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prandini/Dropbox (Meta)/00.LATAM Measurement Shared folder/3. Verticals and Advertisers/Finance Latam/Stone/studies/MMM 22/data_collection/deep dives/"/>
    </mc:Choice>
  </mc:AlternateContent>
  <xr:revisionPtr revIDLastSave="0" documentId="13_ncr:1_{3D0C3C79-2131-9C4D-9784-D9E1D1C6C727}" xr6:coauthVersionLast="47" xr6:coauthVersionMax="47" xr10:uidLastSave="{00000000-0000-0000-0000-000000000000}"/>
  <bookViews>
    <workbookView xWindow="30240" yWindow="0" windowWidth="51200" windowHeight="28800" activeTab="1" xr2:uid="{00000000-000D-0000-FFFF-FFFF00000000}"/>
  </bookViews>
  <sheets>
    <sheet name="de_para" sheetId="4" r:id="rId1"/>
    <sheet name="Sheet1" sheetId="5" r:id="rId2"/>
    <sheet name="Raw Data Report" sheetId="1" r:id="rId3"/>
  </sheets>
  <definedNames>
    <definedName name="_xlnm._FilterDatabase" localSheetId="2" hidden="1">'Raw Data Report'!$A$1:$Q$5362</definedName>
  </definedNames>
  <calcPr calcId="191029"/>
  <pivotCaches>
    <pivotCache cacheId="46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5362" i="1" l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S3" i="1" s="1"/>
  <c r="O4" i="1"/>
  <c r="S4" i="1" s="1"/>
  <c r="O5" i="1"/>
  <c r="S5" i="1" s="1"/>
  <c r="O6" i="1"/>
  <c r="S6" i="1" s="1"/>
  <c r="O7" i="1"/>
  <c r="O8" i="1"/>
  <c r="O9" i="1"/>
  <c r="S9" i="1" s="1"/>
  <c r="O10" i="1"/>
  <c r="S10" i="1" s="1"/>
  <c r="O11" i="1"/>
  <c r="O12" i="1"/>
  <c r="S12" i="1" s="1"/>
  <c r="O13" i="1"/>
  <c r="S13" i="1" s="1"/>
  <c r="O14" i="1"/>
  <c r="S14" i="1" s="1"/>
  <c r="O15" i="1"/>
  <c r="S15" i="1" s="1"/>
  <c r="O16" i="1"/>
  <c r="O17" i="1"/>
  <c r="O18" i="1"/>
  <c r="O19" i="1"/>
  <c r="S19" i="1" s="1"/>
  <c r="O20" i="1"/>
  <c r="O21" i="1"/>
  <c r="S21" i="1" s="1"/>
  <c r="O22" i="1"/>
  <c r="S22" i="1" s="1"/>
  <c r="O23" i="1"/>
  <c r="O24" i="1"/>
  <c r="O25" i="1"/>
  <c r="S25" i="1" s="1"/>
  <c r="O26" i="1"/>
  <c r="O27" i="1"/>
  <c r="O28" i="1"/>
  <c r="S28" i="1" s="1"/>
  <c r="O29" i="1"/>
  <c r="S29" i="1" s="1"/>
  <c r="O30" i="1"/>
  <c r="O31" i="1"/>
  <c r="O32" i="1"/>
  <c r="O33" i="1"/>
  <c r="S33" i="1" s="1"/>
  <c r="O34" i="1"/>
  <c r="O35" i="1"/>
  <c r="S35" i="1" s="1"/>
  <c r="O36" i="1"/>
  <c r="S36" i="1" s="1"/>
  <c r="O37" i="1"/>
  <c r="O38" i="1"/>
  <c r="S38" i="1" s="1"/>
  <c r="O39" i="1"/>
  <c r="O40" i="1"/>
  <c r="O41" i="1"/>
  <c r="S41" i="1" s="1"/>
  <c r="O42" i="1"/>
  <c r="O43" i="1"/>
  <c r="S43" i="1" s="1"/>
  <c r="O44" i="1"/>
  <c r="S44" i="1" s="1"/>
  <c r="O45" i="1"/>
  <c r="S45" i="1" s="1"/>
  <c r="O46" i="1"/>
  <c r="O47" i="1"/>
  <c r="O48" i="1"/>
  <c r="O49" i="1"/>
  <c r="O50" i="1"/>
  <c r="O51" i="1"/>
  <c r="S51" i="1" s="1"/>
  <c r="O52" i="1"/>
  <c r="O53" i="1"/>
  <c r="S53" i="1" s="1"/>
  <c r="O54" i="1"/>
  <c r="S54" i="1" s="1"/>
  <c r="O55" i="1"/>
  <c r="O56" i="1"/>
  <c r="O57" i="1"/>
  <c r="S57" i="1" s="1"/>
  <c r="O58" i="1"/>
  <c r="O59" i="1"/>
  <c r="O60" i="1"/>
  <c r="S60" i="1" s="1"/>
  <c r="O61" i="1"/>
  <c r="S61" i="1" s="1"/>
  <c r="O62" i="1"/>
  <c r="O63" i="1"/>
  <c r="O64" i="1"/>
  <c r="O65" i="1"/>
  <c r="S65" i="1" s="1"/>
  <c r="O66" i="1"/>
  <c r="O67" i="1"/>
  <c r="S67" i="1" s="1"/>
  <c r="O68" i="1"/>
  <c r="O69" i="1"/>
  <c r="O70" i="1"/>
  <c r="S70" i="1" s="1"/>
  <c r="O71" i="1"/>
  <c r="O72" i="1"/>
  <c r="O73" i="1"/>
  <c r="S73" i="1" s="1"/>
  <c r="O74" i="1"/>
  <c r="O75" i="1"/>
  <c r="S75" i="1" s="1"/>
  <c r="O76" i="1"/>
  <c r="S76" i="1" s="1"/>
  <c r="O77" i="1"/>
  <c r="S77" i="1" s="1"/>
  <c r="O78" i="1"/>
  <c r="O79" i="1"/>
  <c r="O80" i="1"/>
  <c r="O81" i="1"/>
  <c r="O82" i="1"/>
  <c r="O83" i="1"/>
  <c r="S83" i="1" s="1"/>
  <c r="O84" i="1"/>
  <c r="O85" i="1"/>
  <c r="S85" i="1" s="1"/>
  <c r="O86" i="1"/>
  <c r="S86" i="1" s="1"/>
  <c r="O87" i="1"/>
  <c r="O88" i="1"/>
  <c r="O89" i="1"/>
  <c r="S89" i="1" s="1"/>
  <c r="O90" i="1"/>
  <c r="O91" i="1"/>
  <c r="O92" i="1"/>
  <c r="S92" i="1" s="1"/>
  <c r="O93" i="1"/>
  <c r="S93" i="1" s="1"/>
  <c r="O94" i="1"/>
  <c r="O95" i="1"/>
  <c r="O96" i="1"/>
  <c r="O97" i="1"/>
  <c r="S97" i="1" s="1"/>
  <c r="O98" i="1"/>
  <c r="O99" i="1"/>
  <c r="S99" i="1" s="1"/>
  <c r="O100" i="1"/>
  <c r="O101" i="1"/>
  <c r="O102" i="1"/>
  <c r="S102" i="1" s="1"/>
  <c r="O103" i="1"/>
  <c r="O104" i="1"/>
  <c r="O105" i="1"/>
  <c r="S105" i="1" s="1"/>
  <c r="O106" i="1"/>
  <c r="O107" i="1"/>
  <c r="S107" i="1" s="1"/>
  <c r="O108" i="1"/>
  <c r="S108" i="1" s="1"/>
  <c r="O109" i="1"/>
  <c r="S109" i="1" s="1"/>
  <c r="O110" i="1"/>
  <c r="O111" i="1"/>
  <c r="O112" i="1"/>
  <c r="O113" i="1"/>
  <c r="O114" i="1"/>
  <c r="O115" i="1"/>
  <c r="S115" i="1" s="1"/>
  <c r="O116" i="1"/>
  <c r="O117" i="1"/>
  <c r="S117" i="1" s="1"/>
  <c r="O118" i="1"/>
  <c r="S118" i="1" s="1"/>
  <c r="O119" i="1"/>
  <c r="O120" i="1"/>
  <c r="O121" i="1"/>
  <c r="S121" i="1" s="1"/>
  <c r="O122" i="1"/>
  <c r="O123" i="1"/>
  <c r="O124" i="1"/>
  <c r="S124" i="1" s="1"/>
  <c r="O125" i="1"/>
  <c r="S125" i="1" s="1"/>
  <c r="O126" i="1"/>
  <c r="O127" i="1"/>
  <c r="O128" i="1"/>
  <c r="O129" i="1"/>
  <c r="S129" i="1" s="1"/>
  <c r="O130" i="1"/>
  <c r="O131" i="1"/>
  <c r="S131" i="1" s="1"/>
  <c r="O132" i="1"/>
  <c r="O133" i="1"/>
  <c r="O134" i="1"/>
  <c r="S134" i="1" s="1"/>
  <c r="O135" i="1"/>
  <c r="O136" i="1"/>
  <c r="O137" i="1"/>
  <c r="S137" i="1" s="1"/>
  <c r="O138" i="1"/>
  <c r="O139" i="1"/>
  <c r="S139" i="1" s="1"/>
  <c r="O140" i="1"/>
  <c r="S140" i="1" s="1"/>
  <c r="O141" i="1"/>
  <c r="S141" i="1" s="1"/>
  <c r="O142" i="1"/>
  <c r="O143" i="1"/>
  <c r="O144" i="1"/>
  <c r="O145" i="1"/>
  <c r="O146" i="1"/>
  <c r="O147" i="1"/>
  <c r="S147" i="1" s="1"/>
  <c r="O148" i="1"/>
  <c r="O149" i="1"/>
  <c r="S149" i="1" s="1"/>
  <c r="O150" i="1"/>
  <c r="S150" i="1" s="1"/>
  <c r="O151" i="1"/>
  <c r="O152" i="1"/>
  <c r="O153" i="1"/>
  <c r="S153" i="1" s="1"/>
  <c r="O154" i="1"/>
  <c r="O155" i="1"/>
  <c r="O156" i="1"/>
  <c r="S156" i="1" s="1"/>
  <c r="O157" i="1"/>
  <c r="S157" i="1" s="1"/>
  <c r="O158" i="1"/>
  <c r="O159" i="1"/>
  <c r="O160" i="1"/>
  <c r="O161" i="1"/>
  <c r="S161" i="1" s="1"/>
  <c r="O162" i="1"/>
  <c r="O163" i="1"/>
  <c r="S163" i="1" s="1"/>
  <c r="O164" i="1"/>
  <c r="O165" i="1"/>
  <c r="O166" i="1"/>
  <c r="S166" i="1" s="1"/>
  <c r="O167" i="1"/>
  <c r="O168" i="1"/>
  <c r="O169" i="1"/>
  <c r="S169" i="1" s="1"/>
  <c r="O170" i="1"/>
  <c r="O171" i="1"/>
  <c r="S171" i="1" s="1"/>
  <c r="O172" i="1"/>
  <c r="S172" i="1" s="1"/>
  <c r="O173" i="1"/>
  <c r="S173" i="1" s="1"/>
  <c r="O174" i="1"/>
  <c r="O175" i="1"/>
  <c r="O176" i="1"/>
  <c r="O177" i="1"/>
  <c r="O178" i="1"/>
  <c r="O179" i="1"/>
  <c r="S179" i="1" s="1"/>
  <c r="O180" i="1"/>
  <c r="O181" i="1"/>
  <c r="S181" i="1" s="1"/>
  <c r="O182" i="1"/>
  <c r="S182" i="1" s="1"/>
  <c r="O183" i="1"/>
  <c r="O184" i="1"/>
  <c r="O185" i="1"/>
  <c r="S185" i="1" s="1"/>
  <c r="O186" i="1"/>
  <c r="O187" i="1"/>
  <c r="O188" i="1"/>
  <c r="S188" i="1" s="1"/>
  <c r="O189" i="1"/>
  <c r="S189" i="1" s="1"/>
  <c r="O190" i="1"/>
  <c r="O191" i="1"/>
  <c r="O192" i="1"/>
  <c r="O193" i="1"/>
  <c r="S193" i="1" s="1"/>
  <c r="O194" i="1"/>
  <c r="O195" i="1"/>
  <c r="S195" i="1" s="1"/>
  <c r="O196" i="1"/>
  <c r="O197" i="1"/>
  <c r="O198" i="1"/>
  <c r="S198" i="1" s="1"/>
  <c r="O199" i="1"/>
  <c r="O200" i="1"/>
  <c r="O201" i="1"/>
  <c r="S201" i="1" s="1"/>
  <c r="O202" i="1"/>
  <c r="O203" i="1"/>
  <c r="S203" i="1" s="1"/>
  <c r="O204" i="1"/>
  <c r="S204" i="1" s="1"/>
  <c r="O205" i="1"/>
  <c r="S205" i="1" s="1"/>
  <c r="O206" i="1"/>
  <c r="O207" i="1"/>
  <c r="O208" i="1"/>
  <c r="O209" i="1"/>
  <c r="O210" i="1"/>
  <c r="O211" i="1"/>
  <c r="S211" i="1" s="1"/>
  <c r="O212" i="1"/>
  <c r="O213" i="1"/>
  <c r="S213" i="1" s="1"/>
  <c r="O214" i="1"/>
  <c r="S214" i="1" s="1"/>
  <c r="O215" i="1"/>
  <c r="O216" i="1"/>
  <c r="O217" i="1"/>
  <c r="S217" i="1" s="1"/>
  <c r="O218" i="1"/>
  <c r="O219" i="1"/>
  <c r="O220" i="1"/>
  <c r="S220" i="1" s="1"/>
  <c r="O221" i="1"/>
  <c r="S221" i="1" s="1"/>
  <c r="O222" i="1"/>
  <c r="O223" i="1"/>
  <c r="O224" i="1"/>
  <c r="O225" i="1"/>
  <c r="S225" i="1" s="1"/>
  <c r="O226" i="1"/>
  <c r="O227" i="1"/>
  <c r="S227" i="1" s="1"/>
  <c r="O228" i="1"/>
  <c r="O229" i="1"/>
  <c r="O230" i="1"/>
  <c r="S230" i="1" s="1"/>
  <c r="O231" i="1"/>
  <c r="O232" i="1"/>
  <c r="O233" i="1"/>
  <c r="S233" i="1" s="1"/>
  <c r="O234" i="1"/>
  <c r="O235" i="1"/>
  <c r="S235" i="1" s="1"/>
  <c r="O236" i="1"/>
  <c r="S236" i="1" s="1"/>
  <c r="O237" i="1"/>
  <c r="S237" i="1" s="1"/>
  <c r="O238" i="1"/>
  <c r="O239" i="1"/>
  <c r="O240" i="1"/>
  <c r="O241" i="1"/>
  <c r="O242" i="1"/>
  <c r="O243" i="1"/>
  <c r="S243" i="1" s="1"/>
  <c r="O244" i="1"/>
  <c r="O245" i="1"/>
  <c r="S245" i="1" s="1"/>
  <c r="O246" i="1"/>
  <c r="S246" i="1" s="1"/>
  <c r="O247" i="1"/>
  <c r="O248" i="1"/>
  <c r="O249" i="1"/>
  <c r="S249" i="1" s="1"/>
  <c r="O250" i="1"/>
  <c r="O251" i="1"/>
  <c r="O252" i="1"/>
  <c r="S252" i="1" s="1"/>
  <c r="O253" i="1"/>
  <c r="S253" i="1" s="1"/>
  <c r="O254" i="1"/>
  <c r="O255" i="1"/>
  <c r="O256" i="1"/>
  <c r="O257" i="1"/>
  <c r="S257" i="1" s="1"/>
  <c r="O258" i="1"/>
  <c r="O259" i="1"/>
  <c r="S259" i="1" s="1"/>
  <c r="O260" i="1"/>
  <c r="O261" i="1"/>
  <c r="O262" i="1"/>
  <c r="S262" i="1" s="1"/>
  <c r="O263" i="1"/>
  <c r="O264" i="1"/>
  <c r="O265" i="1"/>
  <c r="S265" i="1" s="1"/>
  <c r="O266" i="1"/>
  <c r="O267" i="1"/>
  <c r="S267" i="1" s="1"/>
  <c r="O268" i="1"/>
  <c r="S268" i="1" s="1"/>
  <c r="O269" i="1"/>
  <c r="S269" i="1" s="1"/>
  <c r="O270" i="1"/>
  <c r="O271" i="1"/>
  <c r="O272" i="1"/>
  <c r="O273" i="1"/>
  <c r="O274" i="1"/>
  <c r="O275" i="1"/>
  <c r="S275" i="1" s="1"/>
  <c r="O276" i="1"/>
  <c r="O277" i="1"/>
  <c r="S277" i="1" s="1"/>
  <c r="O278" i="1"/>
  <c r="S278" i="1" s="1"/>
  <c r="O279" i="1"/>
  <c r="O280" i="1"/>
  <c r="O281" i="1"/>
  <c r="S281" i="1" s="1"/>
  <c r="O282" i="1"/>
  <c r="O283" i="1"/>
  <c r="O284" i="1"/>
  <c r="S284" i="1" s="1"/>
  <c r="O285" i="1"/>
  <c r="S285" i="1" s="1"/>
  <c r="O286" i="1"/>
  <c r="O287" i="1"/>
  <c r="O288" i="1"/>
  <c r="O289" i="1"/>
  <c r="S289" i="1" s="1"/>
  <c r="O290" i="1"/>
  <c r="O291" i="1"/>
  <c r="S291" i="1" s="1"/>
  <c r="O292" i="1"/>
  <c r="O293" i="1"/>
  <c r="O294" i="1"/>
  <c r="S294" i="1" s="1"/>
  <c r="O295" i="1"/>
  <c r="O296" i="1"/>
  <c r="O297" i="1"/>
  <c r="S297" i="1" s="1"/>
  <c r="O298" i="1"/>
  <c r="O299" i="1"/>
  <c r="S299" i="1" s="1"/>
  <c r="O300" i="1"/>
  <c r="S300" i="1" s="1"/>
  <c r="O301" i="1"/>
  <c r="S301" i="1" s="1"/>
  <c r="O302" i="1"/>
  <c r="O303" i="1"/>
  <c r="O304" i="1"/>
  <c r="O305" i="1"/>
  <c r="O306" i="1"/>
  <c r="O307" i="1"/>
  <c r="S307" i="1" s="1"/>
  <c r="O308" i="1"/>
  <c r="O309" i="1"/>
  <c r="S309" i="1" s="1"/>
  <c r="O310" i="1"/>
  <c r="S310" i="1" s="1"/>
  <c r="O311" i="1"/>
  <c r="O312" i="1"/>
  <c r="O313" i="1"/>
  <c r="S313" i="1" s="1"/>
  <c r="O314" i="1"/>
  <c r="O315" i="1"/>
  <c r="O316" i="1"/>
  <c r="S316" i="1" s="1"/>
  <c r="O317" i="1"/>
  <c r="S317" i="1" s="1"/>
  <c r="O318" i="1"/>
  <c r="O319" i="1"/>
  <c r="O320" i="1"/>
  <c r="O321" i="1"/>
  <c r="S321" i="1" s="1"/>
  <c r="O322" i="1"/>
  <c r="O323" i="1"/>
  <c r="S323" i="1" s="1"/>
  <c r="O324" i="1"/>
  <c r="O325" i="1"/>
  <c r="O326" i="1"/>
  <c r="S326" i="1" s="1"/>
  <c r="O327" i="1"/>
  <c r="O328" i="1"/>
  <c r="O329" i="1"/>
  <c r="S329" i="1" s="1"/>
  <c r="O330" i="1"/>
  <c r="O331" i="1"/>
  <c r="S331" i="1" s="1"/>
  <c r="O332" i="1"/>
  <c r="S332" i="1" s="1"/>
  <c r="O333" i="1"/>
  <c r="S333" i="1" s="1"/>
  <c r="O334" i="1"/>
  <c r="O335" i="1"/>
  <c r="O336" i="1"/>
  <c r="O337" i="1"/>
  <c r="O338" i="1"/>
  <c r="O339" i="1"/>
  <c r="S339" i="1" s="1"/>
  <c r="O340" i="1"/>
  <c r="O341" i="1"/>
  <c r="S341" i="1" s="1"/>
  <c r="O342" i="1"/>
  <c r="S342" i="1" s="1"/>
  <c r="O343" i="1"/>
  <c r="O344" i="1"/>
  <c r="O345" i="1"/>
  <c r="S345" i="1" s="1"/>
  <c r="O346" i="1"/>
  <c r="O347" i="1"/>
  <c r="O348" i="1"/>
  <c r="S348" i="1" s="1"/>
  <c r="O349" i="1"/>
  <c r="S349" i="1" s="1"/>
  <c r="O350" i="1"/>
  <c r="O351" i="1"/>
  <c r="O352" i="1"/>
  <c r="O353" i="1"/>
  <c r="S353" i="1" s="1"/>
  <c r="O354" i="1"/>
  <c r="O355" i="1"/>
  <c r="S355" i="1" s="1"/>
  <c r="O356" i="1"/>
  <c r="O357" i="1"/>
  <c r="O358" i="1"/>
  <c r="S358" i="1" s="1"/>
  <c r="O359" i="1"/>
  <c r="O360" i="1"/>
  <c r="O361" i="1"/>
  <c r="S361" i="1" s="1"/>
  <c r="O362" i="1"/>
  <c r="O363" i="1"/>
  <c r="S363" i="1" s="1"/>
  <c r="O364" i="1"/>
  <c r="S364" i="1" s="1"/>
  <c r="O365" i="1"/>
  <c r="S365" i="1" s="1"/>
  <c r="O366" i="1"/>
  <c r="O367" i="1"/>
  <c r="O368" i="1"/>
  <c r="O369" i="1"/>
  <c r="O370" i="1"/>
  <c r="O371" i="1"/>
  <c r="S371" i="1" s="1"/>
  <c r="O372" i="1"/>
  <c r="O373" i="1"/>
  <c r="S373" i="1" s="1"/>
  <c r="O374" i="1"/>
  <c r="S374" i="1" s="1"/>
  <c r="O375" i="1"/>
  <c r="O376" i="1"/>
  <c r="O377" i="1"/>
  <c r="S377" i="1" s="1"/>
  <c r="O378" i="1"/>
  <c r="O379" i="1"/>
  <c r="O380" i="1"/>
  <c r="S380" i="1" s="1"/>
  <c r="O381" i="1"/>
  <c r="S381" i="1" s="1"/>
  <c r="O382" i="1"/>
  <c r="O383" i="1"/>
  <c r="O384" i="1"/>
  <c r="O385" i="1"/>
  <c r="S385" i="1" s="1"/>
  <c r="O386" i="1"/>
  <c r="O387" i="1"/>
  <c r="S387" i="1" s="1"/>
  <c r="O388" i="1"/>
  <c r="O389" i="1"/>
  <c r="O390" i="1"/>
  <c r="S390" i="1" s="1"/>
  <c r="O391" i="1"/>
  <c r="O392" i="1"/>
  <c r="O393" i="1"/>
  <c r="S393" i="1" s="1"/>
  <c r="O394" i="1"/>
  <c r="O395" i="1"/>
  <c r="S395" i="1" s="1"/>
  <c r="O396" i="1"/>
  <c r="S396" i="1" s="1"/>
  <c r="O397" i="1"/>
  <c r="S397" i="1" s="1"/>
  <c r="O398" i="1"/>
  <c r="O399" i="1"/>
  <c r="O400" i="1"/>
  <c r="O401" i="1"/>
  <c r="O402" i="1"/>
  <c r="O403" i="1"/>
  <c r="S403" i="1" s="1"/>
  <c r="O404" i="1"/>
  <c r="O405" i="1"/>
  <c r="S405" i="1" s="1"/>
  <c r="O406" i="1"/>
  <c r="S406" i="1" s="1"/>
  <c r="O407" i="1"/>
  <c r="O408" i="1"/>
  <c r="O409" i="1"/>
  <c r="S409" i="1" s="1"/>
  <c r="O410" i="1"/>
  <c r="O411" i="1"/>
  <c r="O412" i="1"/>
  <c r="S412" i="1" s="1"/>
  <c r="O413" i="1"/>
  <c r="S413" i="1" s="1"/>
  <c r="O414" i="1"/>
  <c r="O415" i="1"/>
  <c r="O416" i="1"/>
  <c r="O417" i="1"/>
  <c r="S417" i="1" s="1"/>
  <c r="O418" i="1"/>
  <c r="O419" i="1"/>
  <c r="S419" i="1" s="1"/>
  <c r="O420" i="1"/>
  <c r="O421" i="1"/>
  <c r="O422" i="1"/>
  <c r="S422" i="1" s="1"/>
  <c r="O423" i="1"/>
  <c r="O424" i="1"/>
  <c r="O425" i="1"/>
  <c r="S425" i="1" s="1"/>
  <c r="O426" i="1"/>
  <c r="O427" i="1"/>
  <c r="S427" i="1" s="1"/>
  <c r="O428" i="1"/>
  <c r="S428" i="1" s="1"/>
  <c r="O429" i="1"/>
  <c r="S429" i="1" s="1"/>
  <c r="O430" i="1"/>
  <c r="O431" i="1"/>
  <c r="O432" i="1"/>
  <c r="O433" i="1"/>
  <c r="O434" i="1"/>
  <c r="O435" i="1"/>
  <c r="S435" i="1" s="1"/>
  <c r="O436" i="1"/>
  <c r="O437" i="1"/>
  <c r="S437" i="1" s="1"/>
  <c r="O438" i="1"/>
  <c r="S438" i="1" s="1"/>
  <c r="O439" i="1"/>
  <c r="O440" i="1"/>
  <c r="O441" i="1"/>
  <c r="S441" i="1" s="1"/>
  <c r="O442" i="1"/>
  <c r="O443" i="1"/>
  <c r="O444" i="1"/>
  <c r="S444" i="1" s="1"/>
  <c r="O445" i="1"/>
  <c r="S445" i="1" s="1"/>
  <c r="O446" i="1"/>
  <c r="O447" i="1"/>
  <c r="O448" i="1"/>
  <c r="O449" i="1"/>
  <c r="S449" i="1" s="1"/>
  <c r="O450" i="1"/>
  <c r="O451" i="1"/>
  <c r="S451" i="1" s="1"/>
  <c r="O452" i="1"/>
  <c r="O453" i="1"/>
  <c r="O454" i="1"/>
  <c r="S454" i="1" s="1"/>
  <c r="O455" i="1"/>
  <c r="O456" i="1"/>
  <c r="O457" i="1"/>
  <c r="S457" i="1" s="1"/>
  <c r="O458" i="1"/>
  <c r="O459" i="1"/>
  <c r="S459" i="1" s="1"/>
  <c r="O460" i="1"/>
  <c r="S460" i="1" s="1"/>
  <c r="O461" i="1"/>
  <c r="S461" i="1" s="1"/>
  <c r="O462" i="1"/>
  <c r="O463" i="1"/>
  <c r="O464" i="1"/>
  <c r="O465" i="1"/>
  <c r="O466" i="1"/>
  <c r="O467" i="1"/>
  <c r="S467" i="1" s="1"/>
  <c r="O468" i="1"/>
  <c r="O469" i="1"/>
  <c r="S469" i="1" s="1"/>
  <c r="O470" i="1"/>
  <c r="S470" i="1" s="1"/>
  <c r="O471" i="1"/>
  <c r="O472" i="1"/>
  <c r="O473" i="1"/>
  <c r="S473" i="1" s="1"/>
  <c r="O474" i="1"/>
  <c r="O475" i="1"/>
  <c r="O476" i="1"/>
  <c r="S476" i="1" s="1"/>
  <c r="O477" i="1"/>
  <c r="S477" i="1" s="1"/>
  <c r="O478" i="1"/>
  <c r="O479" i="1"/>
  <c r="O480" i="1"/>
  <c r="O481" i="1"/>
  <c r="S481" i="1" s="1"/>
  <c r="O482" i="1"/>
  <c r="O483" i="1"/>
  <c r="S483" i="1" s="1"/>
  <c r="O484" i="1"/>
  <c r="O485" i="1"/>
  <c r="O486" i="1"/>
  <c r="S486" i="1" s="1"/>
  <c r="O487" i="1"/>
  <c r="O488" i="1"/>
  <c r="O489" i="1"/>
  <c r="S489" i="1" s="1"/>
  <c r="O490" i="1"/>
  <c r="O491" i="1"/>
  <c r="S491" i="1" s="1"/>
  <c r="O492" i="1"/>
  <c r="S492" i="1" s="1"/>
  <c r="O493" i="1"/>
  <c r="S493" i="1" s="1"/>
  <c r="O494" i="1"/>
  <c r="O495" i="1"/>
  <c r="O496" i="1"/>
  <c r="O497" i="1"/>
  <c r="O498" i="1"/>
  <c r="O499" i="1"/>
  <c r="S499" i="1" s="1"/>
  <c r="O500" i="1"/>
  <c r="O501" i="1"/>
  <c r="S501" i="1" s="1"/>
  <c r="O502" i="1"/>
  <c r="S502" i="1" s="1"/>
  <c r="O503" i="1"/>
  <c r="O504" i="1"/>
  <c r="O505" i="1"/>
  <c r="S505" i="1" s="1"/>
  <c r="O506" i="1"/>
  <c r="O507" i="1"/>
  <c r="O508" i="1"/>
  <c r="S508" i="1" s="1"/>
  <c r="O509" i="1"/>
  <c r="S509" i="1" s="1"/>
  <c r="O510" i="1"/>
  <c r="O511" i="1"/>
  <c r="O512" i="1"/>
  <c r="O513" i="1"/>
  <c r="S513" i="1" s="1"/>
  <c r="O514" i="1"/>
  <c r="O515" i="1"/>
  <c r="S515" i="1" s="1"/>
  <c r="O516" i="1"/>
  <c r="O517" i="1"/>
  <c r="O518" i="1"/>
  <c r="S518" i="1" s="1"/>
  <c r="O519" i="1"/>
  <c r="O520" i="1"/>
  <c r="O521" i="1"/>
  <c r="S521" i="1" s="1"/>
  <c r="O522" i="1"/>
  <c r="O523" i="1"/>
  <c r="S523" i="1" s="1"/>
  <c r="O524" i="1"/>
  <c r="S524" i="1" s="1"/>
  <c r="O525" i="1"/>
  <c r="S525" i="1" s="1"/>
  <c r="O526" i="1"/>
  <c r="O527" i="1"/>
  <c r="O528" i="1"/>
  <c r="O529" i="1"/>
  <c r="O530" i="1"/>
  <c r="O531" i="1"/>
  <c r="S531" i="1" s="1"/>
  <c r="O532" i="1"/>
  <c r="O533" i="1"/>
  <c r="S533" i="1" s="1"/>
  <c r="O534" i="1"/>
  <c r="S534" i="1" s="1"/>
  <c r="O535" i="1"/>
  <c r="O536" i="1"/>
  <c r="O537" i="1"/>
  <c r="S537" i="1" s="1"/>
  <c r="O538" i="1"/>
  <c r="O539" i="1"/>
  <c r="O540" i="1"/>
  <c r="S540" i="1" s="1"/>
  <c r="O541" i="1"/>
  <c r="S541" i="1" s="1"/>
  <c r="O542" i="1"/>
  <c r="O543" i="1"/>
  <c r="O544" i="1"/>
  <c r="O545" i="1"/>
  <c r="S545" i="1" s="1"/>
  <c r="O546" i="1"/>
  <c r="O547" i="1"/>
  <c r="S547" i="1" s="1"/>
  <c r="O548" i="1"/>
  <c r="O549" i="1"/>
  <c r="O550" i="1"/>
  <c r="S550" i="1" s="1"/>
  <c r="O551" i="1"/>
  <c r="O552" i="1"/>
  <c r="O553" i="1"/>
  <c r="S553" i="1" s="1"/>
  <c r="O554" i="1"/>
  <c r="O555" i="1"/>
  <c r="S555" i="1" s="1"/>
  <c r="O556" i="1"/>
  <c r="S556" i="1" s="1"/>
  <c r="O557" i="1"/>
  <c r="S557" i="1" s="1"/>
  <c r="O558" i="1"/>
  <c r="O559" i="1"/>
  <c r="O560" i="1"/>
  <c r="O561" i="1"/>
  <c r="O562" i="1"/>
  <c r="O563" i="1"/>
  <c r="S563" i="1" s="1"/>
  <c r="O564" i="1"/>
  <c r="O565" i="1"/>
  <c r="S565" i="1" s="1"/>
  <c r="O566" i="1"/>
  <c r="S566" i="1" s="1"/>
  <c r="O567" i="1"/>
  <c r="O568" i="1"/>
  <c r="O569" i="1"/>
  <c r="S569" i="1" s="1"/>
  <c r="O570" i="1"/>
  <c r="O571" i="1"/>
  <c r="O572" i="1"/>
  <c r="S572" i="1" s="1"/>
  <c r="O573" i="1"/>
  <c r="S573" i="1" s="1"/>
  <c r="O574" i="1"/>
  <c r="O575" i="1"/>
  <c r="O576" i="1"/>
  <c r="O577" i="1"/>
  <c r="S577" i="1" s="1"/>
  <c r="O578" i="1"/>
  <c r="O579" i="1"/>
  <c r="S579" i="1" s="1"/>
  <c r="O580" i="1"/>
  <c r="O581" i="1"/>
  <c r="O582" i="1"/>
  <c r="S582" i="1" s="1"/>
  <c r="O583" i="1"/>
  <c r="O584" i="1"/>
  <c r="O585" i="1"/>
  <c r="S585" i="1" s="1"/>
  <c r="O586" i="1"/>
  <c r="O587" i="1"/>
  <c r="S587" i="1" s="1"/>
  <c r="O588" i="1"/>
  <c r="S588" i="1" s="1"/>
  <c r="O589" i="1"/>
  <c r="S589" i="1" s="1"/>
  <c r="O590" i="1"/>
  <c r="O591" i="1"/>
  <c r="O592" i="1"/>
  <c r="O593" i="1"/>
  <c r="O594" i="1"/>
  <c r="O595" i="1"/>
  <c r="S595" i="1" s="1"/>
  <c r="O596" i="1"/>
  <c r="O597" i="1"/>
  <c r="S597" i="1" s="1"/>
  <c r="O598" i="1"/>
  <c r="S598" i="1" s="1"/>
  <c r="O599" i="1"/>
  <c r="O600" i="1"/>
  <c r="O601" i="1"/>
  <c r="S601" i="1" s="1"/>
  <c r="O602" i="1"/>
  <c r="O603" i="1"/>
  <c r="O604" i="1"/>
  <c r="S604" i="1" s="1"/>
  <c r="O605" i="1"/>
  <c r="S605" i="1" s="1"/>
  <c r="O606" i="1"/>
  <c r="O607" i="1"/>
  <c r="O608" i="1"/>
  <c r="O609" i="1"/>
  <c r="S609" i="1" s="1"/>
  <c r="O610" i="1"/>
  <c r="O611" i="1"/>
  <c r="S611" i="1" s="1"/>
  <c r="O612" i="1"/>
  <c r="O613" i="1"/>
  <c r="O614" i="1"/>
  <c r="S614" i="1" s="1"/>
  <c r="O615" i="1"/>
  <c r="O616" i="1"/>
  <c r="O617" i="1"/>
  <c r="S617" i="1" s="1"/>
  <c r="O618" i="1"/>
  <c r="O619" i="1"/>
  <c r="S619" i="1" s="1"/>
  <c r="O620" i="1"/>
  <c r="S620" i="1" s="1"/>
  <c r="O621" i="1"/>
  <c r="S621" i="1" s="1"/>
  <c r="O622" i="1"/>
  <c r="O623" i="1"/>
  <c r="O624" i="1"/>
  <c r="O625" i="1"/>
  <c r="O626" i="1"/>
  <c r="O627" i="1"/>
  <c r="S627" i="1" s="1"/>
  <c r="O628" i="1"/>
  <c r="O629" i="1"/>
  <c r="S629" i="1" s="1"/>
  <c r="O630" i="1"/>
  <c r="S630" i="1" s="1"/>
  <c r="O631" i="1"/>
  <c r="O632" i="1"/>
  <c r="O633" i="1"/>
  <c r="O634" i="1"/>
  <c r="O635" i="1"/>
  <c r="O636" i="1"/>
  <c r="O637" i="1"/>
  <c r="S637" i="1" s="1"/>
  <c r="O638" i="1"/>
  <c r="S638" i="1" s="1"/>
  <c r="O639" i="1"/>
  <c r="O640" i="1"/>
  <c r="O641" i="1"/>
  <c r="O642" i="1"/>
  <c r="O643" i="1"/>
  <c r="S643" i="1" s="1"/>
  <c r="O644" i="1"/>
  <c r="S644" i="1" s="1"/>
  <c r="O645" i="1"/>
  <c r="S645" i="1" s="1"/>
  <c r="O646" i="1"/>
  <c r="O647" i="1"/>
  <c r="O648" i="1"/>
  <c r="O649" i="1"/>
  <c r="O650" i="1"/>
  <c r="O651" i="1"/>
  <c r="S651" i="1" s="1"/>
  <c r="O652" i="1"/>
  <c r="S652" i="1" s="1"/>
  <c r="O653" i="1"/>
  <c r="O654" i="1"/>
  <c r="S654" i="1" s="1"/>
  <c r="O655" i="1"/>
  <c r="O656" i="1"/>
  <c r="O657" i="1"/>
  <c r="O658" i="1"/>
  <c r="O659" i="1"/>
  <c r="S659" i="1" s="1"/>
  <c r="O660" i="1"/>
  <c r="O661" i="1"/>
  <c r="O662" i="1"/>
  <c r="S662" i="1" s="1"/>
  <c r="O663" i="1"/>
  <c r="O664" i="1"/>
  <c r="O665" i="1"/>
  <c r="O666" i="1"/>
  <c r="O667" i="1"/>
  <c r="O668" i="1"/>
  <c r="S668" i="1" s="1"/>
  <c r="O669" i="1"/>
  <c r="S669" i="1" s="1"/>
  <c r="O670" i="1"/>
  <c r="S670" i="1" s="1"/>
  <c r="O671" i="1"/>
  <c r="O672" i="1"/>
  <c r="O673" i="1"/>
  <c r="O674" i="1"/>
  <c r="O675" i="1"/>
  <c r="O676" i="1"/>
  <c r="S676" i="1" s="1"/>
  <c r="O677" i="1"/>
  <c r="S677" i="1" s="1"/>
  <c r="O678" i="1"/>
  <c r="O679" i="1"/>
  <c r="O680" i="1"/>
  <c r="O681" i="1"/>
  <c r="O682" i="1"/>
  <c r="O683" i="1"/>
  <c r="S683" i="1" s="1"/>
  <c r="O684" i="1"/>
  <c r="S684" i="1" s="1"/>
  <c r="O685" i="1"/>
  <c r="O686" i="1"/>
  <c r="O687" i="1"/>
  <c r="O688" i="1"/>
  <c r="O689" i="1"/>
  <c r="O690" i="1"/>
  <c r="O691" i="1"/>
  <c r="S691" i="1" s="1"/>
  <c r="O692" i="1"/>
  <c r="O693" i="1"/>
  <c r="S693" i="1" s="1"/>
  <c r="O694" i="1"/>
  <c r="S694" i="1" s="1"/>
  <c r="O695" i="1"/>
  <c r="O696" i="1"/>
  <c r="O697" i="1"/>
  <c r="O698" i="1"/>
  <c r="O699" i="1"/>
  <c r="O700" i="1"/>
  <c r="O701" i="1"/>
  <c r="S701" i="1" s="1"/>
  <c r="O702" i="1"/>
  <c r="S702" i="1" s="1"/>
  <c r="O703" i="1"/>
  <c r="O704" i="1"/>
  <c r="O705" i="1"/>
  <c r="O706" i="1"/>
  <c r="O707" i="1"/>
  <c r="S707" i="1" s="1"/>
  <c r="O708" i="1"/>
  <c r="S708" i="1" s="1"/>
  <c r="O709" i="1"/>
  <c r="S709" i="1" s="1"/>
  <c r="O710" i="1"/>
  <c r="O711" i="1"/>
  <c r="O712" i="1"/>
  <c r="O713" i="1"/>
  <c r="O714" i="1"/>
  <c r="O715" i="1"/>
  <c r="S715" i="1" s="1"/>
  <c r="O716" i="1"/>
  <c r="S716" i="1" s="1"/>
  <c r="O717" i="1"/>
  <c r="O718" i="1"/>
  <c r="S718" i="1" s="1"/>
  <c r="O719" i="1"/>
  <c r="O720" i="1"/>
  <c r="O721" i="1"/>
  <c r="O722" i="1"/>
  <c r="O723" i="1"/>
  <c r="S723" i="1" s="1"/>
  <c r="O724" i="1"/>
  <c r="O725" i="1"/>
  <c r="O726" i="1"/>
  <c r="S726" i="1" s="1"/>
  <c r="O727" i="1"/>
  <c r="O728" i="1"/>
  <c r="O729" i="1"/>
  <c r="O730" i="1"/>
  <c r="O731" i="1"/>
  <c r="O732" i="1"/>
  <c r="S732" i="1" s="1"/>
  <c r="O733" i="1"/>
  <c r="S733" i="1" s="1"/>
  <c r="O734" i="1"/>
  <c r="S734" i="1" s="1"/>
  <c r="O735" i="1"/>
  <c r="O736" i="1"/>
  <c r="O737" i="1"/>
  <c r="O738" i="1"/>
  <c r="O739" i="1"/>
  <c r="O740" i="1"/>
  <c r="S740" i="1" s="1"/>
  <c r="O741" i="1"/>
  <c r="S741" i="1" s="1"/>
  <c r="O742" i="1"/>
  <c r="O743" i="1"/>
  <c r="O744" i="1"/>
  <c r="O745" i="1"/>
  <c r="O746" i="1"/>
  <c r="O747" i="1"/>
  <c r="S747" i="1" s="1"/>
  <c r="O748" i="1"/>
  <c r="S748" i="1" s="1"/>
  <c r="O749" i="1"/>
  <c r="O750" i="1"/>
  <c r="O751" i="1"/>
  <c r="O752" i="1"/>
  <c r="O753" i="1"/>
  <c r="O754" i="1"/>
  <c r="O755" i="1"/>
  <c r="S755" i="1" s="1"/>
  <c r="O756" i="1"/>
  <c r="O757" i="1"/>
  <c r="S757" i="1" s="1"/>
  <c r="O758" i="1"/>
  <c r="S758" i="1" s="1"/>
  <c r="O759" i="1"/>
  <c r="O760" i="1"/>
  <c r="O761" i="1"/>
  <c r="O762" i="1"/>
  <c r="O763" i="1"/>
  <c r="O764" i="1"/>
  <c r="O765" i="1"/>
  <c r="S765" i="1" s="1"/>
  <c r="O766" i="1"/>
  <c r="S766" i="1" s="1"/>
  <c r="O767" i="1"/>
  <c r="O768" i="1"/>
  <c r="O769" i="1"/>
  <c r="O770" i="1"/>
  <c r="O771" i="1"/>
  <c r="S771" i="1" s="1"/>
  <c r="O772" i="1"/>
  <c r="S772" i="1" s="1"/>
  <c r="O773" i="1"/>
  <c r="S773" i="1" s="1"/>
  <c r="O774" i="1"/>
  <c r="O775" i="1"/>
  <c r="O776" i="1"/>
  <c r="O777" i="1"/>
  <c r="O778" i="1"/>
  <c r="O779" i="1"/>
  <c r="S779" i="1" s="1"/>
  <c r="O780" i="1"/>
  <c r="S780" i="1" s="1"/>
  <c r="O781" i="1"/>
  <c r="O782" i="1"/>
  <c r="S782" i="1" s="1"/>
  <c r="O783" i="1"/>
  <c r="O784" i="1"/>
  <c r="O785" i="1"/>
  <c r="O786" i="1"/>
  <c r="O787" i="1"/>
  <c r="S787" i="1" s="1"/>
  <c r="O788" i="1"/>
  <c r="O789" i="1"/>
  <c r="O790" i="1"/>
  <c r="S790" i="1" s="1"/>
  <c r="O791" i="1"/>
  <c r="O792" i="1"/>
  <c r="O793" i="1"/>
  <c r="O794" i="1"/>
  <c r="O795" i="1"/>
  <c r="O796" i="1"/>
  <c r="S796" i="1" s="1"/>
  <c r="O797" i="1"/>
  <c r="S797" i="1" s="1"/>
  <c r="O798" i="1"/>
  <c r="S798" i="1" s="1"/>
  <c r="O799" i="1"/>
  <c r="O800" i="1"/>
  <c r="O801" i="1"/>
  <c r="O802" i="1"/>
  <c r="O803" i="1"/>
  <c r="O804" i="1"/>
  <c r="S804" i="1" s="1"/>
  <c r="O805" i="1"/>
  <c r="S805" i="1" s="1"/>
  <c r="O806" i="1"/>
  <c r="O807" i="1"/>
  <c r="O808" i="1"/>
  <c r="O809" i="1"/>
  <c r="O810" i="1"/>
  <c r="O811" i="1"/>
  <c r="S811" i="1" s="1"/>
  <c r="O812" i="1"/>
  <c r="S812" i="1" s="1"/>
  <c r="O813" i="1"/>
  <c r="O814" i="1"/>
  <c r="O815" i="1"/>
  <c r="O816" i="1"/>
  <c r="O817" i="1"/>
  <c r="O818" i="1"/>
  <c r="O819" i="1"/>
  <c r="S819" i="1" s="1"/>
  <c r="O820" i="1"/>
  <c r="O821" i="1"/>
  <c r="S821" i="1" s="1"/>
  <c r="O822" i="1"/>
  <c r="S822" i="1" s="1"/>
  <c r="O823" i="1"/>
  <c r="O824" i="1"/>
  <c r="O825" i="1"/>
  <c r="O826" i="1"/>
  <c r="O827" i="1"/>
  <c r="O828" i="1"/>
  <c r="O829" i="1"/>
  <c r="S829" i="1" s="1"/>
  <c r="O830" i="1"/>
  <c r="S830" i="1" s="1"/>
  <c r="O831" i="1"/>
  <c r="O832" i="1"/>
  <c r="O833" i="1"/>
  <c r="O834" i="1"/>
  <c r="O835" i="1"/>
  <c r="S835" i="1" s="1"/>
  <c r="O836" i="1"/>
  <c r="S836" i="1" s="1"/>
  <c r="O837" i="1"/>
  <c r="S837" i="1" s="1"/>
  <c r="O838" i="1"/>
  <c r="O839" i="1"/>
  <c r="O840" i="1"/>
  <c r="O841" i="1"/>
  <c r="O842" i="1"/>
  <c r="O843" i="1"/>
  <c r="S843" i="1" s="1"/>
  <c r="O844" i="1"/>
  <c r="S844" i="1" s="1"/>
  <c r="O845" i="1"/>
  <c r="O846" i="1"/>
  <c r="S846" i="1" s="1"/>
  <c r="O847" i="1"/>
  <c r="O848" i="1"/>
  <c r="O849" i="1"/>
  <c r="O850" i="1"/>
  <c r="O851" i="1"/>
  <c r="S851" i="1" s="1"/>
  <c r="O852" i="1"/>
  <c r="O853" i="1"/>
  <c r="O854" i="1"/>
  <c r="S854" i="1" s="1"/>
  <c r="O855" i="1"/>
  <c r="O856" i="1"/>
  <c r="O857" i="1"/>
  <c r="O858" i="1"/>
  <c r="O859" i="1"/>
  <c r="O860" i="1"/>
  <c r="S860" i="1" s="1"/>
  <c r="O861" i="1"/>
  <c r="S861" i="1" s="1"/>
  <c r="O862" i="1"/>
  <c r="S862" i="1" s="1"/>
  <c r="O863" i="1"/>
  <c r="O864" i="1"/>
  <c r="O865" i="1"/>
  <c r="O866" i="1"/>
  <c r="O867" i="1"/>
  <c r="O868" i="1"/>
  <c r="S868" i="1" s="1"/>
  <c r="O869" i="1"/>
  <c r="S869" i="1" s="1"/>
  <c r="O870" i="1"/>
  <c r="O871" i="1"/>
  <c r="O872" i="1"/>
  <c r="O873" i="1"/>
  <c r="O874" i="1"/>
  <c r="O875" i="1"/>
  <c r="S875" i="1" s="1"/>
  <c r="O876" i="1"/>
  <c r="S876" i="1" s="1"/>
  <c r="O877" i="1"/>
  <c r="O878" i="1"/>
  <c r="O879" i="1"/>
  <c r="O880" i="1"/>
  <c r="O881" i="1"/>
  <c r="O882" i="1"/>
  <c r="O883" i="1"/>
  <c r="S883" i="1" s="1"/>
  <c r="O884" i="1"/>
  <c r="O885" i="1"/>
  <c r="S885" i="1" s="1"/>
  <c r="O886" i="1"/>
  <c r="S886" i="1" s="1"/>
  <c r="O887" i="1"/>
  <c r="O888" i="1"/>
  <c r="O889" i="1"/>
  <c r="O890" i="1"/>
  <c r="O891" i="1"/>
  <c r="O892" i="1"/>
  <c r="O893" i="1"/>
  <c r="S893" i="1" s="1"/>
  <c r="O894" i="1"/>
  <c r="S894" i="1" s="1"/>
  <c r="O895" i="1"/>
  <c r="O896" i="1"/>
  <c r="O897" i="1"/>
  <c r="O898" i="1"/>
  <c r="O899" i="1"/>
  <c r="S899" i="1" s="1"/>
  <c r="O900" i="1"/>
  <c r="S900" i="1" s="1"/>
  <c r="O901" i="1"/>
  <c r="S901" i="1" s="1"/>
  <c r="O902" i="1"/>
  <c r="O903" i="1"/>
  <c r="O904" i="1"/>
  <c r="O905" i="1"/>
  <c r="O906" i="1"/>
  <c r="O907" i="1"/>
  <c r="S907" i="1" s="1"/>
  <c r="O908" i="1"/>
  <c r="S908" i="1" s="1"/>
  <c r="O909" i="1"/>
  <c r="O910" i="1"/>
  <c r="S910" i="1" s="1"/>
  <c r="O911" i="1"/>
  <c r="O912" i="1"/>
  <c r="O913" i="1"/>
  <c r="O914" i="1"/>
  <c r="O915" i="1"/>
  <c r="S915" i="1" s="1"/>
  <c r="O916" i="1"/>
  <c r="O917" i="1"/>
  <c r="O918" i="1"/>
  <c r="S918" i="1" s="1"/>
  <c r="O919" i="1"/>
  <c r="O920" i="1"/>
  <c r="O921" i="1"/>
  <c r="O922" i="1"/>
  <c r="O923" i="1"/>
  <c r="O924" i="1"/>
  <c r="S924" i="1" s="1"/>
  <c r="O925" i="1"/>
  <c r="S925" i="1" s="1"/>
  <c r="O926" i="1"/>
  <c r="S926" i="1" s="1"/>
  <c r="O927" i="1"/>
  <c r="O928" i="1"/>
  <c r="O929" i="1"/>
  <c r="O930" i="1"/>
  <c r="O931" i="1"/>
  <c r="O932" i="1"/>
  <c r="S932" i="1" s="1"/>
  <c r="O933" i="1"/>
  <c r="S933" i="1" s="1"/>
  <c r="O934" i="1"/>
  <c r="O935" i="1"/>
  <c r="O936" i="1"/>
  <c r="O937" i="1"/>
  <c r="O938" i="1"/>
  <c r="O939" i="1"/>
  <c r="S939" i="1" s="1"/>
  <c r="O940" i="1"/>
  <c r="S940" i="1" s="1"/>
  <c r="O941" i="1"/>
  <c r="O942" i="1"/>
  <c r="O943" i="1"/>
  <c r="O944" i="1"/>
  <c r="O945" i="1"/>
  <c r="O946" i="1"/>
  <c r="O947" i="1"/>
  <c r="S947" i="1" s="1"/>
  <c r="O948" i="1"/>
  <c r="O949" i="1"/>
  <c r="S949" i="1" s="1"/>
  <c r="O950" i="1"/>
  <c r="S950" i="1" s="1"/>
  <c r="O951" i="1"/>
  <c r="O952" i="1"/>
  <c r="O953" i="1"/>
  <c r="O954" i="1"/>
  <c r="O955" i="1"/>
  <c r="O956" i="1"/>
  <c r="O957" i="1"/>
  <c r="S957" i="1" s="1"/>
  <c r="O958" i="1"/>
  <c r="S958" i="1" s="1"/>
  <c r="O959" i="1"/>
  <c r="O960" i="1"/>
  <c r="O961" i="1"/>
  <c r="O962" i="1"/>
  <c r="O963" i="1"/>
  <c r="S963" i="1" s="1"/>
  <c r="O964" i="1"/>
  <c r="S964" i="1" s="1"/>
  <c r="O965" i="1"/>
  <c r="S965" i="1" s="1"/>
  <c r="O966" i="1"/>
  <c r="O967" i="1"/>
  <c r="O968" i="1"/>
  <c r="O969" i="1"/>
  <c r="O970" i="1"/>
  <c r="O971" i="1"/>
  <c r="S971" i="1" s="1"/>
  <c r="O972" i="1"/>
  <c r="S972" i="1" s="1"/>
  <c r="O973" i="1"/>
  <c r="O974" i="1"/>
  <c r="S974" i="1" s="1"/>
  <c r="O975" i="1"/>
  <c r="O976" i="1"/>
  <c r="O977" i="1"/>
  <c r="O978" i="1"/>
  <c r="O979" i="1"/>
  <c r="S979" i="1" s="1"/>
  <c r="O980" i="1"/>
  <c r="O981" i="1"/>
  <c r="O982" i="1"/>
  <c r="S982" i="1" s="1"/>
  <c r="O983" i="1"/>
  <c r="O984" i="1"/>
  <c r="O985" i="1"/>
  <c r="O986" i="1"/>
  <c r="O987" i="1"/>
  <c r="O988" i="1"/>
  <c r="S988" i="1" s="1"/>
  <c r="O989" i="1"/>
  <c r="S989" i="1" s="1"/>
  <c r="O990" i="1"/>
  <c r="S990" i="1" s="1"/>
  <c r="O991" i="1"/>
  <c r="O992" i="1"/>
  <c r="O993" i="1"/>
  <c r="O994" i="1"/>
  <c r="O995" i="1"/>
  <c r="O996" i="1"/>
  <c r="S996" i="1" s="1"/>
  <c r="O997" i="1"/>
  <c r="S997" i="1" s="1"/>
  <c r="O998" i="1"/>
  <c r="O999" i="1"/>
  <c r="O1000" i="1"/>
  <c r="O1001" i="1"/>
  <c r="O1002" i="1"/>
  <c r="O1003" i="1"/>
  <c r="S1003" i="1" s="1"/>
  <c r="O1004" i="1"/>
  <c r="S1004" i="1" s="1"/>
  <c r="O1005" i="1"/>
  <c r="O1006" i="1"/>
  <c r="O1007" i="1"/>
  <c r="O1008" i="1"/>
  <c r="O1009" i="1"/>
  <c r="O1010" i="1"/>
  <c r="O1011" i="1"/>
  <c r="S1011" i="1" s="1"/>
  <c r="O1012" i="1"/>
  <c r="O1013" i="1"/>
  <c r="S1013" i="1" s="1"/>
  <c r="O1014" i="1"/>
  <c r="S1014" i="1" s="1"/>
  <c r="O1015" i="1"/>
  <c r="O1016" i="1"/>
  <c r="O1017" i="1"/>
  <c r="O1018" i="1"/>
  <c r="O1019" i="1"/>
  <c r="O1020" i="1"/>
  <c r="O1021" i="1"/>
  <c r="S1021" i="1" s="1"/>
  <c r="O1022" i="1"/>
  <c r="S1022" i="1" s="1"/>
  <c r="O1023" i="1"/>
  <c r="O1024" i="1"/>
  <c r="O1025" i="1"/>
  <c r="O1026" i="1"/>
  <c r="O1027" i="1"/>
  <c r="S1027" i="1" s="1"/>
  <c r="O1028" i="1"/>
  <c r="S1028" i="1" s="1"/>
  <c r="O1029" i="1"/>
  <c r="S1029" i="1" s="1"/>
  <c r="O1030" i="1"/>
  <c r="O1031" i="1"/>
  <c r="O1032" i="1"/>
  <c r="O1033" i="1"/>
  <c r="O1034" i="1"/>
  <c r="O1035" i="1"/>
  <c r="S1035" i="1" s="1"/>
  <c r="O1036" i="1"/>
  <c r="S1036" i="1" s="1"/>
  <c r="O1037" i="1"/>
  <c r="O1038" i="1"/>
  <c r="S1038" i="1" s="1"/>
  <c r="O1039" i="1"/>
  <c r="O1040" i="1"/>
  <c r="O1041" i="1"/>
  <c r="O1042" i="1"/>
  <c r="O1043" i="1"/>
  <c r="S1043" i="1" s="1"/>
  <c r="O1044" i="1"/>
  <c r="O1045" i="1"/>
  <c r="O1046" i="1"/>
  <c r="S1046" i="1" s="1"/>
  <c r="O1047" i="1"/>
  <c r="O1048" i="1"/>
  <c r="O1049" i="1"/>
  <c r="O1050" i="1"/>
  <c r="O1051" i="1"/>
  <c r="O1052" i="1"/>
  <c r="S1052" i="1" s="1"/>
  <c r="O1053" i="1"/>
  <c r="S1053" i="1" s="1"/>
  <c r="O1054" i="1"/>
  <c r="S1054" i="1" s="1"/>
  <c r="O1055" i="1"/>
  <c r="O1056" i="1"/>
  <c r="O1057" i="1"/>
  <c r="O1058" i="1"/>
  <c r="O1059" i="1"/>
  <c r="O1060" i="1"/>
  <c r="S1060" i="1" s="1"/>
  <c r="O1061" i="1"/>
  <c r="S1061" i="1" s="1"/>
  <c r="O1062" i="1"/>
  <c r="O1063" i="1"/>
  <c r="O1064" i="1"/>
  <c r="O1065" i="1"/>
  <c r="O1066" i="1"/>
  <c r="O1067" i="1"/>
  <c r="S1067" i="1" s="1"/>
  <c r="O1068" i="1"/>
  <c r="S1068" i="1" s="1"/>
  <c r="O1069" i="1"/>
  <c r="O1070" i="1"/>
  <c r="O1071" i="1"/>
  <c r="O1072" i="1"/>
  <c r="O1073" i="1"/>
  <c r="O1074" i="1"/>
  <c r="O1075" i="1"/>
  <c r="S1075" i="1" s="1"/>
  <c r="O1076" i="1"/>
  <c r="O1077" i="1"/>
  <c r="S1077" i="1" s="1"/>
  <c r="O1078" i="1"/>
  <c r="S1078" i="1" s="1"/>
  <c r="O1079" i="1"/>
  <c r="O1080" i="1"/>
  <c r="O1081" i="1"/>
  <c r="O1082" i="1"/>
  <c r="O1083" i="1"/>
  <c r="O1084" i="1"/>
  <c r="O1085" i="1"/>
  <c r="S1085" i="1" s="1"/>
  <c r="O1086" i="1"/>
  <c r="S1086" i="1" s="1"/>
  <c r="O1087" i="1"/>
  <c r="O1088" i="1"/>
  <c r="O1089" i="1"/>
  <c r="O1090" i="1"/>
  <c r="O1091" i="1"/>
  <c r="S1091" i="1" s="1"/>
  <c r="O1092" i="1"/>
  <c r="S1092" i="1" s="1"/>
  <c r="O1093" i="1"/>
  <c r="S1093" i="1" s="1"/>
  <c r="O1094" i="1"/>
  <c r="O1095" i="1"/>
  <c r="O1096" i="1"/>
  <c r="O1097" i="1"/>
  <c r="O1098" i="1"/>
  <c r="O1099" i="1"/>
  <c r="S1099" i="1" s="1"/>
  <c r="O1100" i="1"/>
  <c r="S1100" i="1" s="1"/>
  <c r="O1101" i="1"/>
  <c r="O1102" i="1"/>
  <c r="S1102" i="1" s="1"/>
  <c r="O1103" i="1"/>
  <c r="O1104" i="1"/>
  <c r="O1105" i="1"/>
  <c r="O1106" i="1"/>
  <c r="O1107" i="1"/>
  <c r="S1107" i="1" s="1"/>
  <c r="O1108" i="1"/>
  <c r="O1109" i="1"/>
  <c r="O1110" i="1"/>
  <c r="S1110" i="1" s="1"/>
  <c r="O1111" i="1"/>
  <c r="O1112" i="1"/>
  <c r="O1113" i="1"/>
  <c r="O1114" i="1"/>
  <c r="O1115" i="1"/>
  <c r="O1116" i="1"/>
  <c r="S1116" i="1" s="1"/>
  <c r="O1117" i="1"/>
  <c r="S1117" i="1" s="1"/>
  <c r="O1118" i="1"/>
  <c r="S1118" i="1" s="1"/>
  <c r="O1119" i="1"/>
  <c r="O1120" i="1"/>
  <c r="O1121" i="1"/>
  <c r="O1122" i="1"/>
  <c r="O1123" i="1"/>
  <c r="O1124" i="1"/>
  <c r="S1124" i="1" s="1"/>
  <c r="O1125" i="1"/>
  <c r="S1125" i="1" s="1"/>
  <c r="O1126" i="1"/>
  <c r="O1127" i="1"/>
  <c r="O1128" i="1"/>
  <c r="O1129" i="1"/>
  <c r="O1130" i="1"/>
  <c r="O1131" i="1"/>
  <c r="S1131" i="1" s="1"/>
  <c r="O1132" i="1"/>
  <c r="S1132" i="1" s="1"/>
  <c r="O1133" i="1"/>
  <c r="O1134" i="1"/>
  <c r="O1135" i="1"/>
  <c r="O1136" i="1"/>
  <c r="O1137" i="1"/>
  <c r="O1138" i="1"/>
  <c r="O1139" i="1"/>
  <c r="S1139" i="1" s="1"/>
  <c r="O1140" i="1"/>
  <c r="O1141" i="1"/>
  <c r="S1141" i="1" s="1"/>
  <c r="O1142" i="1"/>
  <c r="S1142" i="1" s="1"/>
  <c r="O1143" i="1"/>
  <c r="O1144" i="1"/>
  <c r="O1145" i="1"/>
  <c r="O1146" i="1"/>
  <c r="O1147" i="1"/>
  <c r="O1148" i="1"/>
  <c r="O1149" i="1"/>
  <c r="S1149" i="1" s="1"/>
  <c r="O1150" i="1"/>
  <c r="S1150" i="1" s="1"/>
  <c r="O1151" i="1"/>
  <c r="O1152" i="1"/>
  <c r="O1153" i="1"/>
  <c r="O1154" i="1"/>
  <c r="O1155" i="1"/>
  <c r="S1155" i="1" s="1"/>
  <c r="O1156" i="1"/>
  <c r="S1156" i="1" s="1"/>
  <c r="O1157" i="1"/>
  <c r="S1157" i="1" s="1"/>
  <c r="O1158" i="1"/>
  <c r="O1159" i="1"/>
  <c r="O1160" i="1"/>
  <c r="O1161" i="1"/>
  <c r="O1162" i="1"/>
  <c r="O1163" i="1"/>
  <c r="S1163" i="1" s="1"/>
  <c r="O1164" i="1"/>
  <c r="S1164" i="1" s="1"/>
  <c r="O1165" i="1"/>
  <c r="O1166" i="1"/>
  <c r="S1166" i="1" s="1"/>
  <c r="O1167" i="1"/>
  <c r="O1168" i="1"/>
  <c r="O1169" i="1"/>
  <c r="O1170" i="1"/>
  <c r="O1171" i="1"/>
  <c r="S1171" i="1" s="1"/>
  <c r="O1172" i="1"/>
  <c r="O1173" i="1"/>
  <c r="O1174" i="1"/>
  <c r="S1174" i="1" s="1"/>
  <c r="O1175" i="1"/>
  <c r="O1176" i="1"/>
  <c r="O1177" i="1"/>
  <c r="O1178" i="1"/>
  <c r="O1179" i="1"/>
  <c r="O1180" i="1"/>
  <c r="S1180" i="1" s="1"/>
  <c r="O1181" i="1"/>
  <c r="S1181" i="1" s="1"/>
  <c r="O1182" i="1"/>
  <c r="S1182" i="1" s="1"/>
  <c r="O1183" i="1"/>
  <c r="O1184" i="1"/>
  <c r="O1185" i="1"/>
  <c r="O1186" i="1"/>
  <c r="O1187" i="1"/>
  <c r="O1188" i="1"/>
  <c r="S1188" i="1" s="1"/>
  <c r="O1189" i="1"/>
  <c r="S1189" i="1" s="1"/>
  <c r="O1190" i="1"/>
  <c r="O1191" i="1"/>
  <c r="O1192" i="1"/>
  <c r="O1193" i="1"/>
  <c r="O1194" i="1"/>
  <c r="O1195" i="1"/>
  <c r="S1195" i="1" s="1"/>
  <c r="O1196" i="1"/>
  <c r="S1196" i="1" s="1"/>
  <c r="O1197" i="1"/>
  <c r="O1198" i="1"/>
  <c r="O1199" i="1"/>
  <c r="O1200" i="1"/>
  <c r="O1201" i="1"/>
  <c r="O1202" i="1"/>
  <c r="O1203" i="1"/>
  <c r="S1203" i="1" s="1"/>
  <c r="O1204" i="1"/>
  <c r="O1205" i="1"/>
  <c r="S1205" i="1" s="1"/>
  <c r="O1206" i="1"/>
  <c r="S1206" i="1" s="1"/>
  <c r="O1207" i="1"/>
  <c r="O1208" i="1"/>
  <c r="O1209" i="1"/>
  <c r="O1210" i="1"/>
  <c r="O1211" i="1"/>
  <c r="O1212" i="1"/>
  <c r="O1213" i="1"/>
  <c r="S1213" i="1" s="1"/>
  <c r="O1214" i="1"/>
  <c r="S1214" i="1" s="1"/>
  <c r="O1215" i="1"/>
  <c r="O1216" i="1"/>
  <c r="O1217" i="1"/>
  <c r="O1218" i="1"/>
  <c r="O1219" i="1"/>
  <c r="S1219" i="1" s="1"/>
  <c r="O1220" i="1"/>
  <c r="S1220" i="1" s="1"/>
  <c r="O1221" i="1"/>
  <c r="S1221" i="1" s="1"/>
  <c r="O1222" i="1"/>
  <c r="O1223" i="1"/>
  <c r="O1224" i="1"/>
  <c r="O1225" i="1"/>
  <c r="O1226" i="1"/>
  <c r="O1227" i="1"/>
  <c r="S1227" i="1" s="1"/>
  <c r="O1228" i="1"/>
  <c r="S1228" i="1" s="1"/>
  <c r="O1229" i="1"/>
  <c r="O1230" i="1"/>
  <c r="S1230" i="1" s="1"/>
  <c r="O1231" i="1"/>
  <c r="O1232" i="1"/>
  <c r="O1233" i="1"/>
  <c r="O1234" i="1"/>
  <c r="O1235" i="1"/>
  <c r="S1235" i="1" s="1"/>
  <c r="O1236" i="1"/>
  <c r="O1237" i="1"/>
  <c r="O1238" i="1"/>
  <c r="S1238" i="1" s="1"/>
  <c r="O1239" i="1"/>
  <c r="O1240" i="1"/>
  <c r="O1241" i="1"/>
  <c r="O1242" i="1"/>
  <c r="O1243" i="1"/>
  <c r="O1244" i="1"/>
  <c r="S1244" i="1" s="1"/>
  <c r="O1245" i="1"/>
  <c r="S1245" i="1" s="1"/>
  <c r="O1246" i="1"/>
  <c r="S1246" i="1" s="1"/>
  <c r="O1247" i="1"/>
  <c r="O1248" i="1"/>
  <c r="O1249" i="1"/>
  <c r="O1250" i="1"/>
  <c r="O1251" i="1"/>
  <c r="O1252" i="1"/>
  <c r="S1252" i="1" s="1"/>
  <c r="O1253" i="1"/>
  <c r="S1253" i="1" s="1"/>
  <c r="O1254" i="1"/>
  <c r="O1255" i="1"/>
  <c r="O1256" i="1"/>
  <c r="O1257" i="1"/>
  <c r="O1258" i="1"/>
  <c r="O1259" i="1"/>
  <c r="S1259" i="1" s="1"/>
  <c r="O1260" i="1"/>
  <c r="S1260" i="1" s="1"/>
  <c r="O1261" i="1"/>
  <c r="O1262" i="1"/>
  <c r="O1263" i="1"/>
  <c r="O1264" i="1"/>
  <c r="O1265" i="1"/>
  <c r="O1266" i="1"/>
  <c r="O1267" i="1"/>
  <c r="S1267" i="1" s="1"/>
  <c r="O1268" i="1"/>
  <c r="O1269" i="1"/>
  <c r="S1269" i="1" s="1"/>
  <c r="O1270" i="1"/>
  <c r="S1270" i="1" s="1"/>
  <c r="O1271" i="1"/>
  <c r="O1272" i="1"/>
  <c r="O1273" i="1"/>
  <c r="O1274" i="1"/>
  <c r="O1275" i="1"/>
  <c r="O1276" i="1"/>
  <c r="O1277" i="1"/>
  <c r="S1277" i="1" s="1"/>
  <c r="O1278" i="1"/>
  <c r="S1278" i="1" s="1"/>
  <c r="O1279" i="1"/>
  <c r="O1280" i="1"/>
  <c r="O1281" i="1"/>
  <c r="O1282" i="1"/>
  <c r="O1283" i="1"/>
  <c r="S1283" i="1" s="1"/>
  <c r="O1284" i="1"/>
  <c r="S1284" i="1" s="1"/>
  <c r="O1285" i="1"/>
  <c r="S1285" i="1" s="1"/>
  <c r="O1286" i="1"/>
  <c r="O1287" i="1"/>
  <c r="O1288" i="1"/>
  <c r="O1289" i="1"/>
  <c r="O1290" i="1"/>
  <c r="O1291" i="1"/>
  <c r="S1291" i="1" s="1"/>
  <c r="O1292" i="1"/>
  <c r="S1292" i="1" s="1"/>
  <c r="O1293" i="1"/>
  <c r="O1294" i="1"/>
  <c r="S1294" i="1" s="1"/>
  <c r="O1295" i="1"/>
  <c r="O1296" i="1"/>
  <c r="O1297" i="1"/>
  <c r="O1298" i="1"/>
  <c r="O1299" i="1"/>
  <c r="S1299" i="1" s="1"/>
  <c r="O1300" i="1"/>
  <c r="O1301" i="1"/>
  <c r="O1302" i="1"/>
  <c r="S1302" i="1" s="1"/>
  <c r="O1303" i="1"/>
  <c r="O1304" i="1"/>
  <c r="O1305" i="1"/>
  <c r="O1306" i="1"/>
  <c r="O1307" i="1"/>
  <c r="O1308" i="1"/>
  <c r="S1308" i="1" s="1"/>
  <c r="O1309" i="1"/>
  <c r="S1309" i="1" s="1"/>
  <c r="O1310" i="1"/>
  <c r="S1310" i="1" s="1"/>
  <c r="O1311" i="1"/>
  <c r="O1312" i="1"/>
  <c r="O1313" i="1"/>
  <c r="O1314" i="1"/>
  <c r="O1315" i="1"/>
  <c r="O1316" i="1"/>
  <c r="S1316" i="1" s="1"/>
  <c r="O1317" i="1"/>
  <c r="S1317" i="1" s="1"/>
  <c r="O1318" i="1"/>
  <c r="O1319" i="1"/>
  <c r="O1320" i="1"/>
  <c r="O1321" i="1"/>
  <c r="O1322" i="1"/>
  <c r="O1323" i="1"/>
  <c r="S1323" i="1" s="1"/>
  <c r="O1324" i="1"/>
  <c r="S1324" i="1" s="1"/>
  <c r="O1325" i="1"/>
  <c r="O1326" i="1"/>
  <c r="O1327" i="1"/>
  <c r="O1328" i="1"/>
  <c r="O1329" i="1"/>
  <c r="O1330" i="1"/>
  <c r="O1331" i="1"/>
  <c r="S1331" i="1" s="1"/>
  <c r="O1332" i="1"/>
  <c r="O1333" i="1"/>
  <c r="S1333" i="1" s="1"/>
  <c r="O1334" i="1"/>
  <c r="S1334" i="1" s="1"/>
  <c r="O1335" i="1"/>
  <c r="O1336" i="1"/>
  <c r="O1337" i="1"/>
  <c r="O1338" i="1"/>
  <c r="O1339" i="1"/>
  <c r="O1340" i="1"/>
  <c r="O1341" i="1"/>
  <c r="S1341" i="1" s="1"/>
  <c r="O1342" i="1"/>
  <c r="S1342" i="1" s="1"/>
  <c r="O1343" i="1"/>
  <c r="O1344" i="1"/>
  <c r="O1345" i="1"/>
  <c r="O1346" i="1"/>
  <c r="O1347" i="1"/>
  <c r="S1347" i="1" s="1"/>
  <c r="O1348" i="1"/>
  <c r="S1348" i="1" s="1"/>
  <c r="O1349" i="1"/>
  <c r="S1349" i="1" s="1"/>
  <c r="O1350" i="1"/>
  <c r="O1351" i="1"/>
  <c r="O1352" i="1"/>
  <c r="O1353" i="1"/>
  <c r="O1354" i="1"/>
  <c r="O1355" i="1"/>
  <c r="S1355" i="1" s="1"/>
  <c r="O1356" i="1"/>
  <c r="S1356" i="1" s="1"/>
  <c r="O1357" i="1"/>
  <c r="O1358" i="1"/>
  <c r="S1358" i="1" s="1"/>
  <c r="O1359" i="1"/>
  <c r="O1360" i="1"/>
  <c r="O1361" i="1"/>
  <c r="O1362" i="1"/>
  <c r="O1363" i="1"/>
  <c r="S1363" i="1" s="1"/>
  <c r="O1364" i="1"/>
  <c r="O1365" i="1"/>
  <c r="O1366" i="1"/>
  <c r="S1366" i="1" s="1"/>
  <c r="O1367" i="1"/>
  <c r="O1368" i="1"/>
  <c r="O1369" i="1"/>
  <c r="O1370" i="1"/>
  <c r="O1371" i="1"/>
  <c r="O1372" i="1"/>
  <c r="S1372" i="1" s="1"/>
  <c r="O1373" i="1"/>
  <c r="S1373" i="1" s="1"/>
  <c r="O1374" i="1"/>
  <c r="S1374" i="1" s="1"/>
  <c r="O1375" i="1"/>
  <c r="O1376" i="1"/>
  <c r="O1377" i="1"/>
  <c r="O1378" i="1"/>
  <c r="O1379" i="1"/>
  <c r="O1380" i="1"/>
  <c r="S1380" i="1" s="1"/>
  <c r="O1381" i="1"/>
  <c r="S1381" i="1" s="1"/>
  <c r="O1382" i="1"/>
  <c r="O1383" i="1"/>
  <c r="O1384" i="1"/>
  <c r="O1385" i="1"/>
  <c r="O1386" i="1"/>
  <c r="O1387" i="1"/>
  <c r="S1387" i="1" s="1"/>
  <c r="O1388" i="1"/>
  <c r="S1388" i="1" s="1"/>
  <c r="O1389" i="1"/>
  <c r="O1390" i="1"/>
  <c r="O1391" i="1"/>
  <c r="O1392" i="1"/>
  <c r="O1393" i="1"/>
  <c r="O1394" i="1"/>
  <c r="O1395" i="1"/>
  <c r="S1395" i="1" s="1"/>
  <c r="O1396" i="1"/>
  <c r="O1397" i="1"/>
  <c r="S1397" i="1" s="1"/>
  <c r="O1398" i="1"/>
  <c r="S1398" i="1" s="1"/>
  <c r="O1399" i="1"/>
  <c r="O1400" i="1"/>
  <c r="O1401" i="1"/>
  <c r="O1402" i="1"/>
  <c r="O1403" i="1"/>
  <c r="O1404" i="1"/>
  <c r="O1405" i="1"/>
  <c r="S1405" i="1" s="1"/>
  <c r="O1406" i="1"/>
  <c r="S1406" i="1" s="1"/>
  <c r="O1407" i="1"/>
  <c r="O1408" i="1"/>
  <c r="O1409" i="1"/>
  <c r="O1410" i="1"/>
  <c r="O1411" i="1"/>
  <c r="S1411" i="1" s="1"/>
  <c r="O1412" i="1"/>
  <c r="S1412" i="1" s="1"/>
  <c r="O1413" i="1"/>
  <c r="S1413" i="1" s="1"/>
  <c r="O1414" i="1"/>
  <c r="O1415" i="1"/>
  <c r="O1416" i="1"/>
  <c r="O1417" i="1"/>
  <c r="O1418" i="1"/>
  <c r="O1419" i="1"/>
  <c r="S1419" i="1" s="1"/>
  <c r="O1420" i="1"/>
  <c r="S1420" i="1" s="1"/>
  <c r="O1421" i="1"/>
  <c r="O1422" i="1"/>
  <c r="S1422" i="1" s="1"/>
  <c r="O1423" i="1"/>
  <c r="O1424" i="1"/>
  <c r="O1425" i="1"/>
  <c r="O1426" i="1"/>
  <c r="O1427" i="1"/>
  <c r="S1427" i="1" s="1"/>
  <c r="O1428" i="1"/>
  <c r="O1429" i="1"/>
  <c r="O1430" i="1"/>
  <c r="S1430" i="1" s="1"/>
  <c r="O1431" i="1"/>
  <c r="O1432" i="1"/>
  <c r="O1433" i="1"/>
  <c r="O1434" i="1"/>
  <c r="O1435" i="1"/>
  <c r="O1436" i="1"/>
  <c r="S1436" i="1" s="1"/>
  <c r="O1437" i="1"/>
  <c r="S1437" i="1" s="1"/>
  <c r="O1438" i="1"/>
  <c r="S1438" i="1" s="1"/>
  <c r="O1439" i="1"/>
  <c r="O1440" i="1"/>
  <c r="O1441" i="1"/>
  <c r="O1442" i="1"/>
  <c r="O1443" i="1"/>
  <c r="O1444" i="1"/>
  <c r="S1444" i="1" s="1"/>
  <c r="O1445" i="1"/>
  <c r="S1445" i="1" s="1"/>
  <c r="O1446" i="1"/>
  <c r="O1447" i="1"/>
  <c r="O1448" i="1"/>
  <c r="O1449" i="1"/>
  <c r="O1450" i="1"/>
  <c r="O1451" i="1"/>
  <c r="S1451" i="1" s="1"/>
  <c r="O1452" i="1"/>
  <c r="S1452" i="1" s="1"/>
  <c r="O1453" i="1"/>
  <c r="O1454" i="1"/>
  <c r="O1455" i="1"/>
  <c r="O1456" i="1"/>
  <c r="O1457" i="1"/>
  <c r="O1458" i="1"/>
  <c r="O1459" i="1"/>
  <c r="S1459" i="1" s="1"/>
  <c r="O1460" i="1"/>
  <c r="O1461" i="1"/>
  <c r="S1461" i="1" s="1"/>
  <c r="O1462" i="1"/>
  <c r="S1462" i="1" s="1"/>
  <c r="O1463" i="1"/>
  <c r="O1464" i="1"/>
  <c r="O1465" i="1"/>
  <c r="O1466" i="1"/>
  <c r="O1467" i="1"/>
  <c r="O1468" i="1"/>
  <c r="O1469" i="1"/>
  <c r="S1469" i="1" s="1"/>
  <c r="O1470" i="1"/>
  <c r="S1470" i="1" s="1"/>
  <c r="O1471" i="1"/>
  <c r="O1472" i="1"/>
  <c r="O1473" i="1"/>
  <c r="O1474" i="1"/>
  <c r="O1475" i="1"/>
  <c r="S1475" i="1" s="1"/>
  <c r="O1476" i="1"/>
  <c r="S1476" i="1" s="1"/>
  <c r="O1477" i="1"/>
  <c r="S1477" i="1" s="1"/>
  <c r="O1478" i="1"/>
  <c r="O1479" i="1"/>
  <c r="O1480" i="1"/>
  <c r="O1481" i="1"/>
  <c r="O1482" i="1"/>
  <c r="O1483" i="1"/>
  <c r="S1483" i="1" s="1"/>
  <c r="O1484" i="1"/>
  <c r="S1484" i="1" s="1"/>
  <c r="O1485" i="1"/>
  <c r="O1486" i="1"/>
  <c r="S1486" i="1" s="1"/>
  <c r="O1487" i="1"/>
  <c r="O1488" i="1"/>
  <c r="O1489" i="1"/>
  <c r="O1490" i="1"/>
  <c r="O1491" i="1"/>
  <c r="S1491" i="1" s="1"/>
  <c r="O1492" i="1"/>
  <c r="O1493" i="1"/>
  <c r="O1494" i="1"/>
  <c r="S1494" i="1" s="1"/>
  <c r="O1495" i="1"/>
  <c r="O1496" i="1"/>
  <c r="O1497" i="1"/>
  <c r="O1498" i="1"/>
  <c r="O1499" i="1"/>
  <c r="O1500" i="1"/>
  <c r="S1500" i="1" s="1"/>
  <c r="O1501" i="1"/>
  <c r="S1501" i="1" s="1"/>
  <c r="O1502" i="1"/>
  <c r="S1502" i="1" s="1"/>
  <c r="O1503" i="1"/>
  <c r="O1504" i="1"/>
  <c r="O1505" i="1"/>
  <c r="O1506" i="1"/>
  <c r="O1507" i="1"/>
  <c r="O1508" i="1"/>
  <c r="S1508" i="1" s="1"/>
  <c r="O1509" i="1"/>
  <c r="S1509" i="1" s="1"/>
  <c r="O1510" i="1"/>
  <c r="O1511" i="1"/>
  <c r="O1512" i="1"/>
  <c r="O1513" i="1"/>
  <c r="O1514" i="1"/>
  <c r="O1515" i="1"/>
  <c r="S1515" i="1" s="1"/>
  <c r="O1516" i="1"/>
  <c r="S1516" i="1" s="1"/>
  <c r="O1517" i="1"/>
  <c r="O1518" i="1"/>
  <c r="O1519" i="1"/>
  <c r="O1520" i="1"/>
  <c r="O1521" i="1"/>
  <c r="O1522" i="1"/>
  <c r="O1523" i="1"/>
  <c r="S1523" i="1" s="1"/>
  <c r="O1524" i="1"/>
  <c r="O1525" i="1"/>
  <c r="S1525" i="1" s="1"/>
  <c r="O1526" i="1"/>
  <c r="S1526" i="1" s="1"/>
  <c r="O1527" i="1"/>
  <c r="O1528" i="1"/>
  <c r="O1529" i="1"/>
  <c r="O1530" i="1"/>
  <c r="O1531" i="1"/>
  <c r="O1532" i="1"/>
  <c r="O1533" i="1"/>
  <c r="S1533" i="1" s="1"/>
  <c r="O1534" i="1"/>
  <c r="S1534" i="1" s="1"/>
  <c r="O1535" i="1"/>
  <c r="O1536" i="1"/>
  <c r="O1537" i="1"/>
  <c r="O1538" i="1"/>
  <c r="O1539" i="1"/>
  <c r="S1539" i="1" s="1"/>
  <c r="O1540" i="1"/>
  <c r="S1540" i="1" s="1"/>
  <c r="O1541" i="1"/>
  <c r="S1541" i="1" s="1"/>
  <c r="O1542" i="1"/>
  <c r="O1543" i="1"/>
  <c r="O1544" i="1"/>
  <c r="O1545" i="1"/>
  <c r="O1546" i="1"/>
  <c r="O1547" i="1"/>
  <c r="O1548" i="1"/>
  <c r="O1549" i="1"/>
  <c r="O1550" i="1"/>
  <c r="S1550" i="1" s="1"/>
  <c r="O1551" i="1"/>
  <c r="O1552" i="1"/>
  <c r="O1553" i="1"/>
  <c r="O1554" i="1"/>
  <c r="O1555" i="1"/>
  <c r="S1555" i="1" s="1"/>
  <c r="O1556" i="1"/>
  <c r="O1557" i="1"/>
  <c r="O1558" i="1"/>
  <c r="O1559" i="1"/>
  <c r="O1560" i="1"/>
  <c r="O1561" i="1"/>
  <c r="O1562" i="1"/>
  <c r="O1563" i="1"/>
  <c r="O1564" i="1"/>
  <c r="S1564" i="1" s="1"/>
  <c r="O1565" i="1"/>
  <c r="O1566" i="1"/>
  <c r="S1566" i="1" s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S1580" i="1" s="1"/>
  <c r="O1581" i="1"/>
  <c r="O1582" i="1"/>
  <c r="O1583" i="1"/>
  <c r="O1584" i="1"/>
  <c r="O1585" i="1"/>
  <c r="O1586" i="1"/>
  <c r="O1587" i="1"/>
  <c r="O1588" i="1"/>
  <c r="O1589" i="1"/>
  <c r="S1589" i="1" s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S1603" i="1" s="1"/>
  <c r="O1604" i="1"/>
  <c r="O1605" i="1"/>
  <c r="S1605" i="1" s="1"/>
  <c r="O1606" i="1"/>
  <c r="O1607" i="1"/>
  <c r="O1608" i="1"/>
  <c r="O1609" i="1"/>
  <c r="O1610" i="1"/>
  <c r="O1611" i="1"/>
  <c r="O1612" i="1"/>
  <c r="O1613" i="1"/>
  <c r="O1614" i="1"/>
  <c r="S1614" i="1" s="1"/>
  <c r="O1615" i="1"/>
  <c r="O1616" i="1"/>
  <c r="O1617" i="1"/>
  <c r="O1618" i="1"/>
  <c r="O1619" i="1"/>
  <c r="S1619" i="1" s="1"/>
  <c r="O1620" i="1"/>
  <c r="O1621" i="1"/>
  <c r="O1622" i="1"/>
  <c r="O1623" i="1"/>
  <c r="O1624" i="1"/>
  <c r="O1625" i="1"/>
  <c r="O1626" i="1"/>
  <c r="O1627" i="1"/>
  <c r="O1628" i="1"/>
  <c r="S1628" i="1" s="1"/>
  <c r="O1629" i="1"/>
  <c r="O1630" i="1"/>
  <c r="S1630" i="1" s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S1644" i="1" s="1"/>
  <c r="O1645" i="1"/>
  <c r="O1646" i="1"/>
  <c r="O1647" i="1"/>
  <c r="O1648" i="1"/>
  <c r="O1649" i="1"/>
  <c r="O1650" i="1"/>
  <c r="O1651" i="1"/>
  <c r="O1652" i="1"/>
  <c r="O1653" i="1"/>
  <c r="S1653" i="1" s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S1669" i="1" s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S1681" i="1" s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S1697" i="1" s="1"/>
  <c r="O1698" i="1"/>
  <c r="O1699" i="1"/>
  <c r="S1699" i="1" s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S1713" i="1" s="1"/>
  <c r="O1714" i="1"/>
  <c r="O1715" i="1"/>
  <c r="S1715" i="1" s="1"/>
  <c r="O1716" i="1"/>
  <c r="O1717" i="1"/>
  <c r="O1718" i="1"/>
  <c r="O1719" i="1"/>
  <c r="O1720" i="1"/>
  <c r="O1721" i="1"/>
  <c r="O1722" i="1"/>
  <c r="O1723" i="1"/>
  <c r="O1724" i="1"/>
  <c r="O1725" i="1"/>
  <c r="O1726" i="1"/>
  <c r="S1726" i="1" s="1"/>
  <c r="O1727" i="1"/>
  <c r="O1728" i="1"/>
  <c r="O1729" i="1"/>
  <c r="O1730" i="1"/>
  <c r="O1731" i="1"/>
  <c r="S1731" i="1" s="1"/>
  <c r="O1732" i="1"/>
  <c r="O1733" i="1"/>
  <c r="O1734" i="1"/>
  <c r="O1735" i="1"/>
  <c r="O1736" i="1"/>
  <c r="O1737" i="1"/>
  <c r="O1738" i="1"/>
  <c r="O1739" i="1"/>
  <c r="O1740" i="1"/>
  <c r="O1741" i="1"/>
  <c r="O1742" i="1"/>
  <c r="S1742" i="1" s="1"/>
  <c r="O1743" i="1"/>
  <c r="O1744" i="1"/>
  <c r="S1744" i="1" s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S1760" i="1" s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S1773" i="1" s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S1789" i="1" s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S1805" i="1" s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S1817" i="1" s="1"/>
  <c r="O1818" i="1"/>
  <c r="O1819" i="1"/>
  <c r="O1820" i="1"/>
  <c r="O1821" i="1"/>
  <c r="O1822" i="1"/>
  <c r="O1823" i="1"/>
  <c r="O1824" i="1"/>
  <c r="O1825" i="1"/>
  <c r="O1826" i="1"/>
  <c r="O1827" i="1"/>
  <c r="S1827" i="1" s="1"/>
  <c r="O1828" i="1"/>
  <c r="O1829" i="1"/>
  <c r="O1830" i="1"/>
  <c r="O1831" i="1"/>
  <c r="O1832" i="1"/>
  <c r="O1833" i="1"/>
  <c r="S1833" i="1" s="1"/>
  <c r="O1834" i="1"/>
  <c r="O1835" i="1"/>
  <c r="O1836" i="1"/>
  <c r="O1837" i="1"/>
  <c r="O1838" i="1"/>
  <c r="O1839" i="1"/>
  <c r="O1840" i="1"/>
  <c r="O1841" i="1"/>
  <c r="O1842" i="1"/>
  <c r="O1843" i="1"/>
  <c r="S1843" i="1" s="1"/>
  <c r="O1844" i="1"/>
  <c r="O1845" i="1"/>
  <c r="O1846" i="1"/>
  <c r="S1846" i="1" s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S1859" i="1" s="1"/>
  <c r="O1860" i="1"/>
  <c r="O1861" i="1"/>
  <c r="O1862" i="1"/>
  <c r="S1862" i="1" s="1"/>
  <c r="O1863" i="1"/>
  <c r="O1864" i="1"/>
  <c r="O1865" i="1"/>
  <c r="O1866" i="1"/>
  <c r="O1867" i="1"/>
  <c r="O1868" i="1"/>
  <c r="O1869" i="1"/>
  <c r="O1870" i="1"/>
  <c r="O1871" i="1"/>
  <c r="O1872" i="1"/>
  <c r="S1872" i="1" s="1"/>
  <c r="O1873" i="1"/>
  <c r="O1874" i="1"/>
  <c r="O1875" i="1"/>
  <c r="O1876" i="1"/>
  <c r="O1877" i="1"/>
  <c r="O1878" i="1"/>
  <c r="S1878" i="1" s="1"/>
  <c r="O1879" i="1"/>
  <c r="O1880" i="1"/>
  <c r="O1881" i="1"/>
  <c r="O1882" i="1"/>
  <c r="O1883" i="1"/>
  <c r="O1884" i="1"/>
  <c r="O1885" i="1"/>
  <c r="O1886" i="1"/>
  <c r="O1887" i="1"/>
  <c r="O1888" i="1"/>
  <c r="S1888" i="1" s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S1901" i="1" s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S1917" i="1" s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S1933" i="1" s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S1945" i="1" s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S1961" i="1" s="1"/>
  <c r="O1962" i="1"/>
  <c r="O1963" i="1"/>
  <c r="S1963" i="1" s="1"/>
  <c r="O1964" i="1"/>
  <c r="O1965" i="1"/>
  <c r="O1966" i="1"/>
  <c r="O1967" i="1"/>
  <c r="O1968" i="1"/>
  <c r="O1969" i="1"/>
  <c r="O1970" i="1"/>
  <c r="O1971" i="1"/>
  <c r="O1972" i="1"/>
  <c r="O1973" i="1"/>
  <c r="O1974" i="1"/>
  <c r="S1974" i="1" s="1"/>
  <c r="O1975" i="1"/>
  <c r="O1976" i="1"/>
  <c r="O1977" i="1"/>
  <c r="O1978" i="1"/>
  <c r="O1979" i="1"/>
  <c r="S1979" i="1" s="1"/>
  <c r="O1980" i="1"/>
  <c r="O1981" i="1"/>
  <c r="O1982" i="1"/>
  <c r="O1983" i="1"/>
  <c r="O1984" i="1"/>
  <c r="O1985" i="1"/>
  <c r="O1986" i="1"/>
  <c r="O1987" i="1"/>
  <c r="O1988" i="1"/>
  <c r="O1989" i="1"/>
  <c r="O1990" i="1"/>
  <c r="S1990" i="1" s="1"/>
  <c r="O1991" i="1"/>
  <c r="O1992" i="1"/>
  <c r="S1992" i="1" s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S2009" i="1" s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S2022" i="1" s="1"/>
  <c r="O2023" i="1"/>
  <c r="O2024" i="1"/>
  <c r="O2025" i="1"/>
  <c r="O2026" i="1"/>
  <c r="O2027" i="1"/>
  <c r="O2028" i="1"/>
  <c r="O2029" i="1"/>
  <c r="S2029" i="1" s="1"/>
  <c r="O2030" i="1"/>
  <c r="O2031" i="1"/>
  <c r="O2032" i="1"/>
  <c r="O2033" i="1"/>
  <c r="O2034" i="1"/>
  <c r="O2035" i="1"/>
  <c r="O2036" i="1"/>
  <c r="O2037" i="1"/>
  <c r="O2038" i="1"/>
  <c r="O2039" i="1"/>
  <c r="O2040" i="1"/>
  <c r="S2040" i="1" s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S2062" i="1" s="1"/>
  <c r="O2063" i="1"/>
  <c r="O2064" i="1"/>
  <c r="O2065" i="1"/>
  <c r="O2066" i="1"/>
  <c r="O2067" i="1"/>
  <c r="O2068" i="1"/>
  <c r="O2069" i="1"/>
  <c r="O2070" i="1"/>
  <c r="O2071" i="1"/>
  <c r="O2072" i="1"/>
  <c r="O2073" i="1"/>
  <c r="S2073" i="1" s="1"/>
  <c r="O2074" i="1"/>
  <c r="O2075" i="1"/>
  <c r="O2076" i="1"/>
  <c r="O2077" i="1"/>
  <c r="S2077" i="1" s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S2093" i="1" s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S2113" i="1" s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S2126" i="1" s="1"/>
  <c r="O2127" i="1"/>
  <c r="O2128" i="1"/>
  <c r="S2128" i="1" s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S2141" i="1" s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S2161" i="1" s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S2177" i="1" s="1"/>
  <c r="O2178" i="1"/>
  <c r="O2179" i="1"/>
  <c r="O2180" i="1"/>
  <c r="O2181" i="1"/>
  <c r="S2181" i="1" s="1"/>
  <c r="O2182" i="1"/>
  <c r="O2183" i="1"/>
  <c r="O2184" i="1"/>
  <c r="O2185" i="1"/>
  <c r="O2186" i="1"/>
  <c r="O2187" i="1"/>
  <c r="O2188" i="1"/>
  <c r="O2189" i="1"/>
  <c r="O2190" i="1"/>
  <c r="O2191" i="1"/>
  <c r="O2192" i="1"/>
  <c r="S2192" i="1" s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S2214" i="1" s="1"/>
  <c r="O2215" i="1"/>
  <c r="O2216" i="1"/>
  <c r="O2217" i="1"/>
  <c r="O2218" i="1"/>
  <c r="O2219" i="1"/>
  <c r="O2220" i="1"/>
  <c r="O2221" i="1"/>
  <c r="O2222" i="1"/>
  <c r="O2223" i="1"/>
  <c r="O2224" i="1"/>
  <c r="O2225" i="1"/>
  <c r="S2225" i="1" s="1"/>
  <c r="O2226" i="1"/>
  <c r="O2227" i="1"/>
  <c r="O2228" i="1"/>
  <c r="O2229" i="1"/>
  <c r="O2230" i="1"/>
  <c r="O2231" i="1"/>
  <c r="O2232" i="1"/>
  <c r="S2232" i="1" s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S2245" i="1" s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S2265" i="1" s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S2278" i="1" s="1"/>
  <c r="O2279" i="1"/>
  <c r="O2280" i="1"/>
  <c r="O2281" i="1"/>
  <c r="O2282" i="1"/>
  <c r="O2283" i="1"/>
  <c r="O2284" i="1"/>
  <c r="O2285" i="1"/>
  <c r="S2285" i="1" s="1"/>
  <c r="O2286" i="1"/>
  <c r="O2287" i="1"/>
  <c r="O2288" i="1"/>
  <c r="O2289" i="1"/>
  <c r="O2290" i="1"/>
  <c r="O2291" i="1"/>
  <c r="O2292" i="1"/>
  <c r="O2293" i="1"/>
  <c r="O2294" i="1"/>
  <c r="O2295" i="1"/>
  <c r="O2296" i="1"/>
  <c r="S2296" i="1" s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S2318" i="1" s="1"/>
  <c r="O2319" i="1"/>
  <c r="O2320" i="1"/>
  <c r="O2321" i="1"/>
  <c r="O2322" i="1"/>
  <c r="O2323" i="1"/>
  <c r="O2324" i="1"/>
  <c r="O2325" i="1"/>
  <c r="O2326" i="1"/>
  <c r="O2327" i="1"/>
  <c r="O2328" i="1"/>
  <c r="O2329" i="1"/>
  <c r="S2329" i="1" s="1"/>
  <c r="O2330" i="1"/>
  <c r="O2331" i="1"/>
  <c r="O2332" i="1"/>
  <c r="O2333" i="1"/>
  <c r="S2333" i="1" s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S2349" i="1" s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S2369" i="1" s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S2382" i="1" s="1"/>
  <c r="O2383" i="1"/>
  <c r="O2384" i="1"/>
  <c r="S2384" i="1" s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S2414" i="1" s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S2446" i="1" s="1"/>
  <c r="O2447" i="1"/>
  <c r="O2448" i="1"/>
  <c r="O2449" i="1"/>
  <c r="O2450" i="1"/>
  <c r="O2451" i="1"/>
  <c r="O2452" i="1"/>
  <c r="O2453" i="1"/>
  <c r="O2454" i="1"/>
  <c r="O2455" i="1"/>
  <c r="O2456" i="1"/>
  <c r="S2456" i="1" s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S2488" i="1" s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S2574" i="1" s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S2616" i="1" s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S2704" i="1" s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S2857" i="1" s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S2960" i="1" s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S3113" i="1" s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S3216" i="1" s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S3369" i="1" s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S3625" i="1" s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2" i="1"/>
  <c r="S5359" i="1" l="1"/>
  <c r="R5359" i="1"/>
  <c r="T5359" i="1" s="1"/>
  <c r="S5335" i="1"/>
  <c r="R5335" i="1"/>
  <c r="T5335" i="1" s="1"/>
  <c r="S5311" i="1"/>
  <c r="R5311" i="1"/>
  <c r="T5311" i="1" s="1"/>
  <c r="S5279" i="1"/>
  <c r="R5279" i="1"/>
  <c r="T5279" i="1" s="1"/>
  <c r="S1991" i="1"/>
  <c r="R1991" i="1"/>
  <c r="T1991" i="1" s="1"/>
  <c r="S4982" i="1"/>
  <c r="R4982" i="1"/>
  <c r="T4982" i="1" s="1"/>
  <c r="S4398" i="1"/>
  <c r="R4398" i="1"/>
  <c r="T4398" i="1" s="1"/>
  <c r="S5343" i="1"/>
  <c r="R5343" i="1"/>
  <c r="T5343" i="1" s="1"/>
  <c r="S5319" i="1"/>
  <c r="R5319" i="1"/>
  <c r="T5319" i="1" s="1"/>
  <c r="S5295" i="1"/>
  <c r="R5295" i="1"/>
  <c r="T5295" i="1" s="1"/>
  <c r="S5271" i="1"/>
  <c r="R5271" i="1"/>
  <c r="T5271" i="1" s="1"/>
  <c r="S5255" i="1"/>
  <c r="R5255" i="1"/>
  <c r="T5255" i="1" s="1"/>
  <c r="S5239" i="1"/>
  <c r="R5239" i="1"/>
  <c r="T5239" i="1" s="1"/>
  <c r="S5223" i="1"/>
  <c r="R5223" i="1"/>
  <c r="T5223" i="1" s="1"/>
  <c r="S5207" i="1"/>
  <c r="R5207" i="1"/>
  <c r="T5207" i="1" s="1"/>
  <c r="S5191" i="1"/>
  <c r="R5191" i="1"/>
  <c r="T5191" i="1" s="1"/>
  <c r="S5175" i="1"/>
  <c r="R5175" i="1"/>
  <c r="T5175" i="1" s="1"/>
  <c r="S5159" i="1"/>
  <c r="R5159" i="1"/>
  <c r="T5159" i="1" s="1"/>
  <c r="S5143" i="1"/>
  <c r="R5143" i="1"/>
  <c r="T5143" i="1" s="1"/>
  <c r="S5127" i="1"/>
  <c r="R5127" i="1"/>
  <c r="T5127" i="1" s="1"/>
  <c r="S5111" i="1"/>
  <c r="R5111" i="1"/>
  <c r="T5111" i="1" s="1"/>
  <c r="S5095" i="1"/>
  <c r="R5095" i="1"/>
  <c r="T5095" i="1" s="1"/>
  <c r="S5079" i="1"/>
  <c r="R5079" i="1"/>
  <c r="T5079" i="1" s="1"/>
  <c r="S5063" i="1"/>
  <c r="R5063" i="1"/>
  <c r="T5063" i="1" s="1"/>
  <c r="S5047" i="1"/>
  <c r="R5047" i="1"/>
  <c r="T5047" i="1" s="1"/>
  <c r="S5031" i="1"/>
  <c r="R5031" i="1"/>
  <c r="T5031" i="1" s="1"/>
  <c r="S5023" i="1"/>
  <c r="R5023" i="1"/>
  <c r="T5023" i="1" s="1"/>
  <c r="S5007" i="1"/>
  <c r="R5007" i="1"/>
  <c r="T5007" i="1" s="1"/>
  <c r="S4991" i="1"/>
  <c r="R4991" i="1"/>
  <c r="T4991" i="1" s="1"/>
  <c r="S4975" i="1"/>
  <c r="R4975" i="1"/>
  <c r="T4975" i="1" s="1"/>
  <c r="S4959" i="1"/>
  <c r="R4959" i="1"/>
  <c r="T4959" i="1" s="1"/>
  <c r="S4943" i="1"/>
  <c r="R4943" i="1"/>
  <c r="T4943" i="1" s="1"/>
  <c r="S4927" i="1"/>
  <c r="R4927" i="1"/>
  <c r="T4927" i="1" s="1"/>
  <c r="S4911" i="1"/>
  <c r="R4911" i="1"/>
  <c r="T4911" i="1" s="1"/>
  <c r="S4895" i="1"/>
  <c r="R4895" i="1"/>
  <c r="T4895" i="1" s="1"/>
  <c r="S4879" i="1"/>
  <c r="R4879" i="1"/>
  <c r="T4879" i="1" s="1"/>
  <c r="S4863" i="1"/>
  <c r="R4863" i="1"/>
  <c r="T4863" i="1" s="1"/>
  <c r="S4847" i="1"/>
  <c r="R4847" i="1"/>
  <c r="T4847" i="1" s="1"/>
  <c r="S4831" i="1"/>
  <c r="R4831" i="1"/>
  <c r="T4831" i="1" s="1"/>
  <c r="S4815" i="1"/>
  <c r="R4815" i="1"/>
  <c r="T4815" i="1" s="1"/>
  <c r="S4799" i="1"/>
  <c r="R4799" i="1"/>
  <c r="T4799" i="1" s="1"/>
  <c r="S4783" i="1"/>
  <c r="R4783" i="1"/>
  <c r="T4783" i="1" s="1"/>
  <c r="S4759" i="1"/>
  <c r="R4759" i="1"/>
  <c r="T4759" i="1" s="1"/>
  <c r="S4743" i="1"/>
  <c r="R4743" i="1"/>
  <c r="T4743" i="1" s="1"/>
  <c r="S4727" i="1"/>
  <c r="R4727" i="1"/>
  <c r="T4727" i="1" s="1"/>
  <c r="S4711" i="1"/>
  <c r="R4711" i="1"/>
  <c r="T4711" i="1" s="1"/>
  <c r="S4695" i="1"/>
  <c r="R4695" i="1"/>
  <c r="T4695" i="1" s="1"/>
  <c r="S4679" i="1"/>
  <c r="R4679" i="1"/>
  <c r="T4679" i="1" s="1"/>
  <c r="S4671" i="1"/>
  <c r="R4671" i="1"/>
  <c r="T4671" i="1" s="1"/>
  <c r="S4655" i="1"/>
  <c r="R4655" i="1"/>
  <c r="T4655" i="1" s="1"/>
  <c r="S4639" i="1"/>
  <c r="R4639" i="1"/>
  <c r="T4639" i="1" s="1"/>
  <c r="S4615" i="1"/>
  <c r="R4615" i="1"/>
  <c r="T4615" i="1" s="1"/>
  <c r="S4599" i="1"/>
  <c r="R4599" i="1"/>
  <c r="T4599" i="1" s="1"/>
  <c r="S4583" i="1"/>
  <c r="R4583" i="1"/>
  <c r="T4583" i="1" s="1"/>
  <c r="S4567" i="1"/>
  <c r="R4567" i="1"/>
  <c r="T4567" i="1" s="1"/>
  <c r="S4551" i="1"/>
  <c r="R4551" i="1"/>
  <c r="T4551" i="1" s="1"/>
  <c r="S4535" i="1"/>
  <c r="R4535" i="1"/>
  <c r="T4535" i="1" s="1"/>
  <c r="S4519" i="1"/>
  <c r="R4519" i="1"/>
  <c r="T4519" i="1" s="1"/>
  <c r="S4503" i="1"/>
  <c r="R4503" i="1"/>
  <c r="T4503" i="1" s="1"/>
  <c r="S4487" i="1"/>
  <c r="R4487" i="1"/>
  <c r="T4487" i="1" s="1"/>
  <c r="S4471" i="1"/>
  <c r="R4471" i="1"/>
  <c r="T4471" i="1" s="1"/>
  <c r="S4455" i="1"/>
  <c r="R4455" i="1"/>
  <c r="T4455" i="1" s="1"/>
  <c r="S4439" i="1"/>
  <c r="R4439" i="1"/>
  <c r="T4439" i="1" s="1"/>
  <c r="S4423" i="1"/>
  <c r="R4423" i="1"/>
  <c r="T4423" i="1" s="1"/>
  <c r="S4407" i="1"/>
  <c r="R4407" i="1"/>
  <c r="T4407" i="1" s="1"/>
  <c r="S4391" i="1"/>
  <c r="R4391" i="1"/>
  <c r="T4391" i="1" s="1"/>
  <c r="S4375" i="1"/>
  <c r="R4375" i="1"/>
  <c r="T4375" i="1" s="1"/>
  <c r="S4359" i="1"/>
  <c r="R4359" i="1"/>
  <c r="T4359" i="1" s="1"/>
  <c r="S4343" i="1"/>
  <c r="R4343" i="1"/>
  <c r="T4343" i="1" s="1"/>
  <c r="S4327" i="1"/>
  <c r="R4327" i="1"/>
  <c r="T4327" i="1" s="1"/>
  <c r="S4311" i="1"/>
  <c r="R4311" i="1"/>
  <c r="T4311" i="1" s="1"/>
  <c r="S4287" i="1"/>
  <c r="R4287" i="1"/>
  <c r="T4287" i="1" s="1"/>
  <c r="S4271" i="1"/>
  <c r="R4271" i="1"/>
  <c r="T4271" i="1" s="1"/>
  <c r="S4255" i="1"/>
  <c r="R4255" i="1"/>
  <c r="T4255" i="1" s="1"/>
  <c r="S4239" i="1"/>
  <c r="R4239" i="1"/>
  <c r="T4239" i="1" s="1"/>
  <c r="S4215" i="1"/>
  <c r="R4215" i="1"/>
  <c r="T4215" i="1" s="1"/>
  <c r="S4199" i="1"/>
  <c r="R4199" i="1"/>
  <c r="T4199" i="1" s="1"/>
  <c r="S4191" i="1"/>
  <c r="R4191" i="1"/>
  <c r="T4191" i="1" s="1"/>
  <c r="S4175" i="1"/>
  <c r="R4175" i="1"/>
  <c r="T4175" i="1" s="1"/>
  <c r="S4159" i="1"/>
  <c r="R4159" i="1"/>
  <c r="T4159" i="1" s="1"/>
  <c r="S4143" i="1"/>
  <c r="R4143" i="1"/>
  <c r="T4143" i="1" s="1"/>
  <c r="S4127" i="1"/>
  <c r="R4127" i="1"/>
  <c r="T4127" i="1" s="1"/>
  <c r="S4111" i="1"/>
  <c r="R4111" i="1"/>
  <c r="T4111" i="1" s="1"/>
  <c r="S4095" i="1"/>
  <c r="R4095" i="1"/>
  <c r="T4095" i="1" s="1"/>
  <c r="S4079" i="1"/>
  <c r="R4079" i="1"/>
  <c r="T4079" i="1" s="1"/>
  <c r="S4071" i="1"/>
  <c r="R4071" i="1"/>
  <c r="T4071" i="1" s="1"/>
  <c r="S4055" i="1"/>
  <c r="R4055" i="1"/>
  <c r="T4055" i="1" s="1"/>
  <c r="S4039" i="1"/>
  <c r="R4039" i="1"/>
  <c r="T4039" i="1" s="1"/>
  <c r="S4023" i="1"/>
  <c r="R4023" i="1"/>
  <c r="T4023" i="1" s="1"/>
  <c r="S4007" i="1"/>
  <c r="R4007" i="1"/>
  <c r="T4007" i="1" s="1"/>
  <c r="S3991" i="1"/>
  <c r="R3991" i="1"/>
  <c r="T3991" i="1" s="1"/>
  <c r="S3975" i="1"/>
  <c r="R3975" i="1"/>
  <c r="T3975" i="1" s="1"/>
  <c r="S3967" i="1"/>
  <c r="R3967" i="1"/>
  <c r="T3967" i="1" s="1"/>
  <c r="S3959" i="1"/>
  <c r="R3959" i="1"/>
  <c r="T3959" i="1" s="1"/>
  <c r="S3943" i="1"/>
  <c r="R3943" i="1"/>
  <c r="T3943" i="1" s="1"/>
  <c r="S3935" i="1"/>
  <c r="R3935" i="1"/>
  <c r="T3935" i="1" s="1"/>
  <c r="S3927" i="1"/>
  <c r="R3927" i="1"/>
  <c r="T3927" i="1" s="1"/>
  <c r="S3919" i="1"/>
  <c r="R3919" i="1"/>
  <c r="T3919" i="1" s="1"/>
  <c r="S3911" i="1"/>
  <c r="R3911" i="1"/>
  <c r="T3911" i="1" s="1"/>
  <c r="S3903" i="1"/>
  <c r="R3903" i="1"/>
  <c r="T3903" i="1" s="1"/>
  <c r="S3895" i="1"/>
  <c r="R3895" i="1"/>
  <c r="T3895" i="1" s="1"/>
  <c r="S3887" i="1"/>
  <c r="R3887" i="1"/>
  <c r="T3887" i="1" s="1"/>
  <c r="S3879" i="1"/>
  <c r="R3879" i="1"/>
  <c r="T3879" i="1" s="1"/>
  <c r="S3871" i="1"/>
  <c r="R3871" i="1"/>
  <c r="T3871" i="1" s="1"/>
  <c r="S3863" i="1"/>
  <c r="R3863" i="1"/>
  <c r="T3863" i="1" s="1"/>
  <c r="S3855" i="1"/>
  <c r="R3855" i="1"/>
  <c r="T3855" i="1" s="1"/>
  <c r="S3839" i="1"/>
  <c r="R3839" i="1"/>
  <c r="T3839" i="1" s="1"/>
  <c r="S3831" i="1"/>
  <c r="R3831" i="1"/>
  <c r="T3831" i="1" s="1"/>
  <c r="S3823" i="1"/>
  <c r="R3823" i="1"/>
  <c r="T3823" i="1" s="1"/>
  <c r="S3815" i="1"/>
  <c r="R3815" i="1"/>
  <c r="T3815" i="1" s="1"/>
  <c r="S3807" i="1"/>
  <c r="R3807" i="1"/>
  <c r="T3807" i="1" s="1"/>
  <c r="S3799" i="1"/>
  <c r="R3799" i="1"/>
  <c r="T3799" i="1" s="1"/>
  <c r="S3791" i="1"/>
  <c r="R3791" i="1"/>
  <c r="T3791" i="1" s="1"/>
  <c r="S3783" i="1"/>
  <c r="R3783" i="1"/>
  <c r="T3783" i="1" s="1"/>
  <c r="S3775" i="1"/>
  <c r="R3775" i="1"/>
  <c r="T3775" i="1" s="1"/>
  <c r="S3767" i="1"/>
  <c r="R3767" i="1"/>
  <c r="T3767" i="1" s="1"/>
  <c r="S3759" i="1"/>
  <c r="R3759" i="1"/>
  <c r="T3759" i="1" s="1"/>
  <c r="S3751" i="1"/>
  <c r="R3751" i="1"/>
  <c r="T3751" i="1" s="1"/>
  <c r="S3743" i="1"/>
  <c r="R3743" i="1"/>
  <c r="T3743" i="1" s="1"/>
  <c r="S3735" i="1"/>
  <c r="R3735" i="1"/>
  <c r="T3735" i="1" s="1"/>
  <c r="S3727" i="1"/>
  <c r="R3727" i="1"/>
  <c r="T3727" i="1" s="1"/>
  <c r="S3719" i="1"/>
  <c r="R3719" i="1"/>
  <c r="T3719" i="1" s="1"/>
  <c r="S3711" i="1"/>
  <c r="R3711" i="1"/>
  <c r="T3711" i="1" s="1"/>
  <c r="S3703" i="1"/>
  <c r="R3703" i="1"/>
  <c r="T3703" i="1" s="1"/>
  <c r="S3695" i="1"/>
  <c r="R3695" i="1"/>
  <c r="T3695" i="1" s="1"/>
  <c r="S3687" i="1"/>
  <c r="R3687" i="1"/>
  <c r="T3687" i="1" s="1"/>
  <c r="S3679" i="1"/>
  <c r="R3679" i="1"/>
  <c r="T3679" i="1" s="1"/>
  <c r="S3663" i="1"/>
  <c r="R3663" i="1"/>
  <c r="T3663" i="1" s="1"/>
  <c r="S3495" i="1"/>
  <c r="R3495" i="1"/>
  <c r="T3495" i="1" s="1"/>
  <c r="S3479" i="1"/>
  <c r="R3479" i="1"/>
  <c r="T3479" i="1" s="1"/>
  <c r="S3463" i="1"/>
  <c r="R3463" i="1"/>
  <c r="T3463" i="1" s="1"/>
  <c r="S3447" i="1"/>
  <c r="R3447" i="1"/>
  <c r="T3447" i="1" s="1"/>
  <c r="S3431" i="1"/>
  <c r="R3431" i="1"/>
  <c r="T3431" i="1" s="1"/>
  <c r="S3423" i="1"/>
  <c r="R3423" i="1"/>
  <c r="T3423" i="1" s="1"/>
  <c r="S3399" i="1"/>
  <c r="R3399" i="1"/>
  <c r="T3399" i="1" s="1"/>
  <c r="S3383" i="1"/>
  <c r="R3383" i="1"/>
  <c r="T3383" i="1" s="1"/>
  <c r="S3367" i="1"/>
  <c r="R3367" i="1"/>
  <c r="T3367" i="1" s="1"/>
  <c r="S3351" i="1"/>
  <c r="R3351" i="1"/>
  <c r="T3351" i="1" s="1"/>
  <c r="S3335" i="1"/>
  <c r="R3335" i="1"/>
  <c r="T3335" i="1" s="1"/>
  <c r="S3311" i="1"/>
  <c r="R3311" i="1"/>
  <c r="T3311" i="1" s="1"/>
  <c r="S3295" i="1"/>
  <c r="R3295" i="1"/>
  <c r="T3295" i="1" s="1"/>
  <c r="S3263" i="1"/>
  <c r="R3263" i="1"/>
  <c r="T3263" i="1" s="1"/>
  <c r="S3215" i="1"/>
  <c r="R3215" i="1"/>
  <c r="T3215" i="1" s="1"/>
  <c r="S3079" i="1"/>
  <c r="R3079" i="1"/>
  <c r="T3079" i="1" s="1"/>
  <c r="S3063" i="1"/>
  <c r="R3063" i="1"/>
  <c r="T3063" i="1" s="1"/>
  <c r="S3047" i="1"/>
  <c r="R3047" i="1"/>
  <c r="T3047" i="1" s="1"/>
  <c r="S3031" i="1"/>
  <c r="R3031" i="1"/>
  <c r="T3031" i="1" s="1"/>
  <c r="S3015" i="1"/>
  <c r="R3015" i="1"/>
  <c r="T3015" i="1" s="1"/>
  <c r="S3007" i="1"/>
  <c r="R3007" i="1"/>
  <c r="T3007" i="1" s="1"/>
  <c r="S2983" i="1"/>
  <c r="R2983" i="1"/>
  <c r="T2983" i="1" s="1"/>
  <c r="S2967" i="1"/>
  <c r="R2967" i="1"/>
  <c r="T2967" i="1" s="1"/>
  <c r="S2951" i="1"/>
  <c r="R2951" i="1"/>
  <c r="T2951" i="1" s="1"/>
  <c r="S2935" i="1"/>
  <c r="R2935" i="1"/>
  <c r="T2935" i="1" s="1"/>
  <c r="S2919" i="1"/>
  <c r="R2919" i="1"/>
  <c r="T2919" i="1" s="1"/>
  <c r="S2911" i="1"/>
  <c r="R2911" i="1"/>
  <c r="T2911" i="1" s="1"/>
  <c r="S2895" i="1"/>
  <c r="R2895" i="1"/>
  <c r="T2895" i="1" s="1"/>
  <c r="S2879" i="1"/>
  <c r="R2879" i="1"/>
  <c r="T2879" i="1" s="1"/>
  <c r="S2863" i="1"/>
  <c r="R2863" i="1"/>
  <c r="T2863" i="1" s="1"/>
  <c r="S2847" i="1"/>
  <c r="R2847" i="1"/>
  <c r="T2847" i="1" s="1"/>
  <c r="S2831" i="1"/>
  <c r="R2831" i="1"/>
  <c r="T2831" i="1" s="1"/>
  <c r="S2815" i="1"/>
  <c r="R2815" i="1"/>
  <c r="T2815" i="1" s="1"/>
  <c r="S2799" i="1"/>
  <c r="R2799" i="1"/>
  <c r="T2799" i="1" s="1"/>
  <c r="S2783" i="1"/>
  <c r="R2783" i="1"/>
  <c r="T2783" i="1" s="1"/>
  <c r="S2767" i="1"/>
  <c r="R2767" i="1"/>
  <c r="T2767" i="1" s="1"/>
  <c r="S2751" i="1"/>
  <c r="R2751" i="1"/>
  <c r="T2751" i="1" s="1"/>
  <c r="S2735" i="1"/>
  <c r="R2735" i="1"/>
  <c r="T2735" i="1" s="1"/>
  <c r="S2719" i="1"/>
  <c r="R2719" i="1"/>
  <c r="T2719" i="1" s="1"/>
  <c r="S2695" i="1"/>
  <c r="R2695" i="1"/>
  <c r="T2695" i="1" s="1"/>
  <c r="S2687" i="1"/>
  <c r="R2687" i="1"/>
  <c r="T2687" i="1" s="1"/>
  <c r="S2663" i="1"/>
  <c r="R2663" i="1"/>
  <c r="T2663" i="1" s="1"/>
  <c r="S2647" i="1"/>
  <c r="R2647" i="1"/>
  <c r="T2647" i="1" s="1"/>
  <c r="S2639" i="1"/>
  <c r="R2639" i="1"/>
  <c r="T2639" i="1" s="1"/>
  <c r="S2623" i="1"/>
  <c r="R2623" i="1"/>
  <c r="T2623" i="1" s="1"/>
  <c r="S2607" i="1"/>
  <c r="R2607" i="1"/>
  <c r="T2607" i="1" s="1"/>
  <c r="S2591" i="1"/>
  <c r="R2591" i="1"/>
  <c r="T2591" i="1" s="1"/>
  <c r="S2575" i="1"/>
  <c r="R2575" i="1"/>
  <c r="T2575" i="1" s="1"/>
  <c r="S2551" i="1"/>
  <c r="R2551" i="1"/>
  <c r="T2551" i="1" s="1"/>
  <c r="S2543" i="1"/>
  <c r="R2543" i="1"/>
  <c r="T2543" i="1" s="1"/>
  <c r="S2527" i="1"/>
  <c r="R2527" i="1"/>
  <c r="T2527" i="1" s="1"/>
  <c r="S2511" i="1"/>
  <c r="R2511" i="1"/>
  <c r="T2511" i="1" s="1"/>
  <c r="S2495" i="1"/>
  <c r="R2495" i="1"/>
  <c r="T2495" i="1" s="1"/>
  <c r="S2479" i="1"/>
  <c r="R2479" i="1"/>
  <c r="T2479" i="1" s="1"/>
  <c r="S2463" i="1"/>
  <c r="R2463" i="1"/>
  <c r="T2463" i="1" s="1"/>
  <c r="S2447" i="1"/>
  <c r="R2447" i="1"/>
  <c r="T2447" i="1" s="1"/>
  <c r="S2431" i="1"/>
  <c r="R2431" i="1"/>
  <c r="T2431" i="1" s="1"/>
  <c r="S2415" i="1"/>
  <c r="R2415" i="1"/>
  <c r="T2415" i="1" s="1"/>
  <c r="S2391" i="1"/>
  <c r="R2391" i="1"/>
  <c r="T2391" i="1" s="1"/>
  <c r="S2375" i="1"/>
  <c r="R2375" i="1"/>
  <c r="T2375" i="1" s="1"/>
  <c r="S2359" i="1"/>
  <c r="R2359" i="1"/>
  <c r="T2359" i="1" s="1"/>
  <c r="S2343" i="1"/>
  <c r="R2343" i="1"/>
  <c r="T2343" i="1" s="1"/>
  <c r="S2327" i="1"/>
  <c r="R2327" i="1"/>
  <c r="T2327" i="1" s="1"/>
  <c r="S2311" i="1"/>
  <c r="R2311" i="1"/>
  <c r="T2311" i="1" s="1"/>
  <c r="S2303" i="1"/>
  <c r="R2303" i="1"/>
  <c r="T2303" i="1" s="1"/>
  <c r="S2295" i="1"/>
  <c r="R2295" i="1"/>
  <c r="T2295" i="1" s="1"/>
  <c r="S2287" i="1"/>
  <c r="R2287" i="1"/>
  <c r="T2287" i="1" s="1"/>
  <c r="S2271" i="1"/>
  <c r="R2271" i="1"/>
  <c r="T2271" i="1" s="1"/>
  <c r="S2263" i="1"/>
  <c r="R2263" i="1"/>
  <c r="T2263" i="1" s="1"/>
  <c r="S2255" i="1"/>
  <c r="R2255" i="1"/>
  <c r="T2255" i="1" s="1"/>
  <c r="S2247" i="1"/>
  <c r="R2247" i="1"/>
  <c r="T2247" i="1" s="1"/>
  <c r="S2239" i="1"/>
  <c r="R2239" i="1"/>
  <c r="T2239" i="1" s="1"/>
  <c r="S2231" i="1"/>
  <c r="R2231" i="1"/>
  <c r="T2231" i="1" s="1"/>
  <c r="S2223" i="1"/>
  <c r="R2223" i="1"/>
  <c r="T2223" i="1" s="1"/>
  <c r="S2215" i="1"/>
  <c r="R2215" i="1"/>
  <c r="T2215" i="1" s="1"/>
  <c r="S2207" i="1"/>
  <c r="R2207" i="1"/>
  <c r="T2207" i="1" s="1"/>
  <c r="S2199" i="1"/>
  <c r="R2199" i="1"/>
  <c r="T2199" i="1" s="1"/>
  <c r="S2191" i="1"/>
  <c r="R2191" i="1"/>
  <c r="T2191" i="1" s="1"/>
  <c r="S2183" i="1"/>
  <c r="R2183" i="1"/>
  <c r="T2183" i="1" s="1"/>
  <c r="S2175" i="1"/>
  <c r="R2175" i="1"/>
  <c r="T2175" i="1" s="1"/>
  <c r="S2167" i="1"/>
  <c r="R2167" i="1"/>
  <c r="T2167" i="1" s="1"/>
  <c r="S2159" i="1"/>
  <c r="R2159" i="1"/>
  <c r="T2159" i="1" s="1"/>
  <c r="S2151" i="1"/>
  <c r="R2151" i="1"/>
  <c r="T2151" i="1" s="1"/>
  <c r="S2143" i="1"/>
  <c r="R2143" i="1"/>
  <c r="T2143" i="1" s="1"/>
  <c r="S2135" i="1"/>
  <c r="R2135" i="1"/>
  <c r="T2135" i="1" s="1"/>
  <c r="S2127" i="1"/>
  <c r="R2127" i="1"/>
  <c r="T2127" i="1" s="1"/>
  <c r="S2119" i="1"/>
  <c r="R2119" i="1"/>
  <c r="T2119" i="1" s="1"/>
  <c r="S2111" i="1"/>
  <c r="R2111" i="1"/>
  <c r="T2111" i="1" s="1"/>
  <c r="S2103" i="1"/>
  <c r="R2103" i="1"/>
  <c r="T2103" i="1" s="1"/>
  <c r="S2095" i="1"/>
  <c r="R2095" i="1"/>
  <c r="T2095" i="1" s="1"/>
  <c r="S2087" i="1"/>
  <c r="R2087" i="1"/>
  <c r="T2087" i="1" s="1"/>
  <c r="S2079" i="1"/>
  <c r="R2079" i="1"/>
  <c r="T2079" i="1" s="1"/>
  <c r="S2071" i="1"/>
  <c r="R2071" i="1"/>
  <c r="T2071" i="1" s="1"/>
  <c r="S2063" i="1"/>
  <c r="R2063" i="1"/>
  <c r="T2063" i="1" s="1"/>
  <c r="S2055" i="1"/>
  <c r="R2055" i="1"/>
  <c r="T2055" i="1" s="1"/>
  <c r="S2047" i="1"/>
  <c r="R2047" i="1"/>
  <c r="T2047" i="1" s="1"/>
  <c r="S2039" i="1"/>
  <c r="R2039" i="1"/>
  <c r="T2039" i="1" s="1"/>
  <c r="S2031" i="1"/>
  <c r="R2031" i="1"/>
  <c r="T2031" i="1" s="1"/>
  <c r="S2023" i="1"/>
  <c r="R2023" i="1"/>
  <c r="T2023" i="1" s="1"/>
  <c r="S2015" i="1"/>
  <c r="R2015" i="1"/>
  <c r="T2015" i="1" s="1"/>
  <c r="S2007" i="1"/>
  <c r="R2007" i="1"/>
  <c r="T2007" i="1" s="1"/>
  <c r="S1983" i="1"/>
  <c r="R1983" i="1"/>
  <c r="T1983" i="1" s="1"/>
  <c r="S1975" i="1"/>
  <c r="R1975" i="1"/>
  <c r="T1975" i="1" s="1"/>
  <c r="S1967" i="1"/>
  <c r="R1967" i="1"/>
  <c r="T1967" i="1" s="1"/>
  <c r="S1959" i="1"/>
  <c r="R1959" i="1"/>
  <c r="T1959" i="1" s="1"/>
  <c r="S1951" i="1"/>
  <c r="R1951" i="1"/>
  <c r="T1951" i="1" s="1"/>
  <c r="S1943" i="1"/>
  <c r="R1943" i="1"/>
  <c r="T1943" i="1" s="1"/>
  <c r="S1935" i="1"/>
  <c r="R1935" i="1"/>
  <c r="T1935" i="1" s="1"/>
  <c r="S1927" i="1"/>
  <c r="R1927" i="1"/>
  <c r="T1927" i="1" s="1"/>
  <c r="S1919" i="1"/>
  <c r="R1919" i="1"/>
  <c r="T1919" i="1" s="1"/>
  <c r="S1911" i="1"/>
  <c r="R1911" i="1"/>
  <c r="T1911" i="1" s="1"/>
  <c r="S1903" i="1"/>
  <c r="R1903" i="1"/>
  <c r="T1903" i="1" s="1"/>
  <c r="S1895" i="1"/>
  <c r="R1895" i="1"/>
  <c r="T1895" i="1" s="1"/>
  <c r="S1887" i="1"/>
  <c r="R1887" i="1"/>
  <c r="T1887" i="1" s="1"/>
  <c r="S1879" i="1"/>
  <c r="R1879" i="1"/>
  <c r="T1879" i="1" s="1"/>
  <c r="S1871" i="1"/>
  <c r="R1871" i="1"/>
  <c r="T1871" i="1" s="1"/>
  <c r="S1863" i="1"/>
  <c r="R1863" i="1"/>
  <c r="T1863" i="1" s="1"/>
  <c r="S1855" i="1"/>
  <c r="R1855" i="1"/>
  <c r="T1855" i="1" s="1"/>
  <c r="S1847" i="1"/>
  <c r="R1847" i="1"/>
  <c r="T1847" i="1" s="1"/>
  <c r="S1839" i="1"/>
  <c r="R1839" i="1"/>
  <c r="T1839" i="1" s="1"/>
  <c r="S1831" i="1"/>
  <c r="R1831" i="1"/>
  <c r="T1831" i="1" s="1"/>
  <c r="S1823" i="1"/>
  <c r="R1823" i="1"/>
  <c r="T1823" i="1" s="1"/>
  <c r="S1815" i="1"/>
  <c r="R1815" i="1"/>
  <c r="T1815" i="1" s="1"/>
  <c r="S1807" i="1"/>
  <c r="R1807" i="1"/>
  <c r="T1807" i="1" s="1"/>
  <c r="S1799" i="1"/>
  <c r="R1799" i="1"/>
  <c r="T1799" i="1" s="1"/>
  <c r="S1791" i="1"/>
  <c r="R1791" i="1"/>
  <c r="T1791" i="1" s="1"/>
  <c r="S1783" i="1"/>
  <c r="R1783" i="1"/>
  <c r="T1783" i="1" s="1"/>
  <c r="S1775" i="1"/>
  <c r="R1775" i="1"/>
  <c r="T1775" i="1" s="1"/>
  <c r="S1767" i="1"/>
  <c r="R1767" i="1"/>
  <c r="T1767" i="1" s="1"/>
  <c r="S1759" i="1"/>
  <c r="R1759" i="1"/>
  <c r="T1759" i="1" s="1"/>
  <c r="S1751" i="1"/>
  <c r="R1751" i="1"/>
  <c r="T1751" i="1" s="1"/>
  <c r="S1743" i="1"/>
  <c r="R1743" i="1"/>
  <c r="T1743" i="1" s="1"/>
  <c r="S1735" i="1"/>
  <c r="R1735" i="1"/>
  <c r="T1735" i="1" s="1"/>
  <c r="S1727" i="1"/>
  <c r="R1727" i="1"/>
  <c r="T1727" i="1" s="1"/>
  <c r="S1719" i="1"/>
  <c r="R1719" i="1"/>
  <c r="T1719" i="1" s="1"/>
  <c r="S1711" i="1"/>
  <c r="R1711" i="1"/>
  <c r="T1711" i="1" s="1"/>
  <c r="S1703" i="1"/>
  <c r="R1703" i="1"/>
  <c r="T1703" i="1" s="1"/>
  <c r="S1695" i="1"/>
  <c r="R1695" i="1"/>
  <c r="T1695" i="1" s="1"/>
  <c r="S1687" i="1"/>
  <c r="R1687" i="1"/>
  <c r="T1687" i="1" s="1"/>
  <c r="S1679" i="1"/>
  <c r="R1679" i="1"/>
  <c r="T1679" i="1" s="1"/>
  <c r="S1671" i="1"/>
  <c r="R1671" i="1"/>
  <c r="T1671" i="1" s="1"/>
  <c r="S1663" i="1"/>
  <c r="R1663" i="1"/>
  <c r="T1663" i="1" s="1"/>
  <c r="S1655" i="1"/>
  <c r="R1655" i="1"/>
  <c r="T1655" i="1" s="1"/>
  <c r="S1647" i="1"/>
  <c r="R1647" i="1"/>
  <c r="T1647" i="1" s="1"/>
  <c r="S1639" i="1"/>
  <c r="R1639" i="1"/>
  <c r="T1639" i="1" s="1"/>
  <c r="S1631" i="1"/>
  <c r="R1631" i="1"/>
  <c r="T1631" i="1" s="1"/>
  <c r="S1623" i="1"/>
  <c r="R1623" i="1"/>
  <c r="T1623" i="1" s="1"/>
  <c r="S1615" i="1"/>
  <c r="R1615" i="1"/>
  <c r="T1615" i="1" s="1"/>
  <c r="S1607" i="1"/>
  <c r="R1607" i="1"/>
  <c r="T1607" i="1" s="1"/>
  <c r="S1599" i="1"/>
  <c r="R1599" i="1"/>
  <c r="T1599" i="1" s="1"/>
  <c r="S1591" i="1"/>
  <c r="R1591" i="1"/>
  <c r="T1591" i="1" s="1"/>
  <c r="S1583" i="1"/>
  <c r="R1583" i="1"/>
  <c r="T1583" i="1" s="1"/>
  <c r="S1575" i="1"/>
  <c r="R1575" i="1"/>
  <c r="T1575" i="1" s="1"/>
  <c r="S1567" i="1"/>
  <c r="R1567" i="1"/>
  <c r="T1567" i="1" s="1"/>
  <c r="S1559" i="1"/>
  <c r="R1559" i="1"/>
  <c r="T1559" i="1" s="1"/>
  <c r="S1551" i="1"/>
  <c r="R1551" i="1"/>
  <c r="T1551" i="1" s="1"/>
  <c r="S1543" i="1"/>
  <c r="R1543" i="1"/>
  <c r="T1543" i="1" s="1"/>
  <c r="S1535" i="1"/>
  <c r="R1535" i="1"/>
  <c r="T1535" i="1" s="1"/>
  <c r="S1527" i="1"/>
  <c r="R1527" i="1"/>
  <c r="T1527" i="1" s="1"/>
  <c r="S1519" i="1"/>
  <c r="R1519" i="1"/>
  <c r="T1519" i="1" s="1"/>
  <c r="S1511" i="1"/>
  <c r="R1511" i="1"/>
  <c r="T1511" i="1" s="1"/>
  <c r="S1503" i="1"/>
  <c r="R1503" i="1"/>
  <c r="T1503" i="1" s="1"/>
  <c r="S1495" i="1"/>
  <c r="R1495" i="1"/>
  <c r="T1495" i="1" s="1"/>
  <c r="S1487" i="1"/>
  <c r="R1487" i="1"/>
  <c r="T1487" i="1" s="1"/>
  <c r="S1479" i="1"/>
  <c r="R1479" i="1"/>
  <c r="T1479" i="1" s="1"/>
  <c r="S1471" i="1"/>
  <c r="R1471" i="1"/>
  <c r="T1471" i="1" s="1"/>
  <c r="S1463" i="1"/>
  <c r="R1463" i="1"/>
  <c r="T1463" i="1" s="1"/>
  <c r="S1455" i="1"/>
  <c r="R1455" i="1"/>
  <c r="T1455" i="1" s="1"/>
  <c r="S1447" i="1"/>
  <c r="R1447" i="1"/>
  <c r="T1447" i="1" s="1"/>
  <c r="S1439" i="1"/>
  <c r="R1439" i="1"/>
  <c r="T1439" i="1" s="1"/>
  <c r="S1431" i="1"/>
  <c r="R1431" i="1"/>
  <c r="T1431" i="1" s="1"/>
  <c r="S1423" i="1"/>
  <c r="R1423" i="1"/>
  <c r="T1423" i="1" s="1"/>
  <c r="S1415" i="1"/>
  <c r="R1415" i="1"/>
  <c r="T1415" i="1" s="1"/>
  <c r="S1391" i="1"/>
  <c r="R1391" i="1"/>
  <c r="T1391" i="1" s="1"/>
  <c r="S1375" i="1"/>
  <c r="R1375" i="1"/>
  <c r="T1375" i="1" s="1"/>
  <c r="S1367" i="1"/>
  <c r="R1367" i="1"/>
  <c r="T1367" i="1" s="1"/>
  <c r="S1359" i="1"/>
  <c r="R1359" i="1"/>
  <c r="T1359" i="1" s="1"/>
  <c r="S1351" i="1"/>
  <c r="R1351" i="1"/>
  <c r="T1351" i="1" s="1"/>
  <c r="S1343" i="1"/>
  <c r="R1343" i="1"/>
  <c r="T1343" i="1" s="1"/>
  <c r="S1335" i="1"/>
  <c r="R1335" i="1"/>
  <c r="T1335" i="1" s="1"/>
  <c r="S1327" i="1"/>
  <c r="R1327" i="1"/>
  <c r="T1327" i="1" s="1"/>
  <c r="S1319" i="1"/>
  <c r="R1319" i="1"/>
  <c r="T1319" i="1" s="1"/>
  <c r="S1303" i="1"/>
  <c r="R1303" i="1"/>
  <c r="T1303" i="1" s="1"/>
  <c r="S1295" i="1"/>
  <c r="R1295" i="1"/>
  <c r="T1295" i="1" s="1"/>
  <c r="S1287" i="1"/>
  <c r="R1287" i="1"/>
  <c r="T1287" i="1" s="1"/>
  <c r="S1407" i="1"/>
  <c r="R1407" i="1"/>
  <c r="T1407" i="1" s="1"/>
  <c r="S5358" i="1"/>
  <c r="R5358" i="1"/>
  <c r="T5358" i="1" s="1"/>
  <c r="S5142" i="1"/>
  <c r="R5142" i="1"/>
  <c r="T5142" i="1" s="1"/>
  <c r="S4966" i="1"/>
  <c r="R4966" i="1"/>
  <c r="T4966" i="1" s="1"/>
  <c r="S4822" i="1"/>
  <c r="R4822" i="1"/>
  <c r="T4822" i="1" s="1"/>
  <c r="S4702" i="1"/>
  <c r="R4702" i="1"/>
  <c r="T4702" i="1" s="1"/>
  <c r="S4422" i="1"/>
  <c r="R4422" i="1"/>
  <c r="T4422" i="1" s="1"/>
  <c r="S5351" i="1"/>
  <c r="R5351" i="1"/>
  <c r="T5351" i="1" s="1"/>
  <c r="S5327" i="1"/>
  <c r="R5327" i="1"/>
  <c r="T5327" i="1" s="1"/>
  <c r="S5303" i="1"/>
  <c r="R5303" i="1"/>
  <c r="T5303" i="1" s="1"/>
  <c r="S5287" i="1"/>
  <c r="R5287" i="1"/>
  <c r="T5287" i="1" s="1"/>
  <c r="S5263" i="1"/>
  <c r="R5263" i="1"/>
  <c r="T5263" i="1" s="1"/>
  <c r="S5247" i="1"/>
  <c r="R5247" i="1"/>
  <c r="T5247" i="1" s="1"/>
  <c r="S5231" i="1"/>
  <c r="R5231" i="1"/>
  <c r="T5231" i="1" s="1"/>
  <c r="S5215" i="1"/>
  <c r="R5215" i="1"/>
  <c r="T5215" i="1" s="1"/>
  <c r="S5199" i="1"/>
  <c r="R5199" i="1"/>
  <c r="T5199" i="1" s="1"/>
  <c r="S5183" i="1"/>
  <c r="R5183" i="1"/>
  <c r="T5183" i="1" s="1"/>
  <c r="S5167" i="1"/>
  <c r="R5167" i="1"/>
  <c r="T5167" i="1" s="1"/>
  <c r="S5151" i="1"/>
  <c r="R5151" i="1"/>
  <c r="T5151" i="1" s="1"/>
  <c r="S5135" i="1"/>
  <c r="R5135" i="1"/>
  <c r="T5135" i="1" s="1"/>
  <c r="S5119" i="1"/>
  <c r="R5119" i="1"/>
  <c r="T5119" i="1" s="1"/>
  <c r="S5103" i="1"/>
  <c r="R5103" i="1"/>
  <c r="T5103" i="1" s="1"/>
  <c r="S5087" i="1"/>
  <c r="R5087" i="1"/>
  <c r="T5087" i="1" s="1"/>
  <c r="S5071" i="1"/>
  <c r="R5071" i="1"/>
  <c r="T5071" i="1" s="1"/>
  <c r="S5055" i="1"/>
  <c r="R5055" i="1"/>
  <c r="T5055" i="1" s="1"/>
  <c r="S5039" i="1"/>
  <c r="R5039" i="1"/>
  <c r="T5039" i="1" s="1"/>
  <c r="S5015" i="1"/>
  <c r="R5015" i="1"/>
  <c r="T5015" i="1" s="1"/>
  <c r="S4999" i="1"/>
  <c r="R4999" i="1"/>
  <c r="T4999" i="1" s="1"/>
  <c r="S4983" i="1"/>
  <c r="R4983" i="1"/>
  <c r="T4983" i="1" s="1"/>
  <c r="S4967" i="1"/>
  <c r="R4967" i="1"/>
  <c r="T4967" i="1" s="1"/>
  <c r="S4951" i="1"/>
  <c r="R4951" i="1"/>
  <c r="T4951" i="1" s="1"/>
  <c r="S4935" i="1"/>
  <c r="R4935" i="1"/>
  <c r="T4935" i="1" s="1"/>
  <c r="S4919" i="1"/>
  <c r="R4919" i="1"/>
  <c r="T4919" i="1" s="1"/>
  <c r="S4903" i="1"/>
  <c r="R4903" i="1"/>
  <c r="T4903" i="1" s="1"/>
  <c r="S4887" i="1"/>
  <c r="R4887" i="1"/>
  <c r="T4887" i="1" s="1"/>
  <c r="S4871" i="1"/>
  <c r="R4871" i="1"/>
  <c r="T4871" i="1" s="1"/>
  <c r="S4855" i="1"/>
  <c r="R4855" i="1"/>
  <c r="T4855" i="1" s="1"/>
  <c r="S4839" i="1"/>
  <c r="R4839" i="1"/>
  <c r="T4839" i="1" s="1"/>
  <c r="S4823" i="1"/>
  <c r="R4823" i="1"/>
  <c r="T4823" i="1" s="1"/>
  <c r="S4807" i="1"/>
  <c r="R4807" i="1"/>
  <c r="T4807" i="1" s="1"/>
  <c r="S4791" i="1"/>
  <c r="R4791" i="1"/>
  <c r="T4791" i="1" s="1"/>
  <c r="S4767" i="1"/>
  <c r="R4767" i="1"/>
  <c r="T4767" i="1" s="1"/>
  <c r="S4751" i="1"/>
  <c r="R4751" i="1"/>
  <c r="T4751" i="1" s="1"/>
  <c r="S4735" i="1"/>
  <c r="R4735" i="1"/>
  <c r="T4735" i="1" s="1"/>
  <c r="S4719" i="1"/>
  <c r="R4719" i="1"/>
  <c r="T4719" i="1" s="1"/>
  <c r="S4703" i="1"/>
  <c r="R4703" i="1"/>
  <c r="T4703" i="1" s="1"/>
  <c r="S4687" i="1"/>
  <c r="R4687" i="1"/>
  <c r="T4687" i="1" s="1"/>
  <c r="S4663" i="1"/>
  <c r="R4663" i="1"/>
  <c r="T4663" i="1" s="1"/>
  <c r="S4647" i="1"/>
  <c r="R4647" i="1"/>
  <c r="T4647" i="1" s="1"/>
  <c r="S4631" i="1"/>
  <c r="R4631" i="1"/>
  <c r="T4631" i="1" s="1"/>
  <c r="S4623" i="1"/>
  <c r="R4623" i="1"/>
  <c r="T4623" i="1" s="1"/>
  <c r="S4607" i="1"/>
  <c r="R4607" i="1"/>
  <c r="T4607" i="1" s="1"/>
  <c r="S4591" i="1"/>
  <c r="R4591" i="1"/>
  <c r="T4591" i="1" s="1"/>
  <c r="S4575" i="1"/>
  <c r="R4575" i="1"/>
  <c r="T4575" i="1" s="1"/>
  <c r="S4559" i="1"/>
  <c r="R4559" i="1"/>
  <c r="T4559" i="1" s="1"/>
  <c r="S4543" i="1"/>
  <c r="R4543" i="1"/>
  <c r="T4543" i="1" s="1"/>
  <c r="S4527" i="1"/>
  <c r="R4527" i="1"/>
  <c r="T4527" i="1" s="1"/>
  <c r="S4511" i="1"/>
  <c r="R4511" i="1"/>
  <c r="T4511" i="1" s="1"/>
  <c r="S4495" i="1"/>
  <c r="R4495" i="1"/>
  <c r="T4495" i="1" s="1"/>
  <c r="S4479" i="1"/>
  <c r="R4479" i="1"/>
  <c r="T4479" i="1" s="1"/>
  <c r="S4463" i="1"/>
  <c r="R4463" i="1"/>
  <c r="T4463" i="1" s="1"/>
  <c r="S4447" i="1"/>
  <c r="R4447" i="1"/>
  <c r="T4447" i="1" s="1"/>
  <c r="S4431" i="1"/>
  <c r="R4431" i="1"/>
  <c r="T4431" i="1" s="1"/>
  <c r="S4415" i="1"/>
  <c r="R4415" i="1"/>
  <c r="T4415" i="1" s="1"/>
  <c r="S4399" i="1"/>
  <c r="R4399" i="1"/>
  <c r="T4399" i="1" s="1"/>
  <c r="S4383" i="1"/>
  <c r="R4383" i="1"/>
  <c r="T4383" i="1" s="1"/>
  <c r="S4367" i="1"/>
  <c r="R4367" i="1"/>
  <c r="T4367" i="1" s="1"/>
  <c r="S4351" i="1"/>
  <c r="R4351" i="1"/>
  <c r="T4351" i="1" s="1"/>
  <c r="S4335" i="1"/>
  <c r="R4335" i="1"/>
  <c r="T4335" i="1" s="1"/>
  <c r="S4319" i="1"/>
  <c r="R4319" i="1"/>
  <c r="T4319" i="1" s="1"/>
  <c r="S4303" i="1"/>
  <c r="R4303" i="1"/>
  <c r="T4303" i="1" s="1"/>
  <c r="S4279" i="1"/>
  <c r="R4279" i="1"/>
  <c r="T4279" i="1" s="1"/>
  <c r="S4263" i="1"/>
  <c r="R4263" i="1"/>
  <c r="T4263" i="1" s="1"/>
  <c r="S4247" i="1"/>
  <c r="R4247" i="1"/>
  <c r="T4247" i="1" s="1"/>
  <c r="S4231" i="1"/>
  <c r="R4231" i="1"/>
  <c r="T4231" i="1" s="1"/>
  <c r="S4223" i="1"/>
  <c r="R4223" i="1"/>
  <c r="T4223" i="1" s="1"/>
  <c r="S4207" i="1"/>
  <c r="R4207" i="1"/>
  <c r="T4207" i="1" s="1"/>
  <c r="S4183" i="1"/>
  <c r="R4183" i="1"/>
  <c r="T4183" i="1" s="1"/>
  <c r="S4167" i="1"/>
  <c r="R4167" i="1"/>
  <c r="T4167" i="1" s="1"/>
  <c r="S4151" i="1"/>
  <c r="R4151" i="1"/>
  <c r="T4151" i="1" s="1"/>
  <c r="S4135" i="1"/>
  <c r="R4135" i="1"/>
  <c r="T4135" i="1" s="1"/>
  <c r="S4119" i="1"/>
  <c r="R4119" i="1"/>
  <c r="T4119" i="1" s="1"/>
  <c r="S4103" i="1"/>
  <c r="R4103" i="1"/>
  <c r="T4103" i="1" s="1"/>
  <c r="S4087" i="1"/>
  <c r="R4087" i="1"/>
  <c r="T4087" i="1" s="1"/>
  <c r="S4063" i="1"/>
  <c r="R4063" i="1"/>
  <c r="T4063" i="1" s="1"/>
  <c r="S4047" i="1"/>
  <c r="R4047" i="1"/>
  <c r="T4047" i="1" s="1"/>
  <c r="S4031" i="1"/>
  <c r="R4031" i="1"/>
  <c r="T4031" i="1" s="1"/>
  <c r="S4015" i="1"/>
  <c r="R4015" i="1"/>
  <c r="T4015" i="1" s="1"/>
  <c r="S3999" i="1"/>
  <c r="R3999" i="1"/>
  <c r="T3999" i="1" s="1"/>
  <c r="S3983" i="1"/>
  <c r="R3983" i="1"/>
  <c r="T3983" i="1" s="1"/>
  <c r="S3951" i="1"/>
  <c r="R3951" i="1"/>
  <c r="T3951" i="1" s="1"/>
  <c r="S3847" i="1"/>
  <c r="R3847" i="1"/>
  <c r="T3847" i="1" s="1"/>
  <c r="S1999" i="1"/>
  <c r="R1999" i="1"/>
  <c r="T1999" i="1" s="1"/>
  <c r="S5077" i="1"/>
  <c r="R5077" i="1"/>
  <c r="T5077" i="1" s="1"/>
  <c r="S1383" i="1"/>
  <c r="R1383" i="1"/>
  <c r="T1383" i="1" s="1"/>
  <c r="S5230" i="1"/>
  <c r="R5230" i="1"/>
  <c r="T5230" i="1" s="1"/>
  <c r="S5046" i="1"/>
  <c r="R5046" i="1"/>
  <c r="T5046" i="1" s="1"/>
  <c r="S4878" i="1"/>
  <c r="R4878" i="1"/>
  <c r="T4878" i="1" s="1"/>
  <c r="S4750" i="1"/>
  <c r="R4750" i="1"/>
  <c r="T4750" i="1" s="1"/>
  <c r="S4638" i="1"/>
  <c r="R4638" i="1"/>
  <c r="T4638" i="1" s="1"/>
  <c r="S4542" i="1"/>
  <c r="R4542" i="1"/>
  <c r="T4542" i="1" s="1"/>
  <c r="S4430" i="1"/>
  <c r="R4430" i="1"/>
  <c r="T4430" i="1" s="1"/>
  <c r="S1399" i="1"/>
  <c r="R1399" i="1"/>
  <c r="T1399" i="1" s="1"/>
  <c r="S5254" i="1"/>
  <c r="R5254" i="1"/>
  <c r="T5254" i="1" s="1"/>
  <c r="S5062" i="1"/>
  <c r="R5062" i="1"/>
  <c r="T5062" i="1" s="1"/>
  <c r="S4894" i="1"/>
  <c r="R4894" i="1"/>
  <c r="T4894" i="1" s="1"/>
  <c r="S4766" i="1"/>
  <c r="R4766" i="1"/>
  <c r="T4766" i="1" s="1"/>
  <c r="S4654" i="1"/>
  <c r="R4654" i="1"/>
  <c r="T4654" i="1" s="1"/>
  <c r="S4558" i="1"/>
  <c r="R4558" i="1"/>
  <c r="T4558" i="1" s="1"/>
  <c r="S4470" i="1"/>
  <c r="R4470" i="1"/>
  <c r="T4470" i="1" s="1"/>
  <c r="S4414" i="1"/>
  <c r="R4414" i="1"/>
  <c r="T4414" i="1" s="1"/>
  <c r="S4775" i="1"/>
  <c r="R4775" i="1"/>
  <c r="T4775" i="1" s="1"/>
  <c r="S4295" i="1"/>
  <c r="R4295" i="1"/>
  <c r="T4295" i="1" s="1"/>
  <c r="S3671" i="1"/>
  <c r="R3671" i="1"/>
  <c r="T3671" i="1" s="1"/>
  <c r="S3655" i="1"/>
  <c r="R3655" i="1"/>
  <c r="T3655" i="1" s="1"/>
  <c r="S3647" i="1"/>
  <c r="R3647" i="1"/>
  <c r="T3647" i="1" s="1"/>
  <c r="S3639" i="1"/>
  <c r="R3639" i="1"/>
  <c r="T3639" i="1" s="1"/>
  <c r="S3631" i="1"/>
  <c r="R3631" i="1"/>
  <c r="T3631" i="1" s="1"/>
  <c r="S3623" i="1"/>
  <c r="R3623" i="1"/>
  <c r="T3623" i="1" s="1"/>
  <c r="S3615" i="1"/>
  <c r="R3615" i="1"/>
  <c r="T3615" i="1" s="1"/>
  <c r="S3607" i="1"/>
  <c r="R3607" i="1"/>
  <c r="T3607" i="1" s="1"/>
  <c r="S3599" i="1"/>
  <c r="R3599" i="1"/>
  <c r="T3599" i="1" s="1"/>
  <c r="S3591" i="1"/>
  <c r="R3591" i="1"/>
  <c r="T3591" i="1" s="1"/>
  <c r="S3583" i="1"/>
  <c r="R3583" i="1"/>
  <c r="T3583" i="1" s="1"/>
  <c r="S3575" i="1"/>
  <c r="R3575" i="1"/>
  <c r="T3575" i="1" s="1"/>
  <c r="S3567" i="1"/>
  <c r="R3567" i="1"/>
  <c r="T3567" i="1" s="1"/>
  <c r="S3559" i="1"/>
  <c r="R3559" i="1"/>
  <c r="T3559" i="1" s="1"/>
  <c r="S3551" i="1"/>
  <c r="R3551" i="1"/>
  <c r="T3551" i="1" s="1"/>
  <c r="S3543" i="1"/>
  <c r="R3543" i="1"/>
  <c r="T3543" i="1" s="1"/>
  <c r="S3535" i="1"/>
  <c r="R3535" i="1"/>
  <c r="T3535" i="1" s="1"/>
  <c r="S3527" i="1"/>
  <c r="R3527" i="1"/>
  <c r="T3527" i="1" s="1"/>
  <c r="S3519" i="1"/>
  <c r="R3519" i="1"/>
  <c r="T3519" i="1" s="1"/>
  <c r="S3511" i="1"/>
  <c r="R3511" i="1"/>
  <c r="T3511" i="1" s="1"/>
  <c r="S3503" i="1"/>
  <c r="R3503" i="1"/>
  <c r="T3503" i="1" s="1"/>
  <c r="S3487" i="1"/>
  <c r="R3487" i="1"/>
  <c r="T3487" i="1" s="1"/>
  <c r="S3471" i="1"/>
  <c r="R3471" i="1"/>
  <c r="T3471" i="1" s="1"/>
  <c r="S3455" i="1"/>
  <c r="R3455" i="1"/>
  <c r="T3455" i="1" s="1"/>
  <c r="S3439" i="1"/>
  <c r="R3439" i="1"/>
  <c r="T3439" i="1" s="1"/>
  <c r="S3415" i="1"/>
  <c r="R3415" i="1"/>
  <c r="T3415" i="1" s="1"/>
  <c r="S3407" i="1"/>
  <c r="R3407" i="1"/>
  <c r="T3407" i="1" s="1"/>
  <c r="S3391" i="1"/>
  <c r="R3391" i="1"/>
  <c r="T3391" i="1" s="1"/>
  <c r="S3375" i="1"/>
  <c r="R3375" i="1"/>
  <c r="T3375" i="1" s="1"/>
  <c r="S3359" i="1"/>
  <c r="R3359" i="1"/>
  <c r="T3359" i="1" s="1"/>
  <c r="S3343" i="1"/>
  <c r="R3343" i="1"/>
  <c r="T3343" i="1" s="1"/>
  <c r="S3327" i="1"/>
  <c r="R3327" i="1"/>
  <c r="T3327" i="1" s="1"/>
  <c r="S3319" i="1"/>
  <c r="R3319" i="1"/>
  <c r="T3319" i="1" s="1"/>
  <c r="S3303" i="1"/>
  <c r="R3303" i="1"/>
  <c r="T3303" i="1" s="1"/>
  <c r="S3287" i="1"/>
  <c r="R3287" i="1"/>
  <c r="T3287" i="1" s="1"/>
  <c r="S3279" i="1"/>
  <c r="R3279" i="1"/>
  <c r="T3279" i="1" s="1"/>
  <c r="S3271" i="1"/>
  <c r="R3271" i="1"/>
  <c r="T3271" i="1" s="1"/>
  <c r="S3255" i="1"/>
  <c r="R3255" i="1"/>
  <c r="T3255" i="1" s="1"/>
  <c r="S3247" i="1"/>
  <c r="R3247" i="1"/>
  <c r="T3247" i="1" s="1"/>
  <c r="S3239" i="1"/>
  <c r="R3239" i="1"/>
  <c r="T3239" i="1" s="1"/>
  <c r="S3231" i="1"/>
  <c r="R3231" i="1"/>
  <c r="T3231" i="1" s="1"/>
  <c r="S3223" i="1"/>
  <c r="R3223" i="1"/>
  <c r="T3223" i="1" s="1"/>
  <c r="S3207" i="1"/>
  <c r="R3207" i="1"/>
  <c r="T3207" i="1" s="1"/>
  <c r="S3199" i="1"/>
  <c r="R3199" i="1"/>
  <c r="T3199" i="1" s="1"/>
  <c r="S3191" i="1"/>
  <c r="R3191" i="1"/>
  <c r="T3191" i="1" s="1"/>
  <c r="S3183" i="1"/>
  <c r="R3183" i="1"/>
  <c r="T3183" i="1" s="1"/>
  <c r="S3175" i="1"/>
  <c r="R3175" i="1"/>
  <c r="T3175" i="1" s="1"/>
  <c r="S3167" i="1"/>
  <c r="R3167" i="1"/>
  <c r="T3167" i="1" s="1"/>
  <c r="S3159" i="1"/>
  <c r="R3159" i="1"/>
  <c r="T3159" i="1" s="1"/>
  <c r="S3151" i="1"/>
  <c r="R3151" i="1"/>
  <c r="T3151" i="1" s="1"/>
  <c r="S3143" i="1"/>
  <c r="R3143" i="1"/>
  <c r="T3143" i="1" s="1"/>
  <c r="S3135" i="1"/>
  <c r="R3135" i="1"/>
  <c r="T3135" i="1" s="1"/>
  <c r="S3127" i="1"/>
  <c r="R3127" i="1"/>
  <c r="T3127" i="1" s="1"/>
  <c r="S3119" i="1"/>
  <c r="R3119" i="1"/>
  <c r="T3119" i="1" s="1"/>
  <c r="S3111" i="1"/>
  <c r="R3111" i="1"/>
  <c r="T3111" i="1" s="1"/>
  <c r="S3103" i="1"/>
  <c r="R3103" i="1"/>
  <c r="T3103" i="1" s="1"/>
  <c r="S3095" i="1"/>
  <c r="R3095" i="1"/>
  <c r="T3095" i="1" s="1"/>
  <c r="S3087" i="1"/>
  <c r="R3087" i="1"/>
  <c r="T3087" i="1" s="1"/>
  <c r="S3071" i="1"/>
  <c r="R3071" i="1"/>
  <c r="T3071" i="1" s="1"/>
  <c r="S3055" i="1"/>
  <c r="R3055" i="1"/>
  <c r="T3055" i="1" s="1"/>
  <c r="S3039" i="1"/>
  <c r="R3039" i="1"/>
  <c r="T3039" i="1" s="1"/>
  <c r="S3023" i="1"/>
  <c r="R3023" i="1"/>
  <c r="T3023" i="1" s="1"/>
  <c r="S2999" i="1"/>
  <c r="R2999" i="1"/>
  <c r="T2999" i="1" s="1"/>
  <c r="S2991" i="1"/>
  <c r="R2991" i="1"/>
  <c r="T2991" i="1" s="1"/>
  <c r="S2975" i="1"/>
  <c r="R2975" i="1"/>
  <c r="T2975" i="1" s="1"/>
  <c r="S2959" i="1"/>
  <c r="R2959" i="1"/>
  <c r="T2959" i="1" s="1"/>
  <c r="S2943" i="1"/>
  <c r="R2943" i="1"/>
  <c r="T2943" i="1" s="1"/>
  <c r="S2927" i="1"/>
  <c r="R2927" i="1"/>
  <c r="T2927" i="1" s="1"/>
  <c r="S2903" i="1"/>
  <c r="R2903" i="1"/>
  <c r="T2903" i="1" s="1"/>
  <c r="S2887" i="1"/>
  <c r="R2887" i="1"/>
  <c r="T2887" i="1" s="1"/>
  <c r="S2871" i="1"/>
  <c r="R2871" i="1"/>
  <c r="T2871" i="1" s="1"/>
  <c r="S2855" i="1"/>
  <c r="R2855" i="1"/>
  <c r="T2855" i="1" s="1"/>
  <c r="S2839" i="1"/>
  <c r="R2839" i="1"/>
  <c r="T2839" i="1" s="1"/>
  <c r="S2823" i="1"/>
  <c r="R2823" i="1"/>
  <c r="T2823" i="1" s="1"/>
  <c r="S2807" i="1"/>
  <c r="R2807" i="1"/>
  <c r="T2807" i="1" s="1"/>
  <c r="S2791" i="1"/>
  <c r="R2791" i="1"/>
  <c r="T2791" i="1" s="1"/>
  <c r="S2775" i="1"/>
  <c r="R2775" i="1"/>
  <c r="T2775" i="1" s="1"/>
  <c r="S2759" i="1"/>
  <c r="R2759" i="1"/>
  <c r="T2759" i="1" s="1"/>
  <c r="S2743" i="1"/>
  <c r="R2743" i="1"/>
  <c r="T2743" i="1" s="1"/>
  <c r="S2727" i="1"/>
  <c r="R2727" i="1"/>
  <c r="T2727" i="1" s="1"/>
  <c r="S2711" i="1"/>
  <c r="R2711" i="1"/>
  <c r="T2711" i="1" s="1"/>
  <c r="S2703" i="1"/>
  <c r="R2703" i="1"/>
  <c r="T2703" i="1" s="1"/>
  <c r="S2679" i="1"/>
  <c r="R2679" i="1"/>
  <c r="T2679" i="1" s="1"/>
  <c r="S2671" i="1"/>
  <c r="R2671" i="1"/>
  <c r="T2671" i="1" s="1"/>
  <c r="S2655" i="1"/>
  <c r="R2655" i="1"/>
  <c r="T2655" i="1" s="1"/>
  <c r="S2631" i="1"/>
  <c r="R2631" i="1"/>
  <c r="T2631" i="1" s="1"/>
  <c r="S2615" i="1"/>
  <c r="R2615" i="1"/>
  <c r="T2615" i="1" s="1"/>
  <c r="S2599" i="1"/>
  <c r="R2599" i="1"/>
  <c r="T2599" i="1" s="1"/>
  <c r="S2583" i="1"/>
  <c r="R2583" i="1"/>
  <c r="T2583" i="1" s="1"/>
  <c r="S2567" i="1"/>
  <c r="R2567" i="1"/>
  <c r="T2567" i="1" s="1"/>
  <c r="S2559" i="1"/>
  <c r="R2559" i="1"/>
  <c r="T2559" i="1" s="1"/>
  <c r="S2535" i="1"/>
  <c r="R2535" i="1"/>
  <c r="T2535" i="1" s="1"/>
  <c r="S2519" i="1"/>
  <c r="R2519" i="1"/>
  <c r="T2519" i="1" s="1"/>
  <c r="S2503" i="1"/>
  <c r="R2503" i="1"/>
  <c r="T2503" i="1" s="1"/>
  <c r="S2487" i="1"/>
  <c r="R2487" i="1"/>
  <c r="T2487" i="1" s="1"/>
  <c r="S2471" i="1"/>
  <c r="R2471" i="1"/>
  <c r="T2471" i="1" s="1"/>
  <c r="S2455" i="1"/>
  <c r="R2455" i="1"/>
  <c r="T2455" i="1" s="1"/>
  <c r="S2439" i="1"/>
  <c r="R2439" i="1"/>
  <c r="T2439" i="1" s="1"/>
  <c r="S2423" i="1"/>
  <c r="R2423" i="1"/>
  <c r="T2423" i="1" s="1"/>
  <c r="S2407" i="1"/>
  <c r="R2407" i="1"/>
  <c r="T2407" i="1" s="1"/>
  <c r="S2399" i="1"/>
  <c r="R2399" i="1"/>
  <c r="T2399" i="1" s="1"/>
  <c r="S2383" i="1"/>
  <c r="R2383" i="1"/>
  <c r="T2383" i="1" s="1"/>
  <c r="S2367" i="1"/>
  <c r="R2367" i="1"/>
  <c r="T2367" i="1" s="1"/>
  <c r="S2351" i="1"/>
  <c r="R2351" i="1"/>
  <c r="T2351" i="1" s="1"/>
  <c r="S2335" i="1"/>
  <c r="R2335" i="1"/>
  <c r="T2335" i="1" s="1"/>
  <c r="S2319" i="1"/>
  <c r="R2319" i="1"/>
  <c r="T2319" i="1" s="1"/>
  <c r="S2279" i="1"/>
  <c r="R2279" i="1"/>
  <c r="T2279" i="1" s="1"/>
  <c r="S1311" i="1"/>
  <c r="R1311" i="1"/>
  <c r="T1311" i="1" s="1"/>
  <c r="S5350" i="1"/>
  <c r="R5350" i="1"/>
  <c r="T5350" i="1" s="1"/>
  <c r="S5342" i="1"/>
  <c r="R5342" i="1"/>
  <c r="T5342" i="1" s="1"/>
  <c r="S5334" i="1"/>
  <c r="R5334" i="1"/>
  <c r="T5334" i="1" s="1"/>
  <c r="S5326" i="1"/>
  <c r="R5326" i="1"/>
  <c r="T5326" i="1" s="1"/>
  <c r="S5318" i="1"/>
  <c r="R5318" i="1"/>
  <c r="T5318" i="1" s="1"/>
  <c r="S5310" i="1"/>
  <c r="R5310" i="1"/>
  <c r="T5310" i="1" s="1"/>
  <c r="S5302" i="1"/>
  <c r="R5302" i="1"/>
  <c r="T5302" i="1" s="1"/>
  <c r="S5294" i="1"/>
  <c r="R5294" i="1"/>
  <c r="T5294" i="1" s="1"/>
  <c r="S5286" i="1"/>
  <c r="R5286" i="1"/>
  <c r="T5286" i="1" s="1"/>
  <c r="S5278" i="1"/>
  <c r="R5278" i="1"/>
  <c r="T5278" i="1" s="1"/>
  <c r="S5270" i="1"/>
  <c r="R5270" i="1"/>
  <c r="T5270" i="1" s="1"/>
  <c r="S5262" i="1"/>
  <c r="R5262" i="1"/>
  <c r="T5262" i="1" s="1"/>
  <c r="S5246" i="1"/>
  <c r="R5246" i="1"/>
  <c r="T5246" i="1" s="1"/>
  <c r="S5238" i="1"/>
  <c r="R5238" i="1"/>
  <c r="T5238" i="1" s="1"/>
  <c r="S5222" i="1"/>
  <c r="R5222" i="1"/>
  <c r="T5222" i="1" s="1"/>
  <c r="S5214" i="1"/>
  <c r="R5214" i="1"/>
  <c r="T5214" i="1" s="1"/>
  <c r="S5206" i="1"/>
  <c r="R5206" i="1"/>
  <c r="T5206" i="1" s="1"/>
  <c r="S5198" i="1"/>
  <c r="R5198" i="1"/>
  <c r="T5198" i="1" s="1"/>
  <c r="S5190" i="1"/>
  <c r="R5190" i="1"/>
  <c r="T5190" i="1" s="1"/>
  <c r="S5182" i="1"/>
  <c r="R5182" i="1"/>
  <c r="T5182" i="1" s="1"/>
  <c r="S5174" i="1"/>
  <c r="R5174" i="1"/>
  <c r="T5174" i="1" s="1"/>
  <c r="S5166" i="1"/>
  <c r="R5166" i="1"/>
  <c r="T5166" i="1" s="1"/>
  <c r="S5158" i="1"/>
  <c r="R5158" i="1"/>
  <c r="T5158" i="1" s="1"/>
  <c r="S5150" i="1"/>
  <c r="R5150" i="1"/>
  <c r="T5150" i="1" s="1"/>
  <c r="S5134" i="1"/>
  <c r="R5134" i="1"/>
  <c r="T5134" i="1" s="1"/>
  <c r="S5126" i="1"/>
  <c r="R5126" i="1"/>
  <c r="T5126" i="1" s="1"/>
  <c r="S5118" i="1"/>
  <c r="R5118" i="1"/>
  <c r="T5118" i="1" s="1"/>
  <c r="S5110" i="1"/>
  <c r="R5110" i="1"/>
  <c r="T5110" i="1" s="1"/>
  <c r="S5102" i="1"/>
  <c r="R5102" i="1"/>
  <c r="T5102" i="1" s="1"/>
  <c r="S5094" i="1"/>
  <c r="R5094" i="1"/>
  <c r="T5094" i="1" s="1"/>
  <c r="S5086" i="1"/>
  <c r="R5086" i="1"/>
  <c r="T5086" i="1" s="1"/>
  <c r="S5078" i="1"/>
  <c r="R5078" i="1"/>
  <c r="T5078" i="1" s="1"/>
  <c r="S5070" i="1"/>
  <c r="R5070" i="1"/>
  <c r="T5070" i="1" s="1"/>
  <c r="S5054" i="1"/>
  <c r="R5054" i="1"/>
  <c r="T5054" i="1" s="1"/>
  <c r="S5038" i="1"/>
  <c r="R5038" i="1"/>
  <c r="T5038" i="1" s="1"/>
  <c r="S5030" i="1"/>
  <c r="R5030" i="1"/>
  <c r="T5030" i="1" s="1"/>
  <c r="S5022" i="1"/>
  <c r="R5022" i="1"/>
  <c r="T5022" i="1" s="1"/>
  <c r="S5014" i="1"/>
  <c r="R5014" i="1"/>
  <c r="T5014" i="1" s="1"/>
  <c r="S5006" i="1"/>
  <c r="R5006" i="1"/>
  <c r="T5006" i="1" s="1"/>
  <c r="S4998" i="1"/>
  <c r="R4998" i="1"/>
  <c r="T4998" i="1" s="1"/>
  <c r="S4990" i="1"/>
  <c r="R4990" i="1"/>
  <c r="T4990" i="1" s="1"/>
  <c r="S4974" i="1"/>
  <c r="R4974" i="1"/>
  <c r="T4974" i="1" s="1"/>
  <c r="S4958" i="1"/>
  <c r="R4958" i="1"/>
  <c r="T4958" i="1" s="1"/>
  <c r="S4950" i="1"/>
  <c r="R4950" i="1"/>
  <c r="T4950" i="1" s="1"/>
  <c r="S4942" i="1"/>
  <c r="R4942" i="1"/>
  <c r="T4942" i="1" s="1"/>
  <c r="S4934" i="1"/>
  <c r="R4934" i="1"/>
  <c r="T4934" i="1" s="1"/>
  <c r="S4926" i="1"/>
  <c r="R4926" i="1"/>
  <c r="T4926" i="1" s="1"/>
  <c r="S4918" i="1"/>
  <c r="R4918" i="1"/>
  <c r="T4918" i="1" s="1"/>
  <c r="S4910" i="1"/>
  <c r="R4910" i="1"/>
  <c r="T4910" i="1" s="1"/>
  <c r="S4902" i="1"/>
  <c r="R4902" i="1"/>
  <c r="T4902" i="1" s="1"/>
  <c r="S4886" i="1"/>
  <c r="R4886" i="1"/>
  <c r="T4886" i="1" s="1"/>
  <c r="S4870" i="1"/>
  <c r="R4870" i="1"/>
  <c r="T4870" i="1" s="1"/>
  <c r="S4862" i="1"/>
  <c r="R4862" i="1"/>
  <c r="T4862" i="1" s="1"/>
  <c r="S4854" i="1"/>
  <c r="R4854" i="1"/>
  <c r="T4854" i="1" s="1"/>
  <c r="S4846" i="1"/>
  <c r="R4846" i="1"/>
  <c r="T4846" i="1" s="1"/>
  <c r="S4838" i="1"/>
  <c r="R4838" i="1"/>
  <c r="T4838" i="1" s="1"/>
  <c r="S4830" i="1"/>
  <c r="R4830" i="1"/>
  <c r="T4830" i="1" s="1"/>
  <c r="S4814" i="1"/>
  <c r="R4814" i="1"/>
  <c r="T4814" i="1" s="1"/>
  <c r="S4806" i="1"/>
  <c r="R4806" i="1"/>
  <c r="T4806" i="1" s="1"/>
  <c r="S4798" i="1"/>
  <c r="R4798" i="1"/>
  <c r="T4798" i="1" s="1"/>
  <c r="S4790" i="1"/>
  <c r="R4790" i="1"/>
  <c r="T4790" i="1" s="1"/>
  <c r="S4782" i="1"/>
  <c r="R4782" i="1"/>
  <c r="T4782" i="1" s="1"/>
  <c r="S4774" i="1"/>
  <c r="R4774" i="1"/>
  <c r="T4774" i="1" s="1"/>
  <c r="S4758" i="1"/>
  <c r="R4758" i="1"/>
  <c r="T4758" i="1" s="1"/>
  <c r="S4742" i="1"/>
  <c r="R4742" i="1"/>
  <c r="T4742" i="1" s="1"/>
  <c r="S4734" i="1"/>
  <c r="R4734" i="1"/>
  <c r="T4734" i="1" s="1"/>
  <c r="S4726" i="1"/>
  <c r="R4726" i="1"/>
  <c r="T4726" i="1" s="1"/>
  <c r="S4718" i="1"/>
  <c r="R4718" i="1"/>
  <c r="T4718" i="1" s="1"/>
  <c r="S4710" i="1"/>
  <c r="R4710" i="1"/>
  <c r="T4710" i="1" s="1"/>
  <c r="S4694" i="1"/>
  <c r="R4694" i="1"/>
  <c r="T4694" i="1" s="1"/>
  <c r="S4686" i="1"/>
  <c r="R4686" i="1"/>
  <c r="T4686" i="1" s="1"/>
  <c r="S4678" i="1"/>
  <c r="R4678" i="1"/>
  <c r="T4678" i="1" s="1"/>
  <c r="S4670" i="1"/>
  <c r="R4670" i="1"/>
  <c r="T4670" i="1" s="1"/>
  <c r="S4662" i="1"/>
  <c r="R4662" i="1"/>
  <c r="T4662" i="1" s="1"/>
  <c r="S4646" i="1"/>
  <c r="R4646" i="1"/>
  <c r="T4646" i="1" s="1"/>
  <c r="S4630" i="1"/>
  <c r="R4630" i="1"/>
  <c r="T4630" i="1" s="1"/>
  <c r="S4622" i="1"/>
  <c r="R4622" i="1"/>
  <c r="T4622" i="1" s="1"/>
  <c r="S4614" i="1"/>
  <c r="R4614" i="1"/>
  <c r="T4614" i="1" s="1"/>
  <c r="S4606" i="1"/>
  <c r="R4606" i="1"/>
  <c r="T4606" i="1" s="1"/>
  <c r="S4598" i="1"/>
  <c r="R4598" i="1"/>
  <c r="T4598" i="1" s="1"/>
  <c r="S4590" i="1"/>
  <c r="R4590" i="1"/>
  <c r="T4590" i="1" s="1"/>
  <c r="S4582" i="1"/>
  <c r="R4582" i="1"/>
  <c r="T4582" i="1" s="1"/>
  <c r="S4574" i="1"/>
  <c r="R4574" i="1"/>
  <c r="T4574" i="1" s="1"/>
  <c r="S4566" i="1"/>
  <c r="R4566" i="1"/>
  <c r="T4566" i="1" s="1"/>
  <c r="S4550" i="1"/>
  <c r="R4550" i="1"/>
  <c r="T4550" i="1" s="1"/>
  <c r="S4534" i="1"/>
  <c r="R4534" i="1"/>
  <c r="T4534" i="1" s="1"/>
  <c r="S4526" i="1"/>
  <c r="R4526" i="1"/>
  <c r="T4526" i="1" s="1"/>
  <c r="S4518" i="1"/>
  <c r="R4518" i="1"/>
  <c r="T4518" i="1" s="1"/>
  <c r="S4510" i="1"/>
  <c r="R4510" i="1"/>
  <c r="T4510" i="1" s="1"/>
  <c r="S4502" i="1"/>
  <c r="R4502" i="1"/>
  <c r="T4502" i="1" s="1"/>
  <c r="S4494" i="1"/>
  <c r="R4494" i="1"/>
  <c r="T4494" i="1" s="1"/>
  <c r="S4486" i="1"/>
  <c r="R4486" i="1"/>
  <c r="T4486" i="1" s="1"/>
  <c r="S4478" i="1"/>
  <c r="R4478" i="1"/>
  <c r="T4478" i="1" s="1"/>
  <c r="S4462" i="1"/>
  <c r="R4462" i="1"/>
  <c r="T4462" i="1" s="1"/>
  <c r="S4454" i="1"/>
  <c r="R4454" i="1"/>
  <c r="T4454" i="1" s="1"/>
  <c r="S4446" i="1"/>
  <c r="R4446" i="1"/>
  <c r="T4446" i="1" s="1"/>
  <c r="S4438" i="1"/>
  <c r="R4438" i="1"/>
  <c r="T4438" i="1" s="1"/>
  <c r="S4406" i="1"/>
  <c r="R4406" i="1"/>
  <c r="T4406" i="1" s="1"/>
  <c r="S4374" i="1"/>
  <c r="R4374" i="1"/>
  <c r="T4374" i="1" s="1"/>
  <c r="S4342" i="1"/>
  <c r="R4342" i="1"/>
  <c r="T4342" i="1" s="1"/>
  <c r="S4318" i="1"/>
  <c r="R4318" i="1"/>
  <c r="T4318" i="1" s="1"/>
  <c r="S4294" i="1"/>
  <c r="R4294" i="1"/>
  <c r="T4294" i="1" s="1"/>
  <c r="S4270" i="1"/>
  <c r="R4270" i="1"/>
  <c r="T4270" i="1" s="1"/>
  <c r="S4254" i="1"/>
  <c r="R4254" i="1"/>
  <c r="T4254" i="1" s="1"/>
  <c r="S4222" i="1"/>
  <c r="R4222" i="1"/>
  <c r="T4222" i="1" s="1"/>
  <c r="S4198" i="1"/>
  <c r="R4198" i="1"/>
  <c r="T4198" i="1" s="1"/>
  <c r="S4174" i="1"/>
  <c r="R4174" i="1"/>
  <c r="T4174" i="1" s="1"/>
  <c r="S4150" i="1"/>
  <c r="R4150" i="1"/>
  <c r="T4150" i="1" s="1"/>
  <c r="S4126" i="1"/>
  <c r="R4126" i="1"/>
  <c r="T4126" i="1" s="1"/>
  <c r="S4102" i="1"/>
  <c r="R4102" i="1"/>
  <c r="T4102" i="1" s="1"/>
  <c r="S4078" i="1"/>
  <c r="R4078" i="1"/>
  <c r="T4078" i="1" s="1"/>
  <c r="S4062" i="1"/>
  <c r="R4062" i="1"/>
  <c r="T4062" i="1" s="1"/>
  <c r="S4038" i="1"/>
  <c r="R4038" i="1"/>
  <c r="T4038" i="1" s="1"/>
  <c r="S4022" i="1"/>
  <c r="R4022" i="1"/>
  <c r="T4022" i="1" s="1"/>
  <c r="S3998" i="1"/>
  <c r="R3998" i="1"/>
  <c r="T3998" i="1" s="1"/>
  <c r="S3974" i="1"/>
  <c r="R3974" i="1"/>
  <c r="T3974" i="1" s="1"/>
  <c r="S3950" i="1"/>
  <c r="R3950" i="1"/>
  <c r="T3950" i="1" s="1"/>
  <c r="S3926" i="1"/>
  <c r="R3926" i="1"/>
  <c r="T3926" i="1" s="1"/>
  <c r="S3902" i="1"/>
  <c r="R3902" i="1"/>
  <c r="T3902" i="1" s="1"/>
  <c r="S3878" i="1"/>
  <c r="R3878" i="1"/>
  <c r="T3878" i="1" s="1"/>
  <c r="S3854" i="1"/>
  <c r="R3854" i="1"/>
  <c r="T3854" i="1" s="1"/>
  <c r="S3822" i="1"/>
  <c r="R3822" i="1"/>
  <c r="T3822" i="1" s="1"/>
  <c r="S3798" i="1"/>
  <c r="R3798" i="1"/>
  <c r="T3798" i="1" s="1"/>
  <c r="S3774" i="1"/>
  <c r="R3774" i="1"/>
  <c r="T3774" i="1" s="1"/>
  <c r="S3742" i="1"/>
  <c r="R3742" i="1"/>
  <c r="T3742" i="1" s="1"/>
  <c r="S3726" i="1"/>
  <c r="R3726" i="1"/>
  <c r="T3726" i="1" s="1"/>
  <c r="S3702" i="1"/>
  <c r="R3702" i="1"/>
  <c r="T3702" i="1" s="1"/>
  <c r="S3678" i="1"/>
  <c r="R3678" i="1"/>
  <c r="T3678" i="1" s="1"/>
  <c r="S3654" i="1"/>
  <c r="R3654" i="1"/>
  <c r="T3654" i="1" s="1"/>
  <c r="S3630" i="1"/>
  <c r="R3630" i="1"/>
  <c r="T3630" i="1" s="1"/>
  <c r="S3598" i="1"/>
  <c r="R3598" i="1"/>
  <c r="T3598" i="1" s="1"/>
  <c r="S3574" i="1"/>
  <c r="R3574" i="1"/>
  <c r="T3574" i="1" s="1"/>
  <c r="S3382" i="1"/>
  <c r="R3382" i="1"/>
  <c r="T3382" i="1" s="1"/>
  <c r="S5349" i="1"/>
  <c r="R5349" i="1"/>
  <c r="T5349" i="1" s="1"/>
  <c r="S5325" i="1"/>
  <c r="R5325" i="1"/>
  <c r="T5325" i="1" s="1"/>
  <c r="S5301" i="1"/>
  <c r="R5301" i="1"/>
  <c r="T5301" i="1" s="1"/>
  <c r="S5277" i="1"/>
  <c r="R5277" i="1"/>
  <c r="T5277" i="1" s="1"/>
  <c r="S5253" i="1"/>
  <c r="R5253" i="1"/>
  <c r="T5253" i="1" s="1"/>
  <c r="S5237" i="1"/>
  <c r="R5237" i="1"/>
  <c r="T5237" i="1" s="1"/>
  <c r="S5213" i="1"/>
  <c r="R5213" i="1"/>
  <c r="T5213" i="1" s="1"/>
  <c r="S5189" i="1"/>
  <c r="R5189" i="1"/>
  <c r="T5189" i="1" s="1"/>
  <c r="S5165" i="1"/>
  <c r="R5165" i="1"/>
  <c r="T5165" i="1" s="1"/>
  <c r="S5141" i="1"/>
  <c r="R5141" i="1"/>
  <c r="T5141" i="1" s="1"/>
  <c r="S5109" i="1"/>
  <c r="R5109" i="1"/>
  <c r="T5109" i="1" s="1"/>
  <c r="S5085" i="1"/>
  <c r="R5085" i="1"/>
  <c r="T5085" i="1" s="1"/>
  <c r="S5053" i="1"/>
  <c r="R5053" i="1"/>
  <c r="T5053" i="1" s="1"/>
  <c r="S5029" i="1"/>
  <c r="R5029" i="1"/>
  <c r="T5029" i="1" s="1"/>
  <c r="S5005" i="1"/>
  <c r="R5005" i="1"/>
  <c r="T5005" i="1" s="1"/>
  <c r="S4981" i="1"/>
  <c r="R4981" i="1"/>
  <c r="T4981" i="1" s="1"/>
  <c r="S4957" i="1"/>
  <c r="R4957" i="1"/>
  <c r="T4957" i="1" s="1"/>
  <c r="S4925" i="1"/>
  <c r="R4925" i="1"/>
  <c r="T4925" i="1" s="1"/>
  <c r="S4901" i="1"/>
  <c r="R4901" i="1"/>
  <c r="T4901" i="1" s="1"/>
  <c r="S4885" i="1"/>
  <c r="R4885" i="1"/>
  <c r="T4885" i="1" s="1"/>
  <c r="S4861" i="1"/>
  <c r="R4861" i="1"/>
  <c r="T4861" i="1" s="1"/>
  <c r="S4837" i="1"/>
  <c r="R4837" i="1"/>
  <c r="T4837" i="1" s="1"/>
  <c r="S4813" i="1"/>
  <c r="R4813" i="1"/>
  <c r="T4813" i="1" s="1"/>
  <c r="S4789" i="1"/>
  <c r="R4789" i="1"/>
  <c r="T4789" i="1" s="1"/>
  <c r="S4765" i="1"/>
  <c r="R4765" i="1"/>
  <c r="T4765" i="1" s="1"/>
  <c r="S4741" i="1"/>
  <c r="R4741" i="1"/>
  <c r="T4741" i="1" s="1"/>
  <c r="S4717" i="1"/>
  <c r="R4717" i="1"/>
  <c r="T4717" i="1" s="1"/>
  <c r="S4693" i="1"/>
  <c r="R4693" i="1"/>
  <c r="T4693" i="1" s="1"/>
  <c r="S4677" i="1"/>
  <c r="R4677" i="1"/>
  <c r="T4677" i="1" s="1"/>
  <c r="S4653" i="1"/>
  <c r="R4653" i="1"/>
  <c r="T4653" i="1" s="1"/>
  <c r="S4629" i="1"/>
  <c r="R4629" i="1"/>
  <c r="T4629" i="1" s="1"/>
  <c r="S4605" i="1"/>
  <c r="R4605" i="1"/>
  <c r="T4605" i="1" s="1"/>
  <c r="S4581" i="1"/>
  <c r="R4581" i="1"/>
  <c r="T4581" i="1" s="1"/>
  <c r="S4549" i="1"/>
  <c r="R4549" i="1"/>
  <c r="T4549" i="1" s="1"/>
  <c r="S4525" i="1"/>
  <c r="R4525" i="1"/>
  <c r="T4525" i="1" s="1"/>
  <c r="S4501" i="1"/>
  <c r="R4501" i="1"/>
  <c r="T4501" i="1" s="1"/>
  <c r="S4477" i="1"/>
  <c r="R4477" i="1"/>
  <c r="T4477" i="1" s="1"/>
  <c r="S4445" i="1"/>
  <c r="R4445" i="1"/>
  <c r="T4445" i="1" s="1"/>
  <c r="S4413" i="1"/>
  <c r="R4413" i="1"/>
  <c r="T4413" i="1" s="1"/>
  <c r="S4381" i="1"/>
  <c r="R4381" i="1"/>
  <c r="T4381" i="1" s="1"/>
  <c r="S4341" i="1"/>
  <c r="R4341" i="1"/>
  <c r="T4341" i="1" s="1"/>
  <c r="S4309" i="1"/>
  <c r="R4309" i="1"/>
  <c r="T4309" i="1" s="1"/>
  <c r="S4277" i="1"/>
  <c r="R4277" i="1"/>
  <c r="T4277" i="1" s="1"/>
  <c r="S4253" i="1"/>
  <c r="R4253" i="1"/>
  <c r="T4253" i="1" s="1"/>
  <c r="S4221" i="1"/>
  <c r="R4221" i="1"/>
  <c r="T4221" i="1" s="1"/>
  <c r="S4197" i="1"/>
  <c r="R4197" i="1"/>
  <c r="T4197" i="1" s="1"/>
  <c r="S4157" i="1"/>
  <c r="R4157" i="1"/>
  <c r="T4157" i="1" s="1"/>
  <c r="S4133" i="1"/>
  <c r="R4133" i="1"/>
  <c r="T4133" i="1" s="1"/>
  <c r="S4109" i="1"/>
  <c r="R4109" i="1"/>
  <c r="T4109" i="1" s="1"/>
  <c r="S4093" i="1"/>
  <c r="R4093" i="1"/>
  <c r="T4093" i="1" s="1"/>
  <c r="S4069" i="1"/>
  <c r="R4069" i="1"/>
  <c r="T4069" i="1" s="1"/>
  <c r="S4045" i="1"/>
  <c r="R4045" i="1"/>
  <c r="T4045" i="1" s="1"/>
  <c r="S4021" i="1"/>
  <c r="R4021" i="1"/>
  <c r="T4021" i="1" s="1"/>
  <c r="S3997" i="1"/>
  <c r="R3997" i="1"/>
  <c r="T3997" i="1" s="1"/>
  <c r="S3973" i="1"/>
  <c r="R3973" i="1"/>
  <c r="T3973" i="1" s="1"/>
  <c r="S3949" i="1"/>
  <c r="R3949" i="1"/>
  <c r="T3949" i="1" s="1"/>
  <c r="S3925" i="1"/>
  <c r="R3925" i="1"/>
  <c r="T3925" i="1" s="1"/>
  <c r="S3901" i="1"/>
  <c r="R3901" i="1"/>
  <c r="T3901" i="1" s="1"/>
  <c r="S3877" i="1"/>
  <c r="R3877" i="1"/>
  <c r="T3877" i="1" s="1"/>
  <c r="S3853" i="1"/>
  <c r="R3853" i="1"/>
  <c r="T3853" i="1" s="1"/>
  <c r="S3829" i="1"/>
  <c r="R3829" i="1"/>
  <c r="T3829" i="1" s="1"/>
  <c r="S3805" i="1"/>
  <c r="R3805" i="1"/>
  <c r="T3805" i="1" s="1"/>
  <c r="S3781" i="1"/>
  <c r="R3781" i="1"/>
  <c r="T3781" i="1" s="1"/>
  <c r="S3757" i="1"/>
  <c r="R3757" i="1"/>
  <c r="T3757" i="1" s="1"/>
  <c r="S3733" i="1"/>
  <c r="R3733" i="1"/>
  <c r="T3733" i="1" s="1"/>
  <c r="S3709" i="1"/>
  <c r="R3709" i="1"/>
  <c r="T3709" i="1" s="1"/>
  <c r="S3685" i="1"/>
  <c r="R3685" i="1"/>
  <c r="T3685" i="1" s="1"/>
  <c r="S3661" i="1"/>
  <c r="R3661" i="1"/>
  <c r="T3661" i="1" s="1"/>
  <c r="S3637" i="1"/>
  <c r="R3637" i="1"/>
  <c r="T3637" i="1" s="1"/>
  <c r="S3613" i="1"/>
  <c r="R3613" i="1"/>
  <c r="T3613" i="1" s="1"/>
  <c r="S3597" i="1"/>
  <c r="R3597" i="1"/>
  <c r="T3597" i="1" s="1"/>
  <c r="S3573" i="1"/>
  <c r="R3573" i="1"/>
  <c r="T3573" i="1" s="1"/>
  <c r="S3549" i="1"/>
  <c r="R3549" i="1"/>
  <c r="T3549" i="1" s="1"/>
  <c r="S3525" i="1"/>
  <c r="R3525" i="1"/>
  <c r="T3525" i="1" s="1"/>
  <c r="S3509" i="1"/>
  <c r="R3509" i="1"/>
  <c r="T3509" i="1" s="1"/>
  <c r="S3493" i="1"/>
  <c r="R3493" i="1"/>
  <c r="T3493" i="1" s="1"/>
  <c r="S3469" i="1"/>
  <c r="R3469" i="1"/>
  <c r="T3469" i="1" s="1"/>
  <c r="S3437" i="1"/>
  <c r="R3437" i="1"/>
  <c r="T3437" i="1" s="1"/>
  <c r="S3413" i="1"/>
  <c r="R3413" i="1"/>
  <c r="T3413" i="1" s="1"/>
  <c r="S3389" i="1"/>
  <c r="R3389" i="1"/>
  <c r="T3389" i="1" s="1"/>
  <c r="S3365" i="1"/>
  <c r="R3365" i="1"/>
  <c r="T3365" i="1" s="1"/>
  <c r="S3341" i="1"/>
  <c r="R3341" i="1"/>
  <c r="T3341" i="1" s="1"/>
  <c r="S3333" i="1"/>
  <c r="R3333" i="1"/>
  <c r="T3333" i="1" s="1"/>
  <c r="S3309" i="1"/>
  <c r="R3309" i="1"/>
  <c r="T3309" i="1" s="1"/>
  <c r="S3285" i="1"/>
  <c r="R3285" i="1"/>
  <c r="T3285" i="1" s="1"/>
  <c r="S3261" i="1"/>
  <c r="R3261" i="1"/>
  <c r="T3261" i="1" s="1"/>
  <c r="S3237" i="1"/>
  <c r="R3237" i="1"/>
  <c r="T3237" i="1" s="1"/>
  <c r="S3213" i="1"/>
  <c r="R3213" i="1"/>
  <c r="T3213" i="1" s="1"/>
  <c r="S3189" i="1"/>
  <c r="R3189" i="1"/>
  <c r="T3189" i="1" s="1"/>
  <c r="S3165" i="1"/>
  <c r="R3165" i="1"/>
  <c r="T3165" i="1" s="1"/>
  <c r="S3141" i="1"/>
  <c r="R3141" i="1"/>
  <c r="T3141" i="1" s="1"/>
  <c r="S3117" i="1"/>
  <c r="R3117" i="1"/>
  <c r="T3117" i="1" s="1"/>
  <c r="S3093" i="1"/>
  <c r="R3093" i="1"/>
  <c r="T3093" i="1" s="1"/>
  <c r="S3069" i="1"/>
  <c r="R3069" i="1"/>
  <c r="T3069" i="1" s="1"/>
  <c r="S3037" i="1"/>
  <c r="R3037" i="1"/>
  <c r="T3037" i="1" s="1"/>
  <c r="S2901" i="1"/>
  <c r="R2901" i="1"/>
  <c r="T2901" i="1" s="1"/>
  <c r="S5340" i="1"/>
  <c r="R5340" i="1"/>
  <c r="T5340" i="1" s="1"/>
  <c r="S5316" i="1"/>
  <c r="R5316" i="1"/>
  <c r="T5316" i="1" s="1"/>
  <c r="S5292" i="1"/>
  <c r="R5292" i="1"/>
  <c r="T5292" i="1" s="1"/>
  <c r="S5268" i="1"/>
  <c r="R5268" i="1"/>
  <c r="T5268" i="1" s="1"/>
  <c r="S5244" i="1"/>
  <c r="R5244" i="1"/>
  <c r="T5244" i="1" s="1"/>
  <c r="S5220" i="1"/>
  <c r="R5220" i="1"/>
  <c r="T5220" i="1" s="1"/>
  <c r="S5196" i="1"/>
  <c r="R5196" i="1"/>
  <c r="T5196" i="1" s="1"/>
  <c r="S5180" i="1"/>
  <c r="R5180" i="1"/>
  <c r="T5180" i="1" s="1"/>
  <c r="S5164" i="1"/>
  <c r="R5164" i="1"/>
  <c r="T5164" i="1" s="1"/>
  <c r="S5140" i="1"/>
  <c r="R5140" i="1"/>
  <c r="T5140" i="1" s="1"/>
  <c r="S5116" i="1"/>
  <c r="R5116" i="1"/>
  <c r="T5116" i="1" s="1"/>
  <c r="S5100" i="1"/>
  <c r="R5100" i="1"/>
  <c r="T5100" i="1" s="1"/>
  <c r="S5084" i="1"/>
  <c r="R5084" i="1"/>
  <c r="T5084" i="1" s="1"/>
  <c r="S5068" i="1"/>
  <c r="R5068" i="1"/>
  <c r="T5068" i="1" s="1"/>
  <c r="S5044" i="1"/>
  <c r="R5044" i="1"/>
  <c r="T5044" i="1" s="1"/>
  <c r="S5028" i="1"/>
  <c r="R5028" i="1"/>
  <c r="T5028" i="1" s="1"/>
  <c r="S5012" i="1"/>
  <c r="R5012" i="1"/>
  <c r="T5012" i="1" s="1"/>
  <c r="S5004" i="1"/>
  <c r="R5004" i="1"/>
  <c r="T5004" i="1" s="1"/>
  <c r="S4988" i="1"/>
  <c r="R4988" i="1"/>
  <c r="T4988" i="1" s="1"/>
  <c r="S4980" i="1"/>
  <c r="R4980" i="1"/>
  <c r="T4980" i="1" s="1"/>
  <c r="S4972" i="1"/>
  <c r="R4972" i="1"/>
  <c r="T4972" i="1" s="1"/>
  <c r="S4956" i="1"/>
  <c r="R4956" i="1"/>
  <c r="T4956" i="1" s="1"/>
  <c r="S4932" i="1"/>
  <c r="R4932" i="1"/>
  <c r="T4932" i="1" s="1"/>
  <c r="S4908" i="1"/>
  <c r="R4908" i="1"/>
  <c r="T4908" i="1" s="1"/>
  <c r="S4884" i="1"/>
  <c r="R4884" i="1"/>
  <c r="T4884" i="1" s="1"/>
  <c r="S4860" i="1"/>
  <c r="R4860" i="1"/>
  <c r="T4860" i="1" s="1"/>
  <c r="S4836" i="1"/>
  <c r="R4836" i="1"/>
  <c r="T4836" i="1" s="1"/>
  <c r="S4812" i="1"/>
  <c r="R4812" i="1"/>
  <c r="T4812" i="1" s="1"/>
  <c r="S4788" i="1"/>
  <c r="R4788" i="1"/>
  <c r="T4788" i="1" s="1"/>
  <c r="S4764" i="1"/>
  <c r="R4764" i="1"/>
  <c r="T4764" i="1" s="1"/>
  <c r="S4748" i="1"/>
  <c r="R4748" i="1"/>
  <c r="T4748" i="1" s="1"/>
  <c r="S4724" i="1"/>
  <c r="R4724" i="1"/>
  <c r="T4724" i="1" s="1"/>
  <c r="S4708" i="1"/>
  <c r="R4708" i="1"/>
  <c r="T4708" i="1" s="1"/>
  <c r="S4684" i="1"/>
  <c r="R4684" i="1"/>
  <c r="T4684" i="1" s="1"/>
  <c r="S4668" i="1"/>
  <c r="R4668" i="1"/>
  <c r="T4668" i="1" s="1"/>
  <c r="S4652" i="1"/>
  <c r="R4652" i="1"/>
  <c r="T4652" i="1" s="1"/>
  <c r="S4628" i="1"/>
  <c r="R4628" i="1"/>
  <c r="T4628" i="1" s="1"/>
  <c r="S4540" i="1"/>
  <c r="R4540" i="1"/>
  <c r="T4540" i="1" s="1"/>
  <c r="S4524" i="1"/>
  <c r="R4524" i="1"/>
  <c r="T4524" i="1" s="1"/>
  <c r="S4500" i="1"/>
  <c r="R4500" i="1"/>
  <c r="T4500" i="1" s="1"/>
  <c r="S4476" i="1"/>
  <c r="R4476" i="1"/>
  <c r="T4476" i="1" s="1"/>
  <c r="S4460" i="1"/>
  <c r="R4460" i="1"/>
  <c r="T4460" i="1" s="1"/>
  <c r="S4436" i="1"/>
  <c r="R4436" i="1"/>
  <c r="T4436" i="1" s="1"/>
  <c r="S4404" i="1"/>
  <c r="R4404" i="1"/>
  <c r="T4404" i="1" s="1"/>
  <c r="S4380" i="1"/>
  <c r="R4380" i="1"/>
  <c r="T4380" i="1" s="1"/>
  <c r="S4356" i="1"/>
  <c r="R4356" i="1"/>
  <c r="T4356" i="1" s="1"/>
  <c r="S4340" i="1"/>
  <c r="R4340" i="1"/>
  <c r="T4340" i="1" s="1"/>
  <c r="S4324" i="1"/>
  <c r="R4324" i="1"/>
  <c r="T4324" i="1" s="1"/>
  <c r="S4300" i="1"/>
  <c r="R4300" i="1"/>
  <c r="T4300" i="1" s="1"/>
  <c r="S4284" i="1"/>
  <c r="R4284" i="1"/>
  <c r="T4284" i="1" s="1"/>
  <c r="S4260" i="1"/>
  <c r="R4260" i="1"/>
  <c r="T4260" i="1" s="1"/>
  <c r="S4236" i="1"/>
  <c r="R4236" i="1"/>
  <c r="T4236" i="1" s="1"/>
  <c r="S4220" i="1"/>
  <c r="R4220" i="1"/>
  <c r="T4220" i="1" s="1"/>
  <c r="S4204" i="1"/>
  <c r="R4204" i="1"/>
  <c r="T4204" i="1" s="1"/>
  <c r="S4180" i="1"/>
  <c r="R4180" i="1"/>
  <c r="T4180" i="1" s="1"/>
  <c r="S4156" i="1"/>
  <c r="R4156" i="1"/>
  <c r="T4156" i="1" s="1"/>
  <c r="S4124" i="1"/>
  <c r="R4124" i="1"/>
  <c r="T4124" i="1" s="1"/>
  <c r="S4108" i="1"/>
  <c r="R4108" i="1"/>
  <c r="T4108" i="1" s="1"/>
  <c r="S4092" i="1"/>
  <c r="R4092" i="1"/>
  <c r="T4092" i="1" s="1"/>
  <c r="S4076" i="1"/>
  <c r="R4076" i="1"/>
  <c r="T4076" i="1" s="1"/>
  <c r="S4052" i="1"/>
  <c r="R4052" i="1"/>
  <c r="T4052" i="1" s="1"/>
  <c r="S4028" i="1"/>
  <c r="R4028" i="1"/>
  <c r="T4028" i="1" s="1"/>
  <c r="S4004" i="1"/>
  <c r="R4004" i="1"/>
  <c r="T4004" i="1" s="1"/>
  <c r="S3980" i="1"/>
  <c r="R3980" i="1"/>
  <c r="T3980" i="1" s="1"/>
  <c r="S3964" i="1"/>
  <c r="R3964" i="1"/>
  <c r="T3964" i="1" s="1"/>
  <c r="S3940" i="1"/>
  <c r="R3940" i="1"/>
  <c r="T3940" i="1" s="1"/>
  <c r="S3908" i="1"/>
  <c r="R3908" i="1"/>
  <c r="T3908" i="1" s="1"/>
  <c r="S3684" i="1"/>
  <c r="R3684" i="1"/>
  <c r="T3684" i="1" s="1"/>
  <c r="S5361" i="1"/>
  <c r="R5361" i="1"/>
  <c r="T5361" i="1" s="1"/>
  <c r="S5353" i="1"/>
  <c r="R5353" i="1"/>
  <c r="T5353" i="1" s="1"/>
  <c r="S5345" i="1"/>
  <c r="R5345" i="1"/>
  <c r="T5345" i="1" s="1"/>
  <c r="S5337" i="1"/>
  <c r="R5337" i="1"/>
  <c r="T5337" i="1" s="1"/>
  <c r="S5329" i="1"/>
  <c r="R5329" i="1"/>
  <c r="T5329" i="1" s="1"/>
  <c r="S5321" i="1"/>
  <c r="R5321" i="1"/>
  <c r="T5321" i="1" s="1"/>
  <c r="S5313" i="1"/>
  <c r="R5313" i="1"/>
  <c r="T5313" i="1" s="1"/>
  <c r="S5305" i="1"/>
  <c r="R5305" i="1"/>
  <c r="T5305" i="1" s="1"/>
  <c r="S5297" i="1"/>
  <c r="R5297" i="1"/>
  <c r="T5297" i="1" s="1"/>
  <c r="S5289" i="1"/>
  <c r="R5289" i="1"/>
  <c r="T5289" i="1" s="1"/>
  <c r="S5281" i="1"/>
  <c r="R5281" i="1"/>
  <c r="T5281" i="1" s="1"/>
  <c r="S5273" i="1"/>
  <c r="R5273" i="1"/>
  <c r="T5273" i="1" s="1"/>
  <c r="S5265" i="1"/>
  <c r="R5265" i="1"/>
  <c r="T5265" i="1" s="1"/>
  <c r="S5257" i="1"/>
  <c r="R5257" i="1"/>
  <c r="T5257" i="1" s="1"/>
  <c r="S5249" i="1"/>
  <c r="R5249" i="1"/>
  <c r="T5249" i="1" s="1"/>
  <c r="S5241" i="1"/>
  <c r="R5241" i="1"/>
  <c r="T5241" i="1" s="1"/>
  <c r="S5233" i="1"/>
  <c r="R5233" i="1"/>
  <c r="T5233" i="1" s="1"/>
  <c r="S5225" i="1"/>
  <c r="R5225" i="1"/>
  <c r="T5225" i="1" s="1"/>
  <c r="S5217" i="1"/>
  <c r="R5217" i="1"/>
  <c r="T5217" i="1" s="1"/>
  <c r="S5209" i="1"/>
  <c r="R5209" i="1"/>
  <c r="T5209" i="1" s="1"/>
  <c r="S5201" i="1"/>
  <c r="R5201" i="1"/>
  <c r="T5201" i="1" s="1"/>
  <c r="S5193" i="1"/>
  <c r="R5193" i="1"/>
  <c r="T5193" i="1" s="1"/>
  <c r="S5185" i="1"/>
  <c r="R5185" i="1"/>
  <c r="T5185" i="1" s="1"/>
  <c r="S5177" i="1"/>
  <c r="R5177" i="1"/>
  <c r="T5177" i="1" s="1"/>
  <c r="S5169" i="1"/>
  <c r="R5169" i="1"/>
  <c r="T5169" i="1" s="1"/>
  <c r="S5161" i="1"/>
  <c r="R5161" i="1"/>
  <c r="T5161" i="1" s="1"/>
  <c r="S5153" i="1"/>
  <c r="R5153" i="1"/>
  <c r="T5153" i="1" s="1"/>
  <c r="S5145" i="1"/>
  <c r="R5145" i="1"/>
  <c r="T5145" i="1" s="1"/>
  <c r="S5137" i="1"/>
  <c r="R5137" i="1"/>
  <c r="T5137" i="1" s="1"/>
  <c r="S5129" i="1"/>
  <c r="R5129" i="1"/>
  <c r="T5129" i="1" s="1"/>
  <c r="S5121" i="1"/>
  <c r="R5121" i="1"/>
  <c r="T5121" i="1" s="1"/>
  <c r="S5113" i="1"/>
  <c r="R5113" i="1"/>
  <c r="T5113" i="1" s="1"/>
  <c r="S5105" i="1"/>
  <c r="R5105" i="1"/>
  <c r="T5105" i="1" s="1"/>
  <c r="S5097" i="1"/>
  <c r="R5097" i="1"/>
  <c r="T5097" i="1" s="1"/>
  <c r="S5089" i="1"/>
  <c r="R5089" i="1"/>
  <c r="T5089" i="1" s="1"/>
  <c r="S5081" i="1"/>
  <c r="R5081" i="1"/>
  <c r="T5081" i="1" s="1"/>
  <c r="S5073" i="1"/>
  <c r="R5073" i="1"/>
  <c r="T5073" i="1" s="1"/>
  <c r="S5065" i="1"/>
  <c r="R5065" i="1"/>
  <c r="T5065" i="1" s="1"/>
  <c r="S5057" i="1"/>
  <c r="R5057" i="1"/>
  <c r="T5057" i="1" s="1"/>
  <c r="S5049" i="1"/>
  <c r="R5049" i="1"/>
  <c r="T5049" i="1" s="1"/>
  <c r="S5041" i="1"/>
  <c r="R5041" i="1"/>
  <c r="T5041" i="1" s="1"/>
  <c r="S5033" i="1"/>
  <c r="R5033" i="1"/>
  <c r="T5033" i="1" s="1"/>
  <c r="S5025" i="1"/>
  <c r="R5025" i="1"/>
  <c r="T5025" i="1" s="1"/>
  <c r="S5017" i="1"/>
  <c r="R5017" i="1"/>
  <c r="T5017" i="1" s="1"/>
  <c r="S5009" i="1"/>
  <c r="R5009" i="1"/>
  <c r="T5009" i="1" s="1"/>
  <c r="S5001" i="1"/>
  <c r="R5001" i="1"/>
  <c r="T5001" i="1" s="1"/>
  <c r="S4993" i="1"/>
  <c r="R4993" i="1"/>
  <c r="T4993" i="1" s="1"/>
  <c r="S4985" i="1"/>
  <c r="R4985" i="1"/>
  <c r="T4985" i="1" s="1"/>
  <c r="S4977" i="1"/>
  <c r="R4977" i="1"/>
  <c r="T4977" i="1" s="1"/>
  <c r="S4969" i="1"/>
  <c r="R4969" i="1"/>
  <c r="T4969" i="1" s="1"/>
  <c r="S4961" i="1"/>
  <c r="R4961" i="1"/>
  <c r="T4961" i="1" s="1"/>
  <c r="S4953" i="1"/>
  <c r="R4953" i="1"/>
  <c r="T4953" i="1" s="1"/>
  <c r="S4945" i="1"/>
  <c r="R4945" i="1"/>
  <c r="T4945" i="1" s="1"/>
  <c r="S4937" i="1"/>
  <c r="R4937" i="1"/>
  <c r="T4937" i="1" s="1"/>
  <c r="S4929" i="1"/>
  <c r="R4929" i="1"/>
  <c r="T4929" i="1" s="1"/>
  <c r="S4921" i="1"/>
  <c r="R4921" i="1"/>
  <c r="T4921" i="1" s="1"/>
  <c r="S4913" i="1"/>
  <c r="R4913" i="1"/>
  <c r="T4913" i="1" s="1"/>
  <c r="S4905" i="1"/>
  <c r="R4905" i="1"/>
  <c r="T4905" i="1" s="1"/>
  <c r="S4897" i="1"/>
  <c r="R4897" i="1"/>
  <c r="T4897" i="1" s="1"/>
  <c r="S4889" i="1"/>
  <c r="R4889" i="1"/>
  <c r="T4889" i="1" s="1"/>
  <c r="S4881" i="1"/>
  <c r="R4881" i="1"/>
  <c r="T4881" i="1" s="1"/>
  <c r="S4873" i="1"/>
  <c r="R4873" i="1"/>
  <c r="T4873" i="1" s="1"/>
  <c r="S4865" i="1"/>
  <c r="R4865" i="1"/>
  <c r="T4865" i="1" s="1"/>
  <c r="S4857" i="1"/>
  <c r="R4857" i="1"/>
  <c r="T4857" i="1" s="1"/>
  <c r="S4849" i="1"/>
  <c r="R4849" i="1"/>
  <c r="T4849" i="1" s="1"/>
  <c r="S4841" i="1"/>
  <c r="R4841" i="1"/>
  <c r="T4841" i="1" s="1"/>
  <c r="S4833" i="1"/>
  <c r="R4833" i="1"/>
  <c r="T4833" i="1" s="1"/>
  <c r="S4825" i="1"/>
  <c r="R4825" i="1"/>
  <c r="T4825" i="1" s="1"/>
  <c r="S4817" i="1"/>
  <c r="R4817" i="1"/>
  <c r="T4817" i="1" s="1"/>
  <c r="S4809" i="1"/>
  <c r="R4809" i="1"/>
  <c r="T4809" i="1" s="1"/>
  <c r="S4801" i="1"/>
  <c r="R4801" i="1"/>
  <c r="T4801" i="1" s="1"/>
  <c r="S5360" i="1"/>
  <c r="R5360" i="1"/>
  <c r="T5360" i="1" s="1"/>
  <c r="S5352" i="1"/>
  <c r="R5352" i="1"/>
  <c r="T5352" i="1" s="1"/>
  <c r="S5344" i="1"/>
  <c r="R5344" i="1"/>
  <c r="T5344" i="1" s="1"/>
  <c r="S5336" i="1"/>
  <c r="R5336" i="1"/>
  <c r="T5336" i="1" s="1"/>
  <c r="S5328" i="1"/>
  <c r="R5328" i="1"/>
  <c r="T5328" i="1" s="1"/>
  <c r="S5320" i="1"/>
  <c r="R5320" i="1"/>
  <c r="T5320" i="1" s="1"/>
  <c r="S5312" i="1"/>
  <c r="R5312" i="1"/>
  <c r="T5312" i="1" s="1"/>
  <c r="S5304" i="1"/>
  <c r="R5304" i="1"/>
  <c r="T5304" i="1" s="1"/>
  <c r="S5296" i="1"/>
  <c r="R5296" i="1"/>
  <c r="T5296" i="1" s="1"/>
  <c r="S5288" i="1"/>
  <c r="R5288" i="1"/>
  <c r="T5288" i="1" s="1"/>
  <c r="S5280" i="1"/>
  <c r="R5280" i="1"/>
  <c r="T5280" i="1" s="1"/>
  <c r="S5272" i="1"/>
  <c r="R5272" i="1"/>
  <c r="T5272" i="1" s="1"/>
  <c r="S5264" i="1"/>
  <c r="R5264" i="1"/>
  <c r="T5264" i="1" s="1"/>
  <c r="S5256" i="1"/>
  <c r="R5256" i="1"/>
  <c r="T5256" i="1" s="1"/>
  <c r="S5248" i="1"/>
  <c r="R5248" i="1"/>
  <c r="T5248" i="1" s="1"/>
  <c r="S5240" i="1"/>
  <c r="R5240" i="1"/>
  <c r="T5240" i="1" s="1"/>
  <c r="S5232" i="1"/>
  <c r="R5232" i="1"/>
  <c r="T5232" i="1" s="1"/>
  <c r="S5224" i="1"/>
  <c r="R5224" i="1"/>
  <c r="T5224" i="1" s="1"/>
  <c r="S5216" i="1"/>
  <c r="R5216" i="1"/>
  <c r="T5216" i="1" s="1"/>
  <c r="S5208" i="1"/>
  <c r="R5208" i="1"/>
  <c r="T5208" i="1" s="1"/>
  <c r="S5200" i="1"/>
  <c r="R5200" i="1"/>
  <c r="T5200" i="1" s="1"/>
  <c r="S5192" i="1"/>
  <c r="R5192" i="1"/>
  <c r="T5192" i="1" s="1"/>
  <c r="S5184" i="1"/>
  <c r="R5184" i="1"/>
  <c r="T5184" i="1" s="1"/>
  <c r="S5176" i="1"/>
  <c r="R5176" i="1"/>
  <c r="T5176" i="1" s="1"/>
  <c r="S5168" i="1"/>
  <c r="R5168" i="1"/>
  <c r="T5168" i="1" s="1"/>
  <c r="S5160" i="1"/>
  <c r="R5160" i="1"/>
  <c r="T5160" i="1" s="1"/>
  <c r="S5152" i="1"/>
  <c r="R5152" i="1"/>
  <c r="T5152" i="1" s="1"/>
  <c r="S5144" i="1"/>
  <c r="R5144" i="1"/>
  <c r="T5144" i="1" s="1"/>
  <c r="S5136" i="1"/>
  <c r="R5136" i="1"/>
  <c r="T5136" i="1" s="1"/>
  <c r="S5128" i="1"/>
  <c r="R5128" i="1"/>
  <c r="T5128" i="1" s="1"/>
  <c r="S5120" i="1"/>
  <c r="R5120" i="1"/>
  <c r="T5120" i="1" s="1"/>
  <c r="S5112" i="1"/>
  <c r="R5112" i="1"/>
  <c r="T5112" i="1" s="1"/>
  <c r="S5104" i="1"/>
  <c r="R5104" i="1"/>
  <c r="T5104" i="1" s="1"/>
  <c r="S5096" i="1"/>
  <c r="R5096" i="1"/>
  <c r="T5096" i="1" s="1"/>
  <c r="S5088" i="1"/>
  <c r="R5088" i="1"/>
  <c r="T5088" i="1" s="1"/>
  <c r="S5080" i="1"/>
  <c r="R5080" i="1"/>
  <c r="T5080" i="1" s="1"/>
  <c r="S5072" i="1"/>
  <c r="R5072" i="1"/>
  <c r="T5072" i="1" s="1"/>
  <c r="S5064" i="1"/>
  <c r="R5064" i="1"/>
  <c r="T5064" i="1" s="1"/>
  <c r="S5056" i="1"/>
  <c r="R5056" i="1"/>
  <c r="T5056" i="1" s="1"/>
  <c r="S5048" i="1"/>
  <c r="R5048" i="1"/>
  <c r="T5048" i="1" s="1"/>
  <c r="S5040" i="1"/>
  <c r="R5040" i="1"/>
  <c r="T5040" i="1" s="1"/>
  <c r="S5032" i="1"/>
  <c r="R5032" i="1"/>
  <c r="T5032" i="1" s="1"/>
  <c r="S5024" i="1"/>
  <c r="R5024" i="1"/>
  <c r="T5024" i="1" s="1"/>
  <c r="S5016" i="1"/>
  <c r="R5016" i="1"/>
  <c r="T5016" i="1" s="1"/>
  <c r="S5008" i="1"/>
  <c r="R5008" i="1"/>
  <c r="T5008" i="1" s="1"/>
  <c r="S5000" i="1"/>
  <c r="R5000" i="1"/>
  <c r="T5000" i="1" s="1"/>
  <c r="S4992" i="1"/>
  <c r="R4992" i="1"/>
  <c r="T4992" i="1" s="1"/>
  <c r="S4984" i="1"/>
  <c r="R4984" i="1"/>
  <c r="T4984" i="1" s="1"/>
  <c r="S4976" i="1"/>
  <c r="R4976" i="1"/>
  <c r="T4976" i="1" s="1"/>
  <c r="S4968" i="1"/>
  <c r="R4968" i="1"/>
  <c r="T4968" i="1" s="1"/>
  <c r="S4960" i="1"/>
  <c r="R4960" i="1"/>
  <c r="T4960" i="1" s="1"/>
  <c r="S4952" i="1"/>
  <c r="R4952" i="1"/>
  <c r="T4952" i="1" s="1"/>
  <c r="S4944" i="1"/>
  <c r="R4944" i="1"/>
  <c r="T4944" i="1" s="1"/>
  <c r="S4936" i="1"/>
  <c r="R4936" i="1"/>
  <c r="T4936" i="1" s="1"/>
  <c r="S4928" i="1"/>
  <c r="R4928" i="1"/>
  <c r="T4928" i="1" s="1"/>
  <c r="S4920" i="1"/>
  <c r="R4920" i="1"/>
  <c r="T4920" i="1" s="1"/>
  <c r="S4912" i="1"/>
  <c r="R4912" i="1"/>
  <c r="T4912" i="1" s="1"/>
  <c r="S4904" i="1"/>
  <c r="R4904" i="1"/>
  <c r="T4904" i="1" s="1"/>
  <c r="S4896" i="1"/>
  <c r="R4896" i="1"/>
  <c r="T4896" i="1" s="1"/>
  <c r="S4888" i="1"/>
  <c r="R4888" i="1"/>
  <c r="T4888" i="1" s="1"/>
  <c r="S4880" i="1"/>
  <c r="R4880" i="1"/>
  <c r="T4880" i="1" s="1"/>
  <c r="S4872" i="1"/>
  <c r="R4872" i="1"/>
  <c r="T4872" i="1" s="1"/>
  <c r="S4864" i="1"/>
  <c r="R4864" i="1"/>
  <c r="T4864" i="1" s="1"/>
  <c r="S4856" i="1"/>
  <c r="R4856" i="1"/>
  <c r="T4856" i="1" s="1"/>
  <c r="S4848" i="1"/>
  <c r="R4848" i="1"/>
  <c r="T4848" i="1" s="1"/>
  <c r="S4840" i="1"/>
  <c r="R4840" i="1"/>
  <c r="T4840" i="1" s="1"/>
  <c r="S4832" i="1"/>
  <c r="R4832" i="1"/>
  <c r="T4832" i="1" s="1"/>
  <c r="S4824" i="1"/>
  <c r="R4824" i="1"/>
  <c r="T4824" i="1" s="1"/>
  <c r="S4816" i="1"/>
  <c r="R4816" i="1"/>
  <c r="T4816" i="1" s="1"/>
  <c r="S4808" i="1"/>
  <c r="R4808" i="1"/>
  <c r="T4808" i="1" s="1"/>
  <c r="S4800" i="1"/>
  <c r="R4800" i="1"/>
  <c r="T4800" i="1" s="1"/>
  <c r="S4792" i="1"/>
  <c r="R4792" i="1"/>
  <c r="T4792" i="1" s="1"/>
  <c r="S4784" i="1"/>
  <c r="R4784" i="1"/>
  <c r="T4784" i="1" s="1"/>
  <c r="S4776" i="1"/>
  <c r="R4776" i="1"/>
  <c r="T4776" i="1" s="1"/>
  <c r="S4768" i="1"/>
  <c r="R4768" i="1"/>
  <c r="T4768" i="1" s="1"/>
  <c r="S4760" i="1"/>
  <c r="R4760" i="1"/>
  <c r="T4760" i="1" s="1"/>
  <c r="S4752" i="1"/>
  <c r="R4752" i="1"/>
  <c r="T4752" i="1" s="1"/>
  <c r="S4744" i="1"/>
  <c r="R4744" i="1"/>
  <c r="T4744" i="1" s="1"/>
  <c r="S4736" i="1"/>
  <c r="R4736" i="1"/>
  <c r="T4736" i="1" s="1"/>
  <c r="S4728" i="1"/>
  <c r="R4728" i="1"/>
  <c r="T4728" i="1" s="1"/>
  <c r="S4720" i="1"/>
  <c r="R4720" i="1"/>
  <c r="T4720" i="1" s="1"/>
  <c r="S4712" i="1"/>
  <c r="R4712" i="1"/>
  <c r="T4712" i="1" s="1"/>
  <c r="S4704" i="1"/>
  <c r="R4704" i="1"/>
  <c r="T4704" i="1" s="1"/>
  <c r="S4696" i="1"/>
  <c r="R4696" i="1"/>
  <c r="T4696" i="1" s="1"/>
  <c r="S4688" i="1"/>
  <c r="R4688" i="1"/>
  <c r="T4688" i="1" s="1"/>
  <c r="S4680" i="1"/>
  <c r="R4680" i="1"/>
  <c r="T4680" i="1" s="1"/>
  <c r="S4672" i="1"/>
  <c r="R4672" i="1"/>
  <c r="T4672" i="1" s="1"/>
  <c r="S4664" i="1"/>
  <c r="R4664" i="1"/>
  <c r="T4664" i="1" s="1"/>
  <c r="S4656" i="1"/>
  <c r="R4656" i="1"/>
  <c r="T4656" i="1" s="1"/>
  <c r="S4648" i="1"/>
  <c r="R4648" i="1"/>
  <c r="T4648" i="1" s="1"/>
  <c r="S4640" i="1"/>
  <c r="R4640" i="1"/>
  <c r="T4640" i="1" s="1"/>
  <c r="S4632" i="1"/>
  <c r="R4632" i="1"/>
  <c r="T4632" i="1" s="1"/>
  <c r="S4624" i="1"/>
  <c r="R4624" i="1"/>
  <c r="T4624" i="1" s="1"/>
  <c r="S4616" i="1"/>
  <c r="R4616" i="1"/>
  <c r="T4616" i="1" s="1"/>
  <c r="S4608" i="1"/>
  <c r="R4608" i="1"/>
  <c r="T4608" i="1" s="1"/>
  <c r="S4600" i="1"/>
  <c r="R4600" i="1"/>
  <c r="T4600" i="1" s="1"/>
  <c r="S4592" i="1"/>
  <c r="R4592" i="1"/>
  <c r="T4592" i="1" s="1"/>
  <c r="S4584" i="1"/>
  <c r="R4584" i="1"/>
  <c r="T4584" i="1" s="1"/>
  <c r="S4576" i="1"/>
  <c r="R4576" i="1"/>
  <c r="T4576" i="1" s="1"/>
  <c r="S4568" i="1"/>
  <c r="R4568" i="1"/>
  <c r="T4568" i="1" s="1"/>
  <c r="S4560" i="1"/>
  <c r="R4560" i="1"/>
  <c r="T4560" i="1" s="1"/>
  <c r="S4552" i="1"/>
  <c r="R4552" i="1"/>
  <c r="T4552" i="1" s="1"/>
  <c r="S4544" i="1"/>
  <c r="R4544" i="1"/>
  <c r="T4544" i="1" s="1"/>
  <c r="S4536" i="1"/>
  <c r="R4536" i="1"/>
  <c r="T4536" i="1" s="1"/>
  <c r="S4528" i="1"/>
  <c r="R4528" i="1"/>
  <c r="T4528" i="1" s="1"/>
  <c r="S4520" i="1"/>
  <c r="R4520" i="1"/>
  <c r="T4520" i="1" s="1"/>
  <c r="S4512" i="1"/>
  <c r="R4512" i="1"/>
  <c r="T4512" i="1" s="1"/>
  <c r="S4504" i="1"/>
  <c r="R4504" i="1"/>
  <c r="T4504" i="1" s="1"/>
  <c r="S4496" i="1"/>
  <c r="R4496" i="1"/>
  <c r="T4496" i="1" s="1"/>
  <c r="S4488" i="1"/>
  <c r="R4488" i="1"/>
  <c r="T4488" i="1" s="1"/>
  <c r="S4480" i="1"/>
  <c r="R4480" i="1"/>
  <c r="T4480" i="1" s="1"/>
  <c r="S4472" i="1"/>
  <c r="R4472" i="1"/>
  <c r="T4472" i="1" s="1"/>
  <c r="S4464" i="1"/>
  <c r="R4464" i="1"/>
  <c r="T4464" i="1" s="1"/>
  <c r="S4456" i="1"/>
  <c r="R4456" i="1"/>
  <c r="T4456" i="1" s="1"/>
  <c r="S4448" i="1"/>
  <c r="R4448" i="1"/>
  <c r="T4448" i="1" s="1"/>
  <c r="S4440" i="1"/>
  <c r="R4440" i="1"/>
  <c r="T4440" i="1" s="1"/>
  <c r="S4432" i="1"/>
  <c r="R4432" i="1"/>
  <c r="T4432" i="1" s="1"/>
  <c r="S4424" i="1"/>
  <c r="R4424" i="1"/>
  <c r="T4424" i="1" s="1"/>
  <c r="S4416" i="1"/>
  <c r="R4416" i="1"/>
  <c r="T4416" i="1" s="1"/>
  <c r="S4408" i="1"/>
  <c r="R4408" i="1"/>
  <c r="T4408" i="1" s="1"/>
  <c r="S4400" i="1"/>
  <c r="R4400" i="1"/>
  <c r="T4400" i="1" s="1"/>
  <c r="S4392" i="1"/>
  <c r="R4392" i="1"/>
  <c r="T4392" i="1" s="1"/>
  <c r="S4384" i="1"/>
  <c r="R4384" i="1"/>
  <c r="T4384" i="1" s="1"/>
  <c r="S4376" i="1"/>
  <c r="R4376" i="1"/>
  <c r="T4376" i="1" s="1"/>
  <c r="S4368" i="1"/>
  <c r="R4368" i="1"/>
  <c r="T4368" i="1" s="1"/>
  <c r="S4360" i="1"/>
  <c r="R4360" i="1"/>
  <c r="T4360" i="1" s="1"/>
  <c r="S4352" i="1"/>
  <c r="R4352" i="1"/>
  <c r="T4352" i="1" s="1"/>
  <c r="S4344" i="1"/>
  <c r="R4344" i="1"/>
  <c r="T4344" i="1" s="1"/>
  <c r="S4336" i="1"/>
  <c r="R4336" i="1"/>
  <c r="T4336" i="1" s="1"/>
  <c r="S4328" i="1"/>
  <c r="R4328" i="1"/>
  <c r="T4328" i="1" s="1"/>
  <c r="S4320" i="1"/>
  <c r="R4320" i="1"/>
  <c r="T4320" i="1" s="1"/>
  <c r="S4312" i="1"/>
  <c r="R4312" i="1"/>
  <c r="T4312" i="1" s="1"/>
  <c r="S4304" i="1"/>
  <c r="R4304" i="1"/>
  <c r="T4304" i="1" s="1"/>
  <c r="S4296" i="1"/>
  <c r="R4296" i="1"/>
  <c r="T4296" i="1" s="1"/>
  <c r="S4288" i="1"/>
  <c r="R4288" i="1"/>
  <c r="T4288" i="1" s="1"/>
  <c r="S4280" i="1"/>
  <c r="R4280" i="1"/>
  <c r="T4280" i="1" s="1"/>
  <c r="S4272" i="1"/>
  <c r="R4272" i="1"/>
  <c r="T4272" i="1" s="1"/>
  <c r="S4264" i="1"/>
  <c r="R4264" i="1"/>
  <c r="T4264" i="1" s="1"/>
  <c r="S4256" i="1"/>
  <c r="R4256" i="1"/>
  <c r="T4256" i="1" s="1"/>
  <c r="S4248" i="1"/>
  <c r="R4248" i="1"/>
  <c r="T4248" i="1" s="1"/>
  <c r="S4240" i="1"/>
  <c r="R4240" i="1"/>
  <c r="T4240" i="1" s="1"/>
  <c r="S4232" i="1"/>
  <c r="R4232" i="1"/>
  <c r="T4232" i="1" s="1"/>
  <c r="S4224" i="1"/>
  <c r="R4224" i="1"/>
  <c r="T4224" i="1" s="1"/>
  <c r="S4216" i="1"/>
  <c r="R4216" i="1"/>
  <c r="T4216" i="1" s="1"/>
  <c r="S4208" i="1"/>
  <c r="R4208" i="1"/>
  <c r="T4208" i="1" s="1"/>
  <c r="S4200" i="1"/>
  <c r="R4200" i="1"/>
  <c r="T4200" i="1" s="1"/>
  <c r="S4192" i="1"/>
  <c r="R4192" i="1"/>
  <c r="T4192" i="1" s="1"/>
  <c r="S4184" i="1"/>
  <c r="R4184" i="1"/>
  <c r="T4184" i="1" s="1"/>
  <c r="S4176" i="1"/>
  <c r="R4176" i="1"/>
  <c r="T4176" i="1" s="1"/>
  <c r="S4168" i="1"/>
  <c r="R4168" i="1"/>
  <c r="T4168" i="1" s="1"/>
  <c r="S4160" i="1"/>
  <c r="R4160" i="1"/>
  <c r="T4160" i="1" s="1"/>
  <c r="S4152" i="1"/>
  <c r="R4152" i="1"/>
  <c r="T4152" i="1" s="1"/>
  <c r="S4144" i="1"/>
  <c r="R4144" i="1"/>
  <c r="T4144" i="1" s="1"/>
  <c r="S4136" i="1"/>
  <c r="R4136" i="1"/>
  <c r="T4136" i="1" s="1"/>
  <c r="S4128" i="1"/>
  <c r="R4128" i="1"/>
  <c r="T4128" i="1" s="1"/>
  <c r="S4120" i="1"/>
  <c r="R4120" i="1"/>
  <c r="T4120" i="1" s="1"/>
  <c r="S4112" i="1"/>
  <c r="R4112" i="1"/>
  <c r="T4112" i="1" s="1"/>
  <c r="S4104" i="1"/>
  <c r="R4104" i="1"/>
  <c r="T4104" i="1" s="1"/>
  <c r="S4096" i="1"/>
  <c r="R4096" i="1"/>
  <c r="T4096" i="1" s="1"/>
  <c r="S4088" i="1"/>
  <c r="R4088" i="1"/>
  <c r="T4088" i="1" s="1"/>
  <c r="S4080" i="1"/>
  <c r="R4080" i="1"/>
  <c r="T4080" i="1" s="1"/>
  <c r="S4072" i="1"/>
  <c r="R4072" i="1"/>
  <c r="T4072" i="1" s="1"/>
  <c r="S4064" i="1"/>
  <c r="R4064" i="1"/>
  <c r="T4064" i="1" s="1"/>
  <c r="S4056" i="1"/>
  <c r="R4056" i="1"/>
  <c r="T4056" i="1" s="1"/>
  <c r="S4048" i="1"/>
  <c r="R4048" i="1"/>
  <c r="T4048" i="1" s="1"/>
  <c r="S4040" i="1"/>
  <c r="R4040" i="1"/>
  <c r="T4040" i="1" s="1"/>
  <c r="S4032" i="1"/>
  <c r="R4032" i="1"/>
  <c r="T4032" i="1" s="1"/>
  <c r="S4024" i="1"/>
  <c r="R4024" i="1"/>
  <c r="T4024" i="1" s="1"/>
  <c r="S4016" i="1"/>
  <c r="R4016" i="1"/>
  <c r="T4016" i="1" s="1"/>
  <c r="S4008" i="1"/>
  <c r="R4008" i="1"/>
  <c r="T4008" i="1" s="1"/>
  <c r="S4000" i="1"/>
  <c r="R4000" i="1"/>
  <c r="T4000" i="1" s="1"/>
  <c r="S3992" i="1"/>
  <c r="R3992" i="1"/>
  <c r="T3992" i="1" s="1"/>
  <c r="S3984" i="1"/>
  <c r="R3984" i="1"/>
  <c r="T3984" i="1" s="1"/>
  <c r="S3976" i="1"/>
  <c r="R3976" i="1"/>
  <c r="T3976" i="1" s="1"/>
  <c r="S3968" i="1"/>
  <c r="R3968" i="1"/>
  <c r="T3968" i="1" s="1"/>
  <c r="S3960" i="1"/>
  <c r="R3960" i="1"/>
  <c r="T3960" i="1" s="1"/>
  <c r="S3952" i="1"/>
  <c r="R3952" i="1"/>
  <c r="T3952" i="1" s="1"/>
  <c r="S3944" i="1"/>
  <c r="R3944" i="1"/>
  <c r="T3944" i="1" s="1"/>
  <c r="S3936" i="1"/>
  <c r="R3936" i="1"/>
  <c r="T3936" i="1" s="1"/>
  <c r="S3928" i="1"/>
  <c r="R3928" i="1"/>
  <c r="T3928" i="1" s="1"/>
  <c r="S3920" i="1"/>
  <c r="R3920" i="1"/>
  <c r="T3920" i="1" s="1"/>
  <c r="S3912" i="1"/>
  <c r="R3912" i="1"/>
  <c r="T3912" i="1" s="1"/>
  <c r="S3904" i="1"/>
  <c r="R3904" i="1"/>
  <c r="T3904" i="1" s="1"/>
  <c r="S3896" i="1"/>
  <c r="R3896" i="1"/>
  <c r="T3896" i="1" s="1"/>
  <c r="S3888" i="1"/>
  <c r="R3888" i="1"/>
  <c r="T3888" i="1" s="1"/>
  <c r="S3880" i="1"/>
  <c r="R3880" i="1"/>
  <c r="T3880" i="1" s="1"/>
  <c r="S3872" i="1"/>
  <c r="R3872" i="1"/>
  <c r="T3872" i="1" s="1"/>
  <c r="S3864" i="1"/>
  <c r="R3864" i="1"/>
  <c r="T3864" i="1" s="1"/>
  <c r="S3856" i="1"/>
  <c r="R3856" i="1"/>
  <c r="T3856" i="1" s="1"/>
  <c r="S3848" i="1"/>
  <c r="R3848" i="1"/>
  <c r="T3848" i="1" s="1"/>
  <c r="S3840" i="1"/>
  <c r="R3840" i="1"/>
  <c r="T3840" i="1" s="1"/>
  <c r="S3832" i="1"/>
  <c r="R3832" i="1"/>
  <c r="T3832" i="1" s="1"/>
  <c r="S3824" i="1"/>
  <c r="R3824" i="1"/>
  <c r="T3824" i="1" s="1"/>
  <c r="S3816" i="1"/>
  <c r="R3816" i="1"/>
  <c r="T3816" i="1" s="1"/>
  <c r="S3808" i="1"/>
  <c r="R3808" i="1"/>
  <c r="T3808" i="1" s="1"/>
  <c r="S3800" i="1"/>
  <c r="R3800" i="1"/>
  <c r="T3800" i="1" s="1"/>
  <c r="S3792" i="1"/>
  <c r="R3792" i="1"/>
  <c r="T3792" i="1" s="1"/>
  <c r="S3784" i="1"/>
  <c r="R3784" i="1"/>
  <c r="T3784" i="1" s="1"/>
  <c r="S3776" i="1"/>
  <c r="R3776" i="1"/>
  <c r="T3776" i="1" s="1"/>
  <c r="S3768" i="1"/>
  <c r="R3768" i="1"/>
  <c r="T3768" i="1" s="1"/>
  <c r="S3760" i="1"/>
  <c r="R3760" i="1"/>
  <c r="T3760" i="1" s="1"/>
  <c r="S3752" i="1"/>
  <c r="R3752" i="1"/>
  <c r="T3752" i="1" s="1"/>
  <c r="S3744" i="1"/>
  <c r="R3744" i="1"/>
  <c r="T3744" i="1" s="1"/>
  <c r="S3736" i="1"/>
  <c r="R3736" i="1"/>
  <c r="T3736" i="1" s="1"/>
  <c r="S3728" i="1"/>
  <c r="R3728" i="1"/>
  <c r="T3728" i="1" s="1"/>
  <c r="S3720" i="1"/>
  <c r="R3720" i="1"/>
  <c r="T3720" i="1" s="1"/>
  <c r="S3712" i="1"/>
  <c r="R3712" i="1"/>
  <c r="T3712" i="1" s="1"/>
  <c r="S3704" i="1"/>
  <c r="R3704" i="1"/>
  <c r="T3704" i="1" s="1"/>
  <c r="S3696" i="1"/>
  <c r="R3696" i="1"/>
  <c r="T3696" i="1" s="1"/>
  <c r="S3688" i="1"/>
  <c r="R3688" i="1"/>
  <c r="T3688" i="1" s="1"/>
  <c r="S3680" i="1"/>
  <c r="R3680" i="1"/>
  <c r="T3680" i="1" s="1"/>
  <c r="S3672" i="1"/>
  <c r="R3672" i="1"/>
  <c r="T3672" i="1" s="1"/>
  <c r="S3664" i="1"/>
  <c r="R3664" i="1"/>
  <c r="T3664" i="1" s="1"/>
  <c r="S3656" i="1"/>
  <c r="R3656" i="1"/>
  <c r="T3656" i="1" s="1"/>
  <c r="S3648" i="1"/>
  <c r="R3648" i="1"/>
  <c r="T3648" i="1" s="1"/>
  <c r="S3640" i="1"/>
  <c r="R3640" i="1"/>
  <c r="T3640" i="1" s="1"/>
  <c r="S3632" i="1"/>
  <c r="R3632" i="1"/>
  <c r="T3632" i="1" s="1"/>
  <c r="S3624" i="1"/>
  <c r="R3624" i="1"/>
  <c r="T3624" i="1" s="1"/>
  <c r="S3616" i="1"/>
  <c r="R3616" i="1"/>
  <c r="T3616" i="1" s="1"/>
  <c r="S3608" i="1"/>
  <c r="R3608" i="1"/>
  <c r="T3608" i="1" s="1"/>
  <c r="S3600" i="1"/>
  <c r="R3600" i="1"/>
  <c r="T3600" i="1" s="1"/>
  <c r="S3592" i="1"/>
  <c r="R3592" i="1"/>
  <c r="T3592" i="1" s="1"/>
  <c r="S3584" i="1"/>
  <c r="R3584" i="1"/>
  <c r="T3584" i="1" s="1"/>
  <c r="S3576" i="1"/>
  <c r="R3576" i="1"/>
  <c r="T3576" i="1" s="1"/>
  <c r="S3568" i="1"/>
  <c r="R3568" i="1"/>
  <c r="T3568" i="1" s="1"/>
  <c r="S3560" i="1"/>
  <c r="R3560" i="1"/>
  <c r="T3560" i="1" s="1"/>
  <c r="S3552" i="1"/>
  <c r="R3552" i="1"/>
  <c r="T3552" i="1" s="1"/>
  <c r="S3544" i="1"/>
  <c r="R3544" i="1"/>
  <c r="T3544" i="1" s="1"/>
  <c r="S3536" i="1"/>
  <c r="R3536" i="1"/>
  <c r="T3536" i="1" s="1"/>
  <c r="S3528" i="1"/>
  <c r="R3528" i="1"/>
  <c r="T3528" i="1" s="1"/>
  <c r="S3520" i="1"/>
  <c r="R3520" i="1"/>
  <c r="T3520" i="1" s="1"/>
  <c r="S3512" i="1"/>
  <c r="R3512" i="1"/>
  <c r="T3512" i="1" s="1"/>
  <c r="S3504" i="1"/>
  <c r="R3504" i="1"/>
  <c r="T3504" i="1" s="1"/>
  <c r="S3496" i="1"/>
  <c r="R3496" i="1"/>
  <c r="T3496" i="1" s="1"/>
  <c r="S3488" i="1"/>
  <c r="R3488" i="1"/>
  <c r="T3488" i="1" s="1"/>
  <c r="S3480" i="1"/>
  <c r="R3480" i="1"/>
  <c r="T3480" i="1" s="1"/>
  <c r="S3472" i="1"/>
  <c r="R3472" i="1"/>
  <c r="T3472" i="1" s="1"/>
  <c r="S3464" i="1"/>
  <c r="R3464" i="1"/>
  <c r="T3464" i="1" s="1"/>
  <c r="S3456" i="1"/>
  <c r="R3456" i="1"/>
  <c r="T3456" i="1" s="1"/>
  <c r="S3448" i="1"/>
  <c r="R3448" i="1"/>
  <c r="T3448" i="1" s="1"/>
  <c r="S3966" i="1"/>
  <c r="R3966" i="1"/>
  <c r="T3966" i="1" s="1"/>
  <c r="S3846" i="1"/>
  <c r="R3846" i="1"/>
  <c r="T3846" i="1" s="1"/>
  <c r="S3766" i="1"/>
  <c r="R3766" i="1"/>
  <c r="T3766" i="1" s="1"/>
  <c r="S3710" i="1"/>
  <c r="R3710" i="1"/>
  <c r="T3710" i="1" s="1"/>
  <c r="S3670" i="1"/>
  <c r="R3670" i="1"/>
  <c r="T3670" i="1" s="1"/>
  <c r="S3638" i="1"/>
  <c r="R3638" i="1"/>
  <c r="T3638" i="1" s="1"/>
  <c r="S3622" i="1"/>
  <c r="R3622" i="1"/>
  <c r="T3622" i="1" s="1"/>
  <c r="S3590" i="1"/>
  <c r="R3590" i="1"/>
  <c r="T3590" i="1" s="1"/>
  <c r="S3582" i="1"/>
  <c r="R3582" i="1"/>
  <c r="T3582" i="1" s="1"/>
  <c r="S3566" i="1"/>
  <c r="R3566" i="1"/>
  <c r="T3566" i="1" s="1"/>
  <c r="S3558" i="1"/>
  <c r="R3558" i="1"/>
  <c r="T3558" i="1" s="1"/>
  <c r="S3550" i="1"/>
  <c r="R3550" i="1"/>
  <c r="T3550" i="1" s="1"/>
  <c r="S3542" i="1"/>
  <c r="R3542" i="1"/>
  <c r="T3542" i="1" s="1"/>
  <c r="S3534" i="1"/>
  <c r="R3534" i="1"/>
  <c r="T3534" i="1" s="1"/>
  <c r="S3526" i="1"/>
  <c r="R3526" i="1"/>
  <c r="T3526" i="1" s="1"/>
  <c r="S3518" i="1"/>
  <c r="R3518" i="1"/>
  <c r="T3518" i="1" s="1"/>
  <c r="S3510" i="1"/>
  <c r="R3510" i="1"/>
  <c r="T3510" i="1" s="1"/>
  <c r="S3502" i="1"/>
  <c r="R3502" i="1"/>
  <c r="T3502" i="1" s="1"/>
  <c r="S3494" i="1"/>
  <c r="R3494" i="1"/>
  <c r="T3494" i="1" s="1"/>
  <c r="S3486" i="1"/>
  <c r="R3486" i="1"/>
  <c r="T3486" i="1" s="1"/>
  <c r="S3478" i="1"/>
  <c r="R3478" i="1"/>
  <c r="T3478" i="1" s="1"/>
  <c r="S3470" i="1"/>
  <c r="R3470" i="1"/>
  <c r="T3470" i="1" s="1"/>
  <c r="S3462" i="1"/>
  <c r="R3462" i="1"/>
  <c r="T3462" i="1" s="1"/>
  <c r="S3454" i="1"/>
  <c r="R3454" i="1"/>
  <c r="T3454" i="1" s="1"/>
  <c r="S3446" i="1"/>
  <c r="R3446" i="1"/>
  <c r="T3446" i="1" s="1"/>
  <c r="S3438" i="1"/>
  <c r="R3438" i="1"/>
  <c r="T3438" i="1" s="1"/>
  <c r="S3430" i="1"/>
  <c r="R3430" i="1"/>
  <c r="T3430" i="1" s="1"/>
  <c r="S3422" i="1"/>
  <c r="R3422" i="1"/>
  <c r="T3422" i="1" s="1"/>
  <c r="S3414" i="1"/>
  <c r="R3414" i="1"/>
  <c r="T3414" i="1" s="1"/>
  <c r="S3406" i="1"/>
  <c r="R3406" i="1"/>
  <c r="T3406" i="1" s="1"/>
  <c r="S3390" i="1"/>
  <c r="R3390" i="1"/>
  <c r="T3390" i="1" s="1"/>
  <c r="S3366" i="1"/>
  <c r="R3366" i="1"/>
  <c r="T3366" i="1" s="1"/>
  <c r="S3358" i="1"/>
  <c r="R3358" i="1"/>
  <c r="T3358" i="1" s="1"/>
  <c r="S3350" i="1"/>
  <c r="R3350" i="1"/>
  <c r="T3350" i="1" s="1"/>
  <c r="S3342" i="1"/>
  <c r="R3342" i="1"/>
  <c r="T3342" i="1" s="1"/>
  <c r="S3334" i="1"/>
  <c r="R3334" i="1"/>
  <c r="T3334" i="1" s="1"/>
  <c r="S3326" i="1"/>
  <c r="R3326" i="1"/>
  <c r="T3326" i="1" s="1"/>
  <c r="S3318" i="1"/>
  <c r="R3318" i="1"/>
  <c r="T3318" i="1" s="1"/>
  <c r="S3310" i="1"/>
  <c r="R3310" i="1"/>
  <c r="T3310" i="1" s="1"/>
  <c r="S3302" i="1"/>
  <c r="R3302" i="1"/>
  <c r="T3302" i="1" s="1"/>
  <c r="S3294" i="1"/>
  <c r="R3294" i="1"/>
  <c r="T3294" i="1" s="1"/>
  <c r="S3286" i="1"/>
  <c r="R3286" i="1"/>
  <c r="T3286" i="1" s="1"/>
  <c r="S3278" i="1"/>
  <c r="R3278" i="1"/>
  <c r="T3278" i="1" s="1"/>
  <c r="S3270" i="1"/>
  <c r="R3270" i="1"/>
  <c r="T3270" i="1" s="1"/>
  <c r="S3262" i="1"/>
  <c r="R3262" i="1"/>
  <c r="T3262" i="1" s="1"/>
  <c r="S3254" i="1"/>
  <c r="R3254" i="1"/>
  <c r="T3254" i="1" s="1"/>
  <c r="S3246" i="1"/>
  <c r="R3246" i="1"/>
  <c r="T3246" i="1" s="1"/>
  <c r="S3238" i="1"/>
  <c r="R3238" i="1"/>
  <c r="T3238" i="1" s="1"/>
  <c r="S3230" i="1"/>
  <c r="R3230" i="1"/>
  <c r="T3230" i="1" s="1"/>
  <c r="S3222" i="1"/>
  <c r="R3222" i="1"/>
  <c r="T3222" i="1" s="1"/>
  <c r="S3214" i="1"/>
  <c r="R3214" i="1"/>
  <c r="T3214" i="1" s="1"/>
  <c r="S3206" i="1"/>
  <c r="R3206" i="1"/>
  <c r="T3206" i="1" s="1"/>
  <c r="S3198" i="1"/>
  <c r="R3198" i="1"/>
  <c r="T3198" i="1" s="1"/>
  <c r="S3190" i="1"/>
  <c r="R3190" i="1"/>
  <c r="T3190" i="1" s="1"/>
  <c r="S3182" i="1"/>
  <c r="R3182" i="1"/>
  <c r="T3182" i="1" s="1"/>
  <c r="S3174" i="1"/>
  <c r="R3174" i="1"/>
  <c r="T3174" i="1" s="1"/>
  <c r="S3166" i="1"/>
  <c r="R3166" i="1"/>
  <c r="T3166" i="1" s="1"/>
  <c r="S3158" i="1"/>
  <c r="R3158" i="1"/>
  <c r="T3158" i="1" s="1"/>
  <c r="S3150" i="1"/>
  <c r="R3150" i="1"/>
  <c r="T3150" i="1" s="1"/>
  <c r="S3142" i="1"/>
  <c r="R3142" i="1"/>
  <c r="T3142" i="1" s="1"/>
  <c r="S3134" i="1"/>
  <c r="R3134" i="1"/>
  <c r="T3134" i="1" s="1"/>
  <c r="S3126" i="1"/>
  <c r="R3126" i="1"/>
  <c r="T3126" i="1" s="1"/>
  <c r="S3118" i="1"/>
  <c r="R3118" i="1"/>
  <c r="T3118" i="1" s="1"/>
  <c r="S3110" i="1"/>
  <c r="R3110" i="1"/>
  <c r="T3110" i="1" s="1"/>
  <c r="S3102" i="1"/>
  <c r="R3102" i="1"/>
  <c r="T3102" i="1" s="1"/>
  <c r="S3094" i="1"/>
  <c r="R3094" i="1"/>
  <c r="T3094" i="1" s="1"/>
  <c r="S3086" i="1"/>
  <c r="R3086" i="1"/>
  <c r="T3086" i="1" s="1"/>
  <c r="S3078" i="1"/>
  <c r="R3078" i="1"/>
  <c r="T3078" i="1" s="1"/>
  <c r="S3070" i="1"/>
  <c r="R3070" i="1"/>
  <c r="T3070" i="1" s="1"/>
  <c r="S3062" i="1"/>
  <c r="R3062" i="1"/>
  <c r="T3062" i="1" s="1"/>
  <c r="S3054" i="1"/>
  <c r="R3054" i="1"/>
  <c r="T3054" i="1" s="1"/>
  <c r="S3046" i="1"/>
  <c r="R3046" i="1"/>
  <c r="T3046" i="1" s="1"/>
  <c r="S3038" i="1"/>
  <c r="R3038" i="1"/>
  <c r="T3038" i="1" s="1"/>
  <c r="S3030" i="1"/>
  <c r="R3030" i="1"/>
  <c r="T3030" i="1" s="1"/>
  <c r="S3022" i="1"/>
  <c r="R3022" i="1"/>
  <c r="T3022" i="1" s="1"/>
  <c r="S3014" i="1"/>
  <c r="R3014" i="1"/>
  <c r="T3014" i="1" s="1"/>
  <c r="S3006" i="1"/>
  <c r="R3006" i="1"/>
  <c r="T3006" i="1" s="1"/>
  <c r="S2998" i="1"/>
  <c r="R2998" i="1"/>
  <c r="T2998" i="1" s="1"/>
  <c r="S2990" i="1"/>
  <c r="R2990" i="1"/>
  <c r="T2990" i="1" s="1"/>
  <c r="S2982" i="1"/>
  <c r="R2982" i="1"/>
  <c r="T2982" i="1" s="1"/>
  <c r="S2974" i="1"/>
  <c r="R2974" i="1"/>
  <c r="T2974" i="1" s="1"/>
  <c r="S2966" i="1"/>
  <c r="R2966" i="1"/>
  <c r="T2966" i="1" s="1"/>
  <c r="S2958" i="1"/>
  <c r="R2958" i="1"/>
  <c r="T2958" i="1" s="1"/>
  <c r="S2950" i="1"/>
  <c r="R2950" i="1"/>
  <c r="T2950" i="1" s="1"/>
  <c r="S2942" i="1"/>
  <c r="R2942" i="1"/>
  <c r="T2942" i="1" s="1"/>
  <c r="S2934" i="1"/>
  <c r="R2934" i="1"/>
  <c r="T2934" i="1" s="1"/>
  <c r="S2926" i="1"/>
  <c r="R2926" i="1"/>
  <c r="T2926" i="1" s="1"/>
  <c r="S2918" i="1"/>
  <c r="R2918" i="1"/>
  <c r="T2918" i="1" s="1"/>
  <c r="S2910" i="1"/>
  <c r="R2910" i="1"/>
  <c r="T2910" i="1" s="1"/>
  <c r="S2902" i="1"/>
  <c r="R2902" i="1"/>
  <c r="T2902" i="1" s="1"/>
  <c r="S2894" i="1"/>
  <c r="R2894" i="1"/>
  <c r="T2894" i="1" s="1"/>
  <c r="S2886" i="1"/>
  <c r="R2886" i="1"/>
  <c r="T2886" i="1" s="1"/>
  <c r="S2878" i="1"/>
  <c r="R2878" i="1"/>
  <c r="T2878" i="1" s="1"/>
  <c r="S2870" i="1"/>
  <c r="R2870" i="1"/>
  <c r="T2870" i="1" s="1"/>
  <c r="S2862" i="1"/>
  <c r="R2862" i="1"/>
  <c r="T2862" i="1" s="1"/>
  <c r="S2854" i="1"/>
  <c r="R2854" i="1"/>
  <c r="T2854" i="1" s="1"/>
  <c r="S2846" i="1"/>
  <c r="R2846" i="1"/>
  <c r="T2846" i="1" s="1"/>
  <c r="S2838" i="1"/>
  <c r="R2838" i="1"/>
  <c r="T2838" i="1" s="1"/>
  <c r="S2830" i="1"/>
  <c r="R2830" i="1"/>
  <c r="T2830" i="1" s="1"/>
  <c r="S2822" i="1"/>
  <c r="R2822" i="1"/>
  <c r="T2822" i="1" s="1"/>
  <c r="S2814" i="1"/>
  <c r="R2814" i="1"/>
  <c r="T2814" i="1" s="1"/>
  <c r="S2806" i="1"/>
  <c r="R2806" i="1"/>
  <c r="T2806" i="1" s="1"/>
  <c r="S2798" i="1"/>
  <c r="R2798" i="1"/>
  <c r="T2798" i="1" s="1"/>
  <c r="S2790" i="1"/>
  <c r="R2790" i="1"/>
  <c r="T2790" i="1" s="1"/>
  <c r="S2782" i="1"/>
  <c r="R2782" i="1"/>
  <c r="T2782" i="1" s="1"/>
  <c r="S2774" i="1"/>
  <c r="R2774" i="1"/>
  <c r="T2774" i="1" s="1"/>
  <c r="S2766" i="1"/>
  <c r="R2766" i="1"/>
  <c r="T2766" i="1" s="1"/>
  <c r="S2758" i="1"/>
  <c r="R2758" i="1"/>
  <c r="T2758" i="1" s="1"/>
  <c r="S2750" i="1"/>
  <c r="R2750" i="1"/>
  <c r="T2750" i="1" s="1"/>
  <c r="S3405" i="1"/>
  <c r="R3405" i="1"/>
  <c r="T3405" i="1" s="1"/>
  <c r="S3044" i="1"/>
  <c r="R3044" i="1"/>
  <c r="T3044" i="1" s="1"/>
  <c r="S4390" i="1"/>
  <c r="R4390" i="1"/>
  <c r="T4390" i="1" s="1"/>
  <c r="S4366" i="1"/>
  <c r="R4366" i="1"/>
  <c r="T4366" i="1" s="1"/>
  <c r="S4350" i="1"/>
  <c r="R4350" i="1"/>
  <c r="T4350" i="1" s="1"/>
  <c r="S4326" i="1"/>
  <c r="R4326" i="1"/>
  <c r="T4326" i="1" s="1"/>
  <c r="S4302" i="1"/>
  <c r="R4302" i="1"/>
  <c r="T4302" i="1" s="1"/>
  <c r="S4278" i="1"/>
  <c r="R4278" i="1"/>
  <c r="T4278" i="1" s="1"/>
  <c r="S4246" i="1"/>
  <c r="R4246" i="1"/>
  <c r="T4246" i="1" s="1"/>
  <c r="S4230" i="1"/>
  <c r="R4230" i="1"/>
  <c r="T4230" i="1" s="1"/>
  <c r="S4206" i="1"/>
  <c r="R4206" i="1"/>
  <c r="T4206" i="1" s="1"/>
  <c r="S4182" i="1"/>
  <c r="R4182" i="1"/>
  <c r="T4182" i="1" s="1"/>
  <c r="S4158" i="1"/>
  <c r="R4158" i="1"/>
  <c r="T4158" i="1" s="1"/>
  <c r="S4134" i="1"/>
  <c r="R4134" i="1"/>
  <c r="T4134" i="1" s="1"/>
  <c r="S4110" i="1"/>
  <c r="R4110" i="1"/>
  <c r="T4110" i="1" s="1"/>
  <c r="S4086" i="1"/>
  <c r="R4086" i="1"/>
  <c r="T4086" i="1" s="1"/>
  <c r="S4054" i="1"/>
  <c r="R4054" i="1"/>
  <c r="T4054" i="1" s="1"/>
  <c r="S4030" i="1"/>
  <c r="R4030" i="1"/>
  <c r="T4030" i="1" s="1"/>
  <c r="S4006" i="1"/>
  <c r="R4006" i="1"/>
  <c r="T4006" i="1" s="1"/>
  <c r="S3982" i="1"/>
  <c r="R3982" i="1"/>
  <c r="T3982" i="1" s="1"/>
  <c r="S3942" i="1"/>
  <c r="R3942" i="1"/>
  <c r="T3942" i="1" s="1"/>
  <c r="S3918" i="1"/>
  <c r="R3918" i="1"/>
  <c r="T3918" i="1" s="1"/>
  <c r="S3894" i="1"/>
  <c r="R3894" i="1"/>
  <c r="T3894" i="1" s="1"/>
  <c r="S3870" i="1"/>
  <c r="R3870" i="1"/>
  <c r="T3870" i="1" s="1"/>
  <c r="S3838" i="1"/>
  <c r="R3838" i="1"/>
  <c r="T3838" i="1" s="1"/>
  <c r="S3806" i="1"/>
  <c r="R3806" i="1"/>
  <c r="T3806" i="1" s="1"/>
  <c r="S3782" i="1"/>
  <c r="R3782" i="1"/>
  <c r="T3782" i="1" s="1"/>
  <c r="S3750" i="1"/>
  <c r="R3750" i="1"/>
  <c r="T3750" i="1" s="1"/>
  <c r="S3734" i="1"/>
  <c r="R3734" i="1"/>
  <c r="T3734" i="1" s="1"/>
  <c r="S3694" i="1"/>
  <c r="R3694" i="1"/>
  <c r="T3694" i="1" s="1"/>
  <c r="S3662" i="1"/>
  <c r="R3662" i="1"/>
  <c r="T3662" i="1" s="1"/>
  <c r="S3606" i="1"/>
  <c r="R3606" i="1"/>
  <c r="T3606" i="1" s="1"/>
  <c r="S3398" i="1"/>
  <c r="R3398" i="1"/>
  <c r="T3398" i="1" s="1"/>
  <c r="S5357" i="1"/>
  <c r="R5357" i="1"/>
  <c r="T5357" i="1" s="1"/>
  <c r="S5333" i="1"/>
  <c r="R5333" i="1"/>
  <c r="T5333" i="1" s="1"/>
  <c r="S5309" i="1"/>
  <c r="R5309" i="1"/>
  <c r="T5309" i="1" s="1"/>
  <c r="S5293" i="1"/>
  <c r="R5293" i="1"/>
  <c r="T5293" i="1" s="1"/>
  <c r="S5269" i="1"/>
  <c r="R5269" i="1"/>
  <c r="T5269" i="1" s="1"/>
  <c r="S5245" i="1"/>
  <c r="R5245" i="1"/>
  <c r="T5245" i="1" s="1"/>
  <c r="S5229" i="1"/>
  <c r="R5229" i="1"/>
  <c r="T5229" i="1" s="1"/>
  <c r="S5205" i="1"/>
  <c r="R5205" i="1"/>
  <c r="T5205" i="1" s="1"/>
  <c r="S5181" i="1"/>
  <c r="R5181" i="1"/>
  <c r="T5181" i="1" s="1"/>
  <c r="S5157" i="1"/>
  <c r="R5157" i="1"/>
  <c r="T5157" i="1" s="1"/>
  <c r="S5125" i="1"/>
  <c r="R5125" i="1"/>
  <c r="T5125" i="1" s="1"/>
  <c r="S5101" i="1"/>
  <c r="R5101" i="1"/>
  <c r="T5101" i="1" s="1"/>
  <c r="S5069" i="1"/>
  <c r="R5069" i="1"/>
  <c r="T5069" i="1" s="1"/>
  <c r="S5045" i="1"/>
  <c r="R5045" i="1"/>
  <c r="T5045" i="1" s="1"/>
  <c r="S5021" i="1"/>
  <c r="R5021" i="1"/>
  <c r="T5021" i="1" s="1"/>
  <c r="S4997" i="1"/>
  <c r="R4997" i="1"/>
  <c r="T4997" i="1" s="1"/>
  <c r="S4973" i="1"/>
  <c r="R4973" i="1"/>
  <c r="T4973" i="1" s="1"/>
  <c r="S4949" i="1"/>
  <c r="R4949" i="1"/>
  <c r="T4949" i="1" s="1"/>
  <c r="S4933" i="1"/>
  <c r="R4933" i="1"/>
  <c r="T4933" i="1" s="1"/>
  <c r="S4909" i="1"/>
  <c r="R4909" i="1"/>
  <c r="T4909" i="1" s="1"/>
  <c r="S4877" i="1"/>
  <c r="R4877" i="1"/>
  <c r="T4877" i="1" s="1"/>
  <c r="S4853" i="1"/>
  <c r="R4853" i="1"/>
  <c r="T4853" i="1" s="1"/>
  <c r="S4821" i="1"/>
  <c r="R4821" i="1"/>
  <c r="T4821" i="1" s="1"/>
  <c r="S4797" i="1"/>
  <c r="R4797" i="1"/>
  <c r="T4797" i="1" s="1"/>
  <c r="S4781" i="1"/>
  <c r="R4781" i="1"/>
  <c r="T4781" i="1" s="1"/>
  <c r="S4757" i="1"/>
  <c r="R4757" i="1"/>
  <c r="T4757" i="1" s="1"/>
  <c r="S4733" i="1"/>
  <c r="R4733" i="1"/>
  <c r="T4733" i="1" s="1"/>
  <c r="S4709" i="1"/>
  <c r="R4709" i="1"/>
  <c r="T4709" i="1" s="1"/>
  <c r="S4685" i="1"/>
  <c r="R4685" i="1"/>
  <c r="T4685" i="1" s="1"/>
  <c r="S4661" i="1"/>
  <c r="R4661" i="1"/>
  <c r="T4661" i="1" s="1"/>
  <c r="S4637" i="1"/>
  <c r="R4637" i="1"/>
  <c r="T4637" i="1" s="1"/>
  <c r="S4613" i="1"/>
  <c r="R4613" i="1"/>
  <c r="T4613" i="1" s="1"/>
  <c r="S4589" i="1"/>
  <c r="R4589" i="1"/>
  <c r="T4589" i="1" s="1"/>
  <c r="S4565" i="1"/>
  <c r="R4565" i="1"/>
  <c r="T4565" i="1" s="1"/>
  <c r="S4533" i="1"/>
  <c r="R4533" i="1"/>
  <c r="T4533" i="1" s="1"/>
  <c r="S4509" i="1"/>
  <c r="R4509" i="1"/>
  <c r="T4509" i="1" s="1"/>
  <c r="S4485" i="1"/>
  <c r="R4485" i="1"/>
  <c r="T4485" i="1" s="1"/>
  <c r="S4461" i="1"/>
  <c r="R4461" i="1"/>
  <c r="T4461" i="1" s="1"/>
  <c r="S4429" i="1"/>
  <c r="R4429" i="1"/>
  <c r="T4429" i="1" s="1"/>
  <c r="S4405" i="1"/>
  <c r="R4405" i="1"/>
  <c r="T4405" i="1" s="1"/>
  <c r="S4389" i="1"/>
  <c r="R4389" i="1"/>
  <c r="T4389" i="1" s="1"/>
  <c r="S4365" i="1"/>
  <c r="R4365" i="1"/>
  <c r="T4365" i="1" s="1"/>
  <c r="S4349" i="1"/>
  <c r="R4349" i="1"/>
  <c r="T4349" i="1" s="1"/>
  <c r="S4325" i="1"/>
  <c r="R4325" i="1"/>
  <c r="T4325" i="1" s="1"/>
  <c r="S4301" i="1"/>
  <c r="R4301" i="1"/>
  <c r="T4301" i="1" s="1"/>
  <c r="S4285" i="1"/>
  <c r="R4285" i="1"/>
  <c r="T4285" i="1" s="1"/>
  <c r="S4261" i="1"/>
  <c r="R4261" i="1"/>
  <c r="T4261" i="1" s="1"/>
  <c r="S4237" i="1"/>
  <c r="R4237" i="1"/>
  <c r="T4237" i="1" s="1"/>
  <c r="S4213" i="1"/>
  <c r="R4213" i="1"/>
  <c r="T4213" i="1" s="1"/>
  <c r="S4189" i="1"/>
  <c r="R4189" i="1"/>
  <c r="T4189" i="1" s="1"/>
  <c r="S4173" i="1"/>
  <c r="R4173" i="1"/>
  <c r="T4173" i="1" s="1"/>
  <c r="S4149" i="1"/>
  <c r="R4149" i="1"/>
  <c r="T4149" i="1" s="1"/>
  <c r="S4117" i="1"/>
  <c r="R4117" i="1"/>
  <c r="T4117" i="1" s="1"/>
  <c r="S4085" i="1"/>
  <c r="R4085" i="1"/>
  <c r="T4085" i="1" s="1"/>
  <c r="S4061" i="1"/>
  <c r="R4061" i="1"/>
  <c r="T4061" i="1" s="1"/>
  <c r="S4037" i="1"/>
  <c r="R4037" i="1"/>
  <c r="T4037" i="1" s="1"/>
  <c r="S4013" i="1"/>
  <c r="R4013" i="1"/>
  <c r="T4013" i="1" s="1"/>
  <c r="S3989" i="1"/>
  <c r="R3989" i="1"/>
  <c r="T3989" i="1" s="1"/>
  <c r="S3965" i="1"/>
  <c r="R3965" i="1"/>
  <c r="T3965" i="1" s="1"/>
  <c r="S3941" i="1"/>
  <c r="R3941" i="1"/>
  <c r="T3941" i="1" s="1"/>
  <c r="S3917" i="1"/>
  <c r="R3917" i="1"/>
  <c r="T3917" i="1" s="1"/>
  <c r="S3893" i="1"/>
  <c r="R3893" i="1"/>
  <c r="T3893" i="1" s="1"/>
  <c r="S3869" i="1"/>
  <c r="R3869" i="1"/>
  <c r="T3869" i="1" s="1"/>
  <c r="S3845" i="1"/>
  <c r="R3845" i="1"/>
  <c r="T3845" i="1" s="1"/>
  <c r="S3821" i="1"/>
  <c r="R3821" i="1"/>
  <c r="T3821" i="1" s="1"/>
  <c r="S3797" i="1"/>
  <c r="R3797" i="1"/>
  <c r="T3797" i="1" s="1"/>
  <c r="S3773" i="1"/>
  <c r="R3773" i="1"/>
  <c r="T3773" i="1" s="1"/>
  <c r="S3749" i="1"/>
  <c r="R3749" i="1"/>
  <c r="T3749" i="1" s="1"/>
  <c r="S3725" i="1"/>
  <c r="R3725" i="1"/>
  <c r="T3725" i="1" s="1"/>
  <c r="S3701" i="1"/>
  <c r="R3701" i="1"/>
  <c r="T3701" i="1" s="1"/>
  <c r="S3677" i="1"/>
  <c r="R3677" i="1"/>
  <c r="T3677" i="1" s="1"/>
  <c r="S3653" i="1"/>
  <c r="R3653" i="1"/>
  <c r="T3653" i="1" s="1"/>
  <c r="S3629" i="1"/>
  <c r="R3629" i="1"/>
  <c r="T3629" i="1" s="1"/>
  <c r="S3589" i="1"/>
  <c r="R3589" i="1"/>
  <c r="T3589" i="1" s="1"/>
  <c r="S3557" i="1"/>
  <c r="R3557" i="1"/>
  <c r="T3557" i="1" s="1"/>
  <c r="S3533" i="1"/>
  <c r="R3533" i="1"/>
  <c r="T3533" i="1" s="1"/>
  <c r="S3501" i="1"/>
  <c r="R3501" i="1"/>
  <c r="T3501" i="1" s="1"/>
  <c r="S3477" i="1"/>
  <c r="R3477" i="1"/>
  <c r="T3477" i="1" s="1"/>
  <c r="S3453" i="1"/>
  <c r="R3453" i="1"/>
  <c r="T3453" i="1" s="1"/>
  <c r="S3421" i="1"/>
  <c r="R3421" i="1"/>
  <c r="T3421" i="1" s="1"/>
  <c r="S3381" i="1"/>
  <c r="R3381" i="1"/>
  <c r="T3381" i="1" s="1"/>
  <c r="S3357" i="1"/>
  <c r="R3357" i="1"/>
  <c r="T3357" i="1" s="1"/>
  <c r="S3325" i="1"/>
  <c r="R3325" i="1"/>
  <c r="T3325" i="1" s="1"/>
  <c r="S3301" i="1"/>
  <c r="R3301" i="1"/>
  <c r="T3301" i="1" s="1"/>
  <c r="S3277" i="1"/>
  <c r="R3277" i="1"/>
  <c r="T3277" i="1" s="1"/>
  <c r="S3253" i="1"/>
  <c r="R3253" i="1"/>
  <c r="T3253" i="1" s="1"/>
  <c r="S3229" i="1"/>
  <c r="R3229" i="1"/>
  <c r="T3229" i="1" s="1"/>
  <c r="S3205" i="1"/>
  <c r="R3205" i="1"/>
  <c r="T3205" i="1" s="1"/>
  <c r="S3181" i="1"/>
  <c r="R3181" i="1"/>
  <c r="T3181" i="1" s="1"/>
  <c r="S3157" i="1"/>
  <c r="R3157" i="1"/>
  <c r="T3157" i="1" s="1"/>
  <c r="S3133" i="1"/>
  <c r="R3133" i="1"/>
  <c r="T3133" i="1" s="1"/>
  <c r="S3109" i="1"/>
  <c r="R3109" i="1"/>
  <c r="T3109" i="1" s="1"/>
  <c r="S3085" i="1"/>
  <c r="R3085" i="1"/>
  <c r="T3085" i="1" s="1"/>
  <c r="S3061" i="1"/>
  <c r="R3061" i="1"/>
  <c r="T3061" i="1" s="1"/>
  <c r="S3045" i="1"/>
  <c r="R3045" i="1"/>
  <c r="T3045" i="1" s="1"/>
  <c r="S3021" i="1"/>
  <c r="R3021" i="1"/>
  <c r="T3021" i="1" s="1"/>
  <c r="S3013" i="1"/>
  <c r="R3013" i="1"/>
  <c r="T3013" i="1" s="1"/>
  <c r="S3005" i="1"/>
  <c r="R3005" i="1"/>
  <c r="T3005" i="1" s="1"/>
  <c r="S2989" i="1"/>
  <c r="R2989" i="1"/>
  <c r="T2989" i="1" s="1"/>
  <c r="S2981" i="1"/>
  <c r="R2981" i="1"/>
  <c r="T2981" i="1" s="1"/>
  <c r="S2973" i="1"/>
  <c r="R2973" i="1"/>
  <c r="T2973" i="1" s="1"/>
  <c r="S2965" i="1"/>
  <c r="R2965" i="1"/>
  <c r="T2965" i="1" s="1"/>
  <c r="S2957" i="1"/>
  <c r="R2957" i="1"/>
  <c r="T2957" i="1" s="1"/>
  <c r="S2949" i="1"/>
  <c r="R2949" i="1"/>
  <c r="T2949" i="1" s="1"/>
  <c r="S2941" i="1"/>
  <c r="R2941" i="1"/>
  <c r="T2941" i="1" s="1"/>
  <c r="S2933" i="1"/>
  <c r="R2933" i="1"/>
  <c r="T2933" i="1" s="1"/>
  <c r="S2925" i="1"/>
  <c r="R2925" i="1"/>
  <c r="T2925" i="1" s="1"/>
  <c r="S2917" i="1"/>
  <c r="R2917" i="1"/>
  <c r="T2917" i="1" s="1"/>
  <c r="S2909" i="1"/>
  <c r="R2909" i="1"/>
  <c r="T2909" i="1" s="1"/>
  <c r="S2893" i="1"/>
  <c r="R2893" i="1"/>
  <c r="T2893" i="1" s="1"/>
  <c r="S5356" i="1"/>
  <c r="R5356" i="1"/>
  <c r="T5356" i="1" s="1"/>
  <c r="S5332" i="1"/>
  <c r="R5332" i="1"/>
  <c r="T5332" i="1" s="1"/>
  <c r="S5308" i="1"/>
  <c r="R5308" i="1"/>
  <c r="T5308" i="1" s="1"/>
  <c r="S5284" i="1"/>
  <c r="R5284" i="1"/>
  <c r="T5284" i="1" s="1"/>
  <c r="S5260" i="1"/>
  <c r="R5260" i="1"/>
  <c r="T5260" i="1" s="1"/>
  <c r="S5236" i="1"/>
  <c r="R5236" i="1"/>
  <c r="T5236" i="1" s="1"/>
  <c r="S5212" i="1"/>
  <c r="R5212" i="1"/>
  <c r="T5212" i="1" s="1"/>
  <c r="S5188" i="1"/>
  <c r="R5188" i="1"/>
  <c r="T5188" i="1" s="1"/>
  <c r="S5148" i="1"/>
  <c r="R5148" i="1"/>
  <c r="T5148" i="1" s="1"/>
  <c r="S5124" i="1"/>
  <c r="R5124" i="1"/>
  <c r="T5124" i="1" s="1"/>
  <c r="S5092" i="1"/>
  <c r="R5092" i="1"/>
  <c r="T5092" i="1" s="1"/>
  <c r="S5052" i="1"/>
  <c r="R5052" i="1"/>
  <c r="T5052" i="1" s="1"/>
  <c r="S4948" i="1"/>
  <c r="R4948" i="1"/>
  <c r="T4948" i="1" s="1"/>
  <c r="S4924" i="1"/>
  <c r="R4924" i="1"/>
  <c r="T4924" i="1" s="1"/>
  <c r="S4900" i="1"/>
  <c r="R4900" i="1"/>
  <c r="T4900" i="1" s="1"/>
  <c r="S4876" i="1"/>
  <c r="R4876" i="1"/>
  <c r="T4876" i="1" s="1"/>
  <c r="S4852" i="1"/>
  <c r="R4852" i="1"/>
  <c r="T4852" i="1" s="1"/>
  <c r="S4828" i="1"/>
  <c r="R4828" i="1"/>
  <c r="T4828" i="1" s="1"/>
  <c r="S4804" i="1"/>
  <c r="R4804" i="1"/>
  <c r="T4804" i="1" s="1"/>
  <c r="S4780" i="1"/>
  <c r="R4780" i="1"/>
  <c r="T4780" i="1" s="1"/>
  <c r="S4756" i="1"/>
  <c r="R4756" i="1"/>
  <c r="T4756" i="1" s="1"/>
  <c r="S4732" i="1"/>
  <c r="R4732" i="1"/>
  <c r="T4732" i="1" s="1"/>
  <c r="S4700" i="1"/>
  <c r="R4700" i="1"/>
  <c r="T4700" i="1" s="1"/>
  <c r="S4676" i="1"/>
  <c r="R4676" i="1"/>
  <c r="T4676" i="1" s="1"/>
  <c r="S4644" i="1"/>
  <c r="R4644" i="1"/>
  <c r="T4644" i="1" s="1"/>
  <c r="S4612" i="1"/>
  <c r="R4612" i="1"/>
  <c r="T4612" i="1" s="1"/>
  <c r="S4580" i="1"/>
  <c r="R4580" i="1"/>
  <c r="T4580" i="1" s="1"/>
  <c r="S4564" i="1"/>
  <c r="R4564" i="1"/>
  <c r="T4564" i="1" s="1"/>
  <c r="S4548" i="1"/>
  <c r="R4548" i="1"/>
  <c r="T4548" i="1" s="1"/>
  <c r="S4516" i="1"/>
  <c r="R4516" i="1"/>
  <c r="T4516" i="1" s="1"/>
  <c r="S4492" i="1"/>
  <c r="R4492" i="1"/>
  <c r="T4492" i="1" s="1"/>
  <c r="S4468" i="1"/>
  <c r="R4468" i="1"/>
  <c r="T4468" i="1" s="1"/>
  <c r="S4444" i="1"/>
  <c r="R4444" i="1"/>
  <c r="T4444" i="1" s="1"/>
  <c r="S4420" i="1"/>
  <c r="R4420" i="1"/>
  <c r="T4420" i="1" s="1"/>
  <c r="S4388" i="1"/>
  <c r="R4388" i="1"/>
  <c r="T4388" i="1" s="1"/>
  <c r="S4364" i="1"/>
  <c r="R4364" i="1"/>
  <c r="T4364" i="1" s="1"/>
  <c r="S4332" i="1"/>
  <c r="R4332" i="1"/>
  <c r="T4332" i="1" s="1"/>
  <c r="S4308" i="1"/>
  <c r="R4308" i="1"/>
  <c r="T4308" i="1" s="1"/>
  <c r="S4276" i="1"/>
  <c r="R4276" i="1"/>
  <c r="T4276" i="1" s="1"/>
  <c r="S4244" i="1"/>
  <c r="R4244" i="1"/>
  <c r="T4244" i="1" s="1"/>
  <c r="S4212" i="1"/>
  <c r="R4212" i="1"/>
  <c r="T4212" i="1" s="1"/>
  <c r="S4188" i="1"/>
  <c r="R4188" i="1"/>
  <c r="T4188" i="1" s="1"/>
  <c r="S4164" i="1"/>
  <c r="R4164" i="1"/>
  <c r="T4164" i="1" s="1"/>
  <c r="S4132" i="1"/>
  <c r="R4132" i="1"/>
  <c r="T4132" i="1" s="1"/>
  <c r="S4100" i="1"/>
  <c r="R4100" i="1"/>
  <c r="T4100" i="1" s="1"/>
  <c r="S4068" i="1"/>
  <c r="R4068" i="1"/>
  <c r="T4068" i="1" s="1"/>
  <c r="S4036" i="1"/>
  <c r="R4036" i="1"/>
  <c r="T4036" i="1" s="1"/>
  <c r="S4012" i="1"/>
  <c r="R4012" i="1"/>
  <c r="T4012" i="1" s="1"/>
  <c r="S3988" i="1"/>
  <c r="R3988" i="1"/>
  <c r="T3988" i="1" s="1"/>
  <c r="S3948" i="1"/>
  <c r="R3948" i="1"/>
  <c r="T3948" i="1" s="1"/>
  <c r="S3924" i="1"/>
  <c r="R3924" i="1"/>
  <c r="T3924" i="1" s="1"/>
  <c r="S3900" i="1"/>
  <c r="R3900" i="1"/>
  <c r="T3900" i="1" s="1"/>
  <c r="S3884" i="1"/>
  <c r="R3884" i="1"/>
  <c r="T3884" i="1" s="1"/>
  <c r="S3860" i="1"/>
  <c r="R3860" i="1"/>
  <c r="T3860" i="1" s="1"/>
  <c r="S3844" i="1"/>
  <c r="R3844" i="1"/>
  <c r="T3844" i="1" s="1"/>
  <c r="S3828" i="1"/>
  <c r="R3828" i="1"/>
  <c r="T3828" i="1" s="1"/>
  <c r="S3804" i="1"/>
  <c r="R3804" i="1"/>
  <c r="T3804" i="1" s="1"/>
  <c r="S3788" i="1"/>
  <c r="R3788" i="1"/>
  <c r="T3788" i="1" s="1"/>
  <c r="S3772" i="1"/>
  <c r="R3772" i="1"/>
  <c r="T3772" i="1" s="1"/>
  <c r="S3748" i="1"/>
  <c r="R3748" i="1"/>
  <c r="T3748" i="1" s="1"/>
  <c r="S3732" i="1"/>
  <c r="R3732" i="1"/>
  <c r="T3732" i="1" s="1"/>
  <c r="S3716" i="1"/>
  <c r="R3716" i="1"/>
  <c r="T3716" i="1" s="1"/>
  <c r="S3700" i="1"/>
  <c r="R3700" i="1"/>
  <c r="T3700" i="1" s="1"/>
  <c r="S3676" i="1"/>
  <c r="R3676" i="1"/>
  <c r="T3676" i="1" s="1"/>
  <c r="S3660" i="1"/>
  <c r="R3660" i="1"/>
  <c r="T3660" i="1" s="1"/>
  <c r="S3644" i="1"/>
  <c r="R3644" i="1"/>
  <c r="T3644" i="1" s="1"/>
  <c r="S3628" i="1"/>
  <c r="R3628" i="1"/>
  <c r="T3628" i="1" s="1"/>
  <c r="S3612" i="1"/>
  <c r="R3612" i="1"/>
  <c r="T3612" i="1" s="1"/>
  <c r="S3596" i="1"/>
  <c r="R3596" i="1"/>
  <c r="T3596" i="1" s="1"/>
  <c r="S3580" i="1"/>
  <c r="R3580" i="1"/>
  <c r="T3580" i="1" s="1"/>
  <c r="S3556" i="1"/>
  <c r="R3556" i="1"/>
  <c r="T3556" i="1" s="1"/>
  <c r="S3540" i="1"/>
  <c r="R3540" i="1"/>
  <c r="T3540" i="1" s="1"/>
  <c r="S3524" i="1"/>
  <c r="R3524" i="1"/>
  <c r="T3524" i="1" s="1"/>
  <c r="S3508" i="1"/>
  <c r="R3508" i="1"/>
  <c r="T3508" i="1" s="1"/>
  <c r="S3484" i="1"/>
  <c r="R3484" i="1"/>
  <c r="T3484" i="1" s="1"/>
  <c r="S3468" i="1"/>
  <c r="R3468" i="1"/>
  <c r="T3468" i="1" s="1"/>
  <c r="S3452" i="1"/>
  <c r="R3452" i="1"/>
  <c r="T3452" i="1" s="1"/>
  <c r="S3428" i="1"/>
  <c r="R3428" i="1"/>
  <c r="T3428" i="1" s="1"/>
  <c r="S3412" i="1"/>
  <c r="R3412" i="1"/>
  <c r="T3412" i="1" s="1"/>
  <c r="S3396" i="1"/>
  <c r="R3396" i="1"/>
  <c r="T3396" i="1" s="1"/>
  <c r="S3388" i="1"/>
  <c r="R3388" i="1"/>
  <c r="T3388" i="1" s="1"/>
  <c r="S3372" i="1"/>
  <c r="R3372" i="1"/>
  <c r="T3372" i="1" s="1"/>
  <c r="S3364" i="1"/>
  <c r="R3364" i="1"/>
  <c r="T3364" i="1" s="1"/>
  <c r="S3356" i="1"/>
  <c r="R3356" i="1"/>
  <c r="T3356" i="1" s="1"/>
  <c r="S3348" i="1"/>
  <c r="R3348" i="1"/>
  <c r="T3348" i="1" s="1"/>
  <c r="S3340" i="1"/>
  <c r="R3340" i="1"/>
  <c r="T3340" i="1" s="1"/>
  <c r="S3332" i="1"/>
  <c r="R3332" i="1"/>
  <c r="T3332" i="1" s="1"/>
  <c r="S3324" i="1"/>
  <c r="R3324" i="1"/>
  <c r="T3324" i="1" s="1"/>
  <c r="S3316" i="1"/>
  <c r="R3316" i="1"/>
  <c r="T3316" i="1" s="1"/>
  <c r="S3308" i="1"/>
  <c r="R3308" i="1"/>
  <c r="T3308" i="1" s="1"/>
  <c r="S3300" i="1"/>
  <c r="R3300" i="1"/>
  <c r="T3300" i="1" s="1"/>
  <c r="S3292" i="1"/>
  <c r="R3292" i="1"/>
  <c r="T3292" i="1" s="1"/>
  <c r="S3284" i="1"/>
  <c r="R3284" i="1"/>
  <c r="T3284" i="1" s="1"/>
  <c r="S3276" i="1"/>
  <c r="R3276" i="1"/>
  <c r="T3276" i="1" s="1"/>
  <c r="S3268" i="1"/>
  <c r="R3268" i="1"/>
  <c r="T3268" i="1" s="1"/>
  <c r="S3260" i="1"/>
  <c r="R3260" i="1"/>
  <c r="T3260" i="1" s="1"/>
  <c r="S3252" i="1"/>
  <c r="R3252" i="1"/>
  <c r="T3252" i="1" s="1"/>
  <c r="S3244" i="1"/>
  <c r="R3244" i="1"/>
  <c r="T3244" i="1" s="1"/>
  <c r="S3236" i="1"/>
  <c r="R3236" i="1"/>
  <c r="T3236" i="1" s="1"/>
  <c r="S3228" i="1"/>
  <c r="R3228" i="1"/>
  <c r="T3228" i="1" s="1"/>
  <c r="S3220" i="1"/>
  <c r="R3220" i="1"/>
  <c r="T3220" i="1" s="1"/>
  <c r="S3212" i="1"/>
  <c r="R3212" i="1"/>
  <c r="T3212" i="1" s="1"/>
  <c r="S3204" i="1"/>
  <c r="R3204" i="1"/>
  <c r="T3204" i="1" s="1"/>
  <c r="S3196" i="1"/>
  <c r="R3196" i="1"/>
  <c r="T3196" i="1" s="1"/>
  <c r="S3188" i="1"/>
  <c r="R3188" i="1"/>
  <c r="T3188" i="1" s="1"/>
  <c r="S3180" i="1"/>
  <c r="R3180" i="1"/>
  <c r="T3180" i="1" s="1"/>
  <c r="S3172" i="1"/>
  <c r="R3172" i="1"/>
  <c r="T3172" i="1" s="1"/>
  <c r="S3164" i="1"/>
  <c r="R3164" i="1"/>
  <c r="T3164" i="1" s="1"/>
  <c r="S3156" i="1"/>
  <c r="R3156" i="1"/>
  <c r="T3156" i="1" s="1"/>
  <c r="S3148" i="1"/>
  <c r="R3148" i="1"/>
  <c r="T3148" i="1" s="1"/>
  <c r="S3140" i="1"/>
  <c r="R3140" i="1"/>
  <c r="T3140" i="1" s="1"/>
  <c r="S3132" i="1"/>
  <c r="R3132" i="1"/>
  <c r="T3132" i="1" s="1"/>
  <c r="S3124" i="1"/>
  <c r="R3124" i="1"/>
  <c r="T3124" i="1" s="1"/>
  <c r="S3116" i="1"/>
  <c r="R3116" i="1"/>
  <c r="T3116" i="1" s="1"/>
  <c r="S3108" i="1"/>
  <c r="R3108" i="1"/>
  <c r="T3108" i="1" s="1"/>
  <c r="S3100" i="1"/>
  <c r="R3100" i="1"/>
  <c r="T3100" i="1" s="1"/>
  <c r="S3092" i="1"/>
  <c r="R3092" i="1"/>
  <c r="T3092" i="1" s="1"/>
  <c r="S3084" i="1"/>
  <c r="R3084" i="1"/>
  <c r="T3084" i="1" s="1"/>
  <c r="S3076" i="1"/>
  <c r="R3076" i="1"/>
  <c r="T3076" i="1" s="1"/>
  <c r="S3068" i="1"/>
  <c r="R3068" i="1"/>
  <c r="T3068" i="1" s="1"/>
  <c r="S3060" i="1"/>
  <c r="R3060" i="1"/>
  <c r="T3060" i="1" s="1"/>
  <c r="S3052" i="1"/>
  <c r="R3052" i="1"/>
  <c r="T3052" i="1" s="1"/>
  <c r="S3036" i="1"/>
  <c r="R3036" i="1"/>
  <c r="T3036" i="1" s="1"/>
  <c r="S3020" i="1"/>
  <c r="R3020" i="1"/>
  <c r="T3020" i="1" s="1"/>
  <c r="S3012" i="1"/>
  <c r="R3012" i="1"/>
  <c r="T3012" i="1" s="1"/>
  <c r="S3004" i="1"/>
  <c r="R3004" i="1"/>
  <c r="T3004" i="1" s="1"/>
  <c r="S2996" i="1"/>
  <c r="R2996" i="1"/>
  <c r="T2996" i="1" s="1"/>
  <c r="S2988" i="1"/>
  <c r="R2988" i="1"/>
  <c r="T2988" i="1" s="1"/>
  <c r="S2980" i="1"/>
  <c r="R2980" i="1"/>
  <c r="T2980" i="1" s="1"/>
  <c r="S2972" i="1"/>
  <c r="R2972" i="1"/>
  <c r="T2972" i="1" s="1"/>
  <c r="S2964" i="1"/>
  <c r="R2964" i="1"/>
  <c r="T2964" i="1" s="1"/>
  <c r="S2956" i="1"/>
  <c r="R2956" i="1"/>
  <c r="T2956" i="1" s="1"/>
  <c r="S2948" i="1"/>
  <c r="R2948" i="1"/>
  <c r="T2948" i="1" s="1"/>
  <c r="S2940" i="1"/>
  <c r="R2940" i="1"/>
  <c r="T2940" i="1" s="1"/>
  <c r="S2932" i="1"/>
  <c r="R2932" i="1"/>
  <c r="T2932" i="1" s="1"/>
  <c r="S2924" i="1"/>
  <c r="R2924" i="1"/>
  <c r="T2924" i="1" s="1"/>
  <c r="S2916" i="1"/>
  <c r="R2916" i="1"/>
  <c r="T2916" i="1" s="1"/>
  <c r="S2908" i="1"/>
  <c r="R2908" i="1"/>
  <c r="T2908" i="1" s="1"/>
  <c r="S2" i="1"/>
  <c r="R2" i="1"/>
  <c r="T2" i="1" s="1"/>
  <c r="S5355" i="1"/>
  <c r="R5355" i="1"/>
  <c r="T5355" i="1" s="1"/>
  <c r="S5347" i="1"/>
  <c r="R5347" i="1"/>
  <c r="T5347" i="1" s="1"/>
  <c r="S5339" i="1"/>
  <c r="R5339" i="1"/>
  <c r="T5339" i="1" s="1"/>
  <c r="S5331" i="1"/>
  <c r="R5331" i="1"/>
  <c r="T5331" i="1" s="1"/>
  <c r="S5323" i="1"/>
  <c r="R5323" i="1"/>
  <c r="T5323" i="1" s="1"/>
  <c r="S5315" i="1"/>
  <c r="R5315" i="1"/>
  <c r="T5315" i="1" s="1"/>
  <c r="S5307" i="1"/>
  <c r="R5307" i="1"/>
  <c r="T5307" i="1" s="1"/>
  <c r="S5299" i="1"/>
  <c r="R5299" i="1"/>
  <c r="T5299" i="1" s="1"/>
  <c r="S5291" i="1"/>
  <c r="R5291" i="1"/>
  <c r="T5291" i="1" s="1"/>
  <c r="S5283" i="1"/>
  <c r="R5283" i="1"/>
  <c r="T5283" i="1" s="1"/>
  <c r="S5275" i="1"/>
  <c r="R5275" i="1"/>
  <c r="T5275" i="1" s="1"/>
  <c r="S5267" i="1"/>
  <c r="R5267" i="1"/>
  <c r="T5267" i="1" s="1"/>
  <c r="S5259" i="1"/>
  <c r="R5259" i="1"/>
  <c r="T5259" i="1" s="1"/>
  <c r="S5251" i="1"/>
  <c r="R5251" i="1"/>
  <c r="T5251" i="1" s="1"/>
  <c r="S5243" i="1"/>
  <c r="R5243" i="1"/>
  <c r="T5243" i="1" s="1"/>
  <c r="S5235" i="1"/>
  <c r="R5235" i="1"/>
  <c r="T5235" i="1" s="1"/>
  <c r="S5227" i="1"/>
  <c r="R5227" i="1"/>
  <c r="T5227" i="1" s="1"/>
  <c r="S5219" i="1"/>
  <c r="R5219" i="1"/>
  <c r="T5219" i="1" s="1"/>
  <c r="S5211" i="1"/>
  <c r="R5211" i="1"/>
  <c r="T5211" i="1" s="1"/>
  <c r="S5203" i="1"/>
  <c r="R5203" i="1"/>
  <c r="T5203" i="1" s="1"/>
  <c r="S5195" i="1"/>
  <c r="R5195" i="1"/>
  <c r="T5195" i="1" s="1"/>
  <c r="S5187" i="1"/>
  <c r="R5187" i="1"/>
  <c r="T5187" i="1" s="1"/>
  <c r="S5179" i="1"/>
  <c r="R5179" i="1"/>
  <c r="T5179" i="1" s="1"/>
  <c r="S5171" i="1"/>
  <c r="R5171" i="1"/>
  <c r="T5171" i="1" s="1"/>
  <c r="S5163" i="1"/>
  <c r="R5163" i="1"/>
  <c r="T5163" i="1" s="1"/>
  <c r="S5155" i="1"/>
  <c r="R5155" i="1"/>
  <c r="T5155" i="1" s="1"/>
  <c r="S5147" i="1"/>
  <c r="R5147" i="1"/>
  <c r="T5147" i="1" s="1"/>
  <c r="S5139" i="1"/>
  <c r="R5139" i="1"/>
  <c r="T5139" i="1" s="1"/>
  <c r="S5131" i="1"/>
  <c r="R5131" i="1"/>
  <c r="T5131" i="1" s="1"/>
  <c r="S5123" i="1"/>
  <c r="R5123" i="1"/>
  <c r="T5123" i="1" s="1"/>
  <c r="S5115" i="1"/>
  <c r="R5115" i="1"/>
  <c r="T5115" i="1" s="1"/>
  <c r="S5107" i="1"/>
  <c r="R5107" i="1"/>
  <c r="T5107" i="1" s="1"/>
  <c r="S5099" i="1"/>
  <c r="R5099" i="1"/>
  <c r="T5099" i="1" s="1"/>
  <c r="S5091" i="1"/>
  <c r="R5091" i="1"/>
  <c r="T5091" i="1" s="1"/>
  <c r="S5083" i="1"/>
  <c r="R5083" i="1"/>
  <c r="T5083" i="1" s="1"/>
  <c r="S5075" i="1"/>
  <c r="R5075" i="1"/>
  <c r="T5075" i="1" s="1"/>
  <c r="S5067" i="1"/>
  <c r="R5067" i="1"/>
  <c r="T5067" i="1" s="1"/>
  <c r="S5059" i="1"/>
  <c r="R5059" i="1"/>
  <c r="T5059" i="1" s="1"/>
  <c r="S5051" i="1"/>
  <c r="R5051" i="1"/>
  <c r="T5051" i="1" s="1"/>
  <c r="S5043" i="1"/>
  <c r="R5043" i="1"/>
  <c r="T5043" i="1" s="1"/>
  <c r="S5035" i="1"/>
  <c r="R5035" i="1"/>
  <c r="T5035" i="1" s="1"/>
  <c r="S5027" i="1"/>
  <c r="R5027" i="1"/>
  <c r="T5027" i="1" s="1"/>
  <c r="S5019" i="1"/>
  <c r="R5019" i="1"/>
  <c r="T5019" i="1" s="1"/>
  <c r="S5011" i="1"/>
  <c r="R5011" i="1"/>
  <c r="T5011" i="1" s="1"/>
  <c r="S5003" i="1"/>
  <c r="R5003" i="1"/>
  <c r="T5003" i="1" s="1"/>
  <c r="S4995" i="1"/>
  <c r="R4995" i="1"/>
  <c r="T4995" i="1" s="1"/>
  <c r="S4987" i="1"/>
  <c r="R4987" i="1"/>
  <c r="T4987" i="1" s="1"/>
  <c r="S4979" i="1"/>
  <c r="R4979" i="1"/>
  <c r="T4979" i="1" s="1"/>
  <c r="S4971" i="1"/>
  <c r="R4971" i="1"/>
  <c r="T4971" i="1" s="1"/>
  <c r="S4963" i="1"/>
  <c r="R4963" i="1"/>
  <c r="T4963" i="1" s="1"/>
  <c r="S4955" i="1"/>
  <c r="R4955" i="1"/>
  <c r="T4955" i="1" s="1"/>
  <c r="S4947" i="1"/>
  <c r="R4947" i="1"/>
  <c r="T4947" i="1" s="1"/>
  <c r="S4939" i="1"/>
  <c r="R4939" i="1"/>
  <c r="T4939" i="1" s="1"/>
  <c r="S4931" i="1"/>
  <c r="R4931" i="1"/>
  <c r="T4931" i="1" s="1"/>
  <c r="S4923" i="1"/>
  <c r="R4923" i="1"/>
  <c r="T4923" i="1" s="1"/>
  <c r="S4915" i="1"/>
  <c r="R4915" i="1"/>
  <c r="T4915" i="1" s="1"/>
  <c r="S4907" i="1"/>
  <c r="R4907" i="1"/>
  <c r="T4907" i="1" s="1"/>
  <c r="S4899" i="1"/>
  <c r="R4899" i="1"/>
  <c r="T4899" i="1" s="1"/>
  <c r="S4891" i="1"/>
  <c r="R4891" i="1"/>
  <c r="T4891" i="1" s="1"/>
  <c r="S4883" i="1"/>
  <c r="R4883" i="1"/>
  <c r="T4883" i="1" s="1"/>
  <c r="S4875" i="1"/>
  <c r="R4875" i="1"/>
  <c r="T4875" i="1" s="1"/>
  <c r="S4867" i="1"/>
  <c r="R4867" i="1"/>
  <c r="T4867" i="1" s="1"/>
  <c r="S4859" i="1"/>
  <c r="R4859" i="1"/>
  <c r="T4859" i="1" s="1"/>
  <c r="S4851" i="1"/>
  <c r="R4851" i="1"/>
  <c r="T4851" i="1" s="1"/>
  <c r="S4843" i="1"/>
  <c r="R4843" i="1"/>
  <c r="T4843" i="1" s="1"/>
  <c r="S4835" i="1"/>
  <c r="R4835" i="1"/>
  <c r="T4835" i="1" s="1"/>
  <c r="S4827" i="1"/>
  <c r="R4827" i="1"/>
  <c r="T4827" i="1" s="1"/>
  <c r="S4819" i="1"/>
  <c r="R4819" i="1"/>
  <c r="T4819" i="1" s="1"/>
  <c r="S4811" i="1"/>
  <c r="R4811" i="1"/>
  <c r="T4811" i="1" s="1"/>
  <c r="S4803" i="1"/>
  <c r="R4803" i="1"/>
  <c r="T4803" i="1" s="1"/>
  <c r="S4795" i="1"/>
  <c r="R4795" i="1"/>
  <c r="T4795" i="1" s="1"/>
  <c r="S4787" i="1"/>
  <c r="R4787" i="1"/>
  <c r="T4787" i="1" s="1"/>
  <c r="S4779" i="1"/>
  <c r="R4779" i="1"/>
  <c r="T4779" i="1" s="1"/>
  <c r="S4771" i="1"/>
  <c r="R4771" i="1"/>
  <c r="T4771" i="1" s="1"/>
  <c r="S4763" i="1"/>
  <c r="R4763" i="1"/>
  <c r="T4763" i="1" s="1"/>
  <c r="S4755" i="1"/>
  <c r="R4755" i="1"/>
  <c r="T4755" i="1" s="1"/>
  <c r="S4747" i="1"/>
  <c r="R4747" i="1"/>
  <c r="T4747" i="1" s="1"/>
  <c r="S4739" i="1"/>
  <c r="R4739" i="1"/>
  <c r="T4739" i="1" s="1"/>
  <c r="S4731" i="1"/>
  <c r="R4731" i="1"/>
  <c r="T4731" i="1" s="1"/>
  <c r="S4723" i="1"/>
  <c r="R4723" i="1"/>
  <c r="T4723" i="1" s="1"/>
  <c r="S4715" i="1"/>
  <c r="R4715" i="1"/>
  <c r="T4715" i="1" s="1"/>
  <c r="S4707" i="1"/>
  <c r="R4707" i="1"/>
  <c r="T4707" i="1" s="1"/>
  <c r="S4699" i="1"/>
  <c r="R4699" i="1"/>
  <c r="T4699" i="1" s="1"/>
  <c r="S4691" i="1"/>
  <c r="R4691" i="1"/>
  <c r="T4691" i="1" s="1"/>
  <c r="S4683" i="1"/>
  <c r="R4683" i="1"/>
  <c r="T4683" i="1" s="1"/>
  <c r="S4675" i="1"/>
  <c r="R4675" i="1"/>
  <c r="T4675" i="1" s="1"/>
  <c r="S4667" i="1"/>
  <c r="R4667" i="1"/>
  <c r="T4667" i="1" s="1"/>
  <c r="S4659" i="1"/>
  <c r="R4659" i="1"/>
  <c r="T4659" i="1" s="1"/>
  <c r="S4651" i="1"/>
  <c r="R4651" i="1"/>
  <c r="T4651" i="1" s="1"/>
  <c r="S4643" i="1"/>
  <c r="R4643" i="1"/>
  <c r="T4643" i="1" s="1"/>
  <c r="S4635" i="1"/>
  <c r="R4635" i="1"/>
  <c r="T4635" i="1" s="1"/>
  <c r="S4627" i="1"/>
  <c r="R4627" i="1"/>
  <c r="T4627" i="1" s="1"/>
  <c r="S4619" i="1"/>
  <c r="R4619" i="1"/>
  <c r="T4619" i="1" s="1"/>
  <c r="S4611" i="1"/>
  <c r="R4611" i="1"/>
  <c r="T4611" i="1" s="1"/>
  <c r="S4603" i="1"/>
  <c r="R4603" i="1"/>
  <c r="T4603" i="1" s="1"/>
  <c r="S4595" i="1"/>
  <c r="R4595" i="1"/>
  <c r="T4595" i="1" s="1"/>
  <c r="S4587" i="1"/>
  <c r="R4587" i="1"/>
  <c r="T4587" i="1" s="1"/>
  <c r="S4579" i="1"/>
  <c r="R4579" i="1"/>
  <c r="T4579" i="1" s="1"/>
  <c r="S4571" i="1"/>
  <c r="R4571" i="1"/>
  <c r="T4571" i="1" s="1"/>
  <c r="S4563" i="1"/>
  <c r="R4563" i="1"/>
  <c r="T4563" i="1" s="1"/>
  <c r="S4555" i="1"/>
  <c r="R4555" i="1"/>
  <c r="T4555" i="1" s="1"/>
  <c r="S4547" i="1"/>
  <c r="R4547" i="1"/>
  <c r="T4547" i="1" s="1"/>
  <c r="S4539" i="1"/>
  <c r="R4539" i="1"/>
  <c r="T4539" i="1" s="1"/>
  <c r="S4531" i="1"/>
  <c r="R4531" i="1"/>
  <c r="T4531" i="1" s="1"/>
  <c r="S4523" i="1"/>
  <c r="R4523" i="1"/>
  <c r="T4523" i="1" s="1"/>
  <c r="S4515" i="1"/>
  <c r="R4515" i="1"/>
  <c r="T4515" i="1" s="1"/>
  <c r="S4507" i="1"/>
  <c r="R4507" i="1"/>
  <c r="T4507" i="1" s="1"/>
  <c r="S4499" i="1"/>
  <c r="R4499" i="1"/>
  <c r="T4499" i="1" s="1"/>
  <c r="S4491" i="1"/>
  <c r="R4491" i="1"/>
  <c r="T4491" i="1" s="1"/>
  <c r="S4483" i="1"/>
  <c r="R4483" i="1"/>
  <c r="T4483" i="1" s="1"/>
  <c r="S4475" i="1"/>
  <c r="R4475" i="1"/>
  <c r="T4475" i="1" s="1"/>
  <c r="S4467" i="1"/>
  <c r="R4467" i="1"/>
  <c r="T4467" i="1" s="1"/>
  <c r="S4459" i="1"/>
  <c r="R4459" i="1"/>
  <c r="T4459" i="1" s="1"/>
  <c r="S4451" i="1"/>
  <c r="R4451" i="1"/>
  <c r="T4451" i="1" s="1"/>
  <c r="S4443" i="1"/>
  <c r="R4443" i="1"/>
  <c r="T4443" i="1" s="1"/>
  <c r="S4435" i="1"/>
  <c r="R4435" i="1"/>
  <c r="T4435" i="1" s="1"/>
  <c r="S4427" i="1"/>
  <c r="R4427" i="1"/>
  <c r="T4427" i="1" s="1"/>
  <c r="S4419" i="1"/>
  <c r="R4419" i="1"/>
  <c r="T4419" i="1" s="1"/>
  <c r="S4411" i="1"/>
  <c r="R4411" i="1"/>
  <c r="T4411" i="1" s="1"/>
  <c r="S4403" i="1"/>
  <c r="R4403" i="1"/>
  <c r="T4403" i="1" s="1"/>
  <c r="S4395" i="1"/>
  <c r="R4395" i="1"/>
  <c r="T4395" i="1" s="1"/>
  <c r="S4387" i="1"/>
  <c r="R4387" i="1"/>
  <c r="T4387" i="1" s="1"/>
  <c r="S4379" i="1"/>
  <c r="R4379" i="1"/>
  <c r="T4379" i="1" s="1"/>
  <c r="S4371" i="1"/>
  <c r="R4371" i="1"/>
  <c r="T4371" i="1" s="1"/>
  <c r="S4363" i="1"/>
  <c r="R4363" i="1"/>
  <c r="T4363" i="1" s="1"/>
  <c r="S4355" i="1"/>
  <c r="R4355" i="1"/>
  <c r="T4355" i="1" s="1"/>
  <c r="S4347" i="1"/>
  <c r="R4347" i="1"/>
  <c r="T4347" i="1" s="1"/>
  <c r="S4339" i="1"/>
  <c r="R4339" i="1"/>
  <c r="T4339" i="1" s="1"/>
  <c r="S4331" i="1"/>
  <c r="R4331" i="1"/>
  <c r="T4331" i="1" s="1"/>
  <c r="S4323" i="1"/>
  <c r="R4323" i="1"/>
  <c r="T4323" i="1" s="1"/>
  <c r="S4315" i="1"/>
  <c r="R4315" i="1"/>
  <c r="T4315" i="1" s="1"/>
  <c r="S4307" i="1"/>
  <c r="R4307" i="1"/>
  <c r="T4307" i="1" s="1"/>
  <c r="S4299" i="1"/>
  <c r="R4299" i="1"/>
  <c r="T4299" i="1" s="1"/>
  <c r="S4291" i="1"/>
  <c r="R4291" i="1"/>
  <c r="T4291" i="1" s="1"/>
  <c r="S4283" i="1"/>
  <c r="R4283" i="1"/>
  <c r="T4283" i="1" s="1"/>
  <c r="S4275" i="1"/>
  <c r="R4275" i="1"/>
  <c r="T4275" i="1" s="1"/>
  <c r="S4267" i="1"/>
  <c r="R4267" i="1"/>
  <c r="T4267" i="1" s="1"/>
  <c r="S4259" i="1"/>
  <c r="R4259" i="1"/>
  <c r="T4259" i="1" s="1"/>
  <c r="S4251" i="1"/>
  <c r="R4251" i="1"/>
  <c r="T4251" i="1" s="1"/>
  <c r="S4243" i="1"/>
  <c r="R4243" i="1"/>
  <c r="T4243" i="1" s="1"/>
  <c r="S4235" i="1"/>
  <c r="R4235" i="1"/>
  <c r="T4235" i="1" s="1"/>
  <c r="S4227" i="1"/>
  <c r="R4227" i="1"/>
  <c r="T4227" i="1" s="1"/>
  <c r="S4219" i="1"/>
  <c r="R4219" i="1"/>
  <c r="T4219" i="1" s="1"/>
  <c r="S4211" i="1"/>
  <c r="R4211" i="1"/>
  <c r="T4211" i="1" s="1"/>
  <c r="S4203" i="1"/>
  <c r="R4203" i="1"/>
  <c r="T4203" i="1" s="1"/>
  <c r="S4195" i="1"/>
  <c r="R4195" i="1"/>
  <c r="T4195" i="1" s="1"/>
  <c r="S4187" i="1"/>
  <c r="R4187" i="1"/>
  <c r="T4187" i="1" s="1"/>
  <c r="S4179" i="1"/>
  <c r="R4179" i="1"/>
  <c r="T4179" i="1" s="1"/>
  <c r="S4171" i="1"/>
  <c r="R4171" i="1"/>
  <c r="T4171" i="1" s="1"/>
  <c r="S4163" i="1"/>
  <c r="R4163" i="1"/>
  <c r="T4163" i="1" s="1"/>
  <c r="S4155" i="1"/>
  <c r="R4155" i="1"/>
  <c r="T4155" i="1" s="1"/>
  <c r="S4147" i="1"/>
  <c r="R4147" i="1"/>
  <c r="T4147" i="1" s="1"/>
  <c r="S4139" i="1"/>
  <c r="R4139" i="1"/>
  <c r="T4139" i="1" s="1"/>
  <c r="S4131" i="1"/>
  <c r="R4131" i="1"/>
  <c r="T4131" i="1" s="1"/>
  <c r="S4123" i="1"/>
  <c r="R4123" i="1"/>
  <c r="T4123" i="1" s="1"/>
  <c r="S4115" i="1"/>
  <c r="R4115" i="1"/>
  <c r="T4115" i="1" s="1"/>
  <c r="S4107" i="1"/>
  <c r="R4107" i="1"/>
  <c r="T4107" i="1" s="1"/>
  <c r="S4099" i="1"/>
  <c r="R4099" i="1"/>
  <c r="T4099" i="1" s="1"/>
  <c r="S4091" i="1"/>
  <c r="R4091" i="1"/>
  <c r="T4091" i="1" s="1"/>
  <c r="S4083" i="1"/>
  <c r="R4083" i="1"/>
  <c r="T4083" i="1" s="1"/>
  <c r="S4075" i="1"/>
  <c r="R4075" i="1"/>
  <c r="T4075" i="1" s="1"/>
  <c r="S4067" i="1"/>
  <c r="R4067" i="1"/>
  <c r="T4067" i="1" s="1"/>
  <c r="S4059" i="1"/>
  <c r="R4059" i="1"/>
  <c r="T4059" i="1" s="1"/>
  <c r="S4051" i="1"/>
  <c r="R4051" i="1"/>
  <c r="T4051" i="1" s="1"/>
  <c r="S4043" i="1"/>
  <c r="R4043" i="1"/>
  <c r="T4043" i="1" s="1"/>
  <c r="S4035" i="1"/>
  <c r="R4035" i="1"/>
  <c r="T4035" i="1" s="1"/>
  <c r="S4027" i="1"/>
  <c r="R4027" i="1"/>
  <c r="T4027" i="1" s="1"/>
  <c r="S4019" i="1"/>
  <c r="R4019" i="1"/>
  <c r="T4019" i="1" s="1"/>
  <c r="S4011" i="1"/>
  <c r="R4011" i="1"/>
  <c r="T4011" i="1" s="1"/>
  <c r="S4003" i="1"/>
  <c r="R4003" i="1"/>
  <c r="T4003" i="1" s="1"/>
  <c r="S3995" i="1"/>
  <c r="R3995" i="1"/>
  <c r="T3995" i="1" s="1"/>
  <c r="S3987" i="1"/>
  <c r="R3987" i="1"/>
  <c r="T3987" i="1" s="1"/>
  <c r="S3979" i="1"/>
  <c r="R3979" i="1"/>
  <c r="T3979" i="1" s="1"/>
  <c r="S3971" i="1"/>
  <c r="R3971" i="1"/>
  <c r="T3971" i="1" s="1"/>
  <c r="S3963" i="1"/>
  <c r="R3963" i="1"/>
  <c r="T3963" i="1" s="1"/>
  <c r="S3955" i="1"/>
  <c r="R3955" i="1"/>
  <c r="T3955" i="1" s="1"/>
  <c r="S3947" i="1"/>
  <c r="R3947" i="1"/>
  <c r="T3947" i="1" s="1"/>
  <c r="S3939" i="1"/>
  <c r="R3939" i="1"/>
  <c r="T3939" i="1" s="1"/>
  <c r="S3931" i="1"/>
  <c r="R3931" i="1"/>
  <c r="T3931" i="1" s="1"/>
  <c r="S3923" i="1"/>
  <c r="R3923" i="1"/>
  <c r="T3923" i="1" s="1"/>
  <c r="S3915" i="1"/>
  <c r="R3915" i="1"/>
  <c r="T3915" i="1" s="1"/>
  <c r="S3907" i="1"/>
  <c r="R3907" i="1"/>
  <c r="T3907" i="1" s="1"/>
  <c r="S3899" i="1"/>
  <c r="R3899" i="1"/>
  <c r="T3899" i="1" s="1"/>
  <c r="S3891" i="1"/>
  <c r="R3891" i="1"/>
  <c r="T3891" i="1" s="1"/>
  <c r="S3883" i="1"/>
  <c r="R3883" i="1"/>
  <c r="T3883" i="1" s="1"/>
  <c r="S3875" i="1"/>
  <c r="R3875" i="1"/>
  <c r="T3875" i="1" s="1"/>
  <c r="S3867" i="1"/>
  <c r="R3867" i="1"/>
  <c r="T3867" i="1" s="1"/>
  <c r="S3859" i="1"/>
  <c r="R3859" i="1"/>
  <c r="T3859" i="1" s="1"/>
  <c r="S3851" i="1"/>
  <c r="R3851" i="1"/>
  <c r="T3851" i="1" s="1"/>
  <c r="S3843" i="1"/>
  <c r="R3843" i="1"/>
  <c r="T3843" i="1" s="1"/>
  <c r="S3835" i="1"/>
  <c r="R3835" i="1"/>
  <c r="T3835" i="1" s="1"/>
  <c r="S3827" i="1"/>
  <c r="R3827" i="1"/>
  <c r="T3827" i="1" s="1"/>
  <c r="S3819" i="1"/>
  <c r="R3819" i="1"/>
  <c r="T3819" i="1" s="1"/>
  <c r="S3811" i="1"/>
  <c r="R3811" i="1"/>
  <c r="T3811" i="1" s="1"/>
  <c r="S3803" i="1"/>
  <c r="R3803" i="1"/>
  <c r="T3803" i="1" s="1"/>
  <c r="S3795" i="1"/>
  <c r="R3795" i="1"/>
  <c r="T3795" i="1" s="1"/>
  <c r="S3787" i="1"/>
  <c r="R3787" i="1"/>
  <c r="T3787" i="1" s="1"/>
  <c r="S3779" i="1"/>
  <c r="R3779" i="1"/>
  <c r="T3779" i="1" s="1"/>
  <c r="S3771" i="1"/>
  <c r="R3771" i="1"/>
  <c r="T3771" i="1" s="1"/>
  <c r="S3763" i="1"/>
  <c r="R3763" i="1"/>
  <c r="T3763" i="1" s="1"/>
  <c r="S3755" i="1"/>
  <c r="R3755" i="1"/>
  <c r="T3755" i="1" s="1"/>
  <c r="S3747" i="1"/>
  <c r="R3747" i="1"/>
  <c r="T3747" i="1" s="1"/>
  <c r="S3739" i="1"/>
  <c r="R3739" i="1"/>
  <c r="T3739" i="1" s="1"/>
  <c r="S3731" i="1"/>
  <c r="R3731" i="1"/>
  <c r="T3731" i="1" s="1"/>
  <c r="S3723" i="1"/>
  <c r="R3723" i="1"/>
  <c r="T3723" i="1" s="1"/>
  <c r="S3715" i="1"/>
  <c r="R3715" i="1"/>
  <c r="T3715" i="1" s="1"/>
  <c r="S3707" i="1"/>
  <c r="R3707" i="1"/>
  <c r="T3707" i="1" s="1"/>
  <c r="S3699" i="1"/>
  <c r="R3699" i="1"/>
  <c r="T3699" i="1" s="1"/>
  <c r="S3691" i="1"/>
  <c r="R3691" i="1"/>
  <c r="T3691" i="1" s="1"/>
  <c r="S3683" i="1"/>
  <c r="R3683" i="1"/>
  <c r="T3683" i="1" s="1"/>
  <c r="S3675" i="1"/>
  <c r="R3675" i="1"/>
  <c r="T3675" i="1" s="1"/>
  <c r="S3667" i="1"/>
  <c r="R3667" i="1"/>
  <c r="T3667" i="1" s="1"/>
  <c r="S3659" i="1"/>
  <c r="R3659" i="1"/>
  <c r="T3659" i="1" s="1"/>
  <c r="S3651" i="1"/>
  <c r="R3651" i="1"/>
  <c r="T3651" i="1" s="1"/>
  <c r="S3643" i="1"/>
  <c r="R3643" i="1"/>
  <c r="T3643" i="1" s="1"/>
  <c r="S3635" i="1"/>
  <c r="R3635" i="1"/>
  <c r="T3635" i="1" s="1"/>
  <c r="S3627" i="1"/>
  <c r="R3627" i="1"/>
  <c r="T3627" i="1" s="1"/>
  <c r="S3619" i="1"/>
  <c r="R3619" i="1"/>
  <c r="T3619" i="1" s="1"/>
  <c r="S3611" i="1"/>
  <c r="R3611" i="1"/>
  <c r="T3611" i="1" s="1"/>
  <c r="S3603" i="1"/>
  <c r="R3603" i="1"/>
  <c r="T3603" i="1" s="1"/>
  <c r="S3595" i="1"/>
  <c r="R3595" i="1"/>
  <c r="T3595" i="1" s="1"/>
  <c r="S3587" i="1"/>
  <c r="R3587" i="1"/>
  <c r="T3587" i="1" s="1"/>
  <c r="S3579" i="1"/>
  <c r="R3579" i="1"/>
  <c r="T3579" i="1" s="1"/>
  <c r="S3571" i="1"/>
  <c r="R3571" i="1"/>
  <c r="T3571" i="1" s="1"/>
  <c r="S3563" i="1"/>
  <c r="R3563" i="1"/>
  <c r="T3563" i="1" s="1"/>
  <c r="S3555" i="1"/>
  <c r="R3555" i="1"/>
  <c r="T3555" i="1" s="1"/>
  <c r="S3547" i="1"/>
  <c r="R3547" i="1"/>
  <c r="T3547" i="1" s="1"/>
  <c r="S3539" i="1"/>
  <c r="R3539" i="1"/>
  <c r="T3539" i="1" s="1"/>
  <c r="S3531" i="1"/>
  <c r="R3531" i="1"/>
  <c r="T3531" i="1" s="1"/>
  <c r="S3523" i="1"/>
  <c r="R3523" i="1"/>
  <c r="T3523" i="1" s="1"/>
  <c r="S3515" i="1"/>
  <c r="R3515" i="1"/>
  <c r="T3515" i="1" s="1"/>
  <c r="S3507" i="1"/>
  <c r="R3507" i="1"/>
  <c r="T3507" i="1" s="1"/>
  <c r="S3499" i="1"/>
  <c r="R3499" i="1"/>
  <c r="T3499" i="1" s="1"/>
  <c r="S3491" i="1"/>
  <c r="R3491" i="1"/>
  <c r="T3491" i="1" s="1"/>
  <c r="S3483" i="1"/>
  <c r="R3483" i="1"/>
  <c r="T3483" i="1" s="1"/>
  <c r="S3475" i="1"/>
  <c r="R3475" i="1"/>
  <c r="T3475" i="1" s="1"/>
  <c r="S3467" i="1"/>
  <c r="R3467" i="1"/>
  <c r="T3467" i="1" s="1"/>
  <c r="S3459" i="1"/>
  <c r="R3459" i="1"/>
  <c r="T3459" i="1" s="1"/>
  <c r="S3451" i="1"/>
  <c r="R3451" i="1"/>
  <c r="T3451" i="1" s="1"/>
  <c r="S3443" i="1"/>
  <c r="R3443" i="1"/>
  <c r="T3443" i="1" s="1"/>
  <c r="S3435" i="1"/>
  <c r="R3435" i="1"/>
  <c r="T3435" i="1" s="1"/>
  <c r="S3427" i="1"/>
  <c r="R3427" i="1"/>
  <c r="T3427" i="1" s="1"/>
  <c r="S3419" i="1"/>
  <c r="R3419" i="1"/>
  <c r="T3419" i="1" s="1"/>
  <c r="S3411" i="1"/>
  <c r="R3411" i="1"/>
  <c r="T3411" i="1" s="1"/>
  <c r="S3403" i="1"/>
  <c r="R3403" i="1"/>
  <c r="T3403" i="1" s="1"/>
  <c r="S3395" i="1"/>
  <c r="R3395" i="1"/>
  <c r="T3395" i="1" s="1"/>
  <c r="S3387" i="1"/>
  <c r="R3387" i="1"/>
  <c r="T3387" i="1" s="1"/>
  <c r="S3379" i="1"/>
  <c r="R3379" i="1"/>
  <c r="T3379" i="1" s="1"/>
  <c r="S3371" i="1"/>
  <c r="R3371" i="1"/>
  <c r="T3371" i="1" s="1"/>
  <c r="S3363" i="1"/>
  <c r="R3363" i="1"/>
  <c r="T3363" i="1" s="1"/>
  <c r="S3355" i="1"/>
  <c r="R3355" i="1"/>
  <c r="T3355" i="1" s="1"/>
  <c r="S3347" i="1"/>
  <c r="R3347" i="1"/>
  <c r="T3347" i="1" s="1"/>
  <c r="S3339" i="1"/>
  <c r="R3339" i="1"/>
  <c r="T3339" i="1" s="1"/>
  <c r="S3331" i="1"/>
  <c r="R3331" i="1"/>
  <c r="T3331" i="1" s="1"/>
  <c r="S3323" i="1"/>
  <c r="R3323" i="1"/>
  <c r="T3323" i="1" s="1"/>
  <c r="S3315" i="1"/>
  <c r="R3315" i="1"/>
  <c r="T3315" i="1" s="1"/>
  <c r="S3307" i="1"/>
  <c r="R3307" i="1"/>
  <c r="T3307" i="1" s="1"/>
  <c r="S3299" i="1"/>
  <c r="R3299" i="1"/>
  <c r="T3299" i="1" s="1"/>
  <c r="S3291" i="1"/>
  <c r="R3291" i="1"/>
  <c r="T3291" i="1" s="1"/>
  <c r="S3283" i="1"/>
  <c r="R3283" i="1"/>
  <c r="T3283" i="1" s="1"/>
  <c r="S3275" i="1"/>
  <c r="R3275" i="1"/>
  <c r="T3275" i="1" s="1"/>
  <c r="S3267" i="1"/>
  <c r="R3267" i="1"/>
  <c r="T3267" i="1" s="1"/>
  <c r="S3259" i="1"/>
  <c r="R3259" i="1"/>
  <c r="T3259" i="1" s="1"/>
  <c r="S3251" i="1"/>
  <c r="R3251" i="1"/>
  <c r="T3251" i="1" s="1"/>
  <c r="S3243" i="1"/>
  <c r="R3243" i="1"/>
  <c r="T3243" i="1" s="1"/>
  <c r="S3235" i="1"/>
  <c r="R3235" i="1"/>
  <c r="T3235" i="1" s="1"/>
  <c r="S3227" i="1"/>
  <c r="R3227" i="1"/>
  <c r="T3227" i="1" s="1"/>
  <c r="S3219" i="1"/>
  <c r="R3219" i="1"/>
  <c r="T3219" i="1" s="1"/>
  <c r="S3211" i="1"/>
  <c r="R3211" i="1"/>
  <c r="T3211" i="1" s="1"/>
  <c r="S3203" i="1"/>
  <c r="R3203" i="1"/>
  <c r="T3203" i="1" s="1"/>
  <c r="S3195" i="1"/>
  <c r="R3195" i="1"/>
  <c r="T3195" i="1" s="1"/>
  <c r="S3187" i="1"/>
  <c r="R3187" i="1"/>
  <c r="T3187" i="1" s="1"/>
  <c r="S3179" i="1"/>
  <c r="R3179" i="1"/>
  <c r="T3179" i="1" s="1"/>
  <c r="S3171" i="1"/>
  <c r="R3171" i="1"/>
  <c r="T3171" i="1" s="1"/>
  <c r="S3163" i="1"/>
  <c r="R3163" i="1"/>
  <c r="T3163" i="1" s="1"/>
  <c r="S3155" i="1"/>
  <c r="R3155" i="1"/>
  <c r="T3155" i="1" s="1"/>
  <c r="S3147" i="1"/>
  <c r="R3147" i="1"/>
  <c r="T3147" i="1" s="1"/>
  <c r="S3139" i="1"/>
  <c r="R3139" i="1"/>
  <c r="T3139" i="1" s="1"/>
  <c r="S3131" i="1"/>
  <c r="R3131" i="1"/>
  <c r="T3131" i="1" s="1"/>
  <c r="S3123" i="1"/>
  <c r="R3123" i="1"/>
  <c r="T3123" i="1" s="1"/>
  <c r="S3115" i="1"/>
  <c r="R3115" i="1"/>
  <c r="T3115" i="1" s="1"/>
  <c r="S3107" i="1"/>
  <c r="R3107" i="1"/>
  <c r="T3107" i="1" s="1"/>
  <c r="S3099" i="1"/>
  <c r="R3099" i="1"/>
  <c r="T3099" i="1" s="1"/>
  <c r="S3091" i="1"/>
  <c r="R3091" i="1"/>
  <c r="T3091" i="1" s="1"/>
  <c r="S3083" i="1"/>
  <c r="R3083" i="1"/>
  <c r="T3083" i="1" s="1"/>
  <c r="S3075" i="1"/>
  <c r="R3075" i="1"/>
  <c r="T3075" i="1" s="1"/>
  <c r="S3067" i="1"/>
  <c r="R3067" i="1"/>
  <c r="T3067" i="1" s="1"/>
  <c r="S3059" i="1"/>
  <c r="R3059" i="1"/>
  <c r="T3059" i="1" s="1"/>
  <c r="S3051" i="1"/>
  <c r="R3051" i="1"/>
  <c r="T3051" i="1" s="1"/>
  <c r="S3043" i="1"/>
  <c r="R3043" i="1"/>
  <c r="T3043" i="1" s="1"/>
  <c r="S3035" i="1"/>
  <c r="R3035" i="1"/>
  <c r="T3035" i="1" s="1"/>
  <c r="S3027" i="1"/>
  <c r="R3027" i="1"/>
  <c r="T3027" i="1" s="1"/>
  <c r="S4382" i="1"/>
  <c r="R4382" i="1"/>
  <c r="T4382" i="1" s="1"/>
  <c r="S4358" i="1"/>
  <c r="R4358" i="1"/>
  <c r="T4358" i="1" s="1"/>
  <c r="S4334" i="1"/>
  <c r="R4334" i="1"/>
  <c r="T4334" i="1" s="1"/>
  <c r="S4310" i="1"/>
  <c r="R4310" i="1"/>
  <c r="T4310" i="1" s="1"/>
  <c r="S4286" i="1"/>
  <c r="R4286" i="1"/>
  <c r="T4286" i="1" s="1"/>
  <c r="S4262" i="1"/>
  <c r="R4262" i="1"/>
  <c r="T4262" i="1" s="1"/>
  <c r="S4238" i="1"/>
  <c r="R4238" i="1"/>
  <c r="T4238" i="1" s="1"/>
  <c r="S4214" i="1"/>
  <c r="R4214" i="1"/>
  <c r="T4214" i="1" s="1"/>
  <c r="S4190" i="1"/>
  <c r="R4190" i="1"/>
  <c r="T4190" i="1" s="1"/>
  <c r="S4166" i="1"/>
  <c r="R4166" i="1"/>
  <c r="T4166" i="1" s="1"/>
  <c r="S4142" i="1"/>
  <c r="R4142" i="1"/>
  <c r="T4142" i="1" s="1"/>
  <c r="S4118" i="1"/>
  <c r="R4118" i="1"/>
  <c r="T4118" i="1" s="1"/>
  <c r="S4094" i="1"/>
  <c r="R4094" i="1"/>
  <c r="T4094" i="1" s="1"/>
  <c r="S4070" i="1"/>
  <c r="R4070" i="1"/>
  <c r="T4070" i="1" s="1"/>
  <c r="S4046" i="1"/>
  <c r="R4046" i="1"/>
  <c r="T4046" i="1" s="1"/>
  <c r="S4014" i="1"/>
  <c r="R4014" i="1"/>
  <c r="T4014" i="1" s="1"/>
  <c r="S3990" i="1"/>
  <c r="R3990" i="1"/>
  <c r="T3990" i="1" s="1"/>
  <c r="S3958" i="1"/>
  <c r="R3958" i="1"/>
  <c r="T3958" i="1" s="1"/>
  <c r="S3934" i="1"/>
  <c r="R3934" i="1"/>
  <c r="T3934" i="1" s="1"/>
  <c r="S3910" i="1"/>
  <c r="R3910" i="1"/>
  <c r="T3910" i="1" s="1"/>
  <c r="S3886" i="1"/>
  <c r="R3886" i="1"/>
  <c r="T3886" i="1" s="1"/>
  <c r="S3862" i="1"/>
  <c r="R3862" i="1"/>
  <c r="T3862" i="1" s="1"/>
  <c r="S3830" i="1"/>
  <c r="R3830" i="1"/>
  <c r="T3830" i="1" s="1"/>
  <c r="S3814" i="1"/>
  <c r="R3814" i="1"/>
  <c r="T3814" i="1" s="1"/>
  <c r="S3790" i="1"/>
  <c r="R3790" i="1"/>
  <c r="T3790" i="1" s="1"/>
  <c r="S3758" i="1"/>
  <c r="R3758" i="1"/>
  <c r="T3758" i="1" s="1"/>
  <c r="S3718" i="1"/>
  <c r="R3718" i="1"/>
  <c r="T3718" i="1" s="1"/>
  <c r="S3686" i="1"/>
  <c r="R3686" i="1"/>
  <c r="T3686" i="1" s="1"/>
  <c r="S3646" i="1"/>
  <c r="R3646" i="1"/>
  <c r="T3646" i="1" s="1"/>
  <c r="S3614" i="1"/>
  <c r="R3614" i="1"/>
  <c r="T3614" i="1" s="1"/>
  <c r="S3374" i="1"/>
  <c r="R3374" i="1"/>
  <c r="T3374" i="1" s="1"/>
  <c r="S5341" i="1"/>
  <c r="R5341" i="1"/>
  <c r="T5341" i="1" s="1"/>
  <c r="S5317" i="1"/>
  <c r="R5317" i="1"/>
  <c r="T5317" i="1" s="1"/>
  <c r="S5285" i="1"/>
  <c r="R5285" i="1"/>
  <c r="T5285" i="1" s="1"/>
  <c r="S5261" i="1"/>
  <c r="R5261" i="1"/>
  <c r="T5261" i="1" s="1"/>
  <c r="S5221" i="1"/>
  <c r="R5221" i="1"/>
  <c r="T5221" i="1" s="1"/>
  <c r="S5197" i="1"/>
  <c r="R5197" i="1"/>
  <c r="T5197" i="1" s="1"/>
  <c r="S5173" i="1"/>
  <c r="R5173" i="1"/>
  <c r="T5173" i="1" s="1"/>
  <c r="S5149" i="1"/>
  <c r="R5149" i="1"/>
  <c r="T5149" i="1" s="1"/>
  <c r="S5133" i="1"/>
  <c r="R5133" i="1"/>
  <c r="T5133" i="1" s="1"/>
  <c r="S5117" i="1"/>
  <c r="R5117" i="1"/>
  <c r="T5117" i="1" s="1"/>
  <c r="S5093" i="1"/>
  <c r="R5093" i="1"/>
  <c r="T5093" i="1" s="1"/>
  <c r="S5061" i="1"/>
  <c r="R5061" i="1"/>
  <c r="T5061" i="1" s="1"/>
  <c r="S5037" i="1"/>
  <c r="R5037" i="1"/>
  <c r="T5037" i="1" s="1"/>
  <c r="S5013" i="1"/>
  <c r="R5013" i="1"/>
  <c r="T5013" i="1" s="1"/>
  <c r="S4989" i="1"/>
  <c r="R4989" i="1"/>
  <c r="T4989" i="1" s="1"/>
  <c r="S4965" i="1"/>
  <c r="R4965" i="1"/>
  <c r="T4965" i="1" s="1"/>
  <c r="S4941" i="1"/>
  <c r="R4941" i="1"/>
  <c r="T4941" i="1" s="1"/>
  <c r="S4917" i="1"/>
  <c r="R4917" i="1"/>
  <c r="T4917" i="1" s="1"/>
  <c r="S4893" i="1"/>
  <c r="R4893" i="1"/>
  <c r="T4893" i="1" s="1"/>
  <c r="S4869" i="1"/>
  <c r="R4869" i="1"/>
  <c r="T4869" i="1" s="1"/>
  <c r="S4845" i="1"/>
  <c r="R4845" i="1"/>
  <c r="T4845" i="1" s="1"/>
  <c r="S4829" i="1"/>
  <c r="R4829" i="1"/>
  <c r="T4829" i="1" s="1"/>
  <c r="S4805" i="1"/>
  <c r="R4805" i="1"/>
  <c r="T4805" i="1" s="1"/>
  <c r="S4773" i="1"/>
  <c r="R4773" i="1"/>
  <c r="T4773" i="1" s="1"/>
  <c r="S4749" i="1"/>
  <c r="R4749" i="1"/>
  <c r="T4749" i="1" s="1"/>
  <c r="S4725" i="1"/>
  <c r="R4725" i="1"/>
  <c r="T4725" i="1" s="1"/>
  <c r="S4701" i="1"/>
  <c r="R4701" i="1"/>
  <c r="T4701" i="1" s="1"/>
  <c r="S4669" i="1"/>
  <c r="R4669" i="1"/>
  <c r="T4669" i="1" s="1"/>
  <c r="S4645" i="1"/>
  <c r="R4645" i="1"/>
  <c r="T4645" i="1" s="1"/>
  <c r="S4621" i="1"/>
  <c r="R4621" i="1"/>
  <c r="T4621" i="1" s="1"/>
  <c r="S4597" i="1"/>
  <c r="R4597" i="1"/>
  <c r="T4597" i="1" s="1"/>
  <c r="S4573" i="1"/>
  <c r="R4573" i="1"/>
  <c r="T4573" i="1" s="1"/>
  <c r="S4557" i="1"/>
  <c r="R4557" i="1"/>
  <c r="T4557" i="1" s="1"/>
  <c r="S4541" i="1"/>
  <c r="R4541" i="1"/>
  <c r="T4541" i="1" s="1"/>
  <c r="S4517" i="1"/>
  <c r="R4517" i="1"/>
  <c r="T4517" i="1" s="1"/>
  <c r="S4493" i="1"/>
  <c r="R4493" i="1"/>
  <c r="T4493" i="1" s="1"/>
  <c r="S4469" i="1"/>
  <c r="R4469" i="1"/>
  <c r="T4469" i="1" s="1"/>
  <c r="S4453" i="1"/>
  <c r="R4453" i="1"/>
  <c r="T4453" i="1" s="1"/>
  <c r="S4437" i="1"/>
  <c r="R4437" i="1"/>
  <c r="T4437" i="1" s="1"/>
  <c r="S4421" i="1"/>
  <c r="R4421" i="1"/>
  <c r="T4421" i="1" s="1"/>
  <c r="S4397" i="1"/>
  <c r="R4397" i="1"/>
  <c r="T4397" i="1" s="1"/>
  <c r="S4373" i="1"/>
  <c r="R4373" i="1"/>
  <c r="T4373" i="1" s="1"/>
  <c r="S4357" i="1"/>
  <c r="R4357" i="1"/>
  <c r="T4357" i="1" s="1"/>
  <c r="S4333" i="1"/>
  <c r="R4333" i="1"/>
  <c r="T4333" i="1" s="1"/>
  <c r="S4317" i="1"/>
  <c r="R4317" i="1"/>
  <c r="T4317" i="1" s="1"/>
  <c r="S4293" i="1"/>
  <c r="R4293" i="1"/>
  <c r="T4293" i="1" s="1"/>
  <c r="S4269" i="1"/>
  <c r="R4269" i="1"/>
  <c r="T4269" i="1" s="1"/>
  <c r="S4245" i="1"/>
  <c r="R4245" i="1"/>
  <c r="T4245" i="1" s="1"/>
  <c r="S4229" i="1"/>
  <c r="R4229" i="1"/>
  <c r="T4229" i="1" s="1"/>
  <c r="S4205" i="1"/>
  <c r="R4205" i="1"/>
  <c r="T4205" i="1" s="1"/>
  <c r="S4181" i="1"/>
  <c r="R4181" i="1"/>
  <c r="T4181" i="1" s="1"/>
  <c r="S4165" i="1"/>
  <c r="R4165" i="1"/>
  <c r="T4165" i="1" s="1"/>
  <c r="S4141" i="1"/>
  <c r="R4141" i="1"/>
  <c r="T4141" i="1" s="1"/>
  <c r="S4125" i="1"/>
  <c r="R4125" i="1"/>
  <c r="T4125" i="1" s="1"/>
  <c r="S4101" i="1"/>
  <c r="R4101" i="1"/>
  <c r="T4101" i="1" s="1"/>
  <c r="S4077" i="1"/>
  <c r="R4077" i="1"/>
  <c r="T4077" i="1" s="1"/>
  <c r="S4053" i="1"/>
  <c r="R4053" i="1"/>
  <c r="T4053" i="1" s="1"/>
  <c r="S4029" i="1"/>
  <c r="R4029" i="1"/>
  <c r="T4029" i="1" s="1"/>
  <c r="S4005" i="1"/>
  <c r="R4005" i="1"/>
  <c r="T4005" i="1" s="1"/>
  <c r="S3981" i="1"/>
  <c r="R3981" i="1"/>
  <c r="T3981" i="1" s="1"/>
  <c r="S3957" i="1"/>
  <c r="R3957" i="1"/>
  <c r="T3957" i="1" s="1"/>
  <c r="S3933" i="1"/>
  <c r="R3933" i="1"/>
  <c r="T3933" i="1" s="1"/>
  <c r="S3909" i="1"/>
  <c r="R3909" i="1"/>
  <c r="T3909" i="1" s="1"/>
  <c r="S3885" i="1"/>
  <c r="R3885" i="1"/>
  <c r="T3885" i="1" s="1"/>
  <c r="S3861" i="1"/>
  <c r="R3861" i="1"/>
  <c r="T3861" i="1" s="1"/>
  <c r="S3837" i="1"/>
  <c r="R3837" i="1"/>
  <c r="T3837" i="1" s="1"/>
  <c r="S3813" i="1"/>
  <c r="R3813" i="1"/>
  <c r="T3813" i="1" s="1"/>
  <c r="S3789" i="1"/>
  <c r="R3789" i="1"/>
  <c r="T3789" i="1" s="1"/>
  <c r="S3765" i="1"/>
  <c r="R3765" i="1"/>
  <c r="T3765" i="1" s="1"/>
  <c r="S3741" i="1"/>
  <c r="R3741" i="1"/>
  <c r="T3741" i="1" s="1"/>
  <c r="S3717" i="1"/>
  <c r="R3717" i="1"/>
  <c r="T3717" i="1" s="1"/>
  <c r="S3693" i="1"/>
  <c r="R3693" i="1"/>
  <c r="T3693" i="1" s="1"/>
  <c r="S3669" i="1"/>
  <c r="R3669" i="1"/>
  <c r="T3669" i="1" s="1"/>
  <c r="S3645" i="1"/>
  <c r="R3645" i="1"/>
  <c r="T3645" i="1" s="1"/>
  <c r="S3621" i="1"/>
  <c r="R3621" i="1"/>
  <c r="T3621" i="1" s="1"/>
  <c r="S3605" i="1"/>
  <c r="R3605" i="1"/>
  <c r="T3605" i="1" s="1"/>
  <c r="S3581" i="1"/>
  <c r="R3581" i="1"/>
  <c r="T3581" i="1" s="1"/>
  <c r="S3565" i="1"/>
  <c r="R3565" i="1"/>
  <c r="T3565" i="1" s="1"/>
  <c r="S3541" i="1"/>
  <c r="R3541" i="1"/>
  <c r="T3541" i="1" s="1"/>
  <c r="S3517" i="1"/>
  <c r="R3517" i="1"/>
  <c r="T3517" i="1" s="1"/>
  <c r="S3485" i="1"/>
  <c r="R3485" i="1"/>
  <c r="T3485" i="1" s="1"/>
  <c r="S3461" i="1"/>
  <c r="R3461" i="1"/>
  <c r="T3461" i="1" s="1"/>
  <c r="S3445" i="1"/>
  <c r="R3445" i="1"/>
  <c r="T3445" i="1" s="1"/>
  <c r="S3429" i="1"/>
  <c r="R3429" i="1"/>
  <c r="T3429" i="1" s="1"/>
  <c r="S3397" i="1"/>
  <c r="R3397" i="1"/>
  <c r="T3397" i="1" s="1"/>
  <c r="S3373" i="1"/>
  <c r="R3373" i="1"/>
  <c r="T3373" i="1" s="1"/>
  <c r="S3349" i="1"/>
  <c r="R3349" i="1"/>
  <c r="T3349" i="1" s="1"/>
  <c r="S3317" i="1"/>
  <c r="R3317" i="1"/>
  <c r="T3317" i="1" s="1"/>
  <c r="S3293" i="1"/>
  <c r="R3293" i="1"/>
  <c r="T3293" i="1" s="1"/>
  <c r="S3269" i="1"/>
  <c r="R3269" i="1"/>
  <c r="T3269" i="1" s="1"/>
  <c r="S3245" i="1"/>
  <c r="R3245" i="1"/>
  <c r="T3245" i="1" s="1"/>
  <c r="S3221" i="1"/>
  <c r="R3221" i="1"/>
  <c r="T3221" i="1" s="1"/>
  <c r="S3197" i="1"/>
  <c r="R3197" i="1"/>
  <c r="T3197" i="1" s="1"/>
  <c r="S3173" i="1"/>
  <c r="R3173" i="1"/>
  <c r="T3173" i="1" s="1"/>
  <c r="S3149" i="1"/>
  <c r="R3149" i="1"/>
  <c r="T3149" i="1" s="1"/>
  <c r="S3125" i="1"/>
  <c r="R3125" i="1"/>
  <c r="T3125" i="1" s="1"/>
  <c r="S3101" i="1"/>
  <c r="R3101" i="1"/>
  <c r="T3101" i="1" s="1"/>
  <c r="S3077" i="1"/>
  <c r="R3077" i="1"/>
  <c r="T3077" i="1" s="1"/>
  <c r="S3053" i="1"/>
  <c r="R3053" i="1"/>
  <c r="T3053" i="1" s="1"/>
  <c r="S3029" i="1"/>
  <c r="R3029" i="1"/>
  <c r="T3029" i="1" s="1"/>
  <c r="S2997" i="1"/>
  <c r="R2997" i="1"/>
  <c r="T2997" i="1" s="1"/>
  <c r="S5348" i="1"/>
  <c r="R5348" i="1"/>
  <c r="T5348" i="1" s="1"/>
  <c r="S5324" i="1"/>
  <c r="R5324" i="1"/>
  <c r="T5324" i="1" s="1"/>
  <c r="S5300" i="1"/>
  <c r="R5300" i="1"/>
  <c r="T5300" i="1" s="1"/>
  <c r="S5276" i="1"/>
  <c r="R5276" i="1"/>
  <c r="T5276" i="1" s="1"/>
  <c r="S5252" i="1"/>
  <c r="R5252" i="1"/>
  <c r="T5252" i="1" s="1"/>
  <c r="S5228" i="1"/>
  <c r="R5228" i="1"/>
  <c r="T5228" i="1" s="1"/>
  <c r="S5204" i="1"/>
  <c r="R5204" i="1"/>
  <c r="T5204" i="1" s="1"/>
  <c r="S5172" i="1"/>
  <c r="R5172" i="1"/>
  <c r="T5172" i="1" s="1"/>
  <c r="S5156" i="1"/>
  <c r="R5156" i="1"/>
  <c r="T5156" i="1" s="1"/>
  <c r="S5132" i="1"/>
  <c r="R5132" i="1"/>
  <c r="T5132" i="1" s="1"/>
  <c r="S5108" i="1"/>
  <c r="R5108" i="1"/>
  <c r="T5108" i="1" s="1"/>
  <c r="S5076" i="1"/>
  <c r="R5076" i="1"/>
  <c r="T5076" i="1" s="1"/>
  <c r="S5060" i="1"/>
  <c r="R5060" i="1"/>
  <c r="T5060" i="1" s="1"/>
  <c r="S5036" i="1"/>
  <c r="R5036" i="1"/>
  <c r="T5036" i="1" s="1"/>
  <c r="S5020" i="1"/>
  <c r="R5020" i="1"/>
  <c r="T5020" i="1" s="1"/>
  <c r="S4996" i="1"/>
  <c r="R4996" i="1"/>
  <c r="T4996" i="1" s="1"/>
  <c r="S4964" i="1"/>
  <c r="R4964" i="1"/>
  <c r="T4964" i="1" s="1"/>
  <c r="S4940" i="1"/>
  <c r="R4940" i="1"/>
  <c r="T4940" i="1" s="1"/>
  <c r="S4916" i="1"/>
  <c r="R4916" i="1"/>
  <c r="T4916" i="1" s="1"/>
  <c r="S4892" i="1"/>
  <c r="R4892" i="1"/>
  <c r="T4892" i="1" s="1"/>
  <c r="S4868" i="1"/>
  <c r="R4868" i="1"/>
  <c r="T4868" i="1" s="1"/>
  <c r="S4844" i="1"/>
  <c r="R4844" i="1"/>
  <c r="T4844" i="1" s="1"/>
  <c r="S4820" i="1"/>
  <c r="R4820" i="1"/>
  <c r="T4820" i="1" s="1"/>
  <c r="S4796" i="1"/>
  <c r="R4796" i="1"/>
  <c r="T4796" i="1" s="1"/>
  <c r="S4772" i="1"/>
  <c r="R4772" i="1"/>
  <c r="T4772" i="1" s="1"/>
  <c r="S4740" i="1"/>
  <c r="R4740" i="1"/>
  <c r="T4740" i="1" s="1"/>
  <c r="S4716" i="1"/>
  <c r="R4716" i="1"/>
  <c r="T4716" i="1" s="1"/>
  <c r="S4692" i="1"/>
  <c r="R4692" i="1"/>
  <c r="T4692" i="1" s="1"/>
  <c r="S4660" i="1"/>
  <c r="R4660" i="1"/>
  <c r="T4660" i="1" s="1"/>
  <c r="S4636" i="1"/>
  <c r="R4636" i="1"/>
  <c r="T4636" i="1" s="1"/>
  <c r="S4620" i="1"/>
  <c r="R4620" i="1"/>
  <c r="T4620" i="1" s="1"/>
  <c r="S4604" i="1"/>
  <c r="R4604" i="1"/>
  <c r="T4604" i="1" s="1"/>
  <c r="S4596" i="1"/>
  <c r="R4596" i="1"/>
  <c r="T4596" i="1" s="1"/>
  <c r="S4588" i="1"/>
  <c r="R4588" i="1"/>
  <c r="T4588" i="1" s="1"/>
  <c r="S4572" i="1"/>
  <c r="R4572" i="1"/>
  <c r="T4572" i="1" s="1"/>
  <c r="S4556" i="1"/>
  <c r="R4556" i="1"/>
  <c r="T4556" i="1" s="1"/>
  <c r="S4532" i="1"/>
  <c r="R4532" i="1"/>
  <c r="T4532" i="1" s="1"/>
  <c r="S4508" i="1"/>
  <c r="R4508" i="1"/>
  <c r="T4508" i="1" s="1"/>
  <c r="S4484" i="1"/>
  <c r="R4484" i="1"/>
  <c r="T4484" i="1" s="1"/>
  <c r="S4452" i="1"/>
  <c r="R4452" i="1"/>
  <c r="T4452" i="1" s="1"/>
  <c r="S4428" i="1"/>
  <c r="R4428" i="1"/>
  <c r="T4428" i="1" s="1"/>
  <c r="S4412" i="1"/>
  <c r="R4412" i="1"/>
  <c r="T4412" i="1" s="1"/>
  <c r="S4396" i="1"/>
  <c r="R4396" i="1"/>
  <c r="T4396" i="1" s="1"/>
  <c r="S4372" i="1"/>
  <c r="R4372" i="1"/>
  <c r="T4372" i="1" s="1"/>
  <c r="S4348" i="1"/>
  <c r="R4348" i="1"/>
  <c r="T4348" i="1" s="1"/>
  <c r="S4316" i="1"/>
  <c r="R4316" i="1"/>
  <c r="T4316" i="1" s="1"/>
  <c r="S4292" i="1"/>
  <c r="R4292" i="1"/>
  <c r="T4292" i="1" s="1"/>
  <c r="S4268" i="1"/>
  <c r="R4268" i="1"/>
  <c r="T4268" i="1" s="1"/>
  <c r="S4252" i="1"/>
  <c r="R4252" i="1"/>
  <c r="T4252" i="1" s="1"/>
  <c r="S4228" i="1"/>
  <c r="R4228" i="1"/>
  <c r="T4228" i="1" s="1"/>
  <c r="S4196" i="1"/>
  <c r="R4196" i="1"/>
  <c r="T4196" i="1" s="1"/>
  <c r="S4172" i="1"/>
  <c r="R4172" i="1"/>
  <c r="T4172" i="1" s="1"/>
  <c r="S4148" i="1"/>
  <c r="R4148" i="1"/>
  <c r="T4148" i="1" s="1"/>
  <c r="S4140" i="1"/>
  <c r="R4140" i="1"/>
  <c r="T4140" i="1" s="1"/>
  <c r="S4116" i="1"/>
  <c r="R4116" i="1"/>
  <c r="T4116" i="1" s="1"/>
  <c r="S4084" i="1"/>
  <c r="R4084" i="1"/>
  <c r="T4084" i="1" s="1"/>
  <c r="S4060" i="1"/>
  <c r="R4060" i="1"/>
  <c r="T4060" i="1" s="1"/>
  <c r="S4044" i="1"/>
  <c r="R4044" i="1"/>
  <c r="T4044" i="1" s="1"/>
  <c r="S4020" i="1"/>
  <c r="R4020" i="1"/>
  <c r="T4020" i="1" s="1"/>
  <c r="S3996" i="1"/>
  <c r="R3996" i="1"/>
  <c r="T3996" i="1" s="1"/>
  <c r="S3972" i="1"/>
  <c r="R3972" i="1"/>
  <c r="T3972" i="1" s="1"/>
  <c r="S3956" i="1"/>
  <c r="R3956" i="1"/>
  <c r="T3956" i="1" s="1"/>
  <c r="S3932" i="1"/>
  <c r="R3932" i="1"/>
  <c r="T3932" i="1" s="1"/>
  <c r="S3916" i="1"/>
  <c r="R3916" i="1"/>
  <c r="T3916" i="1" s="1"/>
  <c r="S3892" i="1"/>
  <c r="R3892" i="1"/>
  <c r="T3892" i="1" s="1"/>
  <c r="S3876" i="1"/>
  <c r="R3876" i="1"/>
  <c r="T3876" i="1" s="1"/>
  <c r="S3868" i="1"/>
  <c r="R3868" i="1"/>
  <c r="T3868" i="1" s="1"/>
  <c r="S3852" i="1"/>
  <c r="R3852" i="1"/>
  <c r="T3852" i="1" s="1"/>
  <c r="S3836" i="1"/>
  <c r="R3836" i="1"/>
  <c r="T3836" i="1" s="1"/>
  <c r="S3820" i="1"/>
  <c r="R3820" i="1"/>
  <c r="T3820" i="1" s="1"/>
  <c r="S3812" i="1"/>
  <c r="R3812" i="1"/>
  <c r="T3812" i="1" s="1"/>
  <c r="S3796" i="1"/>
  <c r="R3796" i="1"/>
  <c r="T3796" i="1" s="1"/>
  <c r="S3780" i="1"/>
  <c r="R3780" i="1"/>
  <c r="T3780" i="1" s="1"/>
  <c r="S3764" i="1"/>
  <c r="R3764" i="1"/>
  <c r="T3764" i="1" s="1"/>
  <c r="S3756" i="1"/>
  <c r="R3756" i="1"/>
  <c r="T3756" i="1" s="1"/>
  <c r="S3740" i="1"/>
  <c r="R3740" i="1"/>
  <c r="T3740" i="1" s="1"/>
  <c r="S3724" i="1"/>
  <c r="R3724" i="1"/>
  <c r="T3724" i="1" s="1"/>
  <c r="S3708" i="1"/>
  <c r="R3708" i="1"/>
  <c r="T3708" i="1" s="1"/>
  <c r="S3692" i="1"/>
  <c r="R3692" i="1"/>
  <c r="T3692" i="1" s="1"/>
  <c r="S3668" i="1"/>
  <c r="R3668" i="1"/>
  <c r="T3668" i="1" s="1"/>
  <c r="S3652" i="1"/>
  <c r="R3652" i="1"/>
  <c r="T3652" i="1" s="1"/>
  <c r="S3636" i="1"/>
  <c r="R3636" i="1"/>
  <c r="T3636" i="1" s="1"/>
  <c r="S3620" i="1"/>
  <c r="R3620" i="1"/>
  <c r="T3620" i="1" s="1"/>
  <c r="S3604" i="1"/>
  <c r="R3604" i="1"/>
  <c r="T3604" i="1" s="1"/>
  <c r="S3588" i="1"/>
  <c r="R3588" i="1"/>
  <c r="T3588" i="1" s="1"/>
  <c r="S3572" i="1"/>
  <c r="R3572" i="1"/>
  <c r="T3572" i="1" s="1"/>
  <c r="S3564" i="1"/>
  <c r="R3564" i="1"/>
  <c r="T3564" i="1" s="1"/>
  <c r="S3548" i="1"/>
  <c r="R3548" i="1"/>
  <c r="T3548" i="1" s="1"/>
  <c r="S3532" i="1"/>
  <c r="R3532" i="1"/>
  <c r="T3532" i="1" s="1"/>
  <c r="S3516" i="1"/>
  <c r="R3516" i="1"/>
  <c r="T3516" i="1" s="1"/>
  <c r="S3500" i="1"/>
  <c r="R3500" i="1"/>
  <c r="T3500" i="1" s="1"/>
  <c r="S3492" i="1"/>
  <c r="R3492" i="1"/>
  <c r="T3492" i="1" s="1"/>
  <c r="S3476" i="1"/>
  <c r="R3476" i="1"/>
  <c r="T3476" i="1" s="1"/>
  <c r="S3460" i="1"/>
  <c r="R3460" i="1"/>
  <c r="T3460" i="1" s="1"/>
  <c r="S3444" i="1"/>
  <c r="R3444" i="1"/>
  <c r="T3444" i="1" s="1"/>
  <c r="S3436" i="1"/>
  <c r="R3436" i="1"/>
  <c r="T3436" i="1" s="1"/>
  <c r="S3420" i="1"/>
  <c r="R3420" i="1"/>
  <c r="T3420" i="1" s="1"/>
  <c r="S3404" i="1"/>
  <c r="R3404" i="1"/>
  <c r="T3404" i="1" s="1"/>
  <c r="S3380" i="1"/>
  <c r="R3380" i="1"/>
  <c r="T3380" i="1" s="1"/>
  <c r="S3028" i="1"/>
  <c r="R3028" i="1"/>
  <c r="T3028" i="1" s="1"/>
  <c r="S5362" i="1"/>
  <c r="R5362" i="1"/>
  <c r="T5362" i="1" s="1"/>
  <c r="S5354" i="1"/>
  <c r="R5354" i="1"/>
  <c r="T5354" i="1" s="1"/>
  <c r="S5346" i="1"/>
  <c r="R5346" i="1"/>
  <c r="T5346" i="1" s="1"/>
  <c r="S5338" i="1"/>
  <c r="R5338" i="1"/>
  <c r="T5338" i="1" s="1"/>
  <c r="S5330" i="1"/>
  <c r="R5330" i="1"/>
  <c r="T5330" i="1" s="1"/>
  <c r="S5322" i="1"/>
  <c r="R5322" i="1"/>
  <c r="T5322" i="1" s="1"/>
  <c r="S5314" i="1"/>
  <c r="R5314" i="1"/>
  <c r="T5314" i="1" s="1"/>
  <c r="S5306" i="1"/>
  <c r="R5306" i="1"/>
  <c r="T5306" i="1" s="1"/>
  <c r="S5298" i="1"/>
  <c r="R5298" i="1"/>
  <c r="T5298" i="1" s="1"/>
  <c r="S5290" i="1"/>
  <c r="R5290" i="1"/>
  <c r="T5290" i="1" s="1"/>
  <c r="S5282" i="1"/>
  <c r="R5282" i="1"/>
  <c r="T5282" i="1" s="1"/>
  <c r="S5274" i="1"/>
  <c r="R5274" i="1"/>
  <c r="T5274" i="1" s="1"/>
  <c r="S5266" i="1"/>
  <c r="R5266" i="1"/>
  <c r="T5266" i="1" s="1"/>
  <c r="S5258" i="1"/>
  <c r="R5258" i="1"/>
  <c r="T5258" i="1" s="1"/>
  <c r="S5250" i="1"/>
  <c r="R5250" i="1"/>
  <c r="T5250" i="1" s="1"/>
  <c r="S5242" i="1"/>
  <c r="R5242" i="1"/>
  <c r="T5242" i="1" s="1"/>
  <c r="S5234" i="1"/>
  <c r="R5234" i="1"/>
  <c r="T5234" i="1" s="1"/>
  <c r="S5226" i="1"/>
  <c r="R5226" i="1"/>
  <c r="T5226" i="1" s="1"/>
  <c r="S5218" i="1"/>
  <c r="R5218" i="1"/>
  <c r="T5218" i="1" s="1"/>
  <c r="S5210" i="1"/>
  <c r="R5210" i="1"/>
  <c r="T5210" i="1" s="1"/>
  <c r="S5202" i="1"/>
  <c r="R5202" i="1"/>
  <c r="T5202" i="1" s="1"/>
  <c r="S5194" i="1"/>
  <c r="R5194" i="1"/>
  <c r="T5194" i="1" s="1"/>
  <c r="S5186" i="1"/>
  <c r="R5186" i="1"/>
  <c r="T5186" i="1" s="1"/>
  <c r="S5178" i="1"/>
  <c r="R5178" i="1"/>
  <c r="T5178" i="1" s="1"/>
  <c r="S5170" i="1"/>
  <c r="R5170" i="1"/>
  <c r="T5170" i="1" s="1"/>
  <c r="S5162" i="1"/>
  <c r="R5162" i="1"/>
  <c r="T5162" i="1" s="1"/>
  <c r="S5154" i="1"/>
  <c r="R5154" i="1"/>
  <c r="T5154" i="1" s="1"/>
  <c r="S5146" i="1"/>
  <c r="R5146" i="1"/>
  <c r="T5146" i="1" s="1"/>
  <c r="S5138" i="1"/>
  <c r="R5138" i="1"/>
  <c r="T5138" i="1" s="1"/>
  <c r="S5130" i="1"/>
  <c r="R5130" i="1"/>
  <c r="T5130" i="1" s="1"/>
  <c r="S5122" i="1"/>
  <c r="R5122" i="1"/>
  <c r="T5122" i="1" s="1"/>
  <c r="S5114" i="1"/>
  <c r="R5114" i="1"/>
  <c r="T5114" i="1" s="1"/>
  <c r="S5106" i="1"/>
  <c r="R5106" i="1"/>
  <c r="T5106" i="1" s="1"/>
  <c r="S5098" i="1"/>
  <c r="R5098" i="1"/>
  <c r="T5098" i="1" s="1"/>
  <c r="S5090" i="1"/>
  <c r="R5090" i="1"/>
  <c r="T5090" i="1" s="1"/>
  <c r="S5082" i="1"/>
  <c r="R5082" i="1"/>
  <c r="T5082" i="1" s="1"/>
  <c r="S5074" i="1"/>
  <c r="R5074" i="1"/>
  <c r="T5074" i="1" s="1"/>
  <c r="S5066" i="1"/>
  <c r="R5066" i="1"/>
  <c r="T5066" i="1" s="1"/>
  <c r="S5058" i="1"/>
  <c r="R5058" i="1"/>
  <c r="T5058" i="1" s="1"/>
  <c r="S5050" i="1"/>
  <c r="R5050" i="1"/>
  <c r="T5050" i="1" s="1"/>
  <c r="S5042" i="1"/>
  <c r="R5042" i="1"/>
  <c r="T5042" i="1" s="1"/>
  <c r="S5034" i="1"/>
  <c r="R5034" i="1"/>
  <c r="T5034" i="1" s="1"/>
  <c r="S5026" i="1"/>
  <c r="R5026" i="1"/>
  <c r="T5026" i="1" s="1"/>
  <c r="S5018" i="1"/>
  <c r="R5018" i="1"/>
  <c r="T5018" i="1" s="1"/>
  <c r="S5010" i="1"/>
  <c r="R5010" i="1"/>
  <c r="T5010" i="1" s="1"/>
  <c r="S5002" i="1"/>
  <c r="R5002" i="1"/>
  <c r="T5002" i="1" s="1"/>
  <c r="S4994" i="1"/>
  <c r="R4994" i="1"/>
  <c r="T4994" i="1" s="1"/>
  <c r="S4986" i="1"/>
  <c r="R4986" i="1"/>
  <c r="T4986" i="1" s="1"/>
  <c r="S4978" i="1"/>
  <c r="R4978" i="1"/>
  <c r="T4978" i="1" s="1"/>
  <c r="S4970" i="1"/>
  <c r="R4970" i="1"/>
  <c r="T4970" i="1" s="1"/>
  <c r="S4962" i="1"/>
  <c r="R4962" i="1"/>
  <c r="T4962" i="1" s="1"/>
  <c r="S4954" i="1"/>
  <c r="R4954" i="1"/>
  <c r="T4954" i="1" s="1"/>
  <c r="S4946" i="1"/>
  <c r="R4946" i="1"/>
  <c r="T4946" i="1" s="1"/>
  <c r="S4938" i="1"/>
  <c r="R4938" i="1"/>
  <c r="T4938" i="1" s="1"/>
  <c r="S4930" i="1"/>
  <c r="R4930" i="1"/>
  <c r="T4930" i="1" s="1"/>
  <c r="S4922" i="1"/>
  <c r="R4922" i="1"/>
  <c r="T4922" i="1" s="1"/>
  <c r="S4914" i="1"/>
  <c r="R4914" i="1"/>
  <c r="T4914" i="1" s="1"/>
  <c r="S4906" i="1"/>
  <c r="R4906" i="1"/>
  <c r="T4906" i="1" s="1"/>
  <c r="S4898" i="1"/>
  <c r="R4898" i="1"/>
  <c r="T4898" i="1" s="1"/>
  <c r="S4890" i="1"/>
  <c r="R4890" i="1"/>
  <c r="T4890" i="1" s="1"/>
  <c r="S4882" i="1"/>
  <c r="R4882" i="1"/>
  <c r="T4882" i="1" s="1"/>
  <c r="S4874" i="1"/>
  <c r="R4874" i="1"/>
  <c r="T4874" i="1" s="1"/>
  <c r="S4866" i="1"/>
  <c r="R4866" i="1"/>
  <c r="T4866" i="1" s="1"/>
  <c r="S4858" i="1"/>
  <c r="R4858" i="1"/>
  <c r="T4858" i="1" s="1"/>
  <c r="S4850" i="1"/>
  <c r="R4850" i="1"/>
  <c r="T4850" i="1" s="1"/>
  <c r="S4842" i="1"/>
  <c r="R4842" i="1"/>
  <c r="T4842" i="1" s="1"/>
  <c r="S4834" i="1"/>
  <c r="R4834" i="1"/>
  <c r="T4834" i="1" s="1"/>
  <c r="S4826" i="1"/>
  <c r="R4826" i="1"/>
  <c r="T4826" i="1" s="1"/>
  <c r="S4818" i="1"/>
  <c r="R4818" i="1"/>
  <c r="T4818" i="1" s="1"/>
  <c r="S4810" i="1"/>
  <c r="R4810" i="1"/>
  <c r="T4810" i="1" s="1"/>
  <c r="S4802" i="1"/>
  <c r="R4802" i="1"/>
  <c r="T4802" i="1" s="1"/>
  <c r="S4794" i="1"/>
  <c r="R4794" i="1"/>
  <c r="T4794" i="1" s="1"/>
  <c r="S4786" i="1"/>
  <c r="R4786" i="1"/>
  <c r="T4786" i="1" s="1"/>
  <c r="S4778" i="1"/>
  <c r="R4778" i="1"/>
  <c r="T4778" i="1" s="1"/>
  <c r="S4770" i="1"/>
  <c r="R4770" i="1"/>
  <c r="T4770" i="1" s="1"/>
  <c r="S4762" i="1"/>
  <c r="R4762" i="1"/>
  <c r="T4762" i="1" s="1"/>
  <c r="S4754" i="1"/>
  <c r="R4754" i="1"/>
  <c r="T4754" i="1" s="1"/>
  <c r="S4746" i="1"/>
  <c r="R4746" i="1"/>
  <c r="T4746" i="1" s="1"/>
  <c r="S4738" i="1"/>
  <c r="R4738" i="1"/>
  <c r="T4738" i="1" s="1"/>
  <c r="S4730" i="1"/>
  <c r="R4730" i="1"/>
  <c r="T4730" i="1" s="1"/>
  <c r="S4722" i="1"/>
  <c r="R4722" i="1"/>
  <c r="T4722" i="1" s="1"/>
  <c r="S4714" i="1"/>
  <c r="R4714" i="1"/>
  <c r="T4714" i="1" s="1"/>
  <c r="S4706" i="1"/>
  <c r="R4706" i="1"/>
  <c r="T4706" i="1" s="1"/>
  <c r="S4698" i="1"/>
  <c r="R4698" i="1"/>
  <c r="T4698" i="1" s="1"/>
  <c r="S4690" i="1"/>
  <c r="R4690" i="1"/>
  <c r="T4690" i="1" s="1"/>
  <c r="S4682" i="1"/>
  <c r="R4682" i="1"/>
  <c r="T4682" i="1" s="1"/>
  <c r="S4674" i="1"/>
  <c r="R4674" i="1"/>
  <c r="T4674" i="1" s="1"/>
  <c r="S4666" i="1"/>
  <c r="R4666" i="1"/>
  <c r="T4666" i="1" s="1"/>
  <c r="S4658" i="1"/>
  <c r="R4658" i="1"/>
  <c r="T4658" i="1" s="1"/>
  <c r="S4650" i="1"/>
  <c r="R4650" i="1"/>
  <c r="T4650" i="1" s="1"/>
  <c r="S4642" i="1"/>
  <c r="R4642" i="1"/>
  <c r="T4642" i="1" s="1"/>
  <c r="S4634" i="1"/>
  <c r="R4634" i="1"/>
  <c r="T4634" i="1" s="1"/>
  <c r="S4626" i="1"/>
  <c r="R4626" i="1"/>
  <c r="T4626" i="1" s="1"/>
  <c r="S4618" i="1"/>
  <c r="R4618" i="1"/>
  <c r="T4618" i="1" s="1"/>
  <c r="S4610" i="1"/>
  <c r="R4610" i="1"/>
  <c r="T4610" i="1" s="1"/>
  <c r="S4602" i="1"/>
  <c r="R4602" i="1"/>
  <c r="T4602" i="1" s="1"/>
  <c r="S4594" i="1"/>
  <c r="R4594" i="1"/>
  <c r="T4594" i="1" s="1"/>
  <c r="S4586" i="1"/>
  <c r="R4586" i="1"/>
  <c r="T4586" i="1" s="1"/>
  <c r="S4578" i="1"/>
  <c r="R4578" i="1"/>
  <c r="T4578" i="1" s="1"/>
  <c r="S4570" i="1"/>
  <c r="R4570" i="1"/>
  <c r="T4570" i="1" s="1"/>
  <c r="S4562" i="1"/>
  <c r="R4562" i="1"/>
  <c r="T4562" i="1" s="1"/>
  <c r="S4554" i="1"/>
  <c r="R4554" i="1"/>
  <c r="T4554" i="1" s="1"/>
  <c r="S4546" i="1"/>
  <c r="R4546" i="1"/>
  <c r="T4546" i="1" s="1"/>
  <c r="S4538" i="1"/>
  <c r="R4538" i="1"/>
  <c r="T4538" i="1" s="1"/>
  <c r="S4530" i="1"/>
  <c r="R4530" i="1"/>
  <c r="T4530" i="1" s="1"/>
  <c r="S4522" i="1"/>
  <c r="R4522" i="1"/>
  <c r="T4522" i="1" s="1"/>
  <c r="S4514" i="1"/>
  <c r="R4514" i="1"/>
  <c r="T4514" i="1" s="1"/>
  <c r="S4506" i="1"/>
  <c r="R4506" i="1"/>
  <c r="T4506" i="1" s="1"/>
  <c r="S4498" i="1"/>
  <c r="R4498" i="1"/>
  <c r="T4498" i="1" s="1"/>
  <c r="S4490" i="1"/>
  <c r="R4490" i="1"/>
  <c r="T4490" i="1" s="1"/>
  <c r="S4482" i="1"/>
  <c r="R4482" i="1"/>
  <c r="T4482" i="1" s="1"/>
  <c r="S4474" i="1"/>
  <c r="R4474" i="1"/>
  <c r="T4474" i="1" s="1"/>
  <c r="S4466" i="1"/>
  <c r="R4466" i="1"/>
  <c r="T4466" i="1" s="1"/>
  <c r="S4458" i="1"/>
  <c r="R4458" i="1"/>
  <c r="T4458" i="1" s="1"/>
  <c r="S4450" i="1"/>
  <c r="R4450" i="1"/>
  <c r="T4450" i="1" s="1"/>
  <c r="S4442" i="1"/>
  <c r="R4442" i="1"/>
  <c r="T4442" i="1" s="1"/>
  <c r="S4434" i="1"/>
  <c r="R4434" i="1"/>
  <c r="T4434" i="1" s="1"/>
  <c r="S4426" i="1"/>
  <c r="R4426" i="1"/>
  <c r="T4426" i="1" s="1"/>
  <c r="S4418" i="1"/>
  <c r="R4418" i="1"/>
  <c r="T4418" i="1" s="1"/>
  <c r="S4410" i="1"/>
  <c r="R4410" i="1"/>
  <c r="T4410" i="1" s="1"/>
  <c r="S4402" i="1"/>
  <c r="R4402" i="1"/>
  <c r="T4402" i="1" s="1"/>
  <c r="S4394" i="1"/>
  <c r="R4394" i="1"/>
  <c r="T4394" i="1" s="1"/>
  <c r="S4386" i="1"/>
  <c r="R4386" i="1"/>
  <c r="T4386" i="1" s="1"/>
  <c r="S4378" i="1"/>
  <c r="R4378" i="1"/>
  <c r="T4378" i="1" s="1"/>
  <c r="S4370" i="1"/>
  <c r="R4370" i="1"/>
  <c r="T4370" i="1" s="1"/>
  <c r="S4362" i="1"/>
  <c r="R4362" i="1"/>
  <c r="T4362" i="1" s="1"/>
  <c r="S4354" i="1"/>
  <c r="R4354" i="1"/>
  <c r="T4354" i="1" s="1"/>
  <c r="S4346" i="1"/>
  <c r="R4346" i="1"/>
  <c r="T4346" i="1" s="1"/>
  <c r="S4338" i="1"/>
  <c r="R4338" i="1"/>
  <c r="T4338" i="1" s="1"/>
  <c r="S4330" i="1"/>
  <c r="R4330" i="1"/>
  <c r="T4330" i="1" s="1"/>
  <c r="S4322" i="1"/>
  <c r="R4322" i="1"/>
  <c r="T4322" i="1" s="1"/>
  <c r="S4314" i="1"/>
  <c r="R4314" i="1"/>
  <c r="T4314" i="1" s="1"/>
  <c r="S4306" i="1"/>
  <c r="R4306" i="1"/>
  <c r="T4306" i="1" s="1"/>
  <c r="S4298" i="1"/>
  <c r="R4298" i="1"/>
  <c r="T4298" i="1" s="1"/>
  <c r="S4290" i="1"/>
  <c r="R4290" i="1"/>
  <c r="T4290" i="1" s="1"/>
  <c r="S4282" i="1"/>
  <c r="R4282" i="1"/>
  <c r="T4282" i="1" s="1"/>
  <c r="S4274" i="1"/>
  <c r="R4274" i="1"/>
  <c r="T4274" i="1" s="1"/>
  <c r="S4266" i="1"/>
  <c r="R4266" i="1"/>
  <c r="T4266" i="1" s="1"/>
  <c r="S4258" i="1"/>
  <c r="R4258" i="1"/>
  <c r="T4258" i="1" s="1"/>
  <c r="S4250" i="1"/>
  <c r="R4250" i="1"/>
  <c r="T4250" i="1" s="1"/>
  <c r="S4242" i="1"/>
  <c r="R4242" i="1"/>
  <c r="T4242" i="1" s="1"/>
  <c r="S4234" i="1"/>
  <c r="R4234" i="1"/>
  <c r="T4234" i="1" s="1"/>
  <c r="S4226" i="1"/>
  <c r="R4226" i="1"/>
  <c r="T4226" i="1" s="1"/>
  <c r="S4218" i="1"/>
  <c r="R4218" i="1"/>
  <c r="T4218" i="1" s="1"/>
  <c r="S4210" i="1"/>
  <c r="R4210" i="1"/>
  <c r="T4210" i="1" s="1"/>
  <c r="S4202" i="1"/>
  <c r="R4202" i="1"/>
  <c r="T4202" i="1" s="1"/>
  <c r="S4194" i="1"/>
  <c r="R4194" i="1"/>
  <c r="T4194" i="1" s="1"/>
  <c r="S4186" i="1"/>
  <c r="R4186" i="1"/>
  <c r="T4186" i="1" s="1"/>
  <c r="S4178" i="1"/>
  <c r="R4178" i="1"/>
  <c r="T4178" i="1" s="1"/>
  <c r="S4170" i="1"/>
  <c r="R4170" i="1"/>
  <c r="T4170" i="1" s="1"/>
  <c r="S4162" i="1"/>
  <c r="R4162" i="1"/>
  <c r="T4162" i="1" s="1"/>
  <c r="S4154" i="1"/>
  <c r="R4154" i="1"/>
  <c r="T4154" i="1" s="1"/>
  <c r="S4146" i="1"/>
  <c r="R4146" i="1"/>
  <c r="T4146" i="1" s="1"/>
  <c r="S4138" i="1"/>
  <c r="R4138" i="1"/>
  <c r="T4138" i="1" s="1"/>
  <c r="S4130" i="1"/>
  <c r="R4130" i="1"/>
  <c r="T4130" i="1" s="1"/>
  <c r="S4122" i="1"/>
  <c r="R4122" i="1"/>
  <c r="T4122" i="1" s="1"/>
  <c r="S4114" i="1"/>
  <c r="R4114" i="1"/>
  <c r="T4114" i="1" s="1"/>
  <c r="S4106" i="1"/>
  <c r="R4106" i="1"/>
  <c r="T4106" i="1" s="1"/>
  <c r="S4098" i="1"/>
  <c r="R4098" i="1"/>
  <c r="T4098" i="1" s="1"/>
  <c r="S4090" i="1"/>
  <c r="R4090" i="1"/>
  <c r="T4090" i="1" s="1"/>
  <c r="S4082" i="1"/>
  <c r="R4082" i="1"/>
  <c r="T4082" i="1" s="1"/>
  <c r="S4074" i="1"/>
  <c r="R4074" i="1"/>
  <c r="T4074" i="1" s="1"/>
  <c r="S4066" i="1"/>
  <c r="R4066" i="1"/>
  <c r="T4066" i="1" s="1"/>
  <c r="S4058" i="1"/>
  <c r="R4058" i="1"/>
  <c r="T4058" i="1" s="1"/>
  <c r="S4050" i="1"/>
  <c r="R4050" i="1"/>
  <c r="T4050" i="1" s="1"/>
  <c r="S4042" i="1"/>
  <c r="R4042" i="1"/>
  <c r="T4042" i="1" s="1"/>
  <c r="S4034" i="1"/>
  <c r="R4034" i="1"/>
  <c r="T4034" i="1" s="1"/>
  <c r="S4026" i="1"/>
  <c r="R4026" i="1"/>
  <c r="T4026" i="1" s="1"/>
  <c r="S4018" i="1"/>
  <c r="R4018" i="1"/>
  <c r="T4018" i="1" s="1"/>
  <c r="S4010" i="1"/>
  <c r="R4010" i="1"/>
  <c r="T4010" i="1" s="1"/>
  <c r="S4002" i="1"/>
  <c r="R4002" i="1"/>
  <c r="T4002" i="1" s="1"/>
  <c r="S3994" i="1"/>
  <c r="R3994" i="1"/>
  <c r="T3994" i="1" s="1"/>
  <c r="S3986" i="1"/>
  <c r="R3986" i="1"/>
  <c r="T3986" i="1" s="1"/>
  <c r="S3978" i="1"/>
  <c r="R3978" i="1"/>
  <c r="T3978" i="1" s="1"/>
  <c r="S3970" i="1"/>
  <c r="R3970" i="1"/>
  <c r="T3970" i="1" s="1"/>
  <c r="S3962" i="1"/>
  <c r="R3962" i="1"/>
  <c r="T3962" i="1" s="1"/>
  <c r="S3954" i="1"/>
  <c r="R3954" i="1"/>
  <c r="T3954" i="1" s="1"/>
  <c r="S3946" i="1"/>
  <c r="R3946" i="1"/>
  <c r="T3946" i="1" s="1"/>
  <c r="S3938" i="1"/>
  <c r="R3938" i="1"/>
  <c r="T3938" i="1" s="1"/>
  <c r="S3930" i="1"/>
  <c r="R3930" i="1"/>
  <c r="T3930" i="1" s="1"/>
  <c r="S3922" i="1"/>
  <c r="R3922" i="1"/>
  <c r="T3922" i="1" s="1"/>
  <c r="S3914" i="1"/>
  <c r="R3914" i="1"/>
  <c r="T3914" i="1" s="1"/>
  <c r="S3906" i="1"/>
  <c r="R3906" i="1"/>
  <c r="T3906" i="1" s="1"/>
  <c r="S3898" i="1"/>
  <c r="R3898" i="1"/>
  <c r="T3898" i="1" s="1"/>
  <c r="S3890" i="1"/>
  <c r="R3890" i="1"/>
  <c r="T3890" i="1" s="1"/>
  <c r="S3882" i="1"/>
  <c r="R3882" i="1"/>
  <c r="T3882" i="1" s="1"/>
  <c r="S3874" i="1"/>
  <c r="R3874" i="1"/>
  <c r="T3874" i="1" s="1"/>
  <c r="S3866" i="1"/>
  <c r="R3866" i="1"/>
  <c r="T3866" i="1" s="1"/>
  <c r="S3858" i="1"/>
  <c r="R3858" i="1"/>
  <c r="T3858" i="1" s="1"/>
  <c r="S3850" i="1"/>
  <c r="R3850" i="1"/>
  <c r="T3850" i="1" s="1"/>
  <c r="S3842" i="1"/>
  <c r="R3842" i="1"/>
  <c r="T3842" i="1" s="1"/>
  <c r="S3834" i="1"/>
  <c r="R3834" i="1"/>
  <c r="T3834" i="1" s="1"/>
  <c r="S3826" i="1"/>
  <c r="R3826" i="1"/>
  <c r="T3826" i="1" s="1"/>
  <c r="S3818" i="1"/>
  <c r="R3818" i="1"/>
  <c r="T3818" i="1" s="1"/>
  <c r="S3810" i="1"/>
  <c r="R3810" i="1"/>
  <c r="T3810" i="1" s="1"/>
  <c r="S3802" i="1"/>
  <c r="R3802" i="1"/>
  <c r="T3802" i="1" s="1"/>
  <c r="S3794" i="1"/>
  <c r="R3794" i="1"/>
  <c r="T3794" i="1" s="1"/>
  <c r="S3786" i="1"/>
  <c r="R3786" i="1"/>
  <c r="T3786" i="1" s="1"/>
  <c r="S3778" i="1"/>
  <c r="R3778" i="1"/>
  <c r="T3778" i="1" s="1"/>
  <c r="S3770" i="1"/>
  <c r="R3770" i="1"/>
  <c r="T3770" i="1" s="1"/>
  <c r="S3762" i="1"/>
  <c r="R3762" i="1"/>
  <c r="T3762" i="1" s="1"/>
  <c r="S3754" i="1"/>
  <c r="R3754" i="1"/>
  <c r="T3754" i="1" s="1"/>
  <c r="S3746" i="1"/>
  <c r="R3746" i="1"/>
  <c r="T3746" i="1" s="1"/>
  <c r="S3738" i="1"/>
  <c r="R3738" i="1"/>
  <c r="T3738" i="1" s="1"/>
  <c r="S3730" i="1"/>
  <c r="R3730" i="1"/>
  <c r="T3730" i="1" s="1"/>
  <c r="S3722" i="1"/>
  <c r="R3722" i="1"/>
  <c r="T3722" i="1" s="1"/>
  <c r="S3714" i="1"/>
  <c r="R3714" i="1"/>
  <c r="T3714" i="1" s="1"/>
  <c r="S3706" i="1"/>
  <c r="R3706" i="1"/>
  <c r="T3706" i="1" s="1"/>
  <c r="S3698" i="1"/>
  <c r="R3698" i="1"/>
  <c r="T3698" i="1" s="1"/>
  <c r="S3690" i="1"/>
  <c r="R3690" i="1"/>
  <c r="T3690" i="1" s="1"/>
  <c r="S3682" i="1"/>
  <c r="R3682" i="1"/>
  <c r="T3682" i="1" s="1"/>
  <c r="S3674" i="1"/>
  <c r="R3674" i="1"/>
  <c r="T3674" i="1" s="1"/>
  <c r="S3666" i="1"/>
  <c r="R3666" i="1"/>
  <c r="T3666" i="1" s="1"/>
  <c r="S3658" i="1"/>
  <c r="R3658" i="1"/>
  <c r="T3658" i="1" s="1"/>
  <c r="S3650" i="1"/>
  <c r="R3650" i="1"/>
  <c r="T3650" i="1" s="1"/>
  <c r="S3642" i="1"/>
  <c r="R3642" i="1"/>
  <c r="T3642" i="1" s="1"/>
  <c r="S3634" i="1"/>
  <c r="R3634" i="1"/>
  <c r="T3634" i="1" s="1"/>
  <c r="S3626" i="1"/>
  <c r="R3626" i="1"/>
  <c r="T3626" i="1" s="1"/>
  <c r="S3618" i="1"/>
  <c r="R3618" i="1"/>
  <c r="T3618" i="1" s="1"/>
  <c r="S3610" i="1"/>
  <c r="R3610" i="1"/>
  <c r="T3610" i="1" s="1"/>
  <c r="S3602" i="1"/>
  <c r="R3602" i="1"/>
  <c r="T3602" i="1" s="1"/>
  <c r="S3594" i="1"/>
  <c r="R3594" i="1"/>
  <c r="T3594" i="1" s="1"/>
  <c r="S3586" i="1"/>
  <c r="R3586" i="1"/>
  <c r="T3586" i="1" s="1"/>
  <c r="S3578" i="1"/>
  <c r="R3578" i="1"/>
  <c r="T3578" i="1" s="1"/>
  <c r="S3570" i="1"/>
  <c r="R3570" i="1"/>
  <c r="T3570" i="1" s="1"/>
  <c r="S3562" i="1"/>
  <c r="R3562" i="1"/>
  <c r="T3562" i="1" s="1"/>
  <c r="S3554" i="1"/>
  <c r="R3554" i="1"/>
  <c r="T3554" i="1" s="1"/>
  <c r="S3546" i="1"/>
  <c r="R3546" i="1"/>
  <c r="T3546" i="1" s="1"/>
  <c r="S3538" i="1"/>
  <c r="R3538" i="1"/>
  <c r="T3538" i="1" s="1"/>
  <c r="S3530" i="1"/>
  <c r="R3530" i="1"/>
  <c r="T3530" i="1" s="1"/>
  <c r="S3522" i="1"/>
  <c r="R3522" i="1"/>
  <c r="T3522" i="1" s="1"/>
  <c r="S3514" i="1"/>
  <c r="R3514" i="1"/>
  <c r="T3514" i="1" s="1"/>
  <c r="S3506" i="1"/>
  <c r="R3506" i="1"/>
  <c r="T3506" i="1" s="1"/>
  <c r="S3498" i="1"/>
  <c r="R3498" i="1"/>
  <c r="T3498" i="1" s="1"/>
  <c r="S3490" i="1"/>
  <c r="R3490" i="1"/>
  <c r="T3490" i="1" s="1"/>
  <c r="S3482" i="1"/>
  <c r="R3482" i="1"/>
  <c r="T3482" i="1" s="1"/>
  <c r="S3474" i="1"/>
  <c r="R3474" i="1"/>
  <c r="T3474" i="1" s="1"/>
  <c r="S3466" i="1"/>
  <c r="R3466" i="1"/>
  <c r="T3466" i="1" s="1"/>
  <c r="S3458" i="1"/>
  <c r="R3458" i="1"/>
  <c r="T3458" i="1" s="1"/>
  <c r="S3450" i="1"/>
  <c r="R3450" i="1"/>
  <c r="T3450" i="1" s="1"/>
  <c r="S3442" i="1"/>
  <c r="R3442" i="1"/>
  <c r="T3442" i="1" s="1"/>
  <c r="S3434" i="1"/>
  <c r="R3434" i="1"/>
  <c r="T3434" i="1" s="1"/>
  <c r="S3426" i="1"/>
  <c r="R3426" i="1"/>
  <c r="T3426" i="1" s="1"/>
  <c r="S3418" i="1"/>
  <c r="R3418" i="1"/>
  <c r="T3418" i="1" s="1"/>
  <c r="S3410" i="1"/>
  <c r="R3410" i="1"/>
  <c r="T3410" i="1" s="1"/>
  <c r="S3402" i="1"/>
  <c r="R3402" i="1"/>
  <c r="T3402" i="1" s="1"/>
  <c r="S3394" i="1"/>
  <c r="R3394" i="1"/>
  <c r="T3394" i="1" s="1"/>
  <c r="S3386" i="1"/>
  <c r="R3386" i="1"/>
  <c r="T3386" i="1" s="1"/>
  <c r="S3378" i="1"/>
  <c r="R3378" i="1"/>
  <c r="T3378" i="1" s="1"/>
  <c r="S3370" i="1"/>
  <c r="R3370" i="1"/>
  <c r="T3370" i="1" s="1"/>
  <c r="S3362" i="1"/>
  <c r="R3362" i="1"/>
  <c r="T3362" i="1" s="1"/>
  <c r="S3354" i="1"/>
  <c r="R3354" i="1"/>
  <c r="T3354" i="1" s="1"/>
  <c r="S3346" i="1"/>
  <c r="R3346" i="1"/>
  <c r="T3346" i="1" s="1"/>
  <c r="S3338" i="1"/>
  <c r="R3338" i="1"/>
  <c r="T3338" i="1" s="1"/>
  <c r="S3330" i="1"/>
  <c r="R3330" i="1"/>
  <c r="T3330" i="1" s="1"/>
  <c r="S3322" i="1"/>
  <c r="R3322" i="1"/>
  <c r="T3322" i="1" s="1"/>
  <c r="S3314" i="1"/>
  <c r="R3314" i="1"/>
  <c r="T3314" i="1" s="1"/>
  <c r="S3306" i="1"/>
  <c r="R3306" i="1"/>
  <c r="T3306" i="1" s="1"/>
  <c r="S3298" i="1"/>
  <c r="R3298" i="1"/>
  <c r="T3298" i="1" s="1"/>
  <c r="S3290" i="1"/>
  <c r="R3290" i="1"/>
  <c r="T3290" i="1" s="1"/>
  <c r="S3282" i="1"/>
  <c r="R3282" i="1"/>
  <c r="T3282" i="1" s="1"/>
  <c r="S3274" i="1"/>
  <c r="R3274" i="1"/>
  <c r="T3274" i="1" s="1"/>
  <c r="S3266" i="1"/>
  <c r="R3266" i="1"/>
  <c r="T3266" i="1" s="1"/>
  <c r="S3258" i="1"/>
  <c r="R3258" i="1"/>
  <c r="T3258" i="1" s="1"/>
  <c r="S3250" i="1"/>
  <c r="R3250" i="1"/>
  <c r="T3250" i="1" s="1"/>
  <c r="S3242" i="1"/>
  <c r="R3242" i="1"/>
  <c r="T3242" i="1" s="1"/>
  <c r="S3234" i="1"/>
  <c r="R3234" i="1"/>
  <c r="T3234" i="1" s="1"/>
  <c r="S3226" i="1"/>
  <c r="R3226" i="1"/>
  <c r="T3226" i="1" s="1"/>
  <c r="S3218" i="1"/>
  <c r="R3218" i="1"/>
  <c r="T3218" i="1" s="1"/>
  <c r="S3210" i="1"/>
  <c r="R3210" i="1"/>
  <c r="T3210" i="1" s="1"/>
  <c r="S3202" i="1"/>
  <c r="R3202" i="1"/>
  <c r="T3202" i="1" s="1"/>
  <c r="S3194" i="1"/>
  <c r="R3194" i="1"/>
  <c r="T3194" i="1" s="1"/>
  <c r="S3186" i="1"/>
  <c r="R3186" i="1"/>
  <c r="T3186" i="1" s="1"/>
  <c r="S3178" i="1"/>
  <c r="R3178" i="1"/>
  <c r="T3178" i="1" s="1"/>
  <c r="S3170" i="1"/>
  <c r="R3170" i="1"/>
  <c r="T3170" i="1" s="1"/>
  <c r="S3162" i="1"/>
  <c r="R3162" i="1"/>
  <c r="T3162" i="1" s="1"/>
  <c r="S3154" i="1"/>
  <c r="R3154" i="1"/>
  <c r="T3154" i="1" s="1"/>
  <c r="S3146" i="1"/>
  <c r="R3146" i="1"/>
  <c r="T3146" i="1" s="1"/>
  <c r="S3138" i="1"/>
  <c r="R3138" i="1"/>
  <c r="T3138" i="1" s="1"/>
  <c r="S3130" i="1"/>
  <c r="R3130" i="1"/>
  <c r="T3130" i="1" s="1"/>
  <c r="S3122" i="1"/>
  <c r="R3122" i="1"/>
  <c r="T3122" i="1" s="1"/>
  <c r="S3114" i="1"/>
  <c r="R3114" i="1"/>
  <c r="T3114" i="1" s="1"/>
  <c r="S3106" i="1"/>
  <c r="R3106" i="1"/>
  <c r="T3106" i="1" s="1"/>
  <c r="S3098" i="1"/>
  <c r="R3098" i="1"/>
  <c r="T3098" i="1" s="1"/>
  <c r="S3090" i="1"/>
  <c r="R3090" i="1"/>
  <c r="T3090" i="1" s="1"/>
  <c r="S3082" i="1"/>
  <c r="R3082" i="1"/>
  <c r="T3082" i="1" s="1"/>
  <c r="S3074" i="1"/>
  <c r="R3074" i="1"/>
  <c r="T3074" i="1" s="1"/>
  <c r="S3066" i="1"/>
  <c r="R3066" i="1"/>
  <c r="T3066" i="1" s="1"/>
  <c r="S3058" i="1"/>
  <c r="R3058" i="1"/>
  <c r="T3058" i="1" s="1"/>
  <c r="S3050" i="1"/>
  <c r="R3050" i="1"/>
  <c r="T3050" i="1" s="1"/>
  <c r="S3042" i="1"/>
  <c r="R3042" i="1"/>
  <c r="T3042" i="1" s="1"/>
  <c r="S3034" i="1"/>
  <c r="R3034" i="1"/>
  <c r="T3034" i="1" s="1"/>
  <c r="S3026" i="1"/>
  <c r="R3026" i="1"/>
  <c r="T3026" i="1" s="1"/>
  <c r="S3018" i="1"/>
  <c r="R3018" i="1"/>
  <c r="T3018" i="1" s="1"/>
  <c r="S3010" i="1"/>
  <c r="R3010" i="1"/>
  <c r="T3010" i="1" s="1"/>
  <c r="S3002" i="1"/>
  <c r="R3002" i="1"/>
  <c r="T3002" i="1" s="1"/>
  <c r="S2994" i="1"/>
  <c r="R2994" i="1"/>
  <c r="T2994" i="1" s="1"/>
  <c r="S2986" i="1"/>
  <c r="R2986" i="1"/>
  <c r="T2986" i="1" s="1"/>
  <c r="S2978" i="1"/>
  <c r="R2978" i="1"/>
  <c r="T2978" i="1" s="1"/>
  <c r="S2970" i="1"/>
  <c r="R2970" i="1"/>
  <c r="T2970" i="1" s="1"/>
  <c r="S2962" i="1"/>
  <c r="R2962" i="1"/>
  <c r="T2962" i="1" s="1"/>
  <c r="S2954" i="1"/>
  <c r="R2954" i="1"/>
  <c r="T2954" i="1" s="1"/>
  <c r="S2946" i="1"/>
  <c r="R2946" i="1"/>
  <c r="T2946" i="1" s="1"/>
  <c r="S2938" i="1"/>
  <c r="R2938" i="1"/>
  <c r="T2938" i="1" s="1"/>
  <c r="S2930" i="1"/>
  <c r="R2930" i="1"/>
  <c r="T2930" i="1" s="1"/>
  <c r="S2922" i="1"/>
  <c r="R2922" i="1"/>
  <c r="T2922" i="1" s="1"/>
  <c r="S2914" i="1"/>
  <c r="R2914" i="1"/>
  <c r="T2914" i="1" s="1"/>
  <c r="S2906" i="1"/>
  <c r="R2906" i="1"/>
  <c r="T2906" i="1" s="1"/>
  <c r="S2898" i="1"/>
  <c r="R2898" i="1"/>
  <c r="T2898" i="1" s="1"/>
  <c r="S2890" i="1"/>
  <c r="R2890" i="1"/>
  <c r="T2890" i="1" s="1"/>
  <c r="S2882" i="1"/>
  <c r="R2882" i="1"/>
  <c r="T2882" i="1" s="1"/>
  <c r="S2874" i="1"/>
  <c r="R2874" i="1"/>
  <c r="T2874" i="1" s="1"/>
  <c r="S2866" i="1"/>
  <c r="R2866" i="1"/>
  <c r="T2866" i="1" s="1"/>
  <c r="S2858" i="1"/>
  <c r="R2858" i="1"/>
  <c r="T2858" i="1" s="1"/>
  <c r="S2850" i="1"/>
  <c r="R2850" i="1"/>
  <c r="T2850" i="1" s="1"/>
  <c r="S2842" i="1"/>
  <c r="R2842" i="1"/>
  <c r="T2842" i="1" s="1"/>
  <c r="S2834" i="1"/>
  <c r="R2834" i="1"/>
  <c r="T2834" i="1" s="1"/>
  <c r="S2826" i="1"/>
  <c r="R2826" i="1"/>
  <c r="T2826" i="1" s="1"/>
  <c r="S2818" i="1"/>
  <c r="R2818" i="1"/>
  <c r="T2818" i="1" s="1"/>
  <c r="S2810" i="1"/>
  <c r="R2810" i="1"/>
  <c r="T2810" i="1" s="1"/>
  <c r="S2802" i="1"/>
  <c r="R2802" i="1"/>
  <c r="T2802" i="1" s="1"/>
  <c r="S2794" i="1"/>
  <c r="R2794" i="1"/>
  <c r="T2794" i="1" s="1"/>
  <c r="S2786" i="1"/>
  <c r="R2786" i="1"/>
  <c r="T2786" i="1" s="1"/>
  <c r="S2778" i="1"/>
  <c r="R2778" i="1"/>
  <c r="T2778" i="1" s="1"/>
  <c r="S2770" i="1"/>
  <c r="R2770" i="1"/>
  <c r="T2770" i="1" s="1"/>
  <c r="S2762" i="1"/>
  <c r="R2762" i="1"/>
  <c r="T2762" i="1" s="1"/>
  <c r="S2754" i="1"/>
  <c r="R2754" i="1"/>
  <c r="T2754" i="1" s="1"/>
  <c r="S2746" i="1"/>
  <c r="R2746" i="1"/>
  <c r="T2746" i="1" s="1"/>
  <c r="S2738" i="1"/>
  <c r="R2738" i="1"/>
  <c r="T2738" i="1" s="1"/>
  <c r="S2730" i="1"/>
  <c r="R2730" i="1"/>
  <c r="T2730" i="1" s="1"/>
  <c r="S2722" i="1"/>
  <c r="R2722" i="1"/>
  <c r="T2722" i="1" s="1"/>
  <c r="S2714" i="1"/>
  <c r="R2714" i="1"/>
  <c r="T2714" i="1" s="1"/>
  <c r="S2706" i="1"/>
  <c r="R2706" i="1"/>
  <c r="T2706" i="1" s="1"/>
  <c r="S2698" i="1"/>
  <c r="R2698" i="1"/>
  <c r="T2698" i="1" s="1"/>
  <c r="S2690" i="1"/>
  <c r="R2690" i="1"/>
  <c r="T2690" i="1" s="1"/>
  <c r="S2682" i="1"/>
  <c r="R2682" i="1"/>
  <c r="T2682" i="1" s="1"/>
  <c r="S2674" i="1"/>
  <c r="R2674" i="1"/>
  <c r="T2674" i="1" s="1"/>
  <c r="S2666" i="1"/>
  <c r="R2666" i="1"/>
  <c r="T2666" i="1" s="1"/>
  <c r="S2658" i="1"/>
  <c r="R2658" i="1"/>
  <c r="T2658" i="1" s="1"/>
  <c r="S2650" i="1"/>
  <c r="R2650" i="1"/>
  <c r="T2650" i="1" s="1"/>
  <c r="S2642" i="1"/>
  <c r="R2642" i="1"/>
  <c r="T2642" i="1" s="1"/>
  <c r="S2634" i="1"/>
  <c r="R2634" i="1"/>
  <c r="T2634" i="1" s="1"/>
  <c r="S2626" i="1"/>
  <c r="R2626" i="1"/>
  <c r="T2626" i="1" s="1"/>
  <c r="S2618" i="1"/>
  <c r="R2618" i="1"/>
  <c r="T2618" i="1" s="1"/>
  <c r="S2610" i="1"/>
  <c r="R2610" i="1"/>
  <c r="T2610" i="1" s="1"/>
  <c r="S2602" i="1"/>
  <c r="R2602" i="1"/>
  <c r="T2602" i="1" s="1"/>
  <c r="S2594" i="1"/>
  <c r="R2594" i="1"/>
  <c r="T2594" i="1" s="1"/>
  <c r="S2586" i="1"/>
  <c r="R2586" i="1"/>
  <c r="T2586" i="1" s="1"/>
  <c r="S2578" i="1"/>
  <c r="R2578" i="1"/>
  <c r="T2578" i="1" s="1"/>
  <c r="S2570" i="1"/>
  <c r="R2570" i="1"/>
  <c r="T2570" i="1" s="1"/>
  <c r="S2562" i="1"/>
  <c r="R2562" i="1"/>
  <c r="T2562" i="1" s="1"/>
  <c r="S2554" i="1"/>
  <c r="R2554" i="1"/>
  <c r="T2554" i="1" s="1"/>
  <c r="S2546" i="1"/>
  <c r="R2546" i="1"/>
  <c r="T2546" i="1" s="1"/>
  <c r="S2538" i="1"/>
  <c r="R2538" i="1"/>
  <c r="T2538" i="1" s="1"/>
  <c r="S2530" i="1"/>
  <c r="R2530" i="1"/>
  <c r="T2530" i="1" s="1"/>
  <c r="S2522" i="1"/>
  <c r="R2522" i="1"/>
  <c r="T2522" i="1" s="1"/>
  <c r="S2514" i="1"/>
  <c r="R2514" i="1"/>
  <c r="T2514" i="1" s="1"/>
  <c r="S2506" i="1"/>
  <c r="R2506" i="1"/>
  <c r="T2506" i="1" s="1"/>
  <c r="S2498" i="1"/>
  <c r="R2498" i="1"/>
  <c r="T2498" i="1" s="1"/>
  <c r="S2490" i="1"/>
  <c r="R2490" i="1"/>
  <c r="T2490" i="1" s="1"/>
  <c r="S2482" i="1"/>
  <c r="R2482" i="1"/>
  <c r="T2482" i="1" s="1"/>
  <c r="S2474" i="1"/>
  <c r="R2474" i="1"/>
  <c r="T2474" i="1" s="1"/>
  <c r="S2466" i="1"/>
  <c r="R2466" i="1"/>
  <c r="T2466" i="1" s="1"/>
  <c r="S2458" i="1"/>
  <c r="R2458" i="1"/>
  <c r="T2458" i="1" s="1"/>
  <c r="S2450" i="1"/>
  <c r="R2450" i="1"/>
  <c r="T2450" i="1" s="1"/>
  <c r="S2442" i="1"/>
  <c r="R2442" i="1"/>
  <c r="T2442" i="1" s="1"/>
  <c r="S2434" i="1"/>
  <c r="R2434" i="1"/>
  <c r="T2434" i="1" s="1"/>
  <c r="S2426" i="1"/>
  <c r="R2426" i="1"/>
  <c r="T2426" i="1" s="1"/>
  <c r="S2418" i="1"/>
  <c r="R2418" i="1"/>
  <c r="T2418" i="1" s="1"/>
  <c r="S2410" i="1"/>
  <c r="R2410" i="1"/>
  <c r="T2410" i="1" s="1"/>
  <c r="S2402" i="1"/>
  <c r="R2402" i="1"/>
  <c r="T2402" i="1" s="1"/>
  <c r="S2394" i="1"/>
  <c r="R2394" i="1"/>
  <c r="T2394" i="1" s="1"/>
  <c r="S2386" i="1"/>
  <c r="R2386" i="1"/>
  <c r="T2386" i="1" s="1"/>
  <c r="S2378" i="1"/>
  <c r="R2378" i="1"/>
  <c r="T2378" i="1" s="1"/>
  <c r="S2370" i="1"/>
  <c r="R2370" i="1"/>
  <c r="T2370" i="1" s="1"/>
  <c r="S2362" i="1"/>
  <c r="R2362" i="1"/>
  <c r="T2362" i="1" s="1"/>
  <c r="S2354" i="1"/>
  <c r="R2354" i="1"/>
  <c r="T2354" i="1" s="1"/>
  <c r="S2346" i="1"/>
  <c r="R2346" i="1"/>
  <c r="T2346" i="1" s="1"/>
  <c r="S2338" i="1"/>
  <c r="R2338" i="1"/>
  <c r="T2338" i="1" s="1"/>
  <c r="S2330" i="1"/>
  <c r="R2330" i="1"/>
  <c r="T2330" i="1" s="1"/>
  <c r="S2322" i="1"/>
  <c r="R2322" i="1"/>
  <c r="T2322" i="1" s="1"/>
  <c r="S2314" i="1"/>
  <c r="R2314" i="1"/>
  <c r="T2314" i="1" s="1"/>
  <c r="S2306" i="1"/>
  <c r="R2306" i="1"/>
  <c r="T2306" i="1" s="1"/>
  <c r="S2298" i="1"/>
  <c r="R2298" i="1"/>
  <c r="T2298" i="1" s="1"/>
  <c r="S2290" i="1"/>
  <c r="R2290" i="1"/>
  <c r="T2290" i="1" s="1"/>
  <c r="S2282" i="1"/>
  <c r="R2282" i="1"/>
  <c r="T2282" i="1" s="1"/>
  <c r="S2274" i="1"/>
  <c r="R2274" i="1"/>
  <c r="T2274" i="1" s="1"/>
  <c r="S2266" i="1"/>
  <c r="R2266" i="1"/>
  <c r="T2266" i="1" s="1"/>
  <c r="S2258" i="1"/>
  <c r="R2258" i="1"/>
  <c r="T2258" i="1" s="1"/>
  <c r="S2250" i="1"/>
  <c r="R2250" i="1"/>
  <c r="T2250" i="1" s="1"/>
  <c r="S2242" i="1"/>
  <c r="R2242" i="1"/>
  <c r="T2242" i="1" s="1"/>
  <c r="S2234" i="1"/>
  <c r="R2234" i="1"/>
  <c r="T2234" i="1" s="1"/>
  <c r="S2226" i="1"/>
  <c r="R2226" i="1"/>
  <c r="T2226" i="1" s="1"/>
  <c r="S2218" i="1"/>
  <c r="R2218" i="1"/>
  <c r="T2218" i="1" s="1"/>
  <c r="S2210" i="1"/>
  <c r="R2210" i="1"/>
  <c r="T2210" i="1" s="1"/>
  <c r="S2202" i="1"/>
  <c r="R2202" i="1"/>
  <c r="T2202" i="1" s="1"/>
  <c r="S2194" i="1"/>
  <c r="R2194" i="1"/>
  <c r="T2194" i="1" s="1"/>
  <c r="S2186" i="1"/>
  <c r="R2186" i="1"/>
  <c r="T2186" i="1" s="1"/>
  <c r="S2178" i="1"/>
  <c r="R2178" i="1"/>
  <c r="T2178" i="1" s="1"/>
  <c r="S2170" i="1"/>
  <c r="R2170" i="1"/>
  <c r="T2170" i="1" s="1"/>
  <c r="S2162" i="1"/>
  <c r="R2162" i="1"/>
  <c r="T2162" i="1" s="1"/>
  <c r="S2154" i="1"/>
  <c r="R2154" i="1"/>
  <c r="T2154" i="1" s="1"/>
  <c r="S2146" i="1"/>
  <c r="R2146" i="1"/>
  <c r="T2146" i="1" s="1"/>
  <c r="S2138" i="1"/>
  <c r="R2138" i="1"/>
  <c r="T2138" i="1" s="1"/>
  <c r="S2130" i="1"/>
  <c r="R2130" i="1"/>
  <c r="T2130" i="1" s="1"/>
  <c r="S2122" i="1"/>
  <c r="R2122" i="1"/>
  <c r="T2122" i="1" s="1"/>
  <c r="S2114" i="1"/>
  <c r="R2114" i="1"/>
  <c r="T2114" i="1" s="1"/>
  <c r="S2106" i="1"/>
  <c r="R2106" i="1"/>
  <c r="T2106" i="1" s="1"/>
  <c r="S2098" i="1"/>
  <c r="R2098" i="1"/>
  <c r="T2098" i="1" s="1"/>
  <c r="S2090" i="1"/>
  <c r="R2090" i="1"/>
  <c r="T2090" i="1" s="1"/>
  <c r="S2082" i="1"/>
  <c r="R2082" i="1"/>
  <c r="T2082" i="1" s="1"/>
  <c r="S2074" i="1"/>
  <c r="R2074" i="1"/>
  <c r="T2074" i="1" s="1"/>
  <c r="S2066" i="1"/>
  <c r="R2066" i="1"/>
  <c r="T2066" i="1" s="1"/>
  <c r="S2058" i="1"/>
  <c r="R2058" i="1"/>
  <c r="T2058" i="1" s="1"/>
  <c r="S2050" i="1"/>
  <c r="R2050" i="1"/>
  <c r="T2050" i="1" s="1"/>
  <c r="S2042" i="1"/>
  <c r="R2042" i="1"/>
  <c r="T2042" i="1" s="1"/>
  <c r="S2034" i="1"/>
  <c r="R2034" i="1"/>
  <c r="T2034" i="1" s="1"/>
  <c r="S2026" i="1"/>
  <c r="R2026" i="1"/>
  <c r="T2026" i="1" s="1"/>
  <c r="S2018" i="1"/>
  <c r="R2018" i="1"/>
  <c r="T2018" i="1" s="1"/>
  <c r="S2010" i="1"/>
  <c r="R2010" i="1"/>
  <c r="T2010" i="1" s="1"/>
  <c r="S2002" i="1"/>
  <c r="R2002" i="1"/>
  <c r="T2002" i="1" s="1"/>
  <c r="S1994" i="1"/>
  <c r="R1994" i="1"/>
  <c r="T1994" i="1" s="1"/>
  <c r="S1986" i="1"/>
  <c r="R1986" i="1"/>
  <c r="T1986" i="1" s="1"/>
  <c r="S1978" i="1"/>
  <c r="R1978" i="1"/>
  <c r="T1978" i="1" s="1"/>
  <c r="S1970" i="1"/>
  <c r="R1970" i="1"/>
  <c r="T1970" i="1" s="1"/>
  <c r="S1962" i="1"/>
  <c r="R1962" i="1"/>
  <c r="T1962" i="1" s="1"/>
  <c r="S1954" i="1"/>
  <c r="R1954" i="1"/>
  <c r="T1954" i="1" s="1"/>
  <c r="S1946" i="1"/>
  <c r="R1946" i="1"/>
  <c r="T1946" i="1" s="1"/>
  <c r="S1938" i="1"/>
  <c r="R1938" i="1"/>
  <c r="T1938" i="1" s="1"/>
  <c r="S1930" i="1"/>
  <c r="R1930" i="1"/>
  <c r="T1930" i="1" s="1"/>
  <c r="S1922" i="1"/>
  <c r="R1922" i="1"/>
  <c r="T1922" i="1" s="1"/>
  <c r="S1914" i="1"/>
  <c r="R1914" i="1"/>
  <c r="T1914" i="1" s="1"/>
  <c r="S1906" i="1"/>
  <c r="R1906" i="1"/>
  <c r="T1906" i="1" s="1"/>
  <c r="S1898" i="1"/>
  <c r="R1898" i="1"/>
  <c r="T1898" i="1" s="1"/>
  <c r="S1890" i="1"/>
  <c r="R1890" i="1"/>
  <c r="T1890" i="1" s="1"/>
  <c r="S1882" i="1"/>
  <c r="R1882" i="1"/>
  <c r="T1882" i="1" s="1"/>
  <c r="S1874" i="1"/>
  <c r="R1874" i="1"/>
  <c r="T1874" i="1" s="1"/>
  <c r="S1866" i="1"/>
  <c r="R1866" i="1"/>
  <c r="T1866" i="1" s="1"/>
  <c r="S1858" i="1"/>
  <c r="R1858" i="1"/>
  <c r="T1858" i="1" s="1"/>
  <c r="S1850" i="1"/>
  <c r="R1850" i="1"/>
  <c r="T1850" i="1" s="1"/>
  <c r="S1842" i="1"/>
  <c r="R1842" i="1"/>
  <c r="T1842" i="1" s="1"/>
  <c r="S1834" i="1"/>
  <c r="R1834" i="1"/>
  <c r="T1834" i="1" s="1"/>
  <c r="S1826" i="1"/>
  <c r="R1826" i="1"/>
  <c r="T1826" i="1" s="1"/>
  <c r="S1818" i="1"/>
  <c r="R1818" i="1"/>
  <c r="T1818" i="1" s="1"/>
  <c r="S1810" i="1"/>
  <c r="R1810" i="1"/>
  <c r="T1810" i="1" s="1"/>
  <c r="S1802" i="1"/>
  <c r="R1802" i="1"/>
  <c r="T1802" i="1" s="1"/>
  <c r="S1794" i="1"/>
  <c r="R1794" i="1"/>
  <c r="T1794" i="1" s="1"/>
  <c r="S1786" i="1"/>
  <c r="R1786" i="1"/>
  <c r="T1786" i="1" s="1"/>
  <c r="S1778" i="1"/>
  <c r="R1778" i="1"/>
  <c r="T1778" i="1" s="1"/>
  <c r="S1770" i="1"/>
  <c r="R1770" i="1"/>
  <c r="T1770" i="1" s="1"/>
  <c r="S1762" i="1"/>
  <c r="R1762" i="1"/>
  <c r="T1762" i="1" s="1"/>
  <c r="S1754" i="1"/>
  <c r="R1754" i="1"/>
  <c r="T1754" i="1" s="1"/>
  <c r="S1746" i="1"/>
  <c r="R1746" i="1"/>
  <c r="T1746" i="1" s="1"/>
  <c r="S1738" i="1"/>
  <c r="R1738" i="1"/>
  <c r="T1738" i="1" s="1"/>
  <c r="S1730" i="1"/>
  <c r="R1730" i="1"/>
  <c r="T1730" i="1" s="1"/>
  <c r="S1722" i="1"/>
  <c r="R1722" i="1"/>
  <c r="T1722" i="1" s="1"/>
  <c r="S1714" i="1"/>
  <c r="R1714" i="1"/>
  <c r="T1714" i="1" s="1"/>
  <c r="S1706" i="1"/>
  <c r="R1706" i="1"/>
  <c r="T1706" i="1" s="1"/>
  <c r="S1698" i="1"/>
  <c r="R1698" i="1"/>
  <c r="T1698" i="1" s="1"/>
  <c r="S1690" i="1"/>
  <c r="R1690" i="1"/>
  <c r="T1690" i="1" s="1"/>
  <c r="S1682" i="1"/>
  <c r="R1682" i="1"/>
  <c r="T1682" i="1" s="1"/>
  <c r="S1674" i="1"/>
  <c r="R1674" i="1"/>
  <c r="T1674" i="1" s="1"/>
  <c r="S1666" i="1"/>
  <c r="R1666" i="1"/>
  <c r="T1666" i="1" s="1"/>
  <c r="S1658" i="1"/>
  <c r="R1658" i="1"/>
  <c r="T1658" i="1" s="1"/>
  <c r="S1650" i="1"/>
  <c r="R1650" i="1"/>
  <c r="T1650" i="1" s="1"/>
  <c r="S1642" i="1"/>
  <c r="R1642" i="1"/>
  <c r="T1642" i="1" s="1"/>
  <c r="S1634" i="1"/>
  <c r="R1634" i="1"/>
  <c r="T1634" i="1" s="1"/>
  <c r="S1626" i="1"/>
  <c r="R1626" i="1"/>
  <c r="T1626" i="1" s="1"/>
  <c r="S1618" i="1"/>
  <c r="R1618" i="1"/>
  <c r="T1618" i="1" s="1"/>
  <c r="S1610" i="1"/>
  <c r="R1610" i="1"/>
  <c r="T1610" i="1" s="1"/>
  <c r="S1602" i="1"/>
  <c r="R1602" i="1"/>
  <c r="T1602" i="1" s="1"/>
  <c r="S1594" i="1"/>
  <c r="R1594" i="1"/>
  <c r="T1594" i="1" s="1"/>
  <c r="S1586" i="1"/>
  <c r="R1586" i="1"/>
  <c r="T1586" i="1" s="1"/>
  <c r="S1578" i="1"/>
  <c r="R1578" i="1"/>
  <c r="T1578" i="1" s="1"/>
  <c r="S1570" i="1"/>
  <c r="R1570" i="1"/>
  <c r="T1570" i="1" s="1"/>
  <c r="S1562" i="1"/>
  <c r="R1562" i="1"/>
  <c r="T1562" i="1" s="1"/>
  <c r="S1554" i="1"/>
  <c r="R1554" i="1"/>
  <c r="T1554" i="1" s="1"/>
  <c r="S1546" i="1"/>
  <c r="R1546" i="1"/>
  <c r="T1546" i="1" s="1"/>
  <c r="S1538" i="1"/>
  <c r="R1538" i="1"/>
  <c r="T1538" i="1" s="1"/>
  <c r="S1530" i="1"/>
  <c r="R1530" i="1"/>
  <c r="T1530" i="1" s="1"/>
  <c r="S1522" i="1"/>
  <c r="R1522" i="1"/>
  <c r="T1522" i="1" s="1"/>
  <c r="S1514" i="1"/>
  <c r="R1514" i="1"/>
  <c r="T1514" i="1" s="1"/>
  <c r="S1506" i="1"/>
  <c r="R1506" i="1"/>
  <c r="T1506" i="1" s="1"/>
  <c r="S1498" i="1"/>
  <c r="R1498" i="1"/>
  <c r="T1498" i="1" s="1"/>
  <c r="S1490" i="1"/>
  <c r="R1490" i="1"/>
  <c r="T1490" i="1" s="1"/>
  <c r="S1482" i="1"/>
  <c r="R1482" i="1"/>
  <c r="T1482" i="1" s="1"/>
  <c r="S1474" i="1"/>
  <c r="R1474" i="1"/>
  <c r="T1474" i="1" s="1"/>
  <c r="S1466" i="1"/>
  <c r="R1466" i="1"/>
  <c r="T1466" i="1" s="1"/>
  <c r="S1458" i="1"/>
  <c r="R1458" i="1"/>
  <c r="T1458" i="1" s="1"/>
  <c r="S1450" i="1"/>
  <c r="R1450" i="1"/>
  <c r="T1450" i="1" s="1"/>
  <c r="S1442" i="1"/>
  <c r="R1442" i="1"/>
  <c r="T1442" i="1" s="1"/>
  <c r="S1434" i="1"/>
  <c r="R1434" i="1"/>
  <c r="T1434" i="1" s="1"/>
  <c r="S1426" i="1"/>
  <c r="R1426" i="1"/>
  <c r="T1426" i="1" s="1"/>
  <c r="S1418" i="1"/>
  <c r="R1418" i="1"/>
  <c r="T1418" i="1" s="1"/>
  <c r="S1410" i="1"/>
  <c r="R1410" i="1"/>
  <c r="T1410" i="1" s="1"/>
  <c r="S1402" i="1"/>
  <c r="R1402" i="1"/>
  <c r="T1402" i="1" s="1"/>
  <c r="S1394" i="1"/>
  <c r="R1394" i="1"/>
  <c r="T1394" i="1" s="1"/>
  <c r="S1386" i="1"/>
  <c r="R1386" i="1"/>
  <c r="T1386" i="1" s="1"/>
  <c r="S1378" i="1"/>
  <c r="R1378" i="1"/>
  <c r="T1378" i="1" s="1"/>
  <c r="S1370" i="1"/>
  <c r="R1370" i="1"/>
  <c r="T1370" i="1" s="1"/>
  <c r="S1362" i="1"/>
  <c r="R1362" i="1"/>
  <c r="T1362" i="1" s="1"/>
  <c r="S1354" i="1"/>
  <c r="R1354" i="1"/>
  <c r="T1354" i="1" s="1"/>
  <c r="S1346" i="1"/>
  <c r="R1346" i="1"/>
  <c r="T1346" i="1" s="1"/>
  <c r="S1338" i="1"/>
  <c r="R1338" i="1"/>
  <c r="T1338" i="1" s="1"/>
  <c r="S1330" i="1"/>
  <c r="R1330" i="1"/>
  <c r="T1330" i="1" s="1"/>
  <c r="S1322" i="1"/>
  <c r="R1322" i="1"/>
  <c r="T1322" i="1" s="1"/>
  <c r="S1314" i="1"/>
  <c r="R1314" i="1"/>
  <c r="T1314" i="1" s="1"/>
  <c r="S1306" i="1"/>
  <c r="R1306" i="1"/>
  <c r="T1306" i="1" s="1"/>
  <c r="S1298" i="1"/>
  <c r="R1298" i="1"/>
  <c r="T1298" i="1" s="1"/>
  <c r="S1290" i="1"/>
  <c r="R1290" i="1"/>
  <c r="T1290" i="1" s="1"/>
  <c r="S1282" i="1"/>
  <c r="R1282" i="1"/>
  <c r="T1282" i="1" s="1"/>
  <c r="S1274" i="1"/>
  <c r="R1274" i="1"/>
  <c r="T1274" i="1" s="1"/>
  <c r="S1266" i="1"/>
  <c r="R1266" i="1"/>
  <c r="T1266" i="1" s="1"/>
  <c r="S1258" i="1"/>
  <c r="R1258" i="1"/>
  <c r="T1258" i="1" s="1"/>
  <c r="S1250" i="1"/>
  <c r="R1250" i="1"/>
  <c r="T1250" i="1" s="1"/>
  <c r="S1242" i="1"/>
  <c r="R1242" i="1"/>
  <c r="T1242" i="1" s="1"/>
  <c r="S1234" i="1"/>
  <c r="R1234" i="1"/>
  <c r="T1234" i="1" s="1"/>
  <c r="S1226" i="1"/>
  <c r="R1226" i="1"/>
  <c r="T1226" i="1" s="1"/>
  <c r="S1218" i="1"/>
  <c r="R1218" i="1"/>
  <c r="T1218" i="1" s="1"/>
  <c r="S1210" i="1"/>
  <c r="R1210" i="1"/>
  <c r="T1210" i="1" s="1"/>
  <c r="S1202" i="1"/>
  <c r="R1202" i="1"/>
  <c r="T1202" i="1" s="1"/>
  <c r="S1194" i="1"/>
  <c r="R1194" i="1"/>
  <c r="T1194" i="1" s="1"/>
  <c r="S1186" i="1"/>
  <c r="R1186" i="1"/>
  <c r="T1186" i="1" s="1"/>
  <c r="S1178" i="1"/>
  <c r="R1178" i="1"/>
  <c r="T1178" i="1" s="1"/>
  <c r="S1170" i="1"/>
  <c r="R1170" i="1"/>
  <c r="T1170" i="1" s="1"/>
  <c r="S1162" i="1"/>
  <c r="R1162" i="1"/>
  <c r="T1162" i="1" s="1"/>
  <c r="S1154" i="1"/>
  <c r="R1154" i="1"/>
  <c r="T1154" i="1" s="1"/>
  <c r="S1146" i="1"/>
  <c r="R1146" i="1"/>
  <c r="T1146" i="1" s="1"/>
  <c r="S1138" i="1"/>
  <c r="R1138" i="1"/>
  <c r="T1138" i="1" s="1"/>
  <c r="S1130" i="1"/>
  <c r="R1130" i="1"/>
  <c r="T1130" i="1" s="1"/>
  <c r="S1122" i="1"/>
  <c r="R1122" i="1"/>
  <c r="T1122" i="1" s="1"/>
  <c r="S1114" i="1"/>
  <c r="R1114" i="1"/>
  <c r="T1114" i="1" s="1"/>
  <c r="S1106" i="1"/>
  <c r="R1106" i="1"/>
  <c r="T1106" i="1" s="1"/>
  <c r="S1098" i="1"/>
  <c r="R1098" i="1"/>
  <c r="T1098" i="1" s="1"/>
  <c r="S1090" i="1"/>
  <c r="R1090" i="1"/>
  <c r="T1090" i="1" s="1"/>
  <c r="S1082" i="1"/>
  <c r="R1082" i="1"/>
  <c r="T1082" i="1" s="1"/>
  <c r="S1074" i="1"/>
  <c r="R1074" i="1"/>
  <c r="T1074" i="1" s="1"/>
  <c r="S1066" i="1"/>
  <c r="R1066" i="1"/>
  <c r="T1066" i="1" s="1"/>
  <c r="S1058" i="1"/>
  <c r="R1058" i="1"/>
  <c r="T1058" i="1" s="1"/>
  <c r="S1050" i="1"/>
  <c r="R1050" i="1"/>
  <c r="T1050" i="1" s="1"/>
  <c r="S1042" i="1"/>
  <c r="R1042" i="1"/>
  <c r="T1042" i="1" s="1"/>
  <c r="S1034" i="1"/>
  <c r="R1034" i="1"/>
  <c r="T1034" i="1" s="1"/>
  <c r="S1026" i="1"/>
  <c r="R1026" i="1"/>
  <c r="T1026" i="1" s="1"/>
  <c r="S1018" i="1"/>
  <c r="R1018" i="1"/>
  <c r="T1018" i="1" s="1"/>
  <c r="S1010" i="1"/>
  <c r="R1010" i="1"/>
  <c r="T1010" i="1" s="1"/>
  <c r="S1002" i="1"/>
  <c r="R1002" i="1"/>
  <c r="T1002" i="1" s="1"/>
  <c r="S994" i="1"/>
  <c r="R994" i="1"/>
  <c r="T994" i="1" s="1"/>
  <c r="S986" i="1"/>
  <c r="R986" i="1"/>
  <c r="T986" i="1" s="1"/>
  <c r="S978" i="1"/>
  <c r="R978" i="1"/>
  <c r="T978" i="1" s="1"/>
  <c r="S970" i="1"/>
  <c r="R970" i="1"/>
  <c r="T970" i="1" s="1"/>
  <c r="S962" i="1"/>
  <c r="R962" i="1"/>
  <c r="T962" i="1" s="1"/>
  <c r="S954" i="1"/>
  <c r="R954" i="1"/>
  <c r="T954" i="1" s="1"/>
  <c r="S946" i="1"/>
  <c r="R946" i="1"/>
  <c r="T946" i="1" s="1"/>
  <c r="S938" i="1"/>
  <c r="R938" i="1"/>
  <c r="T938" i="1" s="1"/>
  <c r="S930" i="1"/>
  <c r="R930" i="1"/>
  <c r="T930" i="1" s="1"/>
  <c r="S922" i="1"/>
  <c r="R922" i="1"/>
  <c r="T922" i="1" s="1"/>
  <c r="S914" i="1"/>
  <c r="R914" i="1"/>
  <c r="T914" i="1" s="1"/>
  <c r="S906" i="1"/>
  <c r="R906" i="1"/>
  <c r="T906" i="1" s="1"/>
  <c r="S898" i="1"/>
  <c r="R898" i="1"/>
  <c r="T898" i="1" s="1"/>
  <c r="S890" i="1"/>
  <c r="R890" i="1"/>
  <c r="T890" i="1" s="1"/>
  <c r="S882" i="1"/>
  <c r="R882" i="1"/>
  <c r="T882" i="1" s="1"/>
  <c r="S874" i="1"/>
  <c r="R874" i="1"/>
  <c r="T874" i="1" s="1"/>
  <c r="S866" i="1"/>
  <c r="R866" i="1"/>
  <c r="T866" i="1" s="1"/>
  <c r="S858" i="1"/>
  <c r="R858" i="1"/>
  <c r="T858" i="1" s="1"/>
  <c r="S850" i="1"/>
  <c r="R850" i="1"/>
  <c r="T850" i="1" s="1"/>
  <c r="S842" i="1"/>
  <c r="R842" i="1"/>
  <c r="T842" i="1" s="1"/>
  <c r="S834" i="1"/>
  <c r="R834" i="1"/>
  <c r="T834" i="1" s="1"/>
  <c r="S826" i="1"/>
  <c r="R826" i="1"/>
  <c r="T826" i="1" s="1"/>
  <c r="S818" i="1"/>
  <c r="R818" i="1"/>
  <c r="T818" i="1" s="1"/>
  <c r="S810" i="1"/>
  <c r="R810" i="1"/>
  <c r="T810" i="1" s="1"/>
  <c r="S802" i="1"/>
  <c r="R802" i="1"/>
  <c r="T802" i="1" s="1"/>
  <c r="S794" i="1"/>
  <c r="R794" i="1"/>
  <c r="T794" i="1" s="1"/>
  <c r="S786" i="1"/>
  <c r="R786" i="1"/>
  <c r="T786" i="1" s="1"/>
  <c r="S778" i="1"/>
  <c r="R778" i="1"/>
  <c r="T778" i="1" s="1"/>
  <c r="S770" i="1"/>
  <c r="R770" i="1"/>
  <c r="T770" i="1" s="1"/>
  <c r="S762" i="1"/>
  <c r="R762" i="1"/>
  <c r="T762" i="1" s="1"/>
  <c r="S754" i="1"/>
  <c r="R754" i="1"/>
  <c r="T754" i="1" s="1"/>
  <c r="S746" i="1"/>
  <c r="R746" i="1"/>
  <c r="T746" i="1" s="1"/>
  <c r="S738" i="1"/>
  <c r="R738" i="1"/>
  <c r="T738" i="1" s="1"/>
  <c r="S730" i="1"/>
  <c r="R730" i="1"/>
  <c r="T730" i="1" s="1"/>
  <c r="S722" i="1"/>
  <c r="R722" i="1"/>
  <c r="T722" i="1" s="1"/>
  <c r="S714" i="1"/>
  <c r="R714" i="1"/>
  <c r="T714" i="1" s="1"/>
  <c r="S706" i="1"/>
  <c r="R706" i="1"/>
  <c r="T706" i="1" s="1"/>
  <c r="S698" i="1"/>
  <c r="R698" i="1"/>
  <c r="T698" i="1" s="1"/>
  <c r="S690" i="1"/>
  <c r="R690" i="1"/>
  <c r="T690" i="1" s="1"/>
  <c r="S682" i="1"/>
  <c r="R682" i="1"/>
  <c r="T682" i="1" s="1"/>
  <c r="S674" i="1"/>
  <c r="R674" i="1"/>
  <c r="T674" i="1" s="1"/>
  <c r="S666" i="1"/>
  <c r="R666" i="1"/>
  <c r="T666" i="1" s="1"/>
  <c r="S658" i="1"/>
  <c r="R658" i="1"/>
  <c r="T658" i="1" s="1"/>
  <c r="S650" i="1"/>
  <c r="R650" i="1"/>
  <c r="T650" i="1" s="1"/>
  <c r="S642" i="1"/>
  <c r="R642" i="1"/>
  <c r="T642" i="1" s="1"/>
  <c r="S634" i="1"/>
  <c r="R634" i="1"/>
  <c r="T634" i="1" s="1"/>
  <c r="S626" i="1"/>
  <c r="R626" i="1"/>
  <c r="T626" i="1" s="1"/>
  <c r="S618" i="1"/>
  <c r="R618" i="1"/>
  <c r="T618" i="1" s="1"/>
  <c r="S610" i="1"/>
  <c r="R610" i="1"/>
  <c r="T610" i="1" s="1"/>
  <c r="S602" i="1"/>
  <c r="R602" i="1"/>
  <c r="T602" i="1" s="1"/>
  <c r="S594" i="1"/>
  <c r="R594" i="1"/>
  <c r="T594" i="1" s="1"/>
  <c r="S586" i="1"/>
  <c r="R586" i="1"/>
  <c r="T586" i="1" s="1"/>
  <c r="S578" i="1"/>
  <c r="R578" i="1"/>
  <c r="T578" i="1" s="1"/>
  <c r="S570" i="1"/>
  <c r="R570" i="1"/>
  <c r="T570" i="1" s="1"/>
  <c r="S562" i="1"/>
  <c r="R562" i="1"/>
  <c r="T562" i="1" s="1"/>
  <c r="S554" i="1"/>
  <c r="R554" i="1"/>
  <c r="T554" i="1" s="1"/>
  <c r="S546" i="1"/>
  <c r="R546" i="1"/>
  <c r="T546" i="1" s="1"/>
  <c r="S538" i="1"/>
  <c r="R538" i="1"/>
  <c r="T538" i="1" s="1"/>
  <c r="S530" i="1"/>
  <c r="R530" i="1"/>
  <c r="T530" i="1" s="1"/>
  <c r="S522" i="1"/>
  <c r="R522" i="1"/>
  <c r="T522" i="1" s="1"/>
  <c r="S514" i="1"/>
  <c r="R514" i="1"/>
  <c r="T514" i="1" s="1"/>
  <c r="S506" i="1"/>
  <c r="R506" i="1"/>
  <c r="T506" i="1" s="1"/>
  <c r="S498" i="1"/>
  <c r="R498" i="1"/>
  <c r="T498" i="1" s="1"/>
  <c r="S490" i="1"/>
  <c r="R490" i="1"/>
  <c r="T490" i="1" s="1"/>
  <c r="S482" i="1"/>
  <c r="R482" i="1"/>
  <c r="T482" i="1" s="1"/>
  <c r="S474" i="1"/>
  <c r="R474" i="1"/>
  <c r="T474" i="1" s="1"/>
  <c r="S466" i="1"/>
  <c r="R466" i="1"/>
  <c r="T466" i="1" s="1"/>
  <c r="S458" i="1"/>
  <c r="R458" i="1"/>
  <c r="T458" i="1" s="1"/>
  <c r="S450" i="1"/>
  <c r="R450" i="1"/>
  <c r="T450" i="1" s="1"/>
  <c r="S442" i="1"/>
  <c r="R442" i="1"/>
  <c r="T442" i="1" s="1"/>
  <c r="S434" i="1"/>
  <c r="R434" i="1"/>
  <c r="T434" i="1" s="1"/>
  <c r="S426" i="1"/>
  <c r="R426" i="1"/>
  <c r="T426" i="1" s="1"/>
  <c r="S418" i="1"/>
  <c r="R418" i="1"/>
  <c r="T418" i="1" s="1"/>
  <c r="S410" i="1"/>
  <c r="R410" i="1"/>
  <c r="T410" i="1" s="1"/>
  <c r="S402" i="1"/>
  <c r="R402" i="1"/>
  <c r="T402" i="1" s="1"/>
  <c r="S394" i="1"/>
  <c r="R394" i="1"/>
  <c r="T394" i="1" s="1"/>
  <c r="S386" i="1"/>
  <c r="R386" i="1"/>
  <c r="T386" i="1" s="1"/>
  <c r="S378" i="1"/>
  <c r="R378" i="1"/>
  <c r="T378" i="1" s="1"/>
  <c r="S370" i="1"/>
  <c r="R370" i="1"/>
  <c r="T370" i="1" s="1"/>
  <c r="S362" i="1"/>
  <c r="R362" i="1"/>
  <c r="T362" i="1" s="1"/>
  <c r="S354" i="1"/>
  <c r="R354" i="1"/>
  <c r="T354" i="1" s="1"/>
  <c r="S346" i="1"/>
  <c r="R346" i="1"/>
  <c r="T346" i="1" s="1"/>
  <c r="S338" i="1"/>
  <c r="R338" i="1"/>
  <c r="T338" i="1" s="1"/>
  <c r="S330" i="1"/>
  <c r="R330" i="1"/>
  <c r="T330" i="1" s="1"/>
  <c r="S322" i="1"/>
  <c r="R322" i="1"/>
  <c r="T322" i="1" s="1"/>
  <c r="S314" i="1"/>
  <c r="R314" i="1"/>
  <c r="T314" i="1" s="1"/>
  <c r="S306" i="1"/>
  <c r="R306" i="1"/>
  <c r="T306" i="1" s="1"/>
  <c r="S298" i="1"/>
  <c r="R298" i="1"/>
  <c r="T298" i="1" s="1"/>
  <c r="S290" i="1"/>
  <c r="R290" i="1"/>
  <c r="T290" i="1" s="1"/>
  <c r="S282" i="1"/>
  <c r="R282" i="1"/>
  <c r="T282" i="1" s="1"/>
  <c r="S274" i="1"/>
  <c r="R274" i="1"/>
  <c r="T274" i="1" s="1"/>
  <c r="S266" i="1"/>
  <c r="R266" i="1"/>
  <c r="T266" i="1" s="1"/>
  <c r="S258" i="1"/>
  <c r="R258" i="1"/>
  <c r="T258" i="1" s="1"/>
  <c r="S250" i="1"/>
  <c r="R250" i="1"/>
  <c r="T250" i="1" s="1"/>
  <c r="S242" i="1"/>
  <c r="R242" i="1"/>
  <c r="T242" i="1" s="1"/>
  <c r="S234" i="1"/>
  <c r="R234" i="1"/>
  <c r="T234" i="1" s="1"/>
  <c r="S226" i="1"/>
  <c r="R226" i="1"/>
  <c r="T226" i="1" s="1"/>
  <c r="S218" i="1"/>
  <c r="R218" i="1"/>
  <c r="T218" i="1" s="1"/>
  <c r="S210" i="1"/>
  <c r="R210" i="1"/>
  <c r="T210" i="1" s="1"/>
  <c r="S202" i="1"/>
  <c r="R202" i="1"/>
  <c r="T202" i="1" s="1"/>
  <c r="S194" i="1"/>
  <c r="R194" i="1"/>
  <c r="T194" i="1" s="1"/>
  <c r="S186" i="1"/>
  <c r="R186" i="1"/>
  <c r="T186" i="1" s="1"/>
  <c r="S178" i="1"/>
  <c r="R178" i="1"/>
  <c r="T178" i="1" s="1"/>
  <c r="S170" i="1"/>
  <c r="R170" i="1"/>
  <c r="T170" i="1" s="1"/>
  <c r="S162" i="1"/>
  <c r="R162" i="1"/>
  <c r="T162" i="1" s="1"/>
  <c r="S154" i="1"/>
  <c r="R154" i="1"/>
  <c r="T154" i="1" s="1"/>
  <c r="S146" i="1"/>
  <c r="R146" i="1"/>
  <c r="T146" i="1" s="1"/>
  <c r="S138" i="1"/>
  <c r="R138" i="1"/>
  <c r="T138" i="1" s="1"/>
  <c r="S130" i="1"/>
  <c r="R130" i="1"/>
  <c r="T130" i="1" s="1"/>
  <c r="S122" i="1"/>
  <c r="R122" i="1"/>
  <c r="T122" i="1" s="1"/>
  <c r="S114" i="1"/>
  <c r="R114" i="1"/>
  <c r="T114" i="1" s="1"/>
  <c r="S106" i="1"/>
  <c r="R106" i="1"/>
  <c r="T106" i="1" s="1"/>
  <c r="S98" i="1"/>
  <c r="R98" i="1"/>
  <c r="T98" i="1" s="1"/>
  <c r="S90" i="1"/>
  <c r="R90" i="1"/>
  <c r="T90" i="1" s="1"/>
  <c r="S82" i="1"/>
  <c r="R82" i="1"/>
  <c r="T82" i="1" s="1"/>
  <c r="S74" i="1"/>
  <c r="R74" i="1"/>
  <c r="T74" i="1" s="1"/>
  <c r="S66" i="1"/>
  <c r="R66" i="1"/>
  <c r="T66" i="1" s="1"/>
  <c r="S58" i="1"/>
  <c r="R58" i="1"/>
  <c r="T58" i="1" s="1"/>
  <c r="S50" i="1"/>
  <c r="R50" i="1"/>
  <c r="T50" i="1" s="1"/>
  <c r="S42" i="1"/>
  <c r="R42" i="1"/>
  <c r="T42" i="1" s="1"/>
  <c r="S34" i="1"/>
  <c r="R34" i="1"/>
  <c r="T34" i="1" s="1"/>
  <c r="S26" i="1"/>
  <c r="R26" i="1"/>
  <c r="T26" i="1" s="1"/>
  <c r="S18" i="1"/>
  <c r="R18" i="1"/>
  <c r="T18" i="1" s="1"/>
  <c r="S1279" i="1"/>
  <c r="R1279" i="1"/>
  <c r="T1279" i="1" s="1"/>
  <c r="S1271" i="1"/>
  <c r="R1271" i="1"/>
  <c r="T1271" i="1" s="1"/>
  <c r="S1263" i="1"/>
  <c r="R1263" i="1"/>
  <c r="T1263" i="1" s="1"/>
  <c r="S1255" i="1"/>
  <c r="R1255" i="1"/>
  <c r="T1255" i="1" s="1"/>
  <c r="S1247" i="1"/>
  <c r="R1247" i="1"/>
  <c r="T1247" i="1" s="1"/>
  <c r="S1239" i="1"/>
  <c r="R1239" i="1"/>
  <c r="T1239" i="1" s="1"/>
  <c r="S1231" i="1"/>
  <c r="R1231" i="1"/>
  <c r="T1231" i="1" s="1"/>
  <c r="S1223" i="1"/>
  <c r="R1223" i="1"/>
  <c r="T1223" i="1" s="1"/>
  <c r="S1215" i="1"/>
  <c r="R1215" i="1"/>
  <c r="T1215" i="1" s="1"/>
  <c r="S1207" i="1"/>
  <c r="R1207" i="1"/>
  <c r="T1207" i="1" s="1"/>
  <c r="S1199" i="1"/>
  <c r="R1199" i="1"/>
  <c r="T1199" i="1" s="1"/>
  <c r="S1191" i="1"/>
  <c r="R1191" i="1"/>
  <c r="T1191" i="1" s="1"/>
  <c r="S1183" i="1"/>
  <c r="R1183" i="1"/>
  <c r="T1183" i="1" s="1"/>
  <c r="S1175" i="1"/>
  <c r="R1175" i="1"/>
  <c r="T1175" i="1" s="1"/>
  <c r="S1167" i="1"/>
  <c r="R1167" i="1"/>
  <c r="T1167" i="1" s="1"/>
  <c r="S1159" i="1"/>
  <c r="R1159" i="1"/>
  <c r="T1159" i="1" s="1"/>
  <c r="S1151" i="1"/>
  <c r="R1151" i="1"/>
  <c r="T1151" i="1" s="1"/>
  <c r="S1143" i="1"/>
  <c r="R1143" i="1"/>
  <c r="T1143" i="1" s="1"/>
  <c r="S1135" i="1"/>
  <c r="R1135" i="1"/>
  <c r="T1135" i="1" s="1"/>
  <c r="S1127" i="1"/>
  <c r="R1127" i="1"/>
  <c r="T1127" i="1" s="1"/>
  <c r="S1119" i="1"/>
  <c r="R1119" i="1"/>
  <c r="T1119" i="1" s="1"/>
  <c r="S1111" i="1"/>
  <c r="R1111" i="1"/>
  <c r="T1111" i="1" s="1"/>
  <c r="S1103" i="1"/>
  <c r="R1103" i="1"/>
  <c r="T1103" i="1" s="1"/>
  <c r="S1095" i="1"/>
  <c r="R1095" i="1"/>
  <c r="T1095" i="1" s="1"/>
  <c r="S1087" i="1"/>
  <c r="R1087" i="1"/>
  <c r="T1087" i="1" s="1"/>
  <c r="S1079" i="1"/>
  <c r="R1079" i="1"/>
  <c r="T1079" i="1" s="1"/>
  <c r="S1071" i="1"/>
  <c r="R1071" i="1"/>
  <c r="T1071" i="1" s="1"/>
  <c r="S1063" i="1"/>
  <c r="R1063" i="1"/>
  <c r="T1063" i="1" s="1"/>
  <c r="S1055" i="1"/>
  <c r="R1055" i="1"/>
  <c r="T1055" i="1" s="1"/>
  <c r="S1047" i="1"/>
  <c r="R1047" i="1"/>
  <c r="T1047" i="1" s="1"/>
  <c r="S1039" i="1"/>
  <c r="R1039" i="1"/>
  <c r="T1039" i="1" s="1"/>
  <c r="S1031" i="1"/>
  <c r="R1031" i="1"/>
  <c r="T1031" i="1" s="1"/>
  <c r="S1023" i="1"/>
  <c r="R1023" i="1"/>
  <c r="T1023" i="1" s="1"/>
  <c r="S1015" i="1"/>
  <c r="R1015" i="1"/>
  <c r="T1015" i="1" s="1"/>
  <c r="S1007" i="1"/>
  <c r="R1007" i="1"/>
  <c r="T1007" i="1" s="1"/>
  <c r="S999" i="1"/>
  <c r="R999" i="1"/>
  <c r="T999" i="1" s="1"/>
  <c r="S991" i="1"/>
  <c r="R991" i="1"/>
  <c r="T991" i="1" s="1"/>
  <c r="S983" i="1"/>
  <c r="R983" i="1"/>
  <c r="T983" i="1" s="1"/>
  <c r="S975" i="1"/>
  <c r="R975" i="1"/>
  <c r="T975" i="1" s="1"/>
  <c r="S967" i="1"/>
  <c r="R967" i="1"/>
  <c r="T967" i="1" s="1"/>
  <c r="S959" i="1"/>
  <c r="R959" i="1"/>
  <c r="T959" i="1" s="1"/>
  <c r="S951" i="1"/>
  <c r="R951" i="1"/>
  <c r="T951" i="1" s="1"/>
  <c r="S943" i="1"/>
  <c r="R943" i="1"/>
  <c r="T943" i="1" s="1"/>
  <c r="S935" i="1"/>
  <c r="R935" i="1"/>
  <c r="T935" i="1" s="1"/>
  <c r="S927" i="1"/>
  <c r="R927" i="1"/>
  <c r="T927" i="1" s="1"/>
  <c r="S919" i="1"/>
  <c r="R919" i="1"/>
  <c r="T919" i="1" s="1"/>
  <c r="S911" i="1"/>
  <c r="R911" i="1"/>
  <c r="T911" i="1" s="1"/>
  <c r="S903" i="1"/>
  <c r="R903" i="1"/>
  <c r="T903" i="1" s="1"/>
  <c r="S895" i="1"/>
  <c r="R895" i="1"/>
  <c r="T895" i="1" s="1"/>
  <c r="S887" i="1"/>
  <c r="R887" i="1"/>
  <c r="T887" i="1" s="1"/>
  <c r="S879" i="1"/>
  <c r="R879" i="1"/>
  <c r="T879" i="1" s="1"/>
  <c r="S871" i="1"/>
  <c r="R871" i="1"/>
  <c r="T871" i="1" s="1"/>
  <c r="S863" i="1"/>
  <c r="R863" i="1"/>
  <c r="T863" i="1" s="1"/>
  <c r="S855" i="1"/>
  <c r="R855" i="1"/>
  <c r="T855" i="1" s="1"/>
  <c r="S847" i="1"/>
  <c r="R847" i="1"/>
  <c r="T847" i="1" s="1"/>
  <c r="S839" i="1"/>
  <c r="R839" i="1"/>
  <c r="T839" i="1" s="1"/>
  <c r="S831" i="1"/>
  <c r="R831" i="1"/>
  <c r="T831" i="1" s="1"/>
  <c r="S823" i="1"/>
  <c r="R823" i="1"/>
  <c r="T823" i="1" s="1"/>
  <c r="S815" i="1"/>
  <c r="R815" i="1"/>
  <c r="T815" i="1" s="1"/>
  <c r="S807" i="1"/>
  <c r="R807" i="1"/>
  <c r="T807" i="1" s="1"/>
  <c r="S799" i="1"/>
  <c r="R799" i="1"/>
  <c r="T799" i="1" s="1"/>
  <c r="S791" i="1"/>
  <c r="R791" i="1"/>
  <c r="T791" i="1" s="1"/>
  <c r="S783" i="1"/>
  <c r="R783" i="1"/>
  <c r="T783" i="1" s="1"/>
  <c r="S775" i="1"/>
  <c r="R775" i="1"/>
  <c r="T775" i="1" s="1"/>
  <c r="S767" i="1"/>
  <c r="R767" i="1"/>
  <c r="T767" i="1" s="1"/>
  <c r="S759" i="1"/>
  <c r="R759" i="1"/>
  <c r="T759" i="1" s="1"/>
  <c r="S751" i="1"/>
  <c r="R751" i="1"/>
  <c r="T751" i="1" s="1"/>
  <c r="S743" i="1"/>
  <c r="R743" i="1"/>
  <c r="T743" i="1" s="1"/>
  <c r="S735" i="1"/>
  <c r="R735" i="1"/>
  <c r="T735" i="1" s="1"/>
  <c r="S727" i="1"/>
  <c r="R727" i="1"/>
  <c r="T727" i="1" s="1"/>
  <c r="S719" i="1"/>
  <c r="R719" i="1"/>
  <c r="T719" i="1" s="1"/>
  <c r="S711" i="1"/>
  <c r="R711" i="1"/>
  <c r="T711" i="1" s="1"/>
  <c r="S703" i="1"/>
  <c r="R703" i="1"/>
  <c r="T703" i="1" s="1"/>
  <c r="S695" i="1"/>
  <c r="R695" i="1"/>
  <c r="T695" i="1" s="1"/>
  <c r="S687" i="1"/>
  <c r="R687" i="1"/>
  <c r="T687" i="1" s="1"/>
  <c r="S679" i="1"/>
  <c r="R679" i="1"/>
  <c r="T679" i="1" s="1"/>
  <c r="S671" i="1"/>
  <c r="R671" i="1"/>
  <c r="T671" i="1" s="1"/>
  <c r="S663" i="1"/>
  <c r="R663" i="1"/>
  <c r="T663" i="1" s="1"/>
  <c r="S655" i="1"/>
  <c r="R655" i="1"/>
  <c r="T655" i="1" s="1"/>
  <c r="S647" i="1"/>
  <c r="R647" i="1"/>
  <c r="T647" i="1" s="1"/>
  <c r="S639" i="1"/>
  <c r="R639" i="1"/>
  <c r="T639" i="1" s="1"/>
  <c r="S631" i="1"/>
  <c r="R631" i="1"/>
  <c r="T631" i="1" s="1"/>
  <c r="S623" i="1"/>
  <c r="R623" i="1"/>
  <c r="T623" i="1" s="1"/>
  <c r="S615" i="1"/>
  <c r="R615" i="1"/>
  <c r="T615" i="1" s="1"/>
  <c r="S607" i="1"/>
  <c r="R607" i="1"/>
  <c r="T607" i="1" s="1"/>
  <c r="S599" i="1"/>
  <c r="R599" i="1"/>
  <c r="T599" i="1" s="1"/>
  <c r="S591" i="1"/>
  <c r="R591" i="1"/>
  <c r="T591" i="1" s="1"/>
  <c r="S583" i="1"/>
  <c r="R583" i="1"/>
  <c r="T583" i="1" s="1"/>
  <c r="S575" i="1"/>
  <c r="R575" i="1"/>
  <c r="T575" i="1" s="1"/>
  <c r="S567" i="1"/>
  <c r="R567" i="1"/>
  <c r="T567" i="1" s="1"/>
  <c r="S559" i="1"/>
  <c r="R559" i="1"/>
  <c r="T559" i="1" s="1"/>
  <c r="S551" i="1"/>
  <c r="R551" i="1"/>
  <c r="T551" i="1" s="1"/>
  <c r="S543" i="1"/>
  <c r="R543" i="1"/>
  <c r="T543" i="1" s="1"/>
  <c r="S535" i="1"/>
  <c r="R535" i="1"/>
  <c r="T535" i="1" s="1"/>
  <c r="S527" i="1"/>
  <c r="R527" i="1"/>
  <c r="T527" i="1" s="1"/>
  <c r="S519" i="1"/>
  <c r="R519" i="1"/>
  <c r="T519" i="1" s="1"/>
  <c r="S511" i="1"/>
  <c r="R511" i="1"/>
  <c r="T511" i="1" s="1"/>
  <c r="S503" i="1"/>
  <c r="R503" i="1"/>
  <c r="T503" i="1" s="1"/>
  <c r="S495" i="1"/>
  <c r="R495" i="1"/>
  <c r="T495" i="1" s="1"/>
  <c r="S487" i="1"/>
  <c r="R487" i="1"/>
  <c r="T487" i="1" s="1"/>
  <c r="S479" i="1"/>
  <c r="R479" i="1"/>
  <c r="T479" i="1" s="1"/>
  <c r="S471" i="1"/>
  <c r="R471" i="1"/>
  <c r="T471" i="1" s="1"/>
  <c r="S463" i="1"/>
  <c r="R463" i="1"/>
  <c r="T463" i="1" s="1"/>
  <c r="S455" i="1"/>
  <c r="R455" i="1"/>
  <c r="T455" i="1" s="1"/>
  <c r="S447" i="1"/>
  <c r="R447" i="1"/>
  <c r="T447" i="1" s="1"/>
  <c r="S439" i="1"/>
  <c r="R439" i="1"/>
  <c r="T439" i="1" s="1"/>
  <c r="S431" i="1"/>
  <c r="R431" i="1"/>
  <c r="T431" i="1" s="1"/>
  <c r="S423" i="1"/>
  <c r="R423" i="1"/>
  <c r="T423" i="1" s="1"/>
  <c r="S415" i="1"/>
  <c r="R415" i="1"/>
  <c r="T415" i="1" s="1"/>
  <c r="S407" i="1"/>
  <c r="R407" i="1"/>
  <c r="T407" i="1" s="1"/>
  <c r="S399" i="1"/>
  <c r="R399" i="1"/>
  <c r="T399" i="1" s="1"/>
  <c r="S391" i="1"/>
  <c r="R391" i="1"/>
  <c r="T391" i="1" s="1"/>
  <c r="S383" i="1"/>
  <c r="R383" i="1"/>
  <c r="T383" i="1" s="1"/>
  <c r="S375" i="1"/>
  <c r="R375" i="1"/>
  <c r="T375" i="1" s="1"/>
  <c r="S367" i="1"/>
  <c r="R367" i="1"/>
  <c r="T367" i="1" s="1"/>
  <c r="S359" i="1"/>
  <c r="R359" i="1"/>
  <c r="T359" i="1" s="1"/>
  <c r="R351" i="1"/>
  <c r="T351" i="1" s="1"/>
  <c r="S351" i="1"/>
  <c r="S343" i="1"/>
  <c r="R343" i="1"/>
  <c r="T343" i="1" s="1"/>
  <c r="S335" i="1"/>
  <c r="R335" i="1"/>
  <c r="T335" i="1" s="1"/>
  <c r="S327" i="1"/>
  <c r="R327" i="1"/>
  <c r="T327" i="1" s="1"/>
  <c r="S319" i="1"/>
  <c r="R319" i="1"/>
  <c r="T319" i="1" s="1"/>
  <c r="S311" i="1"/>
  <c r="R311" i="1"/>
  <c r="T311" i="1" s="1"/>
  <c r="S303" i="1"/>
  <c r="R303" i="1"/>
  <c r="T303" i="1" s="1"/>
  <c r="S295" i="1"/>
  <c r="R295" i="1"/>
  <c r="T295" i="1" s="1"/>
  <c r="S287" i="1"/>
  <c r="R287" i="1"/>
  <c r="T287" i="1" s="1"/>
  <c r="S279" i="1"/>
  <c r="R279" i="1"/>
  <c r="T279" i="1" s="1"/>
  <c r="S271" i="1"/>
  <c r="R271" i="1"/>
  <c r="T271" i="1" s="1"/>
  <c r="S263" i="1"/>
  <c r="R263" i="1"/>
  <c r="T263" i="1" s="1"/>
  <c r="S255" i="1"/>
  <c r="R255" i="1"/>
  <c r="T255" i="1" s="1"/>
  <c r="S247" i="1"/>
  <c r="R247" i="1"/>
  <c r="T247" i="1" s="1"/>
  <c r="S239" i="1"/>
  <c r="R239" i="1"/>
  <c r="T239" i="1" s="1"/>
  <c r="S231" i="1"/>
  <c r="R231" i="1"/>
  <c r="T231" i="1" s="1"/>
  <c r="S223" i="1"/>
  <c r="R223" i="1"/>
  <c r="T223" i="1" s="1"/>
  <c r="S215" i="1"/>
  <c r="R215" i="1"/>
  <c r="T215" i="1" s="1"/>
  <c r="S207" i="1"/>
  <c r="R207" i="1"/>
  <c r="T207" i="1" s="1"/>
  <c r="S199" i="1"/>
  <c r="R199" i="1"/>
  <c r="T199" i="1" s="1"/>
  <c r="S191" i="1"/>
  <c r="R191" i="1"/>
  <c r="T191" i="1" s="1"/>
  <c r="S183" i="1"/>
  <c r="R183" i="1"/>
  <c r="T183" i="1" s="1"/>
  <c r="S175" i="1"/>
  <c r="R175" i="1"/>
  <c r="T175" i="1" s="1"/>
  <c r="S167" i="1"/>
  <c r="R167" i="1"/>
  <c r="T167" i="1" s="1"/>
  <c r="S159" i="1"/>
  <c r="R159" i="1"/>
  <c r="T159" i="1" s="1"/>
  <c r="S151" i="1"/>
  <c r="R151" i="1"/>
  <c r="T151" i="1" s="1"/>
  <c r="R143" i="1"/>
  <c r="T143" i="1" s="1"/>
  <c r="S143" i="1"/>
  <c r="S135" i="1"/>
  <c r="R135" i="1"/>
  <c r="T135" i="1" s="1"/>
  <c r="S127" i="1"/>
  <c r="R127" i="1"/>
  <c r="T127" i="1" s="1"/>
  <c r="S119" i="1"/>
  <c r="R119" i="1"/>
  <c r="T119" i="1" s="1"/>
  <c r="S111" i="1"/>
  <c r="R111" i="1"/>
  <c r="T111" i="1" s="1"/>
  <c r="S103" i="1"/>
  <c r="R103" i="1"/>
  <c r="T103" i="1" s="1"/>
  <c r="S95" i="1"/>
  <c r="R95" i="1"/>
  <c r="T95" i="1" s="1"/>
  <c r="R87" i="1"/>
  <c r="T87" i="1" s="1"/>
  <c r="S87" i="1"/>
  <c r="S79" i="1"/>
  <c r="R79" i="1"/>
  <c r="T79" i="1" s="1"/>
  <c r="S71" i="1"/>
  <c r="R71" i="1"/>
  <c r="T71" i="1" s="1"/>
  <c r="R63" i="1"/>
  <c r="T63" i="1" s="1"/>
  <c r="S63" i="1"/>
  <c r="S55" i="1"/>
  <c r="R55" i="1"/>
  <c r="T55" i="1" s="1"/>
  <c r="S47" i="1"/>
  <c r="R47" i="1"/>
  <c r="T47" i="1" s="1"/>
  <c r="S39" i="1"/>
  <c r="R39" i="1"/>
  <c r="T39" i="1" s="1"/>
  <c r="S31" i="1"/>
  <c r="R31" i="1"/>
  <c r="T31" i="1" s="1"/>
  <c r="R23" i="1"/>
  <c r="T23" i="1" s="1"/>
  <c r="S23" i="1"/>
  <c r="S7" i="1"/>
  <c r="R7" i="1"/>
  <c r="T7" i="1" s="1"/>
  <c r="R5" i="1"/>
  <c r="T5" i="1" s="1"/>
  <c r="R33" i="1"/>
  <c r="T33" i="1" s="1"/>
  <c r="R45" i="1"/>
  <c r="T45" i="1" s="1"/>
  <c r="R65" i="1"/>
  <c r="T65" i="1" s="1"/>
  <c r="R115" i="1"/>
  <c r="T115" i="1" s="1"/>
  <c r="R131" i="1"/>
  <c r="T131" i="1" s="1"/>
  <c r="R149" i="1"/>
  <c r="T149" i="1" s="1"/>
  <c r="R166" i="1"/>
  <c r="T166" i="1" s="1"/>
  <c r="R182" i="1"/>
  <c r="T182" i="1" s="1"/>
  <c r="R201" i="1"/>
  <c r="T201" i="1" s="1"/>
  <c r="R217" i="1"/>
  <c r="T217" i="1" s="1"/>
  <c r="R235" i="1"/>
  <c r="T235" i="1" s="1"/>
  <c r="R252" i="1"/>
  <c r="T252" i="1" s="1"/>
  <c r="R268" i="1"/>
  <c r="T268" i="1" s="1"/>
  <c r="R285" i="1"/>
  <c r="T285" i="1" s="1"/>
  <c r="R301" i="1"/>
  <c r="T301" i="1" s="1"/>
  <c r="R321" i="1"/>
  <c r="T321" i="1" s="1"/>
  <c r="R371" i="1"/>
  <c r="T371" i="1" s="1"/>
  <c r="R387" i="1"/>
  <c r="T387" i="1" s="1"/>
  <c r="R405" i="1"/>
  <c r="T405" i="1" s="1"/>
  <c r="R422" i="1"/>
  <c r="T422" i="1" s="1"/>
  <c r="R438" i="1"/>
  <c r="T438" i="1" s="1"/>
  <c r="R457" i="1"/>
  <c r="T457" i="1" s="1"/>
  <c r="R473" i="1"/>
  <c r="T473" i="1" s="1"/>
  <c r="R491" i="1"/>
  <c r="T491" i="1" s="1"/>
  <c r="R508" i="1"/>
  <c r="T508" i="1" s="1"/>
  <c r="R524" i="1"/>
  <c r="T524" i="1" s="1"/>
  <c r="R541" i="1"/>
  <c r="T541" i="1" s="1"/>
  <c r="R557" i="1"/>
  <c r="T557" i="1" s="1"/>
  <c r="R577" i="1"/>
  <c r="T577" i="1" s="1"/>
  <c r="R627" i="1"/>
  <c r="T627" i="1" s="1"/>
  <c r="R645" i="1"/>
  <c r="T645" i="1" s="1"/>
  <c r="R668" i="1"/>
  <c r="T668" i="1" s="1"/>
  <c r="R708" i="1"/>
  <c r="T708" i="1" s="1"/>
  <c r="R748" i="1"/>
  <c r="T748" i="1" s="1"/>
  <c r="R771" i="1"/>
  <c r="T771" i="1" s="1"/>
  <c r="R790" i="1"/>
  <c r="T790" i="1" s="1"/>
  <c r="R811" i="1"/>
  <c r="T811" i="1" s="1"/>
  <c r="R830" i="1"/>
  <c r="T830" i="1" s="1"/>
  <c r="R851" i="1"/>
  <c r="T851" i="1" s="1"/>
  <c r="R893" i="1"/>
  <c r="T893" i="1" s="1"/>
  <c r="R933" i="1"/>
  <c r="T933" i="1" s="1"/>
  <c r="R974" i="1"/>
  <c r="T974" i="1" s="1"/>
  <c r="R996" i="1"/>
  <c r="T996" i="1" s="1"/>
  <c r="R1014" i="1"/>
  <c r="T1014" i="1" s="1"/>
  <c r="R1036" i="1"/>
  <c r="T1036" i="1" s="1"/>
  <c r="R1054" i="1"/>
  <c r="T1054" i="1" s="1"/>
  <c r="R1077" i="1"/>
  <c r="T1077" i="1" s="1"/>
  <c r="R1099" i="1"/>
  <c r="T1099" i="1" s="1"/>
  <c r="R1117" i="1"/>
  <c r="T1117" i="1" s="1"/>
  <c r="R1139" i="1"/>
  <c r="T1139" i="1" s="1"/>
  <c r="R1157" i="1"/>
  <c r="T1157" i="1" s="1"/>
  <c r="R1180" i="1"/>
  <c r="T1180" i="1" s="1"/>
  <c r="R1220" i="1"/>
  <c r="T1220" i="1" s="1"/>
  <c r="R1260" i="1"/>
  <c r="T1260" i="1" s="1"/>
  <c r="R1283" i="1"/>
  <c r="T1283" i="1" s="1"/>
  <c r="R1302" i="1"/>
  <c r="T1302" i="1" s="1"/>
  <c r="R1323" i="1"/>
  <c r="T1323" i="1" s="1"/>
  <c r="R1342" i="1"/>
  <c r="T1342" i="1" s="1"/>
  <c r="R1363" i="1"/>
  <c r="T1363" i="1" s="1"/>
  <c r="R1405" i="1"/>
  <c r="T1405" i="1" s="1"/>
  <c r="R1445" i="1"/>
  <c r="T1445" i="1" s="1"/>
  <c r="R1486" i="1"/>
  <c r="T1486" i="1" s="1"/>
  <c r="R1508" i="1"/>
  <c r="T1508" i="1" s="1"/>
  <c r="R1526" i="1"/>
  <c r="T1526" i="1" s="1"/>
  <c r="R1603" i="1"/>
  <c r="T1603" i="1" s="1"/>
  <c r="R1653" i="1"/>
  <c r="T1653" i="1" s="1"/>
  <c r="R1713" i="1"/>
  <c r="T1713" i="1" s="1"/>
  <c r="R1827" i="1"/>
  <c r="T1827" i="1" s="1"/>
  <c r="R1888" i="1"/>
  <c r="T1888" i="1" s="1"/>
  <c r="R1945" i="1"/>
  <c r="T1945" i="1" s="1"/>
  <c r="R2073" i="1"/>
  <c r="T2073" i="1" s="1"/>
  <c r="R2141" i="1"/>
  <c r="T2141" i="1" s="1"/>
  <c r="R2278" i="1"/>
  <c r="T2278" i="1" s="1"/>
  <c r="R2349" i="1"/>
  <c r="T2349" i="1" s="1"/>
  <c r="R2446" i="1"/>
  <c r="T2446" i="1" s="1"/>
  <c r="R2704" i="1"/>
  <c r="T2704" i="1" s="1"/>
  <c r="R3113" i="1"/>
  <c r="T3113" i="1" s="1"/>
  <c r="S2742" i="1"/>
  <c r="R2742" i="1"/>
  <c r="T2742" i="1" s="1"/>
  <c r="S2734" i="1"/>
  <c r="R2734" i="1"/>
  <c r="T2734" i="1" s="1"/>
  <c r="S2726" i="1"/>
  <c r="R2726" i="1"/>
  <c r="T2726" i="1" s="1"/>
  <c r="S2718" i="1"/>
  <c r="R2718" i="1"/>
  <c r="T2718" i="1" s="1"/>
  <c r="S2710" i="1"/>
  <c r="R2710" i="1"/>
  <c r="T2710" i="1" s="1"/>
  <c r="S2702" i="1"/>
  <c r="R2702" i="1"/>
  <c r="T2702" i="1" s="1"/>
  <c r="S2694" i="1"/>
  <c r="R2694" i="1"/>
  <c r="T2694" i="1" s="1"/>
  <c r="S2686" i="1"/>
  <c r="R2686" i="1"/>
  <c r="T2686" i="1" s="1"/>
  <c r="S2678" i="1"/>
  <c r="R2678" i="1"/>
  <c r="T2678" i="1" s="1"/>
  <c r="S2670" i="1"/>
  <c r="R2670" i="1"/>
  <c r="T2670" i="1" s="1"/>
  <c r="S2662" i="1"/>
  <c r="R2662" i="1"/>
  <c r="T2662" i="1" s="1"/>
  <c r="S2654" i="1"/>
  <c r="R2654" i="1"/>
  <c r="T2654" i="1" s="1"/>
  <c r="S2646" i="1"/>
  <c r="R2646" i="1"/>
  <c r="T2646" i="1" s="1"/>
  <c r="S2638" i="1"/>
  <c r="R2638" i="1"/>
  <c r="T2638" i="1" s="1"/>
  <c r="S2630" i="1"/>
  <c r="R2630" i="1"/>
  <c r="T2630" i="1" s="1"/>
  <c r="S2622" i="1"/>
  <c r="R2622" i="1"/>
  <c r="T2622" i="1" s="1"/>
  <c r="S2614" i="1"/>
  <c r="R2614" i="1"/>
  <c r="T2614" i="1" s="1"/>
  <c r="S2606" i="1"/>
  <c r="R2606" i="1"/>
  <c r="T2606" i="1" s="1"/>
  <c r="S2598" i="1"/>
  <c r="R2598" i="1"/>
  <c r="T2598" i="1" s="1"/>
  <c r="S2590" i="1"/>
  <c r="R2590" i="1"/>
  <c r="T2590" i="1" s="1"/>
  <c r="S2582" i="1"/>
  <c r="R2582" i="1"/>
  <c r="T2582" i="1" s="1"/>
  <c r="S2566" i="1"/>
  <c r="R2566" i="1"/>
  <c r="T2566" i="1" s="1"/>
  <c r="S2558" i="1"/>
  <c r="R2558" i="1"/>
  <c r="T2558" i="1" s="1"/>
  <c r="S2550" i="1"/>
  <c r="R2550" i="1"/>
  <c r="T2550" i="1" s="1"/>
  <c r="S2542" i="1"/>
  <c r="R2542" i="1"/>
  <c r="T2542" i="1" s="1"/>
  <c r="S2534" i="1"/>
  <c r="R2534" i="1"/>
  <c r="T2534" i="1" s="1"/>
  <c r="S2526" i="1"/>
  <c r="R2526" i="1"/>
  <c r="T2526" i="1" s="1"/>
  <c r="S2518" i="1"/>
  <c r="R2518" i="1"/>
  <c r="T2518" i="1" s="1"/>
  <c r="S2510" i="1"/>
  <c r="R2510" i="1"/>
  <c r="T2510" i="1" s="1"/>
  <c r="S2502" i="1"/>
  <c r="R2502" i="1"/>
  <c r="T2502" i="1" s="1"/>
  <c r="S2494" i="1"/>
  <c r="R2494" i="1"/>
  <c r="T2494" i="1" s="1"/>
  <c r="S2486" i="1"/>
  <c r="R2486" i="1"/>
  <c r="T2486" i="1" s="1"/>
  <c r="S2478" i="1"/>
  <c r="R2478" i="1"/>
  <c r="T2478" i="1" s="1"/>
  <c r="S2470" i="1"/>
  <c r="R2470" i="1"/>
  <c r="T2470" i="1" s="1"/>
  <c r="S2462" i="1"/>
  <c r="R2462" i="1"/>
  <c r="T2462" i="1" s="1"/>
  <c r="S2454" i="1"/>
  <c r="R2454" i="1"/>
  <c r="T2454" i="1" s="1"/>
  <c r="S2438" i="1"/>
  <c r="R2438" i="1"/>
  <c r="T2438" i="1" s="1"/>
  <c r="S2430" i="1"/>
  <c r="R2430" i="1"/>
  <c r="T2430" i="1" s="1"/>
  <c r="S2422" i="1"/>
  <c r="R2422" i="1"/>
  <c r="T2422" i="1" s="1"/>
  <c r="S2406" i="1"/>
  <c r="R2406" i="1"/>
  <c r="T2406" i="1" s="1"/>
  <c r="S2398" i="1"/>
  <c r="R2398" i="1"/>
  <c r="T2398" i="1" s="1"/>
  <c r="S2390" i="1"/>
  <c r="R2390" i="1"/>
  <c r="T2390" i="1" s="1"/>
  <c r="S2374" i="1"/>
  <c r="R2374" i="1"/>
  <c r="T2374" i="1" s="1"/>
  <c r="S2366" i="1"/>
  <c r="R2366" i="1"/>
  <c r="T2366" i="1" s="1"/>
  <c r="S2358" i="1"/>
  <c r="R2358" i="1"/>
  <c r="T2358" i="1" s="1"/>
  <c r="S2350" i="1"/>
  <c r="R2350" i="1"/>
  <c r="T2350" i="1" s="1"/>
  <c r="S2342" i="1"/>
  <c r="R2342" i="1"/>
  <c r="T2342" i="1" s="1"/>
  <c r="S2334" i="1"/>
  <c r="R2334" i="1"/>
  <c r="T2334" i="1" s="1"/>
  <c r="S2326" i="1"/>
  <c r="R2326" i="1"/>
  <c r="T2326" i="1" s="1"/>
  <c r="S2310" i="1"/>
  <c r="R2310" i="1"/>
  <c r="T2310" i="1" s="1"/>
  <c r="S2302" i="1"/>
  <c r="R2302" i="1"/>
  <c r="T2302" i="1" s="1"/>
  <c r="S2294" i="1"/>
  <c r="R2294" i="1"/>
  <c r="T2294" i="1" s="1"/>
  <c r="S2286" i="1"/>
  <c r="R2286" i="1"/>
  <c r="T2286" i="1" s="1"/>
  <c r="S2270" i="1"/>
  <c r="R2270" i="1"/>
  <c r="T2270" i="1" s="1"/>
  <c r="S2262" i="1"/>
  <c r="R2262" i="1"/>
  <c r="T2262" i="1" s="1"/>
  <c r="S2254" i="1"/>
  <c r="R2254" i="1"/>
  <c r="T2254" i="1" s="1"/>
  <c r="S2246" i="1"/>
  <c r="R2246" i="1"/>
  <c r="T2246" i="1" s="1"/>
  <c r="S2238" i="1"/>
  <c r="R2238" i="1"/>
  <c r="T2238" i="1" s="1"/>
  <c r="S2230" i="1"/>
  <c r="R2230" i="1"/>
  <c r="T2230" i="1" s="1"/>
  <c r="S2222" i="1"/>
  <c r="R2222" i="1"/>
  <c r="T2222" i="1" s="1"/>
  <c r="S2206" i="1"/>
  <c r="R2206" i="1"/>
  <c r="T2206" i="1" s="1"/>
  <c r="S2198" i="1"/>
  <c r="R2198" i="1"/>
  <c r="T2198" i="1" s="1"/>
  <c r="S2190" i="1"/>
  <c r="R2190" i="1"/>
  <c r="T2190" i="1" s="1"/>
  <c r="S2182" i="1"/>
  <c r="R2182" i="1"/>
  <c r="T2182" i="1" s="1"/>
  <c r="S2174" i="1"/>
  <c r="R2174" i="1"/>
  <c r="T2174" i="1" s="1"/>
  <c r="S2166" i="1"/>
  <c r="R2166" i="1"/>
  <c r="T2166" i="1" s="1"/>
  <c r="S2158" i="1"/>
  <c r="R2158" i="1"/>
  <c r="T2158" i="1" s="1"/>
  <c r="S2150" i="1"/>
  <c r="R2150" i="1"/>
  <c r="T2150" i="1" s="1"/>
  <c r="S2142" i="1"/>
  <c r="R2142" i="1"/>
  <c r="T2142" i="1" s="1"/>
  <c r="S2134" i="1"/>
  <c r="R2134" i="1"/>
  <c r="T2134" i="1" s="1"/>
  <c r="S2118" i="1"/>
  <c r="R2118" i="1"/>
  <c r="T2118" i="1" s="1"/>
  <c r="S2110" i="1"/>
  <c r="R2110" i="1"/>
  <c r="T2110" i="1" s="1"/>
  <c r="S2102" i="1"/>
  <c r="R2102" i="1"/>
  <c r="T2102" i="1" s="1"/>
  <c r="S2094" i="1"/>
  <c r="R2094" i="1"/>
  <c r="T2094" i="1" s="1"/>
  <c r="S2086" i="1"/>
  <c r="R2086" i="1"/>
  <c r="T2086" i="1" s="1"/>
  <c r="S2078" i="1"/>
  <c r="R2078" i="1"/>
  <c r="T2078" i="1" s="1"/>
  <c r="S2070" i="1"/>
  <c r="R2070" i="1"/>
  <c r="T2070" i="1" s="1"/>
  <c r="S2054" i="1"/>
  <c r="R2054" i="1"/>
  <c r="T2054" i="1" s="1"/>
  <c r="S2046" i="1"/>
  <c r="R2046" i="1"/>
  <c r="T2046" i="1" s="1"/>
  <c r="S2038" i="1"/>
  <c r="R2038" i="1"/>
  <c r="T2038" i="1" s="1"/>
  <c r="S2030" i="1"/>
  <c r="R2030" i="1"/>
  <c r="T2030" i="1" s="1"/>
  <c r="S2014" i="1"/>
  <c r="R2014" i="1"/>
  <c r="T2014" i="1" s="1"/>
  <c r="S2006" i="1"/>
  <c r="R2006" i="1"/>
  <c r="T2006" i="1" s="1"/>
  <c r="S1998" i="1"/>
  <c r="R1998" i="1"/>
  <c r="T1998" i="1" s="1"/>
  <c r="S1982" i="1"/>
  <c r="R1982" i="1"/>
  <c r="T1982" i="1" s="1"/>
  <c r="S1966" i="1"/>
  <c r="R1966" i="1"/>
  <c r="T1966" i="1" s="1"/>
  <c r="S1958" i="1"/>
  <c r="R1958" i="1"/>
  <c r="T1958" i="1" s="1"/>
  <c r="S1950" i="1"/>
  <c r="R1950" i="1"/>
  <c r="T1950" i="1" s="1"/>
  <c r="S1942" i="1"/>
  <c r="R1942" i="1"/>
  <c r="T1942" i="1" s="1"/>
  <c r="S1934" i="1"/>
  <c r="R1934" i="1"/>
  <c r="T1934" i="1" s="1"/>
  <c r="S1926" i="1"/>
  <c r="R1926" i="1"/>
  <c r="T1926" i="1" s="1"/>
  <c r="S1918" i="1"/>
  <c r="R1918" i="1"/>
  <c r="T1918" i="1" s="1"/>
  <c r="S1910" i="1"/>
  <c r="R1910" i="1"/>
  <c r="T1910" i="1" s="1"/>
  <c r="S1902" i="1"/>
  <c r="R1902" i="1"/>
  <c r="T1902" i="1" s="1"/>
  <c r="S1894" i="1"/>
  <c r="R1894" i="1"/>
  <c r="T1894" i="1" s="1"/>
  <c r="S1886" i="1"/>
  <c r="R1886" i="1"/>
  <c r="T1886" i="1" s="1"/>
  <c r="S1870" i="1"/>
  <c r="R1870" i="1"/>
  <c r="T1870" i="1" s="1"/>
  <c r="S1854" i="1"/>
  <c r="R1854" i="1"/>
  <c r="T1854" i="1" s="1"/>
  <c r="S1838" i="1"/>
  <c r="R1838" i="1"/>
  <c r="T1838" i="1" s="1"/>
  <c r="S1830" i="1"/>
  <c r="R1830" i="1"/>
  <c r="T1830" i="1" s="1"/>
  <c r="S1822" i="1"/>
  <c r="R1822" i="1"/>
  <c r="T1822" i="1" s="1"/>
  <c r="S1814" i="1"/>
  <c r="R1814" i="1"/>
  <c r="T1814" i="1" s="1"/>
  <c r="S1806" i="1"/>
  <c r="R1806" i="1"/>
  <c r="T1806" i="1" s="1"/>
  <c r="S1798" i="1"/>
  <c r="R1798" i="1"/>
  <c r="T1798" i="1" s="1"/>
  <c r="S1790" i="1"/>
  <c r="R1790" i="1"/>
  <c r="T1790" i="1" s="1"/>
  <c r="S1782" i="1"/>
  <c r="R1782" i="1"/>
  <c r="T1782" i="1" s="1"/>
  <c r="S1774" i="1"/>
  <c r="R1774" i="1"/>
  <c r="T1774" i="1" s="1"/>
  <c r="S1766" i="1"/>
  <c r="R1766" i="1"/>
  <c r="T1766" i="1" s="1"/>
  <c r="S1758" i="1"/>
  <c r="R1758" i="1"/>
  <c r="T1758" i="1" s="1"/>
  <c r="S1750" i="1"/>
  <c r="R1750" i="1"/>
  <c r="T1750" i="1" s="1"/>
  <c r="S1734" i="1"/>
  <c r="R1734" i="1"/>
  <c r="T1734" i="1" s="1"/>
  <c r="S1718" i="1"/>
  <c r="R1718" i="1"/>
  <c r="T1718" i="1" s="1"/>
  <c r="S1710" i="1"/>
  <c r="R1710" i="1"/>
  <c r="T1710" i="1" s="1"/>
  <c r="S1702" i="1"/>
  <c r="R1702" i="1"/>
  <c r="T1702" i="1" s="1"/>
  <c r="S1694" i="1"/>
  <c r="R1694" i="1"/>
  <c r="T1694" i="1" s="1"/>
  <c r="S1686" i="1"/>
  <c r="R1686" i="1"/>
  <c r="T1686" i="1" s="1"/>
  <c r="S1678" i="1"/>
  <c r="R1678" i="1"/>
  <c r="T1678" i="1" s="1"/>
  <c r="S1670" i="1"/>
  <c r="R1670" i="1"/>
  <c r="T1670" i="1" s="1"/>
  <c r="S1662" i="1"/>
  <c r="R1662" i="1"/>
  <c r="T1662" i="1" s="1"/>
  <c r="S1654" i="1"/>
  <c r="R1654" i="1"/>
  <c r="T1654" i="1" s="1"/>
  <c r="S1646" i="1"/>
  <c r="R1646" i="1"/>
  <c r="T1646" i="1" s="1"/>
  <c r="S1638" i="1"/>
  <c r="R1638" i="1"/>
  <c r="T1638" i="1" s="1"/>
  <c r="S1622" i="1"/>
  <c r="R1622" i="1"/>
  <c r="T1622" i="1" s="1"/>
  <c r="S1606" i="1"/>
  <c r="R1606" i="1"/>
  <c r="T1606" i="1" s="1"/>
  <c r="S1598" i="1"/>
  <c r="R1598" i="1"/>
  <c r="T1598" i="1" s="1"/>
  <c r="S1590" i="1"/>
  <c r="R1590" i="1"/>
  <c r="T1590" i="1" s="1"/>
  <c r="S1582" i="1"/>
  <c r="R1582" i="1"/>
  <c r="T1582" i="1" s="1"/>
  <c r="S1574" i="1"/>
  <c r="R1574" i="1"/>
  <c r="T1574" i="1" s="1"/>
  <c r="S1558" i="1"/>
  <c r="R1558" i="1"/>
  <c r="T1558" i="1" s="1"/>
  <c r="S1542" i="1"/>
  <c r="R1542" i="1"/>
  <c r="T1542" i="1" s="1"/>
  <c r="S1518" i="1"/>
  <c r="R1518" i="1"/>
  <c r="T1518" i="1" s="1"/>
  <c r="S1510" i="1"/>
  <c r="R1510" i="1"/>
  <c r="T1510" i="1" s="1"/>
  <c r="S1478" i="1"/>
  <c r="R1478" i="1"/>
  <c r="T1478" i="1" s="1"/>
  <c r="S1454" i="1"/>
  <c r="R1454" i="1"/>
  <c r="T1454" i="1" s="1"/>
  <c r="S1446" i="1"/>
  <c r="R1446" i="1"/>
  <c r="T1446" i="1" s="1"/>
  <c r="S1414" i="1"/>
  <c r="R1414" i="1"/>
  <c r="T1414" i="1" s="1"/>
  <c r="S1390" i="1"/>
  <c r="R1390" i="1"/>
  <c r="T1390" i="1" s="1"/>
  <c r="S1382" i="1"/>
  <c r="R1382" i="1"/>
  <c r="T1382" i="1" s="1"/>
  <c r="S1350" i="1"/>
  <c r="R1350" i="1"/>
  <c r="T1350" i="1" s="1"/>
  <c r="S1326" i="1"/>
  <c r="R1326" i="1"/>
  <c r="T1326" i="1" s="1"/>
  <c r="S1318" i="1"/>
  <c r="R1318" i="1"/>
  <c r="T1318" i="1" s="1"/>
  <c r="S1286" i="1"/>
  <c r="R1286" i="1"/>
  <c r="T1286" i="1" s="1"/>
  <c r="S1262" i="1"/>
  <c r="R1262" i="1"/>
  <c r="T1262" i="1" s="1"/>
  <c r="S1254" i="1"/>
  <c r="R1254" i="1"/>
  <c r="T1254" i="1" s="1"/>
  <c r="S1222" i="1"/>
  <c r="R1222" i="1"/>
  <c r="T1222" i="1" s="1"/>
  <c r="S1198" i="1"/>
  <c r="R1198" i="1"/>
  <c r="T1198" i="1" s="1"/>
  <c r="S1190" i="1"/>
  <c r="R1190" i="1"/>
  <c r="T1190" i="1" s="1"/>
  <c r="S1158" i="1"/>
  <c r="R1158" i="1"/>
  <c r="T1158" i="1" s="1"/>
  <c r="S1134" i="1"/>
  <c r="R1134" i="1"/>
  <c r="T1134" i="1" s="1"/>
  <c r="S1126" i="1"/>
  <c r="R1126" i="1"/>
  <c r="T1126" i="1" s="1"/>
  <c r="S1094" i="1"/>
  <c r="R1094" i="1"/>
  <c r="T1094" i="1" s="1"/>
  <c r="S1070" i="1"/>
  <c r="R1070" i="1"/>
  <c r="T1070" i="1" s="1"/>
  <c r="S1062" i="1"/>
  <c r="R1062" i="1"/>
  <c r="T1062" i="1" s="1"/>
  <c r="S1030" i="1"/>
  <c r="R1030" i="1"/>
  <c r="T1030" i="1" s="1"/>
  <c r="S1006" i="1"/>
  <c r="R1006" i="1"/>
  <c r="T1006" i="1" s="1"/>
  <c r="S998" i="1"/>
  <c r="R998" i="1"/>
  <c r="T998" i="1" s="1"/>
  <c r="S966" i="1"/>
  <c r="R966" i="1"/>
  <c r="T966" i="1" s="1"/>
  <c r="S942" i="1"/>
  <c r="R942" i="1"/>
  <c r="T942" i="1" s="1"/>
  <c r="S934" i="1"/>
  <c r="R934" i="1"/>
  <c r="T934" i="1" s="1"/>
  <c r="S902" i="1"/>
  <c r="R902" i="1"/>
  <c r="T902" i="1" s="1"/>
  <c r="S878" i="1"/>
  <c r="R878" i="1"/>
  <c r="T878" i="1" s="1"/>
  <c r="S870" i="1"/>
  <c r="R870" i="1"/>
  <c r="T870" i="1" s="1"/>
  <c r="S838" i="1"/>
  <c r="R838" i="1"/>
  <c r="T838" i="1" s="1"/>
  <c r="S814" i="1"/>
  <c r="R814" i="1"/>
  <c r="T814" i="1" s="1"/>
  <c r="S806" i="1"/>
  <c r="R806" i="1"/>
  <c r="T806" i="1" s="1"/>
  <c r="S774" i="1"/>
  <c r="R774" i="1"/>
  <c r="T774" i="1" s="1"/>
  <c r="S750" i="1"/>
  <c r="R750" i="1"/>
  <c r="T750" i="1" s="1"/>
  <c r="S742" i="1"/>
  <c r="R742" i="1"/>
  <c r="T742" i="1" s="1"/>
  <c r="S710" i="1"/>
  <c r="R710" i="1"/>
  <c r="T710" i="1" s="1"/>
  <c r="S686" i="1"/>
  <c r="R686" i="1"/>
  <c r="T686" i="1" s="1"/>
  <c r="S678" i="1"/>
  <c r="R678" i="1"/>
  <c r="T678" i="1" s="1"/>
  <c r="S646" i="1"/>
  <c r="R646" i="1"/>
  <c r="T646" i="1" s="1"/>
  <c r="S622" i="1"/>
  <c r="R622" i="1"/>
  <c r="T622" i="1" s="1"/>
  <c r="S606" i="1"/>
  <c r="R606" i="1"/>
  <c r="T606" i="1" s="1"/>
  <c r="S590" i="1"/>
  <c r="R590" i="1"/>
  <c r="T590" i="1" s="1"/>
  <c r="S574" i="1"/>
  <c r="R574" i="1"/>
  <c r="T574" i="1" s="1"/>
  <c r="S558" i="1"/>
  <c r="R558" i="1"/>
  <c r="T558" i="1" s="1"/>
  <c r="S542" i="1"/>
  <c r="R542" i="1"/>
  <c r="T542" i="1" s="1"/>
  <c r="S526" i="1"/>
  <c r="R526" i="1"/>
  <c r="T526" i="1" s="1"/>
  <c r="S510" i="1"/>
  <c r="R510" i="1"/>
  <c r="T510" i="1" s="1"/>
  <c r="S494" i="1"/>
  <c r="R494" i="1"/>
  <c r="T494" i="1" s="1"/>
  <c r="S478" i="1"/>
  <c r="R478" i="1"/>
  <c r="T478" i="1" s="1"/>
  <c r="S462" i="1"/>
  <c r="R462" i="1"/>
  <c r="T462" i="1" s="1"/>
  <c r="S446" i="1"/>
  <c r="R446" i="1"/>
  <c r="T446" i="1" s="1"/>
  <c r="S430" i="1"/>
  <c r="R430" i="1"/>
  <c r="T430" i="1" s="1"/>
  <c r="S414" i="1"/>
  <c r="R414" i="1"/>
  <c r="T414" i="1" s="1"/>
  <c r="S398" i="1"/>
  <c r="R398" i="1"/>
  <c r="T398" i="1" s="1"/>
  <c r="S382" i="1"/>
  <c r="R382" i="1"/>
  <c r="T382" i="1" s="1"/>
  <c r="S366" i="1"/>
  <c r="R366" i="1"/>
  <c r="T366" i="1" s="1"/>
  <c r="S350" i="1"/>
  <c r="R350" i="1"/>
  <c r="T350" i="1" s="1"/>
  <c r="S334" i="1"/>
  <c r="R334" i="1"/>
  <c r="T334" i="1" s="1"/>
  <c r="S318" i="1"/>
  <c r="R318" i="1"/>
  <c r="T318" i="1" s="1"/>
  <c r="S302" i="1"/>
  <c r="R302" i="1"/>
  <c r="T302" i="1" s="1"/>
  <c r="S286" i="1"/>
  <c r="R286" i="1"/>
  <c r="T286" i="1" s="1"/>
  <c r="S270" i="1"/>
  <c r="R270" i="1"/>
  <c r="T270" i="1" s="1"/>
  <c r="S254" i="1"/>
  <c r="R254" i="1"/>
  <c r="T254" i="1" s="1"/>
  <c r="S238" i="1"/>
  <c r="R238" i="1"/>
  <c r="T238" i="1" s="1"/>
  <c r="S222" i="1"/>
  <c r="R222" i="1"/>
  <c r="T222" i="1" s="1"/>
  <c r="S206" i="1"/>
  <c r="R206" i="1"/>
  <c r="T206" i="1" s="1"/>
  <c r="S190" i="1"/>
  <c r="R190" i="1"/>
  <c r="T190" i="1" s="1"/>
  <c r="S174" i="1"/>
  <c r="R174" i="1"/>
  <c r="T174" i="1" s="1"/>
  <c r="S158" i="1"/>
  <c r="R158" i="1"/>
  <c r="T158" i="1" s="1"/>
  <c r="S142" i="1"/>
  <c r="R142" i="1"/>
  <c r="T142" i="1" s="1"/>
  <c r="S126" i="1"/>
  <c r="R126" i="1"/>
  <c r="T126" i="1" s="1"/>
  <c r="S110" i="1"/>
  <c r="R110" i="1"/>
  <c r="T110" i="1" s="1"/>
  <c r="S94" i="1"/>
  <c r="R94" i="1"/>
  <c r="T94" i="1" s="1"/>
  <c r="S78" i="1"/>
  <c r="R78" i="1"/>
  <c r="T78" i="1" s="1"/>
  <c r="S62" i="1"/>
  <c r="R62" i="1"/>
  <c r="T62" i="1" s="1"/>
  <c r="S46" i="1"/>
  <c r="R46" i="1"/>
  <c r="T46" i="1" s="1"/>
  <c r="S30" i="1"/>
  <c r="R30" i="1"/>
  <c r="T30" i="1" s="1"/>
  <c r="R6" i="1"/>
  <c r="T6" i="1" s="1"/>
  <c r="R19" i="1"/>
  <c r="T19" i="1" s="1"/>
  <c r="R83" i="1"/>
  <c r="T83" i="1" s="1"/>
  <c r="R99" i="1"/>
  <c r="T99" i="1" s="1"/>
  <c r="R117" i="1"/>
  <c r="T117" i="1" s="1"/>
  <c r="R134" i="1"/>
  <c r="T134" i="1" s="1"/>
  <c r="R150" i="1"/>
  <c r="T150" i="1" s="1"/>
  <c r="R169" i="1"/>
  <c r="T169" i="1" s="1"/>
  <c r="R185" i="1"/>
  <c r="T185" i="1" s="1"/>
  <c r="R203" i="1"/>
  <c r="T203" i="1" s="1"/>
  <c r="R220" i="1"/>
  <c r="T220" i="1" s="1"/>
  <c r="R236" i="1"/>
  <c r="T236" i="1" s="1"/>
  <c r="R253" i="1"/>
  <c r="T253" i="1" s="1"/>
  <c r="R269" i="1"/>
  <c r="T269" i="1" s="1"/>
  <c r="R289" i="1"/>
  <c r="T289" i="1" s="1"/>
  <c r="R339" i="1"/>
  <c r="T339" i="1" s="1"/>
  <c r="R355" i="1"/>
  <c r="T355" i="1" s="1"/>
  <c r="R373" i="1"/>
  <c r="T373" i="1" s="1"/>
  <c r="R390" i="1"/>
  <c r="T390" i="1" s="1"/>
  <c r="R406" i="1"/>
  <c r="T406" i="1" s="1"/>
  <c r="R425" i="1"/>
  <c r="T425" i="1" s="1"/>
  <c r="R441" i="1"/>
  <c r="T441" i="1" s="1"/>
  <c r="R459" i="1"/>
  <c r="T459" i="1" s="1"/>
  <c r="R476" i="1"/>
  <c r="T476" i="1" s="1"/>
  <c r="R492" i="1"/>
  <c r="T492" i="1" s="1"/>
  <c r="R509" i="1"/>
  <c r="T509" i="1" s="1"/>
  <c r="R525" i="1"/>
  <c r="T525" i="1" s="1"/>
  <c r="R545" i="1"/>
  <c r="T545" i="1" s="1"/>
  <c r="R595" i="1"/>
  <c r="T595" i="1" s="1"/>
  <c r="R611" i="1"/>
  <c r="T611" i="1" s="1"/>
  <c r="R629" i="1"/>
  <c r="T629" i="1" s="1"/>
  <c r="R651" i="1"/>
  <c r="T651" i="1" s="1"/>
  <c r="R669" i="1"/>
  <c r="T669" i="1" s="1"/>
  <c r="R691" i="1"/>
  <c r="T691" i="1" s="1"/>
  <c r="R709" i="1"/>
  <c r="T709" i="1" s="1"/>
  <c r="R732" i="1"/>
  <c r="T732" i="1" s="1"/>
  <c r="R772" i="1"/>
  <c r="T772" i="1" s="1"/>
  <c r="R812" i="1"/>
  <c r="T812" i="1" s="1"/>
  <c r="R835" i="1"/>
  <c r="T835" i="1" s="1"/>
  <c r="R854" i="1"/>
  <c r="T854" i="1" s="1"/>
  <c r="R875" i="1"/>
  <c r="T875" i="1" s="1"/>
  <c r="R894" i="1"/>
  <c r="T894" i="1" s="1"/>
  <c r="R915" i="1"/>
  <c r="T915" i="1" s="1"/>
  <c r="R957" i="1"/>
  <c r="T957" i="1" s="1"/>
  <c r="R997" i="1"/>
  <c r="T997" i="1" s="1"/>
  <c r="R1038" i="1"/>
  <c r="T1038" i="1" s="1"/>
  <c r="R1060" i="1"/>
  <c r="T1060" i="1" s="1"/>
  <c r="R1078" i="1"/>
  <c r="T1078" i="1" s="1"/>
  <c r="R1100" i="1"/>
  <c r="T1100" i="1" s="1"/>
  <c r="R1118" i="1"/>
  <c r="T1118" i="1" s="1"/>
  <c r="R1141" i="1"/>
  <c r="T1141" i="1" s="1"/>
  <c r="R1163" i="1"/>
  <c r="T1163" i="1" s="1"/>
  <c r="R1181" i="1"/>
  <c r="T1181" i="1" s="1"/>
  <c r="R1203" i="1"/>
  <c r="T1203" i="1" s="1"/>
  <c r="R1221" i="1"/>
  <c r="T1221" i="1" s="1"/>
  <c r="R1244" i="1"/>
  <c r="T1244" i="1" s="1"/>
  <c r="R1284" i="1"/>
  <c r="T1284" i="1" s="1"/>
  <c r="R1324" i="1"/>
  <c r="T1324" i="1" s="1"/>
  <c r="R1347" i="1"/>
  <c r="T1347" i="1" s="1"/>
  <c r="R1366" i="1"/>
  <c r="T1366" i="1" s="1"/>
  <c r="R1387" i="1"/>
  <c r="T1387" i="1" s="1"/>
  <c r="R1406" i="1"/>
  <c r="T1406" i="1" s="1"/>
  <c r="R1427" i="1"/>
  <c r="T1427" i="1" s="1"/>
  <c r="R1469" i="1"/>
  <c r="T1469" i="1" s="1"/>
  <c r="R1509" i="1"/>
  <c r="T1509" i="1" s="1"/>
  <c r="R1555" i="1"/>
  <c r="T1555" i="1" s="1"/>
  <c r="R1605" i="1"/>
  <c r="T1605" i="1" s="1"/>
  <c r="R1715" i="1"/>
  <c r="T1715" i="1" s="1"/>
  <c r="R1773" i="1"/>
  <c r="T1773" i="1" s="1"/>
  <c r="R1833" i="1"/>
  <c r="T1833" i="1" s="1"/>
  <c r="R2009" i="1"/>
  <c r="T2009" i="1" s="1"/>
  <c r="R2077" i="1"/>
  <c r="T2077" i="1" s="1"/>
  <c r="R2214" i="1"/>
  <c r="T2214" i="1" s="1"/>
  <c r="R2285" i="1"/>
  <c r="T2285" i="1" s="1"/>
  <c r="R2456" i="1"/>
  <c r="T2456" i="1" s="1"/>
  <c r="S2885" i="1"/>
  <c r="R2885" i="1"/>
  <c r="T2885" i="1" s="1"/>
  <c r="S2877" i="1"/>
  <c r="R2877" i="1"/>
  <c r="T2877" i="1" s="1"/>
  <c r="S2869" i="1"/>
  <c r="R2869" i="1"/>
  <c r="T2869" i="1" s="1"/>
  <c r="S2861" i="1"/>
  <c r="R2861" i="1"/>
  <c r="T2861" i="1" s="1"/>
  <c r="S2853" i="1"/>
  <c r="R2853" i="1"/>
  <c r="T2853" i="1" s="1"/>
  <c r="S2845" i="1"/>
  <c r="R2845" i="1"/>
  <c r="T2845" i="1" s="1"/>
  <c r="S2837" i="1"/>
  <c r="R2837" i="1"/>
  <c r="T2837" i="1" s="1"/>
  <c r="S2829" i="1"/>
  <c r="R2829" i="1"/>
  <c r="T2829" i="1" s="1"/>
  <c r="S2821" i="1"/>
  <c r="R2821" i="1"/>
  <c r="T2821" i="1" s="1"/>
  <c r="S2813" i="1"/>
  <c r="R2813" i="1"/>
  <c r="T2813" i="1" s="1"/>
  <c r="S2805" i="1"/>
  <c r="R2805" i="1"/>
  <c r="T2805" i="1" s="1"/>
  <c r="S2797" i="1"/>
  <c r="R2797" i="1"/>
  <c r="T2797" i="1" s="1"/>
  <c r="S2789" i="1"/>
  <c r="R2789" i="1"/>
  <c r="T2789" i="1" s="1"/>
  <c r="S2781" i="1"/>
  <c r="R2781" i="1"/>
  <c r="T2781" i="1" s="1"/>
  <c r="S2773" i="1"/>
  <c r="R2773" i="1"/>
  <c r="T2773" i="1" s="1"/>
  <c r="S2765" i="1"/>
  <c r="R2765" i="1"/>
  <c r="T2765" i="1" s="1"/>
  <c r="S2757" i="1"/>
  <c r="R2757" i="1"/>
  <c r="T2757" i="1" s="1"/>
  <c r="S2749" i="1"/>
  <c r="R2749" i="1"/>
  <c r="T2749" i="1" s="1"/>
  <c r="S2741" i="1"/>
  <c r="R2741" i="1"/>
  <c r="T2741" i="1" s="1"/>
  <c r="S2733" i="1"/>
  <c r="R2733" i="1"/>
  <c r="T2733" i="1" s="1"/>
  <c r="S2725" i="1"/>
  <c r="R2725" i="1"/>
  <c r="T2725" i="1" s="1"/>
  <c r="S2717" i="1"/>
  <c r="R2717" i="1"/>
  <c r="T2717" i="1" s="1"/>
  <c r="S2709" i="1"/>
  <c r="R2709" i="1"/>
  <c r="T2709" i="1" s="1"/>
  <c r="S2701" i="1"/>
  <c r="R2701" i="1"/>
  <c r="T2701" i="1" s="1"/>
  <c r="S2693" i="1"/>
  <c r="R2693" i="1"/>
  <c r="T2693" i="1" s="1"/>
  <c r="S2685" i="1"/>
  <c r="R2685" i="1"/>
  <c r="T2685" i="1" s="1"/>
  <c r="S2677" i="1"/>
  <c r="R2677" i="1"/>
  <c r="T2677" i="1" s="1"/>
  <c r="S2669" i="1"/>
  <c r="R2669" i="1"/>
  <c r="T2669" i="1" s="1"/>
  <c r="S2661" i="1"/>
  <c r="R2661" i="1"/>
  <c r="T2661" i="1" s="1"/>
  <c r="S2653" i="1"/>
  <c r="R2653" i="1"/>
  <c r="T2653" i="1" s="1"/>
  <c r="S2645" i="1"/>
  <c r="R2645" i="1"/>
  <c r="T2645" i="1" s="1"/>
  <c r="S2637" i="1"/>
  <c r="R2637" i="1"/>
  <c r="T2637" i="1" s="1"/>
  <c r="S2629" i="1"/>
  <c r="R2629" i="1"/>
  <c r="T2629" i="1" s="1"/>
  <c r="S2621" i="1"/>
  <c r="R2621" i="1"/>
  <c r="T2621" i="1" s="1"/>
  <c r="S2613" i="1"/>
  <c r="R2613" i="1"/>
  <c r="T2613" i="1" s="1"/>
  <c r="S2605" i="1"/>
  <c r="R2605" i="1"/>
  <c r="T2605" i="1" s="1"/>
  <c r="S2597" i="1"/>
  <c r="R2597" i="1"/>
  <c r="T2597" i="1" s="1"/>
  <c r="S2589" i="1"/>
  <c r="R2589" i="1"/>
  <c r="T2589" i="1" s="1"/>
  <c r="S2581" i="1"/>
  <c r="R2581" i="1"/>
  <c r="T2581" i="1" s="1"/>
  <c r="S2573" i="1"/>
  <c r="R2573" i="1"/>
  <c r="T2573" i="1" s="1"/>
  <c r="S2565" i="1"/>
  <c r="R2565" i="1"/>
  <c r="T2565" i="1" s="1"/>
  <c r="S2557" i="1"/>
  <c r="R2557" i="1"/>
  <c r="T2557" i="1" s="1"/>
  <c r="S2549" i="1"/>
  <c r="R2549" i="1"/>
  <c r="T2549" i="1" s="1"/>
  <c r="S2541" i="1"/>
  <c r="R2541" i="1"/>
  <c r="T2541" i="1" s="1"/>
  <c r="S2533" i="1"/>
  <c r="R2533" i="1"/>
  <c r="T2533" i="1" s="1"/>
  <c r="S2525" i="1"/>
  <c r="R2525" i="1"/>
  <c r="T2525" i="1" s="1"/>
  <c r="S2517" i="1"/>
  <c r="R2517" i="1"/>
  <c r="T2517" i="1" s="1"/>
  <c r="S2509" i="1"/>
  <c r="R2509" i="1"/>
  <c r="T2509" i="1" s="1"/>
  <c r="S2501" i="1"/>
  <c r="R2501" i="1"/>
  <c r="T2501" i="1" s="1"/>
  <c r="S2493" i="1"/>
  <c r="R2493" i="1"/>
  <c r="T2493" i="1" s="1"/>
  <c r="S2485" i="1"/>
  <c r="R2485" i="1"/>
  <c r="T2485" i="1" s="1"/>
  <c r="S2477" i="1"/>
  <c r="R2477" i="1"/>
  <c r="T2477" i="1" s="1"/>
  <c r="S2469" i="1"/>
  <c r="R2469" i="1"/>
  <c r="T2469" i="1" s="1"/>
  <c r="S2461" i="1"/>
  <c r="R2461" i="1"/>
  <c r="T2461" i="1" s="1"/>
  <c r="S2453" i="1"/>
  <c r="R2453" i="1"/>
  <c r="T2453" i="1" s="1"/>
  <c r="S2445" i="1"/>
  <c r="R2445" i="1"/>
  <c r="T2445" i="1" s="1"/>
  <c r="S2437" i="1"/>
  <c r="R2437" i="1"/>
  <c r="T2437" i="1" s="1"/>
  <c r="S2429" i="1"/>
  <c r="R2429" i="1"/>
  <c r="T2429" i="1" s="1"/>
  <c r="S2421" i="1"/>
  <c r="R2421" i="1"/>
  <c r="T2421" i="1" s="1"/>
  <c r="S2413" i="1"/>
  <c r="R2413" i="1"/>
  <c r="T2413" i="1" s="1"/>
  <c r="S2405" i="1"/>
  <c r="R2405" i="1"/>
  <c r="T2405" i="1" s="1"/>
  <c r="S2397" i="1"/>
  <c r="R2397" i="1"/>
  <c r="T2397" i="1" s="1"/>
  <c r="S2389" i="1"/>
  <c r="R2389" i="1"/>
  <c r="T2389" i="1" s="1"/>
  <c r="S2381" i="1"/>
  <c r="R2381" i="1"/>
  <c r="T2381" i="1" s="1"/>
  <c r="S2373" i="1"/>
  <c r="R2373" i="1"/>
  <c r="T2373" i="1" s="1"/>
  <c r="S2365" i="1"/>
  <c r="R2365" i="1"/>
  <c r="T2365" i="1" s="1"/>
  <c r="S2357" i="1"/>
  <c r="R2357" i="1"/>
  <c r="T2357" i="1" s="1"/>
  <c r="S2341" i="1"/>
  <c r="R2341" i="1"/>
  <c r="T2341" i="1" s="1"/>
  <c r="S2325" i="1"/>
  <c r="R2325" i="1"/>
  <c r="T2325" i="1" s="1"/>
  <c r="S2317" i="1"/>
  <c r="R2317" i="1"/>
  <c r="T2317" i="1" s="1"/>
  <c r="S2309" i="1"/>
  <c r="R2309" i="1"/>
  <c r="T2309" i="1" s="1"/>
  <c r="S2301" i="1"/>
  <c r="R2301" i="1"/>
  <c r="T2301" i="1" s="1"/>
  <c r="S2293" i="1"/>
  <c r="R2293" i="1"/>
  <c r="T2293" i="1" s="1"/>
  <c r="S2277" i="1"/>
  <c r="R2277" i="1"/>
  <c r="T2277" i="1" s="1"/>
  <c r="S2269" i="1"/>
  <c r="R2269" i="1"/>
  <c r="T2269" i="1" s="1"/>
  <c r="S2261" i="1"/>
  <c r="R2261" i="1"/>
  <c r="T2261" i="1" s="1"/>
  <c r="S2253" i="1"/>
  <c r="R2253" i="1"/>
  <c r="T2253" i="1" s="1"/>
  <c r="S2237" i="1"/>
  <c r="R2237" i="1"/>
  <c r="T2237" i="1" s="1"/>
  <c r="S2229" i="1"/>
  <c r="R2229" i="1"/>
  <c r="T2229" i="1" s="1"/>
  <c r="S2221" i="1"/>
  <c r="R2221" i="1"/>
  <c r="T2221" i="1" s="1"/>
  <c r="S2213" i="1"/>
  <c r="R2213" i="1"/>
  <c r="T2213" i="1" s="1"/>
  <c r="S2205" i="1"/>
  <c r="R2205" i="1"/>
  <c r="T2205" i="1" s="1"/>
  <c r="S2197" i="1"/>
  <c r="R2197" i="1"/>
  <c r="T2197" i="1" s="1"/>
  <c r="S2189" i="1"/>
  <c r="R2189" i="1"/>
  <c r="T2189" i="1" s="1"/>
  <c r="S2173" i="1"/>
  <c r="R2173" i="1"/>
  <c r="T2173" i="1" s="1"/>
  <c r="S2165" i="1"/>
  <c r="R2165" i="1"/>
  <c r="T2165" i="1" s="1"/>
  <c r="S2157" i="1"/>
  <c r="R2157" i="1"/>
  <c r="T2157" i="1" s="1"/>
  <c r="S2149" i="1"/>
  <c r="R2149" i="1"/>
  <c r="T2149" i="1" s="1"/>
  <c r="S2133" i="1"/>
  <c r="R2133" i="1"/>
  <c r="T2133" i="1" s="1"/>
  <c r="S2125" i="1"/>
  <c r="R2125" i="1"/>
  <c r="T2125" i="1" s="1"/>
  <c r="S2117" i="1"/>
  <c r="R2117" i="1"/>
  <c r="T2117" i="1" s="1"/>
  <c r="S2109" i="1"/>
  <c r="R2109" i="1"/>
  <c r="T2109" i="1" s="1"/>
  <c r="S2101" i="1"/>
  <c r="R2101" i="1"/>
  <c r="T2101" i="1" s="1"/>
  <c r="S2085" i="1"/>
  <c r="R2085" i="1"/>
  <c r="T2085" i="1" s="1"/>
  <c r="S2069" i="1"/>
  <c r="R2069" i="1"/>
  <c r="T2069" i="1" s="1"/>
  <c r="S2061" i="1"/>
  <c r="R2061" i="1"/>
  <c r="T2061" i="1" s="1"/>
  <c r="S2053" i="1"/>
  <c r="R2053" i="1"/>
  <c r="T2053" i="1" s="1"/>
  <c r="S2045" i="1"/>
  <c r="R2045" i="1"/>
  <c r="T2045" i="1" s="1"/>
  <c r="S2037" i="1"/>
  <c r="R2037" i="1"/>
  <c r="T2037" i="1" s="1"/>
  <c r="S2021" i="1"/>
  <c r="R2021" i="1"/>
  <c r="T2021" i="1" s="1"/>
  <c r="S2013" i="1"/>
  <c r="R2013" i="1"/>
  <c r="T2013" i="1" s="1"/>
  <c r="S2005" i="1"/>
  <c r="R2005" i="1"/>
  <c r="T2005" i="1" s="1"/>
  <c r="S1997" i="1"/>
  <c r="R1997" i="1"/>
  <c r="T1997" i="1" s="1"/>
  <c r="S1989" i="1"/>
  <c r="R1989" i="1"/>
  <c r="T1989" i="1" s="1"/>
  <c r="S1981" i="1"/>
  <c r="R1981" i="1"/>
  <c r="T1981" i="1" s="1"/>
  <c r="S1973" i="1"/>
  <c r="R1973" i="1"/>
  <c r="T1973" i="1" s="1"/>
  <c r="S1965" i="1"/>
  <c r="R1965" i="1"/>
  <c r="T1965" i="1" s="1"/>
  <c r="S1957" i="1"/>
  <c r="R1957" i="1"/>
  <c r="T1957" i="1" s="1"/>
  <c r="S1949" i="1"/>
  <c r="R1949" i="1"/>
  <c r="T1949" i="1" s="1"/>
  <c r="S1941" i="1"/>
  <c r="R1941" i="1"/>
  <c r="T1941" i="1" s="1"/>
  <c r="S1925" i="1"/>
  <c r="R1925" i="1"/>
  <c r="T1925" i="1" s="1"/>
  <c r="S1909" i="1"/>
  <c r="R1909" i="1"/>
  <c r="T1909" i="1" s="1"/>
  <c r="S1893" i="1"/>
  <c r="R1893" i="1"/>
  <c r="T1893" i="1" s="1"/>
  <c r="S1885" i="1"/>
  <c r="R1885" i="1"/>
  <c r="T1885" i="1" s="1"/>
  <c r="S1877" i="1"/>
  <c r="R1877" i="1"/>
  <c r="T1877" i="1" s="1"/>
  <c r="S1869" i="1"/>
  <c r="R1869" i="1"/>
  <c r="T1869" i="1" s="1"/>
  <c r="S1861" i="1"/>
  <c r="R1861" i="1"/>
  <c r="T1861" i="1" s="1"/>
  <c r="S1853" i="1"/>
  <c r="R1853" i="1"/>
  <c r="T1853" i="1" s="1"/>
  <c r="S1845" i="1"/>
  <c r="R1845" i="1"/>
  <c r="T1845" i="1" s="1"/>
  <c r="S1837" i="1"/>
  <c r="R1837" i="1"/>
  <c r="T1837" i="1" s="1"/>
  <c r="S1829" i="1"/>
  <c r="R1829" i="1"/>
  <c r="T1829" i="1" s="1"/>
  <c r="S1821" i="1"/>
  <c r="R1821" i="1"/>
  <c r="T1821" i="1" s="1"/>
  <c r="S1813" i="1"/>
  <c r="R1813" i="1"/>
  <c r="T1813" i="1" s="1"/>
  <c r="S1797" i="1"/>
  <c r="R1797" i="1"/>
  <c r="T1797" i="1" s="1"/>
  <c r="S1781" i="1"/>
  <c r="R1781" i="1"/>
  <c r="T1781" i="1" s="1"/>
  <c r="S1765" i="1"/>
  <c r="R1765" i="1"/>
  <c r="T1765" i="1" s="1"/>
  <c r="S1757" i="1"/>
  <c r="R1757" i="1"/>
  <c r="T1757" i="1" s="1"/>
  <c r="S1749" i="1"/>
  <c r="R1749" i="1"/>
  <c r="T1749" i="1" s="1"/>
  <c r="S1741" i="1"/>
  <c r="R1741" i="1"/>
  <c r="T1741" i="1" s="1"/>
  <c r="S1733" i="1"/>
  <c r="R1733" i="1"/>
  <c r="T1733" i="1" s="1"/>
  <c r="S1725" i="1"/>
  <c r="R1725" i="1"/>
  <c r="T1725" i="1" s="1"/>
  <c r="S1717" i="1"/>
  <c r="R1717" i="1"/>
  <c r="T1717" i="1" s="1"/>
  <c r="S1709" i="1"/>
  <c r="R1709" i="1"/>
  <c r="T1709" i="1" s="1"/>
  <c r="S1701" i="1"/>
  <c r="R1701" i="1"/>
  <c r="T1701" i="1" s="1"/>
  <c r="S1693" i="1"/>
  <c r="R1693" i="1"/>
  <c r="T1693" i="1" s="1"/>
  <c r="S1685" i="1"/>
  <c r="R1685" i="1"/>
  <c r="T1685" i="1" s="1"/>
  <c r="S1677" i="1"/>
  <c r="R1677" i="1"/>
  <c r="T1677" i="1" s="1"/>
  <c r="S1661" i="1"/>
  <c r="R1661" i="1"/>
  <c r="T1661" i="1" s="1"/>
  <c r="S1645" i="1"/>
  <c r="R1645" i="1"/>
  <c r="T1645" i="1" s="1"/>
  <c r="S1637" i="1"/>
  <c r="R1637" i="1"/>
  <c r="T1637" i="1" s="1"/>
  <c r="S1629" i="1"/>
  <c r="R1629" i="1"/>
  <c r="T1629" i="1" s="1"/>
  <c r="S1621" i="1"/>
  <c r="R1621" i="1"/>
  <c r="T1621" i="1" s="1"/>
  <c r="S1613" i="1"/>
  <c r="R1613" i="1"/>
  <c r="T1613" i="1" s="1"/>
  <c r="S1597" i="1"/>
  <c r="R1597" i="1"/>
  <c r="T1597" i="1" s="1"/>
  <c r="S1581" i="1"/>
  <c r="R1581" i="1"/>
  <c r="T1581" i="1" s="1"/>
  <c r="S1573" i="1"/>
  <c r="R1573" i="1"/>
  <c r="T1573" i="1" s="1"/>
  <c r="S1565" i="1"/>
  <c r="R1565" i="1"/>
  <c r="T1565" i="1" s="1"/>
  <c r="S1557" i="1"/>
  <c r="R1557" i="1"/>
  <c r="T1557" i="1" s="1"/>
  <c r="S1549" i="1"/>
  <c r="R1549" i="1"/>
  <c r="T1549" i="1" s="1"/>
  <c r="S1517" i="1"/>
  <c r="R1517" i="1"/>
  <c r="T1517" i="1" s="1"/>
  <c r="S1493" i="1"/>
  <c r="R1493" i="1"/>
  <c r="T1493" i="1" s="1"/>
  <c r="S1485" i="1"/>
  <c r="R1485" i="1"/>
  <c r="T1485" i="1" s="1"/>
  <c r="S1453" i="1"/>
  <c r="R1453" i="1"/>
  <c r="T1453" i="1" s="1"/>
  <c r="S1429" i="1"/>
  <c r="R1429" i="1"/>
  <c r="T1429" i="1" s="1"/>
  <c r="S1421" i="1"/>
  <c r="R1421" i="1"/>
  <c r="T1421" i="1" s="1"/>
  <c r="S1389" i="1"/>
  <c r="R1389" i="1"/>
  <c r="T1389" i="1" s="1"/>
  <c r="S1365" i="1"/>
  <c r="R1365" i="1"/>
  <c r="T1365" i="1" s="1"/>
  <c r="S1357" i="1"/>
  <c r="R1357" i="1"/>
  <c r="T1357" i="1" s="1"/>
  <c r="S1325" i="1"/>
  <c r="R1325" i="1"/>
  <c r="T1325" i="1" s="1"/>
  <c r="S1301" i="1"/>
  <c r="R1301" i="1"/>
  <c r="T1301" i="1" s="1"/>
  <c r="S1293" i="1"/>
  <c r="R1293" i="1"/>
  <c r="T1293" i="1" s="1"/>
  <c r="S1261" i="1"/>
  <c r="R1261" i="1"/>
  <c r="T1261" i="1" s="1"/>
  <c r="S1237" i="1"/>
  <c r="R1237" i="1"/>
  <c r="T1237" i="1" s="1"/>
  <c r="S1229" i="1"/>
  <c r="R1229" i="1"/>
  <c r="T1229" i="1" s="1"/>
  <c r="S1197" i="1"/>
  <c r="R1197" i="1"/>
  <c r="T1197" i="1" s="1"/>
  <c r="S1173" i="1"/>
  <c r="R1173" i="1"/>
  <c r="T1173" i="1" s="1"/>
  <c r="S1165" i="1"/>
  <c r="R1165" i="1"/>
  <c r="T1165" i="1" s="1"/>
  <c r="S1133" i="1"/>
  <c r="R1133" i="1"/>
  <c r="T1133" i="1" s="1"/>
  <c r="S1109" i="1"/>
  <c r="R1109" i="1"/>
  <c r="T1109" i="1" s="1"/>
  <c r="S1101" i="1"/>
  <c r="R1101" i="1"/>
  <c r="T1101" i="1" s="1"/>
  <c r="S1069" i="1"/>
  <c r="R1069" i="1"/>
  <c r="T1069" i="1" s="1"/>
  <c r="S1045" i="1"/>
  <c r="R1045" i="1"/>
  <c r="T1045" i="1" s="1"/>
  <c r="S1037" i="1"/>
  <c r="R1037" i="1"/>
  <c r="T1037" i="1" s="1"/>
  <c r="S1005" i="1"/>
  <c r="R1005" i="1"/>
  <c r="T1005" i="1" s="1"/>
  <c r="S981" i="1"/>
  <c r="R981" i="1"/>
  <c r="T981" i="1" s="1"/>
  <c r="S973" i="1"/>
  <c r="R973" i="1"/>
  <c r="T973" i="1" s="1"/>
  <c r="S941" i="1"/>
  <c r="R941" i="1"/>
  <c r="T941" i="1" s="1"/>
  <c r="S917" i="1"/>
  <c r="R917" i="1"/>
  <c r="T917" i="1" s="1"/>
  <c r="S909" i="1"/>
  <c r="R909" i="1"/>
  <c r="T909" i="1" s="1"/>
  <c r="S877" i="1"/>
  <c r="R877" i="1"/>
  <c r="T877" i="1" s="1"/>
  <c r="S853" i="1"/>
  <c r="R853" i="1"/>
  <c r="T853" i="1" s="1"/>
  <c r="S845" i="1"/>
  <c r="R845" i="1"/>
  <c r="T845" i="1" s="1"/>
  <c r="S813" i="1"/>
  <c r="R813" i="1"/>
  <c r="T813" i="1" s="1"/>
  <c r="S789" i="1"/>
  <c r="R789" i="1"/>
  <c r="T789" i="1" s="1"/>
  <c r="S781" i="1"/>
  <c r="R781" i="1"/>
  <c r="T781" i="1" s="1"/>
  <c r="S749" i="1"/>
  <c r="R749" i="1"/>
  <c r="T749" i="1" s="1"/>
  <c r="S725" i="1"/>
  <c r="R725" i="1"/>
  <c r="T725" i="1" s="1"/>
  <c r="S717" i="1"/>
  <c r="R717" i="1"/>
  <c r="T717" i="1" s="1"/>
  <c r="S685" i="1"/>
  <c r="R685" i="1"/>
  <c r="T685" i="1" s="1"/>
  <c r="S661" i="1"/>
  <c r="R661" i="1"/>
  <c r="T661" i="1" s="1"/>
  <c r="S653" i="1"/>
  <c r="R653" i="1"/>
  <c r="T653" i="1" s="1"/>
  <c r="S613" i="1"/>
  <c r="R613" i="1"/>
  <c r="T613" i="1" s="1"/>
  <c r="S581" i="1"/>
  <c r="R581" i="1"/>
  <c r="T581" i="1" s="1"/>
  <c r="S549" i="1"/>
  <c r="R549" i="1"/>
  <c r="T549" i="1" s="1"/>
  <c r="S517" i="1"/>
  <c r="R517" i="1"/>
  <c r="T517" i="1" s="1"/>
  <c r="S485" i="1"/>
  <c r="R485" i="1"/>
  <c r="T485" i="1" s="1"/>
  <c r="S453" i="1"/>
  <c r="R453" i="1"/>
  <c r="T453" i="1" s="1"/>
  <c r="S421" i="1"/>
  <c r="R421" i="1"/>
  <c r="T421" i="1" s="1"/>
  <c r="S389" i="1"/>
  <c r="R389" i="1"/>
  <c r="T389" i="1" s="1"/>
  <c r="S357" i="1"/>
  <c r="R357" i="1"/>
  <c r="T357" i="1" s="1"/>
  <c r="S325" i="1"/>
  <c r="R325" i="1"/>
  <c r="T325" i="1" s="1"/>
  <c r="S293" i="1"/>
  <c r="R293" i="1"/>
  <c r="T293" i="1" s="1"/>
  <c r="S261" i="1"/>
  <c r="R261" i="1"/>
  <c r="T261" i="1" s="1"/>
  <c r="S229" i="1"/>
  <c r="R229" i="1"/>
  <c r="T229" i="1" s="1"/>
  <c r="S197" i="1"/>
  <c r="R197" i="1"/>
  <c r="T197" i="1" s="1"/>
  <c r="S165" i="1"/>
  <c r="R165" i="1"/>
  <c r="T165" i="1" s="1"/>
  <c r="S133" i="1"/>
  <c r="R133" i="1"/>
  <c r="T133" i="1" s="1"/>
  <c r="S101" i="1"/>
  <c r="R101" i="1"/>
  <c r="T101" i="1" s="1"/>
  <c r="S69" i="1"/>
  <c r="R69" i="1"/>
  <c r="T69" i="1" s="1"/>
  <c r="S37" i="1"/>
  <c r="R37" i="1"/>
  <c r="T37" i="1" s="1"/>
  <c r="R9" i="1"/>
  <c r="T9" i="1" s="1"/>
  <c r="R21" i="1"/>
  <c r="T21" i="1" s="1"/>
  <c r="R35" i="1"/>
  <c r="T35" i="1" s="1"/>
  <c r="R51" i="1"/>
  <c r="T51" i="1" s="1"/>
  <c r="R67" i="1"/>
  <c r="T67" i="1" s="1"/>
  <c r="R85" i="1"/>
  <c r="T85" i="1" s="1"/>
  <c r="R102" i="1"/>
  <c r="T102" i="1" s="1"/>
  <c r="R118" i="1"/>
  <c r="T118" i="1" s="1"/>
  <c r="R137" i="1"/>
  <c r="T137" i="1" s="1"/>
  <c r="R153" i="1"/>
  <c r="T153" i="1" s="1"/>
  <c r="R171" i="1"/>
  <c r="T171" i="1" s="1"/>
  <c r="R188" i="1"/>
  <c r="T188" i="1" s="1"/>
  <c r="R204" i="1"/>
  <c r="T204" i="1" s="1"/>
  <c r="R221" i="1"/>
  <c r="T221" i="1" s="1"/>
  <c r="R237" i="1"/>
  <c r="T237" i="1" s="1"/>
  <c r="R257" i="1"/>
  <c r="T257" i="1" s="1"/>
  <c r="R307" i="1"/>
  <c r="T307" i="1" s="1"/>
  <c r="R323" i="1"/>
  <c r="T323" i="1" s="1"/>
  <c r="R341" i="1"/>
  <c r="T341" i="1" s="1"/>
  <c r="R358" i="1"/>
  <c r="T358" i="1" s="1"/>
  <c r="R374" i="1"/>
  <c r="T374" i="1" s="1"/>
  <c r="R393" i="1"/>
  <c r="T393" i="1" s="1"/>
  <c r="R409" i="1"/>
  <c r="T409" i="1" s="1"/>
  <c r="R427" i="1"/>
  <c r="T427" i="1" s="1"/>
  <c r="R444" i="1"/>
  <c r="T444" i="1" s="1"/>
  <c r="R460" i="1"/>
  <c r="T460" i="1" s="1"/>
  <c r="R477" i="1"/>
  <c r="T477" i="1" s="1"/>
  <c r="R493" i="1"/>
  <c r="T493" i="1" s="1"/>
  <c r="R513" i="1"/>
  <c r="T513" i="1" s="1"/>
  <c r="R563" i="1"/>
  <c r="T563" i="1" s="1"/>
  <c r="R579" i="1"/>
  <c r="T579" i="1" s="1"/>
  <c r="R597" i="1"/>
  <c r="T597" i="1" s="1"/>
  <c r="R614" i="1"/>
  <c r="T614" i="1" s="1"/>
  <c r="R630" i="1"/>
  <c r="T630" i="1" s="1"/>
  <c r="R652" i="1"/>
  <c r="T652" i="1" s="1"/>
  <c r="R670" i="1"/>
  <c r="T670" i="1" s="1"/>
  <c r="R693" i="1"/>
  <c r="T693" i="1" s="1"/>
  <c r="R715" i="1"/>
  <c r="T715" i="1" s="1"/>
  <c r="R733" i="1"/>
  <c r="T733" i="1" s="1"/>
  <c r="R755" i="1"/>
  <c r="T755" i="1" s="1"/>
  <c r="R773" i="1"/>
  <c r="T773" i="1" s="1"/>
  <c r="R796" i="1"/>
  <c r="T796" i="1" s="1"/>
  <c r="R836" i="1"/>
  <c r="T836" i="1" s="1"/>
  <c r="R876" i="1"/>
  <c r="T876" i="1" s="1"/>
  <c r="R899" i="1"/>
  <c r="T899" i="1" s="1"/>
  <c r="R918" i="1"/>
  <c r="T918" i="1" s="1"/>
  <c r="R939" i="1"/>
  <c r="T939" i="1" s="1"/>
  <c r="R958" i="1"/>
  <c r="T958" i="1" s="1"/>
  <c r="R979" i="1"/>
  <c r="T979" i="1" s="1"/>
  <c r="R1021" i="1"/>
  <c r="T1021" i="1" s="1"/>
  <c r="R1061" i="1"/>
  <c r="T1061" i="1" s="1"/>
  <c r="R1102" i="1"/>
  <c r="T1102" i="1" s="1"/>
  <c r="R1124" i="1"/>
  <c r="T1124" i="1" s="1"/>
  <c r="R1142" i="1"/>
  <c r="T1142" i="1" s="1"/>
  <c r="R1164" i="1"/>
  <c r="T1164" i="1" s="1"/>
  <c r="R1182" i="1"/>
  <c r="T1182" i="1" s="1"/>
  <c r="R1205" i="1"/>
  <c r="T1205" i="1" s="1"/>
  <c r="R1227" i="1"/>
  <c r="T1227" i="1" s="1"/>
  <c r="R1245" i="1"/>
  <c r="T1245" i="1" s="1"/>
  <c r="R1267" i="1"/>
  <c r="T1267" i="1" s="1"/>
  <c r="R1285" i="1"/>
  <c r="T1285" i="1" s="1"/>
  <c r="R1308" i="1"/>
  <c r="T1308" i="1" s="1"/>
  <c r="R1348" i="1"/>
  <c r="T1348" i="1" s="1"/>
  <c r="R1388" i="1"/>
  <c r="T1388" i="1" s="1"/>
  <c r="R1411" i="1"/>
  <c r="T1411" i="1" s="1"/>
  <c r="R1430" i="1"/>
  <c r="T1430" i="1" s="1"/>
  <c r="R1451" i="1"/>
  <c r="T1451" i="1" s="1"/>
  <c r="R1470" i="1"/>
  <c r="T1470" i="1" s="1"/>
  <c r="R1491" i="1"/>
  <c r="T1491" i="1" s="1"/>
  <c r="R1533" i="1"/>
  <c r="T1533" i="1" s="1"/>
  <c r="R1564" i="1"/>
  <c r="T1564" i="1" s="1"/>
  <c r="R1614" i="1"/>
  <c r="T1614" i="1" s="1"/>
  <c r="R1669" i="1"/>
  <c r="T1669" i="1" s="1"/>
  <c r="R1726" i="1"/>
  <c r="T1726" i="1" s="1"/>
  <c r="R1843" i="1"/>
  <c r="T1843" i="1" s="1"/>
  <c r="R1901" i="1"/>
  <c r="T1901" i="1" s="1"/>
  <c r="R1961" i="1"/>
  <c r="T1961" i="1" s="1"/>
  <c r="R2022" i="1"/>
  <c r="T2022" i="1" s="1"/>
  <c r="R2093" i="1"/>
  <c r="T2093" i="1" s="1"/>
  <c r="R2225" i="1"/>
  <c r="T2225" i="1" s="1"/>
  <c r="R2296" i="1"/>
  <c r="T2296" i="1" s="1"/>
  <c r="R2488" i="1"/>
  <c r="T2488" i="1" s="1"/>
  <c r="R3216" i="1"/>
  <c r="T3216" i="1" s="1"/>
  <c r="R3625" i="1"/>
  <c r="T3625" i="1" s="1"/>
  <c r="S2900" i="1"/>
  <c r="R2900" i="1"/>
  <c r="T2900" i="1" s="1"/>
  <c r="S2892" i="1"/>
  <c r="R2892" i="1"/>
  <c r="T2892" i="1" s="1"/>
  <c r="S2884" i="1"/>
  <c r="R2884" i="1"/>
  <c r="T2884" i="1" s="1"/>
  <c r="S2876" i="1"/>
  <c r="R2876" i="1"/>
  <c r="T2876" i="1" s="1"/>
  <c r="S2868" i="1"/>
  <c r="R2868" i="1"/>
  <c r="T2868" i="1" s="1"/>
  <c r="S2860" i="1"/>
  <c r="R2860" i="1"/>
  <c r="T2860" i="1" s="1"/>
  <c r="S2852" i="1"/>
  <c r="R2852" i="1"/>
  <c r="T2852" i="1" s="1"/>
  <c r="S2844" i="1"/>
  <c r="R2844" i="1"/>
  <c r="T2844" i="1" s="1"/>
  <c r="S2836" i="1"/>
  <c r="R2836" i="1"/>
  <c r="T2836" i="1" s="1"/>
  <c r="S2828" i="1"/>
  <c r="R2828" i="1"/>
  <c r="T2828" i="1" s="1"/>
  <c r="S2820" i="1"/>
  <c r="R2820" i="1"/>
  <c r="T2820" i="1" s="1"/>
  <c r="S2812" i="1"/>
  <c r="R2812" i="1"/>
  <c r="T2812" i="1" s="1"/>
  <c r="S2804" i="1"/>
  <c r="R2804" i="1"/>
  <c r="T2804" i="1" s="1"/>
  <c r="S2796" i="1"/>
  <c r="R2796" i="1"/>
  <c r="T2796" i="1" s="1"/>
  <c r="S2788" i="1"/>
  <c r="R2788" i="1"/>
  <c r="T2788" i="1" s="1"/>
  <c r="S2780" i="1"/>
  <c r="R2780" i="1"/>
  <c r="T2780" i="1" s="1"/>
  <c r="S2772" i="1"/>
  <c r="R2772" i="1"/>
  <c r="T2772" i="1" s="1"/>
  <c r="S2764" i="1"/>
  <c r="R2764" i="1"/>
  <c r="T2764" i="1" s="1"/>
  <c r="S2756" i="1"/>
  <c r="R2756" i="1"/>
  <c r="T2756" i="1" s="1"/>
  <c r="S2748" i="1"/>
  <c r="R2748" i="1"/>
  <c r="T2748" i="1" s="1"/>
  <c r="S2740" i="1"/>
  <c r="R2740" i="1"/>
  <c r="T2740" i="1" s="1"/>
  <c r="S2732" i="1"/>
  <c r="R2732" i="1"/>
  <c r="T2732" i="1" s="1"/>
  <c r="S2724" i="1"/>
  <c r="R2724" i="1"/>
  <c r="T2724" i="1" s="1"/>
  <c r="S2716" i="1"/>
  <c r="R2716" i="1"/>
  <c r="T2716" i="1" s="1"/>
  <c r="S2708" i="1"/>
  <c r="R2708" i="1"/>
  <c r="T2708" i="1" s="1"/>
  <c r="S2700" i="1"/>
  <c r="R2700" i="1"/>
  <c r="T2700" i="1" s="1"/>
  <c r="S2692" i="1"/>
  <c r="R2692" i="1"/>
  <c r="T2692" i="1" s="1"/>
  <c r="S2684" i="1"/>
  <c r="R2684" i="1"/>
  <c r="T2684" i="1" s="1"/>
  <c r="S2676" i="1"/>
  <c r="R2676" i="1"/>
  <c r="T2676" i="1" s="1"/>
  <c r="S2668" i="1"/>
  <c r="R2668" i="1"/>
  <c r="T2668" i="1" s="1"/>
  <c r="S2660" i="1"/>
  <c r="R2660" i="1"/>
  <c r="T2660" i="1" s="1"/>
  <c r="S2652" i="1"/>
  <c r="R2652" i="1"/>
  <c r="T2652" i="1" s="1"/>
  <c r="S2644" i="1"/>
  <c r="R2644" i="1"/>
  <c r="T2644" i="1" s="1"/>
  <c r="S2636" i="1"/>
  <c r="R2636" i="1"/>
  <c r="T2636" i="1" s="1"/>
  <c r="S2628" i="1"/>
  <c r="R2628" i="1"/>
  <c r="T2628" i="1" s="1"/>
  <c r="S2620" i="1"/>
  <c r="R2620" i="1"/>
  <c r="T2620" i="1" s="1"/>
  <c r="S2612" i="1"/>
  <c r="R2612" i="1"/>
  <c r="T2612" i="1" s="1"/>
  <c r="S2604" i="1"/>
  <c r="R2604" i="1"/>
  <c r="T2604" i="1" s="1"/>
  <c r="S2596" i="1"/>
  <c r="R2596" i="1"/>
  <c r="T2596" i="1" s="1"/>
  <c r="S2588" i="1"/>
  <c r="R2588" i="1"/>
  <c r="T2588" i="1" s="1"/>
  <c r="S2580" i="1"/>
  <c r="R2580" i="1"/>
  <c r="T2580" i="1" s="1"/>
  <c r="S2572" i="1"/>
  <c r="R2572" i="1"/>
  <c r="T2572" i="1" s="1"/>
  <c r="S2564" i="1"/>
  <c r="R2564" i="1"/>
  <c r="T2564" i="1" s="1"/>
  <c r="S2556" i="1"/>
  <c r="R2556" i="1"/>
  <c r="T2556" i="1" s="1"/>
  <c r="S2548" i="1"/>
  <c r="R2548" i="1"/>
  <c r="T2548" i="1" s="1"/>
  <c r="S2540" i="1"/>
  <c r="R2540" i="1"/>
  <c r="T2540" i="1" s="1"/>
  <c r="S2532" i="1"/>
  <c r="R2532" i="1"/>
  <c r="T2532" i="1" s="1"/>
  <c r="S2524" i="1"/>
  <c r="R2524" i="1"/>
  <c r="T2524" i="1" s="1"/>
  <c r="S2516" i="1"/>
  <c r="R2516" i="1"/>
  <c r="T2516" i="1" s="1"/>
  <c r="S2508" i="1"/>
  <c r="R2508" i="1"/>
  <c r="T2508" i="1" s="1"/>
  <c r="S2500" i="1"/>
  <c r="R2500" i="1"/>
  <c r="T2500" i="1" s="1"/>
  <c r="S2492" i="1"/>
  <c r="R2492" i="1"/>
  <c r="T2492" i="1" s="1"/>
  <c r="S2484" i="1"/>
  <c r="R2484" i="1"/>
  <c r="T2484" i="1" s="1"/>
  <c r="S2476" i="1"/>
  <c r="R2476" i="1"/>
  <c r="T2476" i="1" s="1"/>
  <c r="S2468" i="1"/>
  <c r="R2468" i="1"/>
  <c r="T2468" i="1" s="1"/>
  <c r="S2460" i="1"/>
  <c r="R2460" i="1"/>
  <c r="T2460" i="1" s="1"/>
  <c r="S2452" i="1"/>
  <c r="R2452" i="1"/>
  <c r="T2452" i="1" s="1"/>
  <c r="S2444" i="1"/>
  <c r="R2444" i="1"/>
  <c r="T2444" i="1" s="1"/>
  <c r="S2436" i="1"/>
  <c r="R2436" i="1"/>
  <c r="T2436" i="1" s="1"/>
  <c r="S2428" i="1"/>
  <c r="R2428" i="1"/>
  <c r="T2428" i="1" s="1"/>
  <c r="S2420" i="1"/>
  <c r="R2420" i="1"/>
  <c r="T2420" i="1" s="1"/>
  <c r="S2412" i="1"/>
  <c r="R2412" i="1"/>
  <c r="T2412" i="1" s="1"/>
  <c r="S2404" i="1"/>
  <c r="R2404" i="1"/>
  <c r="T2404" i="1" s="1"/>
  <c r="S2396" i="1"/>
  <c r="R2396" i="1"/>
  <c r="T2396" i="1" s="1"/>
  <c r="S2388" i="1"/>
  <c r="R2388" i="1"/>
  <c r="T2388" i="1" s="1"/>
  <c r="S2380" i="1"/>
  <c r="R2380" i="1"/>
  <c r="T2380" i="1" s="1"/>
  <c r="S2372" i="1"/>
  <c r="R2372" i="1"/>
  <c r="T2372" i="1" s="1"/>
  <c r="S2364" i="1"/>
  <c r="R2364" i="1"/>
  <c r="T2364" i="1" s="1"/>
  <c r="S2356" i="1"/>
  <c r="R2356" i="1"/>
  <c r="T2356" i="1" s="1"/>
  <c r="S2348" i="1"/>
  <c r="R2348" i="1"/>
  <c r="T2348" i="1" s="1"/>
  <c r="S2340" i="1"/>
  <c r="R2340" i="1"/>
  <c r="T2340" i="1" s="1"/>
  <c r="S2332" i="1"/>
  <c r="R2332" i="1"/>
  <c r="T2332" i="1" s="1"/>
  <c r="S2324" i="1"/>
  <c r="R2324" i="1"/>
  <c r="T2324" i="1" s="1"/>
  <c r="S2316" i="1"/>
  <c r="R2316" i="1"/>
  <c r="T2316" i="1" s="1"/>
  <c r="S2308" i="1"/>
  <c r="R2308" i="1"/>
  <c r="T2308" i="1" s="1"/>
  <c r="S2300" i="1"/>
  <c r="R2300" i="1"/>
  <c r="T2300" i="1" s="1"/>
  <c r="S2292" i="1"/>
  <c r="R2292" i="1"/>
  <c r="T2292" i="1" s="1"/>
  <c r="S2284" i="1"/>
  <c r="R2284" i="1"/>
  <c r="T2284" i="1" s="1"/>
  <c r="S2276" i="1"/>
  <c r="R2276" i="1"/>
  <c r="T2276" i="1" s="1"/>
  <c r="S2268" i="1"/>
  <c r="R2268" i="1"/>
  <c r="T2268" i="1" s="1"/>
  <c r="S2260" i="1"/>
  <c r="R2260" i="1"/>
  <c r="T2260" i="1" s="1"/>
  <c r="S2252" i="1"/>
  <c r="R2252" i="1"/>
  <c r="T2252" i="1" s="1"/>
  <c r="S2244" i="1"/>
  <c r="R2244" i="1"/>
  <c r="T2244" i="1" s="1"/>
  <c r="S2236" i="1"/>
  <c r="R2236" i="1"/>
  <c r="T2236" i="1" s="1"/>
  <c r="S2228" i="1"/>
  <c r="R2228" i="1"/>
  <c r="T2228" i="1" s="1"/>
  <c r="S2220" i="1"/>
  <c r="R2220" i="1"/>
  <c r="T2220" i="1" s="1"/>
  <c r="S2212" i="1"/>
  <c r="R2212" i="1"/>
  <c r="T2212" i="1" s="1"/>
  <c r="S2204" i="1"/>
  <c r="R2204" i="1"/>
  <c r="T2204" i="1" s="1"/>
  <c r="S2196" i="1"/>
  <c r="R2196" i="1"/>
  <c r="T2196" i="1" s="1"/>
  <c r="S2188" i="1"/>
  <c r="R2188" i="1"/>
  <c r="T2188" i="1" s="1"/>
  <c r="S2180" i="1"/>
  <c r="R2180" i="1"/>
  <c r="T2180" i="1" s="1"/>
  <c r="S2172" i="1"/>
  <c r="R2172" i="1"/>
  <c r="T2172" i="1" s="1"/>
  <c r="S2164" i="1"/>
  <c r="R2164" i="1"/>
  <c r="T2164" i="1" s="1"/>
  <c r="S2156" i="1"/>
  <c r="R2156" i="1"/>
  <c r="T2156" i="1" s="1"/>
  <c r="S2148" i="1"/>
  <c r="R2148" i="1"/>
  <c r="T2148" i="1" s="1"/>
  <c r="S2140" i="1"/>
  <c r="R2140" i="1"/>
  <c r="T2140" i="1" s="1"/>
  <c r="S2132" i="1"/>
  <c r="R2132" i="1"/>
  <c r="T2132" i="1" s="1"/>
  <c r="S2124" i="1"/>
  <c r="R2124" i="1"/>
  <c r="T2124" i="1" s="1"/>
  <c r="S2116" i="1"/>
  <c r="R2116" i="1"/>
  <c r="T2116" i="1" s="1"/>
  <c r="S2108" i="1"/>
  <c r="R2108" i="1"/>
  <c r="T2108" i="1" s="1"/>
  <c r="S2100" i="1"/>
  <c r="R2100" i="1"/>
  <c r="T2100" i="1" s="1"/>
  <c r="S2092" i="1"/>
  <c r="R2092" i="1"/>
  <c r="T2092" i="1" s="1"/>
  <c r="S2084" i="1"/>
  <c r="R2084" i="1"/>
  <c r="T2084" i="1" s="1"/>
  <c r="S2076" i="1"/>
  <c r="R2076" i="1"/>
  <c r="T2076" i="1" s="1"/>
  <c r="S2068" i="1"/>
  <c r="R2068" i="1"/>
  <c r="T2068" i="1" s="1"/>
  <c r="S2060" i="1"/>
  <c r="R2060" i="1"/>
  <c r="T2060" i="1" s="1"/>
  <c r="S2052" i="1"/>
  <c r="R2052" i="1"/>
  <c r="T2052" i="1" s="1"/>
  <c r="S2044" i="1"/>
  <c r="R2044" i="1"/>
  <c r="T2044" i="1" s="1"/>
  <c r="S2036" i="1"/>
  <c r="R2036" i="1"/>
  <c r="T2036" i="1" s="1"/>
  <c r="S2028" i="1"/>
  <c r="R2028" i="1"/>
  <c r="T2028" i="1" s="1"/>
  <c r="S2020" i="1"/>
  <c r="R2020" i="1"/>
  <c r="T2020" i="1" s="1"/>
  <c r="S2012" i="1"/>
  <c r="R2012" i="1"/>
  <c r="T2012" i="1" s="1"/>
  <c r="S2004" i="1"/>
  <c r="R2004" i="1"/>
  <c r="T2004" i="1" s="1"/>
  <c r="S1996" i="1"/>
  <c r="R1996" i="1"/>
  <c r="T1996" i="1" s="1"/>
  <c r="S1988" i="1"/>
  <c r="R1988" i="1"/>
  <c r="T1988" i="1" s="1"/>
  <c r="S1980" i="1"/>
  <c r="R1980" i="1"/>
  <c r="T1980" i="1" s="1"/>
  <c r="S1972" i="1"/>
  <c r="R1972" i="1"/>
  <c r="T1972" i="1" s="1"/>
  <c r="S1964" i="1"/>
  <c r="R1964" i="1"/>
  <c r="T1964" i="1" s="1"/>
  <c r="S1956" i="1"/>
  <c r="R1956" i="1"/>
  <c r="T1956" i="1" s="1"/>
  <c r="S1948" i="1"/>
  <c r="R1948" i="1"/>
  <c r="T1948" i="1" s="1"/>
  <c r="S1940" i="1"/>
  <c r="R1940" i="1"/>
  <c r="T1940" i="1" s="1"/>
  <c r="S1932" i="1"/>
  <c r="R1932" i="1"/>
  <c r="T1932" i="1" s="1"/>
  <c r="S1924" i="1"/>
  <c r="R1924" i="1"/>
  <c r="T1924" i="1" s="1"/>
  <c r="S1916" i="1"/>
  <c r="R1916" i="1"/>
  <c r="T1916" i="1" s="1"/>
  <c r="S1908" i="1"/>
  <c r="R1908" i="1"/>
  <c r="T1908" i="1" s="1"/>
  <c r="S1900" i="1"/>
  <c r="R1900" i="1"/>
  <c r="T1900" i="1" s="1"/>
  <c r="S1892" i="1"/>
  <c r="R1892" i="1"/>
  <c r="T1892" i="1" s="1"/>
  <c r="S1884" i="1"/>
  <c r="R1884" i="1"/>
  <c r="T1884" i="1" s="1"/>
  <c r="S1876" i="1"/>
  <c r="R1876" i="1"/>
  <c r="T1876" i="1" s="1"/>
  <c r="S1868" i="1"/>
  <c r="R1868" i="1"/>
  <c r="T1868" i="1" s="1"/>
  <c r="S1860" i="1"/>
  <c r="R1860" i="1"/>
  <c r="T1860" i="1" s="1"/>
  <c r="S1852" i="1"/>
  <c r="R1852" i="1"/>
  <c r="T1852" i="1" s="1"/>
  <c r="S1844" i="1"/>
  <c r="R1844" i="1"/>
  <c r="T1844" i="1" s="1"/>
  <c r="S1836" i="1"/>
  <c r="R1836" i="1"/>
  <c r="T1836" i="1" s="1"/>
  <c r="S1828" i="1"/>
  <c r="R1828" i="1"/>
  <c r="T1828" i="1" s="1"/>
  <c r="S1820" i="1"/>
  <c r="R1820" i="1"/>
  <c r="T1820" i="1" s="1"/>
  <c r="S1812" i="1"/>
  <c r="R1812" i="1"/>
  <c r="T1812" i="1" s="1"/>
  <c r="S1804" i="1"/>
  <c r="R1804" i="1"/>
  <c r="T1804" i="1" s="1"/>
  <c r="S1796" i="1"/>
  <c r="R1796" i="1"/>
  <c r="T1796" i="1" s="1"/>
  <c r="S1788" i="1"/>
  <c r="R1788" i="1"/>
  <c r="T1788" i="1" s="1"/>
  <c r="S1780" i="1"/>
  <c r="R1780" i="1"/>
  <c r="T1780" i="1" s="1"/>
  <c r="S1772" i="1"/>
  <c r="R1772" i="1"/>
  <c r="T1772" i="1" s="1"/>
  <c r="S1764" i="1"/>
  <c r="R1764" i="1"/>
  <c r="T1764" i="1" s="1"/>
  <c r="S1756" i="1"/>
  <c r="R1756" i="1"/>
  <c r="T1756" i="1" s="1"/>
  <c r="S1748" i="1"/>
  <c r="R1748" i="1"/>
  <c r="T1748" i="1" s="1"/>
  <c r="S1740" i="1"/>
  <c r="R1740" i="1"/>
  <c r="T1740" i="1" s="1"/>
  <c r="S1732" i="1"/>
  <c r="R1732" i="1"/>
  <c r="T1732" i="1" s="1"/>
  <c r="R1724" i="1"/>
  <c r="T1724" i="1" s="1"/>
  <c r="S1724" i="1"/>
  <c r="S1716" i="1"/>
  <c r="R1716" i="1"/>
  <c r="T1716" i="1" s="1"/>
  <c r="S1708" i="1"/>
  <c r="R1708" i="1"/>
  <c r="T1708" i="1" s="1"/>
  <c r="R1700" i="1"/>
  <c r="T1700" i="1" s="1"/>
  <c r="S1700" i="1"/>
  <c r="S1692" i="1"/>
  <c r="R1692" i="1"/>
  <c r="T1692" i="1" s="1"/>
  <c r="S1684" i="1"/>
  <c r="R1684" i="1"/>
  <c r="T1684" i="1" s="1"/>
  <c r="S1676" i="1"/>
  <c r="R1676" i="1"/>
  <c r="T1676" i="1" s="1"/>
  <c r="S1668" i="1"/>
  <c r="R1668" i="1"/>
  <c r="T1668" i="1" s="1"/>
  <c r="R1660" i="1"/>
  <c r="T1660" i="1" s="1"/>
  <c r="S1660" i="1"/>
  <c r="S1652" i="1"/>
  <c r="R1652" i="1"/>
  <c r="T1652" i="1" s="1"/>
  <c r="S1636" i="1"/>
  <c r="R1636" i="1"/>
  <c r="T1636" i="1" s="1"/>
  <c r="S1620" i="1"/>
  <c r="R1620" i="1"/>
  <c r="T1620" i="1" s="1"/>
  <c r="S1612" i="1"/>
  <c r="R1612" i="1"/>
  <c r="T1612" i="1" s="1"/>
  <c r="S1604" i="1"/>
  <c r="R1604" i="1"/>
  <c r="T1604" i="1" s="1"/>
  <c r="S1596" i="1"/>
  <c r="R1596" i="1"/>
  <c r="T1596" i="1" s="1"/>
  <c r="S1588" i="1"/>
  <c r="R1588" i="1"/>
  <c r="T1588" i="1" s="1"/>
  <c r="S1572" i="1"/>
  <c r="R1572" i="1"/>
  <c r="T1572" i="1" s="1"/>
  <c r="S1556" i="1"/>
  <c r="R1556" i="1"/>
  <c r="T1556" i="1" s="1"/>
  <c r="S1548" i="1"/>
  <c r="R1548" i="1"/>
  <c r="T1548" i="1" s="1"/>
  <c r="S1532" i="1"/>
  <c r="R1532" i="1"/>
  <c r="T1532" i="1" s="1"/>
  <c r="S1524" i="1"/>
  <c r="R1524" i="1"/>
  <c r="T1524" i="1" s="1"/>
  <c r="S1492" i="1"/>
  <c r="R1492" i="1"/>
  <c r="T1492" i="1" s="1"/>
  <c r="S1468" i="1"/>
  <c r="R1468" i="1"/>
  <c r="T1468" i="1" s="1"/>
  <c r="S1460" i="1"/>
  <c r="R1460" i="1"/>
  <c r="T1460" i="1" s="1"/>
  <c r="S1428" i="1"/>
  <c r="R1428" i="1"/>
  <c r="T1428" i="1" s="1"/>
  <c r="S1404" i="1"/>
  <c r="R1404" i="1"/>
  <c r="T1404" i="1" s="1"/>
  <c r="S1396" i="1"/>
  <c r="R1396" i="1"/>
  <c r="T1396" i="1" s="1"/>
  <c r="S1364" i="1"/>
  <c r="R1364" i="1"/>
  <c r="T1364" i="1" s="1"/>
  <c r="S1340" i="1"/>
  <c r="R1340" i="1"/>
  <c r="T1340" i="1" s="1"/>
  <c r="S1332" i="1"/>
  <c r="R1332" i="1"/>
  <c r="T1332" i="1" s="1"/>
  <c r="S1300" i="1"/>
  <c r="R1300" i="1"/>
  <c r="T1300" i="1" s="1"/>
  <c r="S1276" i="1"/>
  <c r="R1276" i="1"/>
  <c r="T1276" i="1" s="1"/>
  <c r="S1268" i="1"/>
  <c r="R1268" i="1"/>
  <c r="T1268" i="1" s="1"/>
  <c r="S1236" i="1"/>
  <c r="R1236" i="1"/>
  <c r="T1236" i="1" s="1"/>
  <c r="S1212" i="1"/>
  <c r="R1212" i="1"/>
  <c r="T1212" i="1" s="1"/>
  <c r="S1204" i="1"/>
  <c r="R1204" i="1"/>
  <c r="T1204" i="1" s="1"/>
  <c r="S1172" i="1"/>
  <c r="R1172" i="1"/>
  <c r="T1172" i="1" s="1"/>
  <c r="S1148" i="1"/>
  <c r="R1148" i="1"/>
  <c r="T1148" i="1" s="1"/>
  <c r="S1140" i="1"/>
  <c r="R1140" i="1"/>
  <c r="T1140" i="1" s="1"/>
  <c r="S1108" i="1"/>
  <c r="R1108" i="1"/>
  <c r="T1108" i="1" s="1"/>
  <c r="S1084" i="1"/>
  <c r="R1084" i="1"/>
  <c r="T1084" i="1" s="1"/>
  <c r="S1076" i="1"/>
  <c r="R1076" i="1"/>
  <c r="T1076" i="1" s="1"/>
  <c r="S1044" i="1"/>
  <c r="R1044" i="1"/>
  <c r="T1044" i="1" s="1"/>
  <c r="S1020" i="1"/>
  <c r="R1020" i="1"/>
  <c r="T1020" i="1" s="1"/>
  <c r="S1012" i="1"/>
  <c r="R1012" i="1"/>
  <c r="T1012" i="1" s="1"/>
  <c r="S980" i="1"/>
  <c r="R980" i="1"/>
  <c r="T980" i="1" s="1"/>
  <c r="S956" i="1"/>
  <c r="R956" i="1"/>
  <c r="T956" i="1" s="1"/>
  <c r="S948" i="1"/>
  <c r="R948" i="1"/>
  <c r="T948" i="1" s="1"/>
  <c r="S916" i="1"/>
  <c r="R916" i="1"/>
  <c r="T916" i="1" s="1"/>
  <c r="S892" i="1"/>
  <c r="R892" i="1"/>
  <c r="T892" i="1" s="1"/>
  <c r="S884" i="1"/>
  <c r="R884" i="1"/>
  <c r="T884" i="1" s="1"/>
  <c r="S852" i="1"/>
  <c r="R852" i="1"/>
  <c r="T852" i="1" s="1"/>
  <c r="S828" i="1"/>
  <c r="R828" i="1"/>
  <c r="T828" i="1" s="1"/>
  <c r="S820" i="1"/>
  <c r="R820" i="1"/>
  <c r="T820" i="1" s="1"/>
  <c r="S788" i="1"/>
  <c r="R788" i="1"/>
  <c r="T788" i="1" s="1"/>
  <c r="S764" i="1"/>
  <c r="R764" i="1"/>
  <c r="T764" i="1" s="1"/>
  <c r="S756" i="1"/>
  <c r="R756" i="1"/>
  <c r="T756" i="1" s="1"/>
  <c r="S724" i="1"/>
  <c r="R724" i="1"/>
  <c r="T724" i="1" s="1"/>
  <c r="S700" i="1"/>
  <c r="R700" i="1"/>
  <c r="T700" i="1" s="1"/>
  <c r="S692" i="1"/>
  <c r="R692" i="1"/>
  <c r="T692" i="1" s="1"/>
  <c r="S660" i="1"/>
  <c r="R660" i="1"/>
  <c r="T660" i="1" s="1"/>
  <c r="S636" i="1"/>
  <c r="R636" i="1"/>
  <c r="T636" i="1" s="1"/>
  <c r="S628" i="1"/>
  <c r="R628" i="1"/>
  <c r="T628" i="1" s="1"/>
  <c r="S612" i="1"/>
  <c r="R612" i="1"/>
  <c r="T612" i="1" s="1"/>
  <c r="S596" i="1"/>
  <c r="R596" i="1"/>
  <c r="T596" i="1" s="1"/>
  <c r="S580" i="1"/>
  <c r="R580" i="1"/>
  <c r="T580" i="1" s="1"/>
  <c r="S564" i="1"/>
  <c r="R564" i="1"/>
  <c r="T564" i="1" s="1"/>
  <c r="S548" i="1"/>
  <c r="R548" i="1"/>
  <c r="T548" i="1" s="1"/>
  <c r="S532" i="1"/>
  <c r="R532" i="1"/>
  <c r="T532" i="1" s="1"/>
  <c r="S516" i="1"/>
  <c r="R516" i="1"/>
  <c r="T516" i="1" s="1"/>
  <c r="S500" i="1"/>
  <c r="R500" i="1"/>
  <c r="T500" i="1" s="1"/>
  <c r="S484" i="1"/>
  <c r="R484" i="1"/>
  <c r="T484" i="1" s="1"/>
  <c r="S468" i="1"/>
  <c r="R468" i="1"/>
  <c r="T468" i="1" s="1"/>
  <c r="S452" i="1"/>
  <c r="R452" i="1"/>
  <c r="T452" i="1" s="1"/>
  <c r="S436" i="1"/>
  <c r="R436" i="1"/>
  <c r="T436" i="1" s="1"/>
  <c r="S420" i="1"/>
  <c r="R420" i="1"/>
  <c r="T420" i="1" s="1"/>
  <c r="S404" i="1"/>
  <c r="R404" i="1"/>
  <c r="T404" i="1" s="1"/>
  <c r="S388" i="1"/>
  <c r="R388" i="1"/>
  <c r="T388" i="1" s="1"/>
  <c r="S372" i="1"/>
  <c r="R372" i="1"/>
  <c r="T372" i="1" s="1"/>
  <c r="S356" i="1"/>
  <c r="R356" i="1"/>
  <c r="T356" i="1" s="1"/>
  <c r="S340" i="1"/>
  <c r="R340" i="1"/>
  <c r="T340" i="1" s="1"/>
  <c r="S324" i="1"/>
  <c r="R324" i="1"/>
  <c r="T324" i="1" s="1"/>
  <c r="S308" i="1"/>
  <c r="R308" i="1"/>
  <c r="T308" i="1" s="1"/>
  <c r="S292" i="1"/>
  <c r="R292" i="1"/>
  <c r="T292" i="1" s="1"/>
  <c r="S276" i="1"/>
  <c r="R276" i="1"/>
  <c r="T276" i="1" s="1"/>
  <c r="S260" i="1"/>
  <c r="R260" i="1"/>
  <c r="T260" i="1" s="1"/>
  <c r="S244" i="1"/>
  <c r="R244" i="1"/>
  <c r="T244" i="1" s="1"/>
  <c r="S228" i="1"/>
  <c r="R228" i="1"/>
  <c r="T228" i="1" s="1"/>
  <c r="S212" i="1"/>
  <c r="R212" i="1"/>
  <c r="T212" i="1" s="1"/>
  <c r="S196" i="1"/>
  <c r="R196" i="1"/>
  <c r="T196" i="1" s="1"/>
  <c r="S180" i="1"/>
  <c r="R180" i="1"/>
  <c r="T180" i="1" s="1"/>
  <c r="S164" i="1"/>
  <c r="R164" i="1"/>
  <c r="T164" i="1" s="1"/>
  <c r="S148" i="1"/>
  <c r="R148" i="1"/>
  <c r="T148" i="1" s="1"/>
  <c r="S132" i="1"/>
  <c r="R132" i="1"/>
  <c r="T132" i="1" s="1"/>
  <c r="S116" i="1"/>
  <c r="R116" i="1"/>
  <c r="T116" i="1" s="1"/>
  <c r="S100" i="1"/>
  <c r="R100" i="1"/>
  <c r="T100" i="1" s="1"/>
  <c r="S84" i="1"/>
  <c r="R84" i="1"/>
  <c r="T84" i="1" s="1"/>
  <c r="S68" i="1"/>
  <c r="R68" i="1"/>
  <c r="T68" i="1" s="1"/>
  <c r="S52" i="1"/>
  <c r="R52" i="1"/>
  <c r="T52" i="1" s="1"/>
  <c r="S20" i="1"/>
  <c r="R20" i="1"/>
  <c r="T20" i="1" s="1"/>
  <c r="R10" i="1"/>
  <c r="T10" i="1" s="1"/>
  <c r="R22" i="1"/>
  <c r="T22" i="1" s="1"/>
  <c r="R36" i="1"/>
  <c r="T36" i="1" s="1"/>
  <c r="R53" i="1"/>
  <c r="T53" i="1" s="1"/>
  <c r="R70" i="1"/>
  <c r="T70" i="1" s="1"/>
  <c r="R86" i="1"/>
  <c r="T86" i="1" s="1"/>
  <c r="R105" i="1"/>
  <c r="T105" i="1" s="1"/>
  <c r="R121" i="1"/>
  <c r="T121" i="1" s="1"/>
  <c r="R139" i="1"/>
  <c r="T139" i="1" s="1"/>
  <c r="R156" i="1"/>
  <c r="T156" i="1" s="1"/>
  <c r="R172" i="1"/>
  <c r="T172" i="1" s="1"/>
  <c r="R189" i="1"/>
  <c r="T189" i="1" s="1"/>
  <c r="R205" i="1"/>
  <c r="T205" i="1" s="1"/>
  <c r="R225" i="1"/>
  <c r="T225" i="1" s="1"/>
  <c r="R275" i="1"/>
  <c r="T275" i="1" s="1"/>
  <c r="R291" i="1"/>
  <c r="T291" i="1" s="1"/>
  <c r="R309" i="1"/>
  <c r="T309" i="1" s="1"/>
  <c r="R326" i="1"/>
  <c r="T326" i="1" s="1"/>
  <c r="R342" i="1"/>
  <c r="T342" i="1" s="1"/>
  <c r="R361" i="1"/>
  <c r="T361" i="1" s="1"/>
  <c r="R377" i="1"/>
  <c r="T377" i="1" s="1"/>
  <c r="R395" i="1"/>
  <c r="T395" i="1" s="1"/>
  <c r="R412" i="1"/>
  <c r="T412" i="1" s="1"/>
  <c r="R428" i="1"/>
  <c r="T428" i="1" s="1"/>
  <c r="R445" i="1"/>
  <c r="T445" i="1" s="1"/>
  <c r="R461" i="1"/>
  <c r="T461" i="1" s="1"/>
  <c r="R481" i="1"/>
  <c r="T481" i="1" s="1"/>
  <c r="R531" i="1"/>
  <c r="T531" i="1" s="1"/>
  <c r="R547" i="1"/>
  <c r="T547" i="1" s="1"/>
  <c r="R565" i="1"/>
  <c r="T565" i="1" s="1"/>
  <c r="R582" i="1"/>
  <c r="T582" i="1" s="1"/>
  <c r="R598" i="1"/>
  <c r="T598" i="1" s="1"/>
  <c r="R617" i="1"/>
  <c r="T617" i="1" s="1"/>
  <c r="R654" i="1"/>
  <c r="T654" i="1" s="1"/>
  <c r="R676" i="1"/>
  <c r="T676" i="1" s="1"/>
  <c r="R694" i="1"/>
  <c r="T694" i="1" s="1"/>
  <c r="R716" i="1"/>
  <c r="T716" i="1" s="1"/>
  <c r="R734" i="1"/>
  <c r="T734" i="1" s="1"/>
  <c r="R757" i="1"/>
  <c r="T757" i="1" s="1"/>
  <c r="R779" i="1"/>
  <c r="T779" i="1" s="1"/>
  <c r="R797" i="1"/>
  <c r="T797" i="1" s="1"/>
  <c r="R819" i="1"/>
  <c r="T819" i="1" s="1"/>
  <c r="R837" i="1"/>
  <c r="T837" i="1" s="1"/>
  <c r="R860" i="1"/>
  <c r="T860" i="1" s="1"/>
  <c r="R900" i="1"/>
  <c r="T900" i="1" s="1"/>
  <c r="R940" i="1"/>
  <c r="T940" i="1" s="1"/>
  <c r="R963" i="1"/>
  <c r="T963" i="1" s="1"/>
  <c r="R982" i="1"/>
  <c r="T982" i="1" s="1"/>
  <c r="R1003" i="1"/>
  <c r="T1003" i="1" s="1"/>
  <c r="R1022" i="1"/>
  <c r="T1022" i="1" s="1"/>
  <c r="R1043" i="1"/>
  <c r="T1043" i="1" s="1"/>
  <c r="R1085" i="1"/>
  <c r="T1085" i="1" s="1"/>
  <c r="R1125" i="1"/>
  <c r="T1125" i="1" s="1"/>
  <c r="R1166" i="1"/>
  <c r="T1166" i="1" s="1"/>
  <c r="R1188" i="1"/>
  <c r="T1188" i="1" s="1"/>
  <c r="R1206" i="1"/>
  <c r="T1206" i="1" s="1"/>
  <c r="R1228" i="1"/>
  <c r="T1228" i="1" s="1"/>
  <c r="R1246" i="1"/>
  <c r="T1246" i="1" s="1"/>
  <c r="R1269" i="1"/>
  <c r="T1269" i="1" s="1"/>
  <c r="R1291" i="1"/>
  <c r="T1291" i="1" s="1"/>
  <c r="R1309" i="1"/>
  <c r="T1309" i="1" s="1"/>
  <c r="R1331" i="1"/>
  <c r="T1331" i="1" s="1"/>
  <c r="R1349" i="1"/>
  <c r="T1349" i="1" s="1"/>
  <c r="R1372" i="1"/>
  <c r="T1372" i="1" s="1"/>
  <c r="R1412" i="1"/>
  <c r="T1412" i="1" s="1"/>
  <c r="R1452" i="1"/>
  <c r="T1452" i="1" s="1"/>
  <c r="R1475" i="1"/>
  <c r="T1475" i="1" s="1"/>
  <c r="R1494" i="1"/>
  <c r="T1494" i="1" s="1"/>
  <c r="R1515" i="1"/>
  <c r="T1515" i="1" s="1"/>
  <c r="R1534" i="1"/>
  <c r="T1534" i="1" s="1"/>
  <c r="R1566" i="1"/>
  <c r="T1566" i="1" s="1"/>
  <c r="R1619" i="1"/>
  <c r="T1619" i="1" s="1"/>
  <c r="R1731" i="1"/>
  <c r="T1731" i="1" s="1"/>
  <c r="R1789" i="1"/>
  <c r="T1789" i="1" s="1"/>
  <c r="R1846" i="1"/>
  <c r="T1846" i="1" s="1"/>
  <c r="R1963" i="1"/>
  <c r="T1963" i="1" s="1"/>
  <c r="R2029" i="1"/>
  <c r="T2029" i="1" s="1"/>
  <c r="R2161" i="1"/>
  <c r="T2161" i="1" s="1"/>
  <c r="R2232" i="1"/>
  <c r="T2232" i="1" s="1"/>
  <c r="R2369" i="1"/>
  <c r="T2369" i="1" s="1"/>
  <c r="R2857" i="1"/>
  <c r="T2857" i="1" s="1"/>
  <c r="S3019" i="1"/>
  <c r="R3019" i="1"/>
  <c r="T3019" i="1" s="1"/>
  <c r="S3011" i="1"/>
  <c r="R3011" i="1"/>
  <c r="T3011" i="1" s="1"/>
  <c r="S3003" i="1"/>
  <c r="R3003" i="1"/>
  <c r="T3003" i="1" s="1"/>
  <c r="S2995" i="1"/>
  <c r="R2995" i="1"/>
  <c r="T2995" i="1" s="1"/>
  <c r="S2987" i="1"/>
  <c r="R2987" i="1"/>
  <c r="T2987" i="1" s="1"/>
  <c r="S2979" i="1"/>
  <c r="R2979" i="1"/>
  <c r="T2979" i="1" s="1"/>
  <c r="S2971" i="1"/>
  <c r="R2971" i="1"/>
  <c r="T2971" i="1" s="1"/>
  <c r="S2963" i="1"/>
  <c r="R2963" i="1"/>
  <c r="T2963" i="1" s="1"/>
  <c r="S2955" i="1"/>
  <c r="R2955" i="1"/>
  <c r="T2955" i="1" s="1"/>
  <c r="S2947" i="1"/>
  <c r="R2947" i="1"/>
  <c r="T2947" i="1" s="1"/>
  <c r="S2939" i="1"/>
  <c r="R2939" i="1"/>
  <c r="T2939" i="1" s="1"/>
  <c r="S2931" i="1"/>
  <c r="R2931" i="1"/>
  <c r="T2931" i="1" s="1"/>
  <c r="S2923" i="1"/>
  <c r="R2923" i="1"/>
  <c r="T2923" i="1" s="1"/>
  <c r="S2915" i="1"/>
  <c r="R2915" i="1"/>
  <c r="T2915" i="1" s="1"/>
  <c r="S2907" i="1"/>
  <c r="R2907" i="1"/>
  <c r="T2907" i="1" s="1"/>
  <c r="S2899" i="1"/>
  <c r="R2899" i="1"/>
  <c r="T2899" i="1" s="1"/>
  <c r="S2891" i="1"/>
  <c r="R2891" i="1"/>
  <c r="T2891" i="1" s="1"/>
  <c r="S2883" i="1"/>
  <c r="R2883" i="1"/>
  <c r="T2883" i="1" s="1"/>
  <c r="S2875" i="1"/>
  <c r="R2875" i="1"/>
  <c r="T2875" i="1" s="1"/>
  <c r="S2867" i="1"/>
  <c r="R2867" i="1"/>
  <c r="T2867" i="1" s="1"/>
  <c r="S2859" i="1"/>
  <c r="R2859" i="1"/>
  <c r="T2859" i="1" s="1"/>
  <c r="S2851" i="1"/>
  <c r="R2851" i="1"/>
  <c r="T2851" i="1" s="1"/>
  <c r="S2843" i="1"/>
  <c r="R2843" i="1"/>
  <c r="T2843" i="1" s="1"/>
  <c r="S2835" i="1"/>
  <c r="R2835" i="1"/>
  <c r="T2835" i="1" s="1"/>
  <c r="S2827" i="1"/>
  <c r="R2827" i="1"/>
  <c r="T2827" i="1" s="1"/>
  <c r="S2819" i="1"/>
  <c r="R2819" i="1"/>
  <c r="T2819" i="1" s="1"/>
  <c r="S2811" i="1"/>
  <c r="R2811" i="1"/>
  <c r="T2811" i="1" s="1"/>
  <c r="S2803" i="1"/>
  <c r="R2803" i="1"/>
  <c r="T2803" i="1" s="1"/>
  <c r="S2795" i="1"/>
  <c r="R2795" i="1"/>
  <c r="T2795" i="1" s="1"/>
  <c r="S2787" i="1"/>
  <c r="R2787" i="1"/>
  <c r="T2787" i="1" s="1"/>
  <c r="S2779" i="1"/>
  <c r="R2779" i="1"/>
  <c r="T2779" i="1" s="1"/>
  <c r="S2771" i="1"/>
  <c r="R2771" i="1"/>
  <c r="T2771" i="1" s="1"/>
  <c r="S2763" i="1"/>
  <c r="R2763" i="1"/>
  <c r="T2763" i="1" s="1"/>
  <c r="S2755" i="1"/>
  <c r="R2755" i="1"/>
  <c r="T2755" i="1" s="1"/>
  <c r="S2747" i="1"/>
  <c r="R2747" i="1"/>
  <c r="T2747" i="1" s="1"/>
  <c r="S2739" i="1"/>
  <c r="R2739" i="1"/>
  <c r="T2739" i="1" s="1"/>
  <c r="S2731" i="1"/>
  <c r="R2731" i="1"/>
  <c r="T2731" i="1" s="1"/>
  <c r="S2723" i="1"/>
  <c r="R2723" i="1"/>
  <c r="T2723" i="1" s="1"/>
  <c r="S2715" i="1"/>
  <c r="R2715" i="1"/>
  <c r="T2715" i="1" s="1"/>
  <c r="S2707" i="1"/>
  <c r="R2707" i="1"/>
  <c r="T2707" i="1" s="1"/>
  <c r="S2699" i="1"/>
  <c r="R2699" i="1"/>
  <c r="T2699" i="1" s="1"/>
  <c r="S2691" i="1"/>
  <c r="R2691" i="1"/>
  <c r="T2691" i="1" s="1"/>
  <c r="S2683" i="1"/>
  <c r="R2683" i="1"/>
  <c r="T2683" i="1" s="1"/>
  <c r="S2675" i="1"/>
  <c r="R2675" i="1"/>
  <c r="T2675" i="1" s="1"/>
  <c r="S2667" i="1"/>
  <c r="R2667" i="1"/>
  <c r="T2667" i="1" s="1"/>
  <c r="S2659" i="1"/>
  <c r="R2659" i="1"/>
  <c r="T2659" i="1" s="1"/>
  <c r="S2651" i="1"/>
  <c r="R2651" i="1"/>
  <c r="T2651" i="1" s="1"/>
  <c r="S2643" i="1"/>
  <c r="R2643" i="1"/>
  <c r="T2643" i="1" s="1"/>
  <c r="S2635" i="1"/>
  <c r="R2635" i="1"/>
  <c r="T2635" i="1" s="1"/>
  <c r="S2627" i="1"/>
  <c r="R2627" i="1"/>
  <c r="T2627" i="1" s="1"/>
  <c r="S2619" i="1"/>
  <c r="R2619" i="1"/>
  <c r="T2619" i="1" s="1"/>
  <c r="S2611" i="1"/>
  <c r="R2611" i="1"/>
  <c r="T2611" i="1" s="1"/>
  <c r="S2603" i="1"/>
  <c r="R2603" i="1"/>
  <c r="T2603" i="1" s="1"/>
  <c r="S2595" i="1"/>
  <c r="R2595" i="1"/>
  <c r="T2595" i="1" s="1"/>
  <c r="S2587" i="1"/>
  <c r="R2587" i="1"/>
  <c r="T2587" i="1" s="1"/>
  <c r="S2579" i="1"/>
  <c r="R2579" i="1"/>
  <c r="T2579" i="1" s="1"/>
  <c r="S2571" i="1"/>
  <c r="R2571" i="1"/>
  <c r="T2571" i="1" s="1"/>
  <c r="S2563" i="1"/>
  <c r="R2563" i="1"/>
  <c r="T2563" i="1" s="1"/>
  <c r="S2555" i="1"/>
  <c r="R2555" i="1"/>
  <c r="T2555" i="1" s="1"/>
  <c r="S2547" i="1"/>
  <c r="R2547" i="1"/>
  <c r="T2547" i="1" s="1"/>
  <c r="S2539" i="1"/>
  <c r="R2539" i="1"/>
  <c r="T2539" i="1" s="1"/>
  <c r="S2531" i="1"/>
  <c r="R2531" i="1"/>
  <c r="T2531" i="1" s="1"/>
  <c r="S2523" i="1"/>
  <c r="R2523" i="1"/>
  <c r="T2523" i="1" s="1"/>
  <c r="S2515" i="1"/>
  <c r="R2515" i="1"/>
  <c r="T2515" i="1" s="1"/>
  <c r="S2507" i="1"/>
  <c r="R2507" i="1"/>
  <c r="T2507" i="1" s="1"/>
  <c r="S2499" i="1"/>
  <c r="R2499" i="1"/>
  <c r="T2499" i="1" s="1"/>
  <c r="S2491" i="1"/>
  <c r="R2491" i="1"/>
  <c r="T2491" i="1" s="1"/>
  <c r="S2483" i="1"/>
  <c r="R2483" i="1"/>
  <c r="T2483" i="1" s="1"/>
  <c r="S2475" i="1"/>
  <c r="R2475" i="1"/>
  <c r="T2475" i="1" s="1"/>
  <c r="S2467" i="1"/>
  <c r="R2467" i="1"/>
  <c r="T2467" i="1" s="1"/>
  <c r="S2459" i="1"/>
  <c r="R2459" i="1"/>
  <c r="T2459" i="1" s="1"/>
  <c r="S2451" i="1"/>
  <c r="R2451" i="1"/>
  <c r="T2451" i="1" s="1"/>
  <c r="S2443" i="1"/>
  <c r="R2443" i="1"/>
  <c r="T2443" i="1" s="1"/>
  <c r="S2435" i="1"/>
  <c r="R2435" i="1"/>
  <c r="T2435" i="1" s="1"/>
  <c r="S2427" i="1"/>
  <c r="R2427" i="1"/>
  <c r="T2427" i="1" s="1"/>
  <c r="S2419" i="1"/>
  <c r="R2419" i="1"/>
  <c r="T2419" i="1" s="1"/>
  <c r="S2411" i="1"/>
  <c r="R2411" i="1"/>
  <c r="T2411" i="1" s="1"/>
  <c r="S2403" i="1"/>
  <c r="R2403" i="1"/>
  <c r="T2403" i="1" s="1"/>
  <c r="S2395" i="1"/>
  <c r="R2395" i="1"/>
  <c r="T2395" i="1" s="1"/>
  <c r="S2387" i="1"/>
  <c r="R2387" i="1"/>
  <c r="T2387" i="1" s="1"/>
  <c r="S2379" i="1"/>
  <c r="R2379" i="1"/>
  <c r="T2379" i="1" s="1"/>
  <c r="S2371" i="1"/>
  <c r="R2371" i="1"/>
  <c r="T2371" i="1" s="1"/>
  <c r="S2363" i="1"/>
  <c r="R2363" i="1"/>
  <c r="T2363" i="1" s="1"/>
  <c r="S2355" i="1"/>
  <c r="R2355" i="1"/>
  <c r="T2355" i="1" s="1"/>
  <c r="S2347" i="1"/>
  <c r="R2347" i="1"/>
  <c r="T2347" i="1" s="1"/>
  <c r="S2339" i="1"/>
  <c r="R2339" i="1"/>
  <c r="T2339" i="1" s="1"/>
  <c r="S2331" i="1"/>
  <c r="R2331" i="1"/>
  <c r="T2331" i="1" s="1"/>
  <c r="S2323" i="1"/>
  <c r="R2323" i="1"/>
  <c r="T2323" i="1" s="1"/>
  <c r="S2315" i="1"/>
  <c r="R2315" i="1"/>
  <c r="T2315" i="1" s="1"/>
  <c r="S2307" i="1"/>
  <c r="R2307" i="1"/>
  <c r="T2307" i="1" s="1"/>
  <c r="S2299" i="1"/>
  <c r="R2299" i="1"/>
  <c r="T2299" i="1" s="1"/>
  <c r="S2291" i="1"/>
  <c r="R2291" i="1"/>
  <c r="T2291" i="1" s="1"/>
  <c r="S2283" i="1"/>
  <c r="R2283" i="1"/>
  <c r="T2283" i="1" s="1"/>
  <c r="S2275" i="1"/>
  <c r="R2275" i="1"/>
  <c r="T2275" i="1" s="1"/>
  <c r="S2267" i="1"/>
  <c r="R2267" i="1"/>
  <c r="T2267" i="1" s="1"/>
  <c r="S2259" i="1"/>
  <c r="R2259" i="1"/>
  <c r="T2259" i="1" s="1"/>
  <c r="S2251" i="1"/>
  <c r="R2251" i="1"/>
  <c r="T2251" i="1" s="1"/>
  <c r="S2243" i="1"/>
  <c r="R2243" i="1"/>
  <c r="T2243" i="1" s="1"/>
  <c r="S2235" i="1"/>
  <c r="R2235" i="1"/>
  <c r="T2235" i="1" s="1"/>
  <c r="S2227" i="1"/>
  <c r="R2227" i="1"/>
  <c r="T2227" i="1" s="1"/>
  <c r="S2219" i="1"/>
  <c r="R2219" i="1"/>
  <c r="T2219" i="1" s="1"/>
  <c r="S2211" i="1"/>
  <c r="R2211" i="1"/>
  <c r="T2211" i="1" s="1"/>
  <c r="S2203" i="1"/>
  <c r="R2203" i="1"/>
  <c r="T2203" i="1" s="1"/>
  <c r="S2195" i="1"/>
  <c r="R2195" i="1"/>
  <c r="T2195" i="1" s="1"/>
  <c r="S2187" i="1"/>
  <c r="R2187" i="1"/>
  <c r="T2187" i="1" s="1"/>
  <c r="S2179" i="1"/>
  <c r="R2179" i="1"/>
  <c r="T2179" i="1" s="1"/>
  <c r="S2171" i="1"/>
  <c r="R2171" i="1"/>
  <c r="T2171" i="1" s="1"/>
  <c r="S2163" i="1"/>
  <c r="R2163" i="1"/>
  <c r="T2163" i="1" s="1"/>
  <c r="S2155" i="1"/>
  <c r="R2155" i="1"/>
  <c r="T2155" i="1" s="1"/>
  <c r="S2147" i="1"/>
  <c r="R2147" i="1"/>
  <c r="T2147" i="1" s="1"/>
  <c r="S2139" i="1"/>
  <c r="R2139" i="1"/>
  <c r="T2139" i="1" s="1"/>
  <c r="S2131" i="1"/>
  <c r="R2131" i="1"/>
  <c r="T2131" i="1" s="1"/>
  <c r="S2123" i="1"/>
  <c r="R2123" i="1"/>
  <c r="T2123" i="1" s="1"/>
  <c r="S2115" i="1"/>
  <c r="R2115" i="1"/>
  <c r="T2115" i="1" s="1"/>
  <c r="S2107" i="1"/>
  <c r="R2107" i="1"/>
  <c r="T2107" i="1" s="1"/>
  <c r="S2099" i="1"/>
  <c r="R2099" i="1"/>
  <c r="T2099" i="1" s="1"/>
  <c r="S2091" i="1"/>
  <c r="R2091" i="1"/>
  <c r="T2091" i="1" s="1"/>
  <c r="S2083" i="1"/>
  <c r="R2083" i="1"/>
  <c r="T2083" i="1" s="1"/>
  <c r="S2075" i="1"/>
  <c r="R2075" i="1"/>
  <c r="T2075" i="1" s="1"/>
  <c r="S2067" i="1"/>
  <c r="R2067" i="1"/>
  <c r="T2067" i="1" s="1"/>
  <c r="S2059" i="1"/>
  <c r="R2059" i="1"/>
  <c r="T2059" i="1" s="1"/>
  <c r="S2051" i="1"/>
  <c r="R2051" i="1"/>
  <c r="T2051" i="1" s="1"/>
  <c r="S2043" i="1"/>
  <c r="R2043" i="1"/>
  <c r="T2043" i="1" s="1"/>
  <c r="S2035" i="1"/>
  <c r="R2035" i="1"/>
  <c r="T2035" i="1" s="1"/>
  <c r="S2027" i="1"/>
  <c r="R2027" i="1"/>
  <c r="T2027" i="1" s="1"/>
  <c r="S2019" i="1"/>
  <c r="R2019" i="1"/>
  <c r="T2019" i="1" s="1"/>
  <c r="S2011" i="1"/>
  <c r="R2011" i="1"/>
  <c r="T2011" i="1" s="1"/>
  <c r="S2003" i="1"/>
  <c r="R2003" i="1"/>
  <c r="T2003" i="1" s="1"/>
  <c r="S1995" i="1"/>
  <c r="R1995" i="1"/>
  <c r="T1995" i="1" s="1"/>
  <c r="S1987" i="1"/>
  <c r="R1987" i="1"/>
  <c r="T1987" i="1" s="1"/>
  <c r="S1971" i="1"/>
  <c r="R1971" i="1"/>
  <c r="T1971" i="1" s="1"/>
  <c r="S1955" i="1"/>
  <c r="R1955" i="1"/>
  <c r="T1955" i="1" s="1"/>
  <c r="S1947" i="1"/>
  <c r="R1947" i="1"/>
  <c r="T1947" i="1" s="1"/>
  <c r="S1939" i="1"/>
  <c r="R1939" i="1"/>
  <c r="T1939" i="1" s="1"/>
  <c r="S1931" i="1"/>
  <c r="R1931" i="1"/>
  <c r="T1931" i="1" s="1"/>
  <c r="S1923" i="1"/>
  <c r="R1923" i="1"/>
  <c r="T1923" i="1" s="1"/>
  <c r="S1915" i="1"/>
  <c r="R1915" i="1"/>
  <c r="T1915" i="1" s="1"/>
  <c r="S1907" i="1"/>
  <c r="R1907" i="1"/>
  <c r="T1907" i="1" s="1"/>
  <c r="S1899" i="1"/>
  <c r="R1899" i="1"/>
  <c r="T1899" i="1" s="1"/>
  <c r="S1891" i="1"/>
  <c r="R1891" i="1"/>
  <c r="T1891" i="1" s="1"/>
  <c r="S1883" i="1"/>
  <c r="R1883" i="1"/>
  <c r="T1883" i="1" s="1"/>
  <c r="S1875" i="1"/>
  <c r="R1875" i="1"/>
  <c r="T1875" i="1" s="1"/>
  <c r="S1867" i="1"/>
  <c r="R1867" i="1"/>
  <c r="T1867" i="1" s="1"/>
  <c r="S1851" i="1"/>
  <c r="R1851" i="1"/>
  <c r="T1851" i="1" s="1"/>
  <c r="S1835" i="1"/>
  <c r="R1835" i="1"/>
  <c r="T1835" i="1" s="1"/>
  <c r="S1819" i="1"/>
  <c r="R1819" i="1"/>
  <c r="T1819" i="1" s="1"/>
  <c r="S1811" i="1"/>
  <c r="R1811" i="1"/>
  <c r="T1811" i="1" s="1"/>
  <c r="S1803" i="1"/>
  <c r="R1803" i="1"/>
  <c r="T1803" i="1" s="1"/>
  <c r="S1795" i="1"/>
  <c r="R1795" i="1"/>
  <c r="T1795" i="1" s="1"/>
  <c r="S1787" i="1"/>
  <c r="R1787" i="1"/>
  <c r="T1787" i="1" s="1"/>
  <c r="S1779" i="1"/>
  <c r="R1779" i="1"/>
  <c r="T1779" i="1" s="1"/>
  <c r="S1771" i="1"/>
  <c r="R1771" i="1"/>
  <c r="T1771" i="1" s="1"/>
  <c r="S1763" i="1"/>
  <c r="R1763" i="1"/>
  <c r="T1763" i="1" s="1"/>
  <c r="S1755" i="1"/>
  <c r="R1755" i="1"/>
  <c r="T1755" i="1" s="1"/>
  <c r="S1747" i="1"/>
  <c r="R1747" i="1"/>
  <c r="T1747" i="1" s="1"/>
  <c r="S1739" i="1"/>
  <c r="R1739" i="1"/>
  <c r="T1739" i="1" s="1"/>
  <c r="S1723" i="1"/>
  <c r="R1723" i="1"/>
  <c r="T1723" i="1" s="1"/>
  <c r="S1707" i="1"/>
  <c r="R1707" i="1"/>
  <c r="T1707" i="1" s="1"/>
  <c r="S1691" i="1"/>
  <c r="R1691" i="1"/>
  <c r="T1691" i="1" s="1"/>
  <c r="S1683" i="1"/>
  <c r="R1683" i="1"/>
  <c r="T1683" i="1" s="1"/>
  <c r="S1675" i="1"/>
  <c r="R1675" i="1"/>
  <c r="T1675" i="1" s="1"/>
  <c r="S1667" i="1"/>
  <c r="R1667" i="1"/>
  <c r="T1667" i="1" s="1"/>
  <c r="S1659" i="1"/>
  <c r="R1659" i="1"/>
  <c r="T1659" i="1" s="1"/>
  <c r="S1651" i="1"/>
  <c r="R1651" i="1"/>
  <c r="T1651" i="1" s="1"/>
  <c r="S1643" i="1"/>
  <c r="R1643" i="1"/>
  <c r="T1643" i="1" s="1"/>
  <c r="S1635" i="1"/>
  <c r="R1635" i="1"/>
  <c r="T1635" i="1" s="1"/>
  <c r="S1627" i="1"/>
  <c r="R1627" i="1"/>
  <c r="T1627" i="1" s="1"/>
  <c r="S1611" i="1"/>
  <c r="R1611" i="1"/>
  <c r="T1611" i="1" s="1"/>
  <c r="S1595" i="1"/>
  <c r="R1595" i="1"/>
  <c r="T1595" i="1" s="1"/>
  <c r="S1587" i="1"/>
  <c r="R1587" i="1"/>
  <c r="T1587" i="1" s="1"/>
  <c r="S1579" i="1"/>
  <c r="R1579" i="1"/>
  <c r="T1579" i="1" s="1"/>
  <c r="S1571" i="1"/>
  <c r="R1571" i="1"/>
  <c r="T1571" i="1" s="1"/>
  <c r="S1563" i="1"/>
  <c r="R1563" i="1"/>
  <c r="T1563" i="1" s="1"/>
  <c r="S1547" i="1"/>
  <c r="R1547" i="1"/>
  <c r="T1547" i="1" s="1"/>
  <c r="S1531" i="1"/>
  <c r="R1531" i="1"/>
  <c r="T1531" i="1" s="1"/>
  <c r="S1507" i="1"/>
  <c r="R1507" i="1"/>
  <c r="T1507" i="1" s="1"/>
  <c r="S1499" i="1"/>
  <c r="R1499" i="1"/>
  <c r="T1499" i="1" s="1"/>
  <c r="S1467" i="1"/>
  <c r="R1467" i="1"/>
  <c r="T1467" i="1" s="1"/>
  <c r="S1443" i="1"/>
  <c r="R1443" i="1"/>
  <c r="T1443" i="1" s="1"/>
  <c r="S1435" i="1"/>
  <c r="R1435" i="1"/>
  <c r="T1435" i="1" s="1"/>
  <c r="S1403" i="1"/>
  <c r="R1403" i="1"/>
  <c r="T1403" i="1" s="1"/>
  <c r="S1379" i="1"/>
  <c r="R1379" i="1"/>
  <c r="T1379" i="1" s="1"/>
  <c r="S1371" i="1"/>
  <c r="R1371" i="1"/>
  <c r="T1371" i="1" s="1"/>
  <c r="S1339" i="1"/>
  <c r="R1339" i="1"/>
  <c r="T1339" i="1" s="1"/>
  <c r="S1315" i="1"/>
  <c r="R1315" i="1"/>
  <c r="T1315" i="1" s="1"/>
  <c r="S1307" i="1"/>
  <c r="R1307" i="1"/>
  <c r="T1307" i="1" s="1"/>
  <c r="S1275" i="1"/>
  <c r="R1275" i="1"/>
  <c r="T1275" i="1" s="1"/>
  <c r="S1251" i="1"/>
  <c r="R1251" i="1"/>
  <c r="T1251" i="1" s="1"/>
  <c r="S1243" i="1"/>
  <c r="R1243" i="1"/>
  <c r="T1243" i="1" s="1"/>
  <c r="S1211" i="1"/>
  <c r="R1211" i="1"/>
  <c r="T1211" i="1" s="1"/>
  <c r="S1187" i="1"/>
  <c r="R1187" i="1"/>
  <c r="T1187" i="1" s="1"/>
  <c r="S1179" i="1"/>
  <c r="R1179" i="1"/>
  <c r="T1179" i="1" s="1"/>
  <c r="S1147" i="1"/>
  <c r="R1147" i="1"/>
  <c r="T1147" i="1" s="1"/>
  <c r="S1123" i="1"/>
  <c r="R1123" i="1"/>
  <c r="T1123" i="1" s="1"/>
  <c r="S1115" i="1"/>
  <c r="R1115" i="1"/>
  <c r="T1115" i="1" s="1"/>
  <c r="S1083" i="1"/>
  <c r="R1083" i="1"/>
  <c r="T1083" i="1" s="1"/>
  <c r="S1059" i="1"/>
  <c r="R1059" i="1"/>
  <c r="T1059" i="1" s="1"/>
  <c r="S1051" i="1"/>
  <c r="R1051" i="1"/>
  <c r="T1051" i="1" s="1"/>
  <c r="S1019" i="1"/>
  <c r="R1019" i="1"/>
  <c r="T1019" i="1" s="1"/>
  <c r="S995" i="1"/>
  <c r="R995" i="1"/>
  <c r="T995" i="1" s="1"/>
  <c r="S987" i="1"/>
  <c r="R987" i="1"/>
  <c r="T987" i="1" s="1"/>
  <c r="S955" i="1"/>
  <c r="R955" i="1"/>
  <c r="T955" i="1" s="1"/>
  <c r="S931" i="1"/>
  <c r="R931" i="1"/>
  <c r="T931" i="1" s="1"/>
  <c r="S923" i="1"/>
  <c r="R923" i="1"/>
  <c r="T923" i="1" s="1"/>
  <c r="S891" i="1"/>
  <c r="R891" i="1"/>
  <c r="T891" i="1" s="1"/>
  <c r="S867" i="1"/>
  <c r="R867" i="1"/>
  <c r="T867" i="1" s="1"/>
  <c r="S859" i="1"/>
  <c r="R859" i="1"/>
  <c r="T859" i="1" s="1"/>
  <c r="S827" i="1"/>
  <c r="R827" i="1"/>
  <c r="T827" i="1" s="1"/>
  <c r="S803" i="1"/>
  <c r="R803" i="1"/>
  <c r="T803" i="1" s="1"/>
  <c r="S795" i="1"/>
  <c r="R795" i="1"/>
  <c r="T795" i="1" s="1"/>
  <c r="S763" i="1"/>
  <c r="R763" i="1"/>
  <c r="T763" i="1" s="1"/>
  <c r="S739" i="1"/>
  <c r="R739" i="1"/>
  <c r="T739" i="1" s="1"/>
  <c r="S731" i="1"/>
  <c r="R731" i="1"/>
  <c r="T731" i="1" s="1"/>
  <c r="S699" i="1"/>
  <c r="R699" i="1"/>
  <c r="T699" i="1" s="1"/>
  <c r="S675" i="1"/>
  <c r="R675" i="1"/>
  <c r="T675" i="1" s="1"/>
  <c r="S667" i="1"/>
  <c r="R667" i="1"/>
  <c r="T667" i="1" s="1"/>
  <c r="S635" i="1"/>
  <c r="R635" i="1"/>
  <c r="T635" i="1" s="1"/>
  <c r="S603" i="1"/>
  <c r="R603" i="1"/>
  <c r="T603" i="1" s="1"/>
  <c r="S571" i="1"/>
  <c r="R571" i="1"/>
  <c r="T571" i="1" s="1"/>
  <c r="S539" i="1"/>
  <c r="R539" i="1"/>
  <c r="T539" i="1" s="1"/>
  <c r="S507" i="1"/>
  <c r="R507" i="1"/>
  <c r="T507" i="1" s="1"/>
  <c r="S475" i="1"/>
  <c r="R475" i="1"/>
  <c r="T475" i="1" s="1"/>
  <c r="S443" i="1"/>
  <c r="R443" i="1"/>
  <c r="T443" i="1" s="1"/>
  <c r="S411" i="1"/>
  <c r="R411" i="1"/>
  <c r="T411" i="1" s="1"/>
  <c r="S379" i="1"/>
  <c r="R379" i="1"/>
  <c r="T379" i="1" s="1"/>
  <c r="S347" i="1"/>
  <c r="R347" i="1"/>
  <c r="T347" i="1" s="1"/>
  <c r="S315" i="1"/>
  <c r="R315" i="1"/>
  <c r="T315" i="1" s="1"/>
  <c r="S283" i="1"/>
  <c r="R283" i="1"/>
  <c r="T283" i="1" s="1"/>
  <c r="S251" i="1"/>
  <c r="R251" i="1"/>
  <c r="T251" i="1" s="1"/>
  <c r="S219" i="1"/>
  <c r="R219" i="1"/>
  <c r="T219" i="1" s="1"/>
  <c r="S187" i="1"/>
  <c r="R187" i="1"/>
  <c r="T187" i="1" s="1"/>
  <c r="S155" i="1"/>
  <c r="R155" i="1"/>
  <c r="T155" i="1" s="1"/>
  <c r="S123" i="1"/>
  <c r="R123" i="1"/>
  <c r="T123" i="1" s="1"/>
  <c r="S91" i="1"/>
  <c r="R91" i="1"/>
  <c r="T91" i="1" s="1"/>
  <c r="S59" i="1"/>
  <c r="R59" i="1"/>
  <c r="T59" i="1" s="1"/>
  <c r="S27" i="1"/>
  <c r="R27" i="1"/>
  <c r="T27" i="1" s="1"/>
  <c r="S11" i="1"/>
  <c r="R11" i="1"/>
  <c r="T11" i="1" s="1"/>
  <c r="R12" i="1"/>
  <c r="T12" i="1" s="1"/>
  <c r="R25" i="1"/>
  <c r="T25" i="1" s="1"/>
  <c r="R38" i="1"/>
  <c r="T38" i="1" s="1"/>
  <c r="R54" i="1"/>
  <c r="T54" i="1" s="1"/>
  <c r="R73" i="1"/>
  <c r="T73" i="1" s="1"/>
  <c r="R89" i="1"/>
  <c r="T89" i="1" s="1"/>
  <c r="R107" i="1"/>
  <c r="T107" i="1" s="1"/>
  <c r="R124" i="1"/>
  <c r="T124" i="1" s="1"/>
  <c r="R140" i="1"/>
  <c r="T140" i="1" s="1"/>
  <c r="R157" i="1"/>
  <c r="T157" i="1" s="1"/>
  <c r="R173" i="1"/>
  <c r="T173" i="1" s="1"/>
  <c r="R193" i="1"/>
  <c r="T193" i="1" s="1"/>
  <c r="R243" i="1"/>
  <c r="T243" i="1" s="1"/>
  <c r="R259" i="1"/>
  <c r="T259" i="1" s="1"/>
  <c r="R277" i="1"/>
  <c r="T277" i="1" s="1"/>
  <c r="R294" i="1"/>
  <c r="T294" i="1" s="1"/>
  <c r="R310" i="1"/>
  <c r="T310" i="1" s="1"/>
  <c r="R329" i="1"/>
  <c r="T329" i="1" s="1"/>
  <c r="R345" i="1"/>
  <c r="T345" i="1" s="1"/>
  <c r="R363" i="1"/>
  <c r="T363" i="1" s="1"/>
  <c r="R380" i="1"/>
  <c r="T380" i="1" s="1"/>
  <c r="R396" i="1"/>
  <c r="T396" i="1" s="1"/>
  <c r="R413" i="1"/>
  <c r="T413" i="1" s="1"/>
  <c r="R429" i="1"/>
  <c r="T429" i="1" s="1"/>
  <c r="R449" i="1"/>
  <c r="T449" i="1" s="1"/>
  <c r="R499" i="1"/>
  <c r="T499" i="1" s="1"/>
  <c r="R515" i="1"/>
  <c r="T515" i="1" s="1"/>
  <c r="R533" i="1"/>
  <c r="T533" i="1" s="1"/>
  <c r="R550" i="1"/>
  <c r="T550" i="1" s="1"/>
  <c r="R566" i="1"/>
  <c r="T566" i="1" s="1"/>
  <c r="R585" i="1"/>
  <c r="T585" i="1" s="1"/>
  <c r="R601" i="1"/>
  <c r="T601" i="1" s="1"/>
  <c r="R619" i="1"/>
  <c r="T619" i="1" s="1"/>
  <c r="R637" i="1"/>
  <c r="T637" i="1" s="1"/>
  <c r="R677" i="1"/>
  <c r="T677" i="1" s="1"/>
  <c r="R718" i="1"/>
  <c r="T718" i="1" s="1"/>
  <c r="R740" i="1"/>
  <c r="T740" i="1" s="1"/>
  <c r="R758" i="1"/>
  <c r="T758" i="1" s="1"/>
  <c r="R780" i="1"/>
  <c r="T780" i="1" s="1"/>
  <c r="R798" i="1"/>
  <c r="T798" i="1" s="1"/>
  <c r="R821" i="1"/>
  <c r="T821" i="1" s="1"/>
  <c r="R843" i="1"/>
  <c r="T843" i="1" s="1"/>
  <c r="R861" i="1"/>
  <c r="T861" i="1" s="1"/>
  <c r="R883" i="1"/>
  <c r="T883" i="1" s="1"/>
  <c r="R901" i="1"/>
  <c r="T901" i="1" s="1"/>
  <c r="R924" i="1"/>
  <c r="T924" i="1" s="1"/>
  <c r="R964" i="1"/>
  <c r="T964" i="1" s="1"/>
  <c r="R1004" i="1"/>
  <c r="T1004" i="1" s="1"/>
  <c r="R1027" i="1"/>
  <c r="T1027" i="1" s="1"/>
  <c r="R1046" i="1"/>
  <c r="T1046" i="1" s="1"/>
  <c r="R1067" i="1"/>
  <c r="T1067" i="1" s="1"/>
  <c r="R1086" i="1"/>
  <c r="T1086" i="1" s="1"/>
  <c r="R1107" i="1"/>
  <c r="T1107" i="1" s="1"/>
  <c r="R1149" i="1"/>
  <c r="T1149" i="1" s="1"/>
  <c r="R1189" i="1"/>
  <c r="T1189" i="1" s="1"/>
  <c r="R1230" i="1"/>
  <c r="T1230" i="1" s="1"/>
  <c r="R1252" i="1"/>
  <c r="T1252" i="1" s="1"/>
  <c r="R1270" i="1"/>
  <c r="T1270" i="1" s="1"/>
  <c r="R1292" i="1"/>
  <c r="T1292" i="1" s="1"/>
  <c r="R1310" i="1"/>
  <c r="T1310" i="1" s="1"/>
  <c r="R1333" i="1"/>
  <c r="T1333" i="1" s="1"/>
  <c r="R1355" i="1"/>
  <c r="T1355" i="1" s="1"/>
  <c r="R1373" i="1"/>
  <c r="T1373" i="1" s="1"/>
  <c r="R1395" i="1"/>
  <c r="T1395" i="1" s="1"/>
  <c r="R1413" i="1"/>
  <c r="T1413" i="1" s="1"/>
  <c r="R1436" i="1"/>
  <c r="T1436" i="1" s="1"/>
  <c r="R1476" i="1"/>
  <c r="T1476" i="1" s="1"/>
  <c r="R1516" i="1"/>
  <c r="T1516" i="1" s="1"/>
  <c r="R1539" i="1"/>
  <c r="T1539" i="1" s="1"/>
  <c r="R1628" i="1"/>
  <c r="T1628" i="1" s="1"/>
  <c r="R1681" i="1"/>
  <c r="T1681" i="1" s="1"/>
  <c r="R1742" i="1"/>
  <c r="T1742" i="1" s="1"/>
  <c r="R1859" i="1"/>
  <c r="T1859" i="1" s="1"/>
  <c r="R1917" i="1"/>
  <c r="T1917" i="1" s="1"/>
  <c r="R1974" i="1"/>
  <c r="T1974" i="1" s="1"/>
  <c r="R2040" i="1"/>
  <c r="T2040" i="1" s="1"/>
  <c r="R2177" i="1"/>
  <c r="T2177" i="1" s="1"/>
  <c r="R2245" i="1"/>
  <c r="T2245" i="1" s="1"/>
  <c r="R2382" i="1"/>
  <c r="T2382" i="1" s="1"/>
  <c r="R13" i="1"/>
  <c r="T13" i="1" s="1"/>
  <c r="R41" i="1"/>
  <c r="T41" i="1" s="1"/>
  <c r="R57" i="1"/>
  <c r="T57" i="1" s="1"/>
  <c r="R75" i="1"/>
  <c r="T75" i="1" s="1"/>
  <c r="R92" i="1"/>
  <c r="T92" i="1" s="1"/>
  <c r="R108" i="1"/>
  <c r="T108" i="1" s="1"/>
  <c r="R125" i="1"/>
  <c r="T125" i="1" s="1"/>
  <c r="R141" i="1"/>
  <c r="T141" i="1" s="1"/>
  <c r="R161" i="1"/>
  <c r="T161" i="1" s="1"/>
  <c r="R211" i="1"/>
  <c r="T211" i="1" s="1"/>
  <c r="R227" i="1"/>
  <c r="T227" i="1" s="1"/>
  <c r="R245" i="1"/>
  <c r="T245" i="1" s="1"/>
  <c r="R262" i="1"/>
  <c r="T262" i="1" s="1"/>
  <c r="R278" i="1"/>
  <c r="T278" i="1" s="1"/>
  <c r="R297" i="1"/>
  <c r="T297" i="1" s="1"/>
  <c r="R313" i="1"/>
  <c r="T313" i="1" s="1"/>
  <c r="R331" i="1"/>
  <c r="T331" i="1" s="1"/>
  <c r="R348" i="1"/>
  <c r="T348" i="1" s="1"/>
  <c r="R364" i="1"/>
  <c r="T364" i="1" s="1"/>
  <c r="R381" i="1"/>
  <c r="T381" i="1" s="1"/>
  <c r="R397" i="1"/>
  <c r="T397" i="1" s="1"/>
  <c r="R417" i="1"/>
  <c r="T417" i="1" s="1"/>
  <c r="R467" i="1"/>
  <c r="T467" i="1" s="1"/>
  <c r="R483" i="1"/>
  <c r="T483" i="1" s="1"/>
  <c r="R501" i="1"/>
  <c r="T501" i="1" s="1"/>
  <c r="R518" i="1"/>
  <c r="T518" i="1" s="1"/>
  <c r="R534" i="1"/>
  <c r="T534" i="1" s="1"/>
  <c r="R553" i="1"/>
  <c r="T553" i="1" s="1"/>
  <c r="R569" i="1"/>
  <c r="T569" i="1" s="1"/>
  <c r="R587" i="1"/>
  <c r="T587" i="1" s="1"/>
  <c r="R604" i="1"/>
  <c r="T604" i="1" s="1"/>
  <c r="R620" i="1"/>
  <c r="T620" i="1" s="1"/>
  <c r="R638" i="1"/>
  <c r="T638" i="1" s="1"/>
  <c r="R659" i="1"/>
  <c r="T659" i="1" s="1"/>
  <c r="R701" i="1"/>
  <c r="T701" i="1" s="1"/>
  <c r="R741" i="1"/>
  <c r="T741" i="1" s="1"/>
  <c r="R782" i="1"/>
  <c r="T782" i="1" s="1"/>
  <c r="R804" i="1"/>
  <c r="T804" i="1" s="1"/>
  <c r="R822" i="1"/>
  <c r="T822" i="1" s="1"/>
  <c r="R844" i="1"/>
  <c r="T844" i="1" s="1"/>
  <c r="R862" i="1"/>
  <c r="T862" i="1" s="1"/>
  <c r="R885" i="1"/>
  <c r="T885" i="1" s="1"/>
  <c r="R907" i="1"/>
  <c r="T907" i="1" s="1"/>
  <c r="R925" i="1"/>
  <c r="T925" i="1" s="1"/>
  <c r="R947" i="1"/>
  <c r="T947" i="1" s="1"/>
  <c r="R965" i="1"/>
  <c r="T965" i="1" s="1"/>
  <c r="R988" i="1"/>
  <c r="T988" i="1" s="1"/>
  <c r="R1028" i="1"/>
  <c r="T1028" i="1" s="1"/>
  <c r="R1068" i="1"/>
  <c r="T1068" i="1" s="1"/>
  <c r="R1091" i="1"/>
  <c r="T1091" i="1" s="1"/>
  <c r="R1110" i="1"/>
  <c r="T1110" i="1" s="1"/>
  <c r="R1131" i="1"/>
  <c r="T1131" i="1" s="1"/>
  <c r="R1150" i="1"/>
  <c r="T1150" i="1" s="1"/>
  <c r="R1171" i="1"/>
  <c r="T1171" i="1" s="1"/>
  <c r="R1213" i="1"/>
  <c r="T1213" i="1" s="1"/>
  <c r="R1253" i="1"/>
  <c r="T1253" i="1" s="1"/>
  <c r="R1294" i="1"/>
  <c r="T1294" i="1" s="1"/>
  <c r="R1316" i="1"/>
  <c r="T1316" i="1" s="1"/>
  <c r="R1334" i="1"/>
  <c r="T1334" i="1" s="1"/>
  <c r="R1356" i="1"/>
  <c r="T1356" i="1" s="1"/>
  <c r="R1374" i="1"/>
  <c r="T1374" i="1" s="1"/>
  <c r="R1397" i="1"/>
  <c r="T1397" i="1" s="1"/>
  <c r="R1419" i="1"/>
  <c r="T1419" i="1" s="1"/>
  <c r="R1437" i="1"/>
  <c r="T1437" i="1" s="1"/>
  <c r="R1459" i="1"/>
  <c r="T1459" i="1" s="1"/>
  <c r="R1477" i="1"/>
  <c r="T1477" i="1" s="1"/>
  <c r="R1500" i="1"/>
  <c r="T1500" i="1" s="1"/>
  <c r="R1540" i="1"/>
  <c r="T1540" i="1" s="1"/>
  <c r="R1580" i="1"/>
  <c r="T1580" i="1" s="1"/>
  <c r="R1630" i="1"/>
  <c r="T1630" i="1" s="1"/>
  <c r="R1744" i="1"/>
  <c r="T1744" i="1" s="1"/>
  <c r="R1805" i="1"/>
  <c r="T1805" i="1" s="1"/>
  <c r="R1862" i="1"/>
  <c r="T1862" i="1" s="1"/>
  <c r="R1979" i="1"/>
  <c r="T1979" i="1" s="1"/>
  <c r="R2113" i="1"/>
  <c r="T2113" i="1" s="1"/>
  <c r="R2181" i="1"/>
  <c r="T2181" i="1" s="1"/>
  <c r="R2318" i="1"/>
  <c r="T2318" i="1" s="1"/>
  <c r="R2384" i="1"/>
  <c r="T2384" i="1" s="1"/>
  <c r="R2574" i="1"/>
  <c r="T2574" i="1" s="1"/>
  <c r="R2960" i="1"/>
  <c r="T2960" i="1" s="1"/>
  <c r="R3369" i="1"/>
  <c r="T3369" i="1" s="1"/>
  <c r="S4793" i="1"/>
  <c r="R4793" i="1"/>
  <c r="T4793" i="1" s="1"/>
  <c r="S4785" i="1"/>
  <c r="R4785" i="1"/>
  <c r="T4785" i="1" s="1"/>
  <c r="S4777" i="1"/>
  <c r="R4777" i="1"/>
  <c r="T4777" i="1" s="1"/>
  <c r="S4769" i="1"/>
  <c r="R4769" i="1"/>
  <c r="T4769" i="1" s="1"/>
  <c r="S4761" i="1"/>
  <c r="R4761" i="1"/>
  <c r="T4761" i="1" s="1"/>
  <c r="S4753" i="1"/>
  <c r="R4753" i="1"/>
  <c r="T4753" i="1" s="1"/>
  <c r="S4745" i="1"/>
  <c r="R4745" i="1"/>
  <c r="T4745" i="1" s="1"/>
  <c r="S4737" i="1"/>
  <c r="R4737" i="1"/>
  <c r="T4737" i="1" s="1"/>
  <c r="S4729" i="1"/>
  <c r="R4729" i="1"/>
  <c r="T4729" i="1" s="1"/>
  <c r="S4721" i="1"/>
  <c r="R4721" i="1"/>
  <c r="T4721" i="1" s="1"/>
  <c r="S4713" i="1"/>
  <c r="R4713" i="1"/>
  <c r="T4713" i="1" s="1"/>
  <c r="S4705" i="1"/>
  <c r="R4705" i="1"/>
  <c r="T4705" i="1" s="1"/>
  <c r="S4697" i="1"/>
  <c r="R4697" i="1"/>
  <c r="T4697" i="1" s="1"/>
  <c r="S4689" i="1"/>
  <c r="R4689" i="1"/>
  <c r="T4689" i="1" s="1"/>
  <c r="S4681" i="1"/>
  <c r="R4681" i="1"/>
  <c r="T4681" i="1" s="1"/>
  <c r="S4673" i="1"/>
  <c r="R4673" i="1"/>
  <c r="T4673" i="1" s="1"/>
  <c r="S4665" i="1"/>
  <c r="R4665" i="1"/>
  <c r="T4665" i="1" s="1"/>
  <c r="S4657" i="1"/>
  <c r="R4657" i="1"/>
  <c r="T4657" i="1" s="1"/>
  <c r="S4649" i="1"/>
  <c r="R4649" i="1"/>
  <c r="T4649" i="1" s="1"/>
  <c r="S4641" i="1"/>
  <c r="R4641" i="1"/>
  <c r="T4641" i="1" s="1"/>
  <c r="S4633" i="1"/>
  <c r="R4633" i="1"/>
  <c r="T4633" i="1" s="1"/>
  <c r="S4625" i="1"/>
  <c r="R4625" i="1"/>
  <c r="T4625" i="1" s="1"/>
  <c r="S4617" i="1"/>
  <c r="R4617" i="1"/>
  <c r="T4617" i="1" s="1"/>
  <c r="S4609" i="1"/>
  <c r="R4609" i="1"/>
  <c r="T4609" i="1" s="1"/>
  <c r="S4601" i="1"/>
  <c r="R4601" i="1"/>
  <c r="T4601" i="1" s="1"/>
  <c r="S4593" i="1"/>
  <c r="R4593" i="1"/>
  <c r="T4593" i="1" s="1"/>
  <c r="S4585" i="1"/>
  <c r="R4585" i="1"/>
  <c r="T4585" i="1" s="1"/>
  <c r="S4577" i="1"/>
  <c r="R4577" i="1"/>
  <c r="T4577" i="1" s="1"/>
  <c r="S4569" i="1"/>
  <c r="R4569" i="1"/>
  <c r="T4569" i="1" s="1"/>
  <c r="S4561" i="1"/>
  <c r="R4561" i="1"/>
  <c r="T4561" i="1" s="1"/>
  <c r="S4553" i="1"/>
  <c r="R4553" i="1"/>
  <c r="T4553" i="1" s="1"/>
  <c r="S4545" i="1"/>
  <c r="R4545" i="1"/>
  <c r="T4545" i="1" s="1"/>
  <c r="S4537" i="1"/>
  <c r="R4537" i="1"/>
  <c r="T4537" i="1" s="1"/>
  <c r="S4529" i="1"/>
  <c r="R4529" i="1"/>
  <c r="T4529" i="1" s="1"/>
  <c r="S4521" i="1"/>
  <c r="R4521" i="1"/>
  <c r="T4521" i="1" s="1"/>
  <c r="S4513" i="1"/>
  <c r="R4513" i="1"/>
  <c r="T4513" i="1" s="1"/>
  <c r="S4505" i="1"/>
  <c r="R4505" i="1"/>
  <c r="T4505" i="1" s="1"/>
  <c r="S4497" i="1"/>
  <c r="R4497" i="1"/>
  <c r="T4497" i="1" s="1"/>
  <c r="S4489" i="1"/>
  <c r="R4489" i="1"/>
  <c r="T4489" i="1" s="1"/>
  <c r="S4481" i="1"/>
  <c r="R4481" i="1"/>
  <c r="T4481" i="1" s="1"/>
  <c r="S4473" i="1"/>
  <c r="R4473" i="1"/>
  <c r="T4473" i="1" s="1"/>
  <c r="S4465" i="1"/>
  <c r="R4465" i="1"/>
  <c r="T4465" i="1" s="1"/>
  <c r="S4457" i="1"/>
  <c r="R4457" i="1"/>
  <c r="T4457" i="1" s="1"/>
  <c r="S4449" i="1"/>
  <c r="R4449" i="1"/>
  <c r="T4449" i="1" s="1"/>
  <c r="S4441" i="1"/>
  <c r="R4441" i="1"/>
  <c r="T4441" i="1" s="1"/>
  <c r="S4433" i="1"/>
  <c r="R4433" i="1"/>
  <c r="T4433" i="1" s="1"/>
  <c r="S4425" i="1"/>
  <c r="R4425" i="1"/>
  <c r="T4425" i="1" s="1"/>
  <c r="S4417" i="1"/>
  <c r="R4417" i="1"/>
  <c r="T4417" i="1" s="1"/>
  <c r="S4409" i="1"/>
  <c r="R4409" i="1"/>
  <c r="T4409" i="1" s="1"/>
  <c r="S4401" i="1"/>
  <c r="R4401" i="1"/>
  <c r="T4401" i="1" s="1"/>
  <c r="S4393" i="1"/>
  <c r="R4393" i="1"/>
  <c r="T4393" i="1" s="1"/>
  <c r="S4385" i="1"/>
  <c r="R4385" i="1"/>
  <c r="T4385" i="1" s="1"/>
  <c r="S4377" i="1"/>
  <c r="R4377" i="1"/>
  <c r="T4377" i="1" s="1"/>
  <c r="S4369" i="1"/>
  <c r="R4369" i="1"/>
  <c r="T4369" i="1" s="1"/>
  <c r="S4361" i="1"/>
  <c r="R4361" i="1"/>
  <c r="T4361" i="1" s="1"/>
  <c r="S4353" i="1"/>
  <c r="R4353" i="1"/>
  <c r="T4353" i="1" s="1"/>
  <c r="S4345" i="1"/>
  <c r="R4345" i="1"/>
  <c r="T4345" i="1" s="1"/>
  <c r="S4337" i="1"/>
  <c r="R4337" i="1"/>
  <c r="T4337" i="1" s="1"/>
  <c r="S4329" i="1"/>
  <c r="R4329" i="1"/>
  <c r="T4329" i="1" s="1"/>
  <c r="S4321" i="1"/>
  <c r="R4321" i="1"/>
  <c r="T4321" i="1" s="1"/>
  <c r="S4313" i="1"/>
  <c r="R4313" i="1"/>
  <c r="T4313" i="1" s="1"/>
  <c r="S4305" i="1"/>
  <c r="R4305" i="1"/>
  <c r="T4305" i="1" s="1"/>
  <c r="S4297" i="1"/>
  <c r="R4297" i="1"/>
  <c r="T4297" i="1" s="1"/>
  <c r="S4289" i="1"/>
  <c r="R4289" i="1"/>
  <c r="T4289" i="1" s="1"/>
  <c r="S4281" i="1"/>
  <c r="R4281" i="1"/>
  <c r="T4281" i="1" s="1"/>
  <c r="S4273" i="1"/>
  <c r="R4273" i="1"/>
  <c r="T4273" i="1" s="1"/>
  <c r="S4265" i="1"/>
  <c r="R4265" i="1"/>
  <c r="T4265" i="1" s="1"/>
  <c r="S4257" i="1"/>
  <c r="R4257" i="1"/>
  <c r="T4257" i="1" s="1"/>
  <c r="S4249" i="1"/>
  <c r="R4249" i="1"/>
  <c r="T4249" i="1" s="1"/>
  <c r="S4241" i="1"/>
  <c r="R4241" i="1"/>
  <c r="T4241" i="1" s="1"/>
  <c r="S4233" i="1"/>
  <c r="R4233" i="1"/>
  <c r="T4233" i="1" s="1"/>
  <c r="S4225" i="1"/>
  <c r="R4225" i="1"/>
  <c r="T4225" i="1" s="1"/>
  <c r="S4217" i="1"/>
  <c r="R4217" i="1"/>
  <c r="T4217" i="1" s="1"/>
  <c r="S4209" i="1"/>
  <c r="R4209" i="1"/>
  <c r="T4209" i="1" s="1"/>
  <c r="S4201" i="1"/>
  <c r="R4201" i="1"/>
  <c r="T4201" i="1" s="1"/>
  <c r="S4193" i="1"/>
  <c r="R4193" i="1"/>
  <c r="T4193" i="1" s="1"/>
  <c r="S4185" i="1"/>
  <c r="R4185" i="1"/>
  <c r="T4185" i="1" s="1"/>
  <c r="S4177" i="1"/>
  <c r="R4177" i="1"/>
  <c r="T4177" i="1" s="1"/>
  <c r="S4169" i="1"/>
  <c r="R4169" i="1"/>
  <c r="T4169" i="1" s="1"/>
  <c r="S4161" i="1"/>
  <c r="R4161" i="1"/>
  <c r="T4161" i="1" s="1"/>
  <c r="S4153" i="1"/>
  <c r="R4153" i="1"/>
  <c r="T4153" i="1" s="1"/>
  <c r="S4145" i="1"/>
  <c r="R4145" i="1"/>
  <c r="T4145" i="1" s="1"/>
  <c r="S4137" i="1"/>
  <c r="R4137" i="1"/>
  <c r="T4137" i="1" s="1"/>
  <c r="S4129" i="1"/>
  <c r="R4129" i="1"/>
  <c r="T4129" i="1" s="1"/>
  <c r="S4121" i="1"/>
  <c r="R4121" i="1"/>
  <c r="T4121" i="1" s="1"/>
  <c r="S4113" i="1"/>
  <c r="R4113" i="1"/>
  <c r="T4113" i="1" s="1"/>
  <c r="S4105" i="1"/>
  <c r="R4105" i="1"/>
  <c r="T4105" i="1" s="1"/>
  <c r="S4097" i="1"/>
  <c r="R4097" i="1"/>
  <c r="T4097" i="1" s="1"/>
  <c r="S4089" i="1"/>
  <c r="R4089" i="1"/>
  <c r="T4089" i="1" s="1"/>
  <c r="S4081" i="1"/>
  <c r="R4081" i="1"/>
  <c r="T4081" i="1" s="1"/>
  <c r="S4073" i="1"/>
  <c r="R4073" i="1"/>
  <c r="T4073" i="1" s="1"/>
  <c r="S4065" i="1"/>
  <c r="R4065" i="1"/>
  <c r="T4065" i="1" s="1"/>
  <c r="S4057" i="1"/>
  <c r="R4057" i="1"/>
  <c r="T4057" i="1" s="1"/>
  <c r="S4049" i="1"/>
  <c r="R4049" i="1"/>
  <c r="T4049" i="1" s="1"/>
  <c r="S4041" i="1"/>
  <c r="R4041" i="1"/>
  <c r="T4041" i="1" s="1"/>
  <c r="S4033" i="1"/>
  <c r="R4033" i="1"/>
  <c r="T4033" i="1" s="1"/>
  <c r="S4025" i="1"/>
  <c r="R4025" i="1"/>
  <c r="T4025" i="1" s="1"/>
  <c r="S4017" i="1"/>
  <c r="R4017" i="1"/>
  <c r="T4017" i="1" s="1"/>
  <c r="S4009" i="1"/>
  <c r="R4009" i="1"/>
  <c r="T4009" i="1" s="1"/>
  <c r="S4001" i="1"/>
  <c r="R4001" i="1"/>
  <c r="T4001" i="1" s="1"/>
  <c r="S3993" i="1"/>
  <c r="R3993" i="1"/>
  <c r="T3993" i="1" s="1"/>
  <c r="S3985" i="1"/>
  <c r="R3985" i="1"/>
  <c r="T3985" i="1" s="1"/>
  <c r="S3977" i="1"/>
  <c r="R3977" i="1"/>
  <c r="T3977" i="1" s="1"/>
  <c r="S3969" i="1"/>
  <c r="R3969" i="1"/>
  <c r="T3969" i="1" s="1"/>
  <c r="S3961" i="1"/>
  <c r="R3961" i="1"/>
  <c r="T3961" i="1" s="1"/>
  <c r="S3953" i="1"/>
  <c r="R3953" i="1"/>
  <c r="T3953" i="1" s="1"/>
  <c r="S3945" i="1"/>
  <c r="R3945" i="1"/>
  <c r="T3945" i="1" s="1"/>
  <c r="S3937" i="1"/>
  <c r="R3937" i="1"/>
  <c r="T3937" i="1" s="1"/>
  <c r="S3929" i="1"/>
  <c r="R3929" i="1"/>
  <c r="T3929" i="1" s="1"/>
  <c r="S3921" i="1"/>
  <c r="R3921" i="1"/>
  <c r="T3921" i="1" s="1"/>
  <c r="S3913" i="1"/>
  <c r="R3913" i="1"/>
  <c r="T3913" i="1" s="1"/>
  <c r="S3905" i="1"/>
  <c r="R3905" i="1"/>
  <c r="T3905" i="1" s="1"/>
  <c r="S3897" i="1"/>
  <c r="R3897" i="1"/>
  <c r="T3897" i="1" s="1"/>
  <c r="S3889" i="1"/>
  <c r="R3889" i="1"/>
  <c r="T3889" i="1" s="1"/>
  <c r="S3881" i="1"/>
  <c r="R3881" i="1"/>
  <c r="T3881" i="1" s="1"/>
  <c r="S3873" i="1"/>
  <c r="R3873" i="1"/>
  <c r="T3873" i="1" s="1"/>
  <c r="S3865" i="1"/>
  <c r="R3865" i="1"/>
  <c r="T3865" i="1" s="1"/>
  <c r="S3857" i="1"/>
  <c r="R3857" i="1"/>
  <c r="T3857" i="1" s="1"/>
  <c r="S3849" i="1"/>
  <c r="R3849" i="1"/>
  <c r="T3849" i="1" s="1"/>
  <c r="S3841" i="1"/>
  <c r="R3841" i="1"/>
  <c r="T3841" i="1" s="1"/>
  <c r="S3833" i="1"/>
  <c r="R3833" i="1"/>
  <c r="T3833" i="1" s="1"/>
  <c r="S3825" i="1"/>
  <c r="R3825" i="1"/>
  <c r="T3825" i="1" s="1"/>
  <c r="S3817" i="1"/>
  <c r="R3817" i="1"/>
  <c r="T3817" i="1" s="1"/>
  <c r="S3809" i="1"/>
  <c r="R3809" i="1"/>
  <c r="T3809" i="1" s="1"/>
  <c r="S3801" i="1"/>
  <c r="R3801" i="1"/>
  <c r="T3801" i="1" s="1"/>
  <c r="S3793" i="1"/>
  <c r="R3793" i="1"/>
  <c r="T3793" i="1" s="1"/>
  <c r="S3785" i="1"/>
  <c r="R3785" i="1"/>
  <c r="T3785" i="1" s="1"/>
  <c r="S3777" i="1"/>
  <c r="R3777" i="1"/>
  <c r="T3777" i="1" s="1"/>
  <c r="S3769" i="1"/>
  <c r="R3769" i="1"/>
  <c r="T3769" i="1" s="1"/>
  <c r="S3761" i="1"/>
  <c r="R3761" i="1"/>
  <c r="T3761" i="1" s="1"/>
  <c r="S3753" i="1"/>
  <c r="R3753" i="1"/>
  <c r="T3753" i="1" s="1"/>
  <c r="S3745" i="1"/>
  <c r="R3745" i="1"/>
  <c r="T3745" i="1" s="1"/>
  <c r="S3737" i="1"/>
  <c r="R3737" i="1"/>
  <c r="T3737" i="1" s="1"/>
  <c r="S3729" i="1"/>
  <c r="R3729" i="1"/>
  <c r="T3729" i="1" s="1"/>
  <c r="S3721" i="1"/>
  <c r="R3721" i="1"/>
  <c r="T3721" i="1" s="1"/>
  <c r="S3713" i="1"/>
  <c r="R3713" i="1"/>
  <c r="T3713" i="1" s="1"/>
  <c r="S3705" i="1"/>
  <c r="R3705" i="1"/>
  <c r="T3705" i="1" s="1"/>
  <c r="S3697" i="1"/>
  <c r="R3697" i="1"/>
  <c r="T3697" i="1" s="1"/>
  <c r="S3689" i="1"/>
  <c r="R3689" i="1"/>
  <c r="T3689" i="1" s="1"/>
  <c r="S3681" i="1"/>
  <c r="R3681" i="1"/>
  <c r="T3681" i="1" s="1"/>
  <c r="S3673" i="1"/>
  <c r="R3673" i="1"/>
  <c r="T3673" i="1" s="1"/>
  <c r="S3665" i="1"/>
  <c r="R3665" i="1"/>
  <c r="T3665" i="1" s="1"/>
  <c r="S3657" i="1"/>
  <c r="R3657" i="1"/>
  <c r="T3657" i="1" s="1"/>
  <c r="S3649" i="1"/>
  <c r="R3649" i="1"/>
  <c r="T3649" i="1" s="1"/>
  <c r="S3641" i="1"/>
  <c r="R3641" i="1"/>
  <c r="T3641" i="1" s="1"/>
  <c r="S3633" i="1"/>
  <c r="R3633" i="1"/>
  <c r="T3633" i="1" s="1"/>
  <c r="S3617" i="1"/>
  <c r="R3617" i="1"/>
  <c r="T3617" i="1" s="1"/>
  <c r="S3609" i="1"/>
  <c r="R3609" i="1"/>
  <c r="T3609" i="1" s="1"/>
  <c r="S3601" i="1"/>
  <c r="R3601" i="1"/>
  <c r="T3601" i="1" s="1"/>
  <c r="S3593" i="1"/>
  <c r="R3593" i="1"/>
  <c r="T3593" i="1" s="1"/>
  <c r="S3585" i="1"/>
  <c r="R3585" i="1"/>
  <c r="T3585" i="1" s="1"/>
  <c r="S3577" i="1"/>
  <c r="R3577" i="1"/>
  <c r="T3577" i="1" s="1"/>
  <c r="S3569" i="1"/>
  <c r="R3569" i="1"/>
  <c r="T3569" i="1" s="1"/>
  <c r="S3561" i="1"/>
  <c r="R3561" i="1"/>
  <c r="T3561" i="1" s="1"/>
  <c r="S3553" i="1"/>
  <c r="R3553" i="1"/>
  <c r="T3553" i="1" s="1"/>
  <c r="S3545" i="1"/>
  <c r="R3545" i="1"/>
  <c r="T3545" i="1" s="1"/>
  <c r="S3537" i="1"/>
  <c r="R3537" i="1"/>
  <c r="T3537" i="1" s="1"/>
  <c r="S3529" i="1"/>
  <c r="R3529" i="1"/>
  <c r="T3529" i="1" s="1"/>
  <c r="S3521" i="1"/>
  <c r="R3521" i="1"/>
  <c r="T3521" i="1" s="1"/>
  <c r="S3513" i="1"/>
  <c r="R3513" i="1"/>
  <c r="T3513" i="1" s="1"/>
  <c r="S3505" i="1"/>
  <c r="R3505" i="1"/>
  <c r="T3505" i="1" s="1"/>
  <c r="S3497" i="1"/>
  <c r="R3497" i="1"/>
  <c r="T3497" i="1" s="1"/>
  <c r="S3489" i="1"/>
  <c r="R3489" i="1"/>
  <c r="T3489" i="1" s="1"/>
  <c r="S3481" i="1"/>
  <c r="R3481" i="1"/>
  <c r="T3481" i="1" s="1"/>
  <c r="S3473" i="1"/>
  <c r="R3473" i="1"/>
  <c r="T3473" i="1" s="1"/>
  <c r="S3465" i="1"/>
  <c r="R3465" i="1"/>
  <c r="T3465" i="1" s="1"/>
  <c r="S3457" i="1"/>
  <c r="R3457" i="1"/>
  <c r="T3457" i="1" s="1"/>
  <c r="S3449" i="1"/>
  <c r="R3449" i="1"/>
  <c r="T3449" i="1" s="1"/>
  <c r="S3441" i="1"/>
  <c r="R3441" i="1"/>
  <c r="T3441" i="1" s="1"/>
  <c r="S3433" i="1"/>
  <c r="R3433" i="1"/>
  <c r="T3433" i="1" s="1"/>
  <c r="S3425" i="1"/>
  <c r="R3425" i="1"/>
  <c r="T3425" i="1" s="1"/>
  <c r="S3417" i="1"/>
  <c r="R3417" i="1"/>
  <c r="T3417" i="1" s="1"/>
  <c r="S3409" i="1"/>
  <c r="R3409" i="1"/>
  <c r="T3409" i="1" s="1"/>
  <c r="S3401" i="1"/>
  <c r="R3401" i="1"/>
  <c r="T3401" i="1" s="1"/>
  <c r="S3393" i="1"/>
  <c r="R3393" i="1"/>
  <c r="T3393" i="1" s="1"/>
  <c r="S3385" i="1"/>
  <c r="R3385" i="1"/>
  <c r="T3385" i="1" s="1"/>
  <c r="S3377" i="1"/>
  <c r="R3377" i="1"/>
  <c r="T3377" i="1" s="1"/>
  <c r="S3361" i="1"/>
  <c r="R3361" i="1"/>
  <c r="T3361" i="1" s="1"/>
  <c r="S3353" i="1"/>
  <c r="R3353" i="1"/>
  <c r="T3353" i="1" s="1"/>
  <c r="S3345" i="1"/>
  <c r="R3345" i="1"/>
  <c r="T3345" i="1" s="1"/>
  <c r="S3337" i="1"/>
  <c r="R3337" i="1"/>
  <c r="T3337" i="1" s="1"/>
  <c r="S3329" i="1"/>
  <c r="R3329" i="1"/>
  <c r="T3329" i="1" s="1"/>
  <c r="S3321" i="1"/>
  <c r="R3321" i="1"/>
  <c r="T3321" i="1" s="1"/>
  <c r="S3313" i="1"/>
  <c r="R3313" i="1"/>
  <c r="T3313" i="1" s="1"/>
  <c r="S3305" i="1"/>
  <c r="R3305" i="1"/>
  <c r="T3305" i="1" s="1"/>
  <c r="S3297" i="1"/>
  <c r="R3297" i="1"/>
  <c r="T3297" i="1" s="1"/>
  <c r="S3289" i="1"/>
  <c r="R3289" i="1"/>
  <c r="T3289" i="1" s="1"/>
  <c r="S3281" i="1"/>
  <c r="R3281" i="1"/>
  <c r="T3281" i="1" s="1"/>
  <c r="S3273" i="1"/>
  <c r="R3273" i="1"/>
  <c r="T3273" i="1" s="1"/>
  <c r="S3265" i="1"/>
  <c r="R3265" i="1"/>
  <c r="T3265" i="1" s="1"/>
  <c r="S3257" i="1"/>
  <c r="R3257" i="1"/>
  <c r="T3257" i="1" s="1"/>
  <c r="S3249" i="1"/>
  <c r="R3249" i="1"/>
  <c r="T3249" i="1" s="1"/>
  <c r="S3241" i="1"/>
  <c r="R3241" i="1"/>
  <c r="T3241" i="1" s="1"/>
  <c r="S3233" i="1"/>
  <c r="R3233" i="1"/>
  <c r="T3233" i="1" s="1"/>
  <c r="S3225" i="1"/>
  <c r="R3225" i="1"/>
  <c r="T3225" i="1" s="1"/>
  <c r="S3217" i="1"/>
  <c r="R3217" i="1"/>
  <c r="T3217" i="1" s="1"/>
  <c r="S3209" i="1"/>
  <c r="R3209" i="1"/>
  <c r="T3209" i="1" s="1"/>
  <c r="S3201" i="1"/>
  <c r="R3201" i="1"/>
  <c r="T3201" i="1" s="1"/>
  <c r="S3193" i="1"/>
  <c r="R3193" i="1"/>
  <c r="T3193" i="1" s="1"/>
  <c r="S3185" i="1"/>
  <c r="R3185" i="1"/>
  <c r="T3185" i="1" s="1"/>
  <c r="S3177" i="1"/>
  <c r="R3177" i="1"/>
  <c r="T3177" i="1" s="1"/>
  <c r="S3169" i="1"/>
  <c r="R3169" i="1"/>
  <c r="T3169" i="1" s="1"/>
  <c r="S3161" i="1"/>
  <c r="R3161" i="1"/>
  <c r="T3161" i="1" s="1"/>
  <c r="S3153" i="1"/>
  <c r="R3153" i="1"/>
  <c r="T3153" i="1" s="1"/>
  <c r="S3145" i="1"/>
  <c r="R3145" i="1"/>
  <c r="T3145" i="1" s="1"/>
  <c r="S3137" i="1"/>
  <c r="R3137" i="1"/>
  <c r="T3137" i="1" s="1"/>
  <c r="S3129" i="1"/>
  <c r="R3129" i="1"/>
  <c r="T3129" i="1" s="1"/>
  <c r="S3121" i="1"/>
  <c r="R3121" i="1"/>
  <c r="T3121" i="1" s="1"/>
  <c r="S3105" i="1"/>
  <c r="R3105" i="1"/>
  <c r="T3105" i="1" s="1"/>
  <c r="S3097" i="1"/>
  <c r="R3097" i="1"/>
  <c r="T3097" i="1" s="1"/>
  <c r="S3089" i="1"/>
  <c r="R3089" i="1"/>
  <c r="T3089" i="1" s="1"/>
  <c r="S3081" i="1"/>
  <c r="R3081" i="1"/>
  <c r="T3081" i="1" s="1"/>
  <c r="S3073" i="1"/>
  <c r="R3073" i="1"/>
  <c r="T3073" i="1" s="1"/>
  <c r="S3065" i="1"/>
  <c r="R3065" i="1"/>
  <c r="T3065" i="1" s="1"/>
  <c r="S3057" i="1"/>
  <c r="R3057" i="1"/>
  <c r="T3057" i="1" s="1"/>
  <c r="S3049" i="1"/>
  <c r="R3049" i="1"/>
  <c r="T3049" i="1" s="1"/>
  <c r="S3041" i="1"/>
  <c r="R3041" i="1"/>
  <c r="T3041" i="1" s="1"/>
  <c r="S3033" i="1"/>
  <c r="R3033" i="1"/>
  <c r="T3033" i="1" s="1"/>
  <c r="S3025" i="1"/>
  <c r="R3025" i="1"/>
  <c r="T3025" i="1" s="1"/>
  <c r="S3017" i="1"/>
  <c r="R3017" i="1"/>
  <c r="T3017" i="1" s="1"/>
  <c r="S3009" i="1"/>
  <c r="R3009" i="1"/>
  <c r="T3009" i="1" s="1"/>
  <c r="S3001" i="1"/>
  <c r="R3001" i="1"/>
  <c r="T3001" i="1" s="1"/>
  <c r="S2993" i="1"/>
  <c r="R2993" i="1"/>
  <c r="T2993" i="1" s="1"/>
  <c r="S2985" i="1"/>
  <c r="R2985" i="1"/>
  <c r="T2985" i="1" s="1"/>
  <c r="S2977" i="1"/>
  <c r="R2977" i="1"/>
  <c r="T2977" i="1" s="1"/>
  <c r="S2969" i="1"/>
  <c r="R2969" i="1"/>
  <c r="T2969" i="1" s="1"/>
  <c r="S2961" i="1"/>
  <c r="R2961" i="1"/>
  <c r="T2961" i="1" s="1"/>
  <c r="S2953" i="1"/>
  <c r="R2953" i="1"/>
  <c r="T2953" i="1" s="1"/>
  <c r="S2945" i="1"/>
  <c r="R2945" i="1"/>
  <c r="T2945" i="1" s="1"/>
  <c r="S2937" i="1"/>
  <c r="R2937" i="1"/>
  <c r="T2937" i="1" s="1"/>
  <c r="S2929" i="1"/>
  <c r="R2929" i="1"/>
  <c r="T2929" i="1" s="1"/>
  <c r="S2921" i="1"/>
  <c r="R2921" i="1"/>
  <c r="T2921" i="1" s="1"/>
  <c r="S2913" i="1"/>
  <c r="R2913" i="1"/>
  <c r="T2913" i="1" s="1"/>
  <c r="S2905" i="1"/>
  <c r="R2905" i="1"/>
  <c r="T2905" i="1" s="1"/>
  <c r="S2897" i="1"/>
  <c r="R2897" i="1"/>
  <c r="T2897" i="1" s="1"/>
  <c r="S2889" i="1"/>
  <c r="R2889" i="1"/>
  <c r="T2889" i="1" s="1"/>
  <c r="S2881" i="1"/>
  <c r="R2881" i="1"/>
  <c r="T2881" i="1" s="1"/>
  <c r="S2873" i="1"/>
  <c r="R2873" i="1"/>
  <c r="T2873" i="1" s="1"/>
  <c r="S2865" i="1"/>
  <c r="R2865" i="1"/>
  <c r="T2865" i="1" s="1"/>
  <c r="S2849" i="1"/>
  <c r="R2849" i="1"/>
  <c r="T2849" i="1" s="1"/>
  <c r="S2841" i="1"/>
  <c r="R2841" i="1"/>
  <c r="T2841" i="1" s="1"/>
  <c r="S2833" i="1"/>
  <c r="R2833" i="1"/>
  <c r="T2833" i="1" s="1"/>
  <c r="S2825" i="1"/>
  <c r="R2825" i="1"/>
  <c r="T2825" i="1" s="1"/>
  <c r="S2817" i="1"/>
  <c r="R2817" i="1"/>
  <c r="T2817" i="1" s="1"/>
  <c r="S2809" i="1"/>
  <c r="R2809" i="1"/>
  <c r="T2809" i="1" s="1"/>
  <c r="S2801" i="1"/>
  <c r="R2801" i="1"/>
  <c r="T2801" i="1" s="1"/>
  <c r="S2793" i="1"/>
  <c r="R2793" i="1"/>
  <c r="T2793" i="1" s="1"/>
  <c r="S2785" i="1"/>
  <c r="R2785" i="1"/>
  <c r="T2785" i="1" s="1"/>
  <c r="S2777" i="1"/>
  <c r="R2777" i="1"/>
  <c r="T2777" i="1" s="1"/>
  <c r="S2769" i="1"/>
  <c r="R2769" i="1"/>
  <c r="T2769" i="1" s="1"/>
  <c r="S2761" i="1"/>
  <c r="R2761" i="1"/>
  <c r="T2761" i="1" s="1"/>
  <c r="S2753" i="1"/>
  <c r="R2753" i="1"/>
  <c r="T2753" i="1" s="1"/>
  <c r="S2745" i="1"/>
  <c r="R2745" i="1"/>
  <c r="T2745" i="1" s="1"/>
  <c r="S2737" i="1"/>
  <c r="R2737" i="1"/>
  <c r="T2737" i="1" s="1"/>
  <c r="S2729" i="1"/>
  <c r="R2729" i="1"/>
  <c r="T2729" i="1" s="1"/>
  <c r="S2721" i="1"/>
  <c r="R2721" i="1"/>
  <c r="T2721" i="1" s="1"/>
  <c r="S2713" i="1"/>
  <c r="R2713" i="1"/>
  <c r="T2713" i="1" s="1"/>
  <c r="S2705" i="1"/>
  <c r="R2705" i="1"/>
  <c r="T2705" i="1" s="1"/>
  <c r="S2697" i="1"/>
  <c r="R2697" i="1"/>
  <c r="T2697" i="1" s="1"/>
  <c r="S2689" i="1"/>
  <c r="R2689" i="1"/>
  <c r="T2689" i="1" s="1"/>
  <c r="S2681" i="1"/>
  <c r="R2681" i="1"/>
  <c r="T2681" i="1" s="1"/>
  <c r="S2673" i="1"/>
  <c r="R2673" i="1"/>
  <c r="T2673" i="1" s="1"/>
  <c r="S2665" i="1"/>
  <c r="R2665" i="1"/>
  <c r="T2665" i="1" s="1"/>
  <c r="S2657" i="1"/>
  <c r="R2657" i="1"/>
  <c r="T2657" i="1" s="1"/>
  <c r="S2649" i="1"/>
  <c r="R2649" i="1"/>
  <c r="T2649" i="1" s="1"/>
  <c r="S2641" i="1"/>
  <c r="R2641" i="1"/>
  <c r="T2641" i="1" s="1"/>
  <c r="S2633" i="1"/>
  <c r="R2633" i="1"/>
  <c r="T2633" i="1" s="1"/>
  <c r="S2625" i="1"/>
  <c r="R2625" i="1"/>
  <c r="T2625" i="1" s="1"/>
  <c r="S2617" i="1"/>
  <c r="R2617" i="1"/>
  <c r="T2617" i="1" s="1"/>
  <c r="S2609" i="1"/>
  <c r="R2609" i="1"/>
  <c r="T2609" i="1" s="1"/>
  <c r="S2601" i="1"/>
  <c r="R2601" i="1"/>
  <c r="T2601" i="1" s="1"/>
  <c r="S2593" i="1"/>
  <c r="R2593" i="1"/>
  <c r="T2593" i="1" s="1"/>
  <c r="S2585" i="1"/>
  <c r="R2585" i="1"/>
  <c r="T2585" i="1" s="1"/>
  <c r="S2577" i="1"/>
  <c r="R2577" i="1"/>
  <c r="T2577" i="1" s="1"/>
  <c r="S2569" i="1"/>
  <c r="R2569" i="1"/>
  <c r="T2569" i="1" s="1"/>
  <c r="S2561" i="1"/>
  <c r="R2561" i="1"/>
  <c r="T2561" i="1" s="1"/>
  <c r="S2553" i="1"/>
  <c r="R2553" i="1"/>
  <c r="T2553" i="1" s="1"/>
  <c r="S2545" i="1"/>
  <c r="R2545" i="1"/>
  <c r="T2545" i="1" s="1"/>
  <c r="S2537" i="1"/>
  <c r="R2537" i="1"/>
  <c r="T2537" i="1" s="1"/>
  <c r="S2529" i="1"/>
  <c r="R2529" i="1"/>
  <c r="T2529" i="1" s="1"/>
  <c r="S2521" i="1"/>
  <c r="R2521" i="1"/>
  <c r="T2521" i="1" s="1"/>
  <c r="S2513" i="1"/>
  <c r="R2513" i="1"/>
  <c r="T2513" i="1" s="1"/>
  <c r="S2505" i="1"/>
  <c r="R2505" i="1"/>
  <c r="T2505" i="1" s="1"/>
  <c r="S2497" i="1"/>
  <c r="R2497" i="1"/>
  <c r="T2497" i="1" s="1"/>
  <c r="S2489" i="1"/>
  <c r="R2489" i="1"/>
  <c r="T2489" i="1" s="1"/>
  <c r="S2481" i="1"/>
  <c r="R2481" i="1"/>
  <c r="T2481" i="1" s="1"/>
  <c r="S2473" i="1"/>
  <c r="R2473" i="1"/>
  <c r="T2473" i="1" s="1"/>
  <c r="S2465" i="1"/>
  <c r="R2465" i="1"/>
  <c r="T2465" i="1" s="1"/>
  <c r="S2457" i="1"/>
  <c r="R2457" i="1"/>
  <c r="T2457" i="1" s="1"/>
  <c r="S2449" i="1"/>
  <c r="R2449" i="1"/>
  <c r="T2449" i="1" s="1"/>
  <c r="S2441" i="1"/>
  <c r="R2441" i="1"/>
  <c r="T2441" i="1" s="1"/>
  <c r="S2433" i="1"/>
  <c r="R2433" i="1"/>
  <c r="T2433" i="1" s="1"/>
  <c r="S2425" i="1"/>
  <c r="R2425" i="1"/>
  <c r="T2425" i="1" s="1"/>
  <c r="S2417" i="1"/>
  <c r="R2417" i="1"/>
  <c r="T2417" i="1" s="1"/>
  <c r="S2409" i="1"/>
  <c r="R2409" i="1"/>
  <c r="T2409" i="1" s="1"/>
  <c r="S2401" i="1"/>
  <c r="R2401" i="1"/>
  <c r="T2401" i="1" s="1"/>
  <c r="S2393" i="1"/>
  <c r="R2393" i="1"/>
  <c r="T2393" i="1" s="1"/>
  <c r="S2385" i="1"/>
  <c r="R2385" i="1"/>
  <c r="T2385" i="1" s="1"/>
  <c r="S2377" i="1"/>
  <c r="R2377" i="1"/>
  <c r="T2377" i="1" s="1"/>
  <c r="S2361" i="1"/>
  <c r="R2361" i="1"/>
  <c r="T2361" i="1" s="1"/>
  <c r="S2353" i="1"/>
  <c r="R2353" i="1"/>
  <c r="T2353" i="1" s="1"/>
  <c r="S2345" i="1"/>
  <c r="R2345" i="1"/>
  <c r="T2345" i="1" s="1"/>
  <c r="S2337" i="1"/>
  <c r="R2337" i="1"/>
  <c r="T2337" i="1" s="1"/>
  <c r="S2321" i="1"/>
  <c r="R2321" i="1"/>
  <c r="T2321" i="1" s="1"/>
  <c r="S2313" i="1"/>
  <c r="R2313" i="1"/>
  <c r="T2313" i="1" s="1"/>
  <c r="S2305" i="1"/>
  <c r="R2305" i="1"/>
  <c r="T2305" i="1" s="1"/>
  <c r="S2297" i="1"/>
  <c r="R2297" i="1"/>
  <c r="T2297" i="1" s="1"/>
  <c r="S2289" i="1"/>
  <c r="R2289" i="1"/>
  <c r="T2289" i="1" s="1"/>
  <c r="S2281" i="1"/>
  <c r="R2281" i="1"/>
  <c r="T2281" i="1" s="1"/>
  <c r="S2273" i="1"/>
  <c r="R2273" i="1"/>
  <c r="T2273" i="1" s="1"/>
  <c r="S2257" i="1"/>
  <c r="R2257" i="1"/>
  <c r="T2257" i="1" s="1"/>
  <c r="S2249" i="1"/>
  <c r="R2249" i="1"/>
  <c r="T2249" i="1" s="1"/>
  <c r="S2241" i="1"/>
  <c r="R2241" i="1"/>
  <c r="T2241" i="1" s="1"/>
  <c r="S2233" i="1"/>
  <c r="R2233" i="1"/>
  <c r="T2233" i="1" s="1"/>
  <c r="S2217" i="1"/>
  <c r="R2217" i="1"/>
  <c r="T2217" i="1" s="1"/>
  <c r="S2209" i="1"/>
  <c r="R2209" i="1"/>
  <c r="T2209" i="1" s="1"/>
  <c r="S2201" i="1"/>
  <c r="R2201" i="1"/>
  <c r="T2201" i="1" s="1"/>
  <c r="S2193" i="1"/>
  <c r="R2193" i="1"/>
  <c r="T2193" i="1" s="1"/>
  <c r="S2185" i="1"/>
  <c r="R2185" i="1"/>
  <c r="T2185" i="1" s="1"/>
  <c r="S2169" i="1"/>
  <c r="R2169" i="1"/>
  <c r="T2169" i="1" s="1"/>
  <c r="S2153" i="1"/>
  <c r="R2153" i="1"/>
  <c r="T2153" i="1" s="1"/>
  <c r="S2145" i="1"/>
  <c r="R2145" i="1"/>
  <c r="T2145" i="1" s="1"/>
  <c r="S2137" i="1"/>
  <c r="R2137" i="1"/>
  <c r="T2137" i="1" s="1"/>
  <c r="S2129" i="1"/>
  <c r="R2129" i="1"/>
  <c r="T2129" i="1" s="1"/>
  <c r="S2121" i="1"/>
  <c r="R2121" i="1"/>
  <c r="T2121" i="1" s="1"/>
  <c r="S2105" i="1"/>
  <c r="R2105" i="1"/>
  <c r="T2105" i="1" s="1"/>
  <c r="S2097" i="1"/>
  <c r="R2097" i="1"/>
  <c r="T2097" i="1" s="1"/>
  <c r="S2089" i="1"/>
  <c r="R2089" i="1"/>
  <c r="T2089" i="1" s="1"/>
  <c r="S2081" i="1"/>
  <c r="R2081" i="1"/>
  <c r="T2081" i="1" s="1"/>
  <c r="S2065" i="1"/>
  <c r="R2065" i="1"/>
  <c r="T2065" i="1" s="1"/>
  <c r="S2057" i="1"/>
  <c r="R2057" i="1"/>
  <c r="T2057" i="1" s="1"/>
  <c r="S2049" i="1"/>
  <c r="R2049" i="1"/>
  <c r="T2049" i="1" s="1"/>
  <c r="S2041" i="1"/>
  <c r="R2041" i="1"/>
  <c r="T2041" i="1" s="1"/>
  <c r="S2033" i="1"/>
  <c r="R2033" i="1"/>
  <c r="T2033" i="1" s="1"/>
  <c r="S2025" i="1"/>
  <c r="R2025" i="1"/>
  <c r="T2025" i="1" s="1"/>
  <c r="S2017" i="1"/>
  <c r="R2017" i="1"/>
  <c r="T2017" i="1" s="1"/>
  <c r="S2001" i="1"/>
  <c r="R2001" i="1"/>
  <c r="T2001" i="1" s="1"/>
  <c r="S1993" i="1"/>
  <c r="R1993" i="1"/>
  <c r="T1993" i="1" s="1"/>
  <c r="S1985" i="1"/>
  <c r="R1985" i="1"/>
  <c r="T1985" i="1" s="1"/>
  <c r="S1977" i="1"/>
  <c r="R1977" i="1"/>
  <c r="T1977" i="1" s="1"/>
  <c r="S1969" i="1"/>
  <c r="R1969" i="1"/>
  <c r="T1969" i="1" s="1"/>
  <c r="S1953" i="1"/>
  <c r="R1953" i="1"/>
  <c r="T1953" i="1" s="1"/>
  <c r="S1937" i="1"/>
  <c r="R1937" i="1"/>
  <c r="T1937" i="1" s="1"/>
  <c r="S1929" i="1"/>
  <c r="R1929" i="1"/>
  <c r="T1929" i="1" s="1"/>
  <c r="S1921" i="1"/>
  <c r="R1921" i="1"/>
  <c r="T1921" i="1" s="1"/>
  <c r="S1913" i="1"/>
  <c r="R1913" i="1"/>
  <c r="T1913" i="1" s="1"/>
  <c r="S1905" i="1"/>
  <c r="R1905" i="1"/>
  <c r="T1905" i="1" s="1"/>
  <c r="S1897" i="1"/>
  <c r="R1897" i="1"/>
  <c r="T1897" i="1" s="1"/>
  <c r="S1889" i="1"/>
  <c r="R1889" i="1"/>
  <c r="T1889" i="1" s="1"/>
  <c r="S1881" i="1"/>
  <c r="R1881" i="1"/>
  <c r="T1881" i="1" s="1"/>
  <c r="S1873" i="1"/>
  <c r="R1873" i="1"/>
  <c r="T1873" i="1" s="1"/>
  <c r="S1865" i="1"/>
  <c r="R1865" i="1"/>
  <c r="T1865" i="1" s="1"/>
  <c r="S1857" i="1"/>
  <c r="R1857" i="1"/>
  <c r="T1857" i="1" s="1"/>
  <c r="S1849" i="1"/>
  <c r="R1849" i="1"/>
  <c r="T1849" i="1" s="1"/>
  <c r="S1841" i="1"/>
  <c r="R1841" i="1"/>
  <c r="T1841" i="1" s="1"/>
  <c r="S1825" i="1"/>
  <c r="R1825" i="1"/>
  <c r="T1825" i="1" s="1"/>
  <c r="S1809" i="1"/>
  <c r="R1809" i="1"/>
  <c r="T1809" i="1" s="1"/>
  <c r="S1801" i="1"/>
  <c r="R1801" i="1"/>
  <c r="T1801" i="1" s="1"/>
  <c r="S1793" i="1"/>
  <c r="R1793" i="1"/>
  <c r="T1793" i="1" s="1"/>
  <c r="S1785" i="1"/>
  <c r="R1785" i="1"/>
  <c r="T1785" i="1" s="1"/>
  <c r="S1777" i="1"/>
  <c r="R1777" i="1"/>
  <c r="T1777" i="1" s="1"/>
  <c r="S1769" i="1"/>
  <c r="R1769" i="1"/>
  <c r="T1769" i="1" s="1"/>
  <c r="S1761" i="1"/>
  <c r="R1761" i="1"/>
  <c r="T1761" i="1" s="1"/>
  <c r="S1753" i="1"/>
  <c r="R1753" i="1"/>
  <c r="T1753" i="1" s="1"/>
  <c r="S1745" i="1"/>
  <c r="R1745" i="1"/>
  <c r="T1745" i="1" s="1"/>
  <c r="S1737" i="1"/>
  <c r="R1737" i="1"/>
  <c r="T1737" i="1" s="1"/>
  <c r="S1729" i="1"/>
  <c r="R1729" i="1"/>
  <c r="T1729" i="1" s="1"/>
  <c r="S1721" i="1"/>
  <c r="R1721" i="1"/>
  <c r="T1721" i="1" s="1"/>
  <c r="S1705" i="1"/>
  <c r="R1705" i="1"/>
  <c r="T1705" i="1" s="1"/>
  <c r="S1689" i="1"/>
  <c r="R1689" i="1"/>
  <c r="T1689" i="1" s="1"/>
  <c r="S1673" i="1"/>
  <c r="R1673" i="1"/>
  <c r="T1673" i="1" s="1"/>
  <c r="S1665" i="1"/>
  <c r="R1665" i="1"/>
  <c r="T1665" i="1" s="1"/>
  <c r="S1657" i="1"/>
  <c r="R1657" i="1"/>
  <c r="T1657" i="1" s="1"/>
  <c r="S1649" i="1"/>
  <c r="R1649" i="1"/>
  <c r="T1649" i="1" s="1"/>
  <c r="S1641" i="1"/>
  <c r="R1641" i="1"/>
  <c r="T1641" i="1" s="1"/>
  <c r="S1633" i="1"/>
  <c r="R1633" i="1"/>
  <c r="T1633" i="1" s="1"/>
  <c r="S1625" i="1"/>
  <c r="R1625" i="1"/>
  <c r="T1625" i="1" s="1"/>
  <c r="S1617" i="1"/>
  <c r="R1617" i="1"/>
  <c r="T1617" i="1" s="1"/>
  <c r="S1609" i="1"/>
  <c r="R1609" i="1"/>
  <c r="T1609" i="1" s="1"/>
  <c r="S1601" i="1"/>
  <c r="R1601" i="1"/>
  <c r="T1601" i="1" s="1"/>
  <c r="S1593" i="1"/>
  <c r="R1593" i="1"/>
  <c r="T1593" i="1" s="1"/>
  <c r="S1585" i="1"/>
  <c r="R1585" i="1"/>
  <c r="T1585" i="1" s="1"/>
  <c r="S1577" i="1"/>
  <c r="R1577" i="1"/>
  <c r="T1577" i="1" s="1"/>
  <c r="S1569" i="1"/>
  <c r="R1569" i="1"/>
  <c r="T1569" i="1" s="1"/>
  <c r="S1561" i="1"/>
  <c r="R1561" i="1"/>
  <c r="T1561" i="1" s="1"/>
  <c r="S1553" i="1"/>
  <c r="R1553" i="1"/>
  <c r="T1553" i="1" s="1"/>
  <c r="S1545" i="1"/>
  <c r="R1545" i="1"/>
  <c r="T1545" i="1" s="1"/>
  <c r="S1537" i="1"/>
  <c r="R1537" i="1"/>
  <c r="T1537" i="1" s="1"/>
  <c r="S1529" i="1"/>
  <c r="R1529" i="1"/>
  <c r="T1529" i="1" s="1"/>
  <c r="S1521" i="1"/>
  <c r="R1521" i="1"/>
  <c r="T1521" i="1" s="1"/>
  <c r="S1513" i="1"/>
  <c r="R1513" i="1"/>
  <c r="T1513" i="1" s="1"/>
  <c r="S1505" i="1"/>
  <c r="R1505" i="1"/>
  <c r="T1505" i="1" s="1"/>
  <c r="S1497" i="1"/>
  <c r="R1497" i="1"/>
  <c r="T1497" i="1" s="1"/>
  <c r="S1489" i="1"/>
  <c r="R1489" i="1"/>
  <c r="T1489" i="1" s="1"/>
  <c r="S1481" i="1"/>
  <c r="R1481" i="1"/>
  <c r="T1481" i="1" s="1"/>
  <c r="S1473" i="1"/>
  <c r="R1473" i="1"/>
  <c r="T1473" i="1" s="1"/>
  <c r="S1465" i="1"/>
  <c r="R1465" i="1"/>
  <c r="T1465" i="1" s="1"/>
  <c r="S1457" i="1"/>
  <c r="R1457" i="1"/>
  <c r="T1457" i="1" s="1"/>
  <c r="S1449" i="1"/>
  <c r="R1449" i="1"/>
  <c r="T1449" i="1" s="1"/>
  <c r="S1441" i="1"/>
  <c r="R1441" i="1"/>
  <c r="T1441" i="1" s="1"/>
  <c r="S1433" i="1"/>
  <c r="R1433" i="1"/>
  <c r="T1433" i="1" s="1"/>
  <c r="S1425" i="1"/>
  <c r="R1425" i="1"/>
  <c r="T1425" i="1" s="1"/>
  <c r="S1417" i="1"/>
  <c r="R1417" i="1"/>
  <c r="T1417" i="1" s="1"/>
  <c r="S1409" i="1"/>
  <c r="R1409" i="1"/>
  <c r="T1409" i="1" s="1"/>
  <c r="S1401" i="1"/>
  <c r="R1401" i="1"/>
  <c r="T1401" i="1" s="1"/>
  <c r="S1393" i="1"/>
  <c r="R1393" i="1"/>
  <c r="T1393" i="1" s="1"/>
  <c r="S1385" i="1"/>
  <c r="R1385" i="1"/>
  <c r="T1385" i="1" s="1"/>
  <c r="S1377" i="1"/>
  <c r="R1377" i="1"/>
  <c r="T1377" i="1" s="1"/>
  <c r="S1369" i="1"/>
  <c r="R1369" i="1"/>
  <c r="T1369" i="1" s="1"/>
  <c r="S1361" i="1"/>
  <c r="R1361" i="1"/>
  <c r="T1361" i="1" s="1"/>
  <c r="S1353" i="1"/>
  <c r="R1353" i="1"/>
  <c r="T1353" i="1" s="1"/>
  <c r="S1345" i="1"/>
  <c r="R1345" i="1"/>
  <c r="T1345" i="1" s="1"/>
  <c r="S1337" i="1"/>
  <c r="R1337" i="1"/>
  <c r="T1337" i="1" s="1"/>
  <c r="S1329" i="1"/>
  <c r="R1329" i="1"/>
  <c r="T1329" i="1" s="1"/>
  <c r="S1321" i="1"/>
  <c r="R1321" i="1"/>
  <c r="T1321" i="1" s="1"/>
  <c r="S1313" i="1"/>
  <c r="R1313" i="1"/>
  <c r="T1313" i="1" s="1"/>
  <c r="S1305" i="1"/>
  <c r="R1305" i="1"/>
  <c r="T1305" i="1" s="1"/>
  <c r="S1297" i="1"/>
  <c r="R1297" i="1"/>
  <c r="T1297" i="1" s="1"/>
  <c r="S1289" i="1"/>
  <c r="R1289" i="1"/>
  <c r="T1289" i="1" s="1"/>
  <c r="S1281" i="1"/>
  <c r="R1281" i="1"/>
  <c r="T1281" i="1" s="1"/>
  <c r="S1273" i="1"/>
  <c r="R1273" i="1"/>
  <c r="T1273" i="1" s="1"/>
  <c r="S1265" i="1"/>
  <c r="R1265" i="1"/>
  <c r="T1265" i="1" s="1"/>
  <c r="S1257" i="1"/>
  <c r="R1257" i="1"/>
  <c r="T1257" i="1" s="1"/>
  <c r="S1249" i="1"/>
  <c r="R1249" i="1"/>
  <c r="T1249" i="1" s="1"/>
  <c r="S1241" i="1"/>
  <c r="R1241" i="1"/>
  <c r="T1241" i="1" s="1"/>
  <c r="S1233" i="1"/>
  <c r="R1233" i="1"/>
  <c r="T1233" i="1" s="1"/>
  <c r="S1225" i="1"/>
  <c r="R1225" i="1"/>
  <c r="T1225" i="1" s="1"/>
  <c r="S1217" i="1"/>
  <c r="R1217" i="1"/>
  <c r="T1217" i="1" s="1"/>
  <c r="S1209" i="1"/>
  <c r="R1209" i="1"/>
  <c r="T1209" i="1" s="1"/>
  <c r="S1201" i="1"/>
  <c r="R1201" i="1"/>
  <c r="T1201" i="1" s="1"/>
  <c r="S1193" i="1"/>
  <c r="R1193" i="1"/>
  <c r="T1193" i="1" s="1"/>
  <c r="S1185" i="1"/>
  <c r="R1185" i="1"/>
  <c r="T1185" i="1" s="1"/>
  <c r="S1177" i="1"/>
  <c r="R1177" i="1"/>
  <c r="T1177" i="1" s="1"/>
  <c r="S1169" i="1"/>
  <c r="R1169" i="1"/>
  <c r="T1169" i="1" s="1"/>
  <c r="S1161" i="1"/>
  <c r="R1161" i="1"/>
  <c r="T1161" i="1" s="1"/>
  <c r="S1153" i="1"/>
  <c r="R1153" i="1"/>
  <c r="T1153" i="1" s="1"/>
  <c r="S1145" i="1"/>
  <c r="R1145" i="1"/>
  <c r="T1145" i="1" s="1"/>
  <c r="S1137" i="1"/>
  <c r="R1137" i="1"/>
  <c r="T1137" i="1" s="1"/>
  <c r="S1129" i="1"/>
  <c r="R1129" i="1"/>
  <c r="T1129" i="1" s="1"/>
  <c r="S1121" i="1"/>
  <c r="R1121" i="1"/>
  <c r="T1121" i="1" s="1"/>
  <c r="S1113" i="1"/>
  <c r="R1113" i="1"/>
  <c r="T1113" i="1" s="1"/>
  <c r="S1105" i="1"/>
  <c r="R1105" i="1"/>
  <c r="T1105" i="1" s="1"/>
  <c r="S1097" i="1"/>
  <c r="R1097" i="1"/>
  <c r="T1097" i="1" s="1"/>
  <c r="S1089" i="1"/>
  <c r="R1089" i="1"/>
  <c r="T1089" i="1" s="1"/>
  <c r="S1081" i="1"/>
  <c r="R1081" i="1"/>
  <c r="T1081" i="1" s="1"/>
  <c r="S1073" i="1"/>
  <c r="R1073" i="1"/>
  <c r="T1073" i="1" s="1"/>
  <c r="S1065" i="1"/>
  <c r="R1065" i="1"/>
  <c r="T1065" i="1" s="1"/>
  <c r="S1057" i="1"/>
  <c r="R1057" i="1"/>
  <c r="T1057" i="1" s="1"/>
  <c r="S1049" i="1"/>
  <c r="R1049" i="1"/>
  <c r="T1049" i="1" s="1"/>
  <c r="S1041" i="1"/>
  <c r="R1041" i="1"/>
  <c r="T1041" i="1" s="1"/>
  <c r="S1033" i="1"/>
  <c r="R1033" i="1"/>
  <c r="T1033" i="1" s="1"/>
  <c r="S1025" i="1"/>
  <c r="R1025" i="1"/>
  <c r="T1025" i="1" s="1"/>
  <c r="S1017" i="1"/>
  <c r="R1017" i="1"/>
  <c r="T1017" i="1" s="1"/>
  <c r="S1009" i="1"/>
  <c r="R1009" i="1"/>
  <c r="T1009" i="1" s="1"/>
  <c r="S1001" i="1"/>
  <c r="R1001" i="1"/>
  <c r="T1001" i="1" s="1"/>
  <c r="S993" i="1"/>
  <c r="R993" i="1"/>
  <c r="T993" i="1" s="1"/>
  <c r="S985" i="1"/>
  <c r="R985" i="1"/>
  <c r="T985" i="1" s="1"/>
  <c r="S977" i="1"/>
  <c r="R977" i="1"/>
  <c r="T977" i="1" s="1"/>
  <c r="S969" i="1"/>
  <c r="R969" i="1"/>
  <c r="T969" i="1" s="1"/>
  <c r="S961" i="1"/>
  <c r="R961" i="1"/>
  <c r="T961" i="1" s="1"/>
  <c r="S953" i="1"/>
  <c r="R953" i="1"/>
  <c r="T953" i="1" s="1"/>
  <c r="S945" i="1"/>
  <c r="R945" i="1"/>
  <c r="T945" i="1" s="1"/>
  <c r="S937" i="1"/>
  <c r="R937" i="1"/>
  <c r="T937" i="1" s="1"/>
  <c r="S929" i="1"/>
  <c r="R929" i="1"/>
  <c r="T929" i="1" s="1"/>
  <c r="S921" i="1"/>
  <c r="R921" i="1"/>
  <c r="T921" i="1" s="1"/>
  <c r="S913" i="1"/>
  <c r="R913" i="1"/>
  <c r="T913" i="1" s="1"/>
  <c r="S905" i="1"/>
  <c r="R905" i="1"/>
  <c r="T905" i="1" s="1"/>
  <c r="S897" i="1"/>
  <c r="R897" i="1"/>
  <c r="T897" i="1" s="1"/>
  <c r="S889" i="1"/>
  <c r="R889" i="1"/>
  <c r="T889" i="1" s="1"/>
  <c r="S881" i="1"/>
  <c r="R881" i="1"/>
  <c r="T881" i="1" s="1"/>
  <c r="S873" i="1"/>
  <c r="R873" i="1"/>
  <c r="T873" i="1" s="1"/>
  <c r="S865" i="1"/>
  <c r="R865" i="1"/>
  <c r="T865" i="1" s="1"/>
  <c r="S857" i="1"/>
  <c r="R857" i="1"/>
  <c r="T857" i="1" s="1"/>
  <c r="S849" i="1"/>
  <c r="R849" i="1"/>
  <c r="T849" i="1" s="1"/>
  <c r="S841" i="1"/>
  <c r="R841" i="1"/>
  <c r="T841" i="1" s="1"/>
  <c r="S833" i="1"/>
  <c r="R833" i="1"/>
  <c r="T833" i="1" s="1"/>
  <c r="S825" i="1"/>
  <c r="R825" i="1"/>
  <c r="T825" i="1" s="1"/>
  <c r="S817" i="1"/>
  <c r="R817" i="1"/>
  <c r="T817" i="1" s="1"/>
  <c r="S809" i="1"/>
  <c r="R809" i="1"/>
  <c r="T809" i="1" s="1"/>
  <c r="S801" i="1"/>
  <c r="R801" i="1"/>
  <c r="T801" i="1" s="1"/>
  <c r="S793" i="1"/>
  <c r="R793" i="1"/>
  <c r="T793" i="1" s="1"/>
  <c r="S785" i="1"/>
  <c r="R785" i="1"/>
  <c r="T785" i="1" s="1"/>
  <c r="S777" i="1"/>
  <c r="R777" i="1"/>
  <c r="T777" i="1" s="1"/>
  <c r="S769" i="1"/>
  <c r="R769" i="1"/>
  <c r="T769" i="1" s="1"/>
  <c r="S761" i="1"/>
  <c r="R761" i="1"/>
  <c r="T761" i="1" s="1"/>
  <c r="S753" i="1"/>
  <c r="R753" i="1"/>
  <c r="T753" i="1" s="1"/>
  <c r="S745" i="1"/>
  <c r="R745" i="1"/>
  <c r="T745" i="1" s="1"/>
  <c r="S737" i="1"/>
  <c r="R737" i="1"/>
  <c r="T737" i="1" s="1"/>
  <c r="S729" i="1"/>
  <c r="R729" i="1"/>
  <c r="T729" i="1" s="1"/>
  <c r="S721" i="1"/>
  <c r="R721" i="1"/>
  <c r="T721" i="1" s="1"/>
  <c r="S713" i="1"/>
  <c r="R713" i="1"/>
  <c r="T713" i="1" s="1"/>
  <c r="S705" i="1"/>
  <c r="R705" i="1"/>
  <c r="T705" i="1" s="1"/>
  <c r="S697" i="1"/>
  <c r="R697" i="1"/>
  <c r="T697" i="1" s="1"/>
  <c r="S689" i="1"/>
  <c r="R689" i="1"/>
  <c r="T689" i="1" s="1"/>
  <c r="S681" i="1"/>
  <c r="R681" i="1"/>
  <c r="T681" i="1" s="1"/>
  <c r="S673" i="1"/>
  <c r="R673" i="1"/>
  <c r="T673" i="1" s="1"/>
  <c r="S665" i="1"/>
  <c r="R665" i="1"/>
  <c r="T665" i="1" s="1"/>
  <c r="S657" i="1"/>
  <c r="R657" i="1"/>
  <c r="T657" i="1" s="1"/>
  <c r="S649" i="1"/>
  <c r="R649" i="1"/>
  <c r="T649" i="1" s="1"/>
  <c r="S641" i="1"/>
  <c r="R641" i="1"/>
  <c r="T641" i="1" s="1"/>
  <c r="S633" i="1"/>
  <c r="R633" i="1"/>
  <c r="T633" i="1" s="1"/>
  <c r="S625" i="1"/>
  <c r="R625" i="1"/>
  <c r="T625" i="1" s="1"/>
  <c r="S593" i="1"/>
  <c r="R593" i="1"/>
  <c r="T593" i="1" s="1"/>
  <c r="S561" i="1"/>
  <c r="R561" i="1"/>
  <c r="T561" i="1" s="1"/>
  <c r="S529" i="1"/>
  <c r="R529" i="1"/>
  <c r="T529" i="1" s="1"/>
  <c r="S497" i="1"/>
  <c r="R497" i="1"/>
  <c r="T497" i="1" s="1"/>
  <c r="S465" i="1"/>
  <c r="R465" i="1"/>
  <c r="T465" i="1" s="1"/>
  <c r="S433" i="1"/>
  <c r="R433" i="1"/>
  <c r="T433" i="1" s="1"/>
  <c r="S401" i="1"/>
  <c r="R401" i="1"/>
  <c r="T401" i="1" s="1"/>
  <c r="S369" i="1"/>
  <c r="R369" i="1"/>
  <c r="T369" i="1" s="1"/>
  <c r="S337" i="1"/>
  <c r="R337" i="1"/>
  <c r="T337" i="1" s="1"/>
  <c r="S305" i="1"/>
  <c r="R305" i="1"/>
  <c r="T305" i="1" s="1"/>
  <c r="S273" i="1"/>
  <c r="R273" i="1"/>
  <c r="T273" i="1" s="1"/>
  <c r="S241" i="1"/>
  <c r="R241" i="1"/>
  <c r="T241" i="1" s="1"/>
  <c r="S209" i="1"/>
  <c r="R209" i="1"/>
  <c r="T209" i="1" s="1"/>
  <c r="S177" i="1"/>
  <c r="R177" i="1"/>
  <c r="T177" i="1" s="1"/>
  <c r="S145" i="1"/>
  <c r="R145" i="1"/>
  <c r="T145" i="1" s="1"/>
  <c r="S113" i="1"/>
  <c r="R113" i="1"/>
  <c r="T113" i="1" s="1"/>
  <c r="S81" i="1"/>
  <c r="R81" i="1"/>
  <c r="T81" i="1" s="1"/>
  <c r="S49" i="1"/>
  <c r="R49" i="1"/>
  <c r="T49" i="1" s="1"/>
  <c r="S17" i="1"/>
  <c r="R17" i="1"/>
  <c r="T17" i="1" s="1"/>
  <c r="R3" i="1"/>
  <c r="T3" i="1" s="1"/>
  <c r="R14" i="1"/>
  <c r="T14" i="1" s="1"/>
  <c r="R28" i="1"/>
  <c r="T28" i="1" s="1"/>
  <c r="R43" i="1"/>
  <c r="T43" i="1" s="1"/>
  <c r="R60" i="1"/>
  <c r="T60" i="1" s="1"/>
  <c r="R76" i="1"/>
  <c r="T76" i="1" s="1"/>
  <c r="R93" i="1"/>
  <c r="T93" i="1" s="1"/>
  <c r="R109" i="1"/>
  <c r="T109" i="1" s="1"/>
  <c r="R129" i="1"/>
  <c r="T129" i="1" s="1"/>
  <c r="R179" i="1"/>
  <c r="T179" i="1" s="1"/>
  <c r="R195" i="1"/>
  <c r="T195" i="1" s="1"/>
  <c r="R213" i="1"/>
  <c r="T213" i="1" s="1"/>
  <c r="R230" i="1"/>
  <c r="T230" i="1" s="1"/>
  <c r="R246" i="1"/>
  <c r="T246" i="1" s="1"/>
  <c r="R265" i="1"/>
  <c r="T265" i="1" s="1"/>
  <c r="R281" i="1"/>
  <c r="T281" i="1" s="1"/>
  <c r="R299" i="1"/>
  <c r="T299" i="1" s="1"/>
  <c r="R316" i="1"/>
  <c r="T316" i="1" s="1"/>
  <c r="R332" i="1"/>
  <c r="T332" i="1" s="1"/>
  <c r="R349" i="1"/>
  <c r="T349" i="1" s="1"/>
  <c r="R365" i="1"/>
  <c r="T365" i="1" s="1"/>
  <c r="R385" i="1"/>
  <c r="T385" i="1" s="1"/>
  <c r="R435" i="1"/>
  <c r="T435" i="1" s="1"/>
  <c r="R451" i="1"/>
  <c r="T451" i="1" s="1"/>
  <c r="R469" i="1"/>
  <c r="T469" i="1" s="1"/>
  <c r="R486" i="1"/>
  <c r="T486" i="1" s="1"/>
  <c r="R502" i="1"/>
  <c r="T502" i="1" s="1"/>
  <c r="R521" i="1"/>
  <c r="T521" i="1" s="1"/>
  <c r="R537" i="1"/>
  <c r="T537" i="1" s="1"/>
  <c r="R555" i="1"/>
  <c r="T555" i="1" s="1"/>
  <c r="R572" i="1"/>
  <c r="T572" i="1" s="1"/>
  <c r="R588" i="1"/>
  <c r="T588" i="1" s="1"/>
  <c r="R605" i="1"/>
  <c r="T605" i="1" s="1"/>
  <c r="R621" i="1"/>
  <c r="T621" i="1" s="1"/>
  <c r="R643" i="1"/>
  <c r="T643" i="1" s="1"/>
  <c r="R662" i="1"/>
  <c r="T662" i="1" s="1"/>
  <c r="R683" i="1"/>
  <c r="T683" i="1" s="1"/>
  <c r="R702" i="1"/>
  <c r="T702" i="1" s="1"/>
  <c r="R723" i="1"/>
  <c r="T723" i="1" s="1"/>
  <c r="R765" i="1"/>
  <c r="T765" i="1" s="1"/>
  <c r="R805" i="1"/>
  <c r="T805" i="1" s="1"/>
  <c r="R846" i="1"/>
  <c r="T846" i="1" s="1"/>
  <c r="R868" i="1"/>
  <c r="T868" i="1" s="1"/>
  <c r="R886" i="1"/>
  <c r="T886" i="1" s="1"/>
  <c r="R908" i="1"/>
  <c r="T908" i="1" s="1"/>
  <c r="R926" i="1"/>
  <c r="T926" i="1" s="1"/>
  <c r="R949" i="1"/>
  <c r="T949" i="1" s="1"/>
  <c r="R971" i="1"/>
  <c r="T971" i="1" s="1"/>
  <c r="R989" i="1"/>
  <c r="T989" i="1" s="1"/>
  <c r="R1011" i="1"/>
  <c r="T1011" i="1" s="1"/>
  <c r="R1029" i="1"/>
  <c r="T1029" i="1" s="1"/>
  <c r="R1052" i="1"/>
  <c r="T1052" i="1" s="1"/>
  <c r="R1092" i="1"/>
  <c r="T1092" i="1" s="1"/>
  <c r="R1132" i="1"/>
  <c r="T1132" i="1" s="1"/>
  <c r="R1155" i="1"/>
  <c r="T1155" i="1" s="1"/>
  <c r="R1174" i="1"/>
  <c r="T1174" i="1" s="1"/>
  <c r="R1195" i="1"/>
  <c r="T1195" i="1" s="1"/>
  <c r="R1214" i="1"/>
  <c r="T1214" i="1" s="1"/>
  <c r="R1235" i="1"/>
  <c r="T1235" i="1" s="1"/>
  <c r="R1277" i="1"/>
  <c r="T1277" i="1" s="1"/>
  <c r="R1317" i="1"/>
  <c r="T1317" i="1" s="1"/>
  <c r="R1358" i="1"/>
  <c r="T1358" i="1" s="1"/>
  <c r="R1380" i="1"/>
  <c r="T1380" i="1" s="1"/>
  <c r="R1398" i="1"/>
  <c r="T1398" i="1" s="1"/>
  <c r="R1420" i="1"/>
  <c r="T1420" i="1" s="1"/>
  <c r="R1438" i="1"/>
  <c r="T1438" i="1" s="1"/>
  <c r="R1461" i="1"/>
  <c r="T1461" i="1" s="1"/>
  <c r="R1483" i="1"/>
  <c r="T1483" i="1" s="1"/>
  <c r="R1501" i="1"/>
  <c r="T1501" i="1" s="1"/>
  <c r="R1523" i="1"/>
  <c r="T1523" i="1" s="1"/>
  <c r="R1541" i="1"/>
  <c r="T1541" i="1" s="1"/>
  <c r="R1589" i="1"/>
  <c r="T1589" i="1" s="1"/>
  <c r="R1697" i="1"/>
  <c r="T1697" i="1" s="1"/>
  <c r="R1872" i="1"/>
  <c r="T1872" i="1" s="1"/>
  <c r="R1933" i="1"/>
  <c r="T1933" i="1" s="1"/>
  <c r="R1990" i="1"/>
  <c r="T1990" i="1" s="1"/>
  <c r="R2126" i="1"/>
  <c r="T2126" i="1" s="1"/>
  <c r="R2192" i="1"/>
  <c r="T2192" i="1" s="1"/>
  <c r="R2329" i="1"/>
  <c r="T2329" i="1" s="1"/>
  <c r="R2616" i="1"/>
  <c r="T2616" i="1" s="1"/>
  <c r="S3440" i="1"/>
  <c r="R3440" i="1"/>
  <c r="T3440" i="1" s="1"/>
  <c r="S3432" i="1"/>
  <c r="R3432" i="1"/>
  <c r="T3432" i="1" s="1"/>
  <c r="S3424" i="1"/>
  <c r="R3424" i="1"/>
  <c r="T3424" i="1" s="1"/>
  <c r="S3416" i="1"/>
  <c r="R3416" i="1"/>
  <c r="T3416" i="1" s="1"/>
  <c r="S3408" i="1"/>
  <c r="R3408" i="1"/>
  <c r="T3408" i="1" s="1"/>
  <c r="S3400" i="1"/>
  <c r="R3400" i="1"/>
  <c r="T3400" i="1" s="1"/>
  <c r="S3392" i="1"/>
  <c r="R3392" i="1"/>
  <c r="T3392" i="1" s="1"/>
  <c r="S3384" i="1"/>
  <c r="R3384" i="1"/>
  <c r="T3384" i="1" s="1"/>
  <c r="S3376" i="1"/>
  <c r="R3376" i="1"/>
  <c r="T3376" i="1" s="1"/>
  <c r="S3368" i="1"/>
  <c r="R3368" i="1"/>
  <c r="T3368" i="1" s="1"/>
  <c r="S3360" i="1"/>
  <c r="R3360" i="1"/>
  <c r="T3360" i="1" s="1"/>
  <c r="S3352" i="1"/>
  <c r="R3352" i="1"/>
  <c r="T3352" i="1" s="1"/>
  <c r="S3344" i="1"/>
  <c r="R3344" i="1"/>
  <c r="T3344" i="1" s="1"/>
  <c r="S3336" i="1"/>
  <c r="R3336" i="1"/>
  <c r="T3336" i="1" s="1"/>
  <c r="S3328" i="1"/>
  <c r="R3328" i="1"/>
  <c r="T3328" i="1" s="1"/>
  <c r="S3320" i="1"/>
  <c r="R3320" i="1"/>
  <c r="T3320" i="1" s="1"/>
  <c r="S3312" i="1"/>
  <c r="R3312" i="1"/>
  <c r="T3312" i="1" s="1"/>
  <c r="S3304" i="1"/>
  <c r="R3304" i="1"/>
  <c r="T3304" i="1" s="1"/>
  <c r="S3296" i="1"/>
  <c r="R3296" i="1"/>
  <c r="T3296" i="1" s="1"/>
  <c r="S3288" i="1"/>
  <c r="R3288" i="1"/>
  <c r="T3288" i="1" s="1"/>
  <c r="S3280" i="1"/>
  <c r="R3280" i="1"/>
  <c r="T3280" i="1" s="1"/>
  <c r="S3272" i="1"/>
  <c r="R3272" i="1"/>
  <c r="T3272" i="1" s="1"/>
  <c r="S3264" i="1"/>
  <c r="R3264" i="1"/>
  <c r="T3264" i="1" s="1"/>
  <c r="S3256" i="1"/>
  <c r="R3256" i="1"/>
  <c r="T3256" i="1" s="1"/>
  <c r="S3248" i="1"/>
  <c r="R3248" i="1"/>
  <c r="T3248" i="1" s="1"/>
  <c r="S3240" i="1"/>
  <c r="R3240" i="1"/>
  <c r="T3240" i="1" s="1"/>
  <c r="S3232" i="1"/>
  <c r="R3232" i="1"/>
  <c r="T3232" i="1" s="1"/>
  <c r="S3224" i="1"/>
  <c r="R3224" i="1"/>
  <c r="T3224" i="1" s="1"/>
  <c r="S3208" i="1"/>
  <c r="R3208" i="1"/>
  <c r="T3208" i="1" s="1"/>
  <c r="S3200" i="1"/>
  <c r="R3200" i="1"/>
  <c r="T3200" i="1" s="1"/>
  <c r="S3192" i="1"/>
  <c r="R3192" i="1"/>
  <c r="T3192" i="1" s="1"/>
  <c r="S3184" i="1"/>
  <c r="R3184" i="1"/>
  <c r="T3184" i="1" s="1"/>
  <c r="S3176" i="1"/>
  <c r="R3176" i="1"/>
  <c r="T3176" i="1" s="1"/>
  <c r="S3168" i="1"/>
  <c r="R3168" i="1"/>
  <c r="T3168" i="1" s="1"/>
  <c r="S3160" i="1"/>
  <c r="R3160" i="1"/>
  <c r="T3160" i="1" s="1"/>
  <c r="S3152" i="1"/>
  <c r="R3152" i="1"/>
  <c r="T3152" i="1" s="1"/>
  <c r="S3144" i="1"/>
  <c r="R3144" i="1"/>
  <c r="T3144" i="1" s="1"/>
  <c r="S3136" i="1"/>
  <c r="R3136" i="1"/>
  <c r="T3136" i="1" s="1"/>
  <c r="S3128" i="1"/>
  <c r="R3128" i="1"/>
  <c r="T3128" i="1" s="1"/>
  <c r="S3120" i="1"/>
  <c r="R3120" i="1"/>
  <c r="T3120" i="1" s="1"/>
  <c r="S3112" i="1"/>
  <c r="R3112" i="1"/>
  <c r="T3112" i="1" s="1"/>
  <c r="S3104" i="1"/>
  <c r="R3104" i="1"/>
  <c r="T3104" i="1" s="1"/>
  <c r="S3096" i="1"/>
  <c r="R3096" i="1"/>
  <c r="T3096" i="1" s="1"/>
  <c r="S3088" i="1"/>
  <c r="R3088" i="1"/>
  <c r="T3088" i="1" s="1"/>
  <c r="S3080" i="1"/>
  <c r="R3080" i="1"/>
  <c r="T3080" i="1" s="1"/>
  <c r="S3072" i="1"/>
  <c r="R3072" i="1"/>
  <c r="T3072" i="1" s="1"/>
  <c r="S3064" i="1"/>
  <c r="R3064" i="1"/>
  <c r="T3064" i="1" s="1"/>
  <c r="S3056" i="1"/>
  <c r="R3056" i="1"/>
  <c r="T3056" i="1" s="1"/>
  <c r="S3048" i="1"/>
  <c r="R3048" i="1"/>
  <c r="T3048" i="1" s="1"/>
  <c r="S3040" i="1"/>
  <c r="R3040" i="1"/>
  <c r="T3040" i="1" s="1"/>
  <c r="S3032" i="1"/>
  <c r="R3032" i="1"/>
  <c r="T3032" i="1" s="1"/>
  <c r="S3024" i="1"/>
  <c r="R3024" i="1"/>
  <c r="T3024" i="1" s="1"/>
  <c r="S3016" i="1"/>
  <c r="R3016" i="1"/>
  <c r="T3016" i="1" s="1"/>
  <c r="S3008" i="1"/>
  <c r="R3008" i="1"/>
  <c r="T3008" i="1" s="1"/>
  <c r="S3000" i="1"/>
  <c r="R3000" i="1"/>
  <c r="T3000" i="1" s="1"/>
  <c r="S2992" i="1"/>
  <c r="R2992" i="1"/>
  <c r="T2992" i="1" s="1"/>
  <c r="S2984" i="1"/>
  <c r="R2984" i="1"/>
  <c r="T2984" i="1" s="1"/>
  <c r="S2976" i="1"/>
  <c r="R2976" i="1"/>
  <c r="T2976" i="1" s="1"/>
  <c r="S2968" i="1"/>
  <c r="R2968" i="1"/>
  <c r="T2968" i="1" s="1"/>
  <c r="S2952" i="1"/>
  <c r="R2952" i="1"/>
  <c r="T2952" i="1" s="1"/>
  <c r="S2944" i="1"/>
  <c r="R2944" i="1"/>
  <c r="T2944" i="1" s="1"/>
  <c r="S2936" i="1"/>
  <c r="R2936" i="1"/>
  <c r="T2936" i="1" s="1"/>
  <c r="S2928" i="1"/>
  <c r="R2928" i="1"/>
  <c r="T2928" i="1" s="1"/>
  <c r="S2920" i="1"/>
  <c r="R2920" i="1"/>
  <c r="T2920" i="1" s="1"/>
  <c r="S2912" i="1"/>
  <c r="R2912" i="1"/>
  <c r="T2912" i="1" s="1"/>
  <c r="S2904" i="1"/>
  <c r="R2904" i="1"/>
  <c r="T2904" i="1" s="1"/>
  <c r="S2896" i="1"/>
  <c r="R2896" i="1"/>
  <c r="T2896" i="1" s="1"/>
  <c r="S2888" i="1"/>
  <c r="R2888" i="1"/>
  <c r="T2888" i="1" s="1"/>
  <c r="S2880" i="1"/>
  <c r="R2880" i="1"/>
  <c r="T2880" i="1" s="1"/>
  <c r="S2872" i="1"/>
  <c r="R2872" i="1"/>
  <c r="T2872" i="1" s="1"/>
  <c r="S2864" i="1"/>
  <c r="R2864" i="1"/>
  <c r="T2864" i="1" s="1"/>
  <c r="S2856" i="1"/>
  <c r="R2856" i="1"/>
  <c r="T2856" i="1" s="1"/>
  <c r="S2848" i="1"/>
  <c r="R2848" i="1"/>
  <c r="T2848" i="1" s="1"/>
  <c r="S2840" i="1"/>
  <c r="R2840" i="1"/>
  <c r="T2840" i="1" s="1"/>
  <c r="S2832" i="1"/>
  <c r="R2832" i="1"/>
  <c r="T2832" i="1" s="1"/>
  <c r="S2824" i="1"/>
  <c r="R2824" i="1"/>
  <c r="T2824" i="1" s="1"/>
  <c r="S2816" i="1"/>
  <c r="R2816" i="1"/>
  <c r="T2816" i="1" s="1"/>
  <c r="S2808" i="1"/>
  <c r="R2808" i="1"/>
  <c r="T2808" i="1" s="1"/>
  <c r="S2800" i="1"/>
  <c r="R2800" i="1"/>
  <c r="T2800" i="1" s="1"/>
  <c r="S2792" i="1"/>
  <c r="R2792" i="1"/>
  <c r="T2792" i="1" s="1"/>
  <c r="S2784" i="1"/>
  <c r="R2784" i="1"/>
  <c r="T2784" i="1" s="1"/>
  <c r="S2776" i="1"/>
  <c r="R2776" i="1"/>
  <c r="T2776" i="1" s="1"/>
  <c r="S2768" i="1"/>
  <c r="R2768" i="1"/>
  <c r="T2768" i="1" s="1"/>
  <c r="S2760" i="1"/>
  <c r="R2760" i="1"/>
  <c r="T2760" i="1" s="1"/>
  <c r="S2752" i="1"/>
  <c r="R2752" i="1"/>
  <c r="T2752" i="1" s="1"/>
  <c r="S2744" i="1"/>
  <c r="R2744" i="1"/>
  <c r="T2744" i="1" s="1"/>
  <c r="S2736" i="1"/>
  <c r="R2736" i="1"/>
  <c r="T2736" i="1" s="1"/>
  <c r="S2728" i="1"/>
  <c r="R2728" i="1"/>
  <c r="T2728" i="1" s="1"/>
  <c r="S2720" i="1"/>
  <c r="R2720" i="1"/>
  <c r="T2720" i="1" s="1"/>
  <c r="S2712" i="1"/>
  <c r="R2712" i="1"/>
  <c r="T2712" i="1" s="1"/>
  <c r="S2696" i="1"/>
  <c r="R2696" i="1"/>
  <c r="T2696" i="1" s="1"/>
  <c r="S2688" i="1"/>
  <c r="R2688" i="1"/>
  <c r="T2688" i="1" s="1"/>
  <c r="S2680" i="1"/>
  <c r="R2680" i="1"/>
  <c r="T2680" i="1" s="1"/>
  <c r="S2672" i="1"/>
  <c r="R2672" i="1"/>
  <c r="T2672" i="1" s="1"/>
  <c r="S2664" i="1"/>
  <c r="R2664" i="1"/>
  <c r="T2664" i="1" s="1"/>
  <c r="S2656" i="1"/>
  <c r="R2656" i="1"/>
  <c r="T2656" i="1" s="1"/>
  <c r="S2648" i="1"/>
  <c r="R2648" i="1"/>
  <c r="T2648" i="1" s="1"/>
  <c r="S2640" i="1"/>
  <c r="R2640" i="1"/>
  <c r="T2640" i="1" s="1"/>
  <c r="S2632" i="1"/>
  <c r="R2632" i="1"/>
  <c r="T2632" i="1" s="1"/>
  <c r="S2624" i="1"/>
  <c r="R2624" i="1"/>
  <c r="T2624" i="1" s="1"/>
  <c r="S2608" i="1"/>
  <c r="R2608" i="1"/>
  <c r="T2608" i="1" s="1"/>
  <c r="S2600" i="1"/>
  <c r="R2600" i="1"/>
  <c r="T2600" i="1" s="1"/>
  <c r="S2592" i="1"/>
  <c r="R2592" i="1"/>
  <c r="T2592" i="1" s="1"/>
  <c r="S2584" i="1"/>
  <c r="R2584" i="1"/>
  <c r="T2584" i="1" s="1"/>
  <c r="S2576" i="1"/>
  <c r="R2576" i="1"/>
  <c r="T2576" i="1" s="1"/>
  <c r="S2568" i="1"/>
  <c r="R2568" i="1"/>
  <c r="T2568" i="1" s="1"/>
  <c r="S2560" i="1"/>
  <c r="R2560" i="1"/>
  <c r="T2560" i="1" s="1"/>
  <c r="S2552" i="1"/>
  <c r="R2552" i="1"/>
  <c r="T2552" i="1" s="1"/>
  <c r="S2544" i="1"/>
  <c r="R2544" i="1"/>
  <c r="T2544" i="1" s="1"/>
  <c r="S2536" i="1"/>
  <c r="R2536" i="1"/>
  <c r="T2536" i="1" s="1"/>
  <c r="S2528" i="1"/>
  <c r="R2528" i="1"/>
  <c r="T2528" i="1" s="1"/>
  <c r="S2520" i="1"/>
  <c r="R2520" i="1"/>
  <c r="T2520" i="1" s="1"/>
  <c r="S2512" i="1"/>
  <c r="R2512" i="1"/>
  <c r="T2512" i="1" s="1"/>
  <c r="S2504" i="1"/>
  <c r="R2504" i="1"/>
  <c r="T2504" i="1" s="1"/>
  <c r="S2496" i="1"/>
  <c r="R2496" i="1"/>
  <c r="T2496" i="1" s="1"/>
  <c r="S2480" i="1"/>
  <c r="R2480" i="1"/>
  <c r="T2480" i="1" s="1"/>
  <c r="S2472" i="1"/>
  <c r="R2472" i="1"/>
  <c r="T2472" i="1" s="1"/>
  <c r="S2464" i="1"/>
  <c r="R2464" i="1"/>
  <c r="T2464" i="1" s="1"/>
  <c r="S2448" i="1"/>
  <c r="R2448" i="1"/>
  <c r="T2448" i="1" s="1"/>
  <c r="S2440" i="1"/>
  <c r="R2440" i="1"/>
  <c r="T2440" i="1" s="1"/>
  <c r="S2432" i="1"/>
  <c r="R2432" i="1"/>
  <c r="T2432" i="1" s="1"/>
  <c r="S2424" i="1"/>
  <c r="R2424" i="1"/>
  <c r="T2424" i="1" s="1"/>
  <c r="S2416" i="1"/>
  <c r="R2416" i="1"/>
  <c r="T2416" i="1" s="1"/>
  <c r="S2408" i="1"/>
  <c r="R2408" i="1"/>
  <c r="T2408" i="1" s="1"/>
  <c r="S2400" i="1"/>
  <c r="R2400" i="1"/>
  <c r="T2400" i="1" s="1"/>
  <c r="S2392" i="1"/>
  <c r="R2392" i="1"/>
  <c r="T2392" i="1" s="1"/>
  <c r="S2376" i="1"/>
  <c r="R2376" i="1"/>
  <c r="T2376" i="1" s="1"/>
  <c r="S2368" i="1"/>
  <c r="R2368" i="1"/>
  <c r="T2368" i="1" s="1"/>
  <c r="S2360" i="1"/>
  <c r="R2360" i="1"/>
  <c r="T2360" i="1" s="1"/>
  <c r="S2352" i="1"/>
  <c r="R2352" i="1"/>
  <c r="T2352" i="1" s="1"/>
  <c r="S2344" i="1"/>
  <c r="R2344" i="1"/>
  <c r="T2344" i="1" s="1"/>
  <c r="S2336" i="1"/>
  <c r="R2336" i="1"/>
  <c r="T2336" i="1" s="1"/>
  <c r="S2328" i="1"/>
  <c r="R2328" i="1"/>
  <c r="T2328" i="1" s="1"/>
  <c r="S2320" i="1"/>
  <c r="R2320" i="1"/>
  <c r="T2320" i="1" s="1"/>
  <c r="S2312" i="1"/>
  <c r="R2312" i="1"/>
  <c r="T2312" i="1" s="1"/>
  <c r="S2304" i="1"/>
  <c r="R2304" i="1"/>
  <c r="T2304" i="1" s="1"/>
  <c r="S2288" i="1"/>
  <c r="R2288" i="1"/>
  <c r="T2288" i="1" s="1"/>
  <c r="S2280" i="1"/>
  <c r="R2280" i="1"/>
  <c r="T2280" i="1" s="1"/>
  <c r="S2272" i="1"/>
  <c r="R2272" i="1"/>
  <c r="T2272" i="1" s="1"/>
  <c r="S2264" i="1"/>
  <c r="R2264" i="1"/>
  <c r="T2264" i="1" s="1"/>
  <c r="S2256" i="1"/>
  <c r="R2256" i="1"/>
  <c r="T2256" i="1" s="1"/>
  <c r="S2248" i="1"/>
  <c r="R2248" i="1"/>
  <c r="T2248" i="1" s="1"/>
  <c r="S2240" i="1"/>
  <c r="R2240" i="1"/>
  <c r="T2240" i="1" s="1"/>
  <c r="S2224" i="1"/>
  <c r="R2224" i="1"/>
  <c r="T2224" i="1" s="1"/>
  <c r="S2216" i="1"/>
  <c r="R2216" i="1"/>
  <c r="T2216" i="1" s="1"/>
  <c r="S2208" i="1"/>
  <c r="R2208" i="1"/>
  <c r="T2208" i="1" s="1"/>
  <c r="S2200" i="1"/>
  <c r="R2200" i="1"/>
  <c r="T2200" i="1" s="1"/>
  <c r="S2184" i="1"/>
  <c r="R2184" i="1"/>
  <c r="T2184" i="1" s="1"/>
  <c r="S2176" i="1"/>
  <c r="R2176" i="1"/>
  <c r="T2176" i="1" s="1"/>
  <c r="S2168" i="1"/>
  <c r="R2168" i="1"/>
  <c r="T2168" i="1" s="1"/>
  <c r="S2160" i="1"/>
  <c r="R2160" i="1"/>
  <c r="T2160" i="1" s="1"/>
  <c r="S2152" i="1"/>
  <c r="R2152" i="1"/>
  <c r="T2152" i="1" s="1"/>
  <c r="S2144" i="1"/>
  <c r="R2144" i="1"/>
  <c r="T2144" i="1" s="1"/>
  <c r="S2136" i="1"/>
  <c r="R2136" i="1"/>
  <c r="T2136" i="1" s="1"/>
  <c r="S2120" i="1"/>
  <c r="R2120" i="1"/>
  <c r="T2120" i="1" s="1"/>
  <c r="S2112" i="1"/>
  <c r="R2112" i="1"/>
  <c r="T2112" i="1" s="1"/>
  <c r="S2104" i="1"/>
  <c r="R2104" i="1"/>
  <c r="T2104" i="1" s="1"/>
  <c r="S2096" i="1"/>
  <c r="R2096" i="1"/>
  <c r="T2096" i="1" s="1"/>
  <c r="S2088" i="1"/>
  <c r="R2088" i="1"/>
  <c r="T2088" i="1" s="1"/>
  <c r="S2080" i="1"/>
  <c r="R2080" i="1"/>
  <c r="T2080" i="1" s="1"/>
  <c r="S2072" i="1"/>
  <c r="R2072" i="1"/>
  <c r="T2072" i="1" s="1"/>
  <c r="S2064" i="1"/>
  <c r="R2064" i="1"/>
  <c r="T2064" i="1" s="1"/>
  <c r="S2056" i="1"/>
  <c r="R2056" i="1"/>
  <c r="T2056" i="1" s="1"/>
  <c r="S2048" i="1"/>
  <c r="R2048" i="1"/>
  <c r="T2048" i="1" s="1"/>
  <c r="S2032" i="1"/>
  <c r="R2032" i="1"/>
  <c r="T2032" i="1" s="1"/>
  <c r="S2024" i="1"/>
  <c r="R2024" i="1"/>
  <c r="T2024" i="1" s="1"/>
  <c r="S2016" i="1"/>
  <c r="R2016" i="1"/>
  <c r="T2016" i="1" s="1"/>
  <c r="S2008" i="1"/>
  <c r="R2008" i="1"/>
  <c r="T2008" i="1" s="1"/>
  <c r="S2000" i="1"/>
  <c r="R2000" i="1"/>
  <c r="T2000" i="1" s="1"/>
  <c r="S1984" i="1"/>
  <c r="R1984" i="1"/>
  <c r="T1984" i="1" s="1"/>
  <c r="S1976" i="1"/>
  <c r="R1976" i="1"/>
  <c r="T1976" i="1" s="1"/>
  <c r="S1968" i="1"/>
  <c r="R1968" i="1"/>
  <c r="T1968" i="1" s="1"/>
  <c r="S1960" i="1"/>
  <c r="R1960" i="1"/>
  <c r="T1960" i="1" s="1"/>
  <c r="S1952" i="1"/>
  <c r="R1952" i="1"/>
  <c r="T1952" i="1" s="1"/>
  <c r="S1944" i="1"/>
  <c r="R1944" i="1"/>
  <c r="T1944" i="1" s="1"/>
  <c r="S1936" i="1"/>
  <c r="R1936" i="1"/>
  <c r="T1936" i="1" s="1"/>
  <c r="S1928" i="1"/>
  <c r="R1928" i="1"/>
  <c r="T1928" i="1" s="1"/>
  <c r="S1920" i="1"/>
  <c r="R1920" i="1"/>
  <c r="T1920" i="1" s="1"/>
  <c r="S1912" i="1"/>
  <c r="R1912" i="1"/>
  <c r="T1912" i="1" s="1"/>
  <c r="S1904" i="1"/>
  <c r="R1904" i="1"/>
  <c r="T1904" i="1" s="1"/>
  <c r="S1896" i="1"/>
  <c r="R1896" i="1"/>
  <c r="T1896" i="1" s="1"/>
  <c r="S1880" i="1"/>
  <c r="R1880" i="1"/>
  <c r="T1880" i="1" s="1"/>
  <c r="S1864" i="1"/>
  <c r="R1864" i="1"/>
  <c r="T1864" i="1" s="1"/>
  <c r="S1856" i="1"/>
  <c r="R1856" i="1"/>
  <c r="T1856" i="1" s="1"/>
  <c r="S1848" i="1"/>
  <c r="R1848" i="1"/>
  <c r="T1848" i="1" s="1"/>
  <c r="S1840" i="1"/>
  <c r="R1840" i="1"/>
  <c r="T1840" i="1" s="1"/>
  <c r="S1832" i="1"/>
  <c r="R1832" i="1"/>
  <c r="T1832" i="1" s="1"/>
  <c r="S1824" i="1"/>
  <c r="R1824" i="1"/>
  <c r="T1824" i="1" s="1"/>
  <c r="S1816" i="1"/>
  <c r="R1816" i="1"/>
  <c r="T1816" i="1" s="1"/>
  <c r="S1808" i="1"/>
  <c r="R1808" i="1"/>
  <c r="T1808" i="1" s="1"/>
  <c r="S1800" i="1"/>
  <c r="R1800" i="1"/>
  <c r="T1800" i="1" s="1"/>
  <c r="S1792" i="1"/>
  <c r="R1792" i="1"/>
  <c r="T1792" i="1" s="1"/>
  <c r="S1784" i="1"/>
  <c r="R1784" i="1"/>
  <c r="T1784" i="1" s="1"/>
  <c r="S1776" i="1"/>
  <c r="R1776" i="1"/>
  <c r="T1776" i="1" s="1"/>
  <c r="S1768" i="1"/>
  <c r="R1768" i="1"/>
  <c r="T1768" i="1" s="1"/>
  <c r="S1752" i="1"/>
  <c r="R1752" i="1"/>
  <c r="T1752" i="1" s="1"/>
  <c r="S1736" i="1"/>
  <c r="R1736" i="1"/>
  <c r="T1736" i="1" s="1"/>
  <c r="S1728" i="1"/>
  <c r="R1728" i="1"/>
  <c r="T1728" i="1" s="1"/>
  <c r="S1720" i="1"/>
  <c r="R1720" i="1"/>
  <c r="T1720" i="1" s="1"/>
  <c r="S1712" i="1"/>
  <c r="R1712" i="1"/>
  <c r="T1712" i="1" s="1"/>
  <c r="S1704" i="1"/>
  <c r="R1704" i="1"/>
  <c r="T1704" i="1" s="1"/>
  <c r="S1696" i="1"/>
  <c r="R1696" i="1"/>
  <c r="T1696" i="1" s="1"/>
  <c r="S1688" i="1"/>
  <c r="R1688" i="1"/>
  <c r="T1688" i="1" s="1"/>
  <c r="S1680" i="1"/>
  <c r="R1680" i="1"/>
  <c r="T1680" i="1" s="1"/>
  <c r="S1672" i="1"/>
  <c r="R1672" i="1"/>
  <c r="T1672" i="1" s="1"/>
  <c r="S1664" i="1"/>
  <c r="R1664" i="1"/>
  <c r="T1664" i="1" s="1"/>
  <c r="S1656" i="1"/>
  <c r="R1656" i="1"/>
  <c r="T1656" i="1" s="1"/>
  <c r="S1648" i="1"/>
  <c r="R1648" i="1"/>
  <c r="T1648" i="1" s="1"/>
  <c r="S1640" i="1"/>
  <c r="R1640" i="1"/>
  <c r="T1640" i="1" s="1"/>
  <c r="S1632" i="1"/>
  <c r="R1632" i="1"/>
  <c r="T1632" i="1" s="1"/>
  <c r="S1624" i="1"/>
  <c r="R1624" i="1"/>
  <c r="T1624" i="1" s="1"/>
  <c r="S1616" i="1"/>
  <c r="R1616" i="1"/>
  <c r="T1616" i="1" s="1"/>
  <c r="S1608" i="1"/>
  <c r="R1608" i="1"/>
  <c r="T1608" i="1" s="1"/>
  <c r="S1600" i="1"/>
  <c r="R1600" i="1"/>
  <c r="T1600" i="1" s="1"/>
  <c r="S1592" i="1"/>
  <c r="R1592" i="1"/>
  <c r="T1592" i="1" s="1"/>
  <c r="S1584" i="1"/>
  <c r="R1584" i="1"/>
  <c r="T1584" i="1" s="1"/>
  <c r="S1576" i="1"/>
  <c r="R1576" i="1"/>
  <c r="T1576" i="1" s="1"/>
  <c r="S1568" i="1"/>
  <c r="R1568" i="1"/>
  <c r="T1568" i="1" s="1"/>
  <c r="S1560" i="1"/>
  <c r="R1560" i="1"/>
  <c r="T1560" i="1" s="1"/>
  <c r="S1552" i="1"/>
  <c r="R1552" i="1"/>
  <c r="T1552" i="1" s="1"/>
  <c r="S1544" i="1"/>
  <c r="R1544" i="1"/>
  <c r="T1544" i="1" s="1"/>
  <c r="S1536" i="1"/>
  <c r="R1536" i="1"/>
  <c r="T1536" i="1" s="1"/>
  <c r="S1528" i="1"/>
  <c r="R1528" i="1"/>
  <c r="T1528" i="1" s="1"/>
  <c r="S1520" i="1"/>
  <c r="R1520" i="1"/>
  <c r="T1520" i="1" s="1"/>
  <c r="S1512" i="1"/>
  <c r="R1512" i="1"/>
  <c r="T1512" i="1" s="1"/>
  <c r="S1504" i="1"/>
  <c r="R1504" i="1"/>
  <c r="T1504" i="1" s="1"/>
  <c r="S1496" i="1"/>
  <c r="R1496" i="1"/>
  <c r="T1496" i="1" s="1"/>
  <c r="S1488" i="1"/>
  <c r="R1488" i="1"/>
  <c r="T1488" i="1" s="1"/>
  <c r="S1480" i="1"/>
  <c r="R1480" i="1"/>
  <c r="T1480" i="1" s="1"/>
  <c r="S1472" i="1"/>
  <c r="R1472" i="1"/>
  <c r="T1472" i="1" s="1"/>
  <c r="S1464" i="1"/>
  <c r="R1464" i="1"/>
  <c r="T1464" i="1" s="1"/>
  <c r="S1456" i="1"/>
  <c r="R1456" i="1"/>
  <c r="T1456" i="1" s="1"/>
  <c r="S1448" i="1"/>
  <c r="R1448" i="1"/>
  <c r="T1448" i="1" s="1"/>
  <c r="S1440" i="1"/>
  <c r="R1440" i="1"/>
  <c r="T1440" i="1" s="1"/>
  <c r="S1432" i="1"/>
  <c r="R1432" i="1"/>
  <c r="T1432" i="1" s="1"/>
  <c r="S1424" i="1"/>
  <c r="R1424" i="1"/>
  <c r="T1424" i="1" s="1"/>
  <c r="S1416" i="1"/>
  <c r="R1416" i="1"/>
  <c r="T1416" i="1" s="1"/>
  <c r="S1408" i="1"/>
  <c r="R1408" i="1"/>
  <c r="T1408" i="1" s="1"/>
  <c r="S1400" i="1"/>
  <c r="R1400" i="1"/>
  <c r="T1400" i="1" s="1"/>
  <c r="S1392" i="1"/>
  <c r="R1392" i="1"/>
  <c r="T1392" i="1" s="1"/>
  <c r="S1384" i="1"/>
  <c r="R1384" i="1"/>
  <c r="T1384" i="1" s="1"/>
  <c r="S1376" i="1"/>
  <c r="R1376" i="1"/>
  <c r="T1376" i="1" s="1"/>
  <c r="S1368" i="1"/>
  <c r="R1368" i="1"/>
  <c r="T1368" i="1" s="1"/>
  <c r="S1360" i="1"/>
  <c r="R1360" i="1"/>
  <c r="T1360" i="1" s="1"/>
  <c r="S1352" i="1"/>
  <c r="R1352" i="1"/>
  <c r="T1352" i="1" s="1"/>
  <c r="S1344" i="1"/>
  <c r="R1344" i="1"/>
  <c r="T1344" i="1" s="1"/>
  <c r="S1336" i="1"/>
  <c r="R1336" i="1"/>
  <c r="T1336" i="1" s="1"/>
  <c r="S1328" i="1"/>
  <c r="R1328" i="1"/>
  <c r="T1328" i="1" s="1"/>
  <c r="S1320" i="1"/>
  <c r="R1320" i="1"/>
  <c r="T1320" i="1" s="1"/>
  <c r="S1312" i="1"/>
  <c r="R1312" i="1"/>
  <c r="T1312" i="1" s="1"/>
  <c r="S1304" i="1"/>
  <c r="R1304" i="1"/>
  <c r="T1304" i="1" s="1"/>
  <c r="S1296" i="1"/>
  <c r="R1296" i="1"/>
  <c r="T1296" i="1" s="1"/>
  <c r="S1288" i="1"/>
  <c r="R1288" i="1"/>
  <c r="T1288" i="1" s="1"/>
  <c r="S1280" i="1"/>
  <c r="R1280" i="1"/>
  <c r="T1280" i="1" s="1"/>
  <c r="S1272" i="1"/>
  <c r="R1272" i="1"/>
  <c r="T1272" i="1" s="1"/>
  <c r="S1264" i="1"/>
  <c r="R1264" i="1"/>
  <c r="T1264" i="1" s="1"/>
  <c r="S1256" i="1"/>
  <c r="R1256" i="1"/>
  <c r="T1256" i="1" s="1"/>
  <c r="S1248" i="1"/>
  <c r="R1248" i="1"/>
  <c r="T1248" i="1" s="1"/>
  <c r="S1240" i="1"/>
  <c r="R1240" i="1"/>
  <c r="T1240" i="1" s="1"/>
  <c r="S1232" i="1"/>
  <c r="R1232" i="1"/>
  <c r="T1232" i="1" s="1"/>
  <c r="S1224" i="1"/>
  <c r="R1224" i="1"/>
  <c r="T1224" i="1" s="1"/>
  <c r="S1216" i="1"/>
  <c r="R1216" i="1"/>
  <c r="T1216" i="1" s="1"/>
  <c r="S1208" i="1"/>
  <c r="R1208" i="1"/>
  <c r="T1208" i="1" s="1"/>
  <c r="S1200" i="1"/>
  <c r="R1200" i="1"/>
  <c r="T1200" i="1" s="1"/>
  <c r="S1192" i="1"/>
  <c r="R1192" i="1"/>
  <c r="T1192" i="1" s="1"/>
  <c r="S1184" i="1"/>
  <c r="R1184" i="1"/>
  <c r="T1184" i="1" s="1"/>
  <c r="S1176" i="1"/>
  <c r="R1176" i="1"/>
  <c r="T1176" i="1" s="1"/>
  <c r="S1168" i="1"/>
  <c r="R1168" i="1"/>
  <c r="T1168" i="1" s="1"/>
  <c r="S1160" i="1"/>
  <c r="R1160" i="1"/>
  <c r="T1160" i="1" s="1"/>
  <c r="S1152" i="1"/>
  <c r="R1152" i="1"/>
  <c r="T1152" i="1" s="1"/>
  <c r="S1144" i="1"/>
  <c r="R1144" i="1"/>
  <c r="T1144" i="1" s="1"/>
  <c r="S1136" i="1"/>
  <c r="R1136" i="1"/>
  <c r="T1136" i="1" s="1"/>
  <c r="S1128" i="1"/>
  <c r="R1128" i="1"/>
  <c r="T1128" i="1" s="1"/>
  <c r="S1120" i="1"/>
  <c r="R1120" i="1"/>
  <c r="T1120" i="1" s="1"/>
  <c r="S1112" i="1"/>
  <c r="R1112" i="1"/>
  <c r="T1112" i="1" s="1"/>
  <c r="S1104" i="1"/>
  <c r="R1104" i="1"/>
  <c r="T1104" i="1" s="1"/>
  <c r="S1096" i="1"/>
  <c r="R1096" i="1"/>
  <c r="T1096" i="1" s="1"/>
  <c r="S1088" i="1"/>
  <c r="R1088" i="1"/>
  <c r="T1088" i="1" s="1"/>
  <c r="S1080" i="1"/>
  <c r="R1080" i="1"/>
  <c r="T1080" i="1" s="1"/>
  <c r="S1072" i="1"/>
  <c r="R1072" i="1"/>
  <c r="T1072" i="1" s="1"/>
  <c r="S1064" i="1"/>
  <c r="R1064" i="1"/>
  <c r="T1064" i="1" s="1"/>
  <c r="S1056" i="1"/>
  <c r="R1056" i="1"/>
  <c r="T1056" i="1" s="1"/>
  <c r="S1048" i="1"/>
  <c r="R1048" i="1"/>
  <c r="T1048" i="1" s="1"/>
  <c r="S1040" i="1"/>
  <c r="R1040" i="1"/>
  <c r="T1040" i="1" s="1"/>
  <c r="S1032" i="1"/>
  <c r="R1032" i="1"/>
  <c r="T1032" i="1" s="1"/>
  <c r="S1024" i="1"/>
  <c r="R1024" i="1"/>
  <c r="T1024" i="1" s="1"/>
  <c r="S1016" i="1"/>
  <c r="R1016" i="1"/>
  <c r="T1016" i="1" s="1"/>
  <c r="S1008" i="1"/>
  <c r="R1008" i="1"/>
  <c r="T1008" i="1" s="1"/>
  <c r="S1000" i="1"/>
  <c r="R1000" i="1"/>
  <c r="T1000" i="1" s="1"/>
  <c r="S992" i="1"/>
  <c r="R992" i="1"/>
  <c r="T992" i="1" s="1"/>
  <c r="S984" i="1"/>
  <c r="R984" i="1"/>
  <c r="T984" i="1" s="1"/>
  <c r="S976" i="1"/>
  <c r="R976" i="1"/>
  <c r="T976" i="1" s="1"/>
  <c r="S968" i="1"/>
  <c r="R968" i="1"/>
  <c r="T968" i="1" s="1"/>
  <c r="S960" i="1"/>
  <c r="R960" i="1"/>
  <c r="T960" i="1" s="1"/>
  <c r="S952" i="1"/>
  <c r="R952" i="1"/>
  <c r="T952" i="1" s="1"/>
  <c r="S944" i="1"/>
  <c r="R944" i="1"/>
  <c r="T944" i="1" s="1"/>
  <c r="S936" i="1"/>
  <c r="R936" i="1"/>
  <c r="T936" i="1" s="1"/>
  <c r="S928" i="1"/>
  <c r="R928" i="1"/>
  <c r="T928" i="1" s="1"/>
  <c r="S920" i="1"/>
  <c r="R920" i="1"/>
  <c r="T920" i="1" s="1"/>
  <c r="S912" i="1"/>
  <c r="R912" i="1"/>
  <c r="T912" i="1" s="1"/>
  <c r="S904" i="1"/>
  <c r="R904" i="1"/>
  <c r="T904" i="1" s="1"/>
  <c r="S896" i="1"/>
  <c r="R896" i="1"/>
  <c r="T896" i="1" s="1"/>
  <c r="S888" i="1"/>
  <c r="R888" i="1"/>
  <c r="T888" i="1" s="1"/>
  <c r="S880" i="1"/>
  <c r="R880" i="1"/>
  <c r="T880" i="1" s="1"/>
  <c r="S872" i="1"/>
  <c r="R872" i="1"/>
  <c r="T872" i="1" s="1"/>
  <c r="S864" i="1"/>
  <c r="R864" i="1"/>
  <c r="T864" i="1" s="1"/>
  <c r="S856" i="1"/>
  <c r="R856" i="1"/>
  <c r="T856" i="1" s="1"/>
  <c r="S848" i="1"/>
  <c r="R848" i="1"/>
  <c r="T848" i="1" s="1"/>
  <c r="S840" i="1"/>
  <c r="R840" i="1"/>
  <c r="T840" i="1" s="1"/>
  <c r="S832" i="1"/>
  <c r="R832" i="1"/>
  <c r="T832" i="1" s="1"/>
  <c r="S824" i="1"/>
  <c r="R824" i="1"/>
  <c r="T824" i="1" s="1"/>
  <c r="S816" i="1"/>
  <c r="R816" i="1"/>
  <c r="T816" i="1" s="1"/>
  <c r="S808" i="1"/>
  <c r="R808" i="1"/>
  <c r="T808" i="1" s="1"/>
  <c r="S800" i="1"/>
  <c r="R800" i="1"/>
  <c r="T800" i="1" s="1"/>
  <c r="S792" i="1"/>
  <c r="R792" i="1"/>
  <c r="T792" i="1" s="1"/>
  <c r="S784" i="1"/>
  <c r="R784" i="1"/>
  <c r="T784" i="1" s="1"/>
  <c r="S776" i="1"/>
  <c r="R776" i="1"/>
  <c r="T776" i="1" s="1"/>
  <c r="S768" i="1"/>
  <c r="R768" i="1"/>
  <c r="T768" i="1" s="1"/>
  <c r="S760" i="1"/>
  <c r="R760" i="1"/>
  <c r="T760" i="1" s="1"/>
  <c r="S752" i="1"/>
  <c r="R752" i="1"/>
  <c r="T752" i="1" s="1"/>
  <c r="S744" i="1"/>
  <c r="R744" i="1"/>
  <c r="T744" i="1" s="1"/>
  <c r="S736" i="1"/>
  <c r="R736" i="1"/>
  <c r="T736" i="1" s="1"/>
  <c r="S728" i="1"/>
  <c r="R728" i="1"/>
  <c r="T728" i="1" s="1"/>
  <c r="S720" i="1"/>
  <c r="R720" i="1"/>
  <c r="T720" i="1" s="1"/>
  <c r="S712" i="1"/>
  <c r="R712" i="1"/>
  <c r="T712" i="1" s="1"/>
  <c r="S704" i="1"/>
  <c r="R704" i="1"/>
  <c r="T704" i="1" s="1"/>
  <c r="S696" i="1"/>
  <c r="R696" i="1"/>
  <c r="T696" i="1" s="1"/>
  <c r="S688" i="1"/>
  <c r="R688" i="1"/>
  <c r="T688" i="1" s="1"/>
  <c r="S680" i="1"/>
  <c r="R680" i="1"/>
  <c r="T680" i="1" s="1"/>
  <c r="S672" i="1"/>
  <c r="R672" i="1"/>
  <c r="T672" i="1" s="1"/>
  <c r="S664" i="1"/>
  <c r="R664" i="1"/>
  <c r="T664" i="1" s="1"/>
  <c r="S656" i="1"/>
  <c r="R656" i="1"/>
  <c r="T656" i="1" s="1"/>
  <c r="S648" i="1"/>
  <c r="R648" i="1"/>
  <c r="T648" i="1" s="1"/>
  <c r="S640" i="1"/>
  <c r="R640" i="1"/>
  <c r="T640" i="1" s="1"/>
  <c r="S632" i="1"/>
  <c r="R632" i="1"/>
  <c r="T632" i="1" s="1"/>
  <c r="S624" i="1"/>
  <c r="R624" i="1"/>
  <c r="T624" i="1" s="1"/>
  <c r="S616" i="1"/>
  <c r="R616" i="1"/>
  <c r="T616" i="1" s="1"/>
  <c r="S608" i="1"/>
  <c r="R608" i="1"/>
  <c r="T608" i="1" s="1"/>
  <c r="S600" i="1"/>
  <c r="R600" i="1"/>
  <c r="T600" i="1" s="1"/>
  <c r="S592" i="1"/>
  <c r="R592" i="1"/>
  <c r="T592" i="1" s="1"/>
  <c r="S584" i="1"/>
  <c r="R584" i="1"/>
  <c r="T584" i="1" s="1"/>
  <c r="S576" i="1"/>
  <c r="R576" i="1"/>
  <c r="T576" i="1" s="1"/>
  <c r="S568" i="1"/>
  <c r="R568" i="1"/>
  <c r="T568" i="1" s="1"/>
  <c r="S560" i="1"/>
  <c r="R560" i="1"/>
  <c r="T560" i="1" s="1"/>
  <c r="S552" i="1"/>
  <c r="R552" i="1"/>
  <c r="T552" i="1" s="1"/>
  <c r="S544" i="1"/>
  <c r="R544" i="1"/>
  <c r="T544" i="1" s="1"/>
  <c r="S536" i="1"/>
  <c r="R536" i="1"/>
  <c r="T536" i="1" s="1"/>
  <c r="S528" i="1"/>
  <c r="R528" i="1"/>
  <c r="T528" i="1" s="1"/>
  <c r="S520" i="1"/>
  <c r="R520" i="1"/>
  <c r="T520" i="1" s="1"/>
  <c r="S512" i="1"/>
  <c r="R512" i="1"/>
  <c r="T512" i="1" s="1"/>
  <c r="S504" i="1"/>
  <c r="R504" i="1"/>
  <c r="T504" i="1" s="1"/>
  <c r="S496" i="1"/>
  <c r="R496" i="1"/>
  <c r="T496" i="1" s="1"/>
  <c r="S488" i="1"/>
  <c r="R488" i="1"/>
  <c r="T488" i="1" s="1"/>
  <c r="S480" i="1"/>
  <c r="R480" i="1"/>
  <c r="T480" i="1" s="1"/>
  <c r="S472" i="1"/>
  <c r="R472" i="1"/>
  <c r="T472" i="1" s="1"/>
  <c r="S464" i="1"/>
  <c r="R464" i="1"/>
  <c r="T464" i="1" s="1"/>
  <c r="S456" i="1"/>
  <c r="R456" i="1"/>
  <c r="T456" i="1" s="1"/>
  <c r="S448" i="1"/>
  <c r="R448" i="1"/>
  <c r="T448" i="1" s="1"/>
  <c r="S440" i="1"/>
  <c r="R440" i="1"/>
  <c r="T440" i="1" s="1"/>
  <c r="S432" i="1"/>
  <c r="R432" i="1"/>
  <c r="T432" i="1" s="1"/>
  <c r="S424" i="1"/>
  <c r="R424" i="1"/>
  <c r="T424" i="1" s="1"/>
  <c r="S416" i="1"/>
  <c r="R416" i="1"/>
  <c r="T416" i="1" s="1"/>
  <c r="S408" i="1"/>
  <c r="R408" i="1"/>
  <c r="T408" i="1" s="1"/>
  <c r="S400" i="1"/>
  <c r="R400" i="1"/>
  <c r="T400" i="1" s="1"/>
  <c r="S392" i="1"/>
  <c r="R392" i="1"/>
  <c r="T392" i="1" s="1"/>
  <c r="S384" i="1"/>
  <c r="R384" i="1"/>
  <c r="T384" i="1" s="1"/>
  <c r="S376" i="1"/>
  <c r="R376" i="1"/>
  <c r="T376" i="1" s="1"/>
  <c r="S368" i="1"/>
  <c r="R368" i="1"/>
  <c r="T368" i="1" s="1"/>
  <c r="S360" i="1"/>
  <c r="R360" i="1"/>
  <c r="T360" i="1" s="1"/>
  <c r="S352" i="1"/>
  <c r="R352" i="1"/>
  <c r="T352" i="1" s="1"/>
  <c r="S344" i="1"/>
  <c r="R344" i="1"/>
  <c r="T344" i="1" s="1"/>
  <c r="S336" i="1"/>
  <c r="R336" i="1"/>
  <c r="T336" i="1" s="1"/>
  <c r="S328" i="1"/>
  <c r="R328" i="1"/>
  <c r="T328" i="1" s="1"/>
  <c r="S320" i="1"/>
  <c r="R320" i="1"/>
  <c r="T320" i="1" s="1"/>
  <c r="S312" i="1"/>
  <c r="R312" i="1"/>
  <c r="T312" i="1" s="1"/>
  <c r="S304" i="1"/>
  <c r="R304" i="1"/>
  <c r="T304" i="1" s="1"/>
  <c r="S296" i="1"/>
  <c r="R296" i="1"/>
  <c r="T296" i="1" s="1"/>
  <c r="S288" i="1"/>
  <c r="R288" i="1"/>
  <c r="T288" i="1" s="1"/>
  <c r="S280" i="1"/>
  <c r="R280" i="1"/>
  <c r="T280" i="1" s="1"/>
  <c r="S272" i="1"/>
  <c r="R272" i="1"/>
  <c r="T272" i="1" s="1"/>
  <c r="S264" i="1"/>
  <c r="R264" i="1"/>
  <c r="T264" i="1" s="1"/>
  <c r="S256" i="1"/>
  <c r="R256" i="1"/>
  <c r="T256" i="1" s="1"/>
  <c r="S248" i="1"/>
  <c r="R248" i="1"/>
  <c r="T248" i="1" s="1"/>
  <c r="S240" i="1"/>
  <c r="R240" i="1"/>
  <c r="T240" i="1" s="1"/>
  <c r="R232" i="1"/>
  <c r="T232" i="1" s="1"/>
  <c r="S232" i="1"/>
  <c r="S224" i="1"/>
  <c r="R224" i="1"/>
  <c r="T224" i="1" s="1"/>
  <c r="R216" i="1"/>
  <c r="T216" i="1" s="1"/>
  <c r="S216" i="1"/>
  <c r="S208" i="1"/>
  <c r="R208" i="1"/>
  <c r="T208" i="1" s="1"/>
  <c r="S200" i="1"/>
  <c r="R200" i="1"/>
  <c r="T200" i="1" s="1"/>
  <c r="S192" i="1"/>
  <c r="R192" i="1"/>
  <c r="T192" i="1" s="1"/>
  <c r="S184" i="1"/>
  <c r="R184" i="1"/>
  <c r="T184" i="1" s="1"/>
  <c r="R176" i="1"/>
  <c r="T176" i="1" s="1"/>
  <c r="S176" i="1"/>
  <c r="S168" i="1"/>
  <c r="R168" i="1"/>
  <c r="T168" i="1" s="1"/>
  <c r="S160" i="1"/>
  <c r="R160" i="1"/>
  <c r="T160" i="1" s="1"/>
  <c r="S152" i="1"/>
  <c r="R152" i="1"/>
  <c r="T152" i="1" s="1"/>
  <c r="R144" i="1"/>
  <c r="T144" i="1" s="1"/>
  <c r="S144" i="1"/>
  <c r="S136" i="1"/>
  <c r="R136" i="1"/>
  <c r="T136" i="1" s="1"/>
  <c r="S128" i="1"/>
  <c r="R128" i="1"/>
  <c r="T128" i="1" s="1"/>
  <c r="S120" i="1"/>
  <c r="R120" i="1"/>
  <c r="T120" i="1" s="1"/>
  <c r="S112" i="1"/>
  <c r="R112" i="1"/>
  <c r="T112" i="1" s="1"/>
  <c r="S104" i="1"/>
  <c r="R104" i="1"/>
  <c r="T104" i="1" s="1"/>
  <c r="S96" i="1"/>
  <c r="R96" i="1"/>
  <c r="T96" i="1" s="1"/>
  <c r="R88" i="1"/>
  <c r="T88" i="1" s="1"/>
  <c r="S88" i="1"/>
  <c r="S80" i="1"/>
  <c r="R80" i="1"/>
  <c r="T80" i="1" s="1"/>
  <c r="S72" i="1"/>
  <c r="R72" i="1"/>
  <c r="T72" i="1" s="1"/>
  <c r="S64" i="1"/>
  <c r="R64" i="1"/>
  <c r="T64" i="1" s="1"/>
  <c r="S56" i="1"/>
  <c r="R56" i="1"/>
  <c r="T56" i="1" s="1"/>
  <c r="R48" i="1"/>
  <c r="T48" i="1" s="1"/>
  <c r="S48" i="1"/>
  <c r="S40" i="1"/>
  <c r="R40" i="1"/>
  <c r="T40" i="1" s="1"/>
  <c r="S32" i="1"/>
  <c r="R32" i="1"/>
  <c r="T32" i="1" s="1"/>
  <c r="R24" i="1"/>
  <c r="T24" i="1" s="1"/>
  <c r="S24" i="1"/>
  <c r="S16" i="1"/>
  <c r="R16" i="1"/>
  <c r="T16" i="1" s="1"/>
  <c r="S8" i="1"/>
  <c r="R8" i="1"/>
  <c r="T8" i="1" s="1"/>
  <c r="R4" i="1"/>
  <c r="T4" i="1" s="1"/>
  <c r="R15" i="1"/>
  <c r="T15" i="1" s="1"/>
  <c r="R29" i="1"/>
  <c r="T29" i="1" s="1"/>
  <c r="R44" i="1"/>
  <c r="T44" i="1" s="1"/>
  <c r="R61" i="1"/>
  <c r="T61" i="1" s="1"/>
  <c r="R77" i="1"/>
  <c r="T77" i="1" s="1"/>
  <c r="R97" i="1"/>
  <c r="T97" i="1" s="1"/>
  <c r="R147" i="1"/>
  <c r="T147" i="1" s="1"/>
  <c r="R163" i="1"/>
  <c r="T163" i="1" s="1"/>
  <c r="R181" i="1"/>
  <c r="T181" i="1" s="1"/>
  <c r="R198" i="1"/>
  <c r="T198" i="1" s="1"/>
  <c r="R214" i="1"/>
  <c r="T214" i="1" s="1"/>
  <c r="R233" i="1"/>
  <c r="T233" i="1" s="1"/>
  <c r="R249" i="1"/>
  <c r="T249" i="1" s="1"/>
  <c r="R267" i="1"/>
  <c r="T267" i="1" s="1"/>
  <c r="R284" i="1"/>
  <c r="T284" i="1" s="1"/>
  <c r="R300" i="1"/>
  <c r="T300" i="1" s="1"/>
  <c r="R317" i="1"/>
  <c r="T317" i="1" s="1"/>
  <c r="R333" i="1"/>
  <c r="T333" i="1" s="1"/>
  <c r="R353" i="1"/>
  <c r="T353" i="1" s="1"/>
  <c r="R403" i="1"/>
  <c r="T403" i="1" s="1"/>
  <c r="R419" i="1"/>
  <c r="T419" i="1" s="1"/>
  <c r="R437" i="1"/>
  <c r="T437" i="1" s="1"/>
  <c r="R454" i="1"/>
  <c r="T454" i="1" s="1"/>
  <c r="R470" i="1"/>
  <c r="T470" i="1" s="1"/>
  <c r="R489" i="1"/>
  <c r="T489" i="1" s="1"/>
  <c r="R505" i="1"/>
  <c r="T505" i="1" s="1"/>
  <c r="R523" i="1"/>
  <c r="T523" i="1" s="1"/>
  <c r="R540" i="1"/>
  <c r="T540" i="1" s="1"/>
  <c r="R556" i="1"/>
  <c r="T556" i="1" s="1"/>
  <c r="R573" i="1"/>
  <c r="T573" i="1" s="1"/>
  <c r="R589" i="1"/>
  <c r="T589" i="1" s="1"/>
  <c r="R609" i="1"/>
  <c r="T609" i="1" s="1"/>
  <c r="R644" i="1"/>
  <c r="T644" i="1" s="1"/>
  <c r="R684" i="1"/>
  <c r="T684" i="1" s="1"/>
  <c r="R707" i="1"/>
  <c r="T707" i="1" s="1"/>
  <c r="R726" i="1"/>
  <c r="T726" i="1" s="1"/>
  <c r="R747" i="1"/>
  <c r="T747" i="1" s="1"/>
  <c r="R766" i="1"/>
  <c r="T766" i="1" s="1"/>
  <c r="R787" i="1"/>
  <c r="T787" i="1" s="1"/>
  <c r="R829" i="1"/>
  <c r="T829" i="1" s="1"/>
  <c r="R869" i="1"/>
  <c r="T869" i="1" s="1"/>
  <c r="R910" i="1"/>
  <c r="T910" i="1" s="1"/>
  <c r="R932" i="1"/>
  <c r="T932" i="1" s="1"/>
  <c r="R950" i="1"/>
  <c r="T950" i="1" s="1"/>
  <c r="R972" i="1"/>
  <c r="T972" i="1" s="1"/>
  <c r="R990" i="1"/>
  <c r="T990" i="1" s="1"/>
  <c r="R1013" i="1"/>
  <c r="T1013" i="1" s="1"/>
  <c r="R1035" i="1"/>
  <c r="T1035" i="1" s="1"/>
  <c r="R1053" i="1"/>
  <c r="T1053" i="1" s="1"/>
  <c r="R1075" i="1"/>
  <c r="T1075" i="1" s="1"/>
  <c r="R1093" i="1"/>
  <c r="T1093" i="1" s="1"/>
  <c r="R1116" i="1"/>
  <c r="T1116" i="1" s="1"/>
  <c r="R1156" i="1"/>
  <c r="T1156" i="1" s="1"/>
  <c r="R1196" i="1"/>
  <c r="T1196" i="1" s="1"/>
  <c r="R1219" i="1"/>
  <c r="T1219" i="1" s="1"/>
  <c r="R1238" i="1"/>
  <c r="T1238" i="1" s="1"/>
  <c r="R1259" i="1"/>
  <c r="T1259" i="1" s="1"/>
  <c r="R1278" i="1"/>
  <c r="T1278" i="1" s="1"/>
  <c r="R1299" i="1"/>
  <c r="T1299" i="1" s="1"/>
  <c r="R1341" i="1"/>
  <c r="T1341" i="1" s="1"/>
  <c r="R1381" i="1"/>
  <c r="T1381" i="1" s="1"/>
  <c r="R1422" i="1"/>
  <c r="T1422" i="1" s="1"/>
  <c r="R1444" i="1"/>
  <c r="T1444" i="1" s="1"/>
  <c r="R1462" i="1"/>
  <c r="T1462" i="1" s="1"/>
  <c r="R1484" i="1"/>
  <c r="T1484" i="1" s="1"/>
  <c r="R1502" i="1"/>
  <c r="T1502" i="1" s="1"/>
  <c r="R1525" i="1"/>
  <c r="T1525" i="1" s="1"/>
  <c r="R1550" i="1"/>
  <c r="T1550" i="1" s="1"/>
  <c r="R1644" i="1"/>
  <c r="T1644" i="1" s="1"/>
  <c r="R1699" i="1"/>
  <c r="T1699" i="1" s="1"/>
  <c r="R1760" i="1"/>
  <c r="T1760" i="1" s="1"/>
  <c r="R1817" i="1"/>
  <c r="T1817" i="1" s="1"/>
  <c r="R1878" i="1"/>
  <c r="T1878" i="1" s="1"/>
  <c r="R1992" i="1"/>
  <c r="T1992" i="1" s="1"/>
  <c r="R2062" i="1"/>
  <c r="T2062" i="1" s="1"/>
  <c r="R2128" i="1"/>
  <c r="T2128" i="1" s="1"/>
  <c r="R2265" i="1"/>
  <c r="T2265" i="1" s="1"/>
  <c r="R2333" i="1"/>
  <c r="T2333" i="1" s="1"/>
  <c r="R2414" i="1"/>
  <c r="T2414" i="1" s="1"/>
</calcChain>
</file>

<file path=xl/sharedStrings.xml><?xml version="1.0" encoding="utf-8"?>
<sst xmlns="http://schemas.openxmlformats.org/spreadsheetml/2006/main" count="44089" uniqueCount="2583">
  <si>
    <t>Nome do conjunto de anúncios</t>
  </si>
  <si>
    <t>Semana</t>
  </si>
  <si>
    <t>Identificação do conjunto de anúncios</t>
  </si>
  <si>
    <t>Nome da campanha</t>
  </si>
  <si>
    <t>Identificação da campanha</t>
  </si>
  <si>
    <t>Valor gasto (BRL)</t>
  </si>
  <si>
    <t>Alcance</t>
  </si>
  <si>
    <t>Impressões</t>
  </si>
  <si>
    <t>CPM (custo por 1.000 impressões)</t>
  </si>
  <si>
    <t>Frequência</t>
  </si>
  <si>
    <t>Tipo de resultado</t>
  </si>
  <si>
    <t>Resultados</t>
  </si>
  <si>
    <t>Início dos relatórios</t>
  </si>
  <si>
    <t>Término dos relatórios</t>
  </si>
  <si>
    <t>Mar_Aberto</t>
  </si>
  <si>
    <t>2021-12-29 - 2021-12-31</t>
  </si>
  <si>
    <t>23849093579400395</t>
  </si>
  <si>
    <t>TESTE_CONV_T154_CONTROLE</t>
  </si>
  <si>
    <t>23849093579410395</t>
  </si>
  <si>
    <t>Cadastros no site</t>
  </si>
  <si>
    <t>2021-12-29</t>
  </si>
  <si>
    <t>2021-12-31</t>
  </si>
  <si>
    <t>mar_aberto</t>
  </si>
  <si>
    <t>23848886108690395</t>
  </si>
  <si>
    <t>aon_conv_nu_cadastro_tpv</t>
  </si>
  <si>
    <t>23848886039250395</t>
  </si>
  <si>
    <t>lal-5_engajamento_v2</t>
  </si>
  <si>
    <t>23848184785470395</t>
  </si>
  <si>
    <t>aon_leadads_nu</t>
  </si>
  <si>
    <t>23846157847510395</t>
  </si>
  <si>
    <t>Cadastros no Facebook</t>
  </si>
  <si>
    <t>engajamento_1-30d_v2</t>
  </si>
  <si>
    <t>23848586632930395</t>
  </si>
  <si>
    <t>aon_conv_rmkt_cadastro</t>
  </si>
  <si>
    <t>23846520757230395</t>
  </si>
  <si>
    <t>23848012534690395</t>
  </si>
  <si>
    <t>aon_conv_nu_compras</t>
  </si>
  <si>
    <t>23848012250910395</t>
  </si>
  <si>
    <t>Compras no site</t>
  </si>
  <si>
    <t>23848279904270395</t>
  </si>
  <si>
    <t>aon_c2wpp-ton_catalogo</t>
  </si>
  <si>
    <t>23848279904190395</t>
  </si>
  <si>
    <t/>
  </si>
  <si>
    <t>site_1-30dias_v2</t>
  </si>
  <si>
    <t>23848586496520395</t>
  </si>
  <si>
    <t>lal-5_v2</t>
  </si>
  <si>
    <t>23848184785480395</t>
  </si>
  <si>
    <t>23849077847030395</t>
  </si>
  <si>
    <t>TESTE_CONV_T154_KV_foto_maquininha</t>
  </si>
  <si>
    <t>23849077847060395</t>
  </si>
  <si>
    <t>lal</t>
  </si>
  <si>
    <t>23848896437900395</t>
  </si>
  <si>
    <t>23849077003280395</t>
  </si>
  <si>
    <t>TESTE_CONV_T155_formas_de_pagamento</t>
  </si>
  <si>
    <t>23849077003330395</t>
  </si>
  <si>
    <t>23849077003390395</t>
  </si>
  <si>
    <t>TESTE_CONV_T155_aon_v2</t>
  </si>
  <si>
    <t>23849077003290395</t>
  </si>
  <si>
    <t>prospecção v2</t>
  </si>
  <si>
    <t>23848117785730395</t>
  </si>
  <si>
    <t>aon_c2wpp_compras</t>
  </si>
  <si>
    <t>23847290978880395</t>
  </si>
  <si>
    <t>23849076965430395</t>
  </si>
  <si>
    <t>TESTE_CONV_T155_aon_v1</t>
  </si>
  <si>
    <t>23849076965440395</t>
  </si>
  <si>
    <t>remarketing v2</t>
  </si>
  <si>
    <t>23848117785680395</t>
  </si>
  <si>
    <t>23849077003380395</t>
  </si>
  <si>
    <t>TESTE_CONV_T155_antecipacao</t>
  </si>
  <si>
    <t>23849077003310395</t>
  </si>
  <si>
    <t>23848012534680395</t>
  </si>
  <si>
    <t>23849077847120395</t>
  </si>
  <si>
    <t>TESTE_CONV_T154_KV_maquininha_3D</t>
  </si>
  <si>
    <t>23849077847040395</t>
  </si>
  <si>
    <t>mar_aberto v2</t>
  </si>
  <si>
    <t>23848117785770395</t>
  </si>
  <si>
    <t>lal-5-10_v2</t>
  </si>
  <si>
    <t>23848184785440395</t>
  </si>
  <si>
    <t>2021-12-22 - 2021-12-28</t>
  </si>
  <si>
    <t>2021-12-22</t>
  </si>
  <si>
    <t>2021-12-28</t>
  </si>
  <si>
    <t>lal-20%</t>
  </si>
  <si>
    <t>23848972677680395</t>
  </si>
  <si>
    <t>teste_conv_t157_lal20</t>
  </si>
  <si>
    <t>23848972677320395</t>
  </si>
  <si>
    <t>lal-standard</t>
  </si>
  <si>
    <t>23848972677570395</t>
  </si>
  <si>
    <t>teste_conv_t157_controle</t>
  </si>
  <si>
    <t>23848972677330395</t>
  </si>
  <si>
    <t>23848983040850395</t>
  </si>
  <si>
    <t>teste_conv_t158_mar_aberto_padrao</t>
  </si>
  <si>
    <t>23848983040310395</t>
  </si>
  <si>
    <t>23849029024540395</t>
  </si>
  <si>
    <t>teste_conv_t159_controle_rmkt</t>
  </si>
  <si>
    <t>23849028150010395</t>
  </si>
  <si>
    <t>23849028899540395</t>
  </si>
  <si>
    <t>teste_conv_t159_controle_rmkt_lal20</t>
  </si>
  <si>
    <t>23849028149980395</t>
  </si>
  <si>
    <t>23849029024260395</t>
  </si>
  <si>
    <t>23849029024270395</t>
  </si>
  <si>
    <t>mar_aberto_bid_multiplier</t>
  </si>
  <si>
    <t>23848983041050395</t>
  </si>
  <si>
    <t>teste_conv_t158_mar_aberto_bid_multiplier</t>
  </si>
  <si>
    <t>23848983040340395</t>
  </si>
  <si>
    <t>2021-12-15 - 2021-12-21</t>
  </si>
  <si>
    <t>2021-12-15</t>
  </si>
  <si>
    <t>2021-12-21</t>
  </si>
  <si>
    <t>2021-12-08 - 2021-12-14</t>
  </si>
  <si>
    <t>23848885708380395</t>
  </si>
  <si>
    <t>TESTE_CONV_T148_CONTROLE</t>
  </si>
  <si>
    <t>23848885708370395</t>
  </si>
  <si>
    <t>2021-12-08</t>
  </si>
  <si>
    <t>2021-12-14</t>
  </si>
  <si>
    <t>23848885769770395</t>
  </si>
  <si>
    <t>TESTE_CONV_T148_borda_menor</t>
  </si>
  <si>
    <t>23848885769800395</t>
  </si>
  <si>
    <t>23848885769890395</t>
  </si>
  <si>
    <t>TESTE_CONV_T148_maq_girando</t>
  </si>
  <si>
    <t>23848885769810395</t>
  </si>
  <si>
    <t>23848906676760395</t>
  </si>
  <si>
    <t>teste_conv_t150_controle</t>
  </si>
  <si>
    <t>23848906676380395</t>
  </si>
  <si>
    <t>23848885769900395</t>
  </si>
  <si>
    <t>TESTE_CONV_T148_borda_maior</t>
  </si>
  <si>
    <t>23848885769780395</t>
  </si>
  <si>
    <t>lal skai</t>
  </si>
  <si>
    <t>23848906676860395</t>
  </si>
  <si>
    <t>teste_conv_t150_lal_conv_skai</t>
  </si>
  <si>
    <t>23848906676350395</t>
  </si>
  <si>
    <t>23848885769910395</t>
  </si>
  <si>
    <t>TESTE_CONV_T148_full_picture</t>
  </si>
  <si>
    <t>23848885769870395</t>
  </si>
  <si>
    <t>23847745374240395</t>
  </si>
  <si>
    <t>TESTE_CONV_T127_Reels</t>
  </si>
  <si>
    <t>23847745374230395</t>
  </si>
  <si>
    <t>2021-12-01 - 2021-12-07</t>
  </si>
  <si>
    <t>2021-12-01</t>
  </si>
  <si>
    <t>2021-12-07</t>
  </si>
  <si>
    <t>23848805553400395</t>
  </si>
  <si>
    <t>aon_telefone</t>
  </si>
  <si>
    <t>23848805347620395</t>
  </si>
  <si>
    <t>Número estimado de cliques de confirmação de ligação</t>
  </si>
  <si>
    <t>23848702289530395</t>
  </si>
  <si>
    <t>Controle - BAU: Website Conversions otimizando para Purchase</t>
  </si>
  <si>
    <t>23848702289140395</t>
  </si>
  <si>
    <t>23848844784000395</t>
  </si>
  <si>
    <t>aon_conv_nu_compras_blackfriday</t>
  </si>
  <si>
    <t>23848844783810395</t>
  </si>
  <si>
    <t>23848732071790395</t>
  </si>
  <si>
    <t>Teste - PCS: Main Event (Purchase) + Post Conversion Event (Subscribe_Ton_Stone)</t>
  </si>
  <si>
    <t>23848732071780395</t>
  </si>
  <si>
    <t>2021-11-24 - 2021-11-30</t>
  </si>
  <si>
    <t>2021-11-24</t>
  </si>
  <si>
    <t>2021-11-30</t>
  </si>
  <si>
    <t>2021-11-17 - 2021-11-23</t>
  </si>
  <si>
    <t>23848694017400395</t>
  </si>
  <si>
    <t>TESTE_CONV_T144_TPV</t>
  </si>
  <si>
    <t>23848694017380395</t>
  </si>
  <si>
    <t>2021-11-17</t>
  </si>
  <si>
    <t>2021-11-23</t>
  </si>
  <si>
    <t>23848694017360395</t>
  </si>
  <si>
    <t>TESTE_CONV_T144_IPV</t>
  </si>
  <si>
    <t>23848694017410395</t>
  </si>
  <si>
    <t>2021-11-10 - 2021-11-16</t>
  </si>
  <si>
    <t>2021-11-10</t>
  </si>
  <si>
    <t>2021-11-16</t>
  </si>
  <si>
    <t>rmkt_videoview — High Freq</t>
  </si>
  <si>
    <t>23848536283790395</t>
  </si>
  <si>
    <t>novastone-pt2_reconhecimento_leilao_rmkt-estatico</t>
  </si>
  <si>
    <t>23848511985370395</t>
  </si>
  <si>
    <t>Incrementalidade estimada na lembrança do anúncio (pessoas)</t>
  </si>
  <si>
    <t>23848568633720395</t>
  </si>
  <si>
    <t>TESTE_CONV_T143_TPV_IPV_Taxas</t>
  </si>
  <si>
    <t>23848568633690395</t>
  </si>
  <si>
    <t>23848568633650395</t>
  </si>
  <si>
    <t>TESTE_CONV_T143_TPV_IPV_AON</t>
  </si>
  <si>
    <t>23848568633680395</t>
  </si>
  <si>
    <t>23848568633710395</t>
  </si>
  <si>
    <t>TESTE_CONV_T143_TPV_Oferta</t>
  </si>
  <si>
    <t>23848568633640395</t>
  </si>
  <si>
    <t>in-stream</t>
  </si>
  <si>
    <t>23848523500490395</t>
  </si>
  <si>
    <t>novastone-pt2_videoview_r&amp;f_in-stream</t>
  </si>
  <si>
    <t>23848511973470395</t>
  </si>
  <si>
    <t>ThruPlay</t>
  </si>
  <si>
    <t>all_placement</t>
  </si>
  <si>
    <t>23848523578870395</t>
  </si>
  <si>
    <t>novastone-pt2_videoview_r&amp;f_videoview-qualificado</t>
  </si>
  <si>
    <t>23848511939940395</t>
  </si>
  <si>
    <t>2021-11-03 - 2021-11-09</t>
  </si>
  <si>
    <t>2021-11-03</t>
  </si>
  <si>
    <t>2021-11-09</t>
  </si>
  <si>
    <t>engajamento_8-60dias</t>
  </si>
  <si>
    <t>23846520783240395</t>
  </si>
  <si>
    <t>site_8-60dias</t>
  </si>
  <si>
    <t>23846520819330395</t>
  </si>
  <si>
    <t>personal_promise_test_creative v2</t>
  </si>
  <si>
    <t>23848624767180395</t>
  </si>
  <si>
    <t>t147_personal_promise_test_creative</t>
  </si>
  <si>
    <t>23848575244520395</t>
  </si>
  <si>
    <t>Conversas por mensagem iniciadas</t>
  </si>
  <si>
    <t>engajamento_1-7dias</t>
  </si>
  <si>
    <t>23846520757220395</t>
  </si>
  <si>
    <t>bau_control_creative v2</t>
  </si>
  <si>
    <t>23848624758840395</t>
  </si>
  <si>
    <t>t147_bau_control_creative</t>
  </si>
  <si>
    <t>23848575258440395</t>
  </si>
  <si>
    <t>site_1-7dias</t>
  </si>
  <si>
    <t>23846520809220395</t>
  </si>
  <si>
    <t>2021-10-27 - 2021-11-02</t>
  </si>
  <si>
    <t>2021-10-27</t>
  </si>
  <si>
    <t>2021-11-02</t>
  </si>
  <si>
    <t>reels</t>
  </si>
  <si>
    <t>23848511867620395</t>
  </si>
  <si>
    <t>novastone-pt2_alcance-leilao_stories-takeover</t>
  </si>
  <si>
    <t>23848511867590395</t>
  </si>
  <si>
    <t>bau_control_creative</t>
  </si>
  <si>
    <t>23848575258430395</t>
  </si>
  <si>
    <t>base_midia_digital_dia_das_criancas</t>
  </si>
  <si>
    <t>23848549828200395</t>
  </si>
  <si>
    <t>crm_rav_trafego</t>
  </si>
  <si>
    <t>23848549828160395</t>
  </si>
  <si>
    <t>Cliques no link</t>
  </si>
  <si>
    <t>abriu_form_mas_n_enviou-30d</t>
  </si>
  <si>
    <t>23848586830160395</t>
  </si>
  <si>
    <t>2021-10-20 - 2021-10-26</t>
  </si>
  <si>
    <t>2021-10-20</t>
  </si>
  <si>
    <t>2021-10-26</t>
  </si>
  <si>
    <t>23848411477790395</t>
  </si>
  <si>
    <t>TESTE_CONV_T139_LP_Vestuario</t>
  </si>
  <si>
    <t>23848411477770395</t>
  </si>
  <si>
    <t>personal_promise_test_creative</t>
  </si>
  <si>
    <t>23848575244510395</t>
  </si>
  <si>
    <t>23848411502850395</t>
  </si>
  <si>
    <t>TESTE_CONV_T139_LP_Farmacia</t>
  </si>
  <si>
    <t>23848411502740395</t>
  </si>
  <si>
    <t>stories</t>
  </si>
  <si>
    <t>23848523606650395</t>
  </si>
  <si>
    <t>novastone-pt2_alcance-reach_stories-takeover</t>
  </si>
  <si>
    <t>23848511710950395</t>
  </si>
  <si>
    <t>23848420427000395</t>
  </si>
  <si>
    <t>TESTE_CONV_T139_CONTROLE_IPV</t>
  </si>
  <si>
    <t>23848420427010395</t>
  </si>
  <si>
    <t>lal_tpv</t>
  </si>
  <si>
    <t>23848463760380395</t>
  </si>
  <si>
    <t>aon_conv_purchase_stone</t>
  </si>
  <si>
    <t>23848463681050395</t>
  </si>
  <si>
    <t>Purchase_STONE</t>
  </si>
  <si>
    <t>2021-10-13 - 2021-10-19</t>
  </si>
  <si>
    <t>2021-10-13</t>
  </si>
  <si>
    <t>2021-10-19</t>
  </si>
  <si>
    <t>Semelhante_1-5% — v2</t>
  </si>
  <si>
    <t>23848172523880395</t>
  </si>
  <si>
    <t>De_Conv_Int-Str_Br - OtimizaPraLead_teste-bidcap</t>
  </si>
  <si>
    <t>23846501756020395</t>
  </si>
  <si>
    <t>Interesse_Competicao-Maquina — v2</t>
  </si>
  <si>
    <t>23848172523910395</t>
  </si>
  <si>
    <t>23848411502750395</t>
  </si>
  <si>
    <t>TESTE_CONV_T139_LP_Restaurante</t>
  </si>
  <si>
    <t>23848411502770395</t>
  </si>
  <si>
    <t>23848411502830395</t>
  </si>
  <si>
    <t>TESTE_CONV_T139_LP_Salao-Beleza</t>
  </si>
  <si>
    <t>23848411502760395</t>
  </si>
  <si>
    <t>rmkt_videoview</t>
  </si>
  <si>
    <t>23848511985410395</t>
  </si>
  <si>
    <t>2021-10-06 - 2021-10-12</t>
  </si>
  <si>
    <t>2021-10-06</t>
  </si>
  <si>
    <t>2021-10-12</t>
  </si>
  <si>
    <t>2021-09-29 - 2021-10-05</t>
  </si>
  <si>
    <t>2021-09-29</t>
  </si>
  <si>
    <t>2021-10-05</t>
  </si>
  <si>
    <t>23848268438900395</t>
  </si>
  <si>
    <t>TESTE_CONV_T138_SEM_LOCUCAO</t>
  </si>
  <si>
    <t>23848268438840395</t>
  </si>
  <si>
    <t>23848280090580395</t>
  </si>
  <si>
    <t>TESTE_CONV_T137_Maquininha_Touch</t>
  </si>
  <si>
    <t>23848280090550395</t>
  </si>
  <si>
    <t>23848268438890395</t>
  </si>
  <si>
    <t>TESTE_CONV_T138_COM_LOCUCAO</t>
  </si>
  <si>
    <t>23848268438820395</t>
  </si>
  <si>
    <t>23848280090570395</t>
  </si>
  <si>
    <t>TESTE_CONV_T137_CONTROLE_DIA_UTIL</t>
  </si>
  <si>
    <t>23848280090540395</t>
  </si>
  <si>
    <t>23848285541980395</t>
  </si>
  <si>
    <t>TESTE_CONV_T137_Maquininha_Nova</t>
  </si>
  <si>
    <t>23848285541990395</t>
  </si>
  <si>
    <t>23848280239050395</t>
  </si>
  <si>
    <t>TESTE_CONV_T137_Maquininha_Classica</t>
  </si>
  <si>
    <t>23848280239040395</t>
  </si>
  <si>
    <t>2021-09-22 - 2021-09-28</t>
  </si>
  <si>
    <t>2021-09-22</t>
  </si>
  <si>
    <t>2021-09-28</t>
  </si>
  <si>
    <t>23848248828250395</t>
  </si>
  <si>
    <t>TESTE_CONV_T135_Controle</t>
  </si>
  <si>
    <t>23848248828260395</t>
  </si>
  <si>
    <t>23848268438830395</t>
  </si>
  <si>
    <t>TESTE_CONV_T138_CONTROLE_IPV</t>
  </si>
  <si>
    <t>23848268438860395</t>
  </si>
  <si>
    <t>23848248834070395</t>
  </si>
  <si>
    <t>TESTE_CONV_T135_NovaStone</t>
  </si>
  <si>
    <t>23848248834080395</t>
  </si>
  <si>
    <t>23848292854370395</t>
  </si>
  <si>
    <t>leadads_seguros</t>
  </si>
  <si>
    <t>23848292854250395</t>
  </si>
  <si>
    <t>2021-09-15 - 2021-09-21</t>
  </si>
  <si>
    <t>23848092320740395</t>
  </si>
  <si>
    <t>TESTE_CONV_T132_CONTROLE</t>
  </si>
  <si>
    <t>23848092320730395</t>
  </si>
  <si>
    <t>2021-09-15</t>
  </si>
  <si>
    <t>2021-09-21</t>
  </si>
  <si>
    <t>23848172143370395</t>
  </si>
  <si>
    <t>Semelhante_1-5%</t>
  </si>
  <si>
    <t>23846501756560395</t>
  </si>
  <si>
    <t>23848037932960395</t>
  </si>
  <si>
    <t>TESTE_CONV_T132_KV_NOVO_IPV</t>
  </si>
  <si>
    <t>23848037932970395</t>
  </si>
  <si>
    <t>23847874545900395</t>
  </si>
  <si>
    <t>TESTE_B_RTB7_Atendimento-balcao</t>
  </si>
  <si>
    <t>23847874545790395</t>
  </si>
  <si>
    <t>23847874545750395</t>
  </si>
  <si>
    <t>TESTE_B_RTB_CONTROLE</t>
  </si>
  <si>
    <t>23847874545830395</t>
  </si>
  <si>
    <t>prospecção</t>
  </si>
  <si>
    <t>23847290978950395</t>
  </si>
  <si>
    <t>23847874545910395</t>
  </si>
  <si>
    <t>TESTE_B_RTB5_Pix</t>
  </si>
  <si>
    <t>23847874545870395</t>
  </si>
  <si>
    <t>Interesse_Competicao-Maquina</t>
  </si>
  <si>
    <t>23846501756100395</t>
  </si>
  <si>
    <t>23847874545860395</t>
  </si>
  <si>
    <t>TESTE_B_RTB6_Parceira</t>
  </si>
  <si>
    <t>23847874545820395</t>
  </si>
  <si>
    <t>mar_aberto_qualificado</t>
  </si>
  <si>
    <t>23847629928150395</t>
  </si>
  <si>
    <t>aon_c2wpp-ton</t>
  </si>
  <si>
    <t>23847262209690395</t>
  </si>
  <si>
    <t>Visualizou_video_25p</t>
  </si>
  <si>
    <t>23848209587680395</t>
  </si>
  <si>
    <t>Campanha_Nova_Stone_Setembro_2021</t>
  </si>
  <si>
    <t>23848209587640395</t>
  </si>
  <si>
    <t>Semelhante+Interesse v2</t>
  </si>
  <si>
    <t>23848172143360395</t>
  </si>
  <si>
    <t>23848037176100395</t>
  </si>
  <si>
    <t>TESTE_CONV_T132_KV_NOVO_IPV_Dia_Util</t>
  </si>
  <si>
    <t>23848037176080395</t>
  </si>
  <si>
    <t>2021-09-08 - 2021-09-14</t>
  </si>
  <si>
    <t>2021-09-08</t>
  </si>
  <si>
    <t>2021-09-14</t>
  </si>
  <si>
    <t>rmkt v2</t>
  </si>
  <si>
    <t>23848117770480395</t>
  </si>
  <si>
    <t>mar_aberto_qualificado v2</t>
  </si>
  <si>
    <t>23848117770460395</t>
  </si>
  <si>
    <t>23848037444760395</t>
  </si>
  <si>
    <t>TESTE_CONV_T134_Evento_Purchase_Test_STONE</t>
  </si>
  <si>
    <t>23848037431350395</t>
  </si>
  <si>
    <t>Purchase_Test_Stone</t>
  </si>
  <si>
    <t>23848073191820395</t>
  </si>
  <si>
    <t>De_Conv_Int-Str_Br - OtimizaPraLead_Efetivo</t>
  </si>
  <si>
    <t>23848073042200395</t>
  </si>
  <si>
    <t>Leads Efetivos Ton + Stone</t>
  </si>
  <si>
    <t>lal  qualificado v2</t>
  </si>
  <si>
    <t>23848117770450395</t>
  </si>
  <si>
    <t>LaL-5%</t>
  </si>
  <si>
    <t>23846177714710395</t>
  </si>
  <si>
    <t>23848037448020395</t>
  </si>
  <si>
    <t>TESTE_CONV_T134_Evento_Purchase_Test_TON</t>
  </si>
  <si>
    <t>23848037431360395</t>
  </si>
  <si>
    <t>Purchase_Test_Ton</t>
  </si>
  <si>
    <t>23848073191790395</t>
  </si>
  <si>
    <t>lal qualificado v2</t>
  </si>
  <si>
    <t>23848153395340395</t>
  </si>
  <si>
    <t>C2WPP_TON_Lead_Efetivo</t>
  </si>
  <si>
    <t>23848153104510395</t>
  </si>
  <si>
    <t>23848153105430395</t>
  </si>
  <si>
    <t>LaL-5-10%</t>
  </si>
  <si>
    <t>23846766563880395</t>
  </si>
  <si>
    <t>abriu_form_mas_n_enviou-90dias</t>
  </si>
  <si>
    <t>23847262264850395</t>
  </si>
  <si>
    <t>23847874545810395</t>
  </si>
  <si>
    <t>TESTE_B_RTB8_Recebimento</t>
  </si>
  <si>
    <t>23847874545780395</t>
  </si>
  <si>
    <t>lal  qualificado</t>
  </si>
  <si>
    <t>23847406154800395</t>
  </si>
  <si>
    <t>rmkt</t>
  </si>
  <si>
    <t>23847399188320395</t>
  </si>
  <si>
    <t>23847290979000395</t>
  </si>
  <si>
    <t>LaL-5% - engajamento</t>
  </si>
  <si>
    <t>23846885417690395</t>
  </si>
  <si>
    <t>remarketing</t>
  </si>
  <si>
    <t>23847290978940395</t>
  </si>
  <si>
    <t>23848153426980395</t>
  </si>
  <si>
    <t>2021-09-01 - 2021-09-07</t>
  </si>
  <si>
    <t>2021-09-01</t>
  </si>
  <si>
    <t>2021-09-07</t>
  </si>
  <si>
    <t>23848096073470395</t>
  </si>
  <si>
    <t>conv_lead-efetivo-TON</t>
  </si>
  <si>
    <t>23848096073180395</t>
  </si>
  <si>
    <t>Leads Efetivos Ton</t>
  </si>
  <si>
    <t>23847874368910395</t>
  </si>
  <si>
    <t>TESTE_A_RTB1_Antecipaçao</t>
  </si>
  <si>
    <t>23847874368940395</t>
  </si>
  <si>
    <t>23848037431330395</t>
  </si>
  <si>
    <t>TESTE_CONV_T134_Evento_Purchase_Test</t>
  </si>
  <si>
    <t>23848037431340395</t>
  </si>
  <si>
    <t>Compra Ton (Stone)</t>
  </si>
  <si>
    <t>2021-08-25 - 2021-08-31</t>
  </si>
  <si>
    <t>23847874341430395</t>
  </si>
  <si>
    <t>TESTE_A_RTB_CONTROLE</t>
  </si>
  <si>
    <t>23847874341450395</t>
  </si>
  <si>
    <t>2021-08-25</t>
  </si>
  <si>
    <t>2021-08-31</t>
  </si>
  <si>
    <t>23847874455670395</t>
  </si>
  <si>
    <t>TESTE_A_RTB2_Manutencao</t>
  </si>
  <si>
    <t>23847874455690395</t>
  </si>
  <si>
    <t>23847983580280395</t>
  </si>
  <si>
    <t>TESTE_CONV_T129_Evento_Cadastro_CONTROLE</t>
  </si>
  <si>
    <t>23847983580270395</t>
  </si>
  <si>
    <t>23847874509630395</t>
  </si>
  <si>
    <t>TESTE_A_RTB4_Conta-PJ</t>
  </si>
  <si>
    <t>23847874509620395</t>
  </si>
  <si>
    <t>23847874484360395</t>
  </si>
  <si>
    <t>TESTE_A_RTB3_24h</t>
  </si>
  <si>
    <t>23847874484370395</t>
  </si>
  <si>
    <t>23848036906380395</t>
  </si>
  <si>
    <t>TESTE_CONV_T133_Evento_Purchase_Test</t>
  </si>
  <si>
    <t>23848036906430395</t>
  </si>
  <si>
    <t>23847983569790395</t>
  </si>
  <si>
    <t>TESTE_CONV_T129_Evento_Lead_Efetivo</t>
  </si>
  <si>
    <t>23847983569780395</t>
  </si>
  <si>
    <t>interesse_sudeste_18-32</t>
  </si>
  <si>
    <t>23848034694030395</t>
  </si>
  <si>
    <t>impulsionamento_recruta</t>
  </si>
  <si>
    <t>23848034693930395</t>
  </si>
  <si>
    <t>23848036906420395</t>
  </si>
  <si>
    <t>TESTE_CONV_T133_Evento_Purchase_CONTROLE</t>
  </si>
  <si>
    <t>23848036906400395</t>
  </si>
  <si>
    <t>Remarketing</t>
  </si>
  <si>
    <t>23848085292970395</t>
  </si>
  <si>
    <t>Eventos Passados</t>
  </si>
  <si>
    <t>23848102187230395</t>
  </si>
  <si>
    <t>LaL-Outliers_Aptos_Base</t>
  </si>
  <si>
    <t>23848085292980395</t>
  </si>
  <si>
    <t>2021-08-18 - 2021-08-24</t>
  </si>
  <si>
    <t>2021-08-18</t>
  </si>
  <si>
    <t>2021-08-24</t>
  </si>
  <si>
    <t>23847872478020395</t>
  </si>
  <si>
    <t>TESTE_D_RTB14_Seguro-Stone</t>
  </si>
  <si>
    <t>23847872478030395</t>
  </si>
  <si>
    <t>23847873309430395</t>
  </si>
  <si>
    <t>TESTE_D_RTB_CONTROLE</t>
  </si>
  <si>
    <t>23847873309440395</t>
  </si>
  <si>
    <t>23847972897780395</t>
  </si>
  <si>
    <t>TESTE_CONV_T128_B_IPV_NFC_Errado</t>
  </si>
  <si>
    <t>23847972897800395</t>
  </si>
  <si>
    <t>Semelhante+Interesse</t>
  </si>
  <si>
    <t>23846098296040395</t>
  </si>
  <si>
    <t>De_Conv_Int-Str_Br - Credenciado (S2S) - Teste_C-Purchase-credenciados-valor</t>
  </si>
  <si>
    <t>23844098836340395</t>
  </si>
  <si>
    <t>23848011231890395</t>
  </si>
  <si>
    <t>TESTE_CONV_T131_Evento_Purchase_Test</t>
  </si>
  <si>
    <t>23848011231860395</t>
  </si>
  <si>
    <t>23847972919440395</t>
  </si>
  <si>
    <t>TESTE_CONV_T128_A_IPV_NFC_Correto</t>
  </si>
  <si>
    <t>23847972919430395</t>
  </si>
  <si>
    <t>23847372423940395</t>
  </si>
  <si>
    <t>De_Conv_Int-Str_Br - Credenciado (S2S) - Teste_C-Purchase-credenciados-valor - FDS</t>
  </si>
  <si>
    <t>23847372423530395</t>
  </si>
  <si>
    <t>23847372423990395</t>
  </si>
  <si>
    <t>23847872477990395</t>
  </si>
  <si>
    <t>TESTE_D_RTB13_Taxas-Personalizadas</t>
  </si>
  <si>
    <t>23847872478000395</t>
  </si>
  <si>
    <t>23848011231900395</t>
  </si>
  <si>
    <t>TESTE_CONV_T131_Evento_Purchase_CONTROLE</t>
  </si>
  <si>
    <t>23848011231880395</t>
  </si>
  <si>
    <t>2021-08-11 - 2021-08-17</t>
  </si>
  <si>
    <t>2021-08-11</t>
  </si>
  <si>
    <t>2021-08-17</t>
  </si>
  <si>
    <t>interesse</t>
  </si>
  <si>
    <t>23847855879110395</t>
  </si>
  <si>
    <t>conv_seguros</t>
  </si>
  <si>
    <t>23847855879070395</t>
  </si>
  <si>
    <t>conv_lead_seguros</t>
  </si>
  <si>
    <t>lal1%_oportunidade</t>
  </si>
  <si>
    <t>23847861933200395</t>
  </si>
  <si>
    <t>23847872417770395</t>
  </si>
  <si>
    <t>TESTE_C_RTB12_Suporte-Vitalicio</t>
  </si>
  <si>
    <t>23847872417730395</t>
  </si>
  <si>
    <t>23847872417790395</t>
  </si>
  <si>
    <t>TESTE_C_RTB10_Cartao-Empresa</t>
  </si>
  <si>
    <t>23847872417720395</t>
  </si>
  <si>
    <t>23847873302730395</t>
  </si>
  <si>
    <t>TESTE_C_RTB_CONTROLE</t>
  </si>
  <si>
    <t>23847873302700395</t>
  </si>
  <si>
    <t>23847962772580395</t>
  </si>
  <si>
    <t>23847983600200395</t>
  </si>
  <si>
    <t>TESTE_CONV_T130_Evento_Purchase_CONTROLE</t>
  </si>
  <si>
    <t>23847983600210395</t>
  </si>
  <si>
    <t>23847298092740395</t>
  </si>
  <si>
    <t>23847983588410395</t>
  </si>
  <si>
    <t>TESTE_CONV_T130_Evento_Purchase_Test</t>
  </si>
  <si>
    <t>23847983588390395</t>
  </si>
  <si>
    <t>23847872338070395</t>
  </si>
  <si>
    <t>TESTE_C_RTB9_Emprestimo</t>
  </si>
  <si>
    <t>23847872338090395</t>
  </si>
  <si>
    <t>2021-08-04 - 2021-08-10</t>
  </si>
  <si>
    <t>2021-08-04</t>
  </si>
  <si>
    <t>2021-08-10</t>
  </si>
  <si>
    <t>23847811555170395</t>
  </si>
  <si>
    <t>TESTE_CONV_T126_RAV_maquininha</t>
  </si>
  <si>
    <t>23847811555200395</t>
  </si>
  <si>
    <t>23846663789600395</t>
  </si>
  <si>
    <t>c2wpp_twilio</t>
  </si>
  <si>
    <t>23846657639070395</t>
  </si>
  <si>
    <t>23847872417750395</t>
  </si>
  <si>
    <t>TESTE_C_RTB11_Link-Pagamento</t>
  </si>
  <si>
    <t>23847872417760395</t>
  </si>
  <si>
    <t>2021-07-28 - 2021-08-03</t>
  </si>
  <si>
    <t>2021-07-28</t>
  </si>
  <si>
    <t>2021-08-03</t>
  </si>
  <si>
    <t>23847811531640395</t>
  </si>
  <si>
    <t>TESTE_CONV_T126_IPV_TPV</t>
  </si>
  <si>
    <t>23847811531650395</t>
  </si>
  <si>
    <t>23847811531630395</t>
  </si>
  <si>
    <t>23847811488350395</t>
  </si>
  <si>
    <t>TESTE_CONV_T126_IPV_maquininha</t>
  </si>
  <si>
    <t>23847811487730395</t>
  </si>
  <si>
    <t>23847811555180395</t>
  </si>
  <si>
    <t>23846657639120395</t>
  </si>
  <si>
    <t>23847811488520395</t>
  </si>
  <si>
    <t>23846704133270395</t>
  </si>
  <si>
    <t>2021-07-21 - 2021-07-27</t>
  </si>
  <si>
    <t>2021-07-21</t>
  </si>
  <si>
    <t>2021-07-27</t>
  </si>
  <si>
    <t>BASE 4 - Novo App - Migração Multiusuarios</t>
  </si>
  <si>
    <t>23847773393850395</t>
  </si>
  <si>
    <t>Int_Base_CRM_Nova_Stone_Base</t>
  </si>
  <si>
    <t>23847306220260395</t>
  </si>
  <si>
    <t>2021-07-14 - 2021-07-20</t>
  </si>
  <si>
    <t>2021-07-14</t>
  </si>
  <si>
    <t>2021-07-20</t>
  </si>
  <si>
    <t>23847736956420395</t>
  </si>
  <si>
    <t>TESTE_CONV_T125_AlwaysON_IPV-RAV</t>
  </si>
  <si>
    <t>23847736956440395</t>
  </si>
  <si>
    <t>23847736993090395</t>
  </si>
  <si>
    <t>TESTE_CONV_T125_AlwaysON_Dia-Util</t>
  </si>
  <si>
    <t>23847736993080395</t>
  </si>
  <si>
    <t>23847736956460395</t>
  </si>
  <si>
    <t>TESTE_CONV_T125_IPV_Novo_KV</t>
  </si>
  <si>
    <t>23847736956410395</t>
  </si>
  <si>
    <t>LaL_5%</t>
  </si>
  <si>
    <t>23847715977210395</t>
  </si>
  <si>
    <t>TESTE_LEADADS_T122_TON</t>
  </si>
  <si>
    <t>23847697442340395</t>
  </si>
  <si>
    <t>23847697456990395</t>
  </si>
  <si>
    <t>TESTE_LEADADS_T122_Stone</t>
  </si>
  <si>
    <t>23847697456980395</t>
  </si>
  <si>
    <t>2021-07-07 - 2021-07-13</t>
  </si>
  <si>
    <t>2021-07-07</t>
  </si>
  <si>
    <t>2021-07-13</t>
  </si>
  <si>
    <t>23847667488080395</t>
  </si>
  <si>
    <t>TESTE_CONV_T121_IPV-Humanizado</t>
  </si>
  <si>
    <t>23847667488100395</t>
  </si>
  <si>
    <t>23847698235950395</t>
  </si>
  <si>
    <t>TESTE_CONV_T123_LP_Antiga</t>
  </si>
  <si>
    <t>23847698235940395</t>
  </si>
  <si>
    <t>23847643869960395</t>
  </si>
  <si>
    <t>TESTE_CONV_T119_B_pix-motion</t>
  </si>
  <si>
    <t>23847643869950395</t>
  </si>
  <si>
    <t>23847643900190395</t>
  </si>
  <si>
    <t>TESTE_CONV_T119_Controle_tpv10k-motion</t>
  </si>
  <si>
    <t>23847643900200395</t>
  </si>
  <si>
    <t>23847698442390395</t>
  </si>
  <si>
    <t>TESTE_CONV_T123_LP_Nova</t>
  </si>
  <si>
    <t>23847698442370395</t>
  </si>
  <si>
    <t>2021-06-30 - 2021-07-06</t>
  </si>
  <si>
    <t>2021-06-30</t>
  </si>
  <si>
    <t>2021-07-06</t>
  </si>
  <si>
    <t>Semelhante</t>
  </si>
  <si>
    <t>23847531133150395</t>
  </si>
  <si>
    <t>Alcance_Frequencia_Conversao-Cadastro</t>
  </si>
  <si>
    <t>23847531133120395</t>
  </si>
  <si>
    <t>23847716386260395</t>
  </si>
  <si>
    <t>TESTE_CONV_T124_IPV_Novo_KV</t>
  </si>
  <si>
    <t>23847716386270395</t>
  </si>
  <si>
    <t>23847716374070395</t>
  </si>
  <si>
    <t>TESTE_CONV_T124_AlwaysON_Dia-Util</t>
  </si>
  <si>
    <t>23847716374060395</t>
  </si>
  <si>
    <t>23847643628680395</t>
  </si>
  <si>
    <t>TESTE_CONV_T119_A_basico-motion</t>
  </si>
  <si>
    <t>23847643628690395</t>
  </si>
  <si>
    <t>23847643170540395</t>
  </si>
  <si>
    <t>TESTE_CONV_T116_LP_Nova</t>
  </si>
  <si>
    <t>23847643170570395</t>
  </si>
  <si>
    <t>23847643161300395</t>
  </si>
  <si>
    <t>TESTE_CONV_T116_LP_Antiga</t>
  </si>
  <si>
    <t>23847643161350395</t>
  </si>
  <si>
    <t>23847667390820395</t>
  </si>
  <si>
    <t>TESTE_CONV_T121_AlwaysON</t>
  </si>
  <si>
    <t>23847667390840395</t>
  </si>
  <si>
    <t>2021-06-23 - 2021-06-29</t>
  </si>
  <si>
    <t>2021-06-23</t>
  </si>
  <si>
    <t>2021-06-29</t>
  </si>
  <si>
    <t>23847643582130395</t>
  </si>
  <si>
    <t>TESTE_LEADADS_T118_B_23847643582120395</t>
  </si>
  <si>
    <t>23847643582120395</t>
  </si>
  <si>
    <t>23847600046220395</t>
  </si>
  <si>
    <t>23847600046260395</t>
  </si>
  <si>
    <t>23847599756680395</t>
  </si>
  <si>
    <t>23847599756690395</t>
  </si>
  <si>
    <t>23847405530960395</t>
  </si>
  <si>
    <t>2_De_Lead_LeadAds_Br-TesteTwilio_ID_23847405530730395</t>
  </si>
  <si>
    <t>23847405530730395</t>
  </si>
  <si>
    <t>23847405531000395</t>
  </si>
  <si>
    <t>23847405530990395</t>
  </si>
  <si>
    <t>23847399154590395</t>
  </si>
  <si>
    <t>23847643444780395</t>
  </si>
  <si>
    <t>TESTE_LEADADS_T118_A_23847643444090395</t>
  </si>
  <si>
    <t>23847643444090395</t>
  </si>
  <si>
    <t>23847582113810395</t>
  </si>
  <si>
    <t>TESTE_Conv_T114_C</t>
  </si>
  <si>
    <t>23847582113790395</t>
  </si>
  <si>
    <t>23847585435100395</t>
  </si>
  <si>
    <t>TESTE_Conv_T113_1</t>
  </si>
  <si>
    <t>23847585435090395</t>
  </si>
  <si>
    <t>23847600109740395</t>
  </si>
  <si>
    <t>TESTE_CONV_T117_TPV</t>
  </si>
  <si>
    <t>23847600109730395</t>
  </si>
  <si>
    <t>23847585285200395</t>
  </si>
  <si>
    <t>TESTE_Conv_T113_3</t>
  </si>
  <si>
    <t>23847585285170395</t>
  </si>
  <si>
    <t>23847585261300395</t>
  </si>
  <si>
    <t>TESTE_Conv_T113_4</t>
  </si>
  <si>
    <t>23847585261310395</t>
  </si>
  <si>
    <t>23847585459860395</t>
  </si>
  <si>
    <t>TESTE_Conv_T113_CONTROLE</t>
  </si>
  <si>
    <t>23847585459870395</t>
  </si>
  <si>
    <t>23847582048500395</t>
  </si>
  <si>
    <t>TESTE_Conv_T114_A</t>
  </si>
  <si>
    <t>23847582048200395</t>
  </si>
  <si>
    <t>23847585226130395</t>
  </si>
  <si>
    <t>TESTE_Conv_T113_2</t>
  </si>
  <si>
    <t>23847585226140395</t>
  </si>
  <si>
    <t>23847582108250395</t>
  </si>
  <si>
    <t>TESTE_Conv_T114_B</t>
  </si>
  <si>
    <t>23847582108240395</t>
  </si>
  <si>
    <t>23847582119560395</t>
  </si>
  <si>
    <t>TESTE_Conv_T114_D</t>
  </si>
  <si>
    <t>23847582119590395</t>
  </si>
  <si>
    <t>23847262209680395</t>
  </si>
  <si>
    <t>23846939807070395</t>
  </si>
  <si>
    <t>De_Lead_LeadAds_Br_FDS_ID_23846939806840395</t>
  </si>
  <si>
    <t>23846939806840395</t>
  </si>
  <si>
    <t>23847582159210395</t>
  </si>
  <si>
    <t>TESTE_Conv_T114_CONTROLE</t>
  </si>
  <si>
    <t>23847582159190395</t>
  </si>
  <si>
    <t>23846939807120395</t>
  </si>
  <si>
    <t>23847600128640395</t>
  </si>
  <si>
    <t>TESTE_CONV_T117_MEGA</t>
  </si>
  <si>
    <t>23847600128650395</t>
  </si>
  <si>
    <t>2021-06-16 - 2021-06-22</t>
  </si>
  <si>
    <t>2021-06-16</t>
  </si>
  <si>
    <t>2021-06-22</t>
  </si>
  <si>
    <t>LaL qualificado</t>
  </si>
  <si>
    <t>23847406189230395</t>
  </si>
  <si>
    <t>23847515788060395</t>
  </si>
  <si>
    <t>TESTE_CONV_T112_B</t>
  </si>
  <si>
    <t>23847515788040395</t>
  </si>
  <si>
    <t>23847515788030395</t>
  </si>
  <si>
    <t>TESTE_CONV_T112_C</t>
  </si>
  <si>
    <t>23847515788050395</t>
  </si>
  <si>
    <t>23847515788090395</t>
  </si>
  <si>
    <t>TESTE_CONV_T112_A</t>
  </si>
  <si>
    <t>23847515788020395</t>
  </si>
  <si>
    <t>2021-06-09 - 2021-06-15</t>
  </si>
  <si>
    <t>2021-06-09</t>
  </si>
  <si>
    <t>2021-06-15</t>
  </si>
  <si>
    <t>LAL 1% base credito stone</t>
  </si>
  <si>
    <t>23847419453990395</t>
  </si>
  <si>
    <t>De_Conv_Credito_Gyra</t>
  </si>
  <si>
    <t>23847419453400395</t>
  </si>
  <si>
    <t>sem contato_60dias</t>
  </si>
  <si>
    <t>23846521252880395</t>
  </si>
  <si>
    <t>LAL 1% base credito stone — Evento Credito</t>
  </si>
  <si>
    <t>23847514086050395</t>
  </si>
  <si>
    <t>lead_credito_2/2_submit_maquina</t>
  </si>
  <si>
    <t>BASE 2- Novo App - Reutilizando base</t>
  </si>
  <si>
    <t>23847472384600395</t>
  </si>
  <si>
    <t>2021-06-02 - 2021-06-08</t>
  </si>
  <si>
    <t>23847327169070395</t>
  </si>
  <si>
    <t>c2wpp_twilio_conv-S2S_FDS</t>
  </si>
  <si>
    <t>23847327169020395</t>
  </si>
  <si>
    <t>2021-06-02</t>
  </si>
  <si>
    <t>2021-06-08</t>
  </si>
  <si>
    <t>23847437024480395</t>
  </si>
  <si>
    <t>TESTE_CONV_T109_B</t>
  </si>
  <si>
    <t>23847437024200395</t>
  </si>
  <si>
    <t>23846939773680395</t>
  </si>
  <si>
    <t>c2wpp_twilio_FDS</t>
  </si>
  <si>
    <t>23846939773580395</t>
  </si>
  <si>
    <t>23847437024520395</t>
  </si>
  <si>
    <t>TESTE_CONV_T109_C</t>
  </si>
  <si>
    <t>23847437024210395</t>
  </si>
  <si>
    <t>23847437024500395</t>
  </si>
  <si>
    <t>23847437024550395</t>
  </si>
  <si>
    <t>TESTE_CONV_T109_D</t>
  </si>
  <si>
    <t>23847437024230395</t>
  </si>
  <si>
    <t>23847437024510395</t>
  </si>
  <si>
    <t>Mar-aberto</t>
  </si>
  <si>
    <t>23847487171730395</t>
  </si>
  <si>
    <t>Alcance_Frequencia_Conversao-Purchase</t>
  </si>
  <si>
    <t>23847487142500395</t>
  </si>
  <si>
    <t>23847437024490395</t>
  </si>
  <si>
    <t>23847437024470395</t>
  </si>
  <si>
    <t>23847437024540395</t>
  </si>
  <si>
    <t>23847436823410395</t>
  </si>
  <si>
    <t>TESTE_CONV_T109_A</t>
  </si>
  <si>
    <t>23847436822660395</t>
  </si>
  <si>
    <t>23847437024560395</t>
  </si>
  <si>
    <t>23847436823450395</t>
  </si>
  <si>
    <t>23847437024450395</t>
  </si>
  <si>
    <t>23847436823440395</t>
  </si>
  <si>
    <t>23847436823420395</t>
  </si>
  <si>
    <t>23847437024400395</t>
  </si>
  <si>
    <t>23847437024440395</t>
  </si>
  <si>
    <t>23847437024370395</t>
  </si>
  <si>
    <t>23847437024180395</t>
  </si>
  <si>
    <t>23847437024430395</t>
  </si>
  <si>
    <t>23847436823460395</t>
  </si>
  <si>
    <t>23847436823380395</t>
  </si>
  <si>
    <t>23847437441390395</t>
  </si>
  <si>
    <t>TESTE_CONV_T110_B</t>
  </si>
  <si>
    <t>23847437441380395</t>
  </si>
  <si>
    <t>23847437024530395</t>
  </si>
  <si>
    <t>23847437024460395</t>
  </si>
  <si>
    <t>23847437024410395</t>
  </si>
  <si>
    <t>2021-05-26 - 2021-06-01</t>
  </si>
  <si>
    <t>2021-05-26</t>
  </si>
  <si>
    <t>2021-06-01</t>
  </si>
  <si>
    <t>23846939773700395</t>
  </si>
  <si>
    <t>23847327169000395</t>
  </si>
  <si>
    <t>23847487147740395</t>
  </si>
  <si>
    <t>23847487140380395</t>
  </si>
  <si>
    <t>23846939807110395</t>
  </si>
  <si>
    <t>23847437411040395</t>
  </si>
  <si>
    <t>TESTE_CONV_T110_A</t>
  </si>
  <si>
    <t>23847437411030395</t>
  </si>
  <si>
    <t>23847444789690395</t>
  </si>
  <si>
    <t>TESTE_CONV_T110_Controle</t>
  </si>
  <si>
    <t>23847444789680395</t>
  </si>
  <si>
    <t>23847327169090395</t>
  </si>
  <si>
    <t>23846939773780395</t>
  </si>
  <si>
    <t>23847355325380395</t>
  </si>
  <si>
    <t>TESTE_CONV_T107_C</t>
  </si>
  <si>
    <t>23847355325390395</t>
  </si>
  <si>
    <t>2021-05-19 - 2021-05-25</t>
  </si>
  <si>
    <t>2021-05-19</t>
  </si>
  <si>
    <t>2021-05-25</t>
  </si>
  <si>
    <t>23847268283130395</t>
  </si>
  <si>
    <t>TESTE_CONV_T84_C</t>
  </si>
  <si>
    <t>23847268283140395</t>
  </si>
  <si>
    <t>23845548913110395</t>
  </si>
  <si>
    <t>De_Conv_Int-Str_Br_Mar-Aberto</t>
  </si>
  <si>
    <t>23845548912950395</t>
  </si>
  <si>
    <t>23847355581440395</t>
  </si>
  <si>
    <t>TESTE_CONV_T107_A</t>
  </si>
  <si>
    <t>23847355581450395</t>
  </si>
  <si>
    <t>23847394885040395</t>
  </si>
  <si>
    <t>TESTE_C2WPP_STONE</t>
  </si>
  <si>
    <t>23847394844770395</t>
  </si>
  <si>
    <t>23847356999570395</t>
  </si>
  <si>
    <t>TESTE_CONV_T108_CONTROLE</t>
  </si>
  <si>
    <t>23847356999560395</t>
  </si>
  <si>
    <t>23847259703750395</t>
  </si>
  <si>
    <t>TESTE_CONV_T90_CONTROLE</t>
  </si>
  <si>
    <t>23847259703780395</t>
  </si>
  <si>
    <t>23847357008440395</t>
  </si>
  <si>
    <t>TESTE_CONV_T108_TPV10k</t>
  </si>
  <si>
    <t>23847357008460395</t>
  </si>
  <si>
    <t>23847355581410395</t>
  </si>
  <si>
    <t>TESTE_CONV_T107_B</t>
  </si>
  <si>
    <t>23847355581420395</t>
  </si>
  <si>
    <t>2021-05-12 - 2021-05-18</t>
  </si>
  <si>
    <t>2021-05-12</t>
  </si>
  <si>
    <t>2021-05-18</t>
  </si>
  <si>
    <t>mar_aberto — v2</t>
  </si>
  <si>
    <t>23846751811700395</t>
  </si>
  <si>
    <t>23847268241470395</t>
  </si>
  <si>
    <t>TESTE_CONV_T99_A</t>
  </si>
  <si>
    <t>23847268241480395</t>
  </si>
  <si>
    <t>23847268311290395</t>
  </si>
  <si>
    <t>TESTE_CONV_T99_CONTROLE</t>
  </si>
  <si>
    <t>23847268311300395</t>
  </si>
  <si>
    <t>23847259808800395</t>
  </si>
  <si>
    <t>TESTE_CONV_T90_A</t>
  </si>
  <si>
    <t>23847259808820395</t>
  </si>
  <si>
    <t>23847268280070395</t>
  </si>
  <si>
    <t>TESTE_CONV_T84_B</t>
  </si>
  <si>
    <t>23847268280090395</t>
  </si>
  <si>
    <t>23847268155890395</t>
  </si>
  <si>
    <t>TESTE_CONV_T84_A</t>
  </si>
  <si>
    <t>23847268155880395</t>
  </si>
  <si>
    <t>BASE 2 - Clientes que NUNCA ACESSARAM O NOVO APP</t>
  </si>
  <si>
    <t>23847306326380395</t>
  </si>
  <si>
    <t>BASE 3 - Clientes USUARIOS NOVA STONE</t>
  </si>
  <si>
    <t>23847306361050395</t>
  </si>
  <si>
    <t>BASE 1 - Clientes CREDITO sem CPF</t>
  </si>
  <si>
    <t>23847306220270395</t>
  </si>
  <si>
    <t>2021-05-05 - 2021-05-11</t>
  </si>
  <si>
    <t>2021-05-05</t>
  </si>
  <si>
    <t>2021-05-11</t>
  </si>
  <si>
    <t>23847291521550395</t>
  </si>
  <si>
    <t>TESTE_CONV_T100_A</t>
  </si>
  <si>
    <t>23847291521520395</t>
  </si>
  <si>
    <t>23847291267400395</t>
  </si>
  <si>
    <t>TESTE_CONV_T100_B</t>
  </si>
  <si>
    <t>23847291267410395</t>
  </si>
  <si>
    <t>2021-04-28 - 2021-05-04</t>
  </si>
  <si>
    <t>2021-04-28</t>
  </si>
  <si>
    <t>2021-05-04</t>
  </si>
  <si>
    <t>23847025304780395</t>
  </si>
  <si>
    <t>TESTE_CONV_T62_A</t>
  </si>
  <si>
    <t>23847025304720395</t>
  </si>
  <si>
    <t>LAL Base</t>
  </si>
  <si>
    <t>23847280895160395</t>
  </si>
  <si>
    <t>TESTE - App Base</t>
  </si>
  <si>
    <t>23847278298190395</t>
  </si>
  <si>
    <t>Instalações do aplicativo para celular</t>
  </si>
  <si>
    <t>23847196469880395</t>
  </si>
  <si>
    <t>TESTE_CONV_T96_Biblioteca</t>
  </si>
  <si>
    <t>23847196469870395</t>
  </si>
  <si>
    <t>Base</t>
  </si>
  <si>
    <t>23847278298170395</t>
  </si>
  <si>
    <t>Mar_Aberto_Control</t>
  </si>
  <si>
    <t>23847015887760395</t>
  </si>
  <si>
    <t>TESTE_CONV_T83_PCO_EA_Control</t>
  </si>
  <si>
    <t>23846963582730395</t>
  </si>
  <si>
    <t>23847298455370395</t>
  </si>
  <si>
    <t>c2wpp_twilio_conv-S2S — Cópia</t>
  </si>
  <si>
    <t>23847298455300395</t>
  </si>
  <si>
    <t>23847298455290395</t>
  </si>
  <si>
    <t>Mar_Aberto_Test</t>
  </si>
  <si>
    <t>23847015887740395</t>
  </si>
  <si>
    <t>TESTE_CONV_T83_PCO_EA_Test</t>
  </si>
  <si>
    <t>23846963582720395</t>
  </si>
  <si>
    <t>23847146009510395</t>
  </si>
  <si>
    <t>TESTE_C2WPP_T89_15s</t>
  </si>
  <si>
    <t>23847146009500395</t>
  </si>
  <si>
    <t>23847146390390395</t>
  </si>
  <si>
    <t>TESTE_C2WPP_T89_8s</t>
  </si>
  <si>
    <t>23847146390410395</t>
  </si>
  <si>
    <t>23847146014550395</t>
  </si>
  <si>
    <t>TESTE_C2WPP_T89_5s</t>
  </si>
  <si>
    <t>23847146014560395</t>
  </si>
  <si>
    <t>23847196488460395</t>
  </si>
  <si>
    <t>TESTE_CONV_T96_Upload</t>
  </si>
  <si>
    <t>23847196488450395</t>
  </si>
  <si>
    <t>2021-04-21 - 2021-04-27</t>
  </si>
  <si>
    <t>23847025304750395</t>
  </si>
  <si>
    <t>TESTE_CONV_T62_B</t>
  </si>
  <si>
    <t>23847025304770395</t>
  </si>
  <si>
    <t>2021-04-21</t>
  </si>
  <si>
    <t>2021-04-27</t>
  </si>
  <si>
    <t>23847025301440395</t>
  </si>
  <si>
    <t>TESTE_CONV_T62_CONTROLE</t>
  </si>
  <si>
    <t>23847025301420395</t>
  </si>
  <si>
    <t>2021-04-14 - 2021-04-20</t>
  </si>
  <si>
    <t>2021-04-14</t>
  </si>
  <si>
    <t>2021-04-20</t>
  </si>
  <si>
    <t>23847049776500395</t>
  </si>
  <si>
    <t>TESTE_CONV_T22_A</t>
  </si>
  <si>
    <t>23847049776490395</t>
  </si>
  <si>
    <t>23847094286160395</t>
  </si>
  <si>
    <t>TESTE_CONV_T88_A</t>
  </si>
  <si>
    <t>23847094286200395</t>
  </si>
  <si>
    <t>23847094286150395</t>
  </si>
  <si>
    <t>TESTE_CONV_T88_CONTROLE</t>
  </si>
  <si>
    <t>23847094286180395</t>
  </si>
  <si>
    <t>2021-04-07 - 2021-04-13</t>
  </si>
  <si>
    <t>2021-04-07</t>
  </si>
  <si>
    <t>2021-04-13</t>
  </si>
  <si>
    <t>23846961710040395</t>
  </si>
  <si>
    <t>TESTE_CONV_T72_CONTROLE</t>
  </si>
  <si>
    <t>23846961710050395</t>
  </si>
  <si>
    <t>23847049757450395</t>
  </si>
  <si>
    <t>TESTE_CONV_T22_CONTROLE</t>
  </si>
  <si>
    <t>23847049757470395</t>
  </si>
  <si>
    <t>23847050160040395</t>
  </si>
  <si>
    <t>De_Conv_Int-Str_Br_Mar-Aberto_TESTE-T91_S2S</t>
  </si>
  <si>
    <t>23847050159850395</t>
  </si>
  <si>
    <t>23846961743230395</t>
  </si>
  <si>
    <t>TESTE_CONV_T72_A</t>
  </si>
  <si>
    <t>23846961743240395</t>
  </si>
  <si>
    <t>20210407 Base juros</t>
  </si>
  <si>
    <t>23847109364680395</t>
  </si>
  <si>
    <t>Aw_Credito_Stone_Covid_Alcance_Br</t>
  </si>
  <si>
    <t>23847031902480395</t>
  </si>
  <si>
    <t>20210408 Base repique</t>
  </si>
  <si>
    <t>23847116871720395</t>
  </si>
  <si>
    <t>2021-03-31 - 2021-04-06</t>
  </si>
  <si>
    <t>2021-03-31</t>
  </si>
  <si>
    <t>2021-04-06</t>
  </si>
  <si>
    <t>20210326 Base Repique A</t>
  </si>
  <si>
    <t>23847048602480395</t>
  </si>
  <si>
    <t>2021-03-24 - 2021-03-30</t>
  </si>
  <si>
    <t>23846956784350395</t>
  </si>
  <si>
    <t>TESTE_C2WPP_T67_C</t>
  </si>
  <si>
    <t>23846956784360395</t>
  </si>
  <si>
    <t>2021-03-24</t>
  </si>
  <si>
    <t>2021-03-30</t>
  </si>
  <si>
    <t>23846956807140395</t>
  </si>
  <si>
    <t>TESTE_C2WPP_T67_D</t>
  </si>
  <si>
    <t>23846956807130395</t>
  </si>
  <si>
    <t>KV_1</t>
  </si>
  <si>
    <t>23846907684590395</t>
  </si>
  <si>
    <t>TESTE_CONV_T61_A-Argumento_Produto</t>
  </si>
  <si>
    <t>23846907684580395</t>
  </si>
  <si>
    <t>23846984705890395</t>
  </si>
  <si>
    <t>23846984705910395</t>
  </si>
  <si>
    <t>23846956769380395</t>
  </si>
  <si>
    <t>TESTE_C2WPP_T67_B</t>
  </si>
  <si>
    <t>23846956769400395</t>
  </si>
  <si>
    <t>23846956729450395</t>
  </si>
  <si>
    <t>TESTE_C2WPP_T67_CONTROLE</t>
  </si>
  <si>
    <t>23846956729420395</t>
  </si>
  <si>
    <t>23847031902470395</t>
  </si>
  <si>
    <t>sem contato_15dias</t>
  </si>
  <si>
    <t>23846521234620395</t>
  </si>
  <si>
    <t>23846956750130395</t>
  </si>
  <si>
    <t>TESTE_C2WPP_T67_A</t>
  </si>
  <si>
    <t>23846956750120395</t>
  </si>
  <si>
    <t>KV_2</t>
  </si>
  <si>
    <t>23846907759230395</t>
  </si>
  <si>
    <t>TESTE_CONV_T61_B-Beneficio_1</t>
  </si>
  <si>
    <t>23846907759210395</t>
  </si>
  <si>
    <t>emprestimo</t>
  </si>
  <si>
    <t>23846910607720395</t>
  </si>
  <si>
    <t>TESTE_CONV_T63_A</t>
  </si>
  <si>
    <t>23846910602820395</t>
  </si>
  <si>
    <t>app-cartao</t>
  </si>
  <si>
    <t>23846910607710395</t>
  </si>
  <si>
    <t>23846907795010395</t>
  </si>
  <si>
    <t>TESTE_CONV_T61_B-Beneficio_2</t>
  </si>
  <si>
    <t>23846907794950395</t>
  </si>
  <si>
    <t>23846910638200395</t>
  </si>
  <si>
    <t>TESTE_CONV_T63_Controle</t>
  </si>
  <si>
    <t>23846910638160395</t>
  </si>
  <si>
    <t>link-pagamento</t>
  </si>
  <si>
    <t>23846910638180395</t>
  </si>
  <si>
    <t>23846910607750395</t>
  </si>
  <si>
    <t>23846910638220395</t>
  </si>
  <si>
    <t>2021-03-17 - 2021-03-23</t>
  </si>
  <si>
    <t>23846961767980395</t>
  </si>
  <si>
    <t>23846961767970395</t>
  </si>
  <si>
    <t>2021-03-17</t>
  </si>
  <si>
    <t>2021-03-23</t>
  </si>
  <si>
    <t>23846907794970395</t>
  </si>
  <si>
    <t>KV_3</t>
  </si>
  <si>
    <t>23846907794960395</t>
  </si>
  <si>
    <t>Semelhante_5-10%</t>
  </si>
  <si>
    <t>23846914450250395</t>
  </si>
  <si>
    <t>23846910718010395</t>
  </si>
  <si>
    <t>TESTE_CONV_T64_CONTROLE</t>
  </si>
  <si>
    <t>23846910718020395</t>
  </si>
  <si>
    <t>23846907759180395</t>
  </si>
  <si>
    <t>23846907744450395</t>
  </si>
  <si>
    <t>23846873433600395</t>
  </si>
  <si>
    <t>TESTE_CONV_T60_A</t>
  </si>
  <si>
    <t>23846873433610395</t>
  </si>
  <si>
    <t>23846907732280395</t>
  </si>
  <si>
    <t>23846907759200395</t>
  </si>
  <si>
    <t>23846873547580395</t>
  </si>
  <si>
    <t>TESTE_CONV_T60_C</t>
  </si>
  <si>
    <t>23846873547570395</t>
  </si>
  <si>
    <t>2021-03-10 - 2021-03-16</t>
  </si>
  <si>
    <t>2021-03-10</t>
  </si>
  <si>
    <t>2021-03-16</t>
  </si>
  <si>
    <t>23846910676180395</t>
  </si>
  <si>
    <t>TESTE_CONV_T64_A</t>
  </si>
  <si>
    <t>23846910676170395</t>
  </si>
  <si>
    <t>23846910707090395</t>
  </si>
  <si>
    <t>TESTE_CONV_T64_C</t>
  </si>
  <si>
    <t>23846910707080395</t>
  </si>
  <si>
    <t>23846910696940395</t>
  </si>
  <si>
    <t>TESTE_CONV_T64_B</t>
  </si>
  <si>
    <t>23846910696950395</t>
  </si>
  <si>
    <t>23846873504870395</t>
  </si>
  <si>
    <t>TESTE_CONV_T60_B</t>
  </si>
  <si>
    <t>23846873504860395</t>
  </si>
  <si>
    <t>23846810968000395</t>
  </si>
  <si>
    <t>TESTE_CONV_T58_CONTROLE</t>
  </si>
  <si>
    <t>23846810967960395</t>
  </si>
  <si>
    <t>23846810589980395</t>
  </si>
  <si>
    <t>TESTE_CONV_T58_C</t>
  </si>
  <si>
    <t>23846810589970395</t>
  </si>
  <si>
    <t>23846810512490395</t>
  </si>
  <si>
    <t>TESTE_CONV_T58_A</t>
  </si>
  <si>
    <t>23846810512500395</t>
  </si>
  <si>
    <t>2021-03-03 - 2021-03-09</t>
  </si>
  <si>
    <t>2021-03-03</t>
  </si>
  <si>
    <t>2021-03-09</t>
  </si>
  <si>
    <t>23846824487110395</t>
  </si>
  <si>
    <t>TESTE_C2WPP_T57_B</t>
  </si>
  <si>
    <t>23846824487100395</t>
  </si>
  <si>
    <t>23846810560000395</t>
  </si>
  <si>
    <t>TESTE_CONV_T58_B</t>
  </si>
  <si>
    <t>23846810560020395</t>
  </si>
  <si>
    <t>Interesses</t>
  </si>
  <si>
    <t>23846887098120395</t>
  </si>
  <si>
    <t>De_Conv_Int-Str_Br_Teste-SellingPoints_parceria-longo-prazo - Versão A</t>
  </si>
  <si>
    <t>23846887097240395</t>
  </si>
  <si>
    <t>23846811942130395</t>
  </si>
  <si>
    <t>TESTE_C2WPP_T57_A</t>
  </si>
  <si>
    <t>23846811942110395</t>
  </si>
  <si>
    <t>23846887098110395</t>
  </si>
  <si>
    <t>De_Conv_Int-Str_Br_Teste-SellingPoints_parceria-longo-prazo - Versão B</t>
  </si>
  <si>
    <t>23846887097250395</t>
  </si>
  <si>
    <t>23846824500170395</t>
  </si>
  <si>
    <t>TESTE_C2WPP_T57_Controle</t>
  </si>
  <si>
    <t>23846824500180395</t>
  </si>
  <si>
    <t>23846824491810395</t>
  </si>
  <si>
    <t>TESTE_C2WPP_T57_C</t>
  </si>
  <si>
    <t>23846824491820395</t>
  </si>
  <si>
    <t>2021-02-24 - 2021-03-02</t>
  </si>
  <si>
    <t>23846757843210395</t>
  </si>
  <si>
    <t>TESTE_C2WPP_T54_A</t>
  </si>
  <si>
    <t>23846757843190395</t>
  </si>
  <si>
    <t>2021-02-24</t>
  </si>
  <si>
    <t>2021-03-02</t>
  </si>
  <si>
    <t>23846734685300395</t>
  </si>
  <si>
    <t>TESTE_CONV_T25_A</t>
  </si>
  <si>
    <t>23846734685140395</t>
  </si>
  <si>
    <t>23846838351140395</t>
  </si>
  <si>
    <t>c2wpp_twilio_14h-17h</t>
  </si>
  <si>
    <t>23846838351090395</t>
  </si>
  <si>
    <t>23846838351190395</t>
  </si>
  <si>
    <t>23846734762460395</t>
  </si>
  <si>
    <t>TESTE_CONV_T25_C</t>
  </si>
  <si>
    <t>23846734762440395</t>
  </si>
  <si>
    <t>23846715213560395</t>
  </si>
  <si>
    <t>De_Conv_Int-Str_Br_Mar-Aberto_WPP</t>
  </si>
  <si>
    <t>23846715213470395</t>
  </si>
  <si>
    <t>23846734779670395</t>
  </si>
  <si>
    <t>TESTE_CONV_T25_CONTROLE</t>
  </si>
  <si>
    <t>23846734779700395</t>
  </si>
  <si>
    <t>23846757862420395</t>
  </si>
  <si>
    <t>TESTE_C2WPP_T54_B</t>
  </si>
  <si>
    <t>23846757862440395</t>
  </si>
  <si>
    <t>23846734749950395</t>
  </si>
  <si>
    <t>TESTE_CONV_T25_B</t>
  </si>
  <si>
    <t>23846734749910395</t>
  </si>
  <si>
    <t>23846757822490395</t>
  </si>
  <si>
    <t>TESTE_C2WPP_T54_Controle</t>
  </si>
  <si>
    <t>23846757822400395</t>
  </si>
  <si>
    <t>2021-02-17 - 2021-02-23</t>
  </si>
  <si>
    <t>2021-02-17</t>
  </si>
  <si>
    <t>2021-02-23</t>
  </si>
  <si>
    <t>23846766546880395</t>
  </si>
  <si>
    <t>De_Lead_LeadAds_Br-TesteTwilio_teste-CTA_ID_23846746420180395</t>
  </si>
  <si>
    <t>23846746420180395</t>
  </si>
  <si>
    <t>LaL-3%</t>
  </si>
  <si>
    <t>23846746420160395</t>
  </si>
  <si>
    <t>23846690405260395</t>
  </si>
  <si>
    <t>c2wpp_twilio_conv</t>
  </si>
  <si>
    <t>23846690405210395</t>
  </si>
  <si>
    <t>2021-02-10 - 2021-02-16</t>
  </si>
  <si>
    <t>23846690405240395</t>
  </si>
  <si>
    <t>2021-02-10</t>
  </si>
  <si>
    <t>2021-02-16</t>
  </si>
  <si>
    <t>23846690405180395</t>
  </si>
  <si>
    <t>23846786209810395</t>
  </si>
  <si>
    <t>c2wpp_twilio_v2</t>
  </si>
  <si>
    <t>23846786209690395</t>
  </si>
  <si>
    <t>Prospecção_c2wpp</t>
  </si>
  <si>
    <t>23846133571390395</t>
  </si>
  <si>
    <t>De_Lead_Click_Whatsapp_Br-RMK-e-Prospecção</t>
  </si>
  <si>
    <t>23845358919880395</t>
  </si>
  <si>
    <t>Remarketings</t>
  </si>
  <si>
    <t>23845358920830395</t>
  </si>
  <si>
    <t>Mar_Aberto_c2wpp</t>
  </si>
  <si>
    <t>23846133973050395</t>
  </si>
  <si>
    <t>rmkt_1d</t>
  </si>
  <si>
    <t>2021-02-03 - 2021-02-09</t>
  </si>
  <si>
    <t>23846391276710395</t>
  </si>
  <si>
    <t>De_Conv_Rmk-Lead_Br_teste-periodos</t>
  </si>
  <si>
    <t>23846391276750395</t>
  </si>
  <si>
    <t>2021-02-03</t>
  </si>
  <si>
    <t>2021-02-09</t>
  </si>
  <si>
    <t>23846374235540395</t>
  </si>
  <si>
    <t>De_Lead_Click_Whatsapp_Br-RMK-e-Prospecção_Conversão</t>
  </si>
  <si>
    <t>23846264411320395</t>
  </si>
  <si>
    <t>mar_aberto_leadads</t>
  </si>
  <si>
    <t>23846325692100395</t>
  </si>
  <si>
    <t>23846264411850395</t>
  </si>
  <si>
    <t>23846657736110395</t>
  </si>
  <si>
    <t>Visitantes_site_cadastro-lead</t>
  </si>
  <si>
    <t>23846203129080395</t>
  </si>
  <si>
    <t>De_Conv_Rmk-Lead_Br_teste-segmentação</t>
  </si>
  <si>
    <t>23846203129090395</t>
  </si>
  <si>
    <t>rmkt_3d</t>
  </si>
  <si>
    <t>23846391286860395</t>
  </si>
  <si>
    <t>rmkt_14d</t>
  </si>
  <si>
    <t>23846391304340395</t>
  </si>
  <si>
    <t>rmkt_30d</t>
  </si>
  <si>
    <t>23846391322790395</t>
  </si>
  <si>
    <t>2021-01-27 - 2021-02-02</t>
  </si>
  <si>
    <t>2021-01-27</t>
  </si>
  <si>
    <t>2021-02-02</t>
  </si>
  <si>
    <t>23844994969580395</t>
  </si>
  <si>
    <t>De_Conv_Int-Str_Br - OtimizaPraLead</t>
  </si>
  <si>
    <t>23844118711370395</t>
  </si>
  <si>
    <t>C2WPP_PROSPECT</t>
  </si>
  <si>
    <t>23846557852630395</t>
  </si>
  <si>
    <t>C2WPP_T32_B</t>
  </si>
  <si>
    <t>23846557852640395</t>
  </si>
  <si>
    <t>23846607408030395</t>
  </si>
  <si>
    <t>De_Lead_Click_Whatsapp_Br-RMK-e-Prospecção — (s/SP)</t>
  </si>
  <si>
    <t>23846607406750395</t>
  </si>
  <si>
    <t>23846557865210395</t>
  </si>
  <si>
    <t>C2WPP_T32_CONTROLE</t>
  </si>
  <si>
    <t>23846557865220395</t>
  </si>
  <si>
    <t>23846557711750395</t>
  </si>
  <si>
    <t>C2WPP_T32_A</t>
  </si>
  <si>
    <t>23846557710450395</t>
  </si>
  <si>
    <t>23844118713670395</t>
  </si>
  <si>
    <t>rmkt_60d</t>
  </si>
  <si>
    <t>23846391344860395</t>
  </si>
  <si>
    <t>23846427498880395</t>
  </si>
  <si>
    <t>De_Lead_LeadAds_Br-Interaxa_ID_23846427498890395</t>
  </si>
  <si>
    <t>23846427498890395</t>
  </si>
  <si>
    <t>23846501658150395</t>
  </si>
  <si>
    <t>De_Conv_Int-Str_Br_Mar-Aberto_teste-idade</t>
  </si>
  <si>
    <t>23846501658110395</t>
  </si>
  <si>
    <t>Mar_Aberto_c2wpp_NOVA</t>
  </si>
  <si>
    <t>23846383872920395</t>
  </si>
  <si>
    <t>23846654209440395</t>
  </si>
  <si>
    <t>De_Lead_LeadAds_Br-TesteTwilio-backup_ID_23846157847510395</t>
  </si>
  <si>
    <t>23846654209340395</t>
  </si>
  <si>
    <t>2021-01-20 - 2021-01-26</t>
  </si>
  <si>
    <t>2021-01-20</t>
  </si>
  <si>
    <t>2021-01-26</t>
  </si>
  <si>
    <t>23846453154170395</t>
  </si>
  <si>
    <t>De_Lead_Click_Whatsapp_Br-RMK-e-Prospecção_Conversão  - LaL1%</t>
  </si>
  <si>
    <t>23846453153890395</t>
  </si>
  <si>
    <t>rmkt_7d</t>
  </si>
  <si>
    <t>23846391296010395</t>
  </si>
  <si>
    <t>23846607408050395</t>
  </si>
  <si>
    <t>23846607408000395</t>
  </si>
  <si>
    <t>2021-01-13 - 2021-01-19</t>
  </si>
  <si>
    <t>2021-01-13</t>
  </si>
  <si>
    <t>2021-01-19</t>
  </si>
  <si>
    <t>23846417623440395</t>
  </si>
  <si>
    <t>De_Lead_Click_Whatsapp_Br-RMK-e-Prospecção_teste-criativoROCKY</t>
  </si>
  <si>
    <t>23846417622440395</t>
  </si>
  <si>
    <t>23846427498970395</t>
  </si>
  <si>
    <t>23846501992530395</t>
  </si>
  <si>
    <t>De_Lead_LeadAds_Br-TesteTwilioB_ID_23846501992420395</t>
  </si>
  <si>
    <t>23846501992420395</t>
  </si>
  <si>
    <t>2021-01-06 - 2021-01-12</t>
  </si>
  <si>
    <t>23846258874840395</t>
  </si>
  <si>
    <t>De_Lead_Click_Whatsapp_Br-RMK-e-Prospecção — Cópia</t>
  </si>
  <si>
    <t>23846258874130395</t>
  </si>
  <si>
    <t>2021-01-06</t>
  </si>
  <si>
    <t>2021-01-12</t>
  </si>
  <si>
    <t>23846325668210395</t>
  </si>
  <si>
    <t>De_Lead_LeadAds_Br-TesteTwilio-BidCap_ID_23846325668200395</t>
  </si>
  <si>
    <t>23846325668200395</t>
  </si>
  <si>
    <t>23846417622410395</t>
  </si>
  <si>
    <t>23846417962610395</t>
  </si>
  <si>
    <t>De_Lead_LeadAds_Br-TesteRocky_ID_23846417962530395</t>
  </si>
  <si>
    <t>23846417962530395</t>
  </si>
  <si>
    <t>23846453222140395</t>
  </si>
  <si>
    <t>De_Lead_LeadAds_Br-TesteTwilio_ID_23846453222030395 - lal 1%</t>
  </si>
  <si>
    <t>23846453222030395</t>
  </si>
  <si>
    <t>23846175160870395</t>
  </si>
  <si>
    <t>De_Conv_Rmk-Lead_Br</t>
  </si>
  <si>
    <t>23846175160610395</t>
  </si>
  <si>
    <t>LaL-3%_teste</t>
  </si>
  <si>
    <t>23846432981590395</t>
  </si>
  <si>
    <t>23846219661960395</t>
  </si>
  <si>
    <t>De_Lead_Click_Whatsapp_Br-RMK-e-Prospecção_menor_custo</t>
  </si>
  <si>
    <t>23846219661690395</t>
  </si>
  <si>
    <t>23846477904230395</t>
  </si>
  <si>
    <t>De_Lead_Click_Whatsapp_Br-RMK-e-Prospecção_Trafego</t>
  </si>
  <si>
    <t>23846477903810395</t>
  </si>
  <si>
    <t>23846478144550395</t>
  </si>
  <si>
    <t>23846417622850395</t>
  </si>
  <si>
    <t>23846477872310395</t>
  </si>
  <si>
    <t>De_Lead_Click_Whatsapp_Br-RMK-e-Prospecção_Tráfego</t>
  </si>
  <si>
    <t>23846477872170395</t>
  </si>
  <si>
    <t>23846417962490395</t>
  </si>
  <si>
    <t>23846325699700395</t>
  </si>
  <si>
    <t>23846477904290395</t>
  </si>
  <si>
    <t>2020-12-30 - 2021-01-05</t>
  </si>
  <si>
    <t>2020-12-30</t>
  </si>
  <si>
    <t>2021-01-05</t>
  </si>
  <si>
    <t>23846219662360395</t>
  </si>
  <si>
    <t>23846266536310395</t>
  </si>
  <si>
    <t>De_Lead_Click_Whatsapp_Br-RMK-e-Prospecção_menorcusto</t>
  </si>
  <si>
    <t>23846266536780395</t>
  </si>
  <si>
    <t>23846219662400395</t>
  </si>
  <si>
    <t>LaL-1%</t>
  </si>
  <si>
    <t>23846133405680395</t>
  </si>
  <si>
    <t>De_Conv_Int-Str_Br_Teste_LP-controle</t>
  </si>
  <si>
    <t>23846133405590395</t>
  </si>
  <si>
    <t>23844983603660395</t>
  </si>
  <si>
    <t>De_Conv_Rmk_Br-Purchase-v2</t>
  </si>
  <si>
    <t>23844983603530395</t>
  </si>
  <si>
    <t>LaL-PJ</t>
  </si>
  <si>
    <t>23845768969100395</t>
  </si>
  <si>
    <t>De_ContaStone_App_Install</t>
  </si>
  <si>
    <t>23845768969340395</t>
  </si>
  <si>
    <t>23845868049960395</t>
  </si>
  <si>
    <t>De_ContaStone_App_Install —"Do_External"</t>
  </si>
  <si>
    <t>23845868049920395</t>
  </si>
  <si>
    <t>Compras no aplicativo para celular</t>
  </si>
  <si>
    <t>2020-12-23 - 2020-12-29</t>
  </si>
  <si>
    <t>23846133450390395</t>
  </si>
  <si>
    <t>De_Conv_Int-Str_Br_Teste_LP-adquira</t>
  </si>
  <si>
    <t>23846133450410395</t>
  </si>
  <si>
    <t>2020-12-23</t>
  </si>
  <si>
    <t>2020-12-29</t>
  </si>
  <si>
    <t>Int-Banking</t>
  </si>
  <si>
    <t>23845969019990395</t>
  </si>
  <si>
    <t>De_ContaStone_App_Install_B</t>
  </si>
  <si>
    <t>23845969019980395</t>
  </si>
  <si>
    <t>2020-12-16 - 2020-12-22</t>
  </si>
  <si>
    <t>2020-12-16</t>
  </si>
  <si>
    <t>2020-12-22</t>
  </si>
  <si>
    <t>23846275373790395</t>
  </si>
  <si>
    <t>De_Lead_LeadAds_Vitalicio_ID_23846275373840395</t>
  </si>
  <si>
    <t>23846275373840395</t>
  </si>
  <si>
    <t>23845634434320395</t>
  </si>
  <si>
    <t>RMKT-14dias</t>
  </si>
  <si>
    <t>23846282696510395</t>
  </si>
  <si>
    <t>23845968978230395</t>
  </si>
  <si>
    <t>De_ContaStone_App_Install_A</t>
  </si>
  <si>
    <t>23845968973520395</t>
  </si>
  <si>
    <t>23846266536760395</t>
  </si>
  <si>
    <t>23845635183740395</t>
  </si>
  <si>
    <t>De_Lead_Click_Whatsapp_Br-MarAberto</t>
  </si>
  <si>
    <t>23844196533890395</t>
  </si>
  <si>
    <t>Visitantes_SejaStone</t>
  </si>
  <si>
    <t>23845954935060395</t>
  </si>
  <si>
    <t>De_Conv_Rmk-Rebranding_Br</t>
  </si>
  <si>
    <t>23845954934840395</t>
  </si>
  <si>
    <t>Semelhantes_WhatsApp</t>
  </si>
  <si>
    <t>23845679807860395</t>
  </si>
  <si>
    <t>23846258874830395</t>
  </si>
  <si>
    <t>23844032561030395</t>
  </si>
  <si>
    <t>De_Conv_Int-Str_Br - Credenciado (S2S)</t>
  </si>
  <si>
    <t>23844032562000395</t>
  </si>
  <si>
    <t>Assinaturas do site</t>
  </si>
  <si>
    <t>De_Conv_Br-Int_Str_ReachAndFrequency-ReBranding_23-nov-a-28-nov</t>
  </si>
  <si>
    <t>23845932689890395</t>
  </si>
  <si>
    <t>23845932689860395</t>
  </si>
  <si>
    <t>2020-12-09 - 2020-12-15</t>
  </si>
  <si>
    <t>2020-12-09</t>
  </si>
  <si>
    <t>2020-12-15</t>
  </si>
  <si>
    <t>De_Conv_Br-Int_Str_ReachAndFrequency-ReBranding_16-nov-a-21-nov</t>
  </si>
  <si>
    <t>23845932658290395</t>
  </si>
  <si>
    <t>23845932658130395</t>
  </si>
  <si>
    <t>23846151564050395</t>
  </si>
  <si>
    <t>De_Lead_Click_Whatsapp_Br-Teste-Genero_esperando-para-falar</t>
  </si>
  <si>
    <t>23846151564070395</t>
  </si>
  <si>
    <t>23846151437160395</t>
  </si>
  <si>
    <t>De_Lead_Click_Whatsapp_Br-Teste-Genero_controle</t>
  </si>
  <si>
    <t>23846151436610395</t>
  </si>
  <si>
    <t>23846151518460395</t>
  </si>
  <si>
    <t>De_Lead_Click_Whatsapp_Br-Teste-Genero_robo</t>
  </si>
  <si>
    <t>23846151518450395</t>
  </si>
  <si>
    <t>Interesses_WhatsApp</t>
  </si>
  <si>
    <t>23846000139610395</t>
  </si>
  <si>
    <t>Semelhante_1-5%_Pixel_TPV-Alto</t>
  </si>
  <si>
    <t>23844986219020395</t>
  </si>
  <si>
    <t>2020-12-02 - 2020-12-08</t>
  </si>
  <si>
    <t>2020-12-02</t>
  </si>
  <si>
    <t>2020-12-08</t>
  </si>
  <si>
    <t>Remarketing_Engajamento</t>
  </si>
  <si>
    <t>23845977582350395</t>
  </si>
  <si>
    <t>De_Engajamento_Br-Int_Str_ReBranding</t>
  </si>
  <si>
    <t>23845977582310395</t>
  </si>
  <si>
    <t>Engajamentos com a publicação</t>
  </si>
  <si>
    <t>Prospeccao_Interesse_Negocios</t>
  </si>
  <si>
    <t>23846003035020395</t>
  </si>
  <si>
    <t>De_Conv_Br-Int_Str_ReachAndFrequency-ReBranding_09-nov-a-14-nov</t>
  </si>
  <si>
    <t>23845932628050395</t>
  </si>
  <si>
    <t>23845932627940395</t>
  </si>
  <si>
    <t>23846059719610395</t>
  </si>
  <si>
    <t>De_Conv_Int-Str_Br_Teste-SellingPoints_parceria-longo-prazo</t>
  </si>
  <si>
    <t>23846059719520395</t>
  </si>
  <si>
    <t>Oportunidade_Perdida</t>
  </si>
  <si>
    <t>23845860572110395</t>
  </si>
  <si>
    <t>In_Reach_RMK_Int-Str_Br-ClickToCall</t>
  </si>
  <si>
    <t>23845860553650395</t>
  </si>
  <si>
    <t>De_Conv_Br-Int_Str_ReachAndFrequency-ReBranding_03-nov-a-07-nov</t>
  </si>
  <si>
    <t>23845932623670395</t>
  </si>
  <si>
    <t>23845932623600395</t>
  </si>
  <si>
    <t>2020-11-25 - 2020-12-01</t>
  </si>
  <si>
    <t>2020-11-25</t>
  </si>
  <si>
    <t>2020-12-01</t>
  </si>
  <si>
    <t>ClienteA_PJ-2</t>
  </si>
  <si>
    <t>23845277353170395</t>
  </si>
  <si>
    <t>De_ContaStone_ClienteA-Br</t>
  </si>
  <si>
    <t>23844981373870395</t>
  </si>
  <si>
    <t>Cadastro_Conta_PJ</t>
  </si>
  <si>
    <t>Semelhante_1-5%_Base_Parceiro_60K-a-400K-Normal - Copy</t>
  </si>
  <si>
    <t>23844083485860395</t>
  </si>
  <si>
    <t>Interesse</t>
  </si>
  <si>
    <t>23846059936970395</t>
  </si>
  <si>
    <t>De_Conv_Int-Str_Br_Teste-SellingPoints_controle</t>
  </si>
  <si>
    <t>23846059936930395</t>
  </si>
  <si>
    <t>23846059936920395</t>
  </si>
  <si>
    <t>De_Conv_Int-Str_Br_Teste-SellingPoints_transparencia-com-logo</t>
  </si>
  <si>
    <t>23846059936980395</t>
  </si>
  <si>
    <t>23846059936990395</t>
  </si>
  <si>
    <t>De_Conv_Int-Str_Br_Teste-SellingPoints_transparencia-sem-logo</t>
  </si>
  <si>
    <t>23846059936950395</t>
  </si>
  <si>
    <t>2020-11-18 - 2020-11-24</t>
  </si>
  <si>
    <t>23844980512350395</t>
  </si>
  <si>
    <t>2020-11-18</t>
  </si>
  <si>
    <t>2020-11-24</t>
  </si>
  <si>
    <t>Audiencia_Interesse-e-Lookalikes</t>
  </si>
  <si>
    <t>23845858088540395</t>
  </si>
  <si>
    <t>De_Conv_Int-Str_Br-TesteMotion_Entrega</t>
  </si>
  <si>
    <t>23845858088530395</t>
  </si>
  <si>
    <t>VideoView-Rebranding</t>
  </si>
  <si>
    <t>23845955032450395</t>
  </si>
  <si>
    <t>Visitantes_site_todos</t>
  </si>
  <si>
    <t>23843665542380395</t>
  </si>
  <si>
    <t>De_Lead_Rmk_Br</t>
  </si>
  <si>
    <t>23843543809250395</t>
  </si>
  <si>
    <t>23844384031070395</t>
  </si>
  <si>
    <t>23845882762980395</t>
  </si>
  <si>
    <t>De_Conv_Int-Str_Br-TestePitchs_CondicoesEspeciais</t>
  </si>
  <si>
    <t>23845882763000395</t>
  </si>
  <si>
    <t>23845882793820395</t>
  </si>
  <si>
    <t>De_Conv_Int-Str_Br-TestePitchs_Amanha</t>
  </si>
  <si>
    <t>23845882793800395</t>
  </si>
  <si>
    <t>Oportunidade-Perdida</t>
  </si>
  <si>
    <t>23844995243620395</t>
  </si>
  <si>
    <t>2020-11-11 - 2020-11-17</t>
  </si>
  <si>
    <t>2020-11-11</t>
  </si>
  <si>
    <t>2020-11-17</t>
  </si>
  <si>
    <t>23845857963040395</t>
  </si>
  <si>
    <t>De_Conv_Int-Str_Br-TesteMotion_Atendimento</t>
  </si>
  <si>
    <t>23845857963060395</t>
  </si>
  <si>
    <t>23845858089730395</t>
  </si>
  <si>
    <t>De_Conv_Int-Str_Br-TesteMotion_Mix</t>
  </si>
  <si>
    <t>23845858089740395</t>
  </si>
  <si>
    <t>23845819783460395</t>
  </si>
  <si>
    <t>De_Conv_Int-Str_Br-TesteLPs_Maquininha</t>
  </si>
  <si>
    <t>23845819783470395</t>
  </si>
  <si>
    <t>2020-11-04 - 2020-11-10</t>
  </si>
  <si>
    <t>2020-11-04</t>
  </si>
  <si>
    <t>2020-11-10</t>
  </si>
  <si>
    <t>23845819759890395</t>
  </si>
  <si>
    <t>De_Conv_Int-Str_Br-TesteLPs_Maquina</t>
  </si>
  <si>
    <t>23845819759900395</t>
  </si>
  <si>
    <t>Semelhante_leadPreenchido — Cópia</t>
  </si>
  <si>
    <t>23843981453160395</t>
  </si>
  <si>
    <t>De_Lead_Int_Br — CPA</t>
  </si>
  <si>
    <t>23843981452640395</t>
  </si>
  <si>
    <t>Semelhante_leadPreenchido-Test</t>
  </si>
  <si>
    <t>23845549241920395</t>
  </si>
  <si>
    <t>De_Lead_Int_Br — CPA_TesteCAPI</t>
  </si>
  <si>
    <t>23845549238540395</t>
  </si>
  <si>
    <t>Visitantes_site_todos-Control</t>
  </si>
  <si>
    <t>23845625579820395</t>
  </si>
  <si>
    <t>De_Lead_Rmk_Br_TesteCAPI</t>
  </si>
  <si>
    <t>23845549241130395</t>
  </si>
  <si>
    <t>Visitantes_site_todos-Test</t>
  </si>
  <si>
    <t>23845549241300395</t>
  </si>
  <si>
    <t>Semelhante_leadPreenchido-Control</t>
  </si>
  <si>
    <t>23845625579830395</t>
  </si>
  <si>
    <t>Audiencia_Interesse-e-Lookalikes-MultiCell</t>
  </si>
  <si>
    <t>23845481309580395</t>
  </si>
  <si>
    <t>De_Conv_Int-Str_Br-TesteMulti-Cell-Lead-Browser-Only</t>
  </si>
  <si>
    <t>23845481309430395</t>
  </si>
  <si>
    <t>23845635271370395</t>
  </si>
  <si>
    <t>23845481373300395</t>
  </si>
  <si>
    <t>De_Conv_Int-Str_Br-TesteMulti-Cell-Purchase-CAPI-Only</t>
  </si>
  <si>
    <t>23845481373280395</t>
  </si>
  <si>
    <t>LaL</t>
  </si>
  <si>
    <t>23845844765090395</t>
  </si>
  <si>
    <t>De_ContaStone_Novos-LaL-A-AB</t>
  </si>
  <si>
    <t>23845844765210395</t>
  </si>
  <si>
    <t>LaL - CS</t>
  </si>
  <si>
    <t>23845968878530395</t>
  </si>
  <si>
    <t>De_ContaStone_App_Install —"click_continuePJ"</t>
  </si>
  <si>
    <t>23845968876150395</t>
  </si>
  <si>
    <t>Adições ao carrinho no aplicativo para celular</t>
  </si>
  <si>
    <t>2020-10-28 - 2020-11-03</t>
  </si>
  <si>
    <t>2020-10-28</t>
  </si>
  <si>
    <t>2020-11-03</t>
  </si>
  <si>
    <t>23845897117680395</t>
  </si>
  <si>
    <t>De_ContaStone_App_Install —Traffic — Web</t>
  </si>
  <si>
    <t>23845897117670395</t>
  </si>
  <si>
    <t>Visualizações da página de destino</t>
  </si>
  <si>
    <t>Base_Upsell</t>
  </si>
  <si>
    <t>23845796437800395</t>
  </si>
  <si>
    <t>De_ContaStone_Upsell_Geral_B</t>
  </si>
  <si>
    <t>23845796437790395</t>
  </si>
  <si>
    <t>23845778215700395</t>
  </si>
  <si>
    <t>De_Conv_Int-Str_Br-TesteModais-Velho</t>
  </si>
  <si>
    <t>23845778215710395</t>
  </si>
  <si>
    <t>23845908695410395</t>
  </si>
  <si>
    <t>In_Traff__BR_Ativacao</t>
  </si>
  <si>
    <t>23845908695420395</t>
  </si>
  <si>
    <t>Base — Freq Alta</t>
  </si>
  <si>
    <t>23845916390230395</t>
  </si>
  <si>
    <t>23845897113620395</t>
  </si>
  <si>
    <t>De_ContaStone_App_Install —Traffic App</t>
  </si>
  <si>
    <t>23845897113610395</t>
  </si>
  <si>
    <t>Semelhante_10%_Menos-Todos</t>
  </si>
  <si>
    <t>2020-10-21 - 2020-10-27</t>
  </si>
  <si>
    <t>23844314377990395</t>
  </si>
  <si>
    <t>De_Lead_Click_Whatsapp_Br — Cópia</t>
  </si>
  <si>
    <t>23843968403870395</t>
  </si>
  <si>
    <t>2020-10-21</t>
  </si>
  <si>
    <t>2020-10-27</t>
  </si>
  <si>
    <t>23845844791170395</t>
  </si>
  <si>
    <t>De_ContaStone_Novos-LaL-B-AB</t>
  </si>
  <si>
    <t>23845844791190395</t>
  </si>
  <si>
    <t>LaL-ContaStone-App2</t>
  </si>
  <si>
    <t>23844920708850395</t>
  </si>
  <si>
    <t>De_ContaStone_Novos-LaL-Br</t>
  </si>
  <si>
    <t>23844816990040395</t>
  </si>
  <si>
    <t>23845635183990395</t>
  </si>
  <si>
    <t>23845778190670395</t>
  </si>
  <si>
    <t>De_Conv_Int-Str_Br-TesteModais-Novo</t>
  </si>
  <si>
    <t>23845778190680395</t>
  </si>
  <si>
    <t>23845183335240395</t>
  </si>
  <si>
    <t>23845796508940395</t>
  </si>
  <si>
    <t>De_ContaStone_Upsell_Pix_B</t>
  </si>
  <si>
    <t>23845796508950395</t>
  </si>
  <si>
    <t>Interesses-Conta2</t>
  </si>
  <si>
    <t>23845820141070395</t>
  </si>
  <si>
    <t>De_ContaStone_Novos-Interesse</t>
  </si>
  <si>
    <t>23845820141060395</t>
  </si>
  <si>
    <t>2020-10-14 - 2020-10-20</t>
  </si>
  <si>
    <t>2020-10-14</t>
  </si>
  <si>
    <t>2020-10-20</t>
  </si>
  <si>
    <t>Semelhante_1-5%_Tudo</t>
  </si>
  <si>
    <t>23844307766060395</t>
  </si>
  <si>
    <t>Semelhante_1-5%_Todos_Menos_TPV-Alto</t>
  </si>
  <si>
    <t>23844314362040395</t>
  </si>
  <si>
    <t>interesse_whatsapp</t>
  </si>
  <si>
    <t>23843968404110395</t>
  </si>
  <si>
    <t>Envolvimento_midias + video view</t>
  </si>
  <si>
    <t>23844983603690395</t>
  </si>
  <si>
    <t>23845635183940395</t>
  </si>
  <si>
    <t>De_Lead_Click_Whatsapp_Br-Diária-Normal</t>
  </si>
  <si>
    <t>23845549198480395</t>
  </si>
  <si>
    <t>23845796436860395</t>
  </si>
  <si>
    <t>De_ContaStone_Upsell_Geral_A</t>
  </si>
  <si>
    <t>23845796436840395</t>
  </si>
  <si>
    <t>Semelhante_1-10%-PJ-e-TPValto</t>
  </si>
  <si>
    <t>23844458231730395</t>
  </si>
  <si>
    <t>De_Lead_Click_Whatsapp_SP - Vitalicio</t>
  </si>
  <si>
    <t>23844458232370395</t>
  </si>
  <si>
    <t>23845549196800395</t>
  </si>
  <si>
    <t>23845796800710395</t>
  </si>
  <si>
    <t>De_ContaStone_Novos-Int-Br_2_B</t>
  </si>
  <si>
    <t>23845796800750395</t>
  </si>
  <si>
    <t>23845549196780395</t>
  </si>
  <si>
    <t>23845635171680395</t>
  </si>
  <si>
    <t>InteressesEstabelecimentos</t>
  </si>
  <si>
    <t>23844032561010395</t>
  </si>
  <si>
    <t>Semelhante_1-5%_Todos_TPV-Alto</t>
  </si>
  <si>
    <t>23844314360830395</t>
  </si>
  <si>
    <t>Interesses_TesteMaquina</t>
  </si>
  <si>
    <t>23845549242000395</t>
  </si>
  <si>
    <t>De_Conv_Int-Str_Br-TesteLPMaquina_maquina-de-cartao</t>
  </si>
  <si>
    <t>23845549240870395</t>
  </si>
  <si>
    <t>2020-10-07 - 2020-10-13</t>
  </si>
  <si>
    <t>2020-10-07</t>
  </si>
  <si>
    <t>2020-10-13</t>
  </si>
  <si>
    <t>Semelhantes_PJ_10%_Excluindo-Tudo</t>
  </si>
  <si>
    <t>23844307660840395</t>
  </si>
  <si>
    <t>23845389259410395</t>
  </si>
  <si>
    <t>De_ContaStone_Novos-Int-Br_2</t>
  </si>
  <si>
    <t>23844974091940395</t>
  </si>
  <si>
    <t>23845796484180395</t>
  </si>
  <si>
    <t>De_ContaStone_Upsell_Pix_A</t>
  </si>
  <si>
    <t>23845796484160395</t>
  </si>
  <si>
    <t>BaseFull</t>
  </si>
  <si>
    <t>23845550127730395</t>
  </si>
  <si>
    <t>De_ContaStone_ClienteA-Traffic-Br-Pix</t>
  </si>
  <si>
    <t>23845550127760395</t>
  </si>
  <si>
    <t>LaLApp</t>
  </si>
  <si>
    <t>23845550440070395</t>
  </si>
  <si>
    <t>De_ContaStone_MarAberto-Traffic-Br-Pix</t>
  </si>
  <si>
    <t>23845550440110395</t>
  </si>
  <si>
    <t>23844458231670395</t>
  </si>
  <si>
    <t>2020-09-30 - 2020-10-06</t>
  </si>
  <si>
    <t>2020-09-30</t>
  </si>
  <si>
    <t>2020-10-06</t>
  </si>
  <si>
    <t>Base Serasa</t>
  </si>
  <si>
    <t>23845557050640395</t>
  </si>
  <si>
    <t>De_ContaStone_ClienteA-Traf-Br + Serasa</t>
  </si>
  <si>
    <t>23845378334020395</t>
  </si>
  <si>
    <t>ContaStone_RMKT_EnvolvimentoMidias</t>
  </si>
  <si>
    <t>23844619445730395</t>
  </si>
  <si>
    <t>De_ContaStone_Conv_RMKT_Br</t>
  </si>
  <si>
    <t>23843814955280395</t>
  </si>
  <si>
    <t>LaL-Base — APP</t>
  </si>
  <si>
    <t>23845703660730395</t>
  </si>
  <si>
    <t>23844451685270395</t>
  </si>
  <si>
    <t>De_Conv_Int-Str_SP - Credenciado (S2S) - Purchase-valor</t>
  </si>
  <si>
    <t>23844451685100395</t>
  </si>
  <si>
    <t>23845548959040395</t>
  </si>
  <si>
    <t>MarAberto-Interesses</t>
  </si>
  <si>
    <t>23845479534920395</t>
  </si>
  <si>
    <t>2020-09-23 - 2020-09-29</t>
  </si>
  <si>
    <t>2020-09-23</t>
  </si>
  <si>
    <t>2020-09-29</t>
  </si>
  <si>
    <t>23845635265370395</t>
  </si>
  <si>
    <t>ContaStone_RMKT_todosvisitantes</t>
  </si>
  <si>
    <t>23844364031830395</t>
  </si>
  <si>
    <t>23845187597770395</t>
  </si>
  <si>
    <t>23844451685380395</t>
  </si>
  <si>
    <t>De_Conv_Int-Str_SP - Credenciado (S2S) - Subscribe</t>
  </si>
  <si>
    <t>23844451685120395</t>
  </si>
  <si>
    <t>23845002665390395</t>
  </si>
  <si>
    <t>De_Conv_Rmk_Br</t>
  </si>
  <si>
    <t>23843543599140395</t>
  </si>
  <si>
    <t>Remarketing_tudo</t>
  </si>
  <si>
    <t>23845358814070395</t>
  </si>
  <si>
    <t>De_Conv_Rmk_Br-temp</t>
  </si>
  <si>
    <t>23845358814170395</t>
  </si>
  <si>
    <t>Semelhantes_PJ_10%_Excluindo-Tudo-v2</t>
  </si>
  <si>
    <t>23844644483080395</t>
  </si>
  <si>
    <t>De_Conv_Br-Int_Str_ReachAndFrequency-Teste</t>
  </si>
  <si>
    <t>23845494131020395</t>
  </si>
  <si>
    <t>23845494130910395</t>
  </si>
  <si>
    <t>23844451685290395</t>
  </si>
  <si>
    <t>Envolvimento_midias</t>
  </si>
  <si>
    <t>23843543599180395</t>
  </si>
  <si>
    <t>2020-09-16 - 2020-09-22</t>
  </si>
  <si>
    <t>2020-09-16</t>
  </si>
  <si>
    <t>2020-09-22</t>
  </si>
  <si>
    <t>23844191199950395</t>
  </si>
  <si>
    <t>23845324918170395</t>
  </si>
  <si>
    <t>De_Conv_Int-Str_Br-Lead-acelerada</t>
  </si>
  <si>
    <t>23845324918120395</t>
  </si>
  <si>
    <t>23844098836310395</t>
  </si>
  <si>
    <t>23844451685340395</t>
  </si>
  <si>
    <t>23845549197100395</t>
  </si>
  <si>
    <t>Visitantes_site_todos_60d</t>
  </si>
  <si>
    <t>23844983603670395</t>
  </si>
  <si>
    <t>23844451685420395</t>
  </si>
  <si>
    <t>23845549197040395</t>
  </si>
  <si>
    <t>2020-09-09 - 2020-09-15</t>
  </si>
  <si>
    <t>23845218222920395</t>
  </si>
  <si>
    <t>De_Lead_Click_Whatsapp_Sul-TesteConversao</t>
  </si>
  <si>
    <t>23845218222480395</t>
  </si>
  <si>
    <t>2020-09-09</t>
  </si>
  <si>
    <t>2020-09-15</t>
  </si>
  <si>
    <t>23845324918110395</t>
  </si>
  <si>
    <t>23845522283360395</t>
  </si>
  <si>
    <t>De_Lead_Int_Br — CPA - aceleradav2</t>
  </si>
  <si>
    <t>23845522283600395</t>
  </si>
  <si>
    <t>ClienteA_PJ</t>
  </si>
  <si>
    <t>23844981373890395</t>
  </si>
  <si>
    <t>Audiencia_Serasa_Ago2020</t>
  </si>
  <si>
    <t>23845377750640395</t>
  </si>
  <si>
    <t>De_Conv_Int-Str_Br-Lead-Serasa</t>
  </si>
  <si>
    <t>23845377750380395</t>
  </si>
  <si>
    <t>Lead Inbound (S2S)</t>
  </si>
  <si>
    <t>InteressesFrios (Atualizado)</t>
  </si>
  <si>
    <t>23845522283390395</t>
  </si>
  <si>
    <t>23845469272690395</t>
  </si>
  <si>
    <t>De_Trafego_Int-Str_Br-Serasa</t>
  </si>
  <si>
    <t>23845469272680395</t>
  </si>
  <si>
    <t>Semelhante_1-5%_Base_Parceiro_60K-a-400K-LTV</t>
  </si>
  <si>
    <t>23844451685300395</t>
  </si>
  <si>
    <t>23843981453150395</t>
  </si>
  <si>
    <t>23844306726910395</t>
  </si>
  <si>
    <t>2020-09-02 - 2020-09-08</t>
  </si>
  <si>
    <t>2020-09-02</t>
  </si>
  <si>
    <t>2020-09-08</t>
  </si>
  <si>
    <t>23845378411080395</t>
  </si>
  <si>
    <t>23845314498690395</t>
  </si>
  <si>
    <t>De_Conv_Int-Str_Br - Credenciado (S2S) - Purchase - acelerada</t>
  </si>
  <si>
    <t>23845314498470395</t>
  </si>
  <si>
    <t>LaL-Brand</t>
  </si>
  <si>
    <t>23845315918570395</t>
  </si>
  <si>
    <t>23845218222840395</t>
  </si>
  <si>
    <t>Interest-Bank</t>
  </si>
  <si>
    <t>23845170465650395</t>
  </si>
  <si>
    <t>De_ContaStone_LojinhaAB-A</t>
  </si>
  <si>
    <t>23845170465630395</t>
  </si>
  <si>
    <t>ContaStone_RMKT_BaseAdq</t>
  </si>
  <si>
    <t>23843842230390395</t>
  </si>
  <si>
    <t>Semelhante_1-10%-PJ-e-TPValto-v2</t>
  </si>
  <si>
    <t>23844817257490395</t>
  </si>
  <si>
    <t>De_Lead_Click_Whatsapp_Sul - Vitalicio</t>
  </si>
  <si>
    <t>23844817257330395</t>
  </si>
  <si>
    <t>2020-08-26 - 2020-09-01</t>
  </si>
  <si>
    <t>2020-08-26</t>
  </si>
  <si>
    <t>2020-09-01</t>
  </si>
  <si>
    <t>Semelhante_1-5%_Respondentes-HSM</t>
  </si>
  <si>
    <t>23844270553240395</t>
  </si>
  <si>
    <t>23845170467800395</t>
  </si>
  <si>
    <t>De_ContaStone_LojinhaAB-B</t>
  </si>
  <si>
    <t>23845170467790395</t>
  </si>
  <si>
    <t>23844817257530395</t>
  </si>
  <si>
    <t>Semelhante_10%_PurchaseTPVAlto</t>
  </si>
  <si>
    <t>23844644473650395</t>
  </si>
  <si>
    <t>De_Lead_Click_Whatsapp_SP — diário</t>
  </si>
  <si>
    <t>23844451639330395</t>
  </si>
  <si>
    <t>23845276607300395</t>
  </si>
  <si>
    <t>De_ContaStone_ClienteA-Traffic-Br-2</t>
  </si>
  <si>
    <t>23845276607290395</t>
  </si>
  <si>
    <t>23844249102410395</t>
  </si>
  <si>
    <t>De_Lead_Int_Br — CPA - acelerada</t>
  </si>
  <si>
    <t>23844249102040395</t>
  </si>
  <si>
    <t>23844270553230395</t>
  </si>
  <si>
    <t>23845314498640395</t>
  </si>
  <si>
    <t>Semelhante_1-5%_PJ</t>
  </si>
  <si>
    <t>23844451639760395</t>
  </si>
  <si>
    <t>2020-08-19 - 2020-08-25</t>
  </si>
  <si>
    <t>2020-08-19</t>
  </si>
  <si>
    <t>2020-08-25</t>
  </si>
  <si>
    <t>23845218222870395</t>
  </si>
  <si>
    <t>23844744441070395</t>
  </si>
  <si>
    <t>23845059545820395</t>
  </si>
  <si>
    <t>De_Conv_Int-Str_Br-Purchase-TesteLPTon-B</t>
  </si>
  <si>
    <t>23845059545810395</t>
  </si>
  <si>
    <t>23844974091960395</t>
  </si>
  <si>
    <t>2020-08-12 - 2020-08-18</t>
  </si>
  <si>
    <t>2020-08-12</t>
  </si>
  <si>
    <t>2020-08-18</t>
  </si>
  <si>
    <t>23845002665290395</t>
  </si>
  <si>
    <t>De_Conv_Rmk_SP</t>
  </si>
  <si>
    <t>23844475144820395</t>
  </si>
  <si>
    <t>23845059519870395</t>
  </si>
  <si>
    <t>De_Conv_Int-Str_Br-Purchase-TesteLPTon-A</t>
  </si>
  <si>
    <t>23845059520090395</t>
  </si>
  <si>
    <t>23844475145550395</t>
  </si>
  <si>
    <t>23843665469380395</t>
  </si>
  <si>
    <t>2020-08-05 - 2020-08-11</t>
  </si>
  <si>
    <t>2020-08-05</t>
  </si>
  <si>
    <t>2020-08-11</t>
  </si>
  <si>
    <t>23844475145440395</t>
  </si>
  <si>
    <t>LaL_5p_+AtivosApp</t>
  </si>
  <si>
    <t>23844753852720395</t>
  </si>
  <si>
    <t>De_ContaStone_Trafego_Link-Br</t>
  </si>
  <si>
    <t>23844753852700395</t>
  </si>
  <si>
    <t>Pageview_LPLink</t>
  </si>
  <si>
    <t>23845108383550395</t>
  </si>
  <si>
    <t>De_ContaStone_ClienteA-Traffic-Br</t>
  </si>
  <si>
    <t>23845108383530395</t>
  </si>
  <si>
    <t>23844475145530395</t>
  </si>
  <si>
    <t>23844817257290395</t>
  </si>
  <si>
    <t>23845068232390395</t>
  </si>
  <si>
    <t>De_Conv_Int-Str_Br_TesteCriativoTPV - Credenciado (S2S)-B</t>
  </si>
  <si>
    <t>23845068232400395</t>
  </si>
  <si>
    <t>2020-07-29 - 2020-08-04</t>
  </si>
  <si>
    <t>2020-07-29</t>
  </si>
  <si>
    <t>2020-08-04</t>
  </si>
  <si>
    <t>VideoView-Adquirência</t>
  </si>
  <si>
    <t>23844983603600395</t>
  </si>
  <si>
    <t>2020-07-22 - 2020-07-28</t>
  </si>
  <si>
    <t>2020-07-22</t>
  </si>
  <si>
    <t>2020-07-28</t>
  </si>
  <si>
    <t>LaL-ContaStonePJ</t>
  </si>
  <si>
    <t>23844816990020395</t>
  </si>
  <si>
    <t>2020-07-15 - 2020-07-21</t>
  </si>
  <si>
    <t>2020-07-15</t>
  </si>
  <si>
    <t>2020-07-21</t>
  </si>
  <si>
    <t>23844475145370395</t>
  </si>
  <si>
    <t>De_Conv_Int-Str_SP - OtimizaPraLead</t>
  </si>
  <si>
    <t>23844475145520395</t>
  </si>
  <si>
    <t>23845068248600395</t>
  </si>
  <si>
    <t>De_Conv_Int-Str_Br_TesteCriativoTPV - Credenciado (S2S)-D</t>
  </si>
  <si>
    <t>23845068248590395</t>
  </si>
  <si>
    <t>23844196533660395</t>
  </si>
  <si>
    <t>23845067993870395</t>
  </si>
  <si>
    <t>De_Conv_Int-Str_Br_TesteCriativoTPV - Credenciado (S2S)-A</t>
  </si>
  <si>
    <t>23845067993850395</t>
  </si>
  <si>
    <t>23845068237780395</t>
  </si>
  <si>
    <t>De_Conv_Int-Str_Br_TesteCriativoTPV - Credenciado (S2S)-C</t>
  </si>
  <si>
    <t>23845068237760395</t>
  </si>
  <si>
    <t>Semelhante_10%_Menos-Tudo</t>
  </si>
  <si>
    <t>23844785920870395</t>
  </si>
  <si>
    <t>De_Conv_Int-Str_Br-TesteABC-B</t>
  </si>
  <si>
    <t>23844785920880395</t>
  </si>
  <si>
    <t>Interesses-Conta</t>
  </si>
  <si>
    <t>23844897767490395</t>
  </si>
  <si>
    <t>De_ContaStone_Novos-Int-Br</t>
  </si>
  <si>
    <t>23844816953910395</t>
  </si>
  <si>
    <t>Bases_ParceiroMCC</t>
  </si>
  <si>
    <t>23845094196140395</t>
  </si>
  <si>
    <t>De_ContaStone_TesteA-Br</t>
  </si>
  <si>
    <t>23845094196090395</t>
  </si>
  <si>
    <t>Envolvimento_Midias</t>
  </si>
  <si>
    <t>23843543809270395</t>
  </si>
  <si>
    <t>23845014854870395</t>
  </si>
  <si>
    <t>De_Conv_Rmk_Br-Purchase-NE-e-Amazonas</t>
  </si>
  <si>
    <t>23845014854740395</t>
  </si>
  <si>
    <t>Purchase ≥ R$15K</t>
  </si>
  <si>
    <t>LaL_PJ_5a10</t>
  </si>
  <si>
    <t>23844933833620395</t>
  </si>
  <si>
    <t>De_Conv_ContaStone_Br-TesteAB-B</t>
  </si>
  <si>
    <t>23844933833630395</t>
  </si>
  <si>
    <t>23845094202800395</t>
  </si>
  <si>
    <t>De_ContaStone_TesteB-Br</t>
  </si>
  <si>
    <t>23845094202820395</t>
  </si>
  <si>
    <t>2020-07-08 - 2020-07-14</t>
  </si>
  <si>
    <t>2020-07-08</t>
  </si>
  <si>
    <t>2020-07-14</t>
  </si>
  <si>
    <t>23844785921490395</t>
  </si>
  <si>
    <t>De_Conv_Int-Str_Br-TesteABC-C</t>
  </si>
  <si>
    <t>23844785921500395</t>
  </si>
  <si>
    <t>23844785907040395</t>
  </si>
  <si>
    <t>De_Conv_Int-Str_Br-TesteABC-A</t>
  </si>
  <si>
    <t>23844785906640395</t>
  </si>
  <si>
    <t>23844810199090395</t>
  </si>
  <si>
    <t>De_CreditoStone_Alcance-Br</t>
  </si>
  <si>
    <t>23844810198720395</t>
  </si>
  <si>
    <t>Interesses-ContaDigital</t>
  </si>
  <si>
    <t>23844760954980395</t>
  </si>
  <si>
    <t>De_ContaStone_Conv_Link-Br</t>
  </si>
  <si>
    <t>23844760954960395</t>
  </si>
  <si>
    <t>23844885735860395</t>
  </si>
  <si>
    <t>De_ContaStone_Link_AB-B</t>
  </si>
  <si>
    <t>23844885735850395</t>
  </si>
  <si>
    <t>23845014854760395</t>
  </si>
  <si>
    <t>23845014854920395</t>
  </si>
  <si>
    <t>23845014854930395</t>
  </si>
  <si>
    <t>23845014854820395</t>
  </si>
  <si>
    <t>Semelhante_1-10%_PJ-Menos-TPV</t>
  </si>
  <si>
    <t>23844475154500395</t>
  </si>
  <si>
    <t>Interesses-Br</t>
  </si>
  <si>
    <t>23844816971900395</t>
  </si>
  <si>
    <t>ContaStone_RMKT</t>
  </si>
  <si>
    <t>23844803337530395</t>
  </si>
  <si>
    <t>23844118713700395</t>
  </si>
  <si>
    <t>2020-07-01 - 2020-07-07</t>
  </si>
  <si>
    <t>2020-07-01</t>
  </si>
  <si>
    <t>2020-07-07</t>
  </si>
  <si>
    <t>23844980619720395</t>
  </si>
  <si>
    <t>De_Conv_Rmk_Br-Purchase</t>
  </si>
  <si>
    <t>23844980571360395</t>
  </si>
  <si>
    <t>AppTeste1</t>
  </si>
  <si>
    <t>23844749303200395</t>
  </si>
  <si>
    <t>ContaStone_App_Abertura</t>
  </si>
  <si>
    <t>23844749303180395</t>
  </si>
  <si>
    <t>Base-AdqComConta</t>
  </si>
  <si>
    <t>23844940078140395</t>
  </si>
  <si>
    <t>ContaStone_Link_LeadAds_V2</t>
  </si>
  <si>
    <t>23844903306220395</t>
  </si>
  <si>
    <t>23844980571270395</t>
  </si>
  <si>
    <t>InteressesAmplo</t>
  </si>
  <si>
    <t>23844789181670395</t>
  </si>
  <si>
    <t>De_ContaStone_TesteAB-A</t>
  </si>
  <si>
    <t>23844789181640395</t>
  </si>
  <si>
    <t>23844980571670395</t>
  </si>
  <si>
    <t>23844980571650395</t>
  </si>
  <si>
    <t>23844458287220395</t>
  </si>
  <si>
    <t>De_Lead_Int_SP — CPA</t>
  </si>
  <si>
    <t>23844458286980395</t>
  </si>
  <si>
    <t>23844866282800395</t>
  </si>
  <si>
    <t>De_Lead_Click_Whatsapp_Br — Cópia - temp</t>
  </si>
  <si>
    <t>23844866281840395</t>
  </si>
  <si>
    <t>RMKT_VisitantesLP</t>
  </si>
  <si>
    <t>23844775147290395</t>
  </si>
  <si>
    <t>De_ContaStone_Conv_RMKT_Link-Br</t>
  </si>
  <si>
    <t>23844775147260395</t>
  </si>
  <si>
    <t>23844458287280395</t>
  </si>
  <si>
    <t>23844789185940395</t>
  </si>
  <si>
    <t>De_ContaStone_TesteAB-B</t>
  </si>
  <si>
    <t>23844789185960395</t>
  </si>
  <si>
    <t>Semelhante_TPV_Alto_e_PJ</t>
  </si>
  <si>
    <t>23844994901260395</t>
  </si>
  <si>
    <t>23844866282190395</t>
  </si>
  <si>
    <t>2020-06-24 - 2020-06-30</t>
  </si>
  <si>
    <t>2020-06-24</t>
  </si>
  <si>
    <t>2020-06-30</t>
  </si>
  <si>
    <t>Interesses-Amplo</t>
  </si>
  <si>
    <t>23844903306230395</t>
  </si>
  <si>
    <t>Interesses-Br_2</t>
  </si>
  <si>
    <t>23844898867280395</t>
  </si>
  <si>
    <t>Semelhante_10%_MCC_Menos-Tudo</t>
  </si>
  <si>
    <t>23844929975470395</t>
  </si>
  <si>
    <t>De_Conv_Int-Str_Br-TesteMCC-A</t>
  </si>
  <si>
    <t>23844929975480395</t>
  </si>
  <si>
    <t>Interesses-Empreendedor</t>
  </si>
  <si>
    <t>23844917016210395</t>
  </si>
  <si>
    <t>InteressesBanco-Br</t>
  </si>
  <si>
    <t>23844802240310395</t>
  </si>
  <si>
    <t>De_ContaStone_TesteCD-C</t>
  </si>
  <si>
    <t>23844802240290395</t>
  </si>
  <si>
    <t>23844885730190395</t>
  </si>
  <si>
    <t>De_ContaStone_Link_AB-A</t>
  </si>
  <si>
    <t>23844885730220395</t>
  </si>
  <si>
    <t>23844930032470395</t>
  </si>
  <si>
    <t>De_Conv_Int-Str_Br-TesteMCC-B</t>
  </si>
  <si>
    <t>23844930032480395</t>
  </si>
  <si>
    <t>23844458287190395</t>
  </si>
  <si>
    <t>De_Lead_Rmk_SP</t>
  </si>
  <si>
    <t>23844458286970395</t>
  </si>
  <si>
    <t>23844930077910395</t>
  </si>
  <si>
    <t>De_Conv_Int-Str_Br-TesteMCC-D</t>
  </si>
  <si>
    <t>23844930077900395</t>
  </si>
  <si>
    <t>NU_Download_v2</t>
  </si>
  <si>
    <t>23844708095890395</t>
  </si>
  <si>
    <t>ContaStone_App_Download</t>
  </si>
  <si>
    <t>23844676917440395</t>
  </si>
  <si>
    <t>Abriu+Clicou_Disparo1405</t>
  </si>
  <si>
    <t>23844716599840395</t>
  </si>
  <si>
    <t>De_Credito_Conv_CRM-Rmkt</t>
  </si>
  <si>
    <t>23844716599820395</t>
  </si>
  <si>
    <t>CreditoConfirmado</t>
  </si>
  <si>
    <t>23844931773020395</t>
  </si>
  <si>
    <t>De_Conv_Int-Str_Br-TesteLeadPJ-A</t>
  </si>
  <si>
    <t>23844931773030395</t>
  </si>
  <si>
    <t>23844933830320395</t>
  </si>
  <si>
    <t>De_Conv_ContaStone_Br-TesteAB-A</t>
  </si>
  <si>
    <t>23844933830300395</t>
  </si>
  <si>
    <t>23844931808300395</t>
  </si>
  <si>
    <t>De_Conv_Int-Str_Br-TesteLeadPJ-C</t>
  </si>
  <si>
    <t>23844931808290395</t>
  </si>
  <si>
    <t>Base-052020_Normal</t>
  </si>
  <si>
    <t>23844601332510395</t>
  </si>
  <si>
    <t>De_CreditoStone_Conv_Br</t>
  </si>
  <si>
    <t>23844600467280395</t>
  </si>
  <si>
    <t>23844458287110395</t>
  </si>
  <si>
    <t>23844931801470395</t>
  </si>
  <si>
    <t>De_Conv_Int-Str_Br-TesteLeadPJ-B</t>
  </si>
  <si>
    <t>23844931801460395</t>
  </si>
  <si>
    <t>Lead-por-Categoria (PJ+MEI)</t>
  </si>
  <si>
    <t>23844930050960395</t>
  </si>
  <si>
    <t>De_Conv_Int-Str_Br-TesteMCC-C</t>
  </si>
  <si>
    <t>23844930050940395</t>
  </si>
  <si>
    <t>2020-06-17 - 2020-06-23</t>
  </si>
  <si>
    <t>2020-06-17</t>
  </si>
  <si>
    <t>2020-06-23</t>
  </si>
  <si>
    <t>ContaStone_LaL_Adq_TPV15K</t>
  </si>
  <si>
    <t>23844709337250395</t>
  </si>
  <si>
    <t>De_ContaStone_Conv_NU_Br</t>
  </si>
  <si>
    <t>23843811400240395</t>
  </si>
  <si>
    <t>ContaStone_LaL_PJ_V3</t>
  </si>
  <si>
    <t>23844710125740395</t>
  </si>
  <si>
    <t>LaL_PJ</t>
  </si>
  <si>
    <t>23844722388470395</t>
  </si>
  <si>
    <t>ContaStone_TesteCadastro</t>
  </si>
  <si>
    <t>23844722388450395</t>
  </si>
  <si>
    <t>23844906813080395</t>
  </si>
  <si>
    <t>De_Lead_Click_Whatsapp_Br —diário (temp-não_acelerada)</t>
  </si>
  <si>
    <t>23844906812780395</t>
  </si>
  <si>
    <t>23844906812970395</t>
  </si>
  <si>
    <t>23844906813140395</t>
  </si>
  <si>
    <t>23844906813630395</t>
  </si>
  <si>
    <t>LaL_PJ_5%Step1</t>
  </si>
  <si>
    <t>23844770770400395</t>
  </si>
  <si>
    <t>LaL-PJ-App</t>
  </si>
  <si>
    <t>23844885710180395</t>
  </si>
  <si>
    <t>De_ContaStone_AB-B</t>
  </si>
  <si>
    <t>23844885710190395</t>
  </si>
  <si>
    <t>23844722388440395</t>
  </si>
  <si>
    <t>ContaStone_TestePJ</t>
  </si>
  <si>
    <t>23844722388430395</t>
  </si>
  <si>
    <t>LaL_5p_BaseParceiro_Moda</t>
  </si>
  <si>
    <t>23844737854490395</t>
  </si>
  <si>
    <t>De_ContaStone_Conv_NU_LinkLP_Br</t>
  </si>
  <si>
    <t>23844737854570395</t>
  </si>
  <si>
    <t>23844732753360395</t>
  </si>
  <si>
    <t>De_ContaStone_Conv_NU_Link_Br</t>
  </si>
  <si>
    <t>23844732718040395</t>
  </si>
  <si>
    <t>23844732969540395</t>
  </si>
  <si>
    <t>23844737854580395</t>
  </si>
  <si>
    <t>23844889444740395</t>
  </si>
  <si>
    <t>ContaStone_App_Aberturav2</t>
  </si>
  <si>
    <t>23844889444720395</t>
  </si>
  <si>
    <t>Assinaturas no aplicativo para celular</t>
  </si>
  <si>
    <t>23844890229710395</t>
  </si>
  <si>
    <t>ContaStone_Link_LeadAds</t>
  </si>
  <si>
    <t>23844890229690395</t>
  </si>
  <si>
    <t>23844885704590395</t>
  </si>
  <si>
    <t>De_ContaStone_AB-A</t>
  </si>
  <si>
    <t>23844885704570395</t>
  </si>
  <si>
    <t>2020-06-10 - 2020-06-16</t>
  </si>
  <si>
    <t>2020-06-10</t>
  </si>
  <si>
    <t>2020-06-16</t>
  </si>
  <si>
    <t>ContaStone_LAL_Adq_CredenciadoTPV_2</t>
  </si>
  <si>
    <t>23844372262260395</t>
  </si>
  <si>
    <t>ContaStone_LAL_Adq_CredenciadoTPV_V2</t>
  </si>
  <si>
    <t>23844753666840395</t>
  </si>
  <si>
    <t>RJ_NU_Download_2</t>
  </si>
  <si>
    <t>23844683614800395</t>
  </si>
  <si>
    <t>ContaStone_LaL-PJ_v2</t>
  </si>
  <si>
    <t>23843834920900395</t>
  </si>
  <si>
    <t>BaseAdq_Enriquecida</t>
  </si>
  <si>
    <t>23844668482120395</t>
  </si>
  <si>
    <t>De_ContaStone_Conv_Base3Link_Enriquecida</t>
  </si>
  <si>
    <t>23844668482180395</t>
  </si>
  <si>
    <t>Simulou-RMKT</t>
  </si>
  <si>
    <t>23844731413260395</t>
  </si>
  <si>
    <t>Remarketing_ClickToWhatsApp</t>
  </si>
  <si>
    <t>23844861304960395</t>
  </si>
  <si>
    <t>De_Lead_Click_Whatsapp_Sul - Vitalicio-Com-RMK</t>
  </si>
  <si>
    <t>23844861294060395</t>
  </si>
  <si>
    <t>23844866282610395</t>
  </si>
  <si>
    <t>23844861294100395</t>
  </si>
  <si>
    <t>23844802242370395</t>
  </si>
  <si>
    <t>De_ContaStone_TesteCD-D</t>
  </si>
  <si>
    <t>23844802242390395</t>
  </si>
  <si>
    <t>23844866282770395</t>
  </si>
  <si>
    <t>23844861293900395</t>
  </si>
  <si>
    <t>23844866393360395</t>
  </si>
  <si>
    <t>23844866393340395</t>
  </si>
  <si>
    <t>23844866393110395</t>
  </si>
  <si>
    <t>23844841389530395</t>
  </si>
  <si>
    <t>De_ContaStone_NovosB-Int-Br</t>
  </si>
  <si>
    <t>23844841389520395</t>
  </si>
  <si>
    <t>2020-06-03 - 2020-06-09</t>
  </si>
  <si>
    <t>2020-06-03</t>
  </si>
  <si>
    <t>2020-06-09</t>
  </si>
  <si>
    <t>Semelhante_1-5% - MsgEnviada</t>
  </si>
  <si>
    <t>23844497899450395</t>
  </si>
  <si>
    <t>De_Lead_Click_Messenger_Br - v5 - diaria</t>
  </si>
  <si>
    <t>23844497899460395</t>
  </si>
  <si>
    <t>BaseAdq_Normal</t>
  </si>
  <si>
    <t>23844664478380395</t>
  </si>
  <si>
    <t>De_ContaStone_Conv_Base3Link</t>
  </si>
  <si>
    <t>23844494152640395</t>
  </si>
  <si>
    <t>Semelhante_5%-10%</t>
  </si>
  <si>
    <t>23844620957460395</t>
  </si>
  <si>
    <t>De_ContaStone__NU_OtimizaFunil</t>
  </si>
  <si>
    <t>23844620957440395</t>
  </si>
  <si>
    <t>conta_PJ_step2</t>
  </si>
  <si>
    <t>23844621018620395</t>
  </si>
  <si>
    <t>De_ContaStone__NU_OtimizaCadastro</t>
  </si>
  <si>
    <t>23844621018610395</t>
  </si>
  <si>
    <t>MCC1-Amplo</t>
  </si>
  <si>
    <t>23844795057060395</t>
  </si>
  <si>
    <t>De_ContaStone_Link_Food-Br</t>
  </si>
  <si>
    <t>23844795057040395</t>
  </si>
  <si>
    <t>Semelhante-AtivosPJ</t>
  </si>
  <si>
    <t>23844813019810395</t>
  </si>
  <si>
    <t>2020-05-27 - 2020-06-02</t>
  </si>
  <si>
    <t>2020-05-27</t>
  </si>
  <si>
    <t>2020-06-02</t>
  </si>
  <si>
    <t>ContaStone_Interesses_ContaDigital</t>
  </si>
  <si>
    <t>23843811400250395</t>
  </si>
  <si>
    <t>ContaStone_LaL_BaseAdq</t>
  </si>
  <si>
    <t>23844677992700395</t>
  </si>
  <si>
    <t>LaLPJ</t>
  </si>
  <si>
    <t>23844750555680395</t>
  </si>
  <si>
    <t>De_ContaStone_TesteTED_B</t>
  </si>
  <si>
    <t>23844750555700395</t>
  </si>
  <si>
    <t>Base-052020_Enriquecida</t>
  </si>
  <si>
    <t>23844653954290395</t>
  </si>
  <si>
    <t>ContaStone_LaL-DownloadApp</t>
  </si>
  <si>
    <t>23844648138700395</t>
  </si>
  <si>
    <t>Semelhante_1-5% - MsgEnviada-v2</t>
  </si>
  <si>
    <t>23844602155580395</t>
  </si>
  <si>
    <t>App Instalado</t>
  </si>
  <si>
    <t>23844606572960395</t>
  </si>
  <si>
    <t>De_ContaStone_Ativacao_App_v2</t>
  </si>
  <si>
    <t>23844568267870395</t>
  </si>
  <si>
    <t>23844750551580395</t>
  </si>
  <si>
    <t>De_ContaStone_TesteTED_A</t>
  </si>
  <si>
    <t>23844750551560395</t>
  </si>
  <si>
    <t>ContaStone_Interesses_B2B</t>
  </si>
  <si>
    <t>23844786692290395</t>
  </si>
  <si>
    <t>De_ContaStone_Conv_NU2-BR</t>
  </si>
  <si>
    <t>23844786692260395</t>
  </si>
  <si>
    <t>RJ3</t>
  </si>
  <si>
    <t>23844747341510395</t>
  </si>
  <si>
    <t>ContaStone_App_DownloadRF</t>
  </si>
  <si>
    <t>23844747236680395</t>
  </si>
  <si>
    <t>2020-05-20 - 2020-05-26</t>
  </si>
  <si>
    <t>2020-05-20</t>
  </si>
  <si>
    <t>2020-05-26</t>
  </si>
  <si>
    <t>Base3</t>
  </si>
  <si>
    <t>23844568206560395</t>
  </si>
  <si>
    <t>De_ContaStone_Conv_Base3Link_B</t>
  </si>
  <si>
    <t>23844568206580395</t>
  </si>
  <si>
    <t>Donos de Negocio</t>
  </si>
  <si>
    <t>23844518108640395</t>
  </si>
  <si>
    <t>De_Trafefo_Pageview_BR-Empreendedor_Ferramentas</t>
  </si>
  <si>
    <t>23844518108630395</t>
  </si>
  <si>
    <t>PageView (CuideDoPequenoNegócio)</t>
  </si>
  <si>
    <t>LaL_5p_BaseParceiro_Educacao</t>
  </si>
  <si>
    <t>23844742110040395</t>
  </si>
  <si>
    <t>De_ContaStone_Conv_NU_Link_Geral-Br</t>
  </si>
  <si>
    <t>23844742101000395</t>
  </si>
  <si>
    <t>23844445399890395</t>
  </si>
  <si>
    <t>De_Conv_Int-Str_SP - OtimizaPraCredPJ</t>
  </si>
  <si>
    <t>23844445399880395</t>
  </si>
  <si>
    <t>Credenciados_PJ_Inbound (evento)</t>
  </si>
  <si>
    <t>RJ</t>
  </si>
  <si>
    <t>23844712889520395</t>
  </si>
  <si>
    <t>ContaStone_App_Download_CBO</t>
  </si>
  <si>
    <t>23844712889490395</t>
  </si>
  <si>
    <t>RJ_RMKT_Launch</t>
  </si>
  <si>
    <t>23844677473620395</t>
  </si>
  <si>
    <t>23844732888020395</t>
  </si>
  <si>
    <t>23844494152660395</t>
  </si>
  <si>
    <t>pageview_vendafacil</t>
  </si>
  <si>
    <t>De_Conv_RF_Int-Str_Br - Empreendedor</t>
  </si>
  <si>
    <t>23844373041980395</t>
  </si>
  <si>
    <t>23844373041930395</t>
  </si>
  <si>
    <t>ContaStone_LAL_Base_10pp</t>
  </si>
  <si>
    <t>23843870557990395</t>
  </si>
  <si>
    <t>Consumo Sustentável</t>
  </si>
  <si>
    <t>23844518020730395</t>
  </si>
  <si>
    <t>De_Conversão_BR-Empreendedor_Ferramentas</t>
  </si>
  <si>
    <t>23844518020740395</t>
  </si>
  <si>
    <t>Ferramentas Compre Local</t>
  </si>
  <si>
    <t>23844518108610395</t>
  </si>
  <si>
    <t>23844518020760395</t>
  </si>
  <si>
    <t>23844737854500395</t>
  </si>
  <si>
    <t>RJ_RMKT_Registration</t>
  </si>
  <si>
    <t>23844683650900395</t>
  </si>
  <si>
    <t>Lead Realizado</t>
  </si>
  <si>
    <t>23844568267910395</t>
  </si>
  <si>
    <t>2020-05-13 - 2020-05-19</t>
  </si>
  <si>
    <t>2020-05-13</t>
  </si>
  <si>
    <t>2020-05-19</t>
  </si>
  <si>
    <t>De_Brand_RF_Int-Str_Br - Empreendedor</t>
  </si>
  <si>
    <t>23844372966950395</t>
  </si>
  <si>
    <t>23844372966930395</t>
  </si>
  <si>
    <t>23844666341410395</t>
  </si>
  <si>
    <t>De_Trafego_RF_Int-Str_Br - Empreendedor</t>
  </si>
  <si>
    <t>23844372981570395</t>
  </si>
  <si>
    <t>23844372981550395</t>
  </si>
  <si>
    <t>0-3_LaLDownload App</t>
  </si>
  <si>
    <t>23844494897510395</t>
  </si>
  <si>
    <t>De_ContaStone_Conv_NU_Br-CriativoAB-A</t>
  </si>
  <si>
    <t>23844494897490395</t>
  </si>
  <si>
    <t>CriativoA</t>
  </si>
  <si>
    <t>23844524939790395</t>
  </si>
  <si>
    <t>De_ContaStone_Conv_NU_Br-CriativoAB2-A</t>
  </si>
  <si>
    <t>23844524939740395</t>
  </si>
  <si>
    <t>Base 1 - Nao Ativos</t>
  </si>
  <si>
    <t>23844493998770395</t>
  </si>
  <si>
    <t>De_ContaStone_Ativacao_App</t>
  </si>
  <si>
    <t>23844493998750395</t>
  </si>
  <si>
    <t>CriativoB</t>
  </si>
  <si>
    <t>23844524941620395</t>
  </si>
  <si>
    <t>De_ContaStone_Conv_NU_Br-CriativoAB2-B</t>
  </si>
  <si>
    <t>23844524941630395</t>
  </si>
  <si>
    <t>2020-05-06 - 2020-05-12</t>
  </si>
  <si>
    <t>2020-05-06</t>
  </si>
  <si>
    <t>2020-05-12</t>
  </si>
  <si>
    <t>23844083485970395</t>
  </si>
  <si>
    <t>23844619937950395</t>
  </si>
  <si>
    <t>De_Conv_Int-Str_BR - OtimizaPraLeadPJ</t>
  </si>
  <si>
    <t>23844619937940395</t>
  </si>
  <si>
    <t>Lead_PJ (Modal)</t>
  </si>
  <si>
    <t>Semelhante_leadPreenchido_&gt;7%</t>
  </si>
  <si>
    <t>23843981453180395</t>
  </si>
  <si>
    <t>23844568204170395</t>
  </si>
  <si>
    <t>De_ContaStone_Conv_Base3Link_A</t>
  </si>
  <si>
    <t>23844568204190395</t>
  </si>
  <si>
    <t>Interesses - MsgEnviada - Copy</t>
  </si>
  <si>
    <t>23844444208840395</t>
  </si>
  <si>
    <t>De_Lead_Click_Messenger_Br - v3</t>
  </si>
  <si>
    <t>23844444015890395</t>
  </si>
  <si>
    <t>23844324616640395</t>
  </si>
  <si>
    <t>De_Lead_Click_Whatsapp_Br_Sem-CBO - v2</t>
  </si>
  <si>
    <t>23844324616650395</t>
  </si>
  <si>
    <t>23844619925250395</t>
  </si>
  <si>
    <t>De_Conv_Int-Str_BR - OtimizaPraCredPJ</t>
  </si>
  <si>
    <t>23844619925290395</t>
  </si>
  <si>
    <t>23844458286630395</t>
  </si>
  <si>
    <t>23844618095230395</t>
  </si>
  <si>
    <t>De_Trafego_BR-Empreendedor_App</t>
  </si>
  <si>
    <t>23844618095170395</t>
  </si>
  <si>
    <t>23844444200550395</t>
  </si>
  <si>
    <t>23844568267900395</t>
  </si>
  <si>
    <t>23844458287230395</t>
  </si>
  <si>
    <t>ContaStone_Interesses_ContaDigital_Android</t>
  </si>
  <si>
    <t>2020-04-29 - 2020-05-05</t>
  </si>
  <si>
    <t>23844393252690395</t>
  </si>
  <si>
    <t>ContaStone_Conv_NU_AppInstall_Br</t>
  </si>
  <si>
    <t>23844393254830395</t>
  </si>
  <si>
    <t>2020-04-29</t>
  </si>
  <si>
    <t>2020-05-05</t>
  </si>
  <si>
    <t>23844494898590395</t>
  </si>
  <si>
    <t>De_ContaStone_Conv_NU_Br-CriativoAB-B</t>
  </si>
  <si>
    <t>23844494898580395</t>
  </si>
  <si>
    <t>ContaStone_RMKT_LaLDownload</t>
  </si>
  <si>
    <t>23844417038480395</t>
  </si>
  <si>
    <t>ContaStone_Conv_RMKT_AppInstall_Br</t>
  </si>
  <si>
    <t>23844394091560395</t>
  </si>
  <si>
    <t>23844445423880395</t>
  </si>
  <si>
    <t>De_Conv_Int-Str_SP - OtimizaPraLeadPJ (Modal)</t>
  </si>
  <si>
    <t>23844445423900395</t>
  </si>
  <si>
    <t>ContaStone_LaLPJ_Android</t>
  </si>
  <si>
    <t>23844393252700395</t>
  </si>
  <si>
    <t>23844324616730395</t>
  </si>
  <si>
    <t>2020-04-22 - 2020-04-28</t>
  </si>
  <si>
    <t>2020-04-22</t>
  </si>
  <si>
    <t>2020-04-28</t>
  </si>
  <si>
    <t>23844497899480395</t>
  </si>
  <si>
    <t>23844492061650395</t>
  </si>
  <si>
    <t>De_Lead_Click_Messenger_Br - v4</t>
  </si>
  <si>
    <t>23844492061640395</t>
  </si>
  <si>
    <t>ContaStone_RMKT_BaseAdq_Android</t>
  </si>
  <si>
    <t>23844394090260395</t>
  </si>
  <si>
    <t>ContaStone_BaseABC</t>
  </si>
  <si>
    <t>23844394248330395</t>
  </si>
  <si>
    <t>ContaStone_Conv_ABC_AppInstall_Br</t>
  </si>
  <si>
    <t>23844394248380395</t>
  </si>
  <si>
    <t>23844405792490395</t>
  </si>
  <si>
    <t>2020-04-15 - 2020-04-21</t>
  </si>
  <si>
    <t>2020-04-15</t>
  </si>
  <si>
    <t>2020-04-21</t>
  </si>
  <si>
    <t>23844212371780395</t>
  </si>
  <si>
    <t>De_Conv_Int-Str_Sul - OtimizaPraLead</t>
  </si>
  <si>
    <t>23844212371720395</t>
  </si>
  <si>
    <t>23844324616710395</t>
  </si>
  <si>
    <t>ContaStone_RMKT_todosvisitantes_LP_Android</t>
  </si>
  <si>
    <t>23844394091620395</t>
  </si>
  <si>
    <t>ContaStone_LAL_Base_10p_Android_v2</t>
  </si>
  <si>
    <t>23844434015610395</t>
  </si>
  <si>
    <t>23844394382350395</t>
  </si>
  <si>
    <t>ContaStone_Conv_ABC_AppAtiv_Br</t>
  </si>
  <si>
    <t>23844394382370395</t>
  </si>
  <si>
    <t>Finalizações de compra iniciadas no aplicativo para celular</t>
  </si>
  <si>
    <t>ContaStone_LaL_Base_1p_Android</t>
  </si>
  <si>
    <t>23844393252670395</t>
  </si>
  <si>
    <t>23844517839750395</t>
  </si>
  <si>
    <t>De_Trafego_BR-Empreendedor_Ferramentas</t>
  </si>
  <si>
    <t>23844517839740395</t>
  </si>
  <si>
    <t>23844518012870395</t>
  </si>
  <si>
    <t>ContaStone_LAL_BaseAdq</t>
  </si>
  <si>
    <t>23844365564960395</t>
  </si>
  <si>
    <t>De_ContaStone_App_NU_Br</t>
  </si>
  <si>
    <t>23844365564940395</t>
  </si>
  <si>
    <t>ContaStone_Interesses_B2B_Atualizado_Todos</t>
  </si>
  <si>
    <t>23843842591240395</t>
  </si>
  <si>
    <t>2020-04-08 - 2020-04-14</t>
  </si>
  <si>
    <t>2020-04-08</t>
  </si>
  <si>
    <t>2020-04-14</t>
  </si>
  <si>
    <t>ContaStone_LAL_Base_10p_Android</t>
  </si>
  <si>
    <t>23844393252610395</t>
  </si>
  <si>
    <t>23844118713660395</t>
  </si>
  <si>
    <t>23844492061600395</t>
  </si>
  <si>
    <t>ContaStone_Interesses_ContaDigital_App</t>
  </si>
  <si>
    <t>23844384318540395</t>
  </si>
  <si>
    <t>De_ContaStone_App_NU_Br_V2</t>
  </si>
  <si>
    <t>23844384318520395</t>
  </si>
  <si>
    <t>Registros no aplicativo para celular concluídos</t>
  </si>
  <si>
    <t>2020-04-01 - 2020-04-07</t>
  </si>
  <si>
    <t>2020-04-01</t>
  </si>
  <si>
    <t>2020-04-07</t>
  </si>
  <si>
    <t>Base_Completa_Superquali_v2</t>
  </si>
  <si>
    <t>23844117652100395</t>
  </si>
  <si>
    <t>De_CreditoStone_Conv_Checkout_BasesSuperEQualificada_Br</t>
  </si>
  <si>
    <t>23844074736890395</t>
  </si>
  <si>
    <t>purchase_credito_confirmado</t>
  </si>
  <si>
    <t>23844212371520395</t>
  </si>
  <si>
    <t>Base_Credito_QualiENaoQuali</t>
  </si>
  <si>
    <t>23844179484600395</t>
  </si>
  <si>
    <t>In_CreditoStone_Trafego_Pageview_Base_Br</t>
  </si>
  <si>
    <t>23843787663810395</t>
  </si>
  <si>
    <t>Pageview_Abrir_Credito</t>
  </si>
  <si>
    <t>ContaStone_Interesses_Amplo</t>
  </si>
  <si>
    <t>23843812212760395</t>
  </si>
  <si>
    <t>De_ContaStone_Trafego_NU_Br</t>
  </si>
  <si>
    <t>23843812212670395</t>
  </si>
  <si>
    <t>conv_pageview_contastone</t>
  </si>
  <si>
    <t>23844212371510395</t>
  </si>
  <si>
    <t>23844032561020395</t>
  </si>
  <si>
    <t>23844428494020395</t>
  </si>
  <si>
    <t>De_Lead_Click_Messenger_Br - v2</t>
  </si>
  <si>
    <t>23844428494000395</t>
  </si>
  <si>
    <t>23844428493940395</t>
  </si>
  <si>
    <t>SuperQualificado_Qualificado_v3</t>
  </si>
  <si>
    <t>23844243733430395</t>
  </si>
  <si>
    <t>De_CreditoStone_Conv_Checkout_AumentoLimite_Br</t>
  </si>
  <si>
    <t>23844114324120395</t>
  </si>
  <si>
    <t>Semelhante_10%_Menos-Todos-v2</t>
  </si>
  <si>
    <t>23844344676520395</t>
  </si>
  <si>
    <t>Semelhante_1-5%_Base_Parceiro_60K-a-400K-Normal</t>
  </si>
  <si>
    <t>23844306726820395</t>
  </si>
  <si>
    <t>23844329568360395</t>
  </si>
  <si>
    <t>De_CreditoStone_Conv_Checkout_AumentoLimite_Br_vROAS</t>
  </si>
  <si>
    <t>23844329568560395</t>
  </si>
  <si>
    <t>2020-03-25 - 2020-03-31</t>
  </si>
  <si>
    <t>2020-03-25</t>
  </si>
  <si>
    <t>2020-03-31</t>
  </si>
  <si>
    <t>Visitantes_site_todos_180d</t>
  </si>
  <si>
    <t>23844191199940395</t>
  </si>
  <si>
    <t>23844118713690395</t>
  </si>
  <si>
    <t>lal_lead_lead_ads</t>
  </si>
  <si>
    <t>23844196533670395</t>
  </si>
  <si>
    <t>23844280842760395</t>
  </si>
  <si>
    <t>De_Conv_Int-Str_Br - Teste-Lead_VS_TPVModal - Lead</t>
  </si>
  <si>
    <t>23844280842980395</t>
  </si>
  <si>
    <t>Base_Acumulada_Mes</t>
  </si>
  <si>
    <t>23844249253100395</t>
  </si>
  <si>
    <t>De_CreditoStone_Conv_Checkout_BaseCRM_Br</t>
  </si>
  <si>
    <t>23844249253070395</t>
  </si>
  <si>
    <t>Semelhante_1-5%_Base_Parceiro_60K-a-400K-Normal+LTV</t>
  </si>
  <si>
    <t>23844122114850395</t>
  </si>
  <si>
    <t>Semelhante_10%_Menos-Todos-v3</t>
  </si>
  <si>
    <t>23844369567850395</t>
  </si>
  <si>
    <t>ContaStone_RMKT_Envolvimento</t>
  </si>
  <si>
    <t>23843842280230395</t>
  </si>
  <si>
    <t>Semelhante_1-5%_Base_Parceiro_MCC-alimentação-LTVeNormal</t>
  </si>
  <si>
    <t>23844212371740395</t>
  </si>
  <si>
    <t>23844249102280395</t>
  </si>
  <si>
    <t>ContaStone_RMKT_todos-visitantes2</t>
  </si>
  <si>
    <t>23844220302260395</t>
  </si>
  <si>
    <t>23844249102250395</t>
  </si>
  <si>
    <t>ContaStone_SemSegmentacao</t>
  </si>
  <si>
    <t>23843812212770395</t>
  </si>
  <si>
    <t>2020-03-18 - 2020-03-24</t>
  </si>
  <si>
    <t>2020-03-18</t>
  </si>
  <si>
    <t>2020-03-24</t>
  </si>
  <si>
    <t>Semelhante_1-5%_Credenciados-PJ</t>
  </si>
  <si>
    <t>23844359773530395</t>
  </si>
  <si>
    <t>De_Conv_Reach_Int-Str_Br - ClickToCall (C2C)</t>
  </si>
  <si>
    <t>23844183415950395</t>
  </si>
  <si>
    <t>lal_lead_wpp+rmkt</t>
  </si>
  <si>
    <t>23844196533680395</t>
  </si>
  <si>
    <t>Base Regional — Stories</t>
  </si>
  <si>
    <t>23844359740990395</t>
  </si>
  <si>
    <t>Piloto Collact</t>
  </si>
  <si>
    <t>23844352211770395</t>
  </si>
  <si>
    <t>Mar Aberto</t>
  </si>
  <si>
    <t>23844374076310395</t>
  </si>
  <si>
    <t>De_Trafego_BR-Empreendedor</t>
  </si>
  <si>
    <t>23844374076080395</t>
  </si>
  <si>
    <t>23844212371710395</t>
  </si>
  <si>
    <t>ContaStone_Aberto</t>
  </si>
  <si>
    <t>23843870569200395</t>
  </si>
  <si>
    <t>Semelhante_1-5%_Creds-Facebook-Fev-2020</t>
  </si>
  <si>
    <t>23844306456410395</t>
  </si>
  <si>
    <t>23844270553130395</t>
  </si>
  <si>
    <t>De_Lead_Int_Br</t>
  </si>
  <si>
    <t>23843543715060395</t>
  </si>
  <si>
    <t>23844083478360395</t>
  </si>
  <si>
    <t>23844280842840395</t>
  </si>
  <si>
    <t>23844306705590395</t>
  </si>
  <si>
    <t>De_Lead_Click_RMK_Whatsapp_Br — diário</t>
  </si>
  <si>
    <t>23844306695740395</t>
  </si>
  <si>
    <t>23843607857500395</t>
  </si>
  <si>
    <t>23844083478350395</t>
  </si>
  <si>
    <t>ContaStone_LaL_3-10-base09</t>
  </si>
  <si>
    <t>23843812212650395</t>
  </si>
  <si>
    <t>23844083478310395</t>
  </si>
  <si>
    <t>23844249102310395</t>
  </si>
  <si>
    <t>23843968404160395</t>
  </si>
  <si>
    <t>23843830503090395</t>
  </si>
  <si>
    <t>ContaStone_RMKT_EtapaCadastro</t>
  </si>
  <si>
    <t>23844344121300395</t>
  </si>
  <si>
    <t>23843968404170395</t>
  </si>
  <si>
    <t>23844083485880395</t>
  </si>
  <si>
    <t>23843980312470395</t>
  </si>
  <si>
    <t>Base Regional</t>
  </si>
  <si>
    <t>23844352211820395</t>
  </si>
  <si>
    <t>2020-03-11 - 2020-03-17</t>
  </si>
  <si>
    <t>2020-03-11</t>
  </si>
  <si>
    <t>2020-03-17</t>
  </si>
  <si>
    <t>BaseSuperQualificada</t>
  </si>
  <si>
    <t>23844212321140395</t>
  </si>
  <si>
    <t>De_CreditoStone_Conv_Checkout_B</t>
  </si>
  <si>
    <t>23844212321150395</t>
  </si>
  <si>
    <t>23844306702050395</t>
  </si>
  <si>
    <t>23844306704910395</t>
  </si>
  <si>
    <t>23844306695810395</t>
  </si>
  <si>
    <t>23844280842680395</t>
  </si>
  <si>
    <t>23844183415940395</t>
  </si>
  <si>
    <t>23844196533940395</t>
  </si>
  <si>
    <t>BaseSuperqualificada</t>
  </si>
  <si>
    <t>23844212294910395</t>
  </si>
  <si>
    <t>De_CreditoStone_Conv_Checkout_A</t>
  </si>
  <si>
    <t>23844212294890395</t>
  </si>
  <si>
    <t>Remarketing_NaoRespondentes_HSM</t>
  </si>
  <si>
    <t>23844249400760395</t>
  </si>
  <si>
    <t>De_Lead_RMK-HSM_Click_Whatsapp_Br - diário</t>
  </si>
  <si>
    <t>23844249400750395</t>
  </si>
  <si>
    <t>2020-03-04 - 2020-03-10</t>
  </si>
  <si>
    <t>2020-03-04</t>
  </si>
  <si>
    <t>2020-03-10</t>
  </si>
  <si>
    <t>Semelhante_1-10%</t>
  </si>
  <si>
    <t>23844188708450395</t>
  </si>
  <si>
    <t>De_Conv_Int-Str_Br - Criativo-ABCD - B</t>
  </si>
  <si>
    <t>23844188708470395</t>
  </si>
  <si>
    <t>23844165593610395</t>
  </si>
  <si>
    <t>De_Conv_Int-Str_Br - OtimizaPraTPV+3K</t>
  </si>
  <si>
    <t>23844165593570395</t>
  </si>
  <si>
    <t>Lead TPV +3K modal</t>
  </si>
  <si>
    <t>23844165593490395</t>
  </si>
  <si>
    <t>23844165593420395</t>
  </si>
  <si>
    <t>23844165593410395</t>
  </si>
  <si>
    <t>BaseNaoQualificada</t>
  </si>
  <si>
    <t>23844221407010395</t>
  </si>
  <si>
    <t>De_CreditoStone_Conv_Checkout_C2</t>
  </si>
  <si>
    <t>23844221407000395</t>
  </si>
  <si>
    <t>SuperQualificado_Qualificado_v2</t>
  </si>
  <si>
    <t>23844160731220395</t>
  </si>
  <si>
    <t>23844306454100395</t>
  </si>
  <si>
    <t>23844280842770395</t>
  </si>
  <si>
    <t>23844280880000395</t>
  </si>
  <si>
    <t>De_Conv_Int-Str_Br - Teste-Lead_VS_TPVModal - TPV-Modal</t>
  </si>
  <si>
    <t>23844280879930395</t>
  </si>
  <si>
    <t>23844165593470395</t>
  </si>
  <si>
    <t>23844280879950395</t>
  </si>
  <si>
    <t>23844280880010395</t>
  </si>
  <si>
    <t>23844280879970395</t>
  </si>
  <si>
    <t>2020-02-26 - 2020-03-03</t>
  </si>
  <si>
    <t>2020-02-26</t>
  </si>
  <si>
    <t>2020-03-03</t>
  </si>
  <si>
    <t>23844098805830395</t>
  </si>
  <si>
    <t>De_Conv_Int-Str_Br - Credenciado (S2S) - Teste_B-Purchase-credenciados-semvalor</t>
  </si>
  <si>
    <t>23844098805980395</t>
  </si>
  <si>
    <t>Base_Completa_Quali</t>
  </si>
  <si>
    <t>23844083158430395</t>
  </si>
  <si>
    <t>23844179678370395</t>
  </si>
  <si>
    <t>Base1_AcessoPortal2</t>
  </si>
  <si>
    <t>23844224487390395</t>
  </si>
  <si>
    <t>De_CreditoStone_Conv_Lead_Br</t>
  </si>
  <si>
    <t>23844207746570395</t>
  </si>
  <si>
    <t>Base-Credito-QualificadoEnaoQualificado-Feed</t>
  </si>
  <si>
    <t>23843787663800395</t>
  </si>
  <si>
    <t>2020-02-19 - 2020-02-25</t>
  </si>
  <si>
    <t>2020-02-19</t>
  </si>
  <si>
    <t>2020-02-25</t>
  </si>
  <si>
    <t>ContaStone_RMKT_todos-visitantes</t>
  </si>
  <si>
    <t>23843890430090395</t>
  </si>
  <si>
    <t>SuperQualificado_Qualificado</t>
  </si>
  <si>
    <t>23844114324310395</t>
  </si>
  <si>
    <t>23844221407030395</t>
  </si>
  <si>
    <t>De_CreditoStone_Conv_Checkout_D2</t>
  </si>
  <si>
    <t>23844221407050395</t>
  </si>
  <si>
    <t>NaoQualificado</t>
  </si>
  <si>
    <t>23844115215880395</t>
  </si>
  <si>
    <t>Base_Completa</t>
  </si>
  <si>
    <t>23844074878400395</t>
  </si>
  <si>
    <t>De_CreditoStone_Conv_Checkout_BaseNaoQualificada2_Br</t>
  </si>
  <si>
    <t>23844074878390395</t>
  </si>
  <si>
    <t>Base-Credito-QualificadoEnaoQualificado-Stories</t>
  </si>
  <si>
    <t>23843787663770395</t>
  </si>
  <si>
    <t>ContaStone_Interesses_Financeiro</t>
  </si>
  <si>
    <t>23844216569900395</t>
  </si>
  <si>
    <t>23844138516840395</t>
  </si>
  <si>
    <t>De_Conv_Int-Str_Br_ClickToWhatsApp-semvalor-Temp2</t>
  </si>
  <si>
    <t>23844138516880395</t>
  </si>
  <si>
    <t>2020-02-12 - 2020-02-18</t>
  </si>
  <si>
    <t>2020-02-12</t>
  </si>
  <si>
    <t>2020-02-18</t>
  </si>
  <si>
    <t>23844188709620395</t>
  </si>
  <si>
    <t>De_Conv_Int-Str_Br - Criativo-ABCD - D</t>
  </si>
  <si>
    <t>23844188709610395</t>
  </si>
  <si>
    <t>Semelhante_10%</t>
  </si>
  <si>
    <t>23844145482380395</t>
  </si>
  <si>
    <t>De_Conv_Int-Str_Br_ClickToWhatsApp_A_Purchase-semvalor</t>
  </si>
  <si>
    <t>23844145482430395</t>
  </si>
  <si>
    <t>23844141936900395</t>
  </si>
  <si>
    <t>De_Conv_Int-Str_Br_ClickToWhatsApp-semvalor-TempSubscribe</t>
  </si>
  <si>
    <t>23844141936930395</t>
  </si>
  <si>
    <t>BR - 18+</t>
  </si>
  <si>
    <t>23844120818180395</t>
  </si>
  <si>
    <t>teste - c2wpp</t>
  </si>
  <si>
    <t>23844120818160395</t>
  </si>
  <si>
    <t>23844118713650395</t>
  </si>
  <si>
    <t>23844188709140395</t>
  </si>
  <si>
    <t>De_Conv_Int-Str_Br - Criativo-ABCD - C</t>
  </si>
  <si>
    <t>23844188709160395</t>
  </si>
  <si>
    <t>23844188699180395</t>
  </si>
  <si>
    <t>De_Conv_Int-Str_Br - Criativo-ABCD - A</t>
  </si>
  <si>
    <t>23844188699200395</t>
  </si>
  <si>
    <t>23844083478390395</t>
  </si>
  <si>
    <t>De_Conv_Int-Str_Br</t>
  </si>
  <si>
    <t>23843580889420395</t>
  </si>
  <si>
    <t>Lead_LP_Quero-Stone</t>
  </si>
  <si>
    <t>23844179589350395</t>
  </si>
  <si>
    <t>De_Conv_Rmk_Br_NE-B</t>
  </si>
  <si>
    <t>23844179588650395</t>
  </si>
  <si>
    <t>23844023723070395</t>
  </si>
  <si>
    <t>2020-02-05 - 2020-02-11</t>
  </si>
  <si>
    <t>2020-02-05</t>
  </si>
  <si>
    <t>2020-02-11</t>
  </si>
  <si>
    <t>23843580889670395</t>
  </si>
  <si>
    <t>Stone_Lookalike</t>
  </si>
  <si>
    <t>23843807885000395</t>
  </si>
  <si>
    <t>De_Livre_Trafego_Br</t>
  </si>
  <si>
    <t>23843807885030395</t>
  </si>
  <si>
    <t>conv_pageview_stone</t>
  </si>
  <si>
    <t>23844179591370395</t>
  </si>
  <si>
    <t>23844023723180395</t>
  </si>
  <si>
    <t>23844179544760395</t>
  </si>
  <si>
    <t>De_Conv_Rmk_Br_NE-A</t>
  </si>
  <si>
    <t>23844179544490395</t>
  </si>
  <si>
    <t>23844098800660395</t>
  </si>
  <si>
    <t>De_Conv_Int-Str_Br - Credenciado (S2S) - Teste_A-Credenciados-Todos</t>
  </si>
  <si>
    <t>23844098800560395</t>
  </si>
  <si>
    <t>Credenciados_Todos (evento-s2s)</t>
  </si>
  <si>
    <t>23844179588680395</t>
  </si>
  <si>
    <t>Base_Completa_Superquali</t>
  </si>
  <si>
    <t>23844074781530395</t>
  </si>
  <si>
    <t>23844179588640395</t>
  </si>
  <si>
    <t>ContaStone_LaL_BaseExterna20k</t>
  </si>
  <si>
    <t>23844086671200395</t>
  </si>
  <si>
    <t>23844179544900395</t>
  </si>
  <si>
    <t>Semelhante_1-5%_Base_Parceiro_MCC-alimentação-Normal</t>
  </si>
  <si>
    <t>23844179682920395</t>
  </si>
  <si>
    <t>23844083577700395</t>
  </si>
  <si>
    <t>De_RAV_Trafego_Rmkt_Br</t>
  </si>
  <si>
    <t>23844083577680395</t>
  </si>
  <si>
    <t>23844141936970395</t>
  </si>
  <si>
    <t>23844183457570395</t>
  </si>
  <si>
    <t>23844145501090395</t>
  </si>
  <si>
    <t>De_Conv_Int-Str_Br_ClickToWhatsApp_B_Lead-semvalor</t>
  </si>
  <si>
    <t>23844145501080395</t>
  </si>
  <si>
    <t>De_Conv_Int-Str_Br-RF-BR</t>
  </si>
  <si>
    <t>23844191417730395</t>
  </si>
  <si>
    <t>23844191417700395</t>
  </si>
  <si>
    <t>2020-01-29 - 2020-02-04</t>
  </si>
  <si>
    <t>2020-01-29</t>
  </si>
  <si>
    <t>2020-02-04</t>
  </si>
  <si>
    <t>23844098800730395</t>
  </si>
  <si>
    <t>Lookalikes_10%_RJ_20-60anos</t>
  </si>
  <si>
    <t>23844145184790395</t>
  </si>
  <si>
    <t>De_Conv_RF_Int-Str_RJ</t>
  </si>
  <si>
    <t>23844145183860395</t>
  </si>
  <si>
    <t>Stone_SemSegmentacao</t>
  </si>
  <si>
    <t>23843807885010395</t>
  </si>
  <si>
    <t>23844138516920395</t>
  </si>
  <si>
    <t>Base-Credito-Qualificado</t>
  </si>
  <si>
    <t>23843787657470395</t>
  </si>
  <si>
    <t>De_CreditoStone_Conv_Checkout_BaseQualificada_Br</t>
  </si>
  <si>
    <t>23843787657440395</t>
  </si>
  <si>
    <t>23844138516930395</t>
  </si>
  <si>
    <t>23844138517000395</t>
  </si>
  <si>
    <t>23844074861760395</t>
  </si>
  <si>
    <t>De_CreditoStone_Conv_Checkout_BaseQualificada2_Br</t>
  </si>
  <si>
    <t>23844074861680395</t>
  </si>
  <si>
    <t>23844141936940395</t>
  </si>
  <si>
    <t>Base-Credito-SuperQualificado_Dez2019</t>
  </si>
  <si>
    <t>23844054357710395</t>
  </si>
  <si>
    <t>Stone_Interesses</t>
  </si>
  <si>
    <t>23843807884990395</t>
  </si>
  <si>
    <t>2020-01-22 - 2020-01-28</t>
  </si>
  <si>
    <t>2020-01-22</t>
  </si>
  <si>
    <t>2020-01-28</t>
  </si>
  <si>
    <t>Base_Parceiro_15K-a-400K</t>
  </si>
  <si>
    <t>23844083317460395</t>
  </si>
  <si>
    <t>23844098836230395</t>
  </si>
  <si>
    <t>ContaStone_RMKT_cadastro.stone</t>
  </si>
  <si>
    <t>23843814955460395</t>
  </si>
  <si>
    <t>23844118713680395</t>
  </si>
  <si>
    <t>23844137637870395</t>
  </si>
  <si>
    <t>De_Conv_Int-Str_Br_ClickToWhatsApp-semvalor-Temp</t>
  </si>
  <si>
    <t>23844137637860395</t>
  </si>
  <si>
    <t>23844083317470395</t>
  </si>
  <si>
    <t>23844083282630395</t>
  </si>
  <si>
    <t>ContaStone_LaL-PJ-Novos</t>
  </si>
  <si>
    <t>23844041222030395</t>
  </si>
  <si>
    <t>Base-Credito-SuperQualificado2_Dez2019</t>
  </si>
  <si>
    <t>23844054357720395</t>
  </si>
  <si>
    <t>23844083485870395</t>
  </si>
  <si>
    <t>23844141937030395</t>
  </si>
  <si>
    <t>23844137638000395</t>
  </si>
  <si>
    <t>Base-Credito-SuperQualificado2</t>
  </si>
  <si>
    <t>23844024006580395</t>
  </si>
  <si>
    <t>Base-Credito-Qualificado_SafraM12</t>
  </si>
  <si>
    <t>23844024038410395</t>
  </si>
  <si>
    <t>23844137638010395</t>
  </si>
  <si>
    <t>23844137638020395</t>
  </si>
  <si>
    <t>2020-01-15 - 2020-01-21</t>
  </si>
  <si>
    <t>2020-01-15</t>
  </si>
  <si>
    <t>2020-01-21</t>
  </si>
  <si>
    <t>Base-Credito-SuperQualificado2_Dez2019_Stories</t>
  </si>
  <si>
    <t>23844064681890395</t>
  </si>
  <si>
    <t>23844070051570395</t>
  </si>
  <si>
    <t>De_Livre_Trafego_Br - Copy</t>
  </si>
  <si>
    <t>23844070048230395</t>
  </si>
  <si>
    <t>Anuncio_B</t>
  </si>
  <si>
    <t>23844021977380395</t>
  </si>
  <si>
    <t>De_ContaStone_Conv_N.U._Br_TesteCriativo</t>
  </si>
  <si>
    <t>23844021977360395</t>
  </si>
  <si>
    <t>ContaStone_LaL_MCC_Alimentacao</t>
  </si>
  <si>
    <t>23844087487610395</t>
  </si>
  <si>
    <t>ContaStone_LaL_base_3%</t>
  </si>
  <si>
    <t>23843811893800395</t>
  </si>
  <si>
    <t>Base_Inativos_Feed</t>
  </si>
  <si>
    <t>23844021199330395</t>
  </si>
  <si>
    <t>De_ContaStone_Trafego_RMKT_Ativacao</t>
  </si>
  <si>
    <t>23844021199310395</t>
  </si>
  <si>
    <t>Base_Inativos_Stories</t>
  </si>
  <si>
    <t>23844021530970395</t>
  </si>
  <si>
    <t>23844098836390395</t>
  </si>
  <si>
    <t>Base-Credito-SuperQualificado</t>
  </si>
  <si>
    <t>23844024006600395</t>
  </si>
  <si>
    <t>Base-Credito-NaoQualificado2</t>
  </si>
  <si>
    <t>23843944046800395</t>
  </si>
  <si>
    <t>De_CreditoStone_Conv_Checkout_BaseNaoQualificada_Br</t>
  </si>
  <si>
    <t>23843944046760395</t>
  </si>
  <si>
    <t>Base-Credito-Qualificado2</t>
  </si>
  <si>
    <t>23843787657450395</t>
  </si>
  <si>
    <t>23844083282640395</t>
  </si>
  <si>
    <t>23844122114150395</t>
  </si>
  <si>
    <t>23844098805940395</t>
  </si>
  <si>
    <t>23844098805910395</t>
  </si>
  <si>
    <t>23844098800540395</t>
  </si>
  <si>
    <t>2020-01-08 - 2020-01-14</t>
  </si>
  <si>
    <t>2020-01-08</t>
  </si>
  <si>
    <t>2020-01-14</t>
  </si>
  <si>
    <t>23843968403890395</t>
  </si>
  <si>
    <t>ContaStone_LAL_Base_TPV&gt;30K</t>
  </si>
  <si>
    <t>23843870555370395</t>
  </si>
  <si>
    <t>Anuncio_A</t>
  </si>
  <si>
    <t>23844021977390395</t>
  </si>
  <si>
    <t>Base-Credito-Qualificado2_SafraM12</t>
  </si>
  <si>
    <t>23844024038400395</t>
  </si>
  <si>
    <t>2020-01-01 - 2020-01-07</t>
  </si>
  <si>
    <t>2020-01-01</t>
  </si>
  <si>
    <t>2020-01-07</t>
  </si>
  <si>
    <t>23844070051630395</t>
  </si>
  <si>
    <t>De_Conv_Int-Str_Br - Copy</t>
  </si>
  <si>
    <t>23844070048220395</t>
  </si>
  <si>
    <t>23844070051510395</t>
  </si>
  <si>
    <t>De_Lead_Int_Br — CPA - Copy</t>
  </si>
  <si>
    <t>23844070048250395</t>
  </si>
  <si>
    <t>23844070051550395</t>
  </si>
  <si>
    <t>23844070051500395</t>
  </si>
  <si>
    <t>De_Conv_Int-Str_Br - Credenciado (S2S) - Copy</t>
  </si>
  <si>
    <t>23844070048370395</t>
  </si>
  <si>
    <t>23844070051560395</t>
  </si>
  <si>
    <t>23843981490970395</t>
  </si>
  <si>
    <t>De_Conv_Int-Str_Br — Cópia</t>
  </si>
  <si>
    <t>23843981489100395</t>
  </si>
  <si>
    <t>Interessse_Empreendedores</t>
  </si>
  <si>
    <t>23843981665020395</t>
  </si>
  <si>
    <t>23844070051930395</t>
  </si>
  <si>
    <t>23844070051590395</t>
  </si>
  <si>
    <t>23844070051640395</t>
  </si>
  <si>
    <t>23844070051780395</t>
  </si>
  <si>
    <t>De_Lead_Rmk_Br - Copy</t>
  </si>
  <si>
    <t>23844070048260395</t>
  </si>
  <si>
    <t>23844070052090395</t>
  </si>
  <si>
    <t>De_Lead_Int_Br - Copy</t>
  </si>
  <si>
    <t>23844070048310395</t>
  </si>
  <si>
    <t>Semelhante_visitantesSite_paginaConversao — Cópia</t>
  </si>
  <si>
    <t>23843830488510395</t>
  </si>
  <si>
    <t>23844070051940395</t>
  </si>
  <si>
    <t>23844070051950395</t>
  </si>
  <si>
    <t>23844070051800395</t>
  </si>
  <si>
    <t>23844070051960395</t>
  </si>
  <si>
    <t>23844070052060395</t>
  </si>
  <si>
    <t>De_Conv_Rmk_Br - Copy</t>
  </si>
  <si>
    <t>23844070048290395</t>
  </si>
  <si>
    <t>23844070052100395</t>
  </si>
  <si>
    <t>23844070052150395</t>
  </si>
  <si>
    <t>Base-Credito-NaoQualificado</t>
  </si>
  <si>
    <t>23843944046780395</t>
  </si>
  <si>
    <t>23844070052110395</t>
  </si>
  <si>
    <t>Week</t>
  </si>
  <si>
    <t>Evento</t>
  </si>
  <si>
    <t>classificação</t>
  </si>
  <si>
    <t>App event</t>
  </si>
  <si>
    <t>Top funnel</t>
  </si>
  <si>
    <t>Mid funnel</t>
  </si>
  <si>
    <t>web event</t>
  </si>
  <si>
    <t>click to call</t>
  </si>
  <si>
    <t>CTW</t>
  </si>
  <si>
    <t>optmization_goal</t>
  </si>
  <si>
    <t>Sum of Valor gasto (BRL)</t>
  </si>
  <si>
    <t>Sum of Impressões</t>
  </si>
  <si>
    <t>month</t>
  </si>
  <si>
    <t>year</t>
  </si>
  <si>
    <t>half</t>
  </si>
  <si>
    <t>Values</t>
  </si>
  <si>
    <t>Mensagem</t>
  </si>
  <si>
    <t>Credenciamento</t>
  </si>
  <si>
    <t>credito_confirmado</t>
  </si>
  <si>
    <t>Web</t>
  </si>
  <si>
    <t>Lead</t>
  </si>
  <si>
    <t>Performance Non-CTW</t>
  </si>
  <si>
    <t>Lead Ads</t>
  </si>
  <si>
    <t>Tipo de Campanha</t>
  </si>
  <si>
    <t>Otimizada Para</t>
  </si>
  <si>
    <t>Sum of Impressões2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</si>
</sst>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"/>
    <numFmt numFmtId="165" formatCode="_-* #,##0_-;\-* #,##0_-;_-* &quot;-&quot;??_-;_-@_-"/>
  </numFmts>
  <fonts count="7" x14ac:knownFonts="1">
    <font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u/>
      <sz val="11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90949C"/>
      </left>
      <right style="thin">
        <color rgb="FF90949C"/>
      </right>
      <top style="thin">
        <color rgb="FF90949C"/>
      </top>
      <bottom style="thin">
        <color rgb="FF90949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2" fontId="2" fillId="2" borderId="3" xfId="0" applyNumberFormat="1" applyFont="1" applyFill="1" applyBorder="1" applyAlignment="1">
      <alignment horizontal="left" vertical="center"/>
    </xf>
    <xf numFmtId="1" fontId="2" fillId="2" borderId="4" xfId="0" applyNumberFormat="1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2" fontId="2" fillId="2" borderId="4" xfId="0" applyNumberFormat="1" applyFont="1" applyFill="1" applyBorder="1" applyAlignment="1">
      <alignment horizontal="left" vertical="center"/>
    </xf>
    <xf numFmtId="164" fontId="2" fillId="2" borderId="4" xfId="0" applyNumberFormat="1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164" fontId="2" fillId="2" borderId="2" xfId="0" applyNumberFormat="1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4" fillId="0" borderId="2" xfId="0" applyFont="1" applyBorder="1" applyAlignment="1">
      <alignment horizontal="left"/>
    </xf>
    <xf numFmtId="0" fontId="5" fillId="3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0" fontId="0" fillId="0" borderId="0" xfId="0" applyNumberFormat="1"/>
    <xf numFmtId="0" fontId="6" fillId="0" borderId="0" xfId="0" applyFont="1"/>
    <xf numFmtId="1" fontId="2" fillId="2" borderId="1" xfId="0" applyNumberFormat="1" applyFont="1" applyFill="1" applyBorder="1" applyAlignment="1">
      <alignment horizontal="left" vertical="center"/>
    </xf>
    <xf numFmtId="10" fontId="0" fillId="4" borderId="0" xfId="0" applyNumberFormat="1" applyFill="1"/>
  </cellXfs>
  <cellStyles count="1">
    <cellStyle name="Normal" xfId="0" builtinId="0"/>
  </cellStyles>
  <dxfs count="44">
    <dxf>
      <numFmt numFmtId="165" formatCode="_-* #,##0_-;\-* #,##0_-;_-* &quot;-&quot;??_-;_-@_-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_-* #,##0_-;\-* #,##0_-;_-* &quot;-&quot;??_-;_-@_-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_-* #,##0_-;\-* #,##0_-;_-* &quot;-&quot;??_-;_-@_-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_-* #,##0_-;\-* #,##0_-;_-* &quot;-&quot;??_-;_-@_-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_-* #,##0_-;\-* #,##0_-;_-* &quot;-&quot;??_-;_-@_-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_-* #,##0_-;\-* #,##0_-;_-* &quot;-&quot;??_-;_-@_-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_-* #,##0_-;\-* #,##0_-;_-* &quot;-&quot;??_-;_-@_-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65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65" formatCode="_-* #,##0_-;\-* #,##0_-;_-* &quot;-&quot;??_-;_-@_-"/>
    </dxf>
    <dxf>
      <numFmt numFmtId="14" formatCode="0.00%"/>
    </dxf>
    <dxf>
      <numFmt numFmtId="165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 Prandini da Silveira" refreshedDate="44865.701602083333" createdVersion="8" refreshedVersion="8" minRefreshableVersion="3" recordCount="5361" xr:uid="{6F297142-8336-D44A-A0F4-1AAA97B0F8D7}">
  <cacheSource type="worksheet">
    <worksheetSource ref="A1:T5362" sheet="Raw Data Report"/>
  </cacheSource>
  <cacheFields count="20">
    <cacheField name="Nome do conjunto de anúncios" numFmtId="2">
      <sharedItems/>
    </cacheField>
    <cacheField name="Semana" numFmtId="2">
      <sharedItems/>
    </cacheField>
    <cacheField name="Identificação do conjunto de anúncios" numFmtId="1">
      <sharedItems/>
    </cacheField>
    <cacheField name="Nome da campanha" numFmtId="0">
      <sharedItems/>
    </cacheField>
    <cacheField name="Identificação da campanha" numFmtId="1">
      <sharedItems/>
    </cacheField>
    <cacheField name="Valor gasto (BRL)" numFmtId="2">
      <sharedItems containsSemiMixedTypes="0" containsString="0" containsNumber="1" minValue="0" maxValue="360970.91" count="4572">
        <n v="1650.62"/>
        <n v="8931.57"/>
        <n v="5861.86"/>
        <n v="6416.17"/>
        <n v="16122.47"/>
        <n v="0"/>
        <n v="2803.68"/>
        <n v="5506.56"/>
        <n v="1642.66"/>
        <n v="8808.89"/>
        <n v="1634.74"/>
        <n v="1642.03"/>
        <n v="19180.080000000002"/>
        <n v="1648.38"/>
        <n v="8814.58"/>
        <n v="1636.3"/>
        <n v="4934.22"/>
        <n v="1655.88"/>
        <n v="9367.2999999999993"/>
        <n v="3780.44"/>
        <n v="17265.79"/>
        <n v="14490.57"/>
        <n v="24063.86"/>
        <n v="17325.63"/>
        <n v="1169.75"/>
        <n v="14941.66"/>
        <n v="1015.61"/>
        <n v="49320.7"/>
        <n v="19946.66"/>
        <n v="88647.679999999993"/>
        <n v="69470.789999999994"/>
        <n v="15610.89"/>
        <n v="1122.31"/>
        <n v="735.14"/>
        <n v="115.5"/>
        <n v="2543.38"/>
        <n v="2927.11"/>
        <n v="3032.17"/>
        <n v="3037.24"/>
        <n v="3049.68"/>
        <n v="3030.49"/>
        <n v="2950.22"/>
        <n v="1030.94"/>
        <n v="250.72"/>
        <n v="27995.95"/>
        <n v="6346.18"/>
        <n v="9540.16"/>
        <n v="1131.02"/>
        <n v="8928.66"/>
        <n v="41044.449999999997"/>
        <n v="5642.3"/>
        <n v="145311.04000000001"/>
        <n v="37045.51"/>
        <n v="5473.6"/>
        <n v="9195.18"/>
        <n v="9270.59"/>
        <n v="22191.86"/>
        <n v="2094.38"/>
        <n v="80778.42"/>
        <n v="27393.87"/>
        <n v="37557.57"/>
        <n v="18312.82"/>
        <n v="57572.52"/>
        <n v="26659.77"/>
        <n v="9542.73"/>
        <n v="2015.56"/>
        <n v="98047.13"/>
        <n v="26116.080000000002"/>
        <n v="8888.93"/>
        <n v="250.41"/>
        <n v="228.1"/>
        <n v="75542.22"/>
        <n v="211.67"/>
        <n v="130295.43"/>
        <n v="417.56"/>
        <n v="236.64"/>
        <n v="128634.74"/>
        <n v="25485.77"/>
        <n v="10762.65"/>
        <n v="18174.91"/>
        <n v="21720.31"/>
        <n v="371.92"/>
        <n v="3769.4"/>
        <n v="57195.14"/>
        <n v="18321.59"/>
        <n v="25962.799999999999"/>
        <n v="3774.1"/>
        <n v="5547.77"/>
        <n v="15860.55"/>
        <n v="26371.53"/>
        <n v="4721.71"/>
        <n v="248.3"/>
        <n v="22478.69"/>
        <n v="282.13"/>
        <n v="3785"/>
        <n v="28353.68"/>
        <n v="149431.48000000001"/>
        <n v="18557.400000000001"/>
        <n v="3911.01"/>
        <n v="28148.55"/>
        <n v="30431.95"/>
        <n v="31927.69"/>
        <n v="12140.83"/>
        <n v="63341.35"/>
        <n v="15272.44"/>
        <n v="74971.45"/>
        <n v="3838.02"/>
        <n v="38152.97"/>
        <n v="33272.480000000003"/>
        <n v="7892.26"/>
        <n v="5558.24"/>
        <n v="131922.92000000001"/>
        <n v="12919.93"/>
        <n v="7428.05"/>
        <n v="3797.68"/>
        <n v="3353.94"/>
        <n v="5486.39"/>
        <n v="3798.57"/>
        <n v="9202.4500000000007"/>
        <n v="29192.39"/>
        <n v="2816.38"/>
        <n v="64244.81"/>
        <n v="34401.019999999997"/>
        <n v="1613.24"/>
        <n v="24948.54"/>
        <n v="2541.52"/>
        <n v="117117.57"/>
        <n v="9110.0300000000007"/>
        <n v="3315.49"/>
        <n v="24786.65"/>
        <n v="39246.300000000003"/>
        <n v="39138.76"/>
        <n v="21255"/>
        <n v="118620.85"/>
        <n v="1624.7"/>
        <n v="142877.89000000001"/>
        <n v="14376.02"/>
        <n v="1630.46"/>
        <n v="27718.39"/>
        <n v="1627.71"/>
        <n v="1641.19"/>
        <n v="59007.12"/>
        <n v="19343.650000000001"/>
        <n v="3595.31"/>
        <n v="121669.93"/>
        <n v="19358.27"/>
        <n v="39148.21"/>
        <n v="100957.86"/>
        <n v="65556.2"/>
        <n v="70980.570000000007"/>
        <n v="157983.1"/>
        <n v="44391.78"/>
        <n v="39534.730000000003"/>
        <n v="29877.3"/>
        <n v="1267.52"/>
        <n v="17987.509999999998"/>
        <n v="26628.99"/>
        <n v="4059.41"/>
        <n v="34133.54"/>
        <n v="45386.18"/>
        <n v="32128.09"/>
        <n v="17152.84"/>
        <n v="24453.19"/>
        <n v="3310.48"/>
        <n v="25738.35"/>
        <n v="34581.39"/>
        <n v="123120.42"/>
        <n v="151917.82"/>
        <n v="110588.05"/>
        <n v="91052.36"/>
        <n v="102356.08"/>
        <n v="25506.47"/>
        <n v="61538.97"/>
        <n v="30667.11"/>
        <n v="36858.480000000003"/>
        <n v="33961.54"/>
        <n v="9489.61"/>
        <n v="9467.48"/>
        <n v="15178.42"/>
        <n v="22043.53"/>
        <n v="38909.54"/>
        <n v="26021.68"/>
        <n v="5899.21"/>
        <n v="640.86"/>
        <n v="632.22"/>
        <n v="53709.22"/>
        <n v="5918.33"/>
        <n v="631.66"/>
        <n v="135869.87"/>
        <n v="39940.629999999997"/>
        <n v="56808.04"/>
        <n v="4429.57"/>
        <n v="97386.27"/>
        <n v="112337.15"/>
        <n v="131457.73000000001"/>
        <n v="112931.77"/>
        <n v="4478.84"/>
        <n v="36015.78"/>
        <n v="660.34"/>
        <n v="21315.87"/>
        <n v="11509.48"/>
        <n v="19032.439999999999"/>
        <n v="53065.69"/>
        <n v="52500.92"/>
        <n v="4630.47"/>
        <n v="48466.85"/>
        <n v="15918.8"/>
        <n v="174811.08"/>
        <n v="4644.1099999999997"/>
        <n v="3593.23"/>
        <n v="4615.62"/>
        <n v="411.87"/>
        <n v="10630.19"/>
        <n v="7073.83"/>
        <n v="3081.48"/>
        <n v="9056.65"/>
        <n v="83159.02"/>
        <n v="165613.47"/>
        <n v="9088.18"/>
        <n v="75679.87"/>
        <n v="1816.03"/>
        <n v="12987.64"/>
        <n v="41888.18"/>
        <n v="4621.72"/>
        <n v="2087.41"/>
        <n v="71231.789999999994"/>
        <n v="13806.03"/>
        <n v="8041.52"/>
        <n v="18643.29"/>
        <n v="117514.09"/>
        <n v="3198.04"/>
        <n v="19936.939999999999"/>
        <n v="74308.19"/>
        <n v="5448.78"/>
        <n v="14053.85"/>
        <n v="8104.69"/>
        <n v="2133.38"/>
        <n v="35047.699999999997"/>
        <n v="3974.55"/>
        <n v="4051.4"/>
        <n v="7102"/>
        <n v="46323.85"/>
        <n v="7205.92"/>
        <n v="87785.3"/>
        <n v="608.92999999999995"/>
        <n v="3417.82"/>
        <n v="4048.66"/>
        <n v="445.25"/>
        <n v="48741.15"/>
        <n v="4100.4799999999996"/>
        <n v="161093.37"/>
        <n v="3198.41"/>
        <n v="4077.23"/>
        <n v="23522.63"/>
        <n v="1934.05"/>
        <n v="427.51"/>
        <n v="47454.8"/>
        <n v="12875.26"/>
        <n v="2202.4499999999998"/>
        <n v="166.2"/>
        <n v="12146.34"/>
        <n v="281.16000000000003"/>
        <n v="151564.57999999999"/>
        <n v="135.41"/>
        <n v="53311.31"/>
        <n v="188.31"/>
        <n v="293.17"/>
        <n v="30137.34"/>
        <n v="4988.07"/>
        <n v="30480.1"/>
        <n v="3651.89"/>
        <n v="3744.11"/>
        <n v="3925.39"/>
        <n v="52513.99"/>
        <n v="14159.91"/>
        <n v="69383.64"/>
        <n v="100848.94"/>
        <n v="3710.48"/>
        <n v="56.64"/>
        <n v="3854.44"/>
        <n v="8066.9"/>
        <n v="9655.75"/>
        <n v="52.49"/>
        <n v="67291.44"/>
        <n v="56.51"/>
        <n v="141617.64000000001"/>
        <n v="26727.74"/>
        <n v="3098.57"/>
        <n v="8367.0400000000009"/>
        <n v="3068.26"/>
        <n v="45318.69"/>
        <n v="10811.22"/>
        <n v="3223.16"/>
        <n v="3133.07"/>
        <n v="3100.75"/>
        <n v="3168.85"/>
        <n v="34119.480000000003"/>
        <n v="2822.82"/>
        <n v="32108.19"/>
        <n v="13203.49"/>
        <n v="2820.42"/>
        <n v="9426.15"/>
        <n v="73020.570000000007"/>
        <n v="74028.47"/>
        <n v="43604.32"/>
        <n v="5155.46"/>
        <n v="9706.58"/>
        <n v="127851.48"/>
        <n v="6288.53"/>
        <n v="1129.48"/>
        <n v="34347.879999999997"/>
        <n v="52631.76"/>
        <n v="3461.91"/>
        <n v="4750.6899999999996"/>
        <n v="5798.31"/>
        <n v="277.95"/>
        <n v="3569.05"/>
        <n v="2005.19"/>
        <n v="9321.9500000000007"/>
        <n v="23248.6"/>
        <n v="283.7"/>
        <n v="275.02"/>
        <n v="77606.64"/>
        <n v="4021.63"/>
        <n v="52779.77"/>
        <n v="54649.08"/>
        <n v="2020.83"/>
        <n v="2062.46"/>
        <n v="117642.01"/>
        <n v="2025.28"/>
        <n v="491.49"/>
        <n v="280.70999999999998"/>
        <n v="1492.66"/>
        <n v="3796.9"/>
        <n v="4672.41"/>
        <n v="61567.62"/>
        <n v="25933.72"/>
        <n v="2262.59"/>
        <n v="69218.240000000005"/>
        <n v="49016.67"/>
        <n v="4379.0600000000004"/>
        <n v="64982.29"/>
        <n v="4308.63"/>
        <n v="2703.17"/>
        <n v="4410.97"/>
        <n v="45853.95"/>
        <n v="11561.09"/>
        <n v="2668.53"/>
        <n v="1789.89"/>
        <n v="5435.87"/>
        <n v="4391.24"/>
        <n v="95548.56"/>
        <n v="2634.28"/>
        <n v="7044.51"/>
        <n v="1894.38"/>
        <n v="4042.7"/>
        <n v="340.7"/>
        <n v="75.63"/>
        <n v="1765.78"/>
        <n v="1736.67"/>
        <n v="389.3"/>
        <n v="75.47"/>
        <n v="1725.6"/>
        <n v="29901.14"/>
        <n v="3762.64"/>
        <n v="5341.4"/>
        <n v="66161.119999999995"/>
        <n v="15208.73"/>
        <n v="1751.79"/>
        <n v="6594.63"/>
        <n v="47260.97"/>
        <n v="4036.92"/>
        <n v="120.36"/>
        <n v="13722.01"/>
        <n v="3317.92"/>
        <n v="56613.19"/>
        <n v="6689.23"/>
        <n v="85.22"/>
        <n v="2101.9499999999998"/>
        <n v="4486.3500000000004"/>
        <n v="44386.34"/>
        <n v="4465.32"/>
        <n v="4497.1400000000003"/>
        <n v="7120.76"/>
        <n v="89746.62"/>
        <n v="3137.84"/>
        <n v="3106.27"/>
        <n v="29300.1"/>
        <n v="3572.52"/>
        <n v="3171.39"/>
        <n v="73735.100000000006"/>
        <n v="427.71"/>
        <n v="3143.41"/>
        <n v="17963.22"/>
        <n v="6312.55"/>
        <n v="14846.85"/>
        <n v="7729.92"/>
        <n v="504.29"/>
        <n v="2548.29"/>
        <n v="6310.68"/>
        <n v="1273.57"/>
        <n v="26537.61"/>
        <n v="9295.9599999999991"/>
        <n v="7.75"/>
        <n v="6499.33"/>
        <n v="18.28"/>
        <n v="2436.2600000000002"/>
        <n v="9686.2999999999993"/>
        <n v="42470.32"/>
        <n v="3775.78"/>
        <n v="14394.05"/>
        <n v="7458.02"/>
        <n v="600.30999999999995"/>
        <n v="555.65"/>
        <n v="3771.54"/>
        <n v="597.03"/>
        <n v="43088.62"/>
        <n v="61268.24"/>
        <n v="831.96"/>
        <n v="2477"/>
        <n v="3118.08"/>
        <n v="6286.25"/>
        <n v="17725.45"/>
        <n v="3196.94"/>
        <n v="669.98"/>
        <n v="3433.47"/>
        <n v="9061.81"/>
        <n v="231.68"/>
        <n v="5050.42"/>
        <n v="6175.9"/>
        <n v="5824.37"/>
        <n v="53835.18"/>
        <n v="2640.84"/>
        <n v="3527.22"/>
        <n v="4103.3500000000004"/>
        <n v="2974.09"/>
        <n v="1.1000000000000001"/>
        <n v="18474.419999999998"/>
        <n v="1123.0999999999999"/>
        <n v="7057.55"/>
        <n v="3585.33"/>
        <n v="1986.8"/>
        <n v="7389.21"/>
        <n v="37149.11"/>
        <n v="37525.480000000003"/>
        <n v="9785.49"/>
        <n v="47386.89"/>
        <n v="71724.84"/>
        <n v="13262.88"/>
        <n v="6110.29"/>
        <n v="4175.18"/>
        <n v="7487.39"/>
        <n v="3311.09"/>
        <n v="84064.960000000006"/>
        <n v="16795.27"/>
        <n v="3602.26"/>
        <n v="3863.65"/>
        <n v="3647.38"/>
        <n v="9441.84"/>
        <n v="3590.42"/>
        <n v="30864.6"/>
        <n v="5504.22"/>
        <n v="80510.63"/>
        <n v="23176.63"/>
        <n v="13974.27"/>
        <n v="3666.06"/>
        <n v="3593.51"/>
        <n v="33008.94"/>
        <n v="20645.34"/>
        <n v="20881.38"/>
        <n v="10797.24"/>
        <n v="3157.28"/>
        <n v="8994.86"/>
        <n v="23486.63"/>
        <n v="5584.86"/>
        <n v="74604.73"/>
        <n v="15483.89"/>
        <n v="20538.04"/>
        <n v="11314.92"/>
        <n v="3545.98"/>
        <n v="1042.1300000000001"/>
        <n v="3096.4"/>
        <n v="1024.1600000000001"/>
        <n v="68949.61"/>
        <n v="12160.01"/>
        <n v="5159.5"/>
        <n v="2732.71"/>
        <n v="1004.01"/>
        <n v="13364.11"/>
        <n v="54485.66"/>
        <n v="1024.08"/>
        <n v="32354.93"/>
        <n v="50342.2"/>
        <n v="6432.96"/>
        <n v="4643.83"/>
        <n v="59190.7"/>
        <n v="6945.96"/>
        <n v="858.85"/>
        <n v="3926.77"/>
        <n v="42368.14"/>
        <n v="68859.37"/>
        <n v="5263.72"/>
        <n v="6330.19"/>
        <n v="947.15"/>
        <n v="37396.31"/>
        <n v="822.67"/>
        <n v="37768.199999999997"/>
        <n v="1052.52"/>
        <n v="860.77"/>
        <n v="10801.45"/>
        <n v="813.4"/>
        <n v="11375.95"/>
        <n v="33482.75"/>
        <n v="41928.65"/>
        <n v="109634.49"/>
        <n v="211.17"/>
        <n v="20998.04"/>
        <n v="1.57"/>
        <n v="2.1800000000000002"/>
        <n v="48597.41"/>
        <n v="819.49"/>
        <n v="824.1"/>
        <n v="811.3"/>
        <n v="881.63"/>
        <n v="38108.99"/>
        <n v="7213.94"/>
        <n v="4284.1899999999996"/>
        <n v="37571.620000000003"/>
        <n v="794.39"/>
        <n v="809.47"/>
        <n v="9268.14"/>
        <n v="24401.87"/>
        <n v="45872.95"/>
        <n v="112832.41"/>
        <n v="3904.5"/>
        <n v="124533.98"/>
        <n v="8051.04"/>
        <n v="62010.57"/>
        <n v="4347.55"/>
        <n v="3019.74"/>
        <n v="14707.9"/>
        <n v="4414.33"/>
        <n v="14515.77"/>
        <n v="7787.05"/>
        <n v="15808.57"/>
        <n v="4120.2299999999996"/>
        <n v="99006.13"/>
        <n v="36120.559999999998"/>
        <n v="3924.2"/>
        <n v="5077.6899999999996"/>
        <n v="6599.37"/>
        <n v="3839.28"/>
        <n v="3824.72"/>
        <n v="10192.799999999999"/>
        <n v="41155.26"/>
        <n v="1763.48"/>
        <n v="33039.43"/>
        <n v="50623.42"/>
        <n v="1671.94"/>
        <n v="4361.83"/>
        <n v="39621.51"/>
        <n v="4342"/>
        <n v="7987.89"/>
        <n v="1951.87"/>
        <n v="1087.3"/>
        <n v="35900.97"/>
        <n v="3188.89"/>
        <n v="10915.41"/>
        <n v="11826.1"/>
        <n v="3252.16"/>
        <n v="1281.79"/>
        <n v="4036.44"/>
        <n v="90.19"/>
        <n v="3196.66"/>
        <n v="4210.5200000000004"/>
        <n v="3844.02"/>
        <n v="3823.92"/>
        <n v="4531.34"/>
        <n v="12075.93"/>
        <n v="4101.91"/>
        <n v="3860.42"/>
        <n v="12732.84"/>
        <n v="7064.31"/>
        <n v="11239.34"/>
        <n v="44343.82"/>
        <n v="2349.5"/>
        <n v="81678.58"/>
        <n v="4667.18"/>
        <n v="1352.35"/>
        <n v="4376.62"/>
        <n v="46442.61"/>
        <n v="6894.31"/>
        <n v="1363.66"/>
        <n v="4504.91"/>
        <n v="32885.870000000003"/>
        <n v="22896.85"/>
        <n v="1400"/>
        <n v="22350"/>
        <n v="8531.5300000000007"/>
        <n v="12115.67"/>
        <n v="1310.23"/>
        <n v="1988.06"/>
        <n v="3591.76"/>
        <n v="3949.09"/>
        <n v="3369.98"/>
        <n v="3990.55"/>
        <n v="9693.66"/>
        <n v="22136"/>
        <n v="113059.75"/>
        <n v="28089.42"/>
        <n v="6372.04"/>
        <n v="3476.8"/>
        <n v="37623.86"/>
        <n v="10507.95"/>
        <n v="93903.81"/>
        <n v="34596.519999999997"/>
        <n v="40067.18"/>
        <n v="4039.5"/>
        <n v="8702.3700000000008"/>
        <n v="7134.22"/>
        <n v="4456.3100000000004"/>
        <n v="3919.37"/>
        <n v="4377.09"/>
        <n v="20921.63"/>
        <n v="3460.58"/>
        <n v="4387.43"/>
        <n v="35802.46"/>
        <n v="5596.53"/>
        <n v="4066.45"/>
        <n v="907.72"/>
        <n v="2615.77"/>
        <n v="863.9"/>
        <n v="1716.93"/>
        <n v="16174.86"/>
        <n v="14403.41"/>
        <n v="5235.49"/>
        <n v="6011.26"/>
        <n v="4058.06"/>
        <n v="29382.6"/>
        <n v="2252.87"/>
        <n v="4264.8"/>
        <n v="6902.77"/>
        <n v="27536.71"/>
        <n v="100554.05"/>
        <n v="5265.98"/>
        <n v="894.98"/>
        <n v="55459.4"/>
        <n v="38338.93"/>
        <n v="58445.21"/>
        <n v="37169.1"/>
        <n v="7520.77"/>
        <n v="30667.57"/>
        <n v="4872.34"/>
        <n v="11427.73"/>
        <n v="1909.68"/>
        <n v="2581.96"/>
        <n v="2663.38"/>
        <n v="10715.44"/>
        <n v="3264.42"/>
        <n v="9303.39"/>
        <n v="5334.16"/>
        <n v="76992.81"/>
        <n v="13790.44"/>
        <n v="2613.69"/>
        <n v="13983.82"/>
        <n v="2688.58"/>
        <n v="5771.15"/>
        <n v="4280.32"/>
        <n v="54643.17"/>
        <n v="3241.93"/>
        <n v="3187.77"/>
        <n v="3579.44"/>
        <n v="683.78"/>
        <n v="49128.65"/>
        <n v="2739.22"/>
        <n v="9332.24"/>
        <n v="158380.39000000001"/>
        <n v="9163.51"/>
        <n v="18254.8"/>
        <n v="40.799999999999997"/>
        <n v="5227.83"/>
        <n v="24697.98"/>
        <n v="76680.13"/>
        <n v="8137.17"/>
        <n v="42516.12"/>
        <n v="1736.08"/>
        <n v="7375.7"/>
        <n v="11191.52"/>
        <n v="8944.84"/>
        <n v="2993.13"/>
        <n v="6068.08"/>
        <n v="3808.64"/>
        <n v="2551.5100000000002"/>
        <n v="98268.91"/>
        <n v="38412.18"/>
        <n v="9378.51"/>
        <n v="1116.52"/>
        <n v="21435.01"/>
        <n v="1836.52"/>
        <n v="16001.92"/>
        <n v="2374.61"/>
        <n v="12965.2"/>
        <n v="47742.76"/>
        <n v="29792.27"/>
        <n v="2001.24"/>
        <n v="11754.12"/>
        <n v="13109.92"/>
        <n v="99770.29"/>
        <n v="102521.09"/>
        <n v="1593.22"/>
        <n v="177527.58"/>
        <n v="91867.82"/>
        <n v="35102.769999999997"/>
        <n v="903.19"/>
        <n v="12474.19"/>
        <n v="4226.43"/>
        <n v="12603.83"/>
        <n v="12453.33"/>
        <n v="572.52"/>
        <n v="6253.97"/>
        <n v="35343.050000000003"/>
        <n v="717.37"/>
        <n v="43010.34"/>
        <n v="13627.52"/>
        <n v="1084.25"/>
        <n v="1001.7"/>
        <n v="1079.4100000000001"/>
        <n v="6678.43"/>
        <n v="63971.05"/>
        <n v="72537.009999999995"/>
        <n v="155553.82"/>
        <n v="14726.29"/>
        <n v="7106.06"/>
        <n v="37521.83"/>
        <n v="44426.94"/>
        <n v="26611.88"/>
        <n v="11777.53"/>
        <n v="58741.41"/>
        <n v="14909.29"/>
        <n v="42238.97"/>
        <n v="1452.05"/>
        <n v="1108.9100000000001"/>
        <n v="14809.55"/>
        <n v="35282.5"/>
        <n v="1686.06"/>
        <n v="85815.18"/>
        <n v="20243.68"/>
        <n v="40858.82"/>
        <n v="81.8"/>
        <n v="2317.56"/>
        <n v="2417.9"/>
        <n v="183707.21"/>
        <n v="27122.59"/>
        <n v="1459.6"/>
        <n v="1130"/>
        <n v="47893.67"/>
        <n v="148323.29999999999"/>
        <n v="1470.3"/>
        <n v="13197.41"/>
        <n v="34220.36"/>
        <n v="57078.7"/>
        <n v="10640.55"/>
        <n v="64442.44"/>
        <n v="54389.52"/>
        <n v="1091.25"/>
        <n v="13204.56"/>
        <n v="120532.85"/>
        <n v="7329.66"/>
        <n v="42591.360000000001"/>
        <n v="198223.68"/>
        <n v="17318.89"/>
        <n v="0.37"/>
        <n v="103126.56"/>
        <n v="1694.36"/>
        <n v="0.04"/>
        <n v="1691.71"/>
        <n v="2018.28"/>
        <n v="93054.22"/>
        <n v="29819.59"/>
        <n v="39462.82"/>
        <n v="126651.7"/>
        <n v="2406.5"/>
        <n v="24077.43"/>
        <n v="55292.59"/>
        <n v="13181.74"/>
        <n v="2035.17"/>
        <n v="17825.34"/>
        <n v="57390.05"/>
        <n v="2130.38"/>
        <n v="2427.69"/>
        <n v="972.32"/>
        <n v="11657.66"/>
        <n v="13051.07"/>
        <n v="2775.81"/>
        <n v="1010.21"/>
        <n v="43795.68"/>
        <n v="0.13"/>
        <n v="0.12"/>
        <n v="0.3"/>
        <n v="158945.96"/>
        <n v="58594.63"/>
        <n v="8069.06"/>
        <n v="34364.620000000003"/>
        <n v="54600.99"/>
        <n v="110245.45"/>
        <n v="24979.63"/>
        <n v="26807.21"/>
        <n v="102820.33"/>
        <n v="2905.79"/>
        <n v="12363.62"/>
        <n v="113322.32"/>
        <n v="1571.43"/>
        <n v="1580.58"/>
        <n v="1559.36"/>
        <n v="1543.38"/>
        <n v="1545.2"/>
        <n v="1554.94"/>
        <n v="1551.73"/>
        <n v="17734.23"/>
        <n v="1569.91"/>
        <n v="9346.48"/>
        <n v="55161.83"/>
        <n v="1567.29"/>
        <n v="7658.25"/>
        <n v="41035.440000000002"/>
        <n v="6951.05"/>
        <n v="112975.2"/>
        <n v="34511.65"/>
        <n v="44266.35"/>
        <n v="13257.29"/>
        <n v="7690.57"/>
        <n v="0.25"/>
        <n v="1518.56"/>
        <n v="0.08"/>
        <n v="2723.07"/>
        <n v="101803.9"/>
        <n v="22557.26"/>
        <n v="31792.31"/>
        <n v="150808.70000000001"/>
        <n v="5289.36"/>
        <n v="26824.720000000001"/>
        <n v="47365.63"/>
        <n v="37580.74"/>
        <n v="101569.56"/>
        <n v="108458.96"/>
        <n v="28942.03"/>
        <n v="47486.53"/>
        <n v="11879.56"/>
        <n v="60910.37"/>
        <n v="16156.67"/>
        <n v="23469.5"/>
        <n v="8775.25"/>
        <n v="39270.71"/>
        <n v="76177.990000000005"/>
        <n v="1420.1"/>
        <n v="52599.53"/>
        <n v="6540.77"/>
        <n v="55725.74"/>
        <n v="153266.84"/>
        <n v="417.92"/>
        <n v="430.52"/>
        <n v="848.15"/>
        <n v="9231.2800000000007"/>
        <n v="1303.71"/>
        <n v="4659.42"/>
        <n v="433.88"/>
        <n v="1314.87"/>
        <n v="856.7"/>
        <n v="1323.45"/>
        <n v="13338.59"/>
        <n v="422.57"/>
        <n v="837.95"/>
        <n v="422.55"/>
        <n v="1307.18"/>
        <n v="13299.95"/>
        <n v="4602.43"/>
        <n v="25163.79"/>
        <n v="1306.22"/>
        <n v="37717.15"/>
        <n v="35538.550000000003"/>
        <n v="60675.01"/>
        <n v="950.23"/>
        <n v="6613.1"/>
        <n v="15660.75"/>
        <n v="74861.25"/>
        <n v="848.91"/>
        <n v="26428.02"/>
        <n v="64835.29"/>
        <n v="53608.41"/>
        <n v="23704.11"/>
        <n v="56000.28"/>
        <n v="3904.54"/>
        <n v="8585.1"/>
        <n v="5839.38"/>
        <n v="3878.08"/>
        <n v="96052.05"/>
        <n v="51338.31"/>
        <n v="48952.53"/>
        <n v="710.65"/>
        <n v="35194.93"/>
        <n v="12453.16"/>
        <n v="9962.68"/>
        <n v="15623.54"/>
        <n v="3896.63"/>
        <n v="87652.479999999996"/>
        <n v="40.6"/>
        <n v="115230.57"/>
        <n v="13873.25"/>
        <n v="9646.2000000000007"/>
        <n v="229.49"/>
        <n v="59476.49"/>
        <n v="67.83"/>
        <n v="1773.11"/>
        <n v="48.19"/>
        <n v="34.78"/>
        <n v="10660.34"/>
        <n v="773.54"/>
        <n v="58.37"/>
        <n v="85142.45"/>
        <n v="7.79"/>
        <n v="10.01"/>
        <n v="18398.39"/>
        <n v="33160.660000000003"/>
        <n v="1713.04"/>
        <n v="44.55"/>
        <n v="7.21"/>
        <n v="7.83"/>
        <n v="38.840000000000003"/>
        <n v="5276.16"/>
        <n v="39766.480000000003"/>
        <n v="67.489999999999995"/>
        <n v="74.41"/>
        <n v="2486.35"/>
        <n v="35.880000000000003"/>
        <n v="48.9"/>
        <n v="43536.13"/>
        <n v="37.74"/>
        <n v="1723"/>
        <n v="54638.89"/>
        <n v="245.8"/>
        <n v="34.83"/>
        <n v="217.75"/>
        <n v="45815.88"/>
        <n v="1714.15"/>
        <n v="4083.78"/>
        <n v="54.5"/>
        <n v="45496.41"/>
        <n v="19482.82"/>
        <n v="34317.410000000003"/>
        <n v="8154.81"/>
        <n v="33570.93"/>
        <n v="2447.16"/>
        <n v="26789.91"/>
        <n v="253.87"/>
        <n v="34119.589999999997"/>
        <n v="99.43"/>
        <n v="81659.039999999994"/>
        <n v="80.23"/>
        <n v="10281.719999999999"/>
        <n v="76.5"/>
        <n v="8070.27"/>
        <n v="2088.4"/>
        <n v="4414.78"/>
        <n v="2976.88"/>
        <n v="41140.769999999997"/>
        <n v="39145.18"/>
        <n v="21477.38"/>
        <n v="74907.55"/>
        <n v="37358.97"/>
        <n v="46733.63"/>
        <n v="1549.17"/>
        <n v="1214.43"/>
        <n v="8763.23"/>
        <n v="607.12"/>
        <n v="3977.14"/>
        <n v="26.05"/>
        <n v="4728.22"/>
        <n v="78.14"/>
        <n v="19573.72"/>
        <n v="63386.71"/>
        <n v="17871.95"/>
        <n v="5719.52"/>
        <n v="2467.89"/>
        <n v="24606.38"/>
        <n v="2984.41"/>
        <n v="68218.48"/>
        <n v="991.01"/>
        <n v="561.11"/>
        <n v="7461.06"/>
        <n v="628.28"/>
        <n v="426.61"/>
        <n v="793.07"/>
        <n v="372.37"/>
        <n v="639.79"/>
        <n v="438.66"/>
        <n v="376.74"/>
        <n v="2424.9299999999998"/>
        <n v="371.32"/>
        <n v="602.79999999999995"/>
        <n v="440.72"/>
        <n v="469.93"/>
        <n v="55999.6"/>
        <n v="2153.83"/>
        <n v="29556.17"/>
        <n v="2484.04"/>
        <n v="38557.24"/>
        <n v="3056.1"/>
        <n v="90699.07"/>
        <n v="7560.02"/>
        <n v="7201"/>
        <n v="854.62"/>
        <n v="10105.83"/>
        <n v="549"/>
        <n v="949.06"/>
        <n v="84.63"/>
        <n v="22843.85"/>
        <n v="508.54"/>
        <n v="14015.02"/>
        <n v="84.18"/>
        <n v="473.4"/>
        <n v="5870.61"/>
        <n v="32467.39"/>
        <n v="4.3099999999999996"/>
        <n v="3640.22"/>
        <n v="13565.32"/>
        <n v="2977.08"/>
        <n v="0.61"/>
        <n v="28648"/>
        <n v="55383.31"/>
        <n v="110040.3"/>
        <n v="1.48"/>
        <n v="4157.38"/>
        <n v="30439.05"/>
        <n v="534"/>
        <n v="979.62"/>
        <n v="21847.02"/>
        <n v="109.93"/>
        <n v="5473.14"/>
        <n v="205.41"/>
        <n v="54636.3"/>
        <n v="19902.8"/>
        <n v="10.07"/>
        <n v="85606.44"/>
        <n v="63.21"/>
        <n v="138.65"/>
        <n v="70.56"/>
        <n v="42780.62"/>
        <n v="398.75"/>
        <n v="48555.82"/>
        <n v="23802.84"/>
        <n v="7214.75"/>
        <n v="9065.25"/>
        <n v="310.39"/>
        <n v="93.36"/>
        <n v="63.45"/>
        <n v="1138.1099999999999"/>
        <n v="10.59"/>
        <n v="108.23"/>
        <n v="103.04"/>
        <n v="73.12"/>
        <n v="83.19"/>
        <n v="45.15"/>
        <n v="351.28"/>
        <n v="64.72"/>
        <n v="72.42"/>
        <n v="51.41"/>
        <n v="56.07"/>
        <n v="285.5"/>
        <n v="144.16999999999999"/>
        <n v="8.81"/>
        <n v="1212.49"/>
        <n v="10596.82"/>
        <n v="92859.46"/>
        <n v="594.35"/>
        <n v="51575.91"/>
        <n v="2074.96"/>
        <n v="10914.44"/>
        <n v="62244.77"/>
        <n v="1380.43"/>
        <n v="28998.52"/>
        <n v="101528.22"/>
        <n v="64611.07"/>
        <n v="5513.16"/>
        <n v="12.46"/>
        <n v="2461.42"/>
        <n v="1206.95"/>
        <n v="10336.969999999999"/>
        <n v="2476.52"/>
        <n v="7828.99"/>
        <n v="1215.21"/>
        <n v="65646.720000000001"/>
        <n v="36927.519999999997"/>
        <n v="2348.46"/>
        <n v="716.15"/>
        <n v="1830.87"/>
        <n v="1911.7"/>
        <n v="1814.67"/>
        <n v="1815.05"/>
        <n v="10155.07"/>
        <n v="3083.34"/>
        <n v="1802.39"/>
        <n v="1800.14"/>
        <n v="11380.52"/>
        <n v="1828.03"/>
        <n v="30087.18"/>
        <n v="84540.4"/>
        <n v="12765.53"/>
        <n v="4277.82"/>
        <n v="7344.45"/>
        <n v="6752.15"/>
        <n v="1091.8"/>
        <n v="12883.21"/>
        <n v="164947.91"/>
        <n v="54992.98"/>
        <n v="8410.67"/>
        <n v="8353.16"/>
        <n v="3094.51"/>
        <n v="4447.34"/>
        <n v="13305.09"/>
        <n v="4430.79"/>
        <n v="8274.93"/>
        <n v="10107.540000000001"/>
        <n v="4414.1899999999996"/>
        <n v="18768.080000000002"/>
        <n v="83.24"/>
        <n v="2396.69"/>
        <n v="8096.52"/>
        <n v="1543.87"/>
        <n v="3666.24"/>
        <n v="43434.53"/>
        <n v="163835.35999999999"/>
        <n v="16363.79"/>
        <n v="1052.32"/>
        <n v="21855.94"/>
        <n v="1055.55"/>
        <n v="24178.46"/>
        <n v="66987.3"/>
        <n v="22557.33"/>
        <n v="151870.63"/>
        <n v="50470.9"/>
        <n v="679.8"/>
        <n v="818.01"/>
        <n v="44.87"/>
        <n v="4949.55"/>
        <n v="9293.86"/>
        <n v="979.32"/>
        <n v="1148.74"/>
        <n v="13812.82"/>
        <n v="8.82"/>
        <n v="120.23"/>
        <n v="46384.94"/>
        <n v="11547.33"/>
        <n v="1413.16"/>
        <n v="8212.84"/>
        <n v="11670.92"/>
        <n v="41088.92"/>
        <n v="8312.08"/>
        <n v="396.31"/>
        <n v="127007.54"/>
        <n v="4898.8599999999997"/>
        <n v="14509.85"/>
        <n v="4113.6000000000004"/>
        <n v="2041.64"/>
        <n v="2949.16"/>
        <n v="4920.7"/>
        <n v="2857.04"/>
        <n v="1679.26"/>
        <n v="70782.34"/>
        <n v="5774.59"/>
        <n v="128277.58"/>
        <n v="4917.5"/>
        <n v="4886.08"/>
        <n v="11982.89"/>
        <n v="4939.01"/>
        <n v="73366.37"/>
        <n v="22536.82"/>
        <n v="120382.96"/>
        <n v="4145.58"/>
        <n v="2258.9299999999998"/>
        <n v="4947.8100000000004"/>
        <n v="8479.59"/>
        <n v="367.77"/>
        <n v="66778.86"/>
        <n v="1444.35"/>
        <n v="17079.560000000001"/>
        <n v="4354.68"/>
        <n v="5119.6499999999996"/>
        <n v="24423.93"/>
        <n v="6154.97"/>
        <n v="1431.6"/>
        <n v="3733.82"/>
        <n v="16640.7"/>
        <n v="40337.61"/>
        <n v="3589.83"/>
        <n v="3722.13"/>
        <n v="109.68"/>
        <n v="66836.149999999994"/>
        <n v="1404.2"/>
        <n v="6193.99"/>
        <n v="3694.54"/>
        <n v="3034.31"/>
        <n v="3621.49"/>
        <n v="49.13"/>
        <n v="30246.23"/>
        <n v="15504.68"/>
        <n v="2563.65"/>
        <n v="41080.449999999997"/>
        <n v="2.33"/>
        <n v="1.35"/>
        <n v="4647.05"/>
        <n v="158430.64000000001"/>
        <n v="3608.9"/>
        <n v="54.41"/>
        <n v="107678.22"/>
        <n v="35616.18"/>
        <n v="11348.77"/>
        <n v="4686.75"/>
        <n v="31.56"/>
        <n v="15892.04"/>
        <n v="52587.19"/>
        <n v="20.7"/>
        <n v="3212.1"/>
        <n v="57222.76"/>
        <n v="4511.71"/>
        <n v="13641.46"/>
        <n v="1858.46"/>
        <n v="4431.6000000000004"/>
        <n v="52165.29"/>
        <n v="2649.49"/>
        <n v="17026.03"/>
        <n v="4513.84"/>
        <n v="43339.85"/>
        <n v="5836.46"/>
        <n v="77180.149999999994"/>
        <n v="9759.27"/>
        <n v="60016.27"/>
        <n v="11215.59"/>
        <n v="1127.44"/>
        <n v="28606.98"/>
        <n v="16269.47"/>
        <n v="72859.240000000005"/>
        <n v="54460.33"/>
        <n v="2085.84"/>
        <n v="79975.91"/>
        <n v="990.79"/>
        <n v="5827.11"/>
        <n v="15878.28"/>
        <n v="19520.599999999999"/>
        <n v="1487.61"/>
        <n v="142964.47"/>
        <n v="21468.59"/>
        <n v="22022.37"/>
        <n v="73706.17"/>
        <n v="6841.48"/>
        <n v="1775.66"/>
        <n v="19184.89"/>
        <n v="1779.47"/>
        <n v="10124.709999999999"/>
        <n v="490.63"/>
        <n v="3037.53"/>
        <n v="346.57"/>
        <n v="672.96"/>
        <n v="2995.63"/>
        <n v="1783.06"/>
        <n v="2176.4299999999998"/>
        <n v="292.81"/>
        <n v="1961.6"/>
        <n v="43116.97"/>
        <n v="5633.28"/>
        <n v="1124.42"/>
        <n v="66918.559999999998"/>
        <n v="89638.54"/>
        <n v="68158.080000000002"/>
        <n v="153029.19"/>
        <n v="29909.75"/>
        <n v="2558.27"/>
        <n v="16304.87"/>
        <n v="19072.63"/>
        <n v="71109.31"/>
        <n v="70293.899999999994"/>
        <n v="103439.77"/>
        <n v="1611.99"/>
        <n v="49548.76"/>
        <n v="1977.71"/>
        <n v="17763.080000000002"/>
        <n v="1163.99"/>
        <n v="1410.55"/>
        <n v="79014.929999999993"/>
        <n v="97194.86"/>
        <n v="29794.51"/>
        <n v="6141.94"/>
        <n v="220464.21"/>
        <n v="18885.97"/>
        <n v="55914.25"/>
        <n v="52099.15"/>
        <n v="94524.3"/>
        <n v="2379.23"/>
        <n v="67356.86"/>
        <n v="2325.3000000000002"/>
        <n v="2310.6"/>
        <n v="1512.48"/>
        <n v="4579.8999999999996"/>
        <n v="58968.65"/>
        <n v="9544.41"/>
        <n v="6150.33"/>
        <n v="7823.93"/>
        <n v="16371.39"/>
        <n v="24306.560000000001"/>
        <n v="59380.22"/>
        <n v="4555.57"/>
        <n v="5912.41"/>
        <n v="2311.87"/>
        <n v="582.27"/>
        <n v="473.73"/>
        <n v="243.44"/>
        <n v="218.32"/>
        <n v="239.86"/>
        <n v="2326.6999999999998"/>
        <n v="4001.21"/>
        <n v="79249.070000000007"/>
        <n v="12463.46"/>
        <n v="94754.71"/>
        <n v="3887.54"/>
        <n v="681.73"/>
        <n v="34798.04"/>
        <n v="3933.24"/>
        <n v="1480.12"/>
        <n v="266.66000000000003"/>
        <n v="1867.5"/>
        <n v="3956.02"/>
        <n v="1140.5899999999999"/>
        <n v="13129.23"/>
        <n v="3986.97"/>
        <n v="1877.65"/>
        <n v="13565.58"/>
        <n v="49908.07"/>
        <n v="76667.22"/>
        <n v="3957.96"/>
        <n v="45.36"/>
        <n v="56965.53"/>
        <n v="4941.0200000000004"/>
        <n v="41796.42"/>
        <n v="1714.64"/>
        <n v="43664.94"/>
        <n v="11972.18"/>
        <n v="22668.43"/>
        <n v="3989.34"/>
        <n v="2343.33"/>
        <n v="2294.0500000000002"/>
        <n v="6199.7"/>
        <n v="12247.67"/>
        <n v="173075.77"/>
        <n v="170.94"/>
        <n v="116.13"/>
        <n v="66.38"/>
        <n v="10925.09"/>
        <n v="120.09"/>
        <n v="8399.7199999999993"/>
        <n v="325.07"/>
        <n v="5743.17"/>
        <n v="13059.45"/>
        <n v="1084.6099999999999"/>
        <n v="91435.83"/>
        <n v="14658.9"/>
        <n v="73555.12"/>
        <n v="8766.01"/>
        <n v="1099.4100000000001"/>
        <n v="174501.8"/>
        <n v="118953.31"/>
        <n v="90357.26"/>
        <n v="6677.58"/>
        <n v="141361.46"/>
        <n v="144.88999999999999"/>
        <n v="1077.5"/>
        <n v="328.74"/>
        <n v="1702.35"/>
        <n v="1661.31"/>
        <n v="1536.48"/>
        <n v="169.41"/>
        <n v="5775.51"/>
        <n v="104.92"/>
        <n v="31003"/>
        <n v="9324.08"/>
        <n v="20710.21"/>
        <n v="8005.47"/>
        <n v="12983.96"/>
        <n v="11984.36"/>
        <n v="1658.84"/>
        <n v="22579.89"/>
        <n v="1785.6"/>
        <n v="1765.62"/>
        <n v="1760.61"/>
        <n v="451.99"/>
        <n v="72693.289999999994"/>
        <n v="13027.5"/>
        <n v="1151.04"/>
        <n v="131.25"/>
        <n v="3979.18"/>
        <n v="62436.47"/>
        <n v="3980.38"/>
        <n v="4237.24"/>
        <n v="4173.1899999999996"/>
        <n v="78082.06"/>
        <n v="1774.83"/>
        <n v="5205.7299999999996"/>
        <n v="1317.94"/>
        <n v="126495.7"/>
        <n v="4113.63"/>
        <n v="4375.3"/>
        <n v="4132.32"/>
        <n v="161336.51999999999"/>
        <n v="11115.44"/>
        <n v="14054.16"/>
        <n v="11634.2"/>
        <n v="22789.46"/>
        <n v="70277.25"/>
        <n v="3281.63"/>
        <n v="6108.88"/>
        <n v="4385.45"/>
        <n v="1755.33"/>
        <n v="16896.689999999999"/>
        <n v="1839.35"/>
        <n v="3421.87"/>
        <n v="1750.45"/>
        <n v="3330.05"/>
        <n v="35045.050000000003"/>
        <n v="1813.2"/>
        <n v="4192.26"/>
        <n v="1746.7"/>
        <n v="39827.4"/>
        <n v="11867.72"/>
        <n v="778.6"/>
        <n v="3344.71"/>
        <n v="7745.64"/>
        <n v="2885.85"/>
        <n v="14683.13"/>
        <n v="14614.13"/>
        <n v="2810.28"/>
        <n v="1773.69"/>
        <n v="920.27"/>
        <n v="2373.9899999999998"/>
        <n v="2747.57"/>
        <n v="12593.64"/>
        <n v="197756.67"/>
        <n v="53802.61"/>
        <n v="46042.2"/>
        <n v="35108.32"/>
        <n v="1799.04"/>
        <n v="1760.25"/>
        <n v="28273.37"/>
        <n v="1822.02"/>
        <n v="24634.22"/>
        <n v="981.47"/>
        <n v="8186.95"/>
        <n v="11397.25"/>
        <n v="71963.289999999994"/>
        <n v="2791.12"/>
        <n v="2395.66"/>
        <n v="10528.9"/>
        <n v="3272.36"/>
        <n v="18262.66"/>
        <n v="3919.23"/>
        <n v="447.38"/>
        <n v="2742.09"/>
        <n v="45909.87"/>
        <n v="111.09"/>
        <n v="2373.17"/>
        <n v="593.77"/>
        <n v="2367.64"/>
        <n v="3818.86"/>
        <n v="422.36"/>
        <n v="2375.86"/>
        <n v="3871.42"/>
        <n v="991.48"/>
        <n v="236"/>
        <n v="2772.71"/>
        <n v="12534.29"/>
        <n v="446.34"/>
        <n v="2786.97"/>
        <n v="4763.3900000000003"/>
        <n v="966.65"/>
        <n v="2449.73"/>
        <n v="86609.1"/>
        <n v="2483.79"/>
        <n v="2744.63"/>
        <n v="98791.01"/>
        <n v="2373.96"/>
        <n v="2383.92"/>
        <n v="14373.78"/>
        <n v="3833.66"/>
        <n v="141102.19"/>
        <n v="17937.11"/>
        <n v="14.88"/>
        <n v="12201.1"/>
        <n v="344.7"/>
        <n v="14.69"/>
        <n v="11942.31"/>
        <n v="44057.04"/>
        <n v="91.95"/>
        <n v="162.22999999999999"/>
        <n v="348.05"/>
        <n v="31207.119999999999"/>
        <n v="9790.01"/>
        <n v="344.39"/>
        <n v="73890.81"/>
        <n v="352.68"/>
        <n v="357.6"/>
        <n v="56533.16"/>
        <n v="80639.460000000006"/>
        <n v="75.86"/>
        <n v="584.59"/>
        <n v="580.07000000000005"/>
        <n v="4917.84"/>
        <n v="583.45000000000005"/>
        <n v="5403.43"/>
        <n v="584.6"/>
        <n v="579.79"/>
        <n v="583.98"/>
        <n v="15.08"/>
        <n v="0.45"/>
        <n v="14.55"/>
        <n v="586.42999999999995"/>
        <n v="80.08"/>
        <n v="4986.8999999999996"/>
        <n v="5542.52"/>
        <n v="5716.41"/>
        <n v="14.74"/>
        <n v="0.8"/>
        <n v="16.510000000000002"/>
        <n v="4991.34"/>
        <n v="593.85"/>
        <n v="79.510000000000005"/>
        <n v="616.36"/>
        <n v="36158.04"/>
        <n v="87.72"/>
        <n v="39662.230000000003"/>
        <n v="5387.19"/>
        <n v="86.37"/>
        <n v="9904.5499999999993"/>
        <n v="504.38"/>
        <n v="41590.949999999997"/>
        <n v="17867.669999999998"/>
        <n v="488.55"/>
        <n v="10027.44"/>
        <n v="10587.53"/>
        <n v="10974.25"/>
        <n v="81008.62"/>
        <n v="101606.43"/>
        <n v="10255.09"/>
        <n v="9971.86"/>
        <n v="29464.12"/>
        <n v="45645.8"/>
        <n v="3214.52"/>
        <n v="59.97"/>
        <n v="56.78"/>
        <n v="21916.26"/>
        <n v="47793.83"/>
        <n v="8416.26"/>
        <n v="3371.35"/>
        <n v="10869.63"/>
        <n v="2806.94"/>
        <n v="246.58"/>
        <n v="9944.39"/>
        <n v="3056.05"/>
        <n v="2351.27"/>
        <n v="198.55"/>
        <n v="160287"/>
        <n v="489.32"/>
        <n v="7783.89"/>
        <n v="35419.01"/>
        <n v="8494.32"/>
        <n v="17188.14"/>
        <n v="23547.66"/>
        <n v="114424.18"/>
        <n v="4968.5"/>
        <n v="41746.699999999997"/>
        <n v="70824.12"/>
        <n v="2290.88"/>
        <n v="2441.4"/>
        <n v="4607.05"/>
        <n v="405.48"/>
        <n v="26036.67"/>
        <n v="59060.66"/>
        <n v="364.63"/>
        <n v="256.93"/>
        <n v="74.12"/>
        <n v="388.95"/>
        <n v="2348.6799999999998"/>
        <n v="3095.91"/>
        <n v="5028.4799999999996"/>
        <n v="660.29"/>
        <n v="5050.6499999999996"/>
        <n v="51413.3"/>
        <n v="10446"/>
        <n v="5609.17"/>
        <n v="88268.73"/>
        <n v="2301.64"/>
        <n v="11356.7"/>
        <n v="4878.2700000000004"/>
        <n v="5079.34"/>
        <n v="34043.14"/>
        <n v="104.47"/>
        <n v="45.8"/>
        <n v="171534.02"/>
        <n v="11977.71"/>
        <n v="22198.77"/>
        <n v="7958.32"/>
        <n v="5714.47"/>
        <n v="3168.41"/>
        <n v="67273.61"/>
        <n v="263.38"/>
        <n v="2943.84"/>
        <n v="0.19"/>
        <n v="362.68"/>
        <n v="6848.47"/>
        <n v="75.81"/>
        <n v="10853.04"/>
        <n v="5660.62"/>
        <n v="5644.02"/>
        <n v="46407.83"/>
        <n v="3915.27"/>
        <n v="5683.29"/>
        <n v="0.02"/>
        <n v="52761.93"/>
        <n v="18773.169999999998"/>
        <n v="0.34"/>
        <n v="19065.46"/>
        <n v="9937.82"/>
        <n v="2983.85"/>
        <n v="27784.03"/>
        <n v="46138.3"/>
        <n v="43472.25"/>
        <n v="2182.13"/>
        <n v="16686.09"/>
        <n v="80844.83"/>
        <n v="34.35"/>
        <n v="24127.06"/>
        <n v="2196.3200000000002"/>
        <n v="2172.5100000000002"/>
        <n v="40247.599999999999"/>
        <n v="1089.49"/>
        <n v="273.19"/>
        <n v="12977.94"/>
        <n v="2178.09"/>
        <n v="9813.4599999999991"/>
        <n v="13164.13"/>
        <n v="3147.26"/>
        <n v="32058.720000000001"/>
        <n v="53610.46"/>
        <n v="199.32"/>
        <n v="12146.64"/>
        <n v="23771.46"/>
        <n v="745.82"/>
        <n v="54.62"/>
        <n v="10399.93"/>
        <n v="393.69"/>
        <n v="40938.769999999997"/>
        <n v="0.28000000000000003"/>
        <n v="7689.04"/>
        <n v="13248.51"/>
        <n v="195525.12"/>
        <n v="2.68"/>
        <n v="39882.07"/>
        <n v="14196.16"/>
        <n v="161.96"/>
        <n v="47289.89"/>
        <n v="46185.56"/>
        <n v="122582.37"/>
        <n v="1585.23"/>
        <n v="1556.28"/>
        <n v="1591.99"/>
        <n v="1515.73"/>
        <n v="15.85"/>
        <n v="8103.21"/>
        <n v="24.6"/>
        <n v="0.01"/>
        <n v="11633.48"/>
        <n v="4164.2700000000004"/>
        <n v="9762.89"/>
        <n v="3930.12"/>
        <n v="4118.4399999999996"/>
        <n v="26287.33"/>
        <n v="5581.43"/>
        <n v="45377.34"/>
        <n v="15352.3"/>
        <n v="12365.71"/>
        <n v="16.579999999999998"/>
        <n v="66148.62"/>
        <n v="4699.43"/>
        <n v="65168.53"/>
        <n v="5550.59"/>
        <n v="16311.56"/>
        <n v="21915.51"/>
        <n v="20636.3"/>
        <n v="7634.16"/>
        <n v="9539.2199999999993"/>
        <n v="9767.2199999999993"/>
        <n v="3192.8"/>
        <n v="13557.18"/>
        <n v="3388.59"/>
        <n v="3494.88"/>
        <n v="12995.05"/>
        <n v="180357.75"/>
        <n v="5037.54"/>
        <n v="53828.03"/>
        <n v="13989.81"/>
        <n v="34100.78"/>
        <n v="1546.54"/>
        <n v="16130.15"/>
        <n v="5419.32"/>
        <n v="5138.1000000000004"/>
        <n v="56260.13"/>
        <n v="10458.01"/>
        <n v="5428.05"/>
        <n v="3855.76"/>
        <n v="13900.09"/>
        <n v="76583.75"/>
        <n v="1906.13"/>
        <n v="154.91999999999999"/>
        <n v="19.760000000000002"/>
        <n v="21.99"/>
        <n v="14387.83"/>
        <n v="1804.48"/>
        <n v="10982.9"/>
        <n v="33569.629999999997"/>
        <n v="15965.08"/>
        <n v="1212.8399999999999"/>
        <n v="79713.08"/>
        <n v="604.95000000000005"/>
        <n v="1440.61"/>
        <n v="18750.87"/>
        <n v="5527.03"/>
        <n v="20661.03"/>
        <n v="21024.83"/>
        <n v="3536.21"/>
        <n v="788.07"/>
        <n v="6949.41"/>
        <n v="13632.18"/>
        <n v="13610.96"/>
        <n v="187193.75"/>
        <n v="81560.83"/>
        <n v="25104.93"/>
        <n v="950.48"/>
        <n v="727.94"/>
        <n v="425.78"/>
        <n v="78.83"/>
        <n v="7476.93"/>
        <n v="39675.61"/>
        <n v="1843.78"/>
        <n v="82.99"/>
        <n v="5072.29"/>
        <n v="8885.49"/>
        <n v="6416.05"/>
        <n v="13471.85"/>
        <n v="166369.46"/>
        <n v="3482.43"/>
        <n v="12887.5"/>
        <n v="85470.75"/>
        <n v="1241.93"/>
        <n v="29944.44"/>
        <n v="12591.58"/>
        <n v="5564.1"/>
        <n v="11171.4"/>
        <n v="12929.65"/>
        <n v="1602.38"/>
        <n v="1810.2"/>
        <n v="1645.51"/>
        <n v="1703.47"/>
        <n v="39969.360000000001"/>
        <n v="1532.37"/>
        <n v="8102.39"/>
        <n v="541.20000000000005"/>
        <n v="18207.919999999998"/>
        <n v="34214.76"/>
        <n v="3092.34"/>
        <n v="10477.99"/>
        <n v="3085.6"/>
        <n v="53956.42"/>
        <n v="5.92"/>
        <n v="25466.34"/>
        <n v="27495.25"/>
        <n v="6575.09"/>
        <n v="1193.52"/>
        <n v="11374.81"/>
        <n v="857.25"/>
        <n v="631.38"/>
        <n v="1051.93"/>
        <n v="11055.46"/>
        <n v="14111.22"/>
        <n v="436.88"/>
        <n v="1101.0999999999999"/>
        <n v="21978.92"/>
        <n v="710.73"/>
        <n v="75793.320000000007"/>
        <n v="5234.58"/>
        <n v="30222.87"/>
        <n v="24846.59"/>
        <n v="5688.37"/>
        <n v="58885.760000000002"/>
        <n v="7853.37"/>
        <n v="7574.65"/>
        <n v="19124.310000000001"/>
        <n v="49474.26"/>
        <n v="77588.38"/>
        <n v="21897.41"/>
        <n v="20670.3"/>
        <n v="25452.66"/>
        <n v="11059.38"/>
        <n v="187557.82"/>
        <n v="63054.13"/>
        <n v="13867.75"/>
        <n v="40998.410000000003"/>
        <n v="118188.61"/>
        <n v="73439.570000000007"/>
        <n v="51548.38"/>
        <n v="54427.38"/>
        <n v="11412.95"/>
        <n v="10144.86"/>
        <n v="19439.080000000002"/>
        <n v="84781.97"/>
        <n v="20209.97"/>
        <n v="3620.72"/>
        <n v="51462.12"/>
        <n v="134061.22"/>
        <n v="9448.2999999999993"/>
        <n v="1470.72"/>
        <n v="2192.5500000000002"/>
        <n v="78403.44"/>
        <n v="25769.3"/>
        <n v="13893.15"/>
        <n v="229968.36"/>
        <n v="360970.91"/>
        <n v="35846.67"/>
        <n v="46908.89"/>
        <n v="107799.07"/>
        <n v="68185.039999999994"/>
        <n v="32602.97"/>
        <n v="224790.26"/>
        <n v="71526.97"/>
        <n v="37461.019999999997"/>
        <n v="63396.65"/>
        <n v="29860.240000000002"/>
        <n v="1023.72"/>
        <n v="13709.31"/>
        <n v="226287.76"/>
        <n v="348.24"/>
        <n v="30528.47"/>
        <n v="319.74"/>
        <n v="34792.449999999997"/>
        <n v="341.24"/>
        <n v="634.52"/>
        <n v="459.51"/>
        <n v="236.03"/>
        <n v="20274.169999999998"/>
        <n v="49105.99"/>
        <n v="70236.86"/>
        <n v="15791.66"/>
        <n v="11328.02"/>
        <n v="990.95"/>
        <n v="82356.460000000006"/>
        <n v="2100.6799999999998"/>
        <n v="26796.76"/>
        <n v="22955.83"/>
        <n v="657.94"/>
        <n v="57833.52"/>
        <n v="103546.2"/>
        <n v="26.73"/>
        <n v="27.26"/>
        <n v="32159.54"/>
        <n v="4685.6499999999996"/>
        <n v="358488.43"/>
        <n v="49831.31"/>
        <n v="3624.94"/>
        <n v="659.53"/>
        <n v="96907.91"/>
        <n v="22332.240000000002"/>
        <n v="3209.91"/>
        <n v="8723.27"/>
        <n v="14440.02"/>
        <n v="2824.67"/>
        <n v="3052.8"/>
        <n v="12590.99"/>
        <n v="4524.17"/>
        <n v="68633.69"/>
        <n v="24034.400000000001"/>
        <n v="7364.8"/>
        <n v="50412.17"/>
        <n v="43439.46"/>
        <n v="47120.31"/>
        <n v="689.84"/>
        <n v="37534.269999999997"/>
        <n v="72032.41"/>
        <n v="6167.39"/>
        <n v="793.52"/>
        <n v="53429.02"/>
        <n v="18573.87"/>
        <n v="13763.33"/>
        <n v="803.94"/>
        <n v="6189.94"/>
        <n v="595.97"/>
        <n v="605.69000000000005"/>
        <n v="704.29"/>
        <n v="2102.1999999999998"/>
        <n v="1411.47"/>
        <n v="6999.71"/>
        <n v="294.5"/>
        <n v="1411.22"/>
        <n v="10534"/>
        <n v="2780.91"/>
        <n v="703.55"/>
        <n v="6356.15"/>
        <n v="596.23"/>
        <n v="2104.7600000000002"/>
        <n v="366.43"/>
        <n v="1392.97"/>
        <n v="706.67"/>
        <n v="20979.48"/>
        <n v="55467.82"/>
        <n v="12783.08"/>
        <n v="689.78"/>
        <n v="7577.73"/>
        <n v="1394.66"/>
        <n v="23660.47"/>
        <n v="6306.13"/>
        <n v="35985.620000000003"/>
        <n v="6230.98"/>
        <n v="688.35"/>
        <n v="77292.37"/>
        <n v="702.66"/>
        <n v="705.35"/>
        <n v="13250.81"/>
        <n v="8287.76"/>
        <n v="2801.5"/>
        <n v="61060.45"/>
        <n v="39603.480000000003"/>
        <n v="706.17"/>
        <n v="25738.720000000001"/>
        <n v="54775.37"/>
        <n v="19939.919999999998"/>
        <n v="2089"/>
        <n v="9838.68"/>
        <n v="28082.87"/>
        <n v="72177.34"/>
        <n v="3166.31"/>
        <n v="3109.15"/>
        <n v="1937.7"/>
        <n v="1406.53"/>
        <n v="2777.11"/>
        <n v="17021.72"/>
        <n v="6642.68"/>
        <n v="1399.98"/>
        <n v="22251.9"/>
        <n v="12163.17"/>
        <n v="4464.0200000000004"/>
        <n v="23822.14"/>
        <n v="63449.77"/>
        <n v="59536.71"/>
        <n v="45601.27"/>
        <n v="70486.240000000005"/>
        <n v="1270.77"/>
        <n v="461.85"/>
        <n v="7521.37"/>
        <n v="76727.98"/>
        <n v="44648.98"/>
        <n v="33998.120000000003"/>
        <n v="79619.89"/>
        <n v="40104.29"/>
        <n v="65551.990000000005"/>
        <n v="134.5"/>
        <n v="37382.910000000003"/>
        <n v="3107.13"/>
        <n v="176972.37"/>
        <n v="47844.46"/>
        <n v="10475.799999999999"/>
        <n v="7888.79"/>
        <n v="1894.65"/>
        <n v="4605.0600000000004"/>
        <n v="9986.35"/>
        <n v="38189.94"/>
        <n v="2001.29"/>
        <n v="4636.24"/>
        <n v="4752.29"/>
        <n v="4585.82"/>
        <n v="1067.46"/>
        <n v="1268.17"/>
        <n v="73193.789999999994"/>
        <n v="3425.88"/>
        <n v="1416.38"/>
        <n v="7793.12"/>
        <n v="1060.0999999999999"/>
        <n v="710.38"/>
        <n v="1591.56"/>
        <n v="1190.3800000000001"/>
        <n v="4749.26"/>
        <n v="1150.95"/>
        <n v="29887.51"/>
        <n v="2026.86"/>
        <n v="6346.65"/>
        <n v="14075.5"/>
        <n v="4732.22"/>
        <n v="86.58"/>
        <n v="14747.2"/>
        <n v="4685.66"/>
        <n v="3508.18"/>
        <n v="65558.8"/>
        <n v="4800.55"/>
        <n v="4766.79"/>
        <n v="6496.04"/>
        <n v="5584.85"/>
        <n v="3894.42"/>
        <n v="51185.4"/>
        <n v="8226.58"/>
        <n v="13.54"/>
        <n v="27491.75"/>
        <n v="4491.38"/>
        <n v="32026.74"/>
        <n v="6552.75"/>
        <n v="30071.040000000001"/>
        <n v="1188.26"/>
        <n v="2963.84"/>
        <n v="18696.73"/>
        <n v="1371.69"/>
        <n v="15885.25"/>
        <n v="64.760000000000005"/>
        <n v="12082.8"/>
        <n v="1268.56"/>
        <n v="13473.81"/>
        <n v="8775.83"/>
        <n v="1046.71"/>
        <n v="11034.52"/>
        <n v="75.900000000000006"/>
        <n v="1089.77"/>
        <n v="2639"/>
        <n v="15186.21"/>
        <n v="3492.77"/>
        <n v="6843.38"/>
        <n v="48867.03"/>
        <n v="506.7"/>
        <n v="5606.78"/>
        <n v="16096.13"/>
        <n v="5632.33"/>
        <n v="2075.31"/>
        <n v="5698.18"/>
        <n v="5666.07"/>
        <n v="12449.01"/>
        <n v="20262.650000000001"/>
        <n v="51005.68"/>
        <n v="5631.3"/>
        <n v="9329.41"/>
        <n v="9356.07"/>
        <n v="514.14"/>
        <n v="9173.0300000000007"/>
        <n v="16581.43"/>
        <n v="1531.18"/>
        <n v="32940.980000000003"/>
        <n v="17483.47"/>
        <n v="6277.55"/>
        <n v="3446.19"/>
        <n v="26937.91"/>
        <n v="33458.19"/>
        <n v="20107.259999999998"/>
        <n v="15107.56"/>
        <n v="9277.52"/>
        <n v="35.42"/>
        <n v="8044.69"/>
        <n v="6216.77"/>
        <n v="18843.73"/>
        <n v="9407.35"/>
        <n v="759.04"/>
        <n v="1085.8499999999999"/>
        <n v="5607.77"/>
        <n v="82.83"/>
        <n v="452.6"/>
        <n v="15963.23"/>
        <n v="44036.39"/>
        <n v="5491.03"/>
        <n v="8289.19"/>
        <n v="22908.36"/>
        <n v="8197.58"/>
        <n v="13832.99"/>
        <n v="26077.47"/>
        <n v="3662.84"/>
        <n v="48641.41"/>
        <n v="540.41"/>
        <n v="7628.1"/>
        <n v="1735.93"/>
        <n v="11963.85"/>
        <n v="46358.97"/>
        <n v="535.13"/>
        <n v="8008.56"/>
        <n v="18777.849999999999"/>
        <n v="62.06"/>
        <n v="21037.48"/>
        <n v="26276.880000000001"/>
        <n v="2121.65"/>
        <n v="2123.7600000000002"/>
        <n v="1061.31"/>
        <n v="1108.94"/>
        <n v="6662.83"/>
        <n v="8216.14"/>
        <n v="7553.53"/>
        <n v="1103.28"/>
        <n v="34544.81"/>
        <n v="9091.2999999999993"/>
        <n v="1045.3900000000001"/>
        <n v="22690.75"/>
        <n v="13166.29"/>
        <n v="5499.31"/>
        <n v="13813.38"/>
        <n v="834.07"/>
        <n v="4216.3100000000004"/>
        <n v="1046.08"/>
        <n v="281.98"/>
        <n v="4441.6099999999997"/>
        <n v="7850.54"/>
        <n v="41335.03"/>
        <n v="11938.26"/>
        <n v="4865.46"/>
        <n v="22449.05"/>
        <n v="22822.05"/>
        <n v="598.85"/>
        <n v="599.24"/>
        <n v="831.44"/>
        <n v="13703.37"/>
        <n v="8120.4"/>
        <n v="4094.89"/>
        <n v="5192.6899999999996"/>
        <n v="4058.09"/>
        <n v="4052.96"/>
        <n v="375.43"/>
        <n v="2826.54"/>
        <n v="11646.17"/>
        <n v="2768.08"/>
        <n v="206.34"/>
        <n v="28620.12"/>
        <n v="1443.18"/>
        <n v="12458.12"/>
        <n v="2303.91"/>
        <n v="27549.88"/>
        <n v="39155.33"/>
        <n v="14161.34"/>
        <n v="183.34"/>
        <n v="41704.65"/>
        <n v="7075.57"/>
        <n v="38594.93"/>
        <n v="7577.56"/>
        <n v="13031.52"/>
        <n v="4324.45"/>
        <n v="115.21"/>
        <n v="6360.16"/>
        <n v="27778.29"/>
        <n v="16301.7"/>
        <n v="887.65"/>
        <n v="14552.32"/>
        <n v="39880.910000000003"/>
        <n v="4630"/>
        <n v="15301.84"/>
        <n v="6305.16"/>
        <n v="1585.7"/>
        <n v="6154.24"/>
        <n v="1184.28"/>
        <n v="2589.91"/>
        <n v="29000.69"/>
        <n v="8374.0400000000009"/>
        <n v="30649.83"/>
        <n v="8651.6"/>
        <n v="21668.94"/>
        <n v="4539.66"/>
        <n v="18352.169999999998"/>
        <n v="10945.01"/>
        <n v="21953.61"/>
        <n v="31057.66"/>
        <n v="2156.1799999999998"/>
        <n v="4101.47"/>
        <n v="37075.58"/>
        <n v="6954.04"/>
        <n v="30065.24"/>
        <n v="13099.35"/>
        <n v="110.74"/>
        <n v="984.35"/>
        <n v="9176.5300000000007"/>
        <n v="8579.2999999999993"/>
        <n v="13536.94"/>
        <n v="230.15"/>
        <n v="3875.82"/>
        <n v="1180.83"/>
        <n v="4086.13"/>
        <n v="745.43"/>
        <n v="950.84"/>
        <n v="3144.21"/>
        <n v="2144.81"/>
        <n v="2378.5300000000002"/>
        <n v="27455.33"/>
        <n v="2669.16"/>
        <n v="34337.42"/>
        <n v="412.21"/>
        <n v="11096.3"/>
        <n v="46175.79"/>
        <n v="1532.54"/>
        <n v="2409.79"/>
        <n v="5161.9799999999996"/>
        <n v="6048.9"/>
        <n v="24503.57"/>
        <n v="31295.78"/>
        <n v="24578.31"/>
        <n v="38328.92"/>
        <n v="2125.36"/>
        <n v="56251.12"/>
        <n v="11240.21"/>
        <n v="924"/>
        <n v="19273.099999999999"/>
        <n v="3967.71"/>
        <n v="11888.59"/>
        <n v="5297.62"/>
        <n v="10675.64"/>
        <n v="39193.699999999997"/>
        <n v="30499.35"/>
        <n v="3434.06"/>
        <n v="55475.91"/>
        <n v="5022.25"/>
        <n v="430.06"/>
        <n v="6638.86"/>
        <n v="25679.72"/>
        <n v="3902.44"/>
        <n v="39567.089999999997"/>
        <n v="4898.83"/>
        <n v="829.43"/>
        <n v="25635.99"/>
        <n v="3801.86"/>
        <n v="1221.92"/>
        <n v="645.24"/>
        <n v="4710.74"/>
        <n v="2416.0500000000002"/>
        <n v="18107.439999999999"/>
        <n v="955.15"/>
        <n v="6501.25"/>
        <n v="619.05999999999995"/>
        <n v="1157.8900000000001"/>
        <n v="26387.93"/>
        <n v="11216.78"/>
        <n v="5336.28"/>
        <n v="5431.98"/>
        <n v="27969.05"/>
        <n v="17813.09"/>
        <n v="6105.79"/>
        <n v="1808.85"/>
        <n v="22418.83"/>
        <n v="9590.27"/>
        <n v="2101.69"/>
        <n v="32073.3"/>
        <n v="3836.4"/>
        <n v="30481.59"/>
        <n v="21964.68"/>
        <n v="816.77"/>
        <n v="17994.98"/>
        <n v="199.35"/>
        <n v="6643.6"/>
        <n v="6021.74"/>
        <n v="983.56"/>
        <n v="301.49"/>
        <n v="2455.9699999999998"/>
        <n v="7155.48"/>
        <n v="2842.69"/>
        <n v="31150.48"/>
        <n v="14700.95"/>
        <n v="15185.54"/>
        <n v="912.34"/>
        <n v="32096.560000000001"/>
        <n v="13634.61"/>
        <n v="18793.96"/>
        <n v="5910.61"/>
        <n v="7109.51"/>
        <n v="37576.78"/>
        <n v="1331.52"/>
        <n v="33859.370000000003"/>
        <n v="1486.66"/>
        <n v="21252.11"/>
        <n v="27314.83"/>
        <n v="28734.02"/>
        <n v="3528.48"/>
        <n v="21121.07"/>
        <n v="3313.66"/>
        <n v="1599.48"/>
        <n v="6398.26"/>
        <n v="5323.46"/>
        <n v="17200.47"/>
        <n v="11614.86"/>
        <n v="10.78"/>
        <n v="6131.19"/>
        <n v="8156.82"/>
        <n v="301.67"/>
        <n v="12162.76"/>
        <n v="9070.59"/>
        <n v="27048.02"/>
        <n v="168.03"/>
        <n v="2758.2"/>
        <n v="7242.46"/>
        <n v="7388.1"/>
        <n v="5679.01"/>
        <n v="1205.5"/>
        <n v="4219.3500000000004"/>
        <n v="5606.39"/>
        <n v="269.43"/>
        <n v="16414.990000000002"/>
        <n v="4656.96"/>
        <n v="22083.69"/>
        <n v="328.98"/>
        <n v="9747.56"/>
        <n v="1575.66"/>
        <n v="8808.8799999999992"/>
        <n v="7403.81"/>
        <n v="15462.59"/>
        <n v="330.9"/>
        <n v="1748.86"/>
        <n v="8701.18"/>
        <n v="14376.6"/>
        <n v="16821.68"/>
        <n v="12198.62"/>
        <n v="1221.52"/>
        <n v="2711.4"/>
        <n v="31673.33"/>
        <n v="7939.34"/>
        <n v="5375.21"/>
        <n v="28385.01"/>
        <n v="17665.39"/>
        <n v="1350.45"/>
        <n v="6670.46"/>
        <n v="14205.81"/>
        <n v="10122.99"/>
        <n v="64.11"/>
        <n v="3153.44"/>
        <n v="54095.28"/>
        <n v="1759.41"/>
        <n v="18246.05"/>
        <n v="1047.3800000000001"/>
        <n v="8476.01"/>
        <n v="10528.56"/>
        <n v="16077.08"/>
        <n v="8626.34"/>
        <n v="6059.49"/>
        <n v="787.22"/>
        <n v="4269.25"/>
        <n v="15057.87"/>
        <n v="1187.94"/>
        <n v="299.17"/>
        <n v="15683.18"/>
        <n v="131.30000000000001"/>
        <n v="78.78"/>
        <n v="3200.33"/>
        <n v="43448.39"/>
        <n v="397.06"/>
        <n v="2372.38"/>
        <n v="9639.39"/>
        <n v="7533.12"/>
        <n v="11270.04"/>
        <n v="3518.68"/>
        <n v="4140.1099999999997"/>
        <n v="4259.6899999999996"/>
        <n v="6314.19"/>
        <n v="8854.9599999999991"/>
        <n v="5891.2"/>
        <n v="1049.1500000000001"/>
        <n v="25658.03"/>
        <n v="4352.8"/>
        <n v="3331.11"/>
        <n v="604.82000000000005"/>
        <n v="511.44"/>
        <n v="5175.71"/>
        <n v="10829.8"/>
        <n v="11446.84"/>
        <n v="270.58"/>
        <n v="2460.2600000000002"/>
        <n v="5394.93"/>
        <n v="22633.24"/>
        <n v="134.44"/>
        <n v="7578.69"/>
        <n v="1148.42"/>
        <n v="1064.72"/>
        <n v="10765.48"/>
        <n v="462.9"/>
        <n v="7987.56"/>
        <n v="2510.16"/>
        <n v="1618.81"/>
        <n v="3108.35"/>
        <n v="5035.9399999999996"/>
        <n v="11879.21"/>
        <n v="3035.26"/>
        <n v="5440.13"/>
        <n v="5876.48"/>
        <n v="85.6"/>
        <n v="825.69"/>
        <n v="393.65"/>
        <n v="9304.73"/>
        <n v="1312.75"/>
        <n v="4444.6099999999997"/>
        <n v="8240.25"/>
        <n v="7915.46"/>
        <n v="1661.67"/>
        <n v="6013.78"/>
        <n v="6689.87"/>
        <n v="13426.15"/>
        <n v="7868.42"/>
        <n v="341.46"/>
        <n v="5619.2"/>
        <n v="6509.28"/>
        <n v="206.41"/>
        <n v="5486.36"/>
        <n v="8161.1"/>
        <n v="2104.52"/>
        <n v="430.82"/>
        <n v="23232.7"/>
        <n v="156.54"/>
        <n v="5345.32"/>
        <n v="4253.24"/>
        <n v="30.05"/>
        <n v="3321.91"/>
        <n v="6738"/>
        <n v="8293.02"/>
        <n v="8237.2199999999993"/>
        <n v="455.27"/>
        <n v="5782.21"/>
        <n v="7085.48"/>
        <n v="3098.14"/>
        <n v="12972.29"/>
        <n v="6924.52"/>
        <n v="5102.63"/>
        <n v="15462.22"/>
        <n v="2566.69"/>
        <n v="936.98"/>
        <n v="7618.1"/>
        <n v="6723.47"/>
        <n v="1976.67"/>
        <n v="11982.75"/>
        <n v="5199.3599999999997"/>
        <n v="29.01"/>
        <n v="4150.5200000000004"/>
        <n v="4367.8900000000003"/>
        <n v="7049.8"/>
        <n v="467.02"/>
        <n v="3076.41"/>
        <n v="426.08"/>
        <n v="918.22"/>
        <n v="7233.62"/>
        <n v="3098.86"/>
        <n v="38.380000000000003"/>
        <n v="3494.58"/>
        <n v="5280.98"/>
        <n v="12459.45"/>
        <n v="7582.42"/>
        <n v="8147.45"/>
        <n v="947.45"/>
        <n v="250.46"/>
        <n v="9860.5"/>
        <n v="4600.8500000000004"/>
        <n v="9202.7900000000009"/>
        <n v="11336.62"/>
        <n v="11821.65"/>
        <n v="5765.53"/>
        <n v="8152.9"/>
        <n v="5341.54"/>
        <n v="534.92999999999995"/>
        <n v="4432.8599999999997"/>
        <n v="9387.92"/>
        <n v="4625.8100000000004"/>
        <n v="1080.83"/>
        <n v="373.29"/>
        <n v="9813.17"/>
        <n v="9277.8799999999992"/>
        <n v="65.849999999999994"/>
        <n v="2309.1999999999998"/>
        <n v="3774.15"/>
        <n v="3580.76"/>
        <n v="7097.12"/>
        <n v="504.82"/>
        <n v="1038.3499999999999"/>
        <n v="6093.54"/>
        <n v="2369.12"/>
        <n v="5968.12"/>
        <n v="498.77"/>
        <n v="999.85"/>
        <n v="13833.07"/>
        <n v="554.85"/>
        <n v="4164.91"/>
        <n v="9027.9500000000007"/>
        <n v="542.01"/>
        <n v="4843.2"/>
        <n v="10502.01"/>
        <n v="4674.99"/>
        <n v="9447.06"/>
        <n v="7648.09"/>
        <n v="210.44"/>
        <n v="6403.1"/>
        <n v="1081.5899999999999"/>
        <n v="8385.67"/>
        <n v="4190.8599999999997"/>
        <n v="9161.3700000000008"/>
        <n v="16485.27"/>
        <n v="735.27"/>
        <n v="325.27999999999997"/>
        <n v="470.06"/>
        <n v="5572.34"/>
        <n v="347.45"/>
        <n v="3882.71"/>
        <n v="30.95"/>
        <n v="4262.34"/>
        <n v="1753.84"/>
        <n v="12405.96"/>
        <n v="1098.69"/>
        <n v="13286.89"/>
        <n v="545.29"/>
        <n v="5716.29"/>
        <n v="797.93"/>
        <n v="3836.39"/>
        <n v="86.43"/>
        <n v="3780.36"/>
        <n v="41.82"/>
        <n v="379.13"/>
        <n v="2243.14"/>
        <n v="214.96"/>
        <n v="6973.93"/>
        <n v="3274.61"/>
        <n v="2257.58"/>
        <n v="375.99"/>
        <n v="6405.66"/>
        <n v="206.08"/>
        <n v="9293.09"/>
        <n v="5933.37"/>
        <n v="7397.55"/>
        <n v="732.94"/>
        <n v="5922.35"/>
        <n v="31225.54"/>
        <n v="2167.25"/>
        <n v="4064.57"/>
        <n v="7940.38"/>
        <n v="5407.65"/>
        <n v="3341.38"/>
        <n v="4934.1099999999997"/>
        <n v="1660.5"/>
        <n v="7202.56"/>
        <n v="6328.32"/>
        <n v="4644.51"/>
        <n v="2633.31"/>
        <n v="3734.75"/>
        <n v="3131.48"/>
        <n v="400.53"/>
        <n v="4440.71"/>
        <n v="5657.18"/>
        <n v="4967.63"/>
        <n v="4263.74"/>
        <n v="2694.35"/>
        <n v="6007.68"/>
        <n v="8304.6200000000008"/>
        <n v="8955.14"/>
        <n v="2846.14"/>
        <n v="4213.37"/>
        <n v="5036.66"/>
        <n v="471.85"/>
        <n v="2669.72"/>
        <n v="3755.56"/>
        <n v="3070.98"/>
        <n v="5313.86"/>
        <n v="13.03"/>
        <n v="1769.25"/>
        <n v="1775.95"/>
        <n v="4.83"/>
        <n v="5811.42"/>
        <n v="3741.9"/>
        <n v="4222.92"/>
        <n v="2402.04"/>
        <n v="1843.64"/>
        <n v="2977.69"/>
        <n v="432.86"/>
        <n v="3553.41"/>
        <n v="6590.83"/>
        <n v="42.38"/>
        <n v="4449.3900000000003"/>
        <n v="5868.87"/>
        <n v="331.38"/>
        <n v="3042.22"/>
        <n v="6774.47"/>
        <n v="8829.09"/>
        <n v="6622.91"/>
        <n v="2392.44"/>
        <n v="4300.6099999999997"/>
        <n v="930.47"/>
        <n v="8954.6200000000008"/>
        <n v="5179.1400000000003"/>
        <n v="4664.87"/>
        <n v="6162.09"/>
        <n v="184.94"/>
        <n v="7803.1"/>
        <n v="3710.85"/>
        <n v="10467.09"/>
        <n v="31799.5"/>
        <n v="7.89"/>
        <n v="685.96"/>
        <n v="14.28"/>
        <n v="3816.15"/>
        <n v="10.87"/>
        <n v="726.5"/>
        <n v="2625.39"/>
        <n v="4577.7"/>
        <n v="4885.63"/>
        <n v="4336.83"/>
        <n v="3990.96"/>
        <n v="6683.13"/>
        <n v="5087.96"/>
        <n v="6654.58"/>
        <n v="856.32"/>
        <n v="501.92"/>
        <n v="435.48"/>
        <n v="3620.69"/>
        <n v="346.53"/>
        <n v="39.119999999999997"/>
        <n v="6088.25"/>
        <n v="24383.09"/>
        <n v="3402.06"/>
        <n v="3672.94"/>
        <n v="1441.21"/>
        <n v="2912.18"/>
        <n v="432.26"/>
        <n v="6947.04"/>
        <n v="6529.47"/>
        <n v="3954.97"/>
        <n v="2473.06"/>
        <n v="2941.23"/>
        <n v="2597.1799999999998"/>
        <n v="2836.66"/>
        <n v="8.06"/>
        <n v="3448.28"/>
        <n v="3754.03"/>
        <n v="4347.01"/>
        <n v="440.41"/>
        <n v="436.26"/>
        <n v="3209.84"/>
        <n v="3207.23"/>
        <n v="633.73"/>
        <n v="5172.8599999999997"/>
        <n v="416.42"/>
        <n v="2449.66"/>
        <n v="44.84"/>
        <n v="8111.11"/>
        <n v="4849.33"/>
        <n v="951.6"/>
        <n v="2424.39"/>
        <n v="3379.97"/>
        <n v="1502.89"/>
        <n v="435.93"/>
        <n v="5679.4"/>
        <n v="667.76"/>
        <n v="6451.9"/>
        <n v="3828.99"/>
        <n v="2987.35"/>
        <n v="6592.01"/>
        <n v="9260.68"/>
        <n v="239.31"/>
        <n v="10508.11"/>
        <n v="396.28"/>
        <n v="4527.8900000000003"/>
        <n v="3302.16"/>
        <n v="2838.52"/>
        <n v="9407.3700000000008"/>
        <n v="512.6"/>
        <n v="2499.7800000000002"/>
        <n v="2194.42"/>
        <n v="3357.16"/>
        <n v="8665.73"/>
        <n v="1187.27"/>
        <n v="4235.96"/>
        <n v="4097.45"/>
        <n v="2395.77"/>
        <n v="1260.42"/>
        <n v="8589.3799999999992"/>
        <n v="1159.1400000000001"/>
        <n v="8076.9"/>
        <n v="5190.4399999999996"/>
        <n v="702.05"/>
        <n v="5565.21"/>
        <n v="4093.72"/>
        <n v="7227.47"/>
        <n v="1.71"/>
        <n v="25.81"/>
        <n v="1287.28"/>
        <n v="6788.91"/>
        <n v="4663.54"/>
        <n v="10497.16"/>
        <n v="8051.66"/>
        <n v="5853.39"/>
        <n v="7012.07"/>
        <n v="6811.08"/>
        <n v="23814.66"/>
        <n v="2493.66"/>
        <n v="1175.8599999999999"/>
        <n v="4904.5200000000004"/>
        <n v="2253.23"/>
        <n v="4337.8999999999996"/>
        <n v="17.149999999999999"/>
        <n v="3549.57"/>
        <n v="47.4"/>
        <n v="755.29"/>
        <n v="427.76"/>
        <n v="1111.77"/>
        <n v="198.63"/>
        <n v="23.15"/>
        <n v="953.84"/>
        <n v="486.81"/>
        <n v="101.61"/>
        <n v="3077.78"/>
        <n v="2992.7"/>
        <n v="5124.57"/>
        <n v="319.35000000000002"/>
        <n v="2660.85"/>
        <n v="3384.17"/>
        <n v="3840.73"/>
        <n v="0.1"/>
        <n v="4050.91"/>
        <n v="2266.9"/>
        <n v="1.94"/>
        <n v="1237.17"/>
        <n v="2685.12"/>
        <n v="3237.09"/>
        <n v="5802.31"/>
        <n v="33.770000000000003"/>
        <n v="2122.14"/>
        <n v="244.91"/>
        <n v="53.11"/>
        <n v="700.75"/>
        <n v="94.37"/>
        <n v="8634.27"/>
        <n v="903.86"/>
        <n v="0.95"/>
        <n v="3704.11"/>
        <n v="2899.87"/>
        <n v="1237.24"/>
        <n v="1109.07"/>
        <n v="6463.65"/>
        <n v="527.16999999999996"/>
        <n v="3225.1"/>
        <n v="0.83"/>
        <n v="2938.18"/>
        <n v="2712.46"/>
        <n v="1270.05"/>
        <n v="10476.16"/>
        <n v="2.2999999999999998"/>
        <n v="10.68"/>
        <n v="6868.35"/>
        <n v="1015.77"/>
        <n v="1005.93"/>
        <n v="3264.66"/>
        <n v="4316.08"/>
        <n v="3555.01"/>
        <n v="26.61"/>
        <n v="2239.71"/>
        <n v="72.59"/>
        <n v="4639.82"/>
        <n v="5147.6099999999997"/>
        <n v="192.33"/>
        <n v="561.65"/>
        <n v="759.73"/>
        <n v="229.97"/>
        <n v="7746.44"/>
        <n v="7900.67"/>
        <n v="127.03"/>
        <n v="261.48"/>
        <n v="2886.8"/>
        <n v="2830.75"/>
        <n v="2862.44"/>
        <n v="930.98"/>
        <n v="756.42"/>
        <n v="8.18"/>
        <n v="7285.42"/>
        <n v="681.5"/>
        <n v="3777.81"/>
        <n v="2134.14"/>
        <n v="24537.17"/>
        <n v="324.7"/>
        <n v="570.46"/>
        <n v="4661.54"/>
        <n v="10010.39"/>
        <n v="15.03"/>
        <n v="7930.99"/>
        <n v="674.66"/>
        <n v="494.21"/>
        <n v="2800.75"/>
        <n v="8435.4"/>
        <n v="1318.28"/>
        <n v="884.5"/>
        <n v="6433.23"/>
        <n v="4276.5600000000004"/>
        <n v="65.16"/>
        <n v="504.9"/>
        <n v="7344.12"/>
        <n v="6915.13"/>
        <n v="490.42"/>
        <n v="32.47"/>
        <n v="8623.7800000000007"/>
        <n v="4460.54"/>
        <n v="880.88"/>
        <n v="886.2"/>
        <n v="1460.24"/>
        <n v="7438.76"/>
        <n v="1191.4100000000001"/>
        <n v="12281.85"/>
        <n v="3.46"/>
        <n v="2653.68"/>
        <n v="1717.09"/>
        <n v="34.130000000000003"/>
        <n v="5247.4"/>
        <n v="1197.57"/>
        <n v="697.99"/>
        <n v="20.86"/>
        <n v="974.46"/>
        <n v="389.33"/>
        <n v="24.86"/>
        <n v="676.64"/>
        <n v="3100.74"/>
        <n v="20597.18"/>
        <n v="22794.11"/>
        <n v="1191.56"/>
        <n v="3915.29"/>
        <n v="3314.42"/>
        <n v="3015.44"/>
        <n v="51.37"/>
        <n v="2271.8200000000002"/>
        <n v="5803.37"/>
        <n v="228.82"/>
        <n v="32.89"/>
        <n v="3746.83"/>
        <n v="2644.95"/>
        <n v="1459.32"/>
        <n v="2049.46"/>
        <n v="221.34"/>
        <n v="34.67"/>
        <n v="1588.44"/>
        <n v="31.07"/>
        <n v="515.86"/>
        <n v="1161.04"/>
        <n v="123.17"/>
        <n v="417.3"/>
        <n v="32.35"/>
        <n v="5005.51"/>
        <n v="3725.15"/>
        <n v="1587.21"/>
        <n v="34.619999999999997"/>
        <n v="2266.41"/>
        <n v="0.75"/>
        <n v="2868.22"/>
        <n v="5331.39"/>
        <n v="2459.9899999999998"/>
        <n v="5.37"/>
        <n v="2883.87"/>
        <n v="2905.3"/>
        <n v="1748.12"/>
        <n v="195.37"/>
        <n v="95.62"/>
        <n v="7316.42"/>
        <n v="2598.15"/>
        <n v="14924.88"/>
        <n v="286.19"/>
        <n v="45.71"/>
        <n v="758.07"/>
        <n v="1281.52"/>
        <n v="1645.59"/>
        <n v="7147.03"/>
        <n v="564.08000000000004"/>
        <n v="106.91"/>
        <n v="833.1"/>
        <n v="3688.38"/>
        <n v="2735.42"/>
        <n v="1322.15"/>
        <n v="3507.61"/>
        <n v="5531.61"/>
        <n v="3663.62"/>
        <n v="125.21"/>
        <n v="83.76"/>
        <n v="708.26"/>
        <n v="299.39"/>
        <n v="269.24"/>
        <n v="4909.3500000000004"/>
        <n v="152.38"/>
        <n v="65.5"/>
        <n v="829.88"/>
        <n v="1702.41"/>
        <n v="255.28"/>
        <n v="9363.2800000000007"/>
        <n v="1395.5"/>
        <n v="484.34"/>
        <n v="3266.19"/>
        <n v="4945.92"/>
        <n v="55.17"/>
        <n v="949.43"/>
        <n v="1869.48"/>
        <n v="2891.74"/>
        <n v="579.04"/>
        <n v="6205.4"/>
        <n v="501.25"/>
        <n v="1520.85"/>
        <n v="4011.68"/>
        <n v="3506.85"/>
        <n v="10757.45"/>
        <n v="4037.09"/>
        <n v="20.93"/>
        <n v="17753.53"/>
        <n v="211.57"/>
        <n v="582.59"/>
        <n v="575.09"/>
        <n v="581.91"/>
        <n v="2654.45"/>
        <n v="4110.54"/>
        <n v="3328.14"/>
        <n v="3520.11"/>
        <n v="12308.01"/>
        <n v="3565.82"/>
        <n v="574.88"/>
        <n v="2807.57"/>
        <n v="2008.4"/>
        <n v="122.86"/>
        <n v="600.59"/>
        <n v="3276.11"/>
        <n v="3820.83"/>
        <n v="3714.19"/>
        <n v="3541.82"/>
        <n v="1129.49"/>
        <n v="6483.57"/>
        <n v="15824.07"/>
        <n v="1963.27"/>
        <n v="683.56"/>
        <n v="4172.91"/>
        <n v="3534.51"/>
        <n v="2927.63"/>
        <n v="148.62"/>
        <n v="27.69"/>
        <n v="396.74"/>
        <n v="2758.87"/>
        <n v="3039.48"/>
        <n v="783.09"/>
        <n v="145.94999999999999"/>
        <n v="2183.94"/>
        <n v="2100.2800000000002"/>
        <n v="13037.23"/>
        <n v="1332.73"/>
        <n v="341.3"/>
        <n v="3101.86"/>
        <n v="828.28"/>
        <n v="12908.03"/>
        <n v="34.6"/>
        <n v="2725.82"/>
        <n v="18150.400000000001"/>
        <n v="2115.92"/>
        <n v="7255.51"/>
        <n v="548.12"/>
        <n v="2636.97"/>
        <n v="8859.66"/>
        <n v="6736.57"/>
        <n v="164.37"/>
        <n v="393"/>
        <n v="1341.01"/>
        <n v="1949.14"/>
        <n v="19667.509999999998"/>
        <n v="2864.23"/>
        <n v="2698.14"/>
        <n v="4667.46"/>
        <n v="1435.84"/>
        <n v="3438.93"/>
        <n v="4272.3100000000004"/>
        <n v="237.13"/>
        <n v="422.97"/>
        <n v="59.23"/>
        <n v="317.51"/>
        <n v="3597.4"/>
        <n v="3437.9"/>
        <n v="202.05"/>
        <n v="599.91"/>
        <n v="14261.92"/>
        <n v="4420.67"/>
        <n v="502.57"/>
        <n v="220.22"/>
        <n v="710.02"/>
        <n v="253.05"/>
        <n v="497.61"/>
        <n v="97.4"/>
        <n v="25.52"/>
        <n v="2367.4899999999998"/>
        <n v="2614.83"/>
        <n v="2154.04"/>
        <n v="3553.54"/>
        <n v="2659.59"/>
        <n v="231.64"/>
        <n v="432.5"/>
        <n v="330.88"/>
        <n v="558.35"/>
        <n v="1494.33"/>
        <n v="2981.04"/>
        <n v="152"/>
        <n v="371.44"/>
        <n v="2236.71"/>
        <n v="154.81"/>
        <n v="11448.74"/>
        <n v="1536.23"/>
        <n v="220.05"/>
        <n v="2035.89"/>
        <n v="609.36"/>
        <n v="335.42"/>
        <n v="5909.26"/>
        <n v="3119.23"/>
        <n v="1997.84"/>
        <n v="7331.11"/>
        <n v="4569.0200000000004"/>
        <n v="587.96"/>
        <n v="918.47"/>
        <n v="19029.919999999998"/>
        <n v="2185.2600000000002"/>
        <n v="2386.31"/>
        <n v="16826.61"/>
        <n v="243.94"/>
        <n v="6362.25"/>
        <n v="3105.07"/>
        <n v="3390.57"/>
        <n v="322.7"/>
        <n v="7641.49"/>
        <n v="3107.84"/>
        <n v="87.43"/>
        <n v="326.8"/>
        <n v="2349.29"/>
        <n v="4454.1400000000003"/>
        <n v="321.75"/>
        <n v="511.42"/>
        <n v="5731.57"/>
        <n v="2893.68"/>
        <n v="1229.8599999999999"/>
        <n v="515.63"/>
        <n v="52.05"/>
        <n v="1363.8"/>
        <n v="4594.84"/>
        <n v="9049.6200000000008"/>
        <n v="12.03"/>
        <n v="1618.77"/>
        <n v="155.09"/>
        <n v="661.14"/>
        <n v="4899.24"/>
        <n v="3621.19"/>
        <n v="365.05"/>
        <n v="1677.48"/>
        <n v="2329.71"/>
        <n v="1202.1300000000001"/>
        <n v="3670.72"/>
        <n v="1571.58"/>
        <n v="138.54"/>
        <n v="209.43"/>
        <n v="953.18"/>
        <n v="9.8699999999999992"/>
        <n v="2277.3000000000002"/>
        <n v="359.06"/>
        <n v="44.17"/>
        <n v="6118.11"/>
        <n v="206.07"/>
        <n v="1926.32"/>
        <n v="1408.99"/>
        <n v="2088.5100000000002"/>
        <n v="192.43"/>
        <n v="1980.11"/>
        <n v="3246.37"/>
        <n v="3304.9"/>
        <n v="339.61"/>
        <n v="184.03"/>
        <n v="2559.16"/>
        <n v="2967.52"/>
        <n v="2767.93"/>
        <n v="518.49"/>
        <n v="18105.07"/>
        <n v="4291.4799999999996"/>
        <n v="9601.7999999999993"/>
        <n v="515.16"/>
        <n v="5108.97"/>
        <n v="7145.44"/>
        <n v="37844.54"/>
        <n v="1169.8399999999999"/>
        <n v="211.22"/>
        <n v="26294.95"/>
        <n v="460.2"/>
        <n v="120.71"/>
        <n v="150.49"/>
        <n v="208.22"/>
        <n v="3451.42"/>
        <n v="2998.42"/>
        <n v="201.39"/>
        <n v="36.14"/>
        <n v="1402.07"/>
        <n v="1407.58"/>
        <n v="64.680000000000007"/>
        <n v="28.55"/>
        <n v="5060.9399999999996"/>
        <n v="72.33"/>
        <n v="15293.13"/>
        <n v="934.17"/>
        <n v="40.520000000000003"/>
        <n v="3448.52"/>
        <n v="1109.67"/>
        <n v="2039.85"/>
        <n v="5838.63"/>
        <n v="71.819999999999993"/>
        <n v="571.35"/>
        <n v="80.11"/>
        <n v="2371.98"/>
        <n v="1172.25"/>
        <n v="141.06"/>
        <n v="10686.66"/>
        <n v="1214.19"/>
        <n v="5089.88"/>
        <n v="1127.05"/>
        <n v="5665.41"/>
        <n v="448.19"/>
        <n v="226.47"/>
        <n v="263.29000000000002"/>
        <n v="85.7"/>
        <n v="1.39"/>
        <n v="448.45"/>
        <n v="331.12"/>
        <n v="7550.47"/>
        <n v="1094.32"/>
        <n v="1977.79"/>
        <n v="4309.51"/>
        <n v="620.77"/>
        <n v="31076.82"/>
        <n v="402.43"/>
        <n v="363.32"/>
        <n v="5343.03"/>
        <n v="6088.52"/>
        <n v="244.96"/>
        <n v="1999.88"/>
        <n v="2562.13"/>
        <n v="227.69"/>
        <n v="297.37"/>
        <n v="4831.72"/>
        <n v="1279.74"/>
        <n v="11178.24"/>
        <n v="771.37"/>
        <n v="473.15"/>
        <n v="1620.05"/>
        <n v="34.08"/>
        <n v="892.17"/>
        <n v="2.06"/>
        <n v="223.43"/>
        <n v="206.94"/>
        <n v="69.989999999999995"/>
        <n v="439.53"/>
        <n v="914.34"/>
        <n v="4694.79"/>
        <n v="72.13"/>
        <n v="2398.83"/>
        <n v="6985.97"/>
        <n v="566.87"/>
        <n v="4.2699999999999996"/>
        <n v="3422.27"/>
        <n v="1516.01"/>
        <n v="642.97"/>
        <n v="426.04"/>
        <n v="4552.01"/>
        <n v="227.52"/>
        <n v="1461.97"/>
        <n v="1173.1500000000001"/>
        <n v="2372.21"/>
        <n v="612.92999999999995"/>
        <n v="65.42"/>
        <n v="11802.39"/>
        <n v="204.46"/>
        <n v="411.13"/>
        <n v="65.88"/>
        <n v="71.98"/>
        <n v="1996.82"/>
        <n v="418.1"/>
        <n v="1338.13"/>
        <n v="523.49"/>
        <n v="22306.04"/>
        <n v="946.84"/>
        <n v="6105.03"/>
        <n v="1000.64"/>
        <n v="400.29"/>
        <n v="1379.53"/>
        <n v="1988.29"/>
        <n v="6951.55"/>
        <n v="1797.11"/>
        <n v="85.89"/>
        <n v="17.28"/>
        <n v="468.48"/>
        <n v="1775.72"/>
        <n v="310.01"/>
        <n v="3038.39"/>
        <n v="805.58"/>
        <n v="1247.7"/>
        <n v="191.21"/>
        <n v="456.51"/>
        <n v="2467.66"/>
        <n v="2473.73"/>
        <n v="14617.02"/>
        <n v="348.6"/>
        <n v="3179.41"/>
        <n v="5229.75"/>
        <n v="1728.45"/>
        <n v="1401.72"/>
        <n v="49.53"/>
        <n v="1289.1500000000001"/>
        <n v="5447.74"/>
        <n v="1066.48"/>
        <n v="140.51"/>
        <n v="2618.83"/>
        <n v="2235.13"/>
        <n v="1394.95"/>
        <n v="2034.66"/>
        <n v="135.21"/>
        <n v="112.7"/>
        <n v="2977.32"/>
        <n v="3.21"/>
        <n v="2267.42"/>
        <n v="475.22"/>
        <n v="342.72"/>
        <n v="371.59"/>
        <n v="1729.44"/>
        <n v="874.35"/>
        <n v="834.72"/>
        <n v="779.09"/>
        <n v="2600.46"/>
        <n v="3134.19"/>
        <n v="85.16"/>
        <n v="376.56"/>
        <n v="10885.99"/>
        <n v="1512.24"/>
        <n v="413.81"/>
        <n v="18120.82"/>
        <n v="437.65"/>
        <n v="572.44000000000005"/>
        <n v="328.52"/>
        <n v="158.83000000000001"/>
        <n v="2604.39"/>
        <n v="17669.27"/>
        <n v="880.65"/>
        <n v="41053.11"/>
        <n v="583.59"/>
        <n v="1253.6199999999999"/>
        <n v="503.52"/>
        <n v="3966.25"/>
        <n v="869.9"/>
        <n v="559.78"/>
        <n v="597.73"/>
        <n v="6599.65"/>
        <n v="664.69"/>
        <n v="426.99"/>
        <n v="248.37"/>
        <n v="366.87"/>
        <n v="945.93"/>
        <n v="29571.24"/>
        <n v="2480.41"/>
        <n v="1043.57"/>
        <n v="19.010000000000002"/>
        <n v="4200.62"/>
        <n v="197.06"/>
        <n v="31.9"/>
        <n v="4352.1400000000003"/>
        <n v="565.64"/>
        <n v="670.18"/>
        <n v="417.34"/>
        <n v="477.9"/>
        <n v="576.95000000000005"/>
        <n v="11542.93"/>
        <n v="1414.15"/>
        <n v="532.87"/>
        <n v="2283.9699999999998"/>
        <n v="710.25"/>
        <n v="2717.67"/>
        <n v="1125.54"/>
        <n v="1626.44"/>
        <n v="2761.1"/>
        <n v="6943.03"/>
        <n v="19.3"/>
        <n v="2149.19"/>
        <n v="432.54"/>
        <n v="1572.83"/>
        <n v="20992.32"/>
        <n v="498.6"/>
        <n v="6590.14"/>
        <n v="538.48"/>
        <n v="24.47"/>
        <n v="510.8"/>
        <n v="11556.83"/>
        <n v="2569.8200000000002"/>
        <n v="1232.8399999999999"/>
        <n v="4883.3999999999996"/>
        <n v="63.4"/>
        <n v="2473.3000000000002"/>
        <n v="566.29"/>
        <n v="3896.67"/>
        <n v="201.4"/>
        <n v="53"/>
        <n v="443.36"/>
        <n v="6078.45"/>
        <n v="604.45000000000005"/>
        <n v="704.14"/>
        <n v="349.07"/>
        <n v="648.03"/>
        <n v="1359.42"/>
        <n v="23.26"/>
        <n v="2205.5500000000002"/>
        <n v="1016.82"/>
        <n v="42.41"/>
        <n v="9.59"/>
        <n v="5116.9799999999996"/>
        <n v="16452.37"/>
        <n v="28.69"/>
        <n v="3889.51"/>
        <n v="14.4"/>
        <n v="447.53"/>
        <n v="1405.52"/>
        <n v="557.98"/>
        <n v="450.72"/>
        <n v="636.5"/>
        <n v="545.79"/>
        <n v="1417.5"/>
        <n v="734.67"/>
        <n v="1170.19"/>
        <n v="8483.0400000000009"/>
        <n v="549.80999999999995"/>
        <n v="18598.68"/>
        <n v="305.63"/>
        <n v="467.62"/>
        <n v="2873.79"/>
        <n v="453.13"/>
        <n v="3319.84"/>
        <n v="2041.93"/>
        <n v="4297.6499999999996"/>
        <n v="2856.57"/>
        <n v="608.28"/>
        <n v="589.95000000000005"/>
        <n v="1322.78"/>
        <n v="649.95000000000005"/>
        <n v="717.9"/>
        <n v="2250.67"/>
        <n v="2253"/>
        <n v="13707.42"/>
        <n v="1304.6099999999999"/>
        <n v="560.58000000000004"/>
        <n v="326.02"/>
        <n v="6475.35"/>
        <n v="3917.71"/>
        <n v="826.7"/>
        <n v="719.34"/>
        <n v="945.55"/>
        <n v="10271.799999999999"/>
        <n v="146.27000000000001"/>
        <n v="3115.33"/>
        <n v="1755.94"/>
        <n v="2752.91"/>
        <n v="696.94"/>
        <n v="2042.88"/>
        <n v="437.23"/>
        <n v="1197.1400000000001"/>
        <n v="19375.98"/>
        <n v="14624.49"/>
        <n v="81.39"/>
        <n v="1607.91"/>
        <n v="424.52"/>
        <n v="287.08999999999997"/>
        <n v="870.88"/>
        <n v="194"/>
        <n v="687.91"/>
        <n v="3804.42"/>
        <n v="1020.38"/>
        <n v="610.01"/>
        <n v="130.26"/>
        <n v="1911.45"/>
        <n v="187.2"/>
        <n v="562.25"/>
        <n v="132.07"/>
        <n v="213.73"/>
        <n v="1332.71"/>
        <n v="3157.06"/>
        <n v="630.46"/>
        <n v="467.25"/>
        <n v="556.41"/>
        <n v="25129.21"/>
        <n v="551.14"/>
        <n v="35.99"/>
        <n v="1877.87"/>
        <n v="109.03"/>
        <n v="1370.4"/>
        <n v="2317.21"/>
        <n v="4416.38"/>
        <n v="2603.3200000000002"/>
        <n v="2101.29"/>
        <n v="1764.87"/>
        <n v="10687.98"/>
        <n v="2367.4"/>
        <n v="965.04"/>
        <n v="1273.6500000000001"/>
        <n v="698.22"/>
        <n v="9664.5300000000007"/>
        <n v="2120.69"/>
        <n v="2281.59"/>
        <n v="6920.06"/>
        <n v="922.15"/>
        <n v="386.21"/>
        <n v="47.36"/>
        <n v="404.25"/>
        <n v="80.64"/>
        <n v="409.69"/>
        <n v="181.27"/>
        <n v="99.55"/>
        <n v="411.88"/>
        <n v="496.36"/>
        <n v="910.91"/>
        <n v="497.29"/>
        <n v="231.11"/>
        <n v="1809.8"/>
        <n v="7662.52"/>
        <n v="532.78"/>
        <n v="872.47"/>
        <n v="848.72"/>
        <n v="1883.06"/>
        <n v="5539.96"/>
        <n v="2051.34"/>
        <n v="4205.96"/>
        <n v="1654.57"/>
        <n v="1336.25"/>
        <n v="1306.6199999999999"/>
        <n v="1213.81"/>
        <n v="222.53"/>
        <n v="578.41999999999996"/>
        <n v="358.08"/>
        <n v="1267.67"/>
        <n v="2199.9299999999998"/>
        <n v="3606.03"/>
        <n v="53.45"/>
        <n v="2410.0700000000002"/>
        <n v="23647.87"/>
        <n v="1618.01"/>
        <n v="2505.96"/>
        <n v="1670.65"/>
        <n v="2831.75"/>
        <n v="627.79"/>
        <n v="5085.47"/>
        <n v="1356.5"/>
        <n v="775.4"/>
        <n v="666.16"/>
        <n v="590.69000000000005"/>
        <n v="5275.22"/>
        <n v="10669.08"/>
        <n v="828.56"/>
        <n v="2774.83"/>
        <n v="469.97"/>
        <n v="3791.81"/>
        <n v="253.09"/>
        <n v="282.2"/>
        <n v="7257.92"/>
        <n v="1710.94"/>
        <n v="307.62"/>
        <n v="700.28"/>
        <n v="3465.09"/>
        <n v="2490.27"/>
        <n v="412.17"/>
        <n v="1421.58"/>
        <n v="437.68"/>
        <n v="15473.95"/>
        <n v="1009.95"/>
        <n v="721.57"/>
        <n v="259.58"/>
        <n v="393.56"/>
        <n v="2.04"/>
        <n v="257.24"/>
        <n v="1154.1600000000001"/>
        <n v="229.44"/>
        <n v="1835.75"/>
        <n v="420.21"/>
        <n v="212.46"/>
        <n v="2338.36"/>
        <n v="771.89"/>
        <n v="2592.9299999999998"/>
        <n v="506.17"/>
        <n v="2667.23"/>
        <n v="7720.04"/>
        <n v="120.92"/>
        <n v="2.14"/>
        <n v="306.04000000000002"/>
        <n v="1369.31"/>
        <n v="10716.05"/>
        <n v="23.11"/>
        <n v="792.82"/>
        <n v="793.92"/>
        <n v="871.91"/>
        <n v="2317.9"/>
        <n v="1107.28"/>
        <n v="1351.41"/>
        <n v="335.85"/>
        <n v="1142.71"/>
        <n v="433.15"/>
        <n v="419.27"/>
        <n v="1041.8"/>
        <n v="290.72000000000003"/>
        <n v="495.44"/>
        <n v="1029.6600000000001"/>
        <n v="702.42"/>
        <n v="1207.73"/>
        <n v="436.11"/>
        <n v="357.01"/>
        <n v="774.95"/>
        <n v="100.63"/>
        <n v="35002.199999999997"/>
        <n v="3033.22"/>
        <n v="4766.9399999999996"/>
        <n v="15589.63"/>
        <n v="2725.85"/>
        <n v="3111.53"/>
        <n v="5472.05"/>
        <n v="421.62"/>
        <n v="1289.24"/>
        <n v="10121.68"/>
        <n v="16433.77"/>
        <n v="2219.67"/>
        <n v="1701.28"/>
        <n v="393.83"/>
        <n v="11181.69"/>
        <n v="7350.77"/>
        <n v="35660.019999999997"/>
        <n v="128.32"/>
        <n v="548.74"/>
        <n v="155.72"/>
        <n v="1021.87"/>
        <n v="197.93"/>
        <n v="1654.86"/>
        <n v="1688.65"/>
        <n v="4981.4799999999996"/>
        <n v="238.79"/>
        <n v="9609.67"/>
        <n v="716.53"/>
        <n v="191.29"/>
        <n v="2851.01"/>
        <n v="4025.53"/>
        <n v="91.56"/>
        <n v="364.7"/>
        <n v="1827"/>
        <n v="84.91"/>
        <n v="16.61"/>
        <n v="120.98"/>
        <n v="149.82"/>
        <n v="839.34"/>
        <n v="7.02"/>
        <n v="92.85"/>
        <n v="607.4"/>
        <n v="265.89"/>
        <n v="8003.97"/>
        <n v="168.2"/>
        <n v="83.35"/>
        <n v="140.82"/>
        <n v="468.28"/>
        <n v="1377.16"/>
        <n v="4329.67"/>
        <n v="5856.12"/>
        <n v="900.16"/>
        <n v="20.78"/>
        <n v="1583.64"/>
        <n v="7067.63"/>
        <n v="25.55"/>
        <n v="491.58"/>
        <n v="894.13"/>
        <n v="1019.98"/>
        <n v="111.95"/>
        <n v="410.96"/>
        <n v="1182.3599999999999"/>
        <n v="3206.02"/>
        <n v="3222.25"/>
        <n v="349.05"/>
        <n v="7.3"/>
        <n v="585.12"/>
        <n v="628.32000000000005"/>
        <n v="632.95000000000005"/>
        <n v="1459.15"/>
        <n v="5353.83"/>
        <n v="1475.43"/>
        <n v="720.84"/>
        <n v="522.94000000000005"/>
        <n v="726.6"/>
        <n v="1479.27"/>
        <n v="506.06"/>
        <n v="14500.99"/>
        <n v="4725.24"/>
        <n v="3253.62"/>
        <n v="62.44"/>
        <n v="27817.94"/>
        <n v="577.86"/>
        <n v="1161.79"/>
        <n v="5801.83"/>
        <n v="6386.74"/>
        <n v="484.22"/>
        <n v="10157.61"/>
        <n v="5934.14"/>
        <n v="15289.44"/>
        <n v="743.58"/>
        <n v="1729.56"/>
        <n v="2640.41"/>
        <n v="1010.18"/>
        <n v="735.01"/>
        <n v="1562.24"/>
        <n v="1279.04"/>
        <n v="3768.97"/>
        <n v="354.73"/>
        <n v="1084.94"/>
        <n v="1182.82"/>
        <n v="13732.76"/>
        <n v="8244.2099999999991"/>
        <n v="306.87"/>
        <n v="10786.28"/>
        <n v="186.81"/>
        <n v="334.41"/>
        <n v="462.58"/>
        <n v="1740.57"/>
        <n v="18.98"/>
        <n v="411.73"/>
        <n v="20.77"/>
        <n v="135.66999999999999"/>
        <n v="191.09"/>
        <n v="17935.21"/>
        <n v="566.66"/>
        <n v="3294.27"/>
        <n v="12642.27"/>
        <n v="16.48"/>
        <n v="7978.99"/>
        <n v="5790.07"/>
        <n v="1050.79"/>
        <n v="62.69"/>
        <n v="213.28"/>
        <n v="27792.97"/>
        <n v="1778.03"/>
        <n v="17.41"/>
        <n v="1137.71"/>
        <n v="7825.76"/>
        <n v="518.37"/>
        <n v="13997.3"/>
        <n v="311.27999999999997"/>
        <n v="22232.18"/>
        <n v="17149.64"/>
        <n v="13294.07"/>
        <n v="1216.58"/>
        <n v="113.22"/>
        <n v="14696.76"/>
        <n v="1028.81"/>
        <n v="193.06"/>
        <n v="5486.04"/>
        <n v="187.31"/>
        <n v="13974.28"/>
        <n v="720.58"/>
        <n v="571.65"/>
        <n v="170.26"/>
        <n v="2034.28"/>
        <n v="9677.94"/>
        <n v="5762.11"/>
        <n v="982.64"/>
        <n v="7907.24"/>
        <n v="6876.26"/>
        <n v="1176.58"/>
        <n v="2109.27"/>
        <n v="4278.62"/>
        <n v="5289.06"/>
        <n v="1706.24"/>
        <n v="37893.300000000003"/>
        <n v="36993.81"/>
        <n v="10205.33"/>
        <n v="4458.41"/>
        <n v="11051.22"/>
        <n v="3728.74"/>
        <n v="10073.370000000001"/>
        <n v="4477.37"/>
        <n v="14505.88"/>
        <n v="40663.07"/>
        <n v="538.42999999999995"/>
        <n v="2010.51"/>
        <n v="9710.9"/>
        <n v="253.32"/>
        <n v="497.08"/>
        <n v="1367.53"/>
        <n v="780"/>
        <n v="12238.19"/>
        <n v="230.08"/>
        <n v="493.86"/>
        <n v="27657.91"/>
        <n v="22797.43"/>
        <n v="504.43"/>
        <n v="301.19"/>
        <n v="20618.97"/>
        <n v="3193.65"/>
        <n v="217"/>
        <n v="168.28"/>
        <n v="1759.13"/>
        <n v="19318.11"/>
        <n v="2161.1"/>
        <n v="344.14"/>
        <n v="4833.8100000000004"/>
        <n v="2833.74"/>
        <n v="12630.69"/>
        <n v="118.42"/>
        <n v="2361.62"/>
        <n v="13264.36"/>
        <n v="4086.74"/>
        <n v="357.89"/>
        <n v="7216.2"/>
        <n v="30000"/>
        <n v="451.79"/>
        <n v="15679.65"/>
        <n v="7870.16"/>
        <n v="4248.6899999999996"/>
        <n v="35.86"/>
        <n v="1824.79"/>
        <n v="730.98"/>
        <n v="7077.58"/>
        <n v="10835.07"/>
        <n v="276.52999999999997"/>
        <n v="21224.19"/>
        <n v="20193"/>
        <n v="9821.42"/>
        <n v="22961.79"/>
        <n v="1754.44"/>
        <n v="55.29"/>
        <n v="85.67"/>
        <n v="50.75"/>
        <n v="4014.89"/>
        <n v="574.51"/>
        <n v="1869.75"/>
        <n v="4370.43"/>
        <n v="890.09"/>
        <n v="37813.61"/>
        <n v="575.99"/>
        <n v="2883.39"/>
        <n v="6271.84"/>
        <n v="455.5"/>
        <n v="4582.51"/>
        <n v="424.3"/>
        <n v="569.47"/>
        <n v="7886.42"/>
        <n v="3786.26"/>
        <n v="261.3"/>
        <n v="9308.98"/>
        <n v="293.05"/>
        <n v="5553.54"/>
        <n v="16109.56"/>
        <n v="2089.9899999999998"/>
        <n v="926.07"/>
        <n v="10509.47"/>
        <n v="3067.05"/>
        <n v="2.02"/>
        <n v="287.02999999999997"/>
        <n v="90.75"/>
        <n v="284.16000000000003"/>
        <n v="12003.85"/>
        <n v="24.12"/>
        <n v="2.57"/>
        <n v="10164.33"/>
        <n v="386.52"/>
        <n v="2759.05"/>
        <n v="334.49"/>
        <n v="7.32"/>
        <n v="14987.35"/>
        <n v="2337.5700000000002"/>
        <n v="2892.27"/>
        <n v="399.53"/>
        <n v="3916.87"/>
        <n v="4050.85"/>
        <n v="5669.67"/>
        <n v="2946.39"/>
        <n v="6827.68"/>
        <n v="1497.8"/>
        <n v="1677.27"/>
        <n v="1273.8"/>
        <n v="3527.15"/>
        <n v="5988.77"/>
        <n v="7970.56"/>
        <n v="4474.07"/>
        <n v="26.83"/>
        <n v="3892.38"/>
        <n v="7541.76"/>
        <n v="24.48"/>
        <n v="670.39"/>
        <n v="9497.91"/>
        <n v="154.12"/>
        <n v="1026.79"/>
        <n v="21312.6"/>
        <n v="277.52"/>
        <n v="4941.51"/>
        <n v="86.82"/>
        <n v="1252.6600000000001"/>
        <n v="9579.0400000000009"/>
        <n v="7058.72"/>
        <n v="3156.02"/>
        <n v="14.11"/>
        <n v="1350.59"/>
        <n v="1053.57"/>
        <n v="1501.78"/>
        <n v="453.05"/>
        <n v="5007.92"/>
        <n v="764.36"/>
        <n v="13575.17"/>
        <n v="6214.78"/>
        <n v="10819.36"/>
        <n v="4347.3500000000004"/>
        <n v="946.62"/>
        <n v="5350.85"/>
        <n v="611.62"/>
        <n v="2118.69"/>
        <n v="188.74"/>
        <n v="3359.78"/>
        <n v="6533.78"/>
        <n v="2490.7600000000002"/>
        <n v="4757.75"/>
        <n v="1125.81"/>
        <n v="1539.47"/>
        <n v="15577.76"/>
        <n v="886.22"/>
        <n v="69.86"/>
        <n v="6396.12"/>
        <n v="2003.76"/>
        <n v="21.45"/>
        <n v="21513.15"/>
        <n v="1583.25"/>
        <n v="3290.09"/>
        <n v="1030.92"/>
        <n v="37.159999999999997"/>
        <n v="8992.17"/>
        <n v="7930.76"/>
        <n v="3284.52"/>
        <n v="2576.16"/>
        <n v="314.64999999999998"/>
        <n v="5659.71"/>
        <n v="5468.49"/>
        <n v="36.590000000000003"/>
        <n v="6488.05"/>
        <n v="77.88"/>
        <n v="27107.040000000001"/>
        <n v="4996.25"/>
        <n v="515.29"/>
        <n v="4905.68"/>
        <n v="229.71"/>
        <n v="10087.700000000001"/>
        <n v="1259.1400000000001"/>
        <n v="326.01"/>
        <n v="5467.4"/>
        <n v="3846.51"/>
        <n v="3076.7"/>
        <n v="1583.8"/>
        <n v="11129.5"/>
        <n v="7971.07"/>
        <n v="3375.29"/>
        <n v="3260.12"/>
        <n v="2146.91"/>
        <n v="5359.73"/>
        <n v="6364.19"/>
        <n v="3600.87"/>
        <n v="16073.74"/>
        <n v="680.63"/>
        <n v="3780.28"/>
        <n v="7660.99"/>
        <n v="9065.35"/>
        <n v="1460.31"/>
        <n v="3301.85"/>
        <n v="4696.7"/>
        <n v="2245.69"/>
        <n v="1244.17"/>
        <n v="4732.8500000000004"/>
        <n v="2758.54"/>
        <n v="37.43"/>
        <n v="3772.08"/>
        <n v="2077.89"/>
        <n v="1693.04"/>
        <n v="364.9"/>
        <n v="1087.8800000000001"/>
        <n v="28444.44"/>
        <n v="594.89"/>
        <n v="2472.2800000000002"/>
        <n v="930.75"/>
        <n v="10742.84"/>
        <n v="4911.28"/>
        <n v="2940.99"/>
        <n v="1731.45"/>
        <n v="2746.45"/>
        <n v="3624.07"/>
        <n v="1021.96"/>
        <n v="2088.86"/>
        <n v="202.25"/>
        <n v="363.48"/>
        <n v="6342.8"/>
        <n v="757.91"/>
        <n v="1921.4"/>
        <n v="260.16000000000003"/>
        <n v="2469.83"/>
        <n v="1505.34"/>
        <n v="2687.47"/>
        <n v="18423.12"/>
        <n v="2363.84"/>
        <n v="2012.59"/>
        <n v="6.81"/>
        <n v="141.15"/>
        <n v="47.73"/>
        <n v="316.70999999999998"/>
        <n v="1280.18"/>
        <n v="57.73"/>
        <n v="393.17"/>
        <n v="6201.15"/>
        <n v="1158.9100000000001"/>
        <n v="7649.42"/>
        <n v="4690.5200000000004"/>
        <n v="1292.55"/>
        <n v="17.14"/>
        <n v="107.12"/>
        <n v="3015.75"/>
        <n v="5669.56"/>
        <n v="13533.39"/>
        <n v="6881.62"/>
        <n v="517.28"/>
        <n v="2704.01"/>
        <n v="407.12"/>
        <n v="58.99"/>
        <n v="10855.41"/>
        <n v="215.15"/>
        <n v="305.05"/>
        <n v="23.06"/>
        <n v="10003.9"/>
        <n v="576.94000000000005"/>
        <n v="3671.03"/>
        <n v="199.96"/>
        <n v="355.9"/>
        <n v="1180.1400000000001"/>
        <n v="7048.45"/>
        <n v="1335.56"/>
        <n v="755.18"/>
        <n v="3199.61"/>
        <n v="2877.9"/>
        <n v="3090.04"/>
        <n v="805.98"/>
        <n v="368.33"/>
        <n v="343.73"/>
        <n v="2125.5500000000002"/>
        <n v="2162.2800000000002"/>
        <n v="6534.92"/>
        <n v="13929.66"/>
        <n v="324.52"/>
        <n v="2800.08"/>
        <n v="3025.44"/>
        <n v="16512.41"/>
        <n v="1860.95"/>
        <n v="657.47"/>
        <n v="1532.1"/>
        <n v="1208.07"/>
        <n v="38.130000000000003"/>
        <n v="3455.85"/>
        <n v="2118.73"/>
        <n v="1533.14"/>
        <n v="6383.86"/>
        <n v="347.57"/>
        <n v="22941.83"/>
        <n v="57.5"/>
        <n v="397.02"/>
        <n v="7279.63"/>
        <n v="98.3"/>
        <n v="825.67"/>
        <n v="9829.51"/>
        <n v="5439.61"/>
        <n v="330.69"/>
        <n v="50.13"/>
        <n v="130.93"/>
        <n v="320.42"/>
        <n v="9712.39"/>
        <n v="135.25"/>
        <n v="448.09"/>
        <n v="7924.62"/>
        <n v="99.02"/>
        <n v="388.25"/>
        <n v="9322.14"/>
        <n v="1543.97"/>
        <n v="2215.0500000000002"/>
        <n v="2145.4299999999998"/>
        <n v="222.97"/>
        <n v="910.94"/>
        <n v="1025.23"/>
        <n v="4022.81"/>
        <n v="4569.32"/>
        <n v="6072.29"/>
        <n v="5201.33"/>
        <n v="13148.69"/>
        <n v="5737.73"/>
        <n v="1630.98"/>
        <n v="5493.97"/>
        <n v="724.29"/>
        <n v="15616.24"/>
        <n v="1044.67"/>
        <n v="3038.96"/>
        <n v="54.61"/>
        <n v="2754.76"/>
        <n v="10411.17"/>
        <n v="538.72"/>
        <n v="3353.77"/>
        <n v="5701.92"/>
        <n v="3324.46"/>
        <n v="220.36"/>
        <n v="1852.35"/>
        <n v="2399.59"/>
        <n v="1340.38"/>
        <n v="196.11"/>
        <n v="1509.13"/>
        <n v="74.430000000000007"/>
        <n v="14.46"/>
        <n v="1426.57"/>
        <n v="4021.04"/>
        <n v="14246.76"/>
        <n v="572.46"/>
        <n v="14.3"/>
        <n v="192.08"/>
        <n v="3.77"/>
        <n v="5456.84"/>
        <n v="581.77"/>
        <n v="49.86"/>
        <n v="425.63"/>
        <n v="7565.18"/>
        <n v="3075.71"/>
        <n v="4788.08"/>
        <n v="3010.02"/>
        <n v="1792.99"/>
        <n v="3627.49"/>
        <n v="857.71"/>
        <n v="1653.33"/>
        <n v="7854.86"/>
        <n v="1758.47"/>
        <n v="872.65"/>
        <n v="2654.09"/>
        <n v="6768.39"/>
        <n v="1556.16"/>
        <n v="1787.89"/>
        <n v="296.76"/>
        <n v="4739.51"/>
        <n v="5810.52"/>
        <n v="73.540000000000006"/>
        <n v="3791.86"/>
        <n v="20.329999999999998"/>
        <n v="3.96"/>
        <n v="5543.3"/>
        <n v="48.34"/>
        <n v="11922.45"/>
        <n v="4.8"/>
        <n v="756.97"/>
        <n v="3958.18"/>
        <n v="613.23"/>
        <n v="2.79"/>
        <n v="1309.5999999999999"/>
        <n v="1374.72"/>
        <n v="5977.02"/>
        <n v="607.84"/>
        <n v="348.41"/>
        <n v="504.84"/>
        <n v="436.46"/>
        <n v="1121.0899999999999"/>
        <n v="903.4"/>
        <n v="333.18"/>
        <n v="1506.54"/>
        <n v="3825.19"/>
        <n v="4146.53"/>
        <n v="6114.14"/>
        <n v="79.77"/>
        <n v="1104.53"/>
        <n v="20.66"/>
        <n v="3508.52"/>
        <n v="3868.19"/>
        <n v="46.99"/>
        <n v="4860.68"/>
        <n v="5606.67"/>
        <n v="101.32"/>
        <n v="1072.44"/>
        <n v="1530.52"/>
        <n v="1901.81"/>
        <n v="2735.61"/>
        <n v="836.82"/>
        <n v="1461.05"/>
        <n v="852.35"/>
        <n v="9151.66"/>
        <n v="188.82"/>
        <n v="3561.96"/>
        <n v="2144.79"/>
        <n v="1049.18"/>
        <n v="1286.51"/>
        <n v="2340.9899999999998"/>
        <n v="1707.56"/>
        <n v="17425.830000000002"/>
        <n v="10422.280000000001"/>
        <n v="2593.73"/>
        <n v="793.6"/>
        <n v="2967.34"/>
        <n v="3313.4"/>
        <n v="417.32"/>
        <n v="186.14"/>
        <n v="394.87"/>
        <n v="7353.6"/>
        <n v="399.04"/>
        <n v="6375.05"/>
        <n v="2612.7600000000002"/>
        <n v="7398.76"/>
        <n v="9807.86"/>
        <n v="35487.51"/>
        <n v="3697.41"/>
        <n v="1496.64"/>
        <n v="207.69"/>
        <n v="912.73"/>
        <n v="275.24"/>
        <n v="1061.73"/>
        <n v="8940.4699999999993"/>
        <n v="2859.81"/>
        <n v="4637.6099999999997"/>
        <n v="21239.16"/>
        <n v="13187.91"/>
        <n v="813.86"/>
        <n v="12960.46"/>
        <n v="14751.69"/>
        <n v="9050.68"/>
        <n v="2261.59"/>
        <n v="8936.33"/>
        <n v="6463.27"/>
        <n v="29450.81"/>
        <n v="1084.3399999999999"/>
        <n v="11021.52"/>
        <n v="868"/>
        <n v="3677.05"/>
        <n v="2491.73"/>
        <n v="115.91"/>
        <n v="882.74"/>
        <n v="4884.83"/>
        <n v="844.42"/>
        <n v="9343.7199999999993"/>
        <n v="698.73"/>
        <n v="11072.14"/>
        <n v="2584.92"/>
        <n v="7869.17"/>
        <n v="292.73"/>
        <n v="52.91"/>
        <n v="111.76"/>
        <n v="8935.7800000000007"/>
        <n v="2161.44"/>
        <n v="65.31"/>
        <n v="7241.95"/>
        <n v="2092.25"/>
        <n v="14799.52"/>
        <n v="3321.02"/>
        <n v="1664.62"/>
        <n v="11342.5"/>
        <n v="52.78"/>
        <n v="177.55"/>
        <n v="6597.97"/>
        <n v="10129.1"/>
        <n v="1036.5899999999999"/>
        <n v="1116.48"/>
        <n v="292.93"/>
        <n v="34674.54"/>
        <n v="11885.52"/>
        <n v="17482.87"/>
        <n v="16339.98"/>
        <n v="322.06"/>
        <n v="7534.67"/>
        <n v="478.15"/>
        <n v="587.28"/>
        <n v="143.57"/>
        <n v="21852.45"/>
        <n v="159.47999999999999"/>
        <n v="1803.28"/>
        <n v="2859.2"/>
        <n v="259.77999999999997"/>
        <n v="1235.98"/>
        <n v="1024.53"/>
        <n v="2089.12"/>
        <n v="4360.18"/>
        <n v="1259.57"/>
        <n v="17522.39"/>
        <n v="8.94"/>
        <n v="258.8"/>
        <n v="85.43"/>
        <n v="509.8"/>
        <n v="12389.32"/>
        <n v="189.99"/>
        <n v="3058.89"/>
        <n v="159.49"/>
        <n v="948.31"/>
        <n v="4610.99"/>
        <n v="21.27"/>
        <n v="333.58"/>
        <n v="1630.65"/>
        <n v="1971.74"/>
        <n v="7196.39"/>
        <n v="351.25"/>
        <n v="2658.18"/>
        <n v="7377.91"/>
        <n v="3.82"/>
        <n v="177.61"/>
        <n v="2377.09"/>
        <n v="415.17"/>
        <n v="2447.29"/>
        <n v="3953.5"/>
        <n v="2304.4499999999998"/>
        <n v="4624.9399999999996"/>
        <n v="4468.3999999999996"/>
        <n v="3227.97"/>
        <n v="10860.19"/>
        <n v="825.21"/>
        <n v="3161.68"/>
        <n v="4370.8"/>
        <n v="3297.17"/>
        <n v="68.430000000000007"/>
        <n v="190.03"/>
        <n v="727.3"/>
        <n v="3962.92"/>
        <n v="499.47"/>
        <n v="11041.62"/>
        <n v="12034.64"/>
        <n v="752.22"/>
        <n v="32.74"/>
        <n v="1088.3499999999999"/>
        <n v="2490.61"/>
        <n v="3407.29"/>
        <n v="1891.34"/>
        <n v="38.85"/>
        <n v="6084.92"/>
        <n v="2421.42"/>
        <n v="58.33"/>
        <n v="775.29"/>
        <n v="19075.38"/>
        <n v="3616.97"/>
        <n v="75.13"/>
        <n v="8255.6299999999992"/>
        <n v="4.9400000000000004"/>
        <n v="535.16"/>
        <n v="6284.34"/>
        <n v="1492.17"/>
        <n v="129.43"/>
        <n v="7.62"/>
        <n v="14.7"/>
        <n v="2102.7800000000002"/>
        <n v="6018.82"/>
        <n v="7.61"/>
        <n v="1707.3"/>
        <n v="19.91"/>
        <n v="692.1"/>
        <n v="1974.44"/>
        <n v="527.96"/>
        <n v="422.46"/>
        <n v="2782.74"/>
        <n v="9737.5400000000009"/>
        <n v="1817.99"/>
        <n v="12298.43"/>
        <n v="4760.4799999999996"/>
        <n v="835.81"/>
        <n v="1987.89"/>
        <n v="872.88"/>
        <n v="1779.64"/>
        <n v="101.06"/>
        <n v="11.25"/>
        <n v="1544.69"/>
        <n v="2027.3"/>
        <n v="4522.7"/>
        <n v="1485"/>
        <n v="7814.77"/>
        <n v="1863.15"/>
        <n v="1209.3800000000001"/>
        <n v="1570.93"/>
        <n v="6074.36"/>
        <n v="1609.16"/>
        <n v="535.33000000000004"/>
        <n v="2874.77"/>
        <n v="1363.04"/>
        <n v="148.66"/>
        <n v="301.24"/>
        <n v="2716.09"/>
        <n v="108.19"/>
        <n v="702.43"/>
        <n v="9132.43"/>
        <n v="1437.06"/>
        <n v="1025.93"/>
        <n v="13282.21"/>
        <n v="613.36"/>
        <n v="11814.26"/>
        <n v="8390.77"/>
        <n v="280.05"/>
        <n v="15.5"/>
        <n v="864.72"/>
        <n v="7896.19"/>
        <n v="7899.59"/>
        <n v="661.32"/>
        <n v="132.47"/>
        <n v="7791.92"/>
        <n v="1235.78"/>
        <n v="1096.8699999999999"/>
        <n v="8881.08"/>
        <n v="12.17"/>
        <n v="10051.040000000001"/>
        <n v="5646.23"/>
        <n v="485.67"/>
        <n v="2303.6999999999998"/>
        <n v="6791.17"/>
        <n v="1098.04"/>
        <n v="5297.54"/>
        <n v="2416.21"/>
        <n v="11104.96"/>
        <n v="47.92"/>
        <n v="11631.71"/>
        <n v="9146.69"/>
        <n v="549.88"/>
        <n v="0.38"/>
        <n v="1339.28"/>
        <n v="31.63"/>
        <n v="5964.53"/>
        <n v="1874.92"/>
        <n v="32.380000000000003"/>
        <n v="514.05999999999995"/>
        <n v="1700.95"/>
        <n v="0.17"/>
        <n v="11.73"/>
        <n v="14.38"/>
        <n v="2191.0300000000002"/>
        <n v="641.75"/>
        <n v="11531.61"/>
        <n v="673.17"/>
        <n v="764.34"/>
        <n v="11.77"/>
        <n v="457.77"/>
        <n v="549.71"/>
        <n v="7617.53"/>
        <n v="221.91"/>
        <n v="3992.38"/>
        <n v="596.66999999999996"/>
        <n v="291.18"/>
        <n v="4899.32"/>
        <n v="6424.98"/>
        <n v="2998.59"/>
        <n v="532.16999999999996"/>
        <n v="2329.46"/>
        <n v="277.83999999999997"/>
        <n v="10543.89"/>
        <n v="4232.92"/>
        <n v="496.8"/>
        <n v="1863.31"/>
        <n v="89.4"/>
        <n v="4.32"/>
        <n v="1293.4100000000001"/>
        <n v="1250.43"/>
        <n v="8037.31"/>
        <n v="1808.02"/>
        <n v="401.7"/>
        <n v="787.18"/>
        <n v="2448.02"/>
        <n v="1131.49"/>
        <n v="2.41"/>
        <n v="0.43"/>
        <n v="2235.33"/>
        <n v="2445.92"/>
        <n v="1629.65"/>
        <n v="1813"/>
        <n v="4426.68"/>
        <n v="2446.9499999999998"/>
        <n v="4155.1099999999997"/>
        <n v="1803.64"/>
        <n v="107.49"/>
        <n v="2263.7399999999998"/>
        <n v="2882.29"/>
        <n v="1140.77"/>
        <n v="2051.79"/>
        <n v="0.81"/>
        <n v="9221.24"/>
        <n v="7837.14"/>
        <n v="187.38"/>
        <n v="91.78"/>
        <n v="4381.5200000000004"/>
        <n v="64.959999999999994"/>
        <n v="85.71"/>
        <n v="3112.86"/>
        <n v="1252.27"/>
        <n v="3970.82"/>
        <n v="4730.6099999999997"/>
        <n v="1375.34"/>
        <n v="6555.54"/>
        <n v="752.01"/>
        <n v="3163.81"/>
        <n v="5228.33"/>
        <n v="725.81"/>
        <n v="7103.55"/>
        <n v="10414.75"/>
        <n v="108.61"/>
        <n v="2137.6799999999998"/>
        <n v="154.27000000000001"/>
        <n v="5888.98"/>
        <n v="2042.06"/>
        <n v="896.33"/>
        <n v="1958.35"/>
        <n v="769.54"/>
        <n v="6167.8"/>
        <n v="333.02"/>
        <n v="115.83"/>
        <n v="3590.27"/>
        <n v="146.79"/>
        <n v="665.18"/>
        <n v="416.78"/>
        <n v="77.790000000000006"/>
        <n v="584.41"/>
        <n v="5294.39"/>
        <n v="7177.04"/>
        <n v="5990.91"/>
        <n v="13467.96"/>
        <n v="4136.8"/>
        <n v="4184.59"/>
        <n v="2241.96"/>
        <n v="37.67"/>
        <n v="549.44000000000005"/>
        <n v="7895.41"/>
        <n v="115.06"/>
        <n v="7499.46"/>
        <n v="79.95"/>
        <n v="79.16"/>
        <n v="1575.99"/>
        <n v="2605.09"/>
        <n v="896.9"/>
        <n v="613.09"/>
        <n v="3715.3"/>
        <n v="467.47"/>
        <n v="329.63"/>
        <n v="334.38"/>
        <n v="1196.6199999999999"/>
        <n v="3809.32"/>
        <n v="1952.25"/>
        <n v="201.67"/>
        <n v="2.13"/>
        <n v="3284.9"/>
        <n v="4412.12"/>
        <n v="4059.24"/>
        <n v="91.1"/>
        <n v="2319.58"/>
        <n v="106.89"/>
        <n v="0.9"/>
        <n v="5027.33"/>
        <n v="5265.32"/>
        <n v="2395"/>
        <n v="335.55"/>
        <n v="34940.39"/>
        <n v="1954.33"/>
        <n v="603"/>
        <n v="2391.66"/>
        <n v="2173.12"/>
        <n v="3275.12"/>
        <n v="707.41"/>
        <n v="525.98"/>
        <n v="6081.11"/>
        <n v="362.93"/>
        <n v="368.37"/>
        <n v="359.08"/>
        <n v="6982.22"/>
        <n v="1213.1400000000001"/>
        <n v="1259.79"/>
        <n v="895.69"/>
        <n v="2486.33"/>
        <n v="2600.62"/>
        <n v="1143.75"/>
        <n v="265.73"/>
        <n v="1451.91"/>
        <n v="1074.28"/>
        <n v="1576"/>
        <n v="5995.47"/>
        <n v="3248.38"/>
        <n v="4659.78"/>
        <n v="154.57"/>
        <n v="497"/>
        <n v="506.16"/>
        <n v="284.64999999999998"/>
        <n v="260.13"/>
        <n v="262.92"/>
        <n v="297.11"/>
        <n v="799.67"/>
        <n v="223.06"/>
        <n v="1751.23"/>
        <n v="0.16"/>
        <n v="7950.09"/>
        <n v="236.4"/>
        <n v="167.4"/>
        <n v="3407.63"/>
        <n v="117.84"/>
        <n v="612.21"/>
        <n v="73.33"/>
        <n v="6129.67"/>
        <n v="329.02"/>
        <n v="644.65"/>
        <n v="5370.21"/>
        <n v="98.98"/>
        <n v="271.26"/>
        <n v="4975.2"/>
        <n v="871.7"/>
        <n v="139.85"/>
        <n v="404.62"/>
        <n v="7215.65"/>
        <n v="296.88"/>
        <n v="268.69"/>
        <n v="237.93"/>
        <n v="14.01"/>
        <n v="8836.51"/>
        <n v="18.79"/>
        <n v="49.7"/>
        <n v="101.24"/>
        <n v="1123.55"/>
        <n v="5680.07"/>
        <n v="5304.07"/>
        <n v="194.93"/>
        <n v="2755.39"/>
        <n v="267.87"/>
        <n v="278.43"/>
        <n v="1827.91"/>
        <n v="231.81"/>
        <n v="910.67"/>
        <n v="40.82"/>
        <n v="2330.5500000000002"/>
        <n v="255.51"/>
        <n v="1049.8599999999999"/>
        <n v="21.18"/>
        <n v="1457.81"/>
        <n v="4192.12"/>
        <n v="95.63"/>
        <n v="505.34"/>
        <n v="2119.4899999999998"/>
        <n v="2.6"/>
        <n v="70.13"/>
        <n v="118.34"/>
        <n v="434.04"/>
        <n v="989.35"/>
        <n v="683.31"/>
        <n v="2420.9699999999998"/>
        <n v="159.06"/>
        <n v="205.33"/>
        <n v="6607.97"/>
        <n v="50.56"/>
        <n v="257.61"/>
        <n v="4160.04"/>
        <n v="50.01"/>
        <n v="9144.9500000000007"/>
        <n v="181.15"/>
        <n v="205.55"/>
        <n v="66.680000000000007"/>
        <n v="76.8"/>
        <n v="151.66999999999999"/>
        <n v="60.23"/>
        <n v="6970.41"/>
        <n v="1134.9100000000001"/>
        <n v="351.38"/>
        <n v="473.35"/>
        <n v="10.23"/>
        <n v="2619.09"/>
        <n v="2589.4"/>
        <n v="0.31"/>
        <n v="3186.53"/>
        <n v="1477.35"/>
        <n v="898.73"/>
        <n v="355.83"/>
        <n v="146.13999999999999"/>
        <n v="269.77999999999997"/>
        <n v="133.29"/>
        <n v="63.56"/>
        <n v="7559"/>
        <n v="67.23"/>
        <n v="143.01"/>
        <n v="73.459999999999994"/>
        <n v="411.19"/>
        <n v="6276.65"/>
        <n v="5251.1"/>
        <n v="259.45999999999998"/>
        <n v="60.01"/>
        <n v="1365.19"/>
        <n v="317.49"/>
        <n v="6248.21"/>
        <n v="66.319999999999993"/>
        <n v="49554.62"/>
      </sharedItems>
    </cacheField>
    <cacheField name="Alcance" numFmtId="1">
      <sharedItems containsSemiMixedTypes="0" containsString="0" containsNumber="1" containsInteger="1" minValue="0" maxValue="26840872"/>
    </cacheField>
    <cacheField name="Impressões" numFmtId="1">
      <sharedItems containsSemiMixedTypes="0" containsString="0" containsNumber="1" containsInteger="1" minValue="0" maxValue="49992310" count="4568">
        <n v="298388"/>
        <n v="1226576"/>
        <n v="608700"/>
        <n v="501324"/>
        <n v="1959635"/>
        <n v="0"/>
        <n v="152027"/>
        <n v="568188"/>
        <n v="184937"/>
        <n v="1265345"/>
        <n v="294565"/>
        <n v="302121"/>
        <n v="2105908"/>
        <n v="325412"/>
        <n v="541099"/>
        <n v="279971"/>
        <n v="504957"/>
        <n v="294088"/>
        <n v="1716902"/>
        <n v="512189"/>
        <n v="1006146"/>
        <n v="1510502"/>
        <n v="1765201"/>
        <n v="2084180"/>
        <n v="90917"/>
        <n v="1351154"/>
        <n v="78826"/>
        <n v="5035511"/>
        <n v="1336586"/>
        <n v="7417944"/>
        <n v="9507080"/>
        <n v="1207514"/>
        <n v="93598"/>
        <n v="37825"/>
        <n v="23343"/>
        <n v="400566"/>
        <n v="329510"/>
        <n v="503122"/>
        <n v="490398"/>
        <n v="474162"/>
        <n v="423792"/>
        <n v="270393"/>
        <n v="141904"/>
        <n v="11894"/>
        <n v="1472475"/>
        <n v="276733"/>
        <n v="1293798"/>
        <n v="86789"/>
        <n v="727588"/>
        <n v="4009613"/>
        <n v="819939"/>
        <n v="9013452"/>
        <n v="2746784"/>
        <n v="222517"/>
        <n v="334067"/>
        <n v="675380"/>
        <n v="1726480"/>
        <n v="75743"/>
        <n v="8590656"/>
        <n v="1239844"/>
        <n v="2385500"/>
        <n v="2180735"/>
        <n v="2377090"/>
        <n v="2461563"/>
        <n v="756712"/>
        <n v="318084"/>
        <n v="10844137"/>
        <n v="2353738"/>
        <n v="787537"/>
        <n v="43635"/>
        <n v="48167"/>
        <n v="7836479"/>
        <n v="63742"/>
        <n v="7938216"/>
        <n v="18643"/>
        <n v="55226"/>
        <n v="14167660"/>
        <n v="2679679"/>
        <n v="391572"/>
        <n v="2246005"/>
        <n v="1408644"/>
        <n v="44760"/>
        <n v="365005"/>
        <n v="2194601"/>
        <n v="2601178"/>
        <n v="1246994"/>
        <n v="358930"/>
        <n v="508806"/>
        <n v="1482957"/>
        <n v="1719540"/>
        <n v="258995"/>
        <n v="33251"/>
        <n v="1630734"/>
        <n v="33136"/>
        <n v="478268"/>
        <n v="1211709"/>
        <n v="10745692"/>
        <n v="1013985"/>
        <n v="356069"/>
        <n v="1587367"/>
        <n v="3368494"/>
        <n v="1668136"/>
        <n v="464096"/>
        <n v="2857118"/>
        <n v="1523142"/>
        <n v="7824838"/>
        <n v="353425"/>
        <n v="2180319"/>
        <n v="2221380"/>
        <n v="702870"/>
        <n v="486043"/>
        <n v="16772665"/>
        <n v="1719366"/>
        <n v="483422"/>
        <n v="486194"/>
        <n v="566607"/>
        <n v="590074"/>
        <n v="441426"/>
        <n v="360721"/>
        <n v="1363027"/>
        <n v="284399"/>
        <n v="3133378"/>
        <n v="1459973"/>
        <n v="87373"/>
        <n v="1248265"/>
        <n v="185696"/>
        <n v="7802675"/>
        <n v="478266"/>
        <n v="458334"/>
        <n v="746424"/>
        <n v="3421160"/>
        <n v="2946529"/>
        <n v="893907"/>
        <n v="11993276"/>
        <n v="82886"/>
        <n v="8128623"/>
        <n v="573574"/>
        <n v="118663"/>
        <n v="2169083"/>
        <n v="86724"/>
        <n v="81706"/>
        <n v="2254642"/>
        <n v="979750"/>
        <n v="577334"/>
        <n v="9934424"/>
        <n v="811910"/>
        <n v="3329806"/>
        <n v="9993202"/>
        <n v="2524728"/>
        <n v="3380648"/>
        <n v="9100289"/>
        <n v="2101734"/>
        <n v="4466291"/>
        <n v="1619041"/>
        <n v="63925"/>
        <n v="1308780"/>
        <n v="1386727"/>
        <n v="195902"/>
        <n v="1874795"/>
        <n v="2295277"/>
        <n v="10461516"/>
        <n v="1095820"/>
        <n v="1112883"/>
        <n v="1073857"/>
        <n v="1532794"/>
        <n v="2172197"/>
        <n v="10876358"/>
        <n v="9395004"/>
        <n v="9273473"/>
        <n v="5092182"/>
        <n v="10784680"/>
        <n v="2216775"/>
        <n v="2433386"/>
        <n v="3720900"/>
        <n v="3816488"/>
        <n v="1898238"/>
        <n v="1313695"/>
        <n v="1111381"/>
        <n v="990479"/>
        <n v="1061677"/>
        <n v="2444068"/>
        <n v="1635124"/>
        <n v="801781"/>
        <n v="112337"/>
        <n v="103464"/>
        <n v="19091416"/>
        <n v="1071106"/>
        <n v="111387"/>
        <n v="15774857"/>
        <n v="3610239"/>
        <n v="2555096"/>
        <n v="161293"/>
        <n v="5717821"/>
        <n v="7306353"/>
        <n v="11612883"/>
        <n v="10670753"/>
        <n v="203968"/>
        <n v="1799139"/>
        <n v="266083"/>
        <n v="1239894"/>
        <n v="677434"/>
        <n v="3057877"/>
        <n v="6448129"/>
        <n v="5029075"/>
        <n v="772033"/>
        <n v="3044404"/>
        <n v="1054013"/>
        <n v="15442722"/>
        <n v="86571"/>
        <n v="121789"/>
        <n v="803492"/>
        <n v="9073"/>
        <n v="691351"/>
        <n v="470693"/>
        <n v="108346"/>
        <n v="331004"/>
        <n v="4924668"/>
        <n v="11819305"/>
        <n v="295537"/>
        <n v="8217313"/>
        <n v="101649"/>
        <n v="667283"/>
        <n v="14511813"/>
        <n v="694850"/>
        <n v="632801"/>
        <n v="3401954"/>
        <n v="725257"/>
        <n v="268424"/>
        <n v="1251060"/>
        <n v="14200491"/>
        <n v="105651"/>
        <n v="2462300"/>
        <n v="4048567"/>
        <n v="312044"/>
        <n v="636946"/>
        <n v="391037"/>
        <n v="885061"/>
        <n v="11564479"/>
        <n v="1823321"/>
        <n v="210848"/>
        <n v="276353"/>
        <n v="2070130"/>
        <n v="394992"/>
        <n v="6222654"/>
        <n v="16799"/>
        <n v="173532"/>
        <n v="608384"/>
        <n v="15071"/>
        <n v="3132360"/>
        <n v="522891"/>
        <n v="14230887"/>
        <n v="114371"/>
        <n v="624184"/>
        <n v="4298796"/>
        <n v="81855"/>
        <n v="15424"/>
        <n v="2980826"/>
        <n v="441021"/>
        <n v="800243"/>
        <n v="14050"/>
        <n v="1829845"/>
        <n v="51791"/>
        <n v="37725"/>
        <n v="21056994"/>
        <n v="10192"/>
        <n v="4898673"/>
        <n v="15727"/>
        <n v="20172"/>
        <n v="13824664"/>
        <n v="266915"/>
        <n v="1914592"/>
        <n v="382367"/>
        <n v="303728"/>
        <n v="397991"/>
        <n v="2358291"/>
        <n v="4733585"/>
        <n v="4885875"/>
        <n v="7879915"/>
        <n v="306422"/>
        <n v="7215"/>
        <n v="512184"/>
        <n v="1435013"/>
        <n v="279960"/>
        <n v="7441"/>
        <n v="2966468"/>
        <n v="4601"/>
        <n v="12510466"/>
        <n v="1867889"/>
        <n v="153425"/>
        <n v="410838"/>
        <n v="414597"/>
        <n v="4283958"/>
        <n v="541925"/>
        <n v="225831"/>
        <n v="301540"/>
        <n v="397538"/>
        <n v="241098"/>
        <n v="1534499"/>
        <n v="444275"/>
        <n v="2259296"/>
        <n v="444784"/>
        <n v="908419"/>
        <n v="208504"/>
        <n v="4451763"/>
        <n v="6456738"/>
        <n v="5547087"/>
        <n v="320985"/>
        <n v="1313746"/>
        <n v="19177649"/>
        <n v="351428"/>
        <n v="98431"/>
        <n v="1553215"/>
        <n v="4362220"/>
        <n v="982947"/>
        <n v="279468"/>
        <n v="144267"/>
        <n v="29614"/>
        <n v="200221"/>
        <n v="230128"/>
        <n v="347167"/>
        <n v="1717199"/>
        <n v="25813"/>
        <n v="42544"/>
        <n v="6762287"/>
        <n v="488369"/>
        <n v="4711099"/>
        <n v="2991374"/>
        <n v="150953"/>
        <n v="145877"/>
        <n v="15560575"/>
        <n v="177617"/>
        <n v="76899"/>
        <n v="31360"/>
        <n v="208113"/>
        <n v="252360"/>
        <n v="664088"/>
        <n v="4114704"/>
        <n v="1808868"/>
        <n v="382619"/>
        <n v="3395428"/>
        <n v="1708636"/>
        <n v="554076"/>
        <n v="3616254"/>
        <n v="435784"/>
        <n v="347681"/>
        <n v="442633"/>
        <n v="3825236"/>
        <n v="398589"/>
        <n v="275394"/>
        <n v="134940"/>
        <n v="298581"/>
        <n v="563865"/>
        <n v="11164735"/>
        <n v="287566"/>
        <n v="160698"/>
        <n v="118302"/>
        <n v="1534941"/>
        <n v="16883"/>
        <n v="15272"/>
        <n v="234475"/>
        <n v="245412"/>
        <n v="20698"/>
        <n v="12858"/>
        <n v="255132"/>
        <n v="2749056"/>
        <n v="228783"/>
        <n v="155935"/>
        <n v="4656458"/>
        <n v="1182868"/>
        <n v="198686"/>
        <n v="685951"/>
        <n v="1723412"/>
        <n v="1057345"/>
        <n v="8383"/>
        <n v="680319"/>
        <n v="484479"/>
        <n v="3204525"/>
        <n v="476111"/>
        <n v="10176"/>
        <n v="115655"/>
        <n v="572395"/>
        <n v="2108651"/>
        <n v="408607"/>
        <n v="395744"/>
        <n v="343866"/>
        <n v="11319371"/>
        <n v="352640"/>
        <n v="558679"/>
        <n v="1054692"/>
        <n v="525768"/>
        <n v="406902"/>
        <n v="8839509"/>
        <n v="12091"/>
        <n v="421123"/>
        <n v="1037600"/>
        <n v="324647"/>
        <n v="1230725"/>
        <n v="807617"/>
        <n v="76750"/>
        <n v="106477"/>
        <n v="301333"/>
        <n v="156417"/>
        <n v="1890569"/>
        <n v="279195"/>
        <n v="685"/>
        <n v="714752"/>
        <n v="4250"/>
        <n v="129591"/>
        <n v="514844"/>
        <n v="5068387"/>
        <n v="669614"/>
        <n v="620298"/>
        <n v="1209632"/>
        <n v="73265"/>
        <n v="51117"/>
        <n v="976984"/>
        <n v="58376"/>
        <n v="4686049"/>
        <n v="3740881"/>
        <n v="40290"/>
        <n v="123555"/>
        <n v="384748"/>
        <n v="363126"/>
        <n v="2194468"/>
        <n v="376466"/>
        <n v="24376"/>
        <n v="871737"/>
        <n v="1014653"/>
        <n v="5296"/>
        <n v="330075"/>
        <n v="673147"/>
        <n v="320261"/>
        <n v="3494659"/>
        <n v="316056"/>
        <n v="212361"/>
        <n v="278261"/>
        <n v="69046"/>
        <n v="88"/>
        <n v="603913"/>
        <n v="111212"/>
        <n v="491721"/>
        <n v="496443"/>
        <n v="53202"/>
        <n v="343046"/>
        <n v="2317471"/>
        <n v="3817872"/>
        <n v="224076"/>
        <n v="5377948"/>
        <n v="6301442"/>
        <n v="1362401"/>
        <n v="916080"/>
        <n v="202082"/>
        <n v="345573"/>
        <n v="635782"/>
        <n v="10312555"/>
        <n v="2141373"/>
        <n v="702343"/>
        <n v="210017"/>
        <n v="519059"/>
        <n v="562154"/>
        <n v="487058"/>
        <n v="5441473"/>
        <n v="993765"/>
        <n v="5099761"/>
        <n v="808159"/>
        <n v="1171952"/>
        <n v="454691"/>
        <n v="917970"/>
        <n v="2258172"/>
        <n v="2149034"/>
        <n v="1470664"/>
        <n v="637440"/>
        <n v="602049"/>
        <n v="541276"/>
        <n v="1225070"/>
        <n v="855520"/>
        <n v="6480708"/>
        <n v="1062941"/>
        <n v="1137657"/>
        <n v="1510339"/>
        <n v="471314"/>
        <n v="126635"/>
        <n v="66499"/>
        <n v="97958"/>
        <n v="4044415"/>
        <n v="418058"/>
        <n v="272646"/>
        <n v="347430"/>
        <n v="85740"/>
        <n v="530950"/>
        <n v="5960215"/>
        <n v="86603"/>
        <n v="790187"/>
        <n v="2709846"/>
        <n v="772550"/>
        <n v="216730"/>
        <n v="3945428"/>
        <n v="365474"/>
        <n v="162416"/>
        <n v="585036"/>
        <n v="3719427"/>
        <n v="5795643"/>
        <n v="243515"/>
        <n v="527694"/>
        <n v="105821"/>
        <n v="2080790"/>
        <n v="185144"/>
        <n v="4195378"/>
        <n v="23336"/>
        <n v="91390"/>
        <n v="398045"/>
        <n v="84004"/>
        <n v="1592494"/>
        <n v="2200619"/>
        <n v="2775622"/>
        <n v="10550358"/>
        <n v="34350"/>
        <n v="641256"/>
        <n v="423"/>
        <n v="431"/>
        <n v="2512028"/>
        <n v="80208"/>
        <n v="82645"/>
        <n v="151668"/>
        <n v="163374"/>
        <n v="2463060"/>
        <n v="148753"/>
        <n v="116843"/>
        <n v="3056141"/>
        <n v="79039"/>
        <n v="90733"/>
        <n v="1394359"/>
        <n v="1655838"/>
        <n v="1146158"/>
        <n v="11379673"/>
        <n v="194301"/>
        <n v="8971697"/>
        <n v="487701"/>
        <n v="3342944"/>
        <n v="357366"/>
        <n v="284529"/>
        <n v="2222721"/>
        <n v="419801"/>
        <n v="1785349"/>
        <n v="159755"/>
        <n v="466581"/>
        <n v="497532"/>
        <n v="5436835"/>
        <n v="1292920"/>
        <n v="291071"/>
        <n v="233175"/>
        <n v="145921"/>
        <n v="296863"/>
        <n v="303277"/>
        <n v="921618"/>
        <n v="3136448"/>
        <n v="227468"/>
        <n v="2974631"/>
        <n v="5265970"/>
        <n v="334095"/>
        <n v="357988"/>
        <n v="3336451"/>
        <n v="360003"/>
        <n v="426526"/>
        <n v="434088"/>
        <n v="19730"/>
        <n v="2238297"/>
        <n v="254198"/>
        <n v="358822"/>
        <n v="1324092"/>
        <n v="322376"/>
        <n v="117146"/>
        <n v="531419"/>
        <n v="1329"/>
        <n v="249856"/>
        <n v="71202"/>
        <n v="215895"/>
        <n v="319264"/>
        <n v="794415"/>
        <n v="355556"/>
        <n v="217100"/>
        <n v="81018"/>
        <n v="761886"/>
        <n v="661704"/>
        <n v="959601"/>
        <n v="5339597"/>
        <n v="218105"/>
        <n v="4617944"/>
        <n v="219118"/>
        <n v="128102"/>
        <n v="340774"/>
        <n v="4807652"/>
        <n v="166767"/>
        <n v="131623"/>
        <n v="390852"/>
        <n v="834722"/>
        <n v="1232511"/>
        <n v="124760"/>
        <n v="1648272"/>
        <n v="417615"/>
        <n v="1827319"/>
        <n v="131737"/>
        <n v="304040"/>
        <n v="521466"/>
        <n v="297768"/>
        <n v="91790"/>
        <n v="359311"/>
        <n v="226044"/>
        <n v="1817747"/>
        <n v="3356782"/>
        <n v="1912669"/>
        <n v="149662"/>
        <n v="195466"/>
        <n v="4175096"/>
        <n v="366671"/>
        <n v="5032761"/>
        <n v="817788"/>
        <n v="3851369"/>
        <n v="386023"/>
        <n v="335901"/>
        <n v="119510"/>
        <n v="376222"/>
        <n v="264228"/>
        <n v="348557"/>
        <n v="1466936"/>
        <n v="180366"/>
        <n v="339933"/>
        <n v="2032694"/>
        <n v="787751"/>
        <n v="328912"/>
        <n v="77608"/>
        <n v="224298"/>
        <n v="72813"/>
        <n v="184922"/>
        <n v="499199"/>
        <n v="591047"/>
        <n v="144560"/>
        <n v="575070"/>
        <n v="628129"/>
        <n v="2245201"/>
        <n v="238558"/>
        <n v="200953"/>
        <n v="391917"/>
        <n v="2709310"/>
        <n v="5728982"/>
        <n v="680868"/>
        <n v="73939"/>
        <n v="3661677"/>
        <n v="3864242"/>
        <n v="2900311"/>
        <n v="851471"/>
        <n v="164915"/>
        <n v="1875455"/>
        <n v="232465"/>
        <n v="520216"/>
        <n v="204439"/>
        <n v="200740"/>
        <n v="201266"/>
        <n v="325695"/>
        <n v="270119"/>
        <n v="249838"/>
        <n v="504720"/>
        <n v="2445134"/>
        <n v="508949"/>
        <n v="246288"/>
        <n v="665280"/>
        <n v="239731"/>
        <n v="581328"/>
        <n v="822989"/>
        <n v="5529963"/>
        <n v="362642"/>
        <n v="356826"/>
        <n v="388498"/>
        <n v="95715"/>
        <n v="3847068"/>
        <n v="137319"/>
        <n v="967522"/>
        <n v="9475442"/>
        <n v="1242921"/>
        <n v="1058567"/>
        <n v="1596"/>
        <n v="195006"/>
        <n v="1743047"/>
        <n v="8712459"/>
        <n v="158197"/>
        <n v="1100617"/>
        <n v="210937"/>
        <n v="295423"/>
        <n v="393447"/>
        <n v="806585"/>
        <n v="127117"/>
        <n v="260003"/>
        <n v="136836"/>
        <n v="79770"/>
        <n v="4456607"/>
        <n v="1971697"/>
        <n v="959390"/>
        <n v="67848"/>
        <n v="636342"/>
        <n v="181388"/>
        <n v="288349"/>
        <n v="69801"/>
        <n v="556768"/>
        <n v="4172945"/>
        <n v="2530876"/>
        <n v="203119"/>
        <n v="591420"/>
        <n v="1895404"/>
        <n v="10318689"/>
        <n v="4976805"/>
        <n v="142282"/>
        <n v="12548151"/>
        <n v="12777567"/>
        <n v="1021334"/>
        <n v="91905"/>
        <n v="520591"/>
        <n v="818361"/>
        <n v="450267"/>
        <n v="567141"/>
        <n v="67047"/>
        <n v="288453"/>
        <n v="2687084"/>
        <n v="83705"/>
        <n v="2468544"/>
        <n v="1767616"/>
        <n v="36356"/>
        <n v="143451"/>
        <n v="48698"/>
        <n v="275343"/>
        <n v="1686255"/>
        <n v="10404209"/>
        <n v="14145774"/>
        <n v="212335"/>
        <n v="265589"/>
        <n v="1746335"/>
        <n v="3377289"/>
        <n v="1196776"/>
        <n v="327953"/>
        <n v="1644452"/>
        <n v="631360"/>
        <n v="1579765"/>
        <n v="186755"/>
        <n v="134001"/>
        <n v="588711"/>
        <n v="955671"/>
        <n v="467475"/>
        <n v="4857974"/>
        <n v="2697846"/>
        <n v="2145649"/>
        <n v="10906"/>
        <n v="92606"/>
        <n v="66905"/>
        <n v="12357801"/>
        <n v="865849"/>
        <n v="180170"/>
        <n v="134268"/>
        <n v="4840016"/>
        <n v="14269740"/>
        <n v="168668"/>
        <n v="1720726"/>
        <n v="1429082"/>
        <n v="1582658"/>
        <n v="285266"/>
        <n v="8388018"/>
        <n v="1522898"/>
        <n v="381634"/>
        <n v="1455636"/>
        <n v="10474549"/>
        <n v="270768"/>
        <n v="3886753"/>
        <n v="12545234"/>
        <n v="670054"/>
        <n v="28"/>
        <n v="3319226"/>
        <n v="229057"/>
        <n v="24"/>
        <n v="230728"/>
        <n v="164445"/>
        <n v="4602205"/>
        <n v="751766"/>
        <n v="2005008"/>
        <n v="11142772"/>
        <n v="270434"/>
        <n v="2902431"/>
        <n v="2207723"/>
        <n v="191840"/>
        <n v="164408"/>
        <n v="673917"/>
        <n v="3902068"/>
        <n v="165637"/>
        <n v="325871"/>
        <n v="124249"/>
        <n v="391274"/>
        <n v="1236805"/>
        <n v="253512"/>
        <n v="134108"/>
        <n v="3919544"/>
        <n v="4"/>
        <n v="7"/>
        <n v="6"/>
        <n v="7427371"/>
        <n v="1888992"/>
        <n v="196724"/>
        <n v="3205202"/>
        <n v="1896038"/>
        <n v="8460451"/>
        <n v="744888"/>
        <n v="968351"/>
        <n v="5141129"/>
        <n v="187923"/>
        <n v="280273"/>
        <n v="7798140"/>
        <n v="106087"/>
        <n v="99010"/>
        <n v="85044"/>
        <n v="98556"/>
        <n v="101901"/>
        <n v="104229"/>
        <n v="104424"/>
        <n v="700311"/>
        <n v="95558"/>
        <n v="3267943"/>
        <n v="1665323"/>
        <n v="101413"/>
        <n v="819167"/>
        <n v="2084311"/>
        <n v="268078"/>
        <n v="2608982"/>
        <n v="848170"/>
        <n v="5947524"/>
        <n v="196622"/>
        <n v="1092813"/>
        <n v="3"/>
        <n v="99023"/>
        <n v="271595"/>
        <n v="8365251"/>
        <n v="3474336"/>
        <n v="1281421"/>
        <n v="7789060"/>
        <n v="429090"/>
        <n v="792830"/>
        <n v="1212395"/>
        <n v="1213600"/>
        <n v="2285312"/>
        <n v="7554599"/>
        <n v="729941"/>
        <n v="5531016"/>
        <n v="328760"/>
        <n v="1960258"/>
        <n v="261449"/>
        <n v="971521"/>
        <n v="329799"/>
        <n v="1394709"/>
        <n v="6340132"/>
        <n v="144258"/>
        <n v="2686902"/>
        <n v="661047"/>
        <n v="5489489"/>
        <n v="8309586"/>
        <n v="32325"/>
        <n v="37327"/>
        <n v="9673"/>
        <n v="3227742"/>
        <n v="100107"/>
        <n v="556678"/>
        <n v="34565"/>
        <n v="107607"/>
        <n v="7810"/>
        <n v="103198"/>
        <n v="1524604"/>
        <n v="32156"/>
        <n v="35099"/>
        <n v="32504"/>
        <n v="105008"/>
        <n v="1404464"/>
        <n v="489737"/>
        <n v="2247714"/>
        <n v="98593"/>
        <n v="4249601"/>
        <n v="1813583"/>
        <n v="2428344"/>
        <n v="44546"/>
        <n v="222877"/>
        <n v="438930"/>
        <n v="3846098"/>
        <n v="19634"/>
        <n v="3431885"/>
        <n v="4469730"/>
        <n v="3225256"/>
        <n v="633378"/>
        <n v="2260032"/>
        <n v="46666"/>
        <n v="735347"/>
        <n v="134152"/>
        <n v="144337"/>
        <n v="4432567"/>
        <n v="1554642"/>
        <n v="2109793"/>
        <n v="88042"/>
        <n v="2259236"/>
        <n v="212156"/>
        <n v="3483510"/>
        <n v="635687"/>
        <n v="39634"/>
        <n v="6076301"/>
        <n v="1823"/>
        <n v="7499546"/>
        <n v="579738"/>
        <n v="180636"/>
        <n v="13252"/>
        <n v="4622591"/>
        <n v="1848"/>
        <n v="79443"/>
        <n v="2342"/>
        <n v="1119"/>
        <n v="644912"/>
        <n v="505626"/>
        <n v="1719"/>
        <n v="4795344"/>
        <n v="461"/>
        <n v="526"/>
        <n v="552716"/>
        <n v="1132263"/>
        <n v="7140"/>
        <n v="971"/>
        <n v="366"/>
        <n v="429"/>
        <n v="1109"/>
        <n v="137942"/>
        <n v="1809891"/>
        <n v="3887"/>
        <n v="341489"/>
        <n v="901"/>
        <n v="2173"/>
        <n v="3673612"/>
        <n v="2057"/>
        <n v="59097"/>
        <n v="1613212"/>
        <n v="15560"/>
        <n v="1878"/>
        <n v="11763"/>
        <n v="2451733"/>
        <n v="9662"/>
        <n v="155995"/>
        <n v="1797"/>
        <n v="2033996"/>
        <n v="508945"/>
        <n v="4205728"/>
        <n v="288416"/>
        <n v="2193911"/>
        <n v="52614"/>
        <n v="3487882"/>
        <n v="14547"/>
        <n v="2304797"/>
        <n v="1907"/>
        <n v="4001085"/>
        <n v="3434"/>
        <n v="171082"/>
        <n v="3739"/>
        <n v="815511"/>
        <n v="250704"/>
        <n v="143614"/>
        <n v="214447"/>
        <n v="1889115"/>
        <n v="3139703"/>
        <n v="2776567"/>
        <n v="4069050"/>
        <n v="1993685"/>
        <n v="3295166"/>
        <n v="187289"/>
        <n v="59251"/>
        <n v="244983"/>
        <n v="396857"/>
        <n v="238517"/>
        <n v="19604"/>
        <n v="275010"/>
        <n v="3522"/>
        <n v="499701"/>
        <n v="4647689"/>
        <n v="2155821"/>
        <n v="245822"/>
        <n v="137081"/>
        <n v="3062174"/>
        <n v="161586"/>
        <n v="3482787"/>
        <n v="19087"/>
        <n v="15250"/>
        <n v="230716"/>
        <n v="9703"/>
        <n v="16863"/>
        <n v="18832"/>
        <n v="45281"/>
        <n v="29715"/>
        <n v="8257"/>
        <n v="18514"/>
        <n v="137250"/>
        <n v="16917"/>
        <n v="27448"/>
        <n v="19660"/>
        <n v="10526"/>
        <n v="1678435"/>
        <n v="106561"/>
        <n v="1214664"/>
        <n v="124976"/>
        <n v="2651750"/>
        <n v="22367"/>
        <n v="6062079"/>
        <n v="528488"/>
        <n v="455120"/>
        <n v="20133"/>
        <n v="452749"/>
        <n v="18867"/>
        <n v="20561"/>
        <n v="4141"/>
        <n v="1322635"/>
        <n v="23204"/>
        <n v="384103"/>
        <n v="4227"/>
        <n v="10696"/>
        <n v="222707"/>
        <n v="2260909"/>
        <n v="279"/>
        <n v="236693"/>
        <n v="210696"/>
        <n v="195426"/>
        <n v="21"/>
        <n v="1615898"/>
        <n v="3683347"/>
        <n v="7497960"/>
        <n v="212"/>
        <n v="168829"/>
        <n v="3412782"/>
        <n v="24682"/>
        <n v="39290"/>
        <n v="621668"/>
        <n v="2206"/>
        <n v="326351"/>
        <n v="615"/>
        <n v="2653025"/>
        <n v="579988"/>
        <n v="411"/>
        <n v="5318362"/>
        <n v="831"/>
        <n v="2999"/>
        <n v="1586"/>
        <n v="1768473"/>
        <n v="18738"/>
        <n v="3143401"/>
        <n v="3209514"/>
        <n v="311712"/>
        <n v="392417"/>
        <n v="12248"/>
        <n v="1470"/>
        <n v="2775"/>
        <n v="34726"/>
        <n v="398"/>
        <n v="867"/>
        <n v="2099"/>
        <n v="2557"/>
        <n v="967"/>
        <n v="1876"/>
        <n v="18006"/>
        <n v="2508"/>
        <n v="2679"/>
        <n v="1915"/>
        <n v="939"/>
        <n v="10539"/>
        <n v="2765"/>
        <n v="341"/>
        <n v="46549"/>
        <n v="514267"/>
        <n v="3869792"/>
        <n v="53315"/>
        <n v="2856912"/>
        <n v="245923"/>
        <n v="344105"/>
        <n v="2715079"/>
        <n v="67767"/>
        <n v="3705825"/>
        <n v="4733010"/>
        <n v="4667887"/>
        <n v="181999"/>
        <n v="403"/>
        <n v="111036"/>
        <n v="19762"/>
        <n v="555106"/>
        <n v="42704"/>
        <n v="582383"/>
        <n v="20074"/>
        <n v="2065782"/>
        <n v="4646504"/>
        <n v="153333"/>
        <n v="57491"/>
        <n v="36102"/>
        <n v="124853"/>
        <n v="66683"/>
        <n v="40567"/>
        <n v="549906"/>
        <n v="193389"/>
        <n v="48311"/>
        <n v="18463"/>
        <n v="189572"/>
        <n v="30607"/>
        <n v="1474396"/>
        <n v="2436751"/>
        <n v="1896477"/>
        <n v="489072"/>
        <n v="514382"/>
        <n v="198083"/>
        <n v="59489"/>
        <n v="1498387"/>
        <n v="6960158"/>
        <n v="3423795"/>
        <n v="341191"/>
        <n v="225396"/>
        <n v="458012"/>
        <n v="95054"/>
        <n v="700647"/>
        <n v="67710"/>
        <n v="126221"/>
        <n v="443438"/>
        <n v="172797"/>
        <n v="1444825"/>
        <n v="3495"/>
        <n v="351001"/>
        <n v="268662"/>
        <n v="205217"/>
        <n v="163188"/>
        <n v="2588732"/>
        <n v="8824874"/>
        <n v="982769"/>
        <n v="44162"/>
        <n v="701210"/>
        <n v="36162"/>
        <n v="1644900"/>
        <n v="5159054"/>
        <n v="1569868"/>
        <n v="5880574"/>
        <n v="3559440"/>
        <n v="47700"/>
        <n v="34254"/>
        <n v="3071"/>
        <n v="310086"/>
        <n v="684732"/>
        <n v="70303"/>
        <n v="45229"/>
        <n v="248357"/>
        <n v="288"/>
        <n v="6181"/>
        <n v="3618763"/>
        <n v="1521040"/>
        <n v="70116"/>
        <n v="307571"/>
        <n v="739844"/>
        <n v="2550095"/>
        <n v="741395"/>
        <n v="48934"/>
        <n v="8833768"/>
        <n v="72271"/>
        <n v="708989"/>
        <n v="106488"/>
        <n v="201832"/>
        <n v="409085"/>
        <n v="89888"/>
        <n v="435957"/>
        <n v="209124"/>
        <n v="7239070"/>
        <n v="338281"/>
        <n v="7434519"/>
        <n v="204437"/>
        <n v="112817"/>
        <n v="629095"/>
        <n v="121121"/>
        <n v="10485317"/>
        <n v="703518"/>
        <n v="3425375"/>
        <n v="231682"/>
        <n v="168007"/>
        <n v="154990"/>
        <n v="327883"/>
        <n v="16174"/>
        <n v="2809424"/>
        <n v="195079"/>
        <n v="1346458"/>
        <n v="328930"/>
        <n v="204836"/>
        <n v="650224"/>
        <n v="470633"/>
        <n v="65659"/>
        <n v="292160"/>
        <n v="323049"/>
        <n v="2273334"/>
        <n v="99391"/>
        <n v="270914"/>
        <n v="2601"/>
        <n v="5090059"/>
        <n v="119448"/>
        <n v="360097"/>
        <n v="265455"/>
        <n v="198310"/>
        <n v="105249"/>
        <n v="1576"/>
        <n v="973645"/>
        <n v="1956309"/>
        <n v="186428"/>
        <n v="2395707"/>
        <n v="30"/>
        <n v="42"/>
        <n v="215215"/>
        <n v="10736547"/>
        <n v="172668"/>
        <n v="2484"/>
        <n v="4974512"/>
        <n v="2267857"/>
        <n v="514575"/>
        <n v="442051"/>
        <n v="1097"/>
        <n v="672751"/>
        <n v="6243497"/>
        <n v="769"/>
        <n v="263713"/>
        <n v="4042302"/>
        <n v="221027"/>
        <n v="905781"/>
        <n v="85014"/>
        <n v="259104"/>
        <n v="3023670"/>
        <n v="153538"/>
        <n v="779770"/>
        <n v="312595"/>
        <n v="2271242"/>
        <n v="371757"/>
        <n v="3553818"/>
        <n v="1122300"/>
        <n v="3689973"/>
        <n v="586774"/>
        <n v="50098"/>
        <n v="1754895"/>
        <n v="310720"/>
        <n v="5768660"/>
        <n v="7088947"/>
        <n v="87465"/>
        <n v="2906384"/>
        <n v="50990"/>
        <n v="342420"/>
        <n v="539604"/>
        <n v="576821"/>
        <n v="63997"/>
        <n v="9993053"/>
        <n v="1392012"/>
        <n v="1566197"/>
        <n v="5173269"/>
        <n v="291775"/>
        <n v="115718"/>
        <n v="606921"/>
        <n v="127733"/>
        <n v="677668"/>
        <n v="24109"/>
        <n v="113562"/>
        <n v="14327"/>
        <n v="26283"/>
        <n v="300474"/>
        <n v="111193"/>
        <n v="132968"/>
        <n v="12301"/>
        <n v="120320"/>
        <n v="5080047"/>
        <n v="235250"/>
        <n v="51569"/>
        <n v="4748143"/>
        <n v="4384783"/>
        <n v="4841975"/>
        <n v="10811996"/>
        <n v="1789098"/>
        <n v="153159"/>
        <n v="331846"/>
        <n v="820258"/>
        <n v="6217704"/>
        <n v="4892714"/>
        <n v="5563486"/>
        <n v="96198"/>
        <n v="2949937"/>
        <n v="121854"/>
        <n v="812689"/>
        <n v="46895"/>
        <n v="64065"/>
        <n v="9657197"/>
        <n v="4839327"/>
        <n v="1811037"/>
        <n v="279995"/>
        <n v="15955228"/>
        <n v="1242275"/>
        <n v="4240389"/>
        <n v="4554716"/>
        <n v="6217232"/>
        <n v="198671"/>
        <n v="5107451"/>
        <n v="203531"/>
        <n v="196462"/>
        <n v="138282"/>
        <n v="558988"/>
        <n v="6940577"/>
        <n v="422897"/>
        <n v="428560"/>
        <n v="791571"/>
        <n v="349590"/>
        <n v="899614"/>
        <n v="5571688"/>
        <n v="223039"/>
        <n v="461840"/>
        <n v="189204"/>
        <n v="15581"/>
        <n v="28603"/>
        <n v="7089"/>
        <n v="14448"/>
        <n v="20976"/>
        <n v="156165"/>
        <n v="367576"/>
        <n v="8489143"/>
        <n v="949634"/>
        <n v="4446460"/>
        <n v="367857"/>
        <n v="16416"/>
        <n v="2089611"/>
        <n v="410000"/>
        <n v="159059"/>
        <n v="12488"/>
        <n v="65786"/>
        <n v="372857"/>
        <n v="86592"/>
        <n v="283868"/>
        <n v="357459"/>
        <n v="78790"/>
        <n v="1002307"/>
        <n v="3723774"/>
        <n v="4568560"/>
        <n v="284882"/>
        <n v="3396"/>
        <n v="4131433"/>
        <n v="337137"/>
        <n v="3829813"/>
        <n v="120654"/>
        <n v="3398208"/>
        <n v="557578"/>
        <n v="849620"/>
        <n v="381651"/>
        <n v="109437"/>
        <n v="261019"/>
        <n v="279367"/>
        <n v="781335"/>
        <n v="11371032"/>
        <n v="5922"/>
        <n v="3747"/>
        <n v="3761"/>
        <n v="554395"/>
        <n v="3613"/>
        <n v="409225"/>
        <n v="9519"/>
        <n v="474568"/>
        <n v="274526"/>
        <n v="79012"/>
        <n v="7145027"/>
        <n v="643225"/>
        <n v="4746724"/>
        <n v="536041"/>
        <n v="86960"/>
        <n v="10404865"/>
        <n v="6637258"/>
        <n v="7842493"/>
        <n v="276357"/>
        <n v="6184699"/>
        <n v="16899"/>
        <n v="49214"/>
        <n v="6231"/>
        <n v="136170"/>
        <n v="118685"/>
        <n v="110719"/>
        <n v="9322"/>
        <n v="484529"/>
        <n v="3100"/>
        <n v="1863291"/>
        <n v="791269"/>
        <n v="1"/>
        <n v="2"/>
        <n v="13"/>
        <n v="18"/>
        <n v="1265553"/>
        <n v="416706"/>
        <n v="424166"/>
        <n v="835965"/>
        <n v="56483"/>
        <n v="761229"/>
        <n v="73517"/>
        <n v="59870"/>
        <n v="75492"/>
        <n v="28957"/>
        <n v="7172740"/>
        <n v="555879"/>
        <n v="89805"/>
        <n v="8240"/>
        <n v="394625"/>
        <n v="4120987"/>
        <n v="325643"/>
        <n v="204708"/>
        <n v="115324"/>
        <n v="8861288"/>
        <n v="75627"/>
        <n v="636620"/>
        <n v="68421"/>
        <n v="6009851"/>
        <n v="211164"/>
        <n v="225869"/>
        <n v="146514"/>
        <n v="11681799"/>
        <n v="263251"/>
        <n v="465048"/>
        <n v="920290"/>
        <n v="1195959"/>
        <n v="4227211"/>
        <n v="476464"/>
        <n v="524744"/>
        <n v="244649"/>
        <n v="81311"/>
        <n v="1109171"/>
        <n v="102283"/>
        <n v="139646"/>
        <n v="84959"/>
        <n v="127893"/>
        <n v="2159265"/>
        <n v="66047"/>
        <n v="122989"/>
        <n v="85856"/>
        <n v="2284176"/>
        <n v="713716"/>
        <n v="65040"/>
        <n v="120533"/>
        <n v="494251"/>
        <n v="124045"/>
        <n v="441590"/>
        <n v="692216"/>
        <n v="147912"/>
        <n v="76801"/>
        <n v="35511"/>
        <n v="139638"/>
        <n v="100238"/>
        <n v="296107"/>
        <n v="13145985"/>
        <n v="3409329"/>
        <n v="3456185"/>
        <n v="2229058"/>
        <n v="70806"/>
        <n v="74330"/>
        <n v="1395272"/>
        <n v="175328"/>
        <n v="1671387"/>
        <n v="35248"/>
        <n v="613890"/>
        <n v="822191"/>
        <n v="7355621"/>
        <n v="130779"/>
        <n v="100475"/>
        <n v="1048638"/>
        <n v="242179"/>
        <n v="1205062"/>
        <n v="319533"/>
        <n v="16726"/>
        <n v="126474"/>
        <n v="3127359"/>
        <n v="6672"/>
        <n v="110234"/>
        <n v="27822"/>
        <n v="144071"/>
        <n v="157274"/>
        <n v="27077"/>
        <n v="102053"/>
        <n v="253794"/>
        <n v="38921"/>
        <n v="17169"/>
        <n v="93462"/>
        <n v="1075669"/>
        <n v="29326"/>
        <n v="144251"/>
        <n v="230569"/>
        <n v="134457"/>
        <n v="117777"/>
        <n v="9082766"/>
        <n v="132760"/>
        <n v="101911"/>
        <n v="5217430"/>
        <n v="129365"/>
        <n v="126648"/>
        <n v="1101801"/>
        <n v="211517"/>
        <n v="10960949"/>
        <n v="1514254"/>
        <n v="1357"/>
        <n v="1353318"/>
        <n v="18725"/>
        <n v="491"/>
        <n v="408401"/>
        <n v="2081317"/>
        <n v="5650"/>
        <n v="7345"/>
        <n v="19247"/>
        <n v="1609505"/>
        <n v="252245"/>
        <n v="24417"/>
        <n v="8126394"/>
        <n v="21079"/>
        <n v="30301"/>
        <n v="7062041"/>
        <n v="4520254"/>
        <n v="5184"/>
        <n v="40151"/>
        <n v="27676"/>
        <n v="459591"/>
        <n v="32352"/>
        <n v="353203"/>
        <n v="45867"/>
        <n v="39821"/>
        <n v="24950"/>
        <n v="870"/>
        <n v="501"/>
        <n v="32520"/>
        <n v="5276"/>
        <n v="332288"/>
        <n v="318278"/>
        <n v="718795"/>
        <n v="736"/>
        <n v="342"/>
        <n v="535891"/>
        <n v="21958"/>
        <n v="5031"/>
        <n v="30723"/>
        <n v="2456717"/>
        <n v="5877"/>
        <n v="3213288"/>
        <n v="362328"/>
        <n v="6958"/>
        <n v="787606"/>
        <n v="26442"/>
        <n v="2983358"/>
        <n v="1248071"/>
        <n v="35792"/>
        <n v="1372540"/>
        <n v="368611"/>
        <n v="903838"/>
        <n v="10930445"/>
        <n v="5892434"/>
        <n v="1223373"/>
        <n v="763445"/>
        <n v="3086862"/>
        <n v="3766223"/>
        <n v="269286"/>
        <n v="4152"/>
        <n v="4538"/>
        <n v="1194873"/>
        <n v="6446804"/>
        <n v="236274"/>
        <n v="289324"/>
        <n v="1323713"/>
        <n v="221521"/>
        <n v="18737"/>
        <n v="761202"/>
        <n v="260040"/>
        <n v="144297"/>
        <n v="27864"/>
        <n v="11995033"/>
        <n v="36182"/>
        <n v="978750"/>
        <n v="3196887"/>
        <n v="218554"/>
        <n v="1823397"/>
        <n v="1339847"/>
        <n v="8296705"/>
        <n v="493954"/>
        <n v="3603398"/>
        <n v="9723477"/>
        <n v="169168"/>
        <n v="260344"/>
        <n v="453277"/>
        <n v="38050"/>
        <n v="2215241"/>
        <n v="7741685"/>
        <n v="33484"/>
        <n v="20013"/>
        <n v="4999"/>
        <n v="29322"/>
        <n v="166461"/>
        <n v="189826"/>
        <n v="461520"/>
        <n v="66275"/>
        <n v="451766"/>
        <n v="2662080"/>
        <n v="364084"/>
        <n v="886374"/>
        <n v="5208231"/>
        <n v="190398"/>
        <n v="954991"/>
        <n v="486031"/>
        <n v="594042"/>
        <n v="2742404"/>
        <n v="12298"/>
        <n v="1215"/>
        <n v="12667674"/>
        <n v="981153"/>
        <n v="1294334"/>
        <n v="204220"/>
        <n v="312352"/>
        <n v="182465"/>
        <n v="7801222"/>
        <n v="19391"/>
        <n v="301265"/>
        <n v="54"/>
        <n v="33857"/>
        <n v="533529"/>
        <n v="5236"/>
        <n v="401047"/>
        <n v="333673"/>
        <n v="342410"/>
        <n v="2570127"/>
        <n v="541493"/>
        <n v="527241"/>
        <n v="4261732"/>
        <n v="1588906"/>
        <n v="16"/>
        <n v="1583874"/>
        <n v="1218049"/>
        <n v="311883"/>
        <n v="3706225"/>
        <n v="2685573"/>
        <n v="4884022"/>
        <n v="119595"/>
        <n v="1067389"/>
        <n v="11485796"/>
        <n v="6054"/>
        <n v="3320282"/>
        <n v="160811"/>
        <n v="98928"/>
        <n v="2685836"/>
        <n v="94562"/>
        <n v="40421"/>
        <n v="1159925"/>
        <n v="122400"/>
        <n v="414749"/>
        <n v="641152"/>
        <n v="203634"/>
        <n v="3443805"/>
        <n v="4774208"/>
        <n v="12917"/>
        <n v="1697116"/>
        <n v="1453760"/>
        <n v="70412"/>
        <n v="3802"/>
        <n v="1008187"/>
        <n v="28732"/>
        <n v="4677761"/>
        <n v="125"/>
        <n v="225022"/>
        <n v="1813456"/>
        <n v="16050112"/>
        <n v="73"/>
        <n v="4301209"/>
        <n v="771918"/>
        <n v="11863"/>
        <n v="5210458"/>
        <n v="4140437"/>
        <n v="9628683"/>
        <n v="57346"/>
        <n v="122978"/>
        <n v="53205"/>
        <n v="85030"/>
        <n v="1620"/>
        <n v="472208"/>
        <n v="1736"/>
        <n v="47"/>
        <n v="684967"/>
        <n v="382050"/>
        <n v="984885"/>
        <n v="111134"/>
        <n v="232636"/>
        <n v="1959680"/>
        <n v="1314513"/>
        <n v="5231037"/>
        <n v="904223"/>
        <n v="1539459"/>
        <n v="911"/>
        <n v="5545131"/>
        <n v="188594"/>
        <n v="8122134"/>
        <n v="470594"/>
        <n v="738875"/>
        <n v="1419998"/>
        <n v="1262016"/>
        <n v="859982"/>
        <n v="977522"/>
        <n v="939075"/>
        <n v="123800"/>
        <n v="1389393"/>
        <n v="92840"/>
        <n v="138822"/>
        <n v="995125"/>
        <n v="17476206"/>
        <n v="405796"/>
        <n v="4985246"/>
        <n v="2245707"/>
        <n v="3044266"/>
        <n v="77174"/>
        <n v="1122238"/>
        <n v="277769"/>
        <n v="522779"/>
        <n v="3057826"/>
        <n v="1009906"/>
        <n v="265702"/>
        <n v="598053"/>
        <n v="676954"/>
        <n v="10346715"/>
        <n v="131196"/>
        <n v="9709"/>
        <n v="1043"/>
        <n v="1182"/>
        <n v="739188"/>
        <n v="87883"/>
        <n v="1498102"/>
        <n v="3174305"/>
        <n v="1473845"/>
        <n v="93912"/>
        <n v="11117448"/>
        <n v="35074"/>
        <n v="28446"/>
        <n v="1250839"/>
        <n v="1045351"/>
        <n v="2006030"/>
        <n v="2131309"/>
        <n v="325602"/>
        <n v="40659"/>
        <n v="775001"/>
        <n v="766884"/>
        <n v="1343701"/>
        <n v="18806967"/>
        <n v="4135259"/>
        <n v="2307816"/>
        <n v="38666"/>
        <n v="68567"/>
        <n v="27398"/>
        <n v="5050"/>
        <n v="874772"/>
        <n v="2595321"/>
        <n v="55904"/>
        <n v="3912"/>
        <n v="863205"/>
        <n v="1221320"/>
        <n v="391705"/>
        <n v="339853"/>
        <n v="17324845"/>
        <n v="271074"/>
        <n v="669860"/>
        <n v="4602759"/>
        <n v="209844"/>
        <n v="3254624"/>
        <n v="1780131"/>
        <n v="209484"/>
        <n v="1851137"/>
        <n v="3903337"/>
        <n v="76134"/>
        <n v="184589"/>
        <n v="83443"/>
        <n v="60719"/>
        <n v="4001986"/>
        <n v="85408"/>
        <n v="387196"/>
        <n v="161374"/>
        <n v="2225849"/>
        <n v="2724199"/>
        <n v="232777"/>
        <n v="1423599"/>
        <n v="61450"/>
        <n v="11700399"/>
        <n v="942"/>
        <n v="2118302"/>
        <n v="2369328"/>
        <n v="1383123"/>
        <n v="94386"/>
        <n v="970175"/>
        <n v="39613"/>
        <n v="68178"/>
        <n v="68224"/>
        <n v="827595"/>
        <n v="3138460"/>
        <n v="14105"/>
        <n v="21002"/>
        <n v="1174989"/>
        <n v="38071"/>
        <n v="7819378"/>
        <n v="825721"/>
        <n v="2706962"/>
        <n v="5057718"/>
        <n v="1263379"/>
        <n v="10767442"/>
        <n v="694127"/>
        <n v="1269143"/>
        <n v="715874"/>
        <n v="3612347"/>
        <n v="9007219"/>
        <n v="2721441"/>
        <n v="1425441"/>
        <n v="4343874"/>
        <n v="619562"/>
        <n v="17523181"/>
        <n v="3430033"/>
        <n v="588900"/>
        <n v="1788240"/>
        <n v="16141967"/>
        <n v="6167958"/>
        <n v="4222037"/>
        <n v="2902278"/>
        <n v="1478473"/>
        <n v="977892"/>
        <n v="3535555"/>
        <n v="4826263"/>
        <n v="2089572"/>
        <n v="172780"/>
        <n v="2182658"/>
        <n v="12205020"/>
        <n v="1501171"/>
        <n v="43855"/>
        <n v="353589"/>
        <n v="4879189"/>
        <n v="2174889"/>
        <n v="812307"/>
        <n v="11610556"/>
        <n v="20131689"/>
        <n v="1383174"/>
        <n v="3624725"/>
        <n v="3896739"/>
        <n v="6615575"/>
        <n v="2768556"/>
        <n v="14930280"/>
        <n v="2719960"/>
        <n v="2252881"/>
        <n v="4451974"/>
        <n v="1034222"/>
        <n v="40634"/>
        <n v="1058451"/>
        <n v="10959766"/>
        <n v="17135"/>
        <n v="1438198"/>
        <n v="15808"/>
        <n v="3601911"/>
        <n v="19887"/>
        <n v="47291"/>
        <n v="29137"/>
        <n v="7853"/>
        <n v="2385807"/>
        <n v="4037253"/>
        <n v="7478216"/>
        <n v="554987"/>
        <n v="727887"/>
        <n v="32955"/>
        <n v="8448386"/>
        <n v="119757"/>
        <n v="885812"/>
        <n v="1382963"/>
        <n v="35972"/>
        <n v="2336701"/>
        <n v="12390321"/>
        <n v="2841"/>
        <n v="3034"/>
        <n v="1010052"/>
        <n v="204175"/>
        <n v="25005943"/>
        <n v="4493447"/>
        <n v="143491"/>
        <n v="37079"/>
        <n v="7220859"/>
        <n v="1391738"/>
        <n v="43754"/>
        <n v="360819"/>
        <n v="1261581"/>
        <n v="193983"/>
        <n v="215417"/>
        <n v="724981"/>
        <n v="189617"/>
        <n v="4474504"/>
        <n v="10974587"/>
        <n v="333469"/>
        <n v="3664055"/>
        <n v="3044886"/>
        <n v="2451348"/>
        <n v="39050"/>
        <n v="2406535"/>
        <n v="5922638"/>
        <n v="362165"/>
        <n v="35112"/>
        <n v="1262143"/>
        <n v="2262732"/>
        <n v="982726"/>
        <n v="39773"/>
        <n v="346509"/>
        <n v="9424"/>
        <n v="15703"/>
        <n v="44058"/>
        <n v="105238"/>
        <n v="58746"/>
        <n v="69971"/>
        <n v="8303"/>
        <n v="65102"/>
        <n v="492081"/>
        <n v="163060"/>
        <n v="37814"/>
        <n v="447486"/>
        <n v="7588"/>
        <n v="121175"/>
        <n v="39936"/>
        <n v="58162"/>
        <n v="11512"/>
        <n v="1414284"/>
        <n v="1522661"/>
        <n v="1120574"/>
        <n v="31938"/>
        <n v="381687"/>
        <n v="60014"/>
        <n v="1559090"/>
        <n v="288916"/>
        <n v="18645233"/>
        <n v="72382"/>
        <n v="39146"/>
        <n v="6191593"/>
        <n v="21066"/>
        <n v="10342"/>
        <n v="894407"/>
        <n v="440014"/>
        <n v="161030"/>
        <n v="5280797"/>
        <n v="2228572"/>
        <n v="23656"/>
        <n v="11752901"/>
        <n v="4453817"/>
        <n v="2079396"/>
        <n v="116656"/>
        <n v="745341"/>
        <n v="1812662"/>
        <n v="5506541"/>
        <n v="172256"/>
        <n v="327524"/>
        <n v="80415"/>
        <n v="57910"/>
        <n v="159013"/>
        <n v="1532284"/>
        <n v="76917"/>
        <n v="65964"/>
        <n v="1304036"/>
        <n v="700536"/>
        <n v="144677"/>
        <n v="12343412"/>
        <n v="6062792"/>
        <n v="25334812"/>
        <n v="4073409"/>
        <n v="6833055"/>
        <n v="192699"/>
        <n v="62024"/>
        <n v="396091"/>
        <n v="2086026"/>
        <n v="3730109"/>
        <n v="2601881"/>
        <n v="8879286"/>
        <n v="17065856"/>
        <n v="9596010"/>
        <n v="5569"/>
        <n v="3770334"/>
        <n v="137763"/>
        <n v="49992310"/>
        <n v="4747372"/>
        <n v="717284"/>
        <n v="357527"/>
        <n v="322636"/>
        <n v="270093"/>
        <n v="1172545"/>
        <n v="4539351"/>
        <n v="163850"/>
        <n v="126776"/>
        <n v="128994"/>
        <n v="236570"/>
        <n v="53632"/>
        <n v="47418"/>
        <n v="2085871"/>
        <n v="388738"/>
        <n v="130987"/>
        <n v="459985"/>
        <n v="50801"/>
        <n v="49769"/>
        <n v="75505"/>
        <n v="115416"/>
        <n v="898469"/>
        <n v="89785"/>
        <n v="2392951"/>
        <n v="268288"/>
        <n v="79449"/>
        <n v="1936336"/>
        <n v="230505"/>
        <n v="5824"/>
        <n v="903498"/>
        <n v="123013"/>
        <n v="257318"/>
        <n v="18519480"/>
        <n v="129434"/>
        <n v="258954"/>
        <n v="333605"/>
        <n v="428246"/>
        <n v="79477"/>
        <n v="4783408"/>
        <n v="948818"/>
        <n v="101"/>
        <n v="2466343"/>
        <n v="262178"/>
        <n v="2591365"/>
        <n v="976747"/>
        <n v="920129"/>
        <n v="126395"/>
        <n v="163633"/>
        <n v="1715523"/>
        <n v="121377"/>
        <n v="1368348"/>
        <n v="869"/>
        <n v="859848"/>
        <n v="36814"/>
        <n v="1115342"/>
        <n v="407155"/>
        <n v="119450"/>
        <n v="1305388"/>
        <n v="10380"/>
        <n v="95916"/>
        <n v="178458"/>
        <n v="2245483"/>
        <n v="241377"/>
        <n v="407280"/>
        <n v="1323681"/>
        <n v="61996"/>
        <n v="429310"/>
        <n v="1540779"/>
        <n v="162499"/>
        <n v="118026"/>
        <n v="355683"/>
        <n v="305725"/>
        <n v="908356"/>
        <n v="1893187"/>
        <n v="5188346"/>
        <n v="169190"/>
        <n v="738447"/>
        <n v="667356"/>
        <n v="123051"/>
        <n v="728127"/>
        <n v="2287088"/>
        <n v="152214"/>
        <n v="3841779"/>
        <n v="1177156"/>
        <n v="324295"/>
        <n v="52200"/>
        <n v="3131347"/>
        <n v="2969215"/>
        <n v="1861048"/>
        <n v="1589121"/>
        <n v="1252441"/>
        <n v="899"/>
        <n v="286865"/>
        <n v="526727"/>
        <n v="1760720"/>
        <n v="1233522"/>
        <n v="45369"/>
        <n v="81642"/>
        <n v="199518"/>
        <n v="8944"/>
        <n v="39213"/>
        <n v="2356934"/>
        <n v="1249253"/>
        <n v="431951"/>
        <n v="592894"/>
        <n v="1907401"/>
        <n v="669516"/>
        <n v="1764835"/>
        <n v="2530198"/>
        <n v="302155"/>
        <n v="4346914"/>
        <n v="28455"/>
        <n v="909081"/>
        <n v="133300"/>
        <n v="870267"/>
        <n v="5707781"/>
        <n v="28909"/>
        <n v="284569"/>
        <n v="2449973"/>
        <n v="4899"/>
        <n v="2312300"/>
        <n v="2434850"/>
        <n v="147170"/>
        <n v="145009"/>
        <n v="36094"/>
        <n v="37019"/>
        <n v="330025"/>
        <n v="618438"/>
        <n v="882796"/>
        <n v="87958"/>
        <n v="889955"/>
        <n v="1347942"/>
        <n v="59600"/>
        <n v="2615211"/>
        <n v="2088065"/>
        <n v="337340"/>
        <n v="1779209"/>
        <n v="65485"/>
        <n v="134391"/>
        <n v="57238"/>
        <n v="13932"/>
        <n v="369654"/>
        <n v="805200"/>
        <n v="5589441"/>
        <n v="1530062"/>
        <n v="833280"/>
        <n v="1769375"/>
        <n v="2589389"/>
        <n v="54701"/>
        <n v="87838"/>
        <n v="77331"/>
        <n v="1570071"/>
        <n v="1012891"/>
        <n v="404553"/>
        <n v="417624"/>
        <n v="438018"/>
        <n v="335158"/>
        <n v="26448"/>
        <n v="178978"/>
        <n v="1318220"/>
        <n v="202048"/>
        <n v="11787"/>
        <n v="3420030"/>
        <n v="113505"/>
        <n v="432858"/>
        <n v="334980"/>
        <n v="893842"/>
        <n v="5177557"/>
        <n v="1329064"/>
        <n v="13108"/>
        <n v="6335990"/>
        <n v="1116850"/>
        <n v="4066046"/>
        <n v="404198"/>
        <n v="1595395"/>
        <n v="144926"/>
        <n v="6153"/>
        <n v="840963"/>
        <n v="3568857"/>
        <n v="1544773"/>
        <n v="53197"/>
        <n v="1079761"/>
        <n v="4325742"/>
        <n v="370953"/>
        <n v="2696985"/>
        <n v="504857"/>
        <n v="167905"/>
        <n v="1164675"/>
        <n v="80126"/>
        <n v="230416"/>
        <n v="2269774"/>
        <n v="1798851"/>
        <n v="880289"/>
        <n v="1289238"/>
        <n v="1701082"/>
        <n v="460308"/>
        <n v="730795"/>
        <n v="716054"/>
        <n v="1469040"/>
        <n v="4051617"/>
        <n v="113128"/>
        <n v="497748"/>
        <n v="3479006"/>
        <n v="532252"/>
        <n v="903044"/>
        <n v="893700"/>
        <n v="10733"/>
        <n v="58780"/>
        <n v="839230"/>
        <n v="1511032"/>
        <n v="1317295"/>
        <n v="33655"/>
        <n v="194567"/>
        <n v="232772"/>
        <n v="609385"/>
        <n v="44272"/>
        <n v="50209"/>
        <n v="274611"/>
        <n v="63797"/>
        <n v="240734"/>
        <n v="2257926"/>
        <n v="165500"/>
        <n v="1675920"/>
        <n v="29815"/>
        <n v="2263698"/>
        <n v="5114247"/>
        <n v="126377"/>
        <n v="183906"/>
        <n v="289374"/>
        <n v="183878"/>
        <n v="1595281"/>
        <n v="887025"/>
        <n v="1907757"/>
        <n v="2845349"/>
        <n v="300541"/>
        <n v="3180268"/>
        <n v="1881011"/>
        <n v="98753"/>
        <n v="1366579"/>
        <n v="214851"/>
        <n v="1806048"/>
        <n v="458392"/>
        <n v="719077"/>
        <n v="3234680"/>
        <n v="3022721"/>
        <n v="370503"/>
        <n v="3828354"/>
        <n v="414033"/>
        <n v="53533"/>
        <n v="769189"/>
        <n v="2823149"/>
        <n v="141161"/>
        <n v="1179361"/>
        <n v="429263"/>
        <n v="87286"/>
        <n v="2378780"/>
        <n v="477532"/>
        <n v="115258"/>
        <n v="45944"/>
        <n v="968790"/>
        <n v="206343"/>
        <n v="1644535"/>
        <n v="147776"/>
        <n v="758249"/>
        <n v="43290"/>
        <n v="105627"/>
        <n v="916596"/>
        <n v="2232065"/>
        <n v="317526"/>
        <n v="415248"/>
        <n v="4218804"/>
        <n v="1504548"/>
        <n v="513795"/>
        <n v="88918"/>
        <n v="1647871"/>
        <n v="585218"/>
        <n v="191924"/>
        <n v="3060203"/>
        <n v="2217619"/>
        <n v="1193457"/>
        <n v="3807726"/>
        <n v="52641"/>
        <n v="3045637"/>
        <n v="9562"/>
        <n v="625917"/>
        <n v="448798"/>
        <n v="198339"/>
        <n v="15941"/>
        <n v="405038"/>
        <n v="747213"/>
        <n v="231393"/>
        <n v="965693"/>
        <n v="1834841"/>
        <n v="1539286"/>
        <n v="123961"/>
        <n v="4007411"/>
        <n v="2493646"/>
        <n v="1701481"/>
        <n v="681078"/>
        <n v="1670235"/>
        <n v="2898654"/>
        <n v="133933"/>
        <n v="2080925"/>
        <n v="159071"/>
        <n v="2202466"/>
        <n v="2237481"/>
        <n v="2667119"/>
        <n v="132671"/>
        <n v="803718"/>
        <n v="550311"/>
        <n v="162259"/>
        <n v="578308"/>
        <n v="1309206"/>
        <n v="2267930"/>
        <n v="2185146"/>
        <n v="487"/>
        <n v="770490"/>
        <n v="469634"/>
        <n v="17174"/>
        <n v="1521649"/>
        <n v="1735111"/>
        <n v="1863699"/>
        <n v="14558"/>
        <n v="275953"/>
        <n v="600452"/>
        <n v="782362"/>
        <n v="334513"/>
        <n v="53705"/>
        <n v="127038"/>
        <n v="479304"/>
        <n v="21987"/>
        <n v="1233767"/>
        <n v="568510"/>
        <n v="668911"/>
        <n v="48073"/>
        <n v="1727066"/>
        <n v="183228"/>
        <n v="931144"/>
        <n v="1170304"/>
        <n v="1760303"/>
        <n v="46954"/>
        <n v="138989"/>
        <n v="1024974"/>
        <n v="1654792"/>
        <n v="1654744"/>
        <n v="1712399"/>
        <n v="185165"/>
        <n v="123307"/>
        <n v="2105819"/>
        <n v="389057"/>
        <n v="1345634"/>
        <n v="2932025"/>
        <n v="2415298"/>
        <n v="113110"/>
        <n v="513310"/>
        <n v="2469872"/>
        <n v="769175"/>
        <n v="5672"/>
        <n v="575735"/>
        <n v="4815481"/>
        <n v="93076"/>
        <n v="1676648"/>
        <n v="102512"/>
        <n v="935330"/>
        <n v="357793"/>
        <n v="1773589"/>
        <n v="360475"/>
        <n v="453311"/>
        <n v="126938"/>
        <n v="465884"/>
        <n v="552644"/>
        <n v="220808"/>
        <n v="16478"/>
        <n v="391254"/>
        <n v="13518"/>
        <n v="7519"/>
        <n v="380674"/>
        <n v="3945748"/>
        <n v="27961"/>
        <n v="353415"/>
        <n v="671314"/>
        <n v="1390620"/>
        <n v="2309989"/>
        <n v="406340"/>
        <n v="230890"/>
        <n v="498421"/>
        <n v="561253"/>
        <n v="1586512"/>
        <n v="361473"/>
        <n v="148158"/>
        <n v="3014691"/>
        <n v="910841"/>
        <n v="310668"/>
        <n v="78057"/>
        <n v="73736"/>
        <n v="351878"/>
        <n v="1109579"/>
        <n v="1178938"/>
        <n v="30007"/>
        <n v="300047"/>
        <n v="983124"/>
        <n v="2060542"/>
        <n v="22982"/>
        <n v="260019"/>
        <n v="114043"/>
        <n v="72514"/>
        <n v="267001"/>
        <n v="122511"/>
        <n v="337304"/>
        <n v="279731"/>
        <n v="197661"/>
        <n v="568666"/>
        <n v="470573"/>
        <n v="1494154"/>
        <n v="289290"/>
        <n v="220552"/>
        <n v="545673"/>
        <n v="10361"/>
        <n v="58110"/>
        <n v="58070"/>
        <n v="510607"/>
        <n v="250246"/>
        <n v="331229"/>
        <n v="1065575"/>
        <n v="545879"/>
        <n v="150619"/>
        <n v="414661"/>
        <n v="672941"/>
        <n v="956080"/>
        <n v="1257984"/>
        <n v="23647"/>
        <n v="882449"/>
        <n v="670258"/>
        <n v="31216"/>
        <n v="419231"/>
        <n v="1209858"/>
        <n v="102676"/>
        <n v="42700"/>
        <n v="2245204"/>
        <n v="363155"/>
        <n v="348544"/>
        <n v="4045"/>
        <n v="235526"/>
        <n v="1072533"/>
        <n v="1159485"/>
        <n v="388424"/>
        <n v="46209"/>
        <n v="281171"/>
        <n v="460770"/>
        <n v="417672"/>
        <n v="1546301"/>
        <n v="485629"/>
        <n v="604363"/>
        <n v="1634767"/>
        <n v="350933"/>
        <n v="69909"/>
        <n v="1306157"/>
        <n v="1006910"/>
        <n v="97937"/>
        <n v="1002418"/>
        <n v="654277"/>
        <n v="4466"/>
        <n v="794920"/>
        <n v="472388"/>
        <n v="1127304"/>
        <n v="38869"/>
        <n v="341336"/>
        <n v="50931"/>
        <n v="256606"/>
        <n v="661861"/>
        <n v="402429"/>
        <n v="4743"/>
        <n v="749844"/>
        <n v="479070"/>
        <n v="1115974"/>
        <n v="1157118"/>
        <n v="701572"/>
        <n v="181794"/>
        <n v="35495"/>
        <n v="522481"/>
        <n v="425480"/>
        <n v="323416"/>
        <n v="1540662"/>
        <n v="298888"/>
        <n v="678458"/>
        <n v="1338186"/>
        <n v="937981"/>
        <n v="56412"/>
        <n v="770697"/>
        <n v="802896"/>
        <n v="486531"/>
        <n v="97083"/>
        <n v="36747"/>
        <n v="1677445"/>
        <n v="935555"/>
        <n v="8567"/>
        <n v="348604"/>
        <n v="319191"/>
        <n v="771641"/>
        <n v="966200"/>
        <n v="52767"/>
        <n v="124412"/>
        <n v="430984"/>
        <n v="235316"/>
        <n v="1066510"/>
        <n v="59496"/>
        <n v="106098"/>
        <n v="1086309"/>
        <n v="105658"/>
        <n v="578935"/>
        <n v="1292723"/>
        <n v="91967"/>
        <n v="245936"/>
        <n v="307922"/>
        <n v="608949"/>
        <n v="1451823"/>
        <n v="894841"/>
        <n v="16769"/>
        <n v="436884"/>
        <n v="96356"/>
        <n v="483667"/>
        <n v="441849"/>
        <n v="363735"/>
        <n v="1620773"/>
        <n v="92778"/>
        <n v="42812"/>
        <n v="38560"/>
        <n v="606552"/>
        <n v="70522"/>
        <n v="316194"/>
        <n v="3411"/>
        <n v="412870"/>
        <n v="102354"/>
        <n v="1432636"/>
        <n v="103974"/>
        <n v="1734810"/>
        <n v="70707"/>
        <n v="306623"/>
        <n v="89311"/>
        <n v="203091"/>
        <n v="11608"/>
        <n v="517705"/>
        <n v="5405"/>
        <n v="40752"/>
        <n v="341013"/>
        <n v="33237"/>
        <n v="1372874"/>
        <n v="358655"/>
        <n v="374960"/>
        <n v="37631"/>
        <n v="872468"/>
        <n v="21993"/>
        <n v="277046"/>
        <n v="739656"/>
        <n v="469114"/>
        <n v="59148"/>
        <n v="886342"/>
        <n v="3026970"/>
        <n v="287945"/>
        <n v="511767"/>
        <n v="318753"/>
        <n v="387808"/>
        <n v="534463"/>
        <n v="576742"/>
        <n v="103537"/>
        <n v="721756"/>
        <n v="1045761"/>
        <n v="844597"/>
        <n v="727198"/>
        <n v="491161"/>
        <n v="359905"/>
        <n v="46926"/>
        <n v="382055"/>
        <n v="1204673"/>
        <n v="852408"/>
        <n v="407398"/>
        <n v="372960"/>
        <n v="369848"/>
        <n v="689822"/>
        <n v="908850"/>
        <n v="330293"/>
        <n v="296950"/>
        <n v="373670"/>
        <n v="50315"/>
        <n v="269038"/>
        <n v="323086"/>
        <n v="612655"/>
        <n v="953832"/>
        <n v="1600"/>
        <n v="274569"/>
        <n v="268353"/>
        <n v="244"/>
        <n v="967394"/>
        <n v="269918"/>
        <n v="556662"/>
        <n v="648079"/>
        <n v="268397"/>
        <n v="316992"/>
        <n v="49866"/>
        <n v="169518"/>
        <n v="586233"/>
        <n v="5316"/>
        <n v="976803"/>
        <n v="989225"/>
        <n v="35713"/>
        <n v="305830"/>
        <n v="1013805"/>
        <n v="972590"/>
        <n v="824050"/>
        <n v="333037"/>
        <n v="449651"/>
        <n v="70862"/>
        <n v="1319350"/>
        <n v="147331"/>
        <n v="297797"/>
        <n v="372030"/>
        <n v="30214"/>
        <n v="1168642"/>
        <n v="450367"/>
        <n v="783002"/>
        <n v="3122834"/>
        <n v="483"/>
        <n v="140962"/>
        <n v="592"/>
        <n v="445988"/>
        <n v="724"/>
        <n v="46402"/>
        <n v="333932"/>
        <n v="168823"/>
        <n v="485008"/>
        <n v="225694"/>
        <n v="230772"/>
        <n v="1163895"/>
        <n v="829430"/>
        <n v="882434"/>
        <n v="141804"/>
        <n v="66772"/>
        <n v="104655"/>
        <n v="384360"/>
        <n v="33231"/>
        <n v="3770"/>
        <n v="570235"/>
        <n v="2176554"/>
        <n v="473336"/>
        <n v="311102"/>
        <n v="74228"/>
        <n v="380769"/>
        <n v="34262"/>
        <n v="439165"/>
        <n v="342066"/>
        <n v="671091"/>
        <n v="110115"/>
        <n v="772629"/>
        <n v="165872"/>
        <n v="620792"/>
        <n v="860"/>
        <n v="299552"/>
        <n v="494243"/>
        <n v="282625"/>
        <n v="99484"/>
        <n v="100433"/>
        <n v="493010"/>
        <n v="446729"/>
        <n v="380480"/>
        <n v="2456"/>
        <n v="201381"/>
        <n v="21395"/>
        <n v="262505"/>
        <n v="4407"/>
        <n v="1103606"/>
        <n v="315771"/>
        <n v="66730"/>
        <n v="171288"/>
        <n v="117901"/>
        <n v="138838"/>
        <n v="104233"/>
        <n v="683479"/>
        <n v="80219"/>
        <n v="566647"/>
        <n v="694837"/>
        <n v="341320"/>
        <n v="179932"/>
        <n v="1614825"/>
        <n v="27891"/>
        <n v="1136537"/>
        <n v="24457"/>
        <n v="576823"/>
        <n v="303453"/>
        <n v="179163"/>
        <n v="1729661"/>
        <n v="63806"/>
        <n v="120926"/>
        <n v="286696"/>
        <n v="288763"/>
        <n v="482808"/>
        <n v="76017"/>
        <n v="499073"/>
        <n v="232199"/>
        <n v="84283"/>
        <n v="215825"/>
        <n v="726569"/>
        <n v="105126"/>
        <n v="383068"/>
        <n v="845079"/>
        <n v="437790"/>
        <n v="931526"/>
        <n v="430030"/>
        <n v="162760"/>
        <n v="102"/>
        <n v="1855"/>
        <n v="136693"/>
        <n v="605938"/>
        <n v="318460"/>
        <n v="1121954"/>
        <n v="1321686"/>
        <n v="194761"/>
        <n v="999875"/>
        <n v="1125269"/>
        <n v="2191219"/>
        <n v="324873"/>
        <n v="131578"/>
        <n v="932871"/>
        <n v="241048"/>
        <n v="486329"/>
        <n v="702"/>
        <n v="824288"/>
        <n v="4218"/>
        <n v="42220"/>
        <n v="57463"/>
        <n v="32426"/>
        <n v="15721"/>
        <n v="3259"/>
        <n v="40833"/>
        <n v="26460"/>
        <n v="5581"/>
        <n v="123744"/>
        <n v="342243"/>
        <n v="261295"/>
        <n v="25322"/>
        <n v="431512"/>
        <n v="236714"/>
        <n v="113647"/>
        <n v="25"/>
        <n v="230048"/>
        <n v="249806"/>
        <n v="154"/>
        <n v="146583"/>
        <n v="385875"/>
        <n v="438749"/>
        <n v="663894"/>
        <n v="3336"/>
        <n v="58457"/>
        <n v="44938"/>
        <n v="12290"/>
        <n v="492044"/>
        <n v="10955"/>
        <n v="1631497"/>
        <n v="19002"/>
        <n v="64"/>
        <n v="515464"/>
        <n v="453577"/>
        <n v="232000"/>
        <n v="233111"/>
        <n v="1554988"/>
        <n v="69459"/>
        <n v="543910"/>
        <n v="41"/>
        <n v="377156"/>
        <n v="433672"/>
        <n v="142002"/>
        <n v="1207135"/>
        <n v="81"/>
        <n v="662"/>
        <n v="1354648"/>
        <n v="145155"/>
        <n v="92586"/>
        <n v="307335"/>
        <n v="400744"/>
        <n v="679816"/>
        <n v="1013"/>
        <n v="268229"/>
        <n v="20935"/>
        <n v="340665"/>
        <n v="646622"/>
        <n v="11293"/>
        <n v="94648"/>
        <n v="41843"/>
        <n v="35040"/>
        <n v="422228"/>
        <n v="631238"/>
        <n v="7295"/>
        <n v="20253"/>
        <n v="262406"/>
        <n v="93766"/>
        <n v="181086"/>
        <n v="65422"/>
        <n v="21535"/>
        <n v="1723"/>
        <n v="1212003"/>
        <n v="39993"/>
        <n v="787496"/>
        <n v="80951"/>
        <n v="2112310"/>
        <n v="24304"/>
        <n v="91329"/>
        <n v="192876"/>
        <n v="597339"/>
        <n v="1007"/>
        <n v="1544216"/>
        <n v="75013"/>
        <n v="110662"/>
        <n v="80941"/>
        <n v="1682702"/>
        <n v="170487"/>
        <n v="90150"/>
        <n v="468427"/>
        <n v="456115"/>
        <n v="4738"/>
        <n v="65461"/>
        <n v="1022078"/>
        <n v="658426"/>
        <n v="121817"/>
        <n v="7098"/>
        <n v="984555"/>
        <n v="655749"/>
        <n v="101120"/>
        <n v="145074"/>
        <n v="162664"/>
        <n v="1026630"/>
        <n v="110808"/>
        <n v="803679"/>
        <n v="296"/>
        <n v="227484"/>
        <n v="125666"/>
        <n v="7388"/>
        <n v="707946"/>
        <n v="238315"/>
        <n v="388047"/>
        <n v="1483"/>
        <n v="200748"/>
        <n v="41564"/>
        <n v="450"/>
        <n v="33512"/>
        <n v="138331"/>
        <n v="1058743"/>
        <n v="1585662"/>
        <n v="51823"/>
        <n v="761107"/>
        <n v="635714"/>
        <n v="222033"/>
        <n v="2265"/>
        <n v="312943"/>
        <n v="320393"/>
        <n v="10220"/>
        <n v="6417"/>
        <n v="276589"/>
        <n v="383841"/>
        <n v="94693"/>
        <n v="326671"/>
        <n v="21785"/>
        <n v="6213"/>
        <n v="198780"/>
        <n v="6235"/>
        <n v="14146"/>
        <n v="167818"/>
        <n v="6408"/>
        <n v="15004"/>
        <n v="7134"/>
        <n v="619980"/>
        <n v="384839"/>
        <n v="162773"/>
        <n v="6286"/>
        <n v="139942"/>
        <n v="103"/>
        <n v="436648"/>
        <n v="613455"/>
        <n v="306132"/>
        <n v="445"/>
        <n v="79625"/>
        <n v="426871"/>
        <n v="119085"/>
        <n v="4641"/>
        <n v="667431"/>
        <n v="165703"/>
        <n v="2036813"/>
        <n v="55790"/>
        <n v="4073"/>
        <n v="169138"/>
        <n v="135032"/>
        <n v="198470"/>
        <n v="519199"/>
        <n v="67091"/>
        <n v="51638"/>
        <n v="165720"/>
        <n v="289612"/>
        <n v="63533"/>
        <n v="713234"/>
        <n v="1062806"/>
        <n v="381773"/>
        <n v="12021"/>
        <n v="5770"/>
        <n v="437442"/>
        <n v="32495"/>
        <n v="25608"/>
        <n v="799604"/>
        <n v="19258"/>
        <n v="9480"/>
        <n v="2497"/>
        <n v="149288"/>
        <n v="154248"/>
        <n v="17073"/>
        <n v="1274696"/>
        <n v="231477"/>
        <n v="71958"/>
        <n v="507264"/>
        <n v="922427"/>
        <n v="7240"/>
        <n v="39886"/>
        <n v="241323"/>
        <n v="429396"/>
        <n v="69810"/>
        <n v="353827"/>
        <n v="69074"/>
        <n v="254875"/>
        <n v="318056"/>
        <n v="745476"/>
        <n v="726624"/>
        <n v="895222"/>
        <n v="962"/>
        <n v="916116"/>
        <n v="26485"/>
        <n v="57459"/>
        <n v="32871"/>
        <n v="58097"/>
        <n v="287519"/>
        <n v="661314"/>
        <n v="467432"/>
        <n v="262518"/>
        <n v="808150"/>
        <n v="527328"/>
        <n v="68512"/>
        <n v="313370"/>
        <n v="225818"/>
        <n v="16789"/>
        <n v="27720"/>
        <n v="604313"/>
        <n v="872373"/>
        <n v="501119"/>
        <n v="718768"/>
        <n v="114715"/>
        <n v="975701"/>
        <n v="2052618"/>
        <n v="309936"/>
        <n v="547714"/>
        <n v="879799"/>
        <n v="834280"/>
        <n v="508156"/>
        <n v="29316"/>
        <n v="5066"/>
        <n v="35787"/>
        <n v="248601"/>
        <n v="391960"/>
        <n v="41200"/>
        <n v="21650"/>
        <n v="406659"/>
        <n v="395486"/>
        <n v="1408127"/>
        <n v="234694"/>
        <n v="49177"/>
        <n v="570853"/>
        <n v="190042"/>
        <n v="1249162"/>
        <n v="1379"/>
        <n v="227321"/>
        <n v="1562684"/>
        <n v="410794"/>
        <n v="828157"/>
        <n v="65769"/>
        <n v="128058"/>
        <n v="937847"/>
        <n v="834408"/>
        <n v="37717"/>
        <n v="76506"/>
        <n v="187345"/>
        <n v="130424"/>
        <n v="2690719"/>
        <n v="80020"/>
        <n v="278423"/>
        <n v="554495"/>
        <n v="104111"/>
        <n v="709325"/>
        <n v="269981"/>
        <n v="36441"/>
        <n v="23885"/>
        <n v="13074"/>
        <n v="73952"/>
        <n v="654065"/>
        <n v="709171"/>
        <n v="34141"/>
        <n v="37479"/>
        <n v="1179137"/>
        <n v="419609"/>
        <n v="68864"/>
        <n v="29987"/>
        <n v="81736"/>
        <n v="25483"/>
        <n v="24940"/>
        <n v="19148"/>
        <n v="4074"/>
        <n v="273478"/>
        <n v="333321"/>
        <n v="349488"/>
        <n v="658331"/>
        <n v="180996"/>
        <n v="330525"/>
        <n v="46936"/>
        <n v="40208"/>
        <n v="41687"/>
        <n v="58558"/>
        <n v="141796"/>
        <n v="215651"/>
        <n v="21853"/>
        <n v="16228"/>
        <n v="124280"/>
        <n v="31853"/>
        <n v="1199869"/>
        <n v="114729"/>
        <n v="34961"/>
        <n v="523034"/>
        <n v="46858"/>
        <n v="23875"/>
        <n v="1685803"/>
        <n v="586949"/>
        <n v="196441"/>
        <n v="1107613"/>
        <n v="951665"/>
        <n v="47703"/>
        <n v="39396"/>
        <n v="2375780"/>
        <n v="803715"/>
        <n v="309348"/>
        <n v="1630358"/>
        <n v="10465"/>
        <n v="671027"/>
        <n v="691091"/>
        <n v="511729"/>
        <n v="37220"/>
        <n v="835118"/>
        <n v="697496"/>
        <n v="13980"/>
        <n v="46345"/>
        <n v="415786"/>
        <n v="546751"/>
        <n v="36930"/>
        <n v="70711"/>
        <n v="839911"/>
        <n v="793667"/>
        <n v="126795"/>
        <n v="73562"/>
        <n v="6474"/>
        <n v="252622"/>
        <n v="960517"/>
        <n v="973522"/>
        <n v="2633"/>
        <n v="181206"/>
        <n v="25689"/>
        <n v="132032"/>
        <n v="811461"/>
        <n v="477183"/>
        <n v="202138"/>
        <n v="342572"/>
        <n v="148354"/>
        <n v="738254"/>
        <n v="101087"/>
        <n v="28070"/>
        <n v="19621"/>
        <n v="82695"/>
        <n v="1781"/>
        <n v="181899"/>
        <n v="69365"/>
        <n v="9472"/>
        <n v="1403881"/>
        <n v="23086"/>
        <n v="321479"/>
        <n v="152723"/>
        <n v="463832"/>
        <n v="10144"/>
        <n v="260604"/>
        <n v="299951"/>
        <n v="474397"/>
        <n v="19312"/>
        <n v="27451"/>
        <n v="337234"/>
        <n v="572334"/>
        <n v="306733"/>
        <n v="113055"/>
        <n v="1869011"/>
        <n v="786614"/>
        <n v="2025313"/>
        <n v="115829"/>
        <n v="479676"/>
        <n v="688374"/>
        <n v="4466576"/>
        <n v="134616"/>
        <n v="19508"/>
        <n v="2549100"/>
        <n v="42284"/>
        <n v="25763"/>
        <n v="22939"/>
        <n v="20067"/>
        <n v="135546"/>
        <n v="277389"/>
        <n v="26150"/>
        <n v="5220"/>
        <n v="141794"/>
        <n v="147690"/>
        <n v="1454"/>
        <n v="3907"/>
        <n v="322525"/>
        <n v="15032"/>
        <n v="1641975"/>
        <n v="130541"/>
        <n v="3850"/>
        <n v="377483"/>
        <n v="197433"/>
        <n v="585548"/>
        <n v="733674"/>
        <n v="10971"/>
        <n v="13440"/>
        <n v="16441"/>
        <n v="91614"/>
        <n v="66754"/>
        <n v="32561"/>
        <n v="1222133"/>
        <n v="70804"/>
        <n v="401905"/>
        <n v="194090"/>
        <n v="738399"/>
        <n v="27111"/>
        <n v="13374"/>
        <n v="25701"/>
        <n v="16239"/>
        <n v="105"/>
        <n v="90844"/>
        <n v="39448"/>
        <n v="910333"/>
        <n v="405324"/>
        <n v="159588"/>
        <n v="823660"/>
        <n v="86073"/>
        <n v="3645289"/>
        <n v="86173"/>
        <n v="41520"/>
        <n v="1147718"/>
        <n v="559257"/>
        <n v="43156"/>
        <n v="357781"/>
        <n v="295551"/>
        <n v="30299"/>
        <n v="50679"/>
        <n v="342290"/>
        <n v="173587"/>
        <n v="1190662"/>
        <n v="96080"/>
        <n v="49566"/>
        <n v="235069"/>
        <n v="4833"/>
        <n v="108171"/>
        <n v="160"/>
        <n v="24302"/>
        <n v="6989"/>
        <n v="5594"/>
        <n v="98506"/>
        <n v="97287"/>
        <n v="571616"/>
        <n v="5657"/>
        <n v="274122"/>
        <n v="624443"/>
        <n v="57745"/>
        <n v="569970"/>
        <n v="134501"/>
        <n v="4050"/>
        <n v="16023"/>
        <n v="48561"/>
        <n v="153304"/>
        <n v="37487"/>
        <n v="129339"/>
        <n v="147785"/>
        <n v="322893"/>
        <n v="42538"/>
        <n v="7171"/>
        <n v="1446311"/>
        <n v="34486"/>
        <n v="39462"/>
        <n v="5651"/>
        <n v="7168"/>
        <n v="167455"/>
        <n v="45377"/>
        <n v="227685"/>
        <n v="5652"/>
        <n v="2255040"/>
        <n v="155575"/>
        <n v="738559"/>
        <n v="72561"/>
        <n v="84526"/>
        <n v="228479"/>
        <n v="363787"/>
        <n v="833914"/>
        <n v="364957"/>
        <n v="16016"/>
        <n v="3503"/>
        <n v="90169"/>
        <n v="428903"/>
        <n v="44194"/>
        <n v="2220226"/>
        <n v="83627"/>
        <n v="214972"/>
        <n v="10565"/>
        <n v="110139"/>
        <n v="277227"/>
        <n v="510051"/>
        <n v="1737895"/>
        <n v="80357"/>
        <n v="335292"/>
        <n v="1134565"/>
        <n v="322545"/>
        <n v="257097"/>
        <n v="6667"/>
        <n v="790828"/>
        <n v="712171"/>
        <n v="146619"/>
        <n v="20571"/>
        <n v="295961"/>
        <n v="224166"/>
        <n v="115634"/>
        <n v="213609"/>
        <n v="16125"/>
        <n v="7395"/>
        <n v="501680"/>
        <n v="120"/>
        <n v="1489619"/>
        <n v="54846"/>
        <n v="28874"/>
        <n v="21159"/>
        <n v="228391"/>
        <n v="82557"/>
        <n v="102412"/>
        <n v="88122"/>
        <n v="572141"/>
        <n v="428631"/>
        <n v="7119"/>
        <n v="43372"/>
        <n v="1320865"/>
        <n v="118699"/>
        <n v="41359"/>
        <n v="1877558"/>
        <n v="52730"/>
        <n v="115422"/>
        <n v="30556"/>
        <n v="14629"/>
        <n v="234939"/>
        <n v="1809457"/>
        <n v="59837"/>
        <n v="4515802"/>
        <n v="78603"/>
        <n v="196775"/>
        <n v="92927"/>
        <n v="331675"/>
        <n v="90826"/>
        <n v="150130"/>
        <n v="105818"/>
        <n v="1259001"/>
        <n v="72773"/>
        <n v="70699"/>
        <n v="76019"/>
        <n v="73920"/>
        <n v="60161"/>
        <n v="3002802"/>
        <n v="547340"/>
        <n v="86648"/>
        <n v="2036"/>
        <n v="523192"/>
        <n v="37041"/>
        <n v="4307"/>
        <n v="1030888"/>
        <n v="138341"/>
        <n v="87421"/>
        <n v="44060"/>
        <n v="123893"/>
        <n v="71101"/>
        <n v="1124325"/>
        <n v="406562"/>
        <n v="127990"/>
        <n v="210790"/>
        <n v="111532"/>
        <n v="307928"/>
        <n v="102811"/>
        <n v="278115"/>
        <n v="478668"/>
        <n v="4157511"/>
        <n v="790"/>
        <n v="290987"/>
        <n v="41977"/>
        <n v="124044"/>
        <n v="1823932"/>
        <n v="114507"/>
        <n v="669427"/>
        <n v="66060"/>
        <n v="3621"/>
        <n v="63618"/>
        <n v="8254878"/>
        <n v="357649"/>
        <n v="201382"/>
        <n v="2995976"/>
        <n v="2424"/>
        <n v="206475"/>
        <n v="41133"/>
        <n v="739650"/>
        <n v="23425"/>
        <n v="6630"/>
        <n v="159632"/>
        <n v="447329"/>
        <n v="66729"/>
        <n v="78246"/>
        <n v="32326"/>
        <n v="37344"/>
        <n v="142253"/>
        <n v="489106"/>
        <n v="131302"/>
        <n v="4866"/>
        <n v="1754561"/>
        <n v="1474096"/>
        <n v="1289"/>
        <n v="422670"/>
        <n v="1273"/>
        <n v="22083"/>
        <n v="264159"/>
        <n v="131347"/>
        <n v="95489"/>
        <n v="122881"/>
        <n v="65802"/>
        <n v="225199"/>
        <n v="85724"/>
        <n v="144524"/>
        <n v="937251"/>
        <n v="51979"/>
        <n v="2016136"/>
        <n v="34572"/>
        <n v="29005"/>
        <n v="530056"/>
        <n v="58918"/>
        <n v="381029"/>
        <n v="315565"/>
        <n v="603220"/>
        <n v="503358"/>
        <n v="55950"/>
        <n v="25768"/>
        <n v="109477"/>
        <n v="67861"/>
        <n v="227237"/>
        <n v="594432"/>
        <n v="150752"/>
        <n v="8208019"/>
        <n v="171301"/>
        <n v="68517"/>
        <n v="52162"/>
        <n v="3972613"/>
        <n v="540881"/>
        <n v="94854"/>
        <n v="69300"/>
        <n v="124226"/>
        <n v="1223362"/>
        <n v="21316"/>
        <n v="696869"/>
        <n v="229649"/>
        <n v="524563"/>
        <n v="93448"/>
        <n v="254961"/>
        <n v="37165"/>
        <n v="69921"/>
        <n v="2471503"/>
        <n v="1409003"/>
        <n v="9384"/>
        <n v="193052"/>
        <n v="103996"/>
        <n v="68076"/>
        <n v="117518"/>
        <n v="6434"/>
        <n v="181406"/>
        <n v="907776"/>
        <n v="194295"/>
        <n v="71684"/>
        <n v="30652"/>
        <n v="127167"/>
        <n v="11152"/>
        <n v="64013"/>
        <n v="18672"/>
        <n v="35675"/>
        <n v="339632"/>
        <n v="460267"/>
        <n v="37957"/>
        <n v="119553"/>
        <n v="47365"/>
        <n v="17949380"/>
        <n v="45167"/>
        <n v="6713"/>
        <n v="34895"/>
        <n v="393194"/>
        <n v="15765"/>
        <n v="184185"/>
        <n v="279748"/>
        <n v="841902"/>
        <n v="462377"/>
        <n v="422747"/>
        <n v="370888"/>
        <n v="1291584"/>
        <n v="179835"/>
        <n v="94661"/>
        <n v="180893"/>
        <n v="79258"/>
        <n v="858842"/>
        <n v="310706"/>
        <n v="164132"/>
        <n v="669454"/>
        <n v="176310"/>
        <n v="53570"/>
        <n v="3895"/>
        <n v="84754"/>
        <n v="11048"/>
        <n v="35253"/>
        <n v="19507"/>
        <n v="14999"/>
        <n v="34478"/>
        <n v="62093"/>
        <n v="121769"/>
        <n v="53818"/>
        <n v="22830"/>
        <n v="228554"/>
        <n v="894081"/>
        <n v="66589"/>
        <n v="119552"/>
        <n v="22954"/>
        <n v="292331"/>
        <n v="573979"/>
        <n v="330302"/>
        <n v="523821"/>
        <n v="207972"/>
        <n v="194944"/>
        <n v="116838"/>
        <n v="76615"/>
        <n v="15005"/>
        <n v="54938"/>
        <n v="87904"/>
        <n v="111528"/>
        <n v="241236"/>
        <n v="528579"/>
        <n v="11501"/>
        <n v="20837"/>
        <n v="10809"/>
        <n v="411083"/>
        <n v="16891685"/>
        <n v="232953"/>
        <n v="536133"/>
        <n v="346363"/>
        <n v="512244"/>
        <n v="139413"/>
        <n v="3119966"/>
        <n v="173903"/>
        <n v="62864"/>
        <n v="103335"/>
        <n v="72077"/>
        <n v="670407"/>
        <n v="6388892"/>
        <n v="105852"/>
        <n v="284771"/>
        <n v="31665"/>
        <n v="621961"/>
        <n v="44418"/>
        <n v="35846"/>
        <n v="1023513"/>
        <n v="264373"/>
        <n v="55717"/>
        <n v="71226"/>
        <n v="479251"/>
        <n v="566889"/>
        <n v="32392"/>
        <n v="264282"/>
        <n v="59513"/>
        <n v="1333409"/>
        <n v="140530"/>
        <n v="87234"/>
        <n v="39804"/>
        <n v="85174"/>
        <n v="136"/>
        <n v="42088"/>
        <n v="305606"/>
        <n v="22750"/>
        <n v="274843"/>
        <n v="23708"/>
        <n v="28205"/>
        <n v="574614"/>
        <n v="146289"/>
        <n v="541760"/>
        <n v="67136"/>
        <n v="573656"/>
        <n v="735958"/>
        <n v="19764"/>
        <n v="228"/>
        <n v="57635"/>
        <n v="295121"/>
        <n v="175736"/>
        <n v="1081147"/>
        <n v="6165"/>
        <n v="98924"/>
        <n v="117538"/>
        <n v="81486"/>
        <n v="273785"/>
        <n v="117597"/>
        <n v="156971"/>
        <n v="80240"/>
        <n v="4476"/>
        <n v="163705"/>
        <n v="38897"/>
        <n v="46533"/>
        <n v="131154"/>
        <n v="33498"/>
        <n v="126168"/>
        <n v="134486"/>
        <n v="48860"/>
        <n v="32650"/>
        <n v="64987"/>
        <n v="45903"/>
        <n v="155006"/>
        <n v="12857"/>
        <n v="25001613"/>
        <n v="1860861"/>
        <n v="450494"/>
        <n v="1989289"/>
        <n v="456263"/>
        <n v="631423"/>
        <n v="629598"/>
        <n v="98089"/>
        <n v="226454"/>
        <n v="1243133"/>
        <n v="9840627"/>
        <n v="169851"/>
        <n v="114813"/>
        <n v="336770"/>
        <n v="88093"/>
        <n v="1704246"/>
        <n v="668535"/>
        <n v="25471507"/>
        <n v="24553"/>
        <n v="79615"/>
        <n v="26982"/>
        <n v="284162"/>
        <n v="25656"/>
        <n v="252786"/>
        <n v="326710"/>
        <n v="390524"/>
        <n v="17816"/>
        <n v="785349"/>
        <n v="118937"/>
        <n v="24482"/>
        <n v="824262"/>
        <n v="740250"/>
        <n v="32518"/>
        <n v="34633"/>
        <n v="291782"/>
        <n v="1634"/>
        <n v="10349"/>
        <n v="109200"/>
        <n v="818"/>
        <n v="14685"/>
        <n v="102442"/>
        <n v="38492"/>
        <n v="856824"/>
        <n v="46403"/>
        <n v="19463"/>
        <n v="90756"/>
        <n v="19165"/>
        <n v="58342"/>
        <n v="95194"/>
        <n v="542375"/>
        <n v="3592678"/>
        <n v="153811"/>
        <n v="1641"/>
        <n v="281737"/>
        <n v="945932"/>
        <n v="1993"/>
        <n v="79560"/>
        <n v="75405"/>
        <n v="298574"/>
        <n v="15843"/>
        <n v="77343"/>
        <n v="226161"/>
        <n v="672939"/>
        <n v="304880"/>
        <n v="81419"/>
        <n v="837"/>
        <n v="73427"/>
        <n v="124995"/>
        <n v="54477"/>
        <n v="263562"/>
        <n v="620976"/>
        <n v="259415"/>
        <n v="224352"/>
        <n v="67246"/>
        <n v="45170"/>
        <n v="277107"/>
        <n v="65340"/>
        <n v="8683211"/>
        <n v="430049"/>
        <n v="432932"/>
        <n v="7868"/>
        <n v="4618094"/>
        <n v="85231"/>
        <n v="445952"/>
        <n v="737513"/>
        <n v="807707"/>
        <n v="42029"/>
        <n v="1028793"/>
        <n v="1208136"/>
        <n v="2052978"/>
        <n v="270838"/>
        <n v="262554"/>
        <n v="485021"/>
        <n v="146210"/>
        <n v="141694"/>
        <n v="275455"/>
        <n v="108788"/>
        <n v="689466"/>
        <n v="121578"/>
        <n v="205455"/>
        <n v="166833"/>
        <n v="1162537"/>
        <n v="629862"/>
        <n v="65955"/>
        <n v="1123094"/>
        <n v="33880"/>
        <n v="83520"/>
        <n v="41246"/>
        <n v="220911"/>
        <n v="1449"/>
        <n v="42387"/>
        <n v="1245"/>
        <n v="32716"/>
        <n v="14145"/>
        <n v="1435731"/>
        <n v="106451"/>
        <n v="160212"/>
        <n v="7570320"/>
        <n v="1196"/>
        <n v="1429426"/>
        <n v="3552326"/>
        <n v="285704"/>
        <n v="5205"/>
        <n v="19852108"/>
        <n v="105342"/>
        <n v="871"/>
        <n v="179772"/>
        <n v="1016765"/>
        <n v="56101"/>
        <n v="1908219"/>
        <n v="67633"/>
        <n v="2331071"/>
        <n v="1628671"/>
        <n v="1763809"/>
        <n v="154518"/>
        <n v="6239"/>
        <n v="782993"/>
        <n v="129440"/>
        <n v="18073"/>
        <n v="3365751"/>
        <n v="10766"/>
        <n v="3196907"/>
        <n v="94220"/>
        <n v="32743"/>
        <n v="18172"/>
        <n v="584172"/>
        <n v="1708223"/>
        <n v="675711"/>
        <n v="136955"/>
        <n v="911938"/>
        <n v="928759"/>
        <n v="76417"/>
        <n v="273756"/>
        <n v="225656"/>
        <n v="498830"/>
        <n v="168767"/>
        <n v="4072059"/>
        <n v="3097205"/>
        <n v="5916803"/>
        <n v="331107"/>
        <n v="689807"/>
        <n v="367086"/>
        <n v="1363444"/>
        <n v="786324"/>
        <n v="2060450"/>
        <n v="2536729"/>
        <n v="92849"/>
        <n v="65983"/>
        <n v="2084564"/>
        <n v="14294"/>
        <n v="16679"/>
        <n v="136573"/>
        <n v="75999"/>
        <n v="1094420"/>
        <n v="48708"/>
        <n v="33736"/>
        <n v="3168518"/>
        <n v="4226000"/>
        <n v="28750"/>
        <n v="33739"/>
        <n v="13551428"/>
        <n v="1359127"/>
        <n v="40932"/>
        <n v="31701"/>
        <n v="171690"/>
        <n v="2572093"/>
        <n v="1161657"/>
        <n v="119659"/>
        <n v="1393788"/>
        <n v="404542"/>
        <n v="6544420"/>
        <n v="6564"/>
        <n v="288353"/>
        <n v="1759716"/>
        <n v="382942"/>
        <n v="30984"/>
        <n v="1162932"/>
        <n v="10225386"/>
        <n v="67650"/>
        <n v="1683846"/>
        <n v="1213892"/>
        <n v="1787067"/>
        <n v="9830"/>
        <n v="165565"/>
        <n v="62182"/>
        <n v="1099034"/>
        <n v="1333631"/>
        <n v="55737"/>
        <n v="2291405"/>
        <n v="1848924"/>
        <n v="1820035"/>
        <n v="1573198"/>
        <n v="157329"/>
        <n v="3685"/>
        <n v="10643"/>
        <n v="3923"/>
        <n v="353554"/>
        <n v="42433"/>
        <n v="151737"/>
        <n v="621878"/>
        <n v="97852"/>
        <n v="2518794"/>
        <n v="108560"/>
        <n v="640938"/>
        <n v="1637000"/>
        <n v="25831"/>
        <n v="1266286"/>
        <n v="79147"/>
        <n v="28876"/>
        <n v="542031"/>
        <n v="912133"/>
        <n v="27414"/>
        <n v="1637931"/>
        <n v="2571139"/>
        <n v="1564787"/>
        <n v="1282264"/>
        <n v="296216"/>
        <n v="1409865"/>
        <n v="442091"/>
        <n v="30728"/>
        <n v="27329"/>
        <n v="72214"/>
        <n v="1657603"/>
        <n v="2013"/>
        <n v="109"/>
        <n v="1382132"/>
        <n v="66030"/>
        <n v="321972"/>
        <n v="67809"/>
        <n v="841"/>
        <n v="2346223"/>
        <n v="927"/>
        <n v="590241"/>
        <n v="346753"/>
        <n v="34266"/>
        <n v="209253"/>
        <n v="689126"/>
        <n v="252763"/>
        <n v="456343"/>
        <n v="1997596"/>
        <n v="154981"/>
        <n v="177919"/>
        <n v="100660"/>
        <n v="736649"/>
        <n v="198537"/>
        <n v="1139451"/>
        <n v="520012"/>
        <n v="2602"/>
        <n v="254760"/>
        <n v="1317177"/>
        <n v="7172"/>
        <n v="60003"/>
        <n v="1369409"/>
        <n v="12029"/>
        <n v="97157"/>
        <n v="2244404"/>
        <n v="21656"/>
        <n v="306354"/>
        <n v="4933"/>
        <n v="124745"/>
        <n v="877033"/>
        <n v="1366385"/>
        <n v="397213"/>
        <n v="70794"/>
        <n v="47960"/>
        <n v="93009"/>
        <n v="244188"/>
        <n v="1133477"/>
        <n v="43136"/>
        <n v="1514158"/>
        <n v="580618"/>
        <n v="1793891"/>
        <n v="470742"/>
        <n v="80070"/>
        <n v="3335993"/>
        <n v="112685"/>
        <n v="257349"/>
        <n v="21179"/>
        <n v="377713"/>
        <n v="624346"/>
        <n v="211198"/>
        <n v="512991"/>
        <n v="109124"/>
        <n v="249716"/>
        <n v="896245"/>
        <n v="42946"/>
        <n v="11887"/>
        <n v="235394"/>
        <n v="369081"/>
        <n v="934"/>
        <n v="1733034"/>
        <n v="349089"/>
        <n v="438195"/>
        <n v="120040"/>
        <n v="1516"/>
        <n v="1141243"/>
        <n v="836190"/>
        <n v="476720"/>
        <n v="459409"/>
        <n v="22072"/>
        <n v="386753"/>
        <n v="233350"/>
        <n v="8232"/>
        <n v="770055"/>
        <n v="2118"/>
        <n v="1611656"/>
        <n v="403765"/>
        <n v="79252"/>
        <n v="442158"/>
        <n v="50864"/>
        <n v="614144"/>
        <n v="170156"/>
        <n v="59661"/>
        <n v="273333"/>
        <n v="791641"/>
        <n v="523107"/>
        <n v="130895"/>
        <n v="1820813"/>
        <n v="815892"/>
        <n v="191514"/>
        <n v="343664"/>
        <n v="203175"/>
        <n v="597646"/>
        <n v="378773"/>
        <n v="248323"/>
        <n v="1419430"/>
        <n v="61176"/>
        <n v="529504"/>
        <n v="675532"/>
        <n v="942775"/>
        <n v="136586"/>
        <n v="379747"/>
        <n v="3135323"/>
        <n v="151812"/>
        <n v="109296"/>
        <n v="490346"/>
        <n v="262056"/>
        <n v="6454"/>
        <n v="237631"/>
        <n v="237265"/>
        <n v="397842"/>
        <n v="45780"/>
        <n v="162527"/>
        <n v="2482347"/>
        <n v="69946"/>
        <n v="202746"/>
        <n v="47796"/>
        <n v="701306"/>
        <n v="345082"/>
        <n v="653291"/>
        <n v="208650"/>
        <n v="313164"/>
        <n v="887263"/>
        <n v="169211"/>
        <n v="331206"/>
        <n v="26848"/>
        <n v="24866"/>
        <n v="320847"/>
        <n v="78811"/>
        <n v="384306"/>
        <n v="50825"/>
        <n v="400901"/>
        <n v="242588"/>
        <n v="235569"/>
        <n v="3482646"/>
        <n v="380845"/>
        <n v="371872"/>
        <n v="710"/>
        <n v="46779"/>
        <n v="4991"/>
        <n v="27217"/>
        <n v="247718"/>
        <n v="12266"/>
        <n v="53851"/>
        <n v="333494"/>
        <n v="109265"/>
        <n v="752850"/>
        <n v="417054"/>
        <n v="171732"/>
        <n v="559"/>
        <n v="5980"/>
        <n v="254383"/>
        <n v="353668"/>
        <n v="1183121"/>
        <n v="351516"/>
        <n v="19743"/>
        <n v="150502"/>
        <n v="51705"/>
        <n v="14949"/>
        <n v="1335415"/>
        <n v="17208"/>
        <n v="23100"/>
        <n v="2360"/>
        <n v="413340"/>
        <n v="118595"/>
        <n v="460557"/>
        <n v="35486"/>
        <n v="12428"/>
        <n v="8921"/>
        <n v="346383"/>
        <n v="865279"/>
        <n v="297891"/>
        <n v="151325"/>
        <n v="332452"/>
        <n v="270690"/>
        <n v="339173"/>
        <n v="159926"/>
        <n v="30503"/>
        <n v="77717"/>
        <n v="338542"/>
        <n v="335507"/>
        <n v="513884"/>
        <n v="1219123"/>
        <n v="61604"/>
        <n v="266367"/>
        <n v="229412"/>
        <n v="1982515"/>
        <n v="138783"/>
        <n v="114767"/>
        <n v="123433"/>
        <n v="104734"/>
        <n v="11609"/>
        <n v="268510"/>
        <n v="254878"/>
        <n v="350153"/>
        <n v="494395"/>
        <n v="42417"/>
        <n v="2280972"/>
        <n v="13879"/>
        <n v="53394"/>
        <n v="422039"/>
        <n v="10181"/>
        <n v="28479"/>
        <n v="555017"/>
        <n v="423551"/>
        <n v="35390"/>
        <n v="7759"/>
        <n v="31241"/>
        <n v="45790"/>
        <n v="890340"/>
        <n v="53348"/>
        <n v="92859"/>
        <n v="915829"/>
        <n v="19139"/>
        <n v="87742"/>
        <n v="778972"/>
        <n v="196829"/>
        <n v="305565"/>
        <n v="371024"/>
        <n v="34822"/>
        <n v="31585"/>
        <n v="80661"/>
        <n v="454856"/>
        <n v="866789"/>
        <n v="597060"/>
        <n v="892524"/>
        <n v="3307465"/>
        <n v="556275"/>
        <n v="80370"/>
        <n v="266440"/>
        <n v="44331"/>
        <n v="1874652"/>
        <n v="127780"/>
        <n v="336216"/>
        <n v="8313"/>
        <n v="278026"/>
        <n v="1837952"/>
        <n v="41110"/>
        <n v="657952"/>
        <n v="889909"/>
        <n v="182790"/>
        <n v="60813"/>
        <n v="187015"/>
        <n v="222653"/>
        <n v="74914"/>
        <n v="42301"/>
        <n v="113813"/>
        <n v="3969"/>
        <n v="3737"/>
        <n v="129916"/>
        <n v="267123"/>
        <n v="1642267"/>
        <n v="85342"/>
        <n v="1534"/>
        <n v="10294"/>
        <n v="444"/>
        <n v="444975"/>
        <n v="70774"/>
        <n v="7037"/>
        <n v="86621"/>
        <n v="630256"/>
        <n v="334256"/>
        <n v="458521"/>
        <n v="166535"/>
        <n v="297114"/>
        <n v="382399"/>
        <n v="82535"/>
        <n v="178025"/>
        <n v="1473892"/>
        <n v="167043"/>
        <n v="35889"/>
        <n v="157692"/>
        <n v="489613"/>
        <n v="50868"/>
        <n v="112104"/>
        <n v="24843"/>
        <n v="369540"/>
        <n v="460680"/>
        <n v="4243"/>
        <n v="306788"/>
        <n v="1873"/>
        <n v="956"/>
        <n v="727255"/>
        <n v="3564"/>
        <n v="1125949"/>
        <n v="1000"/>
        <n v="74742"/>
        <n v="234863"/>
        <n v="97668"/>
        <n v="300813"/>
        <n v="186828"/>
        <n v="581175"/>
        <n v="80431"/>
        <n v="48536"/>
        <n v="146625"/>
        <n v="46430"/>
        <n v="122383"/>
        <n v="96545"/>
        <n v="66354"/>
        <n v="68464"/>
        <n v="263751"/>
        <n v="609128"/>
        <n v="820229"/>
        <n v="39216"/>
        <n v="99741"/>
        <n v="2482"/>
        <n v="381827"/>
        <n v="165418"/>
        <n v="7231"/>
        <n v="383340"/>
        <n v="283242"/>
        <n v="2211"/>
        <n v="81639"/>
        <n v="146876"/>
        <n v="330891"/>
        <n v="258378"/>
        <n v="27281"/>
        <n v="66422"/>
        <n v="53962"/>
        <n v="787589"/>
        <n v="45492"/>
        <n v="415637"/>
        <n v="515045"/>
        <n v="104710"/>
        <n v="208062"/>
        <n v="131575"/>
        <n v="3304267"/>
        <n v="992748"/>
        <n v="92964"/>
        <n v="104042"/>
        <n v="305637"/>
        <n v="536093"/>
        <n v="23136"/>
        <n v="14393"/>
        <n v="110194"/>
        <n v="1057684"/>
        <n v="22375"/>
        <n v="836403"/>
        <n v="136709"/>
        <n v="1042774"/>
        <n v="729582"/>
        <n v="3160164"/>
        <n v="285509"/>
        <n v="118281"/>
        <n v="9654"/>
        <n v="57517"/>
        <n v="18181"/>
        <n v="132473"/>
        <n v="677428"/>
        <n v="203909"/>
        <n v="226277"/>
        <n v="2444390"/>
        <n v="606165"/>
        <n v="98229"/>
        <n v="1988770"/>
        <n v="1163395"/>
        <n v="608480"/>
        <n v="152210"/>
        <n v="129641"/>
        <n v="736394"/>
        <n v="416701"/>
        <n v="3738405"/>
        <n v="96209"/>
        <n v="885914"/>
        <n v="82220"/>
        <n v="375698"/>
        <n v="255701"/>
        <n v="43144"/>
        <n v="104306"/>
        <n v="346536"/>
        <n v="64590"/>
        <n v="567346"/>
        <n v="48108"/>
        <n v="939641"/>
        <n v="128671"/>
        <n v="640087"/>
        <n v="34569"/>
        <n v="4126"/>
        <n v="8969"/>
        <n v="722248"/>
        <n v="417694"/>
        <n v="62629"/>
        <n v="946365"/>
        <n v="128284"/>
        <n v="2301405"/>
        <n v="411440"/>
        <n v="198726"/>
        <n v="843606"/>
        <n v="9136"/>
        <n v="168916"/>
        <n v="596443"/>
        <n v="638428"/>
        <n v="81894"/>
        <n v="58800"/>
        <n v="21068"/>
        <n v="2941540"/>
        <n v="494825"/>
        <n v="3469713"/>
        <n v="858564"/>
        <n v="326736"/>
        <n v="748495"/>
        <n v="29717"/>
        <n v="20598"/>
        <n v="130959"/>
        <n v="2778519"/>
        <n v="4066"/>
        <n v="467898"/>
        <n v="752503"/>
        <n v="10201"/>
        <n v="91592"/>
        <n v="121573"/>
        <n v="317470"/>
        <n v="293969"/>
        <n v="45917"/>
        <n v="1374026"/>
        <n v="3022"/>
        <n v="15980"/>
        <n v="23881"/>
        <n v="27871"/>
        <n v="1590092"/>
        <n v="17872"/>
        <n v="230606"/>
        <n v="47289"/>
        <n v="432882"/>
        <n v="304998"/>
        <n v="65141"/>
        <n v="368507"/>
        <n v="700263"/>
        <n v="28698"/>
        <n v="277395"/>
        <n v="456720"/>
        <n v="460"/>
        <n v="32647"/>
        <n v="414695"/>
        <n v="370727"/>
        <n v="239582"/>
        <n v="491244"/>
        <n v="141402"/>
        <n v="397651"/>
        <n v="323236"/>
        <n v="421864"/>
        <n v="1818534"/>
        <n v="137814"/>
        <n v="424472"/>
        <n v="175811"/>
        <n v="286070"/>
        <n v="8133"/>
        <n v="37715"/>
        <n v="128584"/>
        <n v="477975"/>
        <n v="80548"/>
        <n v="509422"/>
        <n v="1972230"/>
        <n v="349895"/>
        <n v="45301"/>
        <n v="55971"/>
        <n v="215343"/>
        <n v="536866"/>
        <n v="68097"/>
        <n v="2737"/>
        <n v="473016"/>
        <n v="490654"/>
        <n v="5679"/>
        <n v="87214"/>
        <n v="935962"/>
        <n v="291255"/>
        <n v="7377"/>
        <n v="762248"/>
        <n v="265"/>
        <n v="62469"/>
        <n v="492769"/>
        <n v="83800"/>
        <n v="10780"/>
        <n v="686"/>
        <n v="11990"/>
        <n v="166687"/>
        <n v="763030"/>
        <n v="458"/>
        <n v="214203"/>
        <n v="1782"/>
        <n v="54754"/>
        <n v="185202"/>
        <n v="35050"/>
        <n v="407777"/>
        <n v="809104"/>
        <n v="1000254"/>
        <n v="97130"/>
        <n v="1364915"/>
        <n v="1051043"/>
        <n v="36874"/>
        <n v="471284"/>
        <n v="327423"/>
        <n v="5089"/>
        <n v="12005"/>
        <n v="155804"/>
        <n v="306457"/>
        <n v="839661"/>
        <n v="96385"/>
        <n v="1379999"/>
        <n v="65979"/>
        <n v="73164"/>
        <n v="147836"/>
        <n v="247622"/>
        <n v="167285"/>
        <n v="13549"/>
        <n v="209359"/>
        <n v="73165"/>
        <n v="26423"/>
        <n v="256583"/>
        <n v="188690"/>
        <n v="14062"/>
        <n v="132887"/>
        <n v="665893"/>
        <n v="370924"/>
        <n v="106612"/>
        <n v="975672"/>
        <n v="46693"/>
        <n v="1813784"/>
        <n v="1905411"/>
        <n v="58173"/>
        <n v="3326"/>
        <n v="35368"/>
        <n v="1430571"/>
        <n v="950508"/>
        <n v="105953"/>
        <n v="8193"/>
        <n v="1042966"/>
        <n v="100317"/>
        <n v="37201"/>
        <n v="951544"/>
        <n v="1016"/>
        <n v="550250"/>
        <n v="465181"/>
        <n v="53937"/>
        <n v="111596"/>
        <n v="249965"/>
        <n v="57882"/>
        <n v="399421"/>
        <n v="211303"/>
        <n v="1412123"/>
        <n v="10310"/>
        <n v="54690"/>
        <n v="984284"/>
        <n v="801661"/>
        <n v="48770"/>
        <n v="61"/>
        <n v="154054"/>
        <n v="33453"/>
        <n v="597558"/>
        <n v="98471"/>
        <n v="24212"/>
        <n v="61701"/>
        <n v="111798"/>
        <n v="10"/>
        <n v="982"/>
        <n v="1936"/>
        <n v="269138"/>
        <n v="53294"/>
        <n v="528170"/>
        <n v="94228"/>
        <n v="158934"/>
        <n v="1181"/>
        <n v="36562"/>
        <n v="62126"/>
        <n v="610681"/>
        <n v="17764"/>
        <n v="166553"/>
        <n v="105974"/>
        <n v="34535"/>
        <n v="396802"/>
        <n v="570111"/>
        <n v="1394752"/>
        <n v="101122"/>
        <n v="306801"/>
        <n v="38782"/>
        <n v="749459"/>
        <n v="322347"/>
        <n v="32614"/>
        <n v="67512"/>
        <n v="7145"/>
        <n v="202"/>
        <n v="233020"/>
        <n v="134624"/>
        <n v="1715890"/>
        <n v="327635"/>
        <n v="33302"/>
        <n v="106577"/>
        <n v="558527"/>
        <n v="159026"/>
        <n v="139"/>
        <n v="637993"/>
        <n v="303381"/>
        <n v="260697"/>
        <n v="88359"/>
        <n v="376507"/>
        <n v="587271"/>
        <n v="315978"/>
        <n v="93941"/>
        <n v="23263"/>
        <n v="330112"/>
        <n v="561365"/>
        <n v="210220"/>
        <n v="246506"/>
        <n v="89"/>
        <n v="881585"/>
        <n v="992937"/>
        <n v="27207"/>
        <n v="75095"/>
        <n v="187360"/>
        <n v="6754"/>
        <n v="15616"/>
        <n v="666797"/>
        <n v="44248"/>
        <n v="353424"/>
        <n v="1074984"/>
        <n v="204130"/>
        <n v="129842"/>
        <n v="526632"/>
        <n v="47476"/>
        <n v="153361"/>
        <n v="635384"/>
        <n v="131794"/>
        <n v="350172"/>
        <n v="929147"/>
        <n v="9331"/>
        <n v="207483"/>
        <n v="12238"/>
        <n v="450344"/>
        <n v="243742"/>
        <n v="61465"/>
        <n v="76455"/>
        <n v="76245"/>
        <n v="388684"/>
        <n v="33260"/>
        <n v="8855"/>
        <n v="386294"/>
        <n v="11643"/>
        <n v="136535"/>
        <n v="37645"/>
        <n v="7099"/>
        <n v="43243"/>
        <n v="436775"/>
        <n v="544840"/>
        <n v="436880"/>
        <n v="1822187"/>
        <n v="193912"/>
        <n v="344194"/>
        <n v="176123"/>
        <n v="8627"/>
        <n v="112621"/>
        <n v="671749"/>
        <n v="110199"/>
        <n v="1093176"/>
        <n v="19692"/>
        <n v="50306"/>
        <n v="144144"/>
        <n v="372217"/>
        <n v="74818"/>
        <n v="110890"/>
        <n v="411777"/>
        <n v="112018"/>
        <n v="32992"/>
        <n v="49384"/>
        <n v="50658"/>
        <n v="228141"/>
        <n v="164854"/>
        <n v="132279"/>
        <n v="1179"/>
        <n v="335595"/>
        <n v="1049528"/>
        <n v="313310"/>
        <n v="26139"/>
        <n v="282336"/>
        <n v="30013"/>
        <n v="234"/>
        <n v="323154"/>
        <n v="424199"/>
        <n v="185853"/>
        <n v="49413"/>
        <n v="4278346"/>
        <n v="114637"/>
        <n v="52744"/>
        <n v="690765"/>
        <n v="257059"/>
        <n v="370522"/>
        <n v="75546"/>
        <n v="95275"/>
        <n v="658148"/>
        <n v="35186"/>
        <n v="48474"/>
        <n v="39287"/>
        <n v="481970"/>
        <n v="209372"/>
        <n v="91916"/>
        <n v="114499"/>
        <n v="555229"/>
        <n v="771106"/>
        <n v="278658"/>
        <n v="27674"/>
        <n v="443778"/>
        <n v="199111"/>
        <n v="310476"/>
        <n v="712727"/>
        <n v="545110"/>
        <n v="744305"/>
        <n v="51005"/>
        <n v="90968"/>
        <n v="40553"/>
        <n v="236781"/>
        <n v="36606"/>
        <n v="52252"/>
        <n v="54343"/>
        <n v="77303"/>
        <n v="57300"/>
        <n v="188434"/>
        <n v="444190"/>
        <n v="48372"/>
        <n v="25909"/>
        <n v="402394"/>
        <n v="25064"/>
        <n v="54250"/>
        <n v="24128"/>
        <n v="636210"/>
        <n v="284958"/>
        <n v="64844"/>
        <n v="578645"/>
        <n v="27943"/>
        <n v="30364"/>
        <n v="550515"/>
        <n v="69835"/>
        <n v="5854"/>
        <n v="65872"/>
        <n v="414135"/>
        <n v="25477"/>
        <n v="28628"/>
        <n v="96807"/>
        <n v="5029"/>
        <n v="1432169"/>
        <n v="3716"/>
        <n v="16557"/>
        <n v="9141"/>
        <n v="135209"/>
        <n v="755535"/>
        <n v="1381021"/>
        <n v="19107"/>
        <n v="931717"/>
        <n v="300640"/>
        <n v="35761"/>
        <n v="110148"/>
        <n v="23416"/>
        <n v="320022"/>
        <n v="3187"/>
        <n v="529374"/>
        <n v="32751"/>
        <n v="138750"/>
        <n v="318664"/>
        <n v="558400"/>
        <n v="32653"/>
        <n v="212969"/>
        <n v="479540"/>
        <n v="2823"/>
        <n v="18665"/>
        <n v="10613"/>
        <n v="7166"/>
        <n v="45370"/>
        <n v="115530"/>
        <n v="99706"/>
        <n v="331227"/>
        <n v="16964"/>
        <n v="23646"/>
        <n v="588314"/>
        <n v="12219"/>
        <n v="29672"/>
        <n v="558122"/>
        <n v="14011"/>
        <n v="1356116"/>
        <n v="20781"/>
        <n v="145664"/>
        <n v="8049"/>
        <n v="8675"/>
        <n v="12065"/>
        <n v="10642"/>
        <n v="2582178"/>
        <n v="270357"/>
        <n v="40411"/>
        <n v="49614"/>
        <n v="4211"/>
        <n v="196581"/>
        <n v="684227"/>
        <n v="226"/>
        <n v="1169580"/>
        <n v="102626"/>
        <n v="87930"/>
        <n v="52389"/>
        <n v="27186"/>
        <n v="27619"/>
        <n v="30160"/>
        <n v="9815"/>
        <n v="662103"/>
        <n v="7375"/>
        <n v="89063"/>
        <n v="5190"/>
        <n v="51341"/>
        <n v="629811"/>
        <n v="378175"/>
        <n v="243204"/>
        <n v="9143"/>
        <n v="68789"/>
        <n v="21329"/>
        <n v="996890"/>
        <n v="25580"/>
        <n v="8370752"/>
      </sharedItems>
    </cacheField>
    <cacheField name="CPM (custo por 1.000 impressões)" numFmtId="0">
      <sharedItems containsMixedTypes="1" containsNumber="1" minValue="0" maxValue="610"/>
    </cacheField>
    <cacheField name="Frequência" numFmtId="0">
      <sharedItems containsSemiMixedTypes="0" containsString="0" containsNumber="1" minValue="0" maxValue="19.428530670471002"/>
    </cacheField>
    <cacheField name="Tipo de resultado" numFmtId="0">
      <sharedItems count="45">
        <s v="Cadastros no site"/>
        <s v="Cadastros no Facebook"/>
        <s v="Compras no site"/>
        <s v="Número estimado de cliques de confirmação de ligação"/>
        <s v="Incrementalidade estimada na lembrança do anúncio (pessoas)"/>
        <s v="ThruPlay"/>
        <s v="Conversas por mensagem iniciadas"/>
        <s v="Alcance"/>
        <s v="Cliques no link"/>
        <s v="Purchase_STONE"/>
        <s v="Purchase_Test_Stone"/>
        <s v="Leads Efetivos Ton + Stone"/>
        <s v="Purchase_Test_Ton"/>
        <s v="Leads Efetivos Ton"/>
        <s v="Compra Ton (Stone)"/>
        <s v="conv_lead_seguros"/>
        <s v="lead_credito_2/2_submit_maquina"/>
        <s v="Instalações do aplicativo para celular"/>
        <s v="Compras no aplicativo para celular"/>
        <s v="Assinaturas do site"/>
        <s v="Engajamentos com a publicação"/>
        <s v="Cadastro_Conta_PJ"/>
        <s v="Adições ao carrinho no aplicativo para celular"/>
        <s v="Visualizações da página de destino"/>
        <s v="Lead Inbound (S2S)"/>
        <s v="Pageview_LPLink"/>
        <s v="Purchase ≥ R$15K"/>
        <s v="CreditoConfirmado"/>
        <s v="Lead-por-Categoria (PJ+MEI)"/>
        <s v="Assinaturas no aplicativo para celular"/>
        <s v="conta_PJ_step2"/>
        <s v="PageView (CuideDoPequenoNegócio)"/>
        <s v="Credenciados_PJ_Inbound (evento)"/>
        <s v="pageview_vendafacil"/>
        <s v="Ferramentas Compre Local"/>
        <s v="Lead_PJ (Modal)"/>
        <s v="Finalizações de compra iniciadas no aplicativo para celular"/>
        <s v="Registros no aplicativo para celular concluídos"/>
        <s v="purchase_credito_confirmado"/>
        <s v="Pageview_Abrir_Credito"/>
        <s v="conv_pageview_contastone"/>
        <s v="Lead TPV +3K modal"/>
        <s v="Lead_LP_Quero-Stone"/>
        <s v="conv_pageview_stone"/>
        <s v="Credenciados_Todos (evento-s2s)"/>
      </sharedItems>
    </cacheField>
    <cacheField name="Resultados" numFmtId="0">
      <sharedItems containsMixedTypes="1" containsNumber="1" containsInteger="1" minValue="1" maxValue="9536845"/>
    </cacheField>
    <cacheField name="Início dos relatórios" numFmtId="164">
      <sharedItems/>
    </cacheField>
    <cacheField name="Término dos relatórios" numFmtId="164">
      <sharedItems/>
    </cacheField>
    <cacheField name="Week" numFmtId="164">
      <sharedItems/>
    </cacheField>
    <cacheField name="optmization_goal" numFmtId="0">
      <sharedItems count="12">
        <s v="web event"/>
        <s v="Lead Ads"/>
        <s v="Credenciamento"/>
        <s v="click to call"/>
        <s v="Top funnel"/>
        <s v="Mid funnel"/>
        <s v="Mensagem"/>
        <s v="App event"/>
        <s v="credito_confirmado"/>
        <s v="CTWA" u="1"/>
        <s v="lead" u="1"/>
        <s v="CAPI" u="1"/>
      </sharedItems>
    </cacheField>
    <cacheField name="CTW" numFmtId="0">
      <sharedItems containsSemiMixedTypes="0" containsString="0" containsNumber="1" containsInteger="1" minValue="0" maxValue="1" count="2">
        <n v="0"/>
        <n v="1"/>
      </sharedItems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20" maxValue="2021" count="2">
        <n v="2021"/>
        <n v="2020"/>
      </sharedItems>
    </cacheField>
    <cacheField name="half" numFmtId="0">
      <sharedItems containsSemiMixedTypes="0" containsString="0" containsNumber="1" containsInteger="1" minValue="1" maxValue="2" count="2"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61">
  <r>
    <s v="Mar_Aberto"/>
    <s v="2021-12-29 - 2021-12-31"/>
    <s v="23849093579400395"/>
    <s v="TESTE_CONV_T154_CONTROLE"/>
    <s v="23849093579410395"/>
    <x v="0"/>
    <n v="274112"/>
    <x v="0"/>
    <n v="5.5317908200000003"/>
    <n v="1.0885623394816999"/>
    <x v="0"/>
    <n v="82"/>
    <s v="2021-12-29"/>
    <s v="2021-12-31"/>
    <s v="2021-12-31"/>
    <x v="0"/>
    <x v="0"/>
    <n v="12"/>
    <x v="0"/>
    <x v="0"/>
  </r>
  <r>
    <s v="Mar_Aberto"/>
    <s v="2021-12-29 - 2021-12-31"/>
    <s v="23848886108690395"/>
    <s v="aon_conv_nu_cadastro_tpv"/>
    <s v="23848886039250395"/>
    <x v="1"/>
    <n v="953086"/>
    <x v="1"/>
    <n v="7.2817094100000004"/>
    <n v="1.2869520693830001"/>
    <x v="0"/>
    <n v="381"/>
    <s v="2021-12-29"/>
    <s v="2021-12-31"/>
    <s v="2021-12-31"/>
    <x v="0"/>
    <x v="0"/>
    <n v="12"/>
    <x v="0"/>
    <x v="0"/>
  </r>
  <r>
    <s v="lal-5_engajamento_v2"/>
    <s v="2021-12-29 - 2021-12-31"/>
    <s v="23848184785470395"/>
    <s v="aon_leadads_nu"/>
    <s v="23846157847510395"/>
    <x v="2"/>
    <n v="481280"/>
    <x v="2"/>
    <n v="9.6301297800000007"/>
    <n v="1.2647523271276999"/>
    <x v="1"/>
    <n v="339"/>
    <s v="2021-12-29"/>
    <s v="2021-12-31"/>
    <s v="2021-12-31"/>
    <x v="1"/>
    <x v="0"/>
    <n v="12"/>
    <x v="0"/>
    <x v="0"/>
  </r>
  <r>
    <s v="engajamento_1-30d_v2"/>
    <s v="2021-12-29 - 2021-12-31"/>
    <s v="23848586632930395"/>
    <s v="aon_conv_rmkt_cadastro"/>
    <s v="23846520757230395"/>
    <x v="3"/>
    <n v="193697"/>
    <x v="3"/>
    <n v="12.79844971"/>
    <n v="2.5881867039758002"/>
    <x v="0"/>
    <n v="299"/>
    <s v="2021-12-29"/>
    <s v="2021-12-31"/>
    <s v="2021-12-31"/>
    <x v="0"/>
    <x v="0"/>
    <n v="12"/>
    <x v="0"/>
    <x v="0"/>
  </r>
  <r>
    <s v="Mar_Aberto"/>
    <s v="2021-12-29 - 2021-12-31"/>
    <s v="23848012534690395"/>
    <s v="aon_conv_nu_compras"/>
    <s v="23848012250910395"/>
    <x v="4"/>
    <n v="1417468"/>
    <x v="4"/>
    <n v="8.2272821199999999"/>
    <n v="1.3824897634372999"/>
    <x v="2"/>
    <n v="64"/>
    <s v="2021-12-29"/>
    <s v="2021-12-31"/>
    <s v="2021-12-31"/>
    <x v="2"/>
    <x v="0"/>
    <n v="12"/>
    <x v="0"/>
    <x v="0"/>
  </r>
  <r>
    <s v="Mar_Aberto"/>
    <s v="2021-12-29 - 2021-12-31"/>
    <s v="23848279904270395"/>
    <s v="aon_c2wpp-ton_catalogo"/>
    <s v="23848279904190395"/>
    <x v="5"/>
    <n v="0"/>
    <x v="5"/>
    <s v=""/>
    <n v="0"/>
    <x v="2"/>
    <n v="6"/>
    <s v="2021-12-29"/>
    <s v="2021-12-31"/>
    <s v="2021-12-31"/>
    <x v="2"/>
    <x v="1"/>
    <n v="12"/>
    <x v="0"/>
    <x v="0"/>
  </r>
  <r>
    <s v="site_1-30dias_v2"/>
    <s v="2021-12-29 - 2021-12-31"/>
    <s v="23848586496520395"/>
    <s v="aon_conv_rmkt_cadastro"/>
    <s v="23846520757230395"/>
    <x v="6"/>
    <n v="64144"/>
    <x v="6"/>
    <n v="18.441987279999999"/>
    <n v="2.3700891743576999"/>
    <x v="0"/>
    <n v="163"/>
    <s v="2021-12-29"/>
    <s v="2021-12-31"/>
    <s v="2021-12-31"/>
    <x v="0"/>
    <x v="0"/>
    <n v="12"/>
    <x v="0"/>
    <x v="0"/>
  </r>
  <r>
    <s v="lal-5_v2"/>
    <s v="2021-12-29 - 2021-12-31"/>
    <s v="23848184785480395"/>
    <s v="aon_leadads_nu"/>
    <s v="23846157847510395"/>
    <x v="7"/>
    <n v="432830"/>
    <x v="7"/>
    <n v="9.6914401600000009"/>
    <n v="1.312727860823"/>
    <x v="1"/>
    <n v="325"/>
    <s v="2021-12-29"/>
    <s v="2021-12-31"/>
    <s v="2021-12-31"/>
    <x v="1"/>
    <x v="0"/>
    <n v="12"/>
    <x v="0"/>
    <x v="0"/>
  </r>
  <r>
    <s v="Mar_Aberto"/>
    <s v="2021-12-29 - 2021-12-31"/>
    <s v="23849077847030395"/>
    <s v="TESTE_CONV_T154_KV_foto_maquininha"/>
    <s v="23849077847060395"/>
    <x v="8"/>
    <n v="160704"/>
    <x v="8"/>
    <n v="8.8822680199999997"/>
    <n v="1.1507927618478999"/>
    <x v="0"/>
    <n v="71"/>
    <s v="2021-12-29"/>
    <s v="2021-12-31"/>
    <s v="2021-12-31"/>
    <x v="0"/>
    <x v="0"/>
    <n v="12"/>
    <x v="0"/>
    <x v="0"/>
  </r>
  <r>
    <s v="lal"/>
    <s v="2021-12-29 - 2021-12-31"/>
    <s v="23848896437900395"/>
    <s v="aon_conv_nu_cadastro_tpv"/>
    <s v="23848886039250395"/>
    <x v="9"/>
    <n v="903423"/>
    <x v="9"/>
    <n v="6.9616507800000003"/>
    <n v="1.4006118949816"/>
    <x v="0"/>
    <n v="401"/>
    <s v="2021-12-29"/>
    <s v="2021-12-31"/>
    <s v="2021-12-31"/>
    <x v="0"/>
    <x v="0"/>
    <n v="12"/>
    <x v="0"/>
    <x v="0"/>
  </r>
  <r>
    <s v="Mar_Aberto"/>
    <s v="2021-12-29 - 2021-12-31"/>
    <s v="23849077003280395"/>
    <s v="TESTE_CONV_T155_formas_de_pagamento"/>
    <s v="23849077003330395"/>
    <x v="10"/>
    <n v="245504"/>
    <x v="10"/>
    <n v="5.5496749400000001"/>
    <n v="1.1998378845151001"/>
    <x v="0"/>
    <n v="62"/>
    <s v="2021-12-29"/>
    <s v="2021-12-31"/>
    <s v="2021-12-31"/>
    <x v="0"/>
    <x v="0"/>
    <n v="12"/>
    <x v="0"/>
    <x v="0"/>
  </r>
  <r>
    <s v="Mar_Aberto"/>
    <s v="2021-12-29 - 2021-12-31"/>
    <s v="23849077003390395"/>
    <s v="TESTE_CONV_T155_aon_v2"/>
    <s v="23849077003290395"/>
    <x v="11"/>
    <n v="242048"/>
    <x v="11"/>
    <n v="5.43500783"/>
    <n v="1.2481863101534001"/>
    <x v="0"/>
    <n v="84"/>
    <s v="2021-12-29"/>
    <s v="2021-12-31"/>
    <s v="2021-12-31"/>
    <x v="0"/>
    <x v="0"/>
    <n v="12"/>
    <x v="0"/>
    <x v="0"/>
  </r>
  <r>
    <s v="prospecção v2"/>
    <s v="2021-12-29 - 2021-12-31"/>
    <s v="23848117785730395"/>
    <s v="aon_c2wpp_compras"/>
    <s v="23847290978880395"/>
    <x v="12"/>
    <n v="1260286"/>
    <x v="12"/>
    <n v="9.1077483000000008"/>
    <n v="1.6709762704655999"/>
    <x v="2"/>
    <n v="228"/>
    <s v="2021-12-29"/>
    <s v="2021-12-31"/>
    <s v="2021-12-31"/>
    <x v="2"/>
    <x v="1"/>
    <n v="12"/>
    <x v="0"/>
    <x v="0"/>
  </r>
  <r>
    <s v="Mar_Aberto"/>
    <s v="2021-12-29 - 2021-12-31"/>
    <s v="23849076965430395"/>
    <s v="TESTE_CONV_T155_aon_v1"/>
    <s v="23849076965440395"/>
    <x v="13"/>
    <n v="260992"/>
    <x v="13"/>
    <n v="5.0655169400000002"/>
    <n v="1.2468274889652"/>
    <x v="0"/>
    <n v="75"/>
    <s v="2021-12-29"/>
    <s v="2021-12-31"/>
    <s v="2021-12-31"/>
    <x v="0"/>
    <x v="0"/>
    <n v="12"/>
    <x v="0"/>
    <x v="0"/>
  </r>
  <r>
    <s v="remarketing v2"/>
    <s v="2021-12-29 - 2021-12-31"/>
    <s v="23848117785680395"/>
    <s v="aon_c2wpp_compras"/>
    <s v="23847290978880395"/>
    <x v="14"/>
    <n v="259584"/>
    <x v="14"/>
    <n v="16.290142840000001"/>
    <n v="2.0844851762820999"/>
    <x v="2"/>
    <n v="132"/>
    <s v="2021-12-29"/>
    <s v="2021-12-31"/>
    <s v="2021-12-31"/>
    <x v="2"/>
    <x v="1"/>
    <n v="12"/>
    <x v="0"/>
    <x v="0"/>
  </r>
  <r>
    <s v="Mar_Aberto"/>
    <s v="2021-12-29 - 2021-12-31"/>
    <s v="23849077003380395"/>
    <s v="TESTE_CONV_T155_antecipacao"/>
    <s v="23849077003310395"/>
    <x v="15"/>
    <n v="230527"/>
    <x v="15"/>
    <n v="5.8445339000000001"/>
    <n v="1.2144824684310001"/>
    <x v="0"/>
    <n v="63"/>
    <s v="2021-12-29"/>
    <s v="2021-12-31"/>
    <s v="2021-12-31"/>
    <x v="0"/>
    <x v="0"/>
    <n v="12"/>
    <x v="0"/>
    <x v="0"/>
  </r>
  <r>
    <s v="lal"/>
    <s v="2021-12-29 - 2021-12-31"/>
    <s v="23848012534680395"/>
    <s v="aon_conv_nu_compras"/>
    <s v="23848012250910395"/>
    <x v="16"/>
    <n v="378946"/>
    <x v="16"/>
    <n v="9.7715647099999998"/>
    <n v="1.3325302285814"/>
    <x v="2"/>
    <n v="21"/>
    <s v="2021-12-29"/>
    <s v="2021-12-31"/>
    <s v="2021-12-31"/>
    <x v="2"/>
    <x v="0"/>
    <n v="12"/>
    <x v="0"/>
    <x v="0"/>
  </r>
  <r>
    <s v="Mar_Aberto"/>
    <s v="2021-12-29 - 2021-12-31"/>
    <s v="23849077847120395"/>
    <s v="TESTE_CONV_T154_KV_maquininha_3D"/>
    <s v="23849077847040395"/>
    <x v="17"/>
    <n v="260031"/>
    <x v="17"/>
    <n v="5.63055956"/>
    <n v="1.1309728455453001"/>
    <x v="0"/>
    <n v="96"/>
    <s v="2021-12-29"/>
    <s v="2021-12-31"/>
    <s v="2021-12-31"/>
    <x v="0"/>
    <x v="0"/>
    <n v="12"/>
    <x v="0"/>
    <x v="0"/>
  </r>
  <r>
    <s v="mar_aberto v2"/>
    <s v="2021-12-29 - 2021-12-31"/>
    <s v="23848117785770395"/>
    <s v="aon_c2wpp_compras"/>
    <s v="23847290978880395"/>
    <x v="18"/>
    <n v="1241338"/>
    <x v="18"/>
    <n v="5.45593167"/>
    <n v="1.3831059711375999"/>
    <x v="2"/>
    <n v="131"/>
    <s v="2021-12-29"/>
    <s v="2021-12-31"/>
    <s v="2021-12-31"/>
    <x v="2"/>
    <x v="1"/>
    <n v="12"/>
    <x v="0"/>
    <x v="0"/>
  </r>
  <r>
    <s v="lal-5-10_v2"/>
    <s v="2021-12-29 - 2021-12-31"/>
    <s v="23848184785440395"/>
    <s v="aon_leadads_nu"/>
    <s v="23846157847510395"/>
    <x v="19"/>
    <n v="398018"/>
    <x v="19"/>
    <n v="7.3809472700000001"/>
    <n v="1.2868488359823"/>
    <x v="1"/>
    <n v="225"/>
    <s v="2021-12-29"/>
    <s v="2021-12-31"/>
    <s v="2021-12-31"/>
    <x v="1"/>
    <x v="0"/>
    <n v="12"/>
    <x v="0"/>
    <x v="0"/>
  </r>
  <r>
    <s v="engajamento_1-30d_v2"/>
    <s v="2021-12-22 - 2021-12-28"/>
    <s v="23848586632930395"/>
    <s v="aon_conv_rmkt_cadastro"/>
    <s v="23846520757230395"/>
    <x v="20"/>
    <n v="267008"/>
    <x v="20"/>
    <n v="17.160322659999999"/>
    <n v="3.7682241730585"/>
    <x v="0"/>
    <n v="638"/>
    <s v="2021-12-22"/>
    <s v="2021-12-28"/>
    <s v="2021-12-28"/>
    <x v="0"/>
    <x v="0"/>
    <n v="12"/>
    <x v="0"/>
    <x v="0"/>
  </r>
  <r>
    <s v="lal"/>
    <s v="2021-12-22 - 2021-12-28"/>
    <s v="23848896437900395"/>
    <s v="aon_conv_nu_cadastro_tpv"/>
    <s v="23848886039250395"/>
    <x v="21"/>
    <n v="1077247"/>
    <x v="21"/>
    <n v="9.5932147099999998"/>
    <n v="1.4021872421088"/>
    <x v="0"/>
    <n v="533"/>
    <s v="2021-12-22"/>
    <s v="2021-12-28"/>
    <s v="2021-12-28"/>
    <x v="0"/>
    <x v="0"/>
    <n v="12"/>
    <x v="0"/>
    <x v="0"/>
  </r>
  <r>
    <s v="lal-5_engajamento_v2"/>
    <s v="2021-12-22 - 2021-12-28"/>
    <s v="23848184785470395"/>
    <s v="aon_leadads_nu"/>
    <s v="23846157847510395"/>
    <x v="22"/>
    <n v="1178113"/>
    <x v="22"/>
    <n v="13.63236255"/>
    <n v="1.4983291076492999"/>
    <x v="1"/>
    <n v="833"/>
    <s v="2021-12-22"/>
    <s v="2021-12-28"/>
    <s v="2021-12-28"/>
    <x v="1"/>
    <x v="0"/>
    <n v="12"/>
    <x v="0"/>
    <x v="0"/>
  </r>
  <r>
    <s v="Mar_Aberto"/>
    <s v="2021-12-22 - 2021-12-28"/>
    <s v="23848886108690395"/>
    <s v="aon_conv_nu_cadastro_tpv"/>
    <s v="23848886039250395"/>
    <x v="23"/>
    <n v="1593850"/>
    <x v="23"/>
    <n v="8.3129240299999996"/>
    <n v="1.307638736393"/>
    <x v="0"/>
    <n v="563"/>
    <s v="2021-12-22"/>
    <s v="2021-12-28"/>
    <s v="2021-12-28"/>
    <x v="0"/>
    <x v="0"/>
    <n v="12"/>
    <x v="0"/>
    <x v="0"/>
  </r>
  <r>
    <s v="lal-20%"/>
    <s v="2021-12-22 - 2021-12-28"/>
    <s v="23848972677680395"/>
    <s v="teste_conv_t157_lal20"/>
    <s v="23848972677320395"/>
    <x v="24"/>
    <n v="84656"/>
    <x v="24"/>
    <n v="12.866130650000001"/>
    <n v="1.0739581364580999"/>
    <x v="2"/>
    <n v="2"/>
    <s v="2021-12-22"/>
    <s v="2021-12-28"/>
    <s v="2021-12-28"/>
    <x v="2"/>
    <x v="0"/>
    <n v="12"/>
    <x v="0"/>
    <x v="0"/>
  </r>
  <r>
    <s v="lal-5-10_v2"/>
    <s v="2021-12-22 - 2021-12-28"/>
    <s v="23848184785440395"/>
    <s v="aon_leadads_nu"/>
    <s v="23846157847510395"/>
    <x v="25"/>
    <n v="948738"/>
    <x v="25"/>
    <n v="11.05844338"/>
    <n v="1.4241592515531001"/>
    <x v="1"/>
    <n v="563"/>
    <s v="2021-12-22"/>
    <s v="2021-12-28"/>
    <s v="2021-12-28"/>
    <x v="1"/>
    <x v="0"/>
    <n v="12"/>
    <x v="0"/>
    <x v="0"/>
  </r>
  <r>
    <s v="lal-standard"/>
    <s v="2021-12-22 - 2021-12-28"/>
    <s v="23848972677570395"/>
    <s v="teste_conv_t157_controle"/>
    <s v="23848972677330395"/>
    <x v="26"/>
    <n v="70928"/>
    <x v="26"/>
    <n v="12.88420064"/>
    <n v="1.1113523573201001"/>
    <x v="2"/>
    <n v="1"/>
    <s v="2021-12-22"/>
    <s v="2021-12-28"/>
    <s v="2021-12-28"/>
    <x v="2"/>
    <x v="0"/>
    <n v="12"/>
    <x v="0"/>
    <x v="0"/>
  </r>
  <r>
    <s v="Mar_Aberto"/>
    <s v="2021-12-22 - 2021-12-28"/>
    <s v="23848012534690395"/>
    <s v="aon_conv_nu_compras"/>
    <s v="23848012250910395"/>
    <x v="27"/>
    <n v="3310076"/>
    <x v="27"/>
    <n v="9.7945769600000006"/>
    <n v="1.5212674875139001"/>
    <x v="2"/>
    <n v="176"/>
    <s v="2021-12-22"/>
    <s v="2021-12-28"/>
    <s v="2021-12-28"/>
    <x v="2"/>
    <x v="0"/>
    <n v="12"/>
    <x v="0"/>
    <x v="0"/>
  </r>
  <r>
    <s v="lal-5_v2"/>
    <s v="2021-12-22 - 2021-12-28"/>
    <s v="23848184785480395"/>
    <s v="aon_leadads_nu"/>
    <s v="23846157847510395"/>
    <x v="28"/>
    <n v="897534"/>
    <x v="28"/>
    <n v="14.9235889"/>
    <n v="1.4891758975147"/>
    <x v="1"/>
    <n v="744"/>
    <s v="2021-12-22"/>
    <s v="2021-12-28"/>
    <s v="2021-12-28"/>
    <x v="1"/>
    <x v="0"/>
    <n v="12"/>
    <x v="0"/>
    <x v="0"/>
  </r>
  <r>
    <s v="prospecção v2"/>
    <s v="2021-12-22 - 2021-12-28"/>
    <s v="23848117785730395"/>
    <s v="aon_c2wpp_compras"/>
    <s v="23847290978880395"/>
    <x v="29"/>
    <n v="3569655"/>
    <x v="29"/>
    <n v="11.95043802"/>
    <n v="2.07805628275"/>
    <x v="2"/>
    <n v="678"/>
    <s v="2021-12-22"/>
    <s v="2021-12-28"/>
    <s v="2021-12-28"/>
    <x v="2"/>
    <x v="1"/>
    <n v="12"/>
    <x v="0"/>
    <x v="0"/>
  </r>
  <r>
    <s v="mar_aberto v2"/>
    <s v="2021-12-22 - 2021-12-28"/>
    <s v="23848117785770395"/>
    <s v="aon_c2wpp_compras"/>
    <s v="23847290978880395"/>
    <x v="30"/>
    <n v="6010871"/>
    <x v="30"/>
    <n v="7.3072689000000004"/>
    <n v="1.5816476513969"/>
    <x v="2"/>
    <n v="465"/>
    <s v="2021-12-22"/>
    <s v="2021-12-28"/>
    <s v="2021-12-28"/>
    <x v="2"/>
    <x v="1"/>
    <n v="12"/>
    <x v="0"/>
    <x v="0"/>
  </r>
  <r>
    <s v="lal"/>
    <s v="2021-12-22 - 2021-12-28"/>
    <s v="23848012534680395"/>
    <s v="aon_conv_nu_compras"/>
    <s v="23848012250910395"/>
    <x v="31"/>
    <n v="883711"/>
    <x v="31"/>
    <n v="12.9281234"/>
    <n v="1.3664127752171999"/>
    <x v="2"/>
    <n v="73"/>
    <s v="2021-12-22"/>
    <s v="2021-12-28"/>
    <s v="2021-12-28"/>
    <x v="2"/>
    <x v="0"/>
    <n v="12"/>
    <x v="0"/>
    <x v="0"/>
  </r>
  <r>
    <s v="Mar_Aberto"/>
    <s v="2021-12-22 - 2021-12-28"/>
    <s v="23848983040850395"/>
    <s v="teste_conv_t158_mar_aberto_padrao"/>
    <s v="23848983040310395"/>
    <x v="32"/>
    <n v="89057"/>
    <x v="32"/>
    <n v="11.990747669999999"/>
    <n v="1.0509898155113999"/>
    <x v="2"/>
    <n v="10"/>
    <s v="2021-12-22"/>
    <s v="2021-12-28"/>
    <s v="2021-12-28"/>
    <x v="2"/>
    <x v="0"/>
    <n v="12"/>
    <x v="0"/>
    <x v="0"/>
  </r>
  <r>
    <s v="engajamento_1-30d_v2"/>
    <s v="2021-12-22 - 2021-12-28"/>
    <s v="23849029024540395"/>
    <s v="teste_conv_t159_controle_rmkt"/>
    <s v="23849028150010395"/>
    <x v="33"/>
    <n v="24400"/>
    <x v="33"/>
    <n v="19.435294119999998"/>
    <n v="1.5502049180327999"/>
    <x v="0"/>
    <n v="5"/>
    <s v="2021-12-22"/>
    <s v="2021-12-28"/>
    <s v="2021-12-28"/>
    <x v="0"/>
    <x v="0"/>
    <n v="12"/>
    <x v="0"/>
    <x v="0"/>
  </r>
  <r>
    <s v="site_1-30dias_v2"/>
    <s v="2021-12-22 - 2021-12-28"/>
    <s v="23849028899540395"/>
    <s v="teste_conv_t159_controle_rmkt_lal20"/>
    <s v="23849028149980395"/>
    <x v="34"/>
    <n v="17404"/>
    <x v="34"/>
    <n v="4.9479501299999997"/>
    <n v="1.3412433923236"/>
    <x v="0"/>
    <n v="1"/>
    <s v="2021-12-22"/>
    <s v="2021-12-28"/>
    <s v="2021-12-28"/>
    <x v="0"/>
    <x v="0"/>
    <n v="12"/>
    <x v="0"/>
    <x v="0"/>
  </r>
  <r>
    <s v="Mar_Aberto"/>
    <s v="2021-12-22 - 2021-12-28"/>
    <s v="23849093579400395"/>
    <s v="TESTE_CONV_T154_CONTROLE"/>
    <s v="23849093579410395"/>
    <x v="35"/>
    <n v="363712"/>
    <x v="35"/>
    <n v="6.3494655099999999"/>
    <n v="1.1013274238958"/>
    <x v="0"/>
    <n v="108"/>
    <s v="2021-12-22"/>
    <s v="2021-12-28"/>
    <s v="2021-12-28"/>
    <x v="0"/>
    <x v="0"/>
    <n v="12"/>
    <x v="0"/>
    <x v="0"/>
  </r>
  <r>
    <s v="Mar_Aberto"/>
    <s v="2021-12-22 - 2021-12-28"/>
    <s v="23849077847120395"/>
    <s v="TESTE_CONV_T154_KV_maquininha_3D"/>
    <s v="23849077847040395"/>
    <x v="36"/>
    <n v="272575"/>
    <x v="36"/>
    <n v="8.8832205399999999"/>
    <n v="1.2088782903788"/>
    <x v="0"/>
    <n v="123"/>
    <s v="2021-12-22"/>
    <s v="2021-12-28"/>
    <s v="2021-12-28"/>
    <x v="0"/>
    <x v="0"/>
    <n v="12"/>
    <x v="0"/>
    <x v="0"/>
  </r>
  <r>
    <s v="Mar_Aberto"/>
    <s v="2021-12-22 - 2021-12-28"/>
    <s v="23849077003380395"/>
    <s v="TESTE_CONV_T155_antecipacao"/>
    <s v="23849077003310395"/>
    <x v="37"/>
    <n v="412480"/>
    <x v="37"/>
    <n v="6.0267092299999998"/>
    <n v="1.2197488363072"/>
    <x v="0"/>
    <n v="120"/>
    <s v="2021-12-22"/>
    <s v="2021-12-28"/>
    <s v="2021-12-28"/>
    <x v="0"/>
    <x v="0"/>
    <n v="12"/>
    <x v="0"/>
    <x v="0"/>
  </r>
  <r>
    <s v="Mar_Aberto"/>
    <s v="2021-12-22 - 2021-12-28"/>
    <s v="23849076965430395"/>
    <s v="TESTE_CONV_T155_aon_v1"/>
    <s v="23849076965440395"/>
    <x v="38"/>
    <n v="394498"/>
    <x v="38"/>
    <n v="6.1934184099999996"/>
    <n v="1.2430937545944001"/>
    <x v="0"/>
    <n v="122"/>
    <s v="2021-12-22"/>
    <s v="2021-12-28"/>
    <s v="2021-12-28"/>
    <x v="0"/>
    <x v="0"/>
    <n v="12"/>
    <x v="0"/>
    <x v="0"/>
  </r>
  <r>
    <s v="Mar_Aberto"/>
    <s v="2021-12-22 - 2021-12-28"/>
    <s v="23849077003390395"/>
    <s v="TESTE_CONV_T155_aon_v2"/>
    <s v="23849077003290395"/>
    <x v="39"/>
    <n v="388990"/>
    <x v="39"/>
    <n v="6.4317258700000002"/>
    <n v="1.2189567855215"/>
    <x v="0"/>
    <n v="149"/>
    <s v="2021-12-22"/>
    <s v="2021-12-28"/>
    <s v="2021-12-28"/>
    <x v="0"/>
    <x v="0"/>
    <n v="12"/>
    <x v="0"/>
    <x v="0"/>
  </r>
  <r>
    <s v="Mar_Aberto"/>
    <s v="2021-12-22 - 2021-12-28"/>
    <s v="23849077003280395"/>
    <s v="TESTE_CONV_T155_formas_de_pagamento"/>
    <s v="23849077003330395"/>
    <x v="40"/>
    <n v="338944"/>
    <x v="40"/>
    <n v="7.15089006"/>
    <n v="1.2503304380664999"/>
    <x v="0"/>
    <n v="122"/>
    <s v="2021-12-22"/>
    <s v="2021-12-28"/>
    <s v="2021-12-28"/>
    <x v="0"/>
    <x v="0"/>
    <n v="12"/>
    <x v="0"/>
    <x v="0"/>
  </r>
  <r>
    <s v="Mar_Aberto"/>
    <s v="2021-12-22 - 2021-12-28"/>
    <s v="23849077847030395"/>
    <s v="TESTE_CONV_T154_KV_foto_maquininha"/>
    <s v="23849077847060395"/>
    <x v="41"/>
    <n v="233857"/>
    <x v="41"/>
    <n v="10.91085938"/>
    <n v="1.1562322273868"/>
    <x v="0"/>
    <n v="101"/>
    <s v="2021-12-22"/>
    <s v="2021-12-28"/>
    <s v="2021-12-28"/>
    <x v="0"/>
    <x v="0"/>
    <n v="12"/>
    <x v="0"/>
    <x v="0"/>
  </r>
  <r>
    <s v="engajamento_1-30d_v2"/>
    <s v="2021-12-22 - 2021-12-28"/>
    <s v="23849029024260395"/>
    <s v="teste_conv_t159_controle_rmkt_lal20"/>
    <s v="23849028149980395"/>
    <x v="42"/>
    <n v="99871"/>
    <x v="42"/>
    <n v="7.2650524299999999"/>
    <n v="1.4208729260746"/>
    <x v="0"/>
    <n v="6"/>
    <s v="2021-12-22"/>
    <s v="2021-12-28"/>
    <s v="2021-12-28"/>
    <x v="0"/>
    <x v="0"/>
    <n v="12"/>
    <x v="0"/>
    <x v="0"/>
  </r>
  <r>
    <s v="site_1-30dias_v2"/>
    <s v="2021-12-22 - 2021-12-28"/>
    <s v="23849029024270395"/>
    <s v="teste_conv_t159_controle_rmkt"/>
    <s v="23849028150010395"/>
    <x v="43"/>
    <n v="7560"/>
    <x v="43"/>
    <n v="21.0795359"/>
    <n v="1.5732804232804001"/>
    <x v="0"/>
    <n v="4"/>
    <s v="2021-12-22"/>
    <s v="2021-12-28"/>
    <s v="2021-12-28"/>
    <x v="0"/>
    <x v="0"/>
    <n v="12"/>
    <x v="0"/>
    <x v="0"/>
  </r>
  <r>
    <s v="remarketing v2"/>
    <s v="2021-12-22 - 2021-12-28"/>
    <s v="23848117785680395"/>
    <s v="aon_c2wpp_compras"/>
    <s v="23847290978880395"/>
    <x v="44"/>
    <n v="556799"/>
    <x v="44"/>
    <n v="19.012852509999998"/>
    <n v="2.6445359995259001"/>
    <x v="2"/>
    <n v="327"/>
    <s v="2021-12-22"/>
    <s v="2021-12-28"/>
    <s v="2021-12-28"/>
    <x v="2"/>
    <x v="1"/>
    <n v="12"/>
    <x v="0"/>
    <x v="0"/>
  </r>
  <r>
    <s v="site_1-30dias_v2"/>
    <s v="2021-12-22 - 2021-12-28"/>
    <s v="23848586496520395"/>
    <s v="aon_conv_rmkt_cadastro"/>
    <s v="23846520757230395"/>
    <x v="45"/>
    <n v="91104"/>
    <x v="45"/>
    <n v="22.932501729999998"/>
    <n v="3.0375504917457001"/>
    <x v="0"/>
    <n v="354"/>
    <s v="2021-12-22"/>
    <s v="2021-12-28"/>
    <s v="2021-12-28"/>
    <x v="0"/>
    <x v="0"/>
    <n v="12"/>
    <x v="0"/>
    <x v="0"/>
  </r>
  <r>
    <s v="Mar_Aberto"/>
    <s v="2021-12-22 - 2021-12-28"/>
    <s v="23848279904270395"/>
    <s v="aon_c2wpp-ton_catalogo"/>
    <s v="23848279904190395"/>
    <x v="46"/>
    <n v="770046"/>
    <x v="46"/>
    <n v="7.3737631400000003"/>
    <n v="1.6801567698552999"/>
    <x v="2"/>
    <n v="121"/>
    <s v="2021-12-22"/>
    <s v="2021-12-28"/>
    <s v="2021-12-28"/>
    <x v="2"/>
    <x v="1"/>
    <n v="12"/>
    <x v="0"/>
    <x v="0"/>
  </r>
  <r>
    <s v="mar_aberto_bid_multiplier"/>
    <s v="2021-12-22 - 2021-12-28"/>
    <s v="23848983041050395"/>
    <s v="teste_conv_t158_mar_aberto_bid_multiplier"/>
    <s v="23848983040340395"/>
    <x v="47"/>
    <n v="83664"/>
    <x v="47"/>
    <n v="13.03183583"/>
    <n v="1.0373517881048"/>
    <x v="2"/>
    <n v="9"/>
    <s v="2021-12-22"/>
    <s v="2021-12-28"/>
    <s v="2021-12-28"/>
    <x v="2"/>
    <x v="0"/>
    <n v="12"/>
    <x v="0"/>
    <x v="0"/>
  </r>
  <r>
    <s v="mar_aberto_bid_multiplier"/>
    <s v="2021-12-15 - 2021-12-21"/>
    <s v="23848983041050395"/>
    <s v="teste_conv_t158_mar_aberto_bid_multiplier"/>
    <s v="23848983040340395"/>
    <x v="48"/>
    <n v="556020"/>
    <x v="48"/>
    <n v="12.27158777"/>
    <n v="1.3085644401281"/>
    <x v="2"/>
    <n v="36"/>
    <s v="2021-12-15"/>
    <s v="2021-12-21"/>
    <s v="2021-12-21"/>
    <x v="2"/>
    <x v="0"/>
    <n v="12"/>
    <x v="0"/>
    <x v="0"/>
  </r>
  <r>
    <s v="Mar_Aberto"/>
    <s v="2021-12-15 - 2021-12-21"/>
    <s v="23848279904270395"/>
    <s v="aon_c2wpp-ton_catalogo"/>
    <s v="23848279904190395"/>
    <x v="49"/>
    <n v="1983943"/>
    <x v="49"/>
    <n v="10.2365116"/>
    <n v="2.0210323582885001"/>
    <x v="2"/>
    <n v="314"/>
    <s v="2021-12-15"/>
    <s v="2021-12-21"/>
    <s v="2021-12-21"/>
    <x v="2"/>
    <x v="1"/>
    <n v="12"/>
    <x v="0"/>
    <x v="0"/>
  </r>
  <r>
    <s v="engajamento_1-30d_v2"/>
    <s v="2021-12-15 - 2021-12-21"/>
    <s v="23849029024260395"/>
    <s v="teste_conv_t159_controle_rmkt_lal20"/>
    <s v="23849028149980395"/>
    <x v="50"/>
    <n v="375987"/>
    <x v="50"/>
    <n v="6.8813655599999999"/>
    <n v="2.1807642285504998"/>
    <x v="0"/>
    <n v="15"/>
    <s v="2021-12-15"/>
    <s v="2021-12-21"/>
    <s v="2021-12-21"/>
    <x v="0"/>
    <x v="0"/>
    <n v="12"/>
    <x v="0"/>
    <x v="0"/>
  </r>
  <r>
    <s v="prospecção v2"/>
    <s v="2021-12-15 - 2021-12-21"/>
    <s v="23848117785730395"/>
    <s v="aon_c2wpp_compras"/>
    <s v="23847290978880395"/>
    <x v="51"/>
    <n v="3635102"/>
    <x v="51"/>
    <n v="16.121574729999999"/>
    <n v="2.4795595831974002"/>
    <x v="2"/>
    <n v="1148"/>
    <s v="2021-12-15"/>
    <s v="2021-12-21"/>
    <s v="2021-12-21"/>
    <x v="2"/>
    <x v="1"/>
    <n v="12"/>
    <x v="0"/>
    <x v="0"/>
  </r>
  <r>
    <s v="lal-5_engajamento_v2"/>
    <s v="2021-12-15 - 2021-12-21"/>
    <s v="23848184785470395"/>
    <s v="aon_leadads_nu"/>
    <s v="23846157847510395"/>
    <x v="52"/>
    <n v="1545680"/>
    <x v="52"/>
    <n v="13.486866819999999"/>
    <n v="1.777071580146"/>
    <x v="1"/>
    <n v="1532"/>
    <s v="2021-12-15"/>
    <s v="2021-12-21"/>
    <s v="2021-12-21"/>
    <x v="1"/>
    <x v="0"/>
    <n v="12"/>
    <x v="0"/>
    <x v="0"/>
  </r>
  <r>
    <s v="engajamento_1-30d_v2"/>
    <s v="2021-12-15 - 2021-12-21"/>
    <s v="23849029024540395"/>
    <s v="teste_conv_t159_controle_rmkt"/>
    <s v="23849028150010395"/>
    <x v="53"/>
    <n v="71151"/>
    <x v="53"/>
    <n v="24.598569999999999"/>
    <n v="3.1273910415875998"/>
    <x v="0"/>
    <n v="21"/>
    <s v="2021-12-15"/>
    <s v="2021-12-21"/>
    <s v="2021-12-21"/>
    <x v="0"/>
    <x v="0"/>
    <n v="12"/>
    <x v="0"/>
    <x v="0"/>
  </r>
  <r>
    <s v="site_1-30dias_v2"/>
    <s v="2021-12-15 - 2021-12-21"/>
    <s v="23848586496520395"/>
    <s v="aon_conv_rmkt_cadastro"/>
    <s v="23846520757230395"/>
    <x v="54"/>
    <n v="98284"/>
    <x v="54"/>
    <n v="27.524957570000002"/>
    <n v="3.3989967848276001"/>
    <x v="0"/>
    <n v="366"/>
    <s v="2021-12-15"/>
    <s v="2021-12-21"/>
    <s v="2021-12-21"/>
    <x v="0"/>
    <x v="0"/>
    <n v="12"/>
    <x v="0"/>
    <x v="0"/>
  </r>
  <r>
    <s v="lal-standard"/>
    <s v="2021-12-15 - 2021-12-21"/>
    <s v="23848972677570395"/>
    <s v="teste_conv_t157_controle"/>
    <s v="23848972677330395"/>
    <x v="55"/>
    <n v="457326"/>
    <x v="55"/>
    <n v="13.72647991"/>
    <n v="1.4768021061562"/>
    <x v="2"/>
    <n v="20"/>
    <s v="2021-12-15"/>
    <s v="2021-12-21"/>
    <s v="2021-12-21"/>
    <x v="2"/>
    <x v="0"/>
    <n v="12"/>
    <x v="0"/>
    <x v="0"/>
  </r>
  <r>
    <s v="lal"/>
    <s v="2021-12-15 - 2021-12-21"/>
    <s v="23848012534680395"/>
    <s v="aon_conv_nu_compras"/>
    <s v="23848012250910395"/>
    <x v="56"/>
    <n v="1132769"/>
    <x v="56"/>
    <n v="12.85381817"/>
    <n v="1.5241236297956999"/>
    <x v="2"/>
    <n v="96"/>
    <s v="2021-12-15"/>
    <s v="2021-12-21"/>
    <s v="2021-12-21"/>
    <x v="2"/>
    <x v="0"/>
    <n v="12"/>
    <x v="0"/>
    <x v="0"/>
  </r>
  <r>
    <s v="site_1-30dias_v2"/>
    <s v="2021-12-15 - 2021-12-21"/>
    <s v="23849029024270395"/>
    <s v="teste_conv_t159_controle_rmkt"/>
    <s v="23849028150010395"/>
    <x v="57"/>
    <n v="23408"/>
    <x v="57"/>
    <n v="27.651136080000001"/>
    <n v="3.2357740943266999"/>
    <x v="0"/>
    <n v="16"/>
    <s v="2021-12-15"/>
    <s v="2021-12-21"/>
    <s v="2021-12-21"/>
    <x v="0"/>
    <x v="0"/>
    <n v="12"/>
    <x v="0"/>
    <x v="0"/>
  </r>
  <r>
    <s v="Mar_Aberto"/>
    <s v="2021-12-15 - 2021-12-21"/>
    <s v="23848012534690395"/>
    <s v="aon_conv_nu_compras"/>
    <s v="23848012250910395"/>
    <x v="58"/>
    <n v="5228432"/>
    <x v="58"/>
    <n v="9.4030560600000008"/>
    <n v="1.6430654544229999"/>
    <x v="2"/>
    <n v="356"/>
    <s v="2021-12-15"/>
    <s v="2021-12-21"/>
    <s v="2021-12-21"/>
    <x v="2"/>
    <x v="0"/>
    <n v="12"/>
    <x v="0"/>
    <x v="0"/>
  </r>
  <r>
    <s v="engajamento_1-30d_v2"/>
    <s v="2021-12-15 - 2021-12-21"/>
    <s v="23848586632930395"/>
    <s v="aon_conv_rmkt_cadastro"/>
    <s v="23846520757230395"/>
    <x v="59"/>
    <n v="277624"/>
    <x v="59"/>
    <n v="22.094610289999999"/>
    <n v="4.4659107281791002"/>
    <x v="0"/>
    <n v="911"/>
    <s v="2021-12-15"/>
    <s v="2021-12-21"/>
    <s v="2021-12-21"/>
    <x v="0"/>
    <x v="0"/>
    <n v="12"/>
    <x v="0"/>
    <x v="0"/>
  </r>
  <r>
    <s v="lal-5_v2"/>
    <s v="2021-12-15 - 2021-12-21"/>
    <s v="23848184785480395"/>
    <s v="aon_leadads_nu"/>
    <s v="23846157847510395"/>
    <x v="60"/>
    <n v="1392601"/>
    <x v="60"/>
    <n v="15.744108150000001"/>
    <n v="1.7129816796052999"/>
    <x v="1"/>
    <n v="1346"/>
    <s v="2021-12-15"/>
    <s v="2021-12-21"/>
    <s v="2021-12-21"/>
    <x v="1"/>
    <x v="0"/>
    <n v="12"/>
    <x v="0"/>
    <x v="0"/>
  </r>
  <r>
    <s v="Mar_Aberto"/>
    <s v="2021-12-15 - 2021-12-21"/>
    <s v="23848886108690395"/>
    <s v="aon_conv_nu_cadastro_tpv"/>
    <s v="23848886039250395"/>
    <x v="61"/>
    <n v="1592534"/>
    <x v="61"/>
    <n v="8.39754486"/>
    <n v="1.3693491002389999"/>
    <x v="0"/>
    <n v="616"/>
    <s v="2021-12-15"/>
    <s v="2021-12-21"/>
    <s v="2021-12-21"/>
    <x v="0"/>
    <x v="0"/>
    <n v="12"/>
    <x v="0"/>
    <x v="0"/>
  </r>
  <r>
    <s v="remarketing v2"/>
    <s v="2021-12-15 - 2021-12-21"/>
    <s v="23848117785680395"/>
    <s v="aon_c2wpp_compras"/>
    <s v="23847290978880395"/>
    <x v="62"/>
    <n v="671469"/>
    <x v="62"/>
    <n v="24.21974767"/>
    <n v="3.5401336472719001"/>
    <x v="2"/>
    <n v="605"/>
    <s v="2021-12-15"/>
    <s v="2021-12-21"/>
    <s v="2021-12-21"/>
    <x v="2"/>
    <x v="1"/>
    <n v="12"/>
    <x v="0"/>
    <x v="0"/>
  </r>
  <r>
    <s v="lal-5-10_v2"/>
    <s v="2021-12-15 - 2021-12-21"/>
    <s v="23848184785440395"/>
    <s v="aon_leadads_nu"/>
    <s v="23846157847510395"/>
    <x v="63"/>
    <n v="1531342"/>
    <x v="63"/>
    <n v="10.8304236"/>
    <n v="1.6074547684319"/>
    <x v="1"/>
    <n v="957"/>
    <s v="2021-12-15"/>
    <s v="2021-12-21"/>
    <s v="2021-12-21"/>
    <x v="1"/>
    <x v="0"/>
    <n v="12"/>
    <x v="0"/>
    <x v="0"/>
  </r>
  <r>
    <s v="lal-20%"/>
    <s v="2021-12-15 - 2021-12-21"/>
    <s v="23848972677680395"/>
    <s v="teste_conv_t157_lal20"/>
    <s v="23848972677320395"/>
    <x v="64"/>
    <n v="580326"/>
    <x v="64"/>
    <n v="12.61078191"/>
    <n v="1.3039429562005"/>
    <x v="2"/>
    <n v="25"/>
    <s v="2021-12-15"/>
    <s v="2021-12-21"/>
    <s v="2021-12-21"/>
    <x v="2"/>
    <x v="0"/>
    <n v="12"/>
    <x v="0"/>
    <x v="0"/>
  </r>
  <r>
    <s v="site_1-30dias_v2"/>
    <s v="2021-12-15 - 2021-12-21"/>
    <s v="23849028899540395"/>
    <s v="teste_conv_t159_controle_rmkt_lal20"/>
    <s v="23849028149980395"/>
    <x v="65"/>
    <n v="202843"/>
    <x v="65"/>
    <n v="6.33656518"/>
    <n v="1.5681290456165999"/>
    <x v="0"/>
    <n v="11"/>
    <s v="2021-12-15"/>
    <s v="2021-12-21"/>
    <s v="2021-12-21"/>
    <x v="0"/>
    <x v="0"/>
    <n v="12"/>
    <x v="0"/>
    <x v="0"/>
  </r>
  <r>
    <s v="mar_aberto v2"/>
    <s v="2021-12-15 - 2021-12-21"/>
    <s v="23848117785770395"/>
    <s v="aon_c2wpp_compras"/>
    <s v="23847290978880395"/>
    <x v="66"/>
    <n v="6163309"/>
    <x v="66"/>
    <n v="9.0414875800000001"/>
    <n v="1.7594667085489"/>
    <x v="2"/>
    <n v="760"/>
    <s v="2021-12-15"/>
    <s v="2021-12-21"/>
    <s v="2021-12-21"/>
    <x v="2"/>
    <x v="1"/>
    <n v="12"/>
    <x v="0"/>
    <x v="0"/>
  </r>
  <r>
    <s v="lal"/>
    <s v="2021-12-15 - 2021-12-21"/>
    <s v="23848896437900395"/>
    <s v="aon_conv_nu_cadastro_tpv"/>
    <s v="23848886039250395"/>
    <x v="67"/>
    <n v="1439955"/>
    <x v="67"/>
    <n v="11.09557648"/>
    <n v="1.6345913587576999"/>
    <x v="0"/>
    <n v="834"/>
    <s v="2021-12-15"/>
    <s v="2021-12-21"/>
    <s v="2021-12-21"/>
    <x v="0"/>
    <x v="0"/>
    <n v="12"/>
    <x v="0"/>
    <x v="0"/>
  </r>
  <r>
    <s v="Mar_Aberto"/>
    <s v="2021-12-15 - 2021-12-21"/>
    <s v="23848983040850395"/>
    <s v="teste_conv_t158_mar_aberto_padrao"/>
    <s v="23848983040310395"/>
    <x v="68"/>
    <n v="675947"/>
    <x v="68"/>
    <n v="11.286999850000001"/>
    <n v="1.1650869077013"/>
    <x v="2"/>
    <n v="36"/>
    <s v="2021-12-15"/>
    <s v="2021-12-21"/>
    <s v="2021-12-21"/>
    <x v="2"/>
    <x v="0"/>
    <n v="12"/>
    <x v="0"/>
    <x v="0"/>
  </r>
  <r>
    <s v="Mar_Aberto"/>
    <s v="2021-12-08 - 2021-12-14"/>
    <s v="23848885708380395"/>
    <s v="TESTE_CONV_T148_CONTROLE"/>
    <s v="23848885708370395"/>
    <x v="69"/>
    <n v="43635"/>
    <x v="69"/>
    <n v="5.7387418400000003"/>
    <n v="1"/>
    <x v="0"/>
    <n v="20"/>
    <s v="2021-12-08"/>
    <s v="2021-12-14"/>
    <s v="2021-12-14"/>
    <x v="0"/>
    <x v="0"/>
    <n v="12"/>
    <x v="0"/>
    <x v="0"/>
  </r>
  <r>
    <s v="Mar_Aberto"/>
    <s v="2021-12-08 - 2021-12-14"/>
    <s v="23848885769770395"/>
    <s v="TESTE_CONV_T148_borda_menor"/>
    <s v="23848885769800395"/>
    <x v="70"/>
    <n v="48167"/>
    <x v="70"/>
    <n v="4.7356073700000003"/>
    <n v="1"/>
    <x v="0"/>
    <n v="23"/>
    <s v="2021-12-08"/>
    <s v="2021-12-14"/>
    <s v="2021-12-14"/>
    <x v="0"/>
    <x v="0"/>
    <n v="12"/>
    <x v="0"/>
    <x v="0"/>
  </r>
  <r>
    <s v="Mar_Aberto"/>
    <s v="2021-12-08 - 2021-12-14"/>
    <s v="23848012534690395"/>
    <s v="aon_conv_nu_compras"/>
    <s v="23848012250910395"/>
    <x v="71"/>
    <n v="5143086"/>
    <x v="71"/>
    <n v="9.6398165599999999"/>
    <n v="1.5236920012615001"/>
    <x v="2"/>
    <n v="302"/>
    <s v="2021-12-08"/>
    <s v="2021-12-14"/>
    <s v="2021-12-14"/>
    <x v="2"/>
    <x v="0"/>
    <n v="12"/>
    <x v="0"/>
    <x v="0"/>
  </r>
  <r>
    <s v="Mar_Aberto"/>
    <s v="2021-12-08 - 2021-12-14"/>
    <s v="23848885769890395"/>
    <s v="TESTE_CONV_T148_maq_girando"/>
    <s v="23848885769810395"/>
    <x v="72"/>
    <n v="63742"/>
    <x v="72"/>
    <n v="3.3207304400000002"/>
    <n v="1"/>
    <x v="0"/>
    <n v="35"/>
    <s v="2021-12-08"/>
    <s v="2021-12-14"/>
    <s v="2021-12-14"/>
    <x v="0"/>
    <x v="0"/>
    <n v="12"/>
    <x v="0"/>
    <x v="0"/>
  </r>
  <r>
    <s v="prospecção v2"/>
    <s v="2021-12-08 - 2021-12-14"/>
    <s v="23848117785730395"/>
    <s v="aon_c2wpp_compras"/>
    <s v="23847290978880395"/>
    <x v="73"/>
    <n v="3550923"/>
    <x v="73"/>
    <n v="16.41369169"/>
    <n v="2.2355359437532001"/>
    <x v="2"/>
    <n v="1156"/>
    <s v="2021-12-08"/>
    <s v="2021-12-14"/>
    <s v="2021-12-14"/>
    <x v="2"/>
    <x v="1"/>
    <n v="12"/>
    <x v="0"/>
    <x v="0"/>
  </r>
  <r>
    <s v="lal"/>
    <s v="2021-12-08 - 2021-12-14"/>
    <s v="23848906676760395"/>
    <s v="teste_conv_t150_controle"/>
    <s v="23848906676380395"/>
    <x v="74"/>
    <n v="17972"/>
    <x v="74"/>
    <n v="22.39768278"/>
    <n v="1.0373358557757"/>
    <x v="2"/>
    <n v="4"/>
    <s v="2021-12-08"/>
    <s v="2021-12-14"/>
    <s v="2021-12-14"/>
    <x v="2"/>
    <x v="0"/>
    <n v="12"/>
    <x v="0"/>
    <x v="0"/>
  </r>
  <r>
    <s v="Mar_Aberto"/>
    <s v="2021-12-08 - 2021-12-14"/>
    <s v="23848885769900395"/>
    <s v="TESTE_CONV_T148_borda_maior"/>
    <s v="23848885769780395"/>
    <x v="75"/>
    <n v="53629"/>
    <x v="75"/>
    <n v="4.2849382499999997"/>
    <n v="1.0297786645285001"/>
    <x v="0"/>
    <n v="17"/>
    <s v="2021-12-08"/>
    <s v="2021-12-14"/>
    <s v="2021-12-14"/>
    <x v="0"/>
    <x v="0"/>
    <n v="12"/>
    <x v="0"/>
    <x v="0"/>
  </r>
  <r>
    <s v="mar_aberto v2"/>
    <s v="2021-12-08 - 2021-12-14"/>
    <s v="23848117785770395"/>
    <s v="aon_c2wpp_compras"/>
    <s v="23847290978880395"/>
    <x v="76"/>
    <n v="8497036"/>
    <x v="76"/>
    <n v="9.0794626600000008"/>
    <n v="1.6673649493775999"/>
    <x v="2"/>
    <n v="986"/>
    <s v="2021-12-08"/>
    <s v="2021-12-14"/>
    <s v="2021-12-14"/>
    <x v="2"/>
    <x v="1"/>
    <n v="12"/>
    <x v="0"/>
    <x v="0"/>
  </r>
  <r>
    <s v="lal"/>
    <s v="2021-12-08 - 2021-12-14"/>
    <s v="23848896437900395"/>
    <s v="aon_conv_nu_cadastro_tpv"/>
    <s v="23848886039250395"/>
    <x v="77"/>
    <n v="1671641"/>
    <x v="77"/>
    <n v="9.5107548299999998"/>
    <n v="1.6030230175019999"/>
    <x v="0"/>
    <n v="803"/>
    <s v="2021-12-08"/>
    <s v="2021-12-14"/>
    <s v="2021-12-14"/>
    <x v="0"/>
    <x v="0"/>
    <n v="12"/>
    <x v="0"/>
    <x v="0"/>
  </r>
  <r>
    <s v="site_1-30dias_v2"/>
    <s v="2021-12-08 - 2021-12-14"/>
    <s v="23848586496520395"/>
    <s v="aon_conv_rmkt_cadastro"/>
    <s v="23846520757230395"/>
    <x v="78"/>
    <n v="111000"/>
    <x v="78"/>
    <n v="27.48574975"/>
    <n v="3.5276756756757002"/>
    <x v="0"/>
    <n v="427"/>
    <s v="2021-12-08"/>
    <s v="2021-12-14"/>
    <s v="2021-12-14"/>
    <x v="0"/>
    <x v="0"/>
    <n v="12"/>
    <x v="0"/>
    <x v="0"/>
  </r>
  <r>
    <s v="Mar_Aberto"/>
    <s v="2021-12-08 - 2021-12-14"/>
    <s v="23848279904270395"/>
    <s v="aon_c2wpp-ton_catalogo"/>
    <s v="23848279904190395"/>
    <x v="79"/>
    <n v="1405555"/>
    <x v="79"/>
    <n v="8.0921057600000008"/>
    <n v="1.5979488529442001"/>
    <x v="2"/>
    <n v="324"/>
    <s v="2021-12-08"/>
    <s v="2021-12-14"/>
    <s v="2021-12-14"/>
    <x v="2"/>
    <x v="1"/>
    <n v="12"/>
    <x v="0"/>
    <x v="0"/>
  </r>
  <r>
    <s v="lal-5_v2"/>
    <s v="2021-12-08 - 2021-12-14"/>
    <s v="23848184785480395"/>
    <s v="aon_leadads_nu"/>
    <s v="23846157847510395"/>
    <x v="80"/>
    <n v="966565"/>
    <x v="80"/>
    <n v="15.41930395"/>
    <n v="1.4573712062819999"/>
    <x v="1"/>
    <n v="986"/>
    <s v="2021-12-08"/>
    <s v="2021-12-14"/>
    <s v="2021-12-14"/>
    <x v="1"/>
    <x v="0"/>
    <n v="12"/>
    <x v="0"/>
    <x v="0"/>
  </r>
  <r>
    <s v="lal skai"/>
    <s v="2021-12-08 - 2021-12-14"/>
    <s v="23848906676860395"/>
    <s v="teste_conv_t150_lal_conv_skai"/>
    <s v="23848906676350395"/>
    <x v="81"/>
    <n v="42846"/>
    <x v="81"/>
    <n v="8.3092046499999999"/>
    <n v="1.0446716146198001"/>
    <x v="2"/>
    <n v="1"/>
    <s v="2021-12-08"/>
    <s v="2021-12-14"/>
    <s v="2021-12-14"/>
    <x v="2"/>
    <x v="0"/>
    <n v="12"/>
    <x v="0"/>
    <x v="0"/>
  </r>
  <r>
    <s v="Mar_Aberto"/>
    <s v="2021-12-08 - 2021-12-14"/>
    <s v="23848983040850395"/>
    <s v="teste_conv_t158_mar_aberto_padrao"/>
    <s v="23848983040310395"/>
    <x v="82"/>
    <n v="311816"/>
    <x v="82"/>
    <n v="10.32698182"/>
    <n v="1.1705781614798001"/>
    <x v="2"/>
    <n v="12"/>
    <s v="2021-12-08"/>
    <s v="2021-12-14"/>
    <s v="2021-12-14"/>
    <x v="2"/>
    <x v="0"/>
    <n v="12"/>
    <x v="0"/>
    <x v="0"/>
  </r>
  <r>
    <s v="remarketing v2"/>
    <s v="2021-12-08 - 2021-12-14"/>
    <s v="23848117785680395"/>
    <s v="aon_c2wpp_compras"/>
    <s v="23847290978880395"/>
    <x v="83"/>
    <n v="686875"/>
    <x v="83"/>
    <n v="26.061748810000001"/>
    <n v="3.1950515013649001"/>
    <x v="2"/>
    <n v="647"/>
    <s v="2021-12-08"/>
    <s v="2021-12-14"/>
    <s v="2021-12-14"/>
    <x v="2"/>
    <x v="1"/>
    <n v="12"/>
    <x v="0"/>
    <x v="0"/>
  </r>
  <r>
    <s v="Mar_Aberto"/>
    <s v="2021-12-08 - 2021-12-14"/>
    <s v="23848886108690395"/>
    <s v="aon_conv_nu_cadastro_tpv"/>
    <s v="23848886039250395"/>
    <x v="84"/>
    <n v="1940863"/>
    <x v="84"/>
    <n v="7.0435740999999998"/>
    <n v="1.3402172126523"/>
    <x v="0"/>
    <n v="604"/>
    <s v="2021-12-08"/>
    <s v="2021-12-14"/>
    <s v="2021-12-14"/>
    <x v="0"/>
    <x v="0"/>
    <n v="12"/>
    <x v="0"/>
    <x v="0"/>
  </r>
  <r>
    <s v="engajamento_1-30d_v2"/>
    <s v="2021-12-08 - 2021-12-14"/>
    <s v="23848586632930395"/>
    <s v="aon_conv_rmkt_cadastro"/>
    <s v="23846520757230395"/>
    <x v="85"/>
    <n v="301400"/>
    <x v="85"/>
    <n v="20.82030868"/>
    <n v="4.1373390842733997"/>
    <x v="0"/>
    <n v="834"/>
    <s v="2021-12-08"/>
    <s v="2021-12-14"/>
    <s v="2021-12-14"/>
    <x v="0"/>
    <x v="0"/>
    <n v="12"/>
    <x v="0"/>
    <x v="0"/>
  </r>
  <r>
    <s v="mar_aberto_bid_multiplier"/>
    <s v="2021-12-08 - 2021-12-14"/>
    <s v="23848983041050395"/>
    <s v="teste_conv_t158_mar_aberto_bid_multiplier"/>
    <s v="23848983040340395"/>
    <x v="86"/>
    <n v="298635"/>
    <x v="86"/>
    <n v="10.51486362"/>
    <n v="1.2019019873759"/>
    <x v="2"/>
    <n v="9"/>
    <s v="2021-12-08"/>
    <s v="2021-12-14"/>
    <s v="2021-12-14"/>
    <x v="2"/>
    <x v="0"/>
    <n v="12"/>
    <x v="0"/>
    <x v="0"/>
  </r>
  <r>
    <s v="lal-20%"/>
    <s v="2021-12-08 - 2021-12-14"/>
    <s v="23848972677680395"/>
    <s v="teste_conv_t157_lal20"/>
    <s v="23848972677320395"/>
    <x v="87"/>
    <n v="419175"/>
    <x v="87"/>
    <n v="10.903507429999999"/>
    <n v="1.2138271604938"/>
    <x v="2"/>
    <n v="13"/>
    <s v="2021-12-08"/>
    <s v="2021-12-14"/>
    <s v="2021-12-14"/>
    <x v="2"/>
    <x v="0"/>
    <n v="12"/>
    <x v="0"/>
    <x v="0"/>
  </r>
  <r>
    <s v="lal-5-10_v2"/>
    <s v="2021-12-08 - 2021-12-14"/>
    <s v="23848184785440395"/>
    <s v="aon_leadads_nu"/>
    <s v="23846157847510395"/>
    <x v="88"/>
    <n v="1034380"/>
    <x v="88"/>
    <n v="10.695219079999999"/>
    <n v="1.4336675109728001"/>
    <x v="1"/>
    <n v="694"/>
    <s v="2021-12-08"/>
    <s v="2021-12-14"/>
    <s v="2021-12-14"/>
    <x v="1"/>
    <x v="0"/>
    <n v="12"/>
    <x v="0"/>
    <x v="0"/>
  </r>
  <r>
    <s v="lal"/>
    <s v="2021-12-08 - 2021-12-14"/>
    <s v="23848012534680395"/>
    <s v="aon_conv_nu_compras"/>
    <s v="23848012250910395"/>
    <x v="89"/>
    <n v="1313102"/>
    <x v="89"/>
    <n v="15.33638648"/>
    <n v="1.3095250787829"/>
    <x v="2"/>
    <n v="110"/>
    <s v="2021-12-08"/>
    <s v="2021-12-14"/>
    <s v="2021-12-14"/>
    <x v="2"/>
    <x v="0"/>
    <n v="12"/>
    <x v="0"/>
    <x v="0"/>
  </r>
  <r>
    <s v="lal-standard"/>
    <s v="2021-12-08 - 2021-12-14"/>
    <s v="23848972677570395"/>
    <s v="teste_conv_t157_controle"/>
    <s v="23848972677330395"/>
    <x v="90"/>
    <n v="208881"/>
    <x v="90"/>
    <n v="18.230892489999999"/>
    <n v="1.2399165074851"/>
    <x v="2"/>
    <n v="13"/>
    <s v="2021-12-08"/>
    <s v="2021-12-14"/>
    <s v="2021-12-14"/>
    <x v="2"/>
    <x v="0"/>
    <n v="12"/>
    <x v="0"/>
    <x v="0"/>
  </r>
  <r>
    <s v="Mar_Aberto"/>
    <s v="2021-12-08 - 2021-12-14"/>
    <s v="23848885769910395"/>
    <s v="TESTE_CONV_T148_full_picture"/>
    <s v="23848885769870395"/>
    <x v="91"/>
    <n v="33251"/>
    <x v="91"/>
    <n v="7.4674445900000004"/>
    <n v="1"/>
    <x v="0"/>
    <n v="31"/>
    <s v="2021-12-08"/>
    <s v="2021-12-14"/>
    <s v="2021-12-14"/>
    <x v="0"/>
    <x v="0"/>
    <n v="12"/>
    <x v="0"/>
    <x v="0"/>
  </r>
  <r>
    <s v="lal-5_engajamento_v2"/>
    <s v="2021-12-08 - 2021-12-14"/>
    <s v="23848184785470395"/>
    <s v="aon_leadads_nu"/>
    <s v="23846157847510395"/>
    <x v="92"/>
    <n v="1105801"/>
    <x v="92"/>
    <n v="13.78440015"/>
    <n v="1.4747083788132"/>
    <x v="1"/>
    <n v="1028"/>
    <s v="2021-12-08"/>
    <s v="2021-12-14"/>
    <s v="2021-12-14"/>
    <x v="1"/>
    <x v="0"/>
    <n v="12"/>
    <x v="0"/>
    <x v="0"/>
  </r>
  <r>
    <s v="Mar_Aberto"/>
    <s v="2021-12-08 - 2021-12-14"/>
    <s v="23847745374240395"/>
    <s v="TESTE_CONV_T127_Reels"/>
    <s v="23847745374230395"/>
    <x v="93"/>
    <n v="32549"/>
    <x v="93"/>
    <n v="8.5143046800000004"/>
    <n v="1.0180343482134999"/>
    <x v="0"/>
    <n v="8"/>
    <s v="2021-12-08"/>
    <s v="2021-12-14"/>
    <s v="2021-12-14"/>
    <x v="0"/>
    <x v="0"/>
    <n v="12"/>
    <x v="0"/>
    <x v="0"/>
  </r>
  <r>
    <s v="Mar_Aberto"/>
    <s v="2021-12-01 - 2021-12-07"/>
    <s v="23848885769900395"/>
    <s v="TESTE_CONV_T148_borda_maior"/>
    <s v="23848885769780395"/>
    <x v="94"/>
    <n v="380846"/>
    <x v="94"/>
    <n v="7.91397292"/>
    <n v="1.2558041833182001"/>
    <x v="0"/>
    <n v="218"/>
    <s v="2021-12-01"/>
    <s v="2021-12-07"/>
    <s v="2021-12-07"/>
    <x v="0"/>
    <x v="0"/>
    <n v="12"/>
    <x v="0"/>
    <x v="0"/>
  </r>
  <r>
    <s v="lal-5_v2"/>
    <s v="2021-12-01 - 2021-12-07"/>
    <s v="23848184785480395"/>
    <s v="aon_leadads_nu"/>
    <s v="23846157847510395"/>
    <x v="95"/>
    <n v="907761"/>
    <x v="95"/>
    <n v="23.399743669999999"/>
    <n v="1.3348326266495001"/>
    <x v="1"/>
    <n v="817"/>
    <s v="2021-12-01"/>
    <s v="2021-12-07"/>
    <s v="2021-12-07"/>
    <x v="1"/>
    <x v="0"/>
    <n v="12"/>
    <x v="0"/>
    <x v="0"/>
  </r>
  <r>
    <s v="prospecção v2"/>
    <s v="2021-12-01 - 2021-12-07"/>
    <s v="23848117785730395"/>
    <s v="aon_c2wpp_compras"/>
    <s v="23847290978880395"/>
    <x v="96"/>
    <n v="4326261"/>
    <x v="96"/>
    <n v="13.90617561"/>
    <n v="2.4838288767135999"/>
    <x v="2"/>
    <n v="1140"/>
    <s v="2021-12-01"/>
    <s v="2021-12-07"/>
    <s v="2021-12-07"/>
    <x v="2"/>
    <x v="1"/>
    <n v="12"/>
    <x v="0"/>
    <x v="0"/>
  </r>
  <r>
    <s v="engajamento_1-30d_v2"/>
    <s v="2021-12-01 - 2021-12-07"/>
    <s v="23848586632930395"/>
    <s v="aon_conv_rmkt_cadastro"/>
    <s v="23846520757230395"/>
    <x v="97"/>
    <n v="279258"/>
    <x v="97"/>
    <n v="18.301454159999999"/>
    <n v="3.6309971424273999"/>
    <x v="0"/>
    <n v="441"/>
    <s v="2021-12-01"/>
    <s v="2021-12-07"/>
    <s v="2021-12-07"/>
    <x v="0"/>
    <x v="0"/>
    <n v="12"/>
    <x v="0"/>
    <x v="0"/>
  </r>
  <r>
    <s v="Mar_Aberto"/>
    <s v="2021-12-01 - 2021-12-07"/>
    <s v="23848885708380395"/>
    <s v="TESTE_CONV_T148_CONTROLE"/>
    <s v="23848885708370395"/>
    <x v="98"/>
    <n v="293175"/>
    <x v="98"/>
    <n v="10.98385425"/>
    <n v="1.2145271595463001"/>
    <x v="0"/>
    <n v="147"/>
    <s v="2021-12-01"/>
    <s v="2021-12-07"/>
    <s v="2021-12-07"/>
    <x v="0"/>
    <x v="0"/>
    <n v="12"/>
    <x v="0"/>
    <x v="0"/>
  </r>
  <r>
    <s v="lal-5-10_v2"/>
    <s v="2021-12-01 - 2021-12-07"/>
    <s v="23848184785440395"/>
    <s v="aon_leadads_nu"/>
    <s v="23846157847510395"/>
    <x v="99"/>
    <n v="1130878"/>
    <x v="99"/>
    <n v="17.732855730000001"/>
    <n v="1.4036589269576001"/>
    <x v="1"/>
    <n v="722"/>
    <s v="2021-12-01"/>
    <s v="2021-12-07"/>
    <s v="2021-12-07"/>
    <x v="1"/>
    <x v="0"/>
    <n v="12"/>
    <x v="0"/>
    <x v="0"/>
  </r>
  <r>
    <s v="Mar_Aberto"/>
    <s v="2021-12-01 - 2021-12-07"/>
    <s v="23848279904270395"/>
    <s v="aon_c2wpp-ton_catalogo"/>
    <s v="23848279904190395"/>
    <x v="100"/>
    <n v="1799288"/>
    <x v="100"/>
    <n v="9.0342895100000007"/>
    <n v="1.8721260854293"/>
    <x v="2"/>
    <n v="679"/>
    <s v="2021-12-01"/>
    <s v="2021-12-07"/>
    <s v="2021-12-07"/>
    <x v="2"/>
    <x v="1"/>
    <n v="12"/>
    <x v="0"/>
    <x v="0"/>
  </r>
  <r>
    <s v="lal-5_engajamento_v2"/>
    <s v="2021-12-01 - 2021-12-07"/>
    <s v="23848184785470395"/>
    <s v="aon_leadads_nu"/>
    <s v="23846157847510395"/>
    <x v="101"/>
    <n v="1152859"/>
    <x v="101"/>
    <n v="19.139740400000001"/>
    <n v="1.4469557855730999"/>
    <x v="1"/>
    <n v="901"/>
    <s v="2021-12-01"/>
    <s v="2021-12-07"/>
    <s v="2021-12-07"/>
    <x v="1"/>
    <x v="0"/>
    <n v="12"/>
    <x v="0"/>
    <x v="0"/>
  </r>
  <r>
    <s v="site_1-30dias_v2"/>
    <s v="2021-12-01 - 2021-12-07"/>
    <s v="23848586496520395"/>
    <s v="aon_conv_rmkt_cadastro"/>
    <s v="23846520757230395"/>
    <x v="102"/>
    <n v="124186"/>
    <x v="102"/>
    <n v="26.160169450000001"/>
    <n v="3.7371040213872999"/>
    <x v="0"/>
    <n v="383"/>
    <s v="2021-12-01"/>
    <s v="2021-12-07"/>
    <s v="2021-12-07"/>
    <x v="0"/>
    <x v="0"/>
    <n v="12"/>
    <x v="0"/>
    <x v="0"/>
  </r>
  <r>
    <s v="remarketing v2"/>
    <s v="2021-12-01 - 2021-12-07"/>
    <s v="23848117785680395"/>
    <s v="aon_c2wpp_compras"/>
    <s v="23847290978880395"/>
    <x v="103"/>
    <n v="792678"/>
    <x v="103"/>
    <n v="22.169665380000001"/>
    <n v="3.6043866488031999"/>
    <x v="2"/>
    <n v="682"/>
    <s v="2021-12-01"/>
    <s v="2021-12-07"/>
    <s v="2021-12-07"/>
    <x v="2"/>
    <x v="1"/>
    <n v="12"/>
    <x v="0"/>
    <x v="0"/>
  </r>
  <r>
    <s v="lal"/>
    <s v="2021-12-01 - 2021-12-07"/>
    <s v="23848896437900395"/>
    <s v="aon_conv_nu_cadastro_tpv"/>
    <s v="23848886039250395"/>
    <x v="104"/>
    <n v="994336"/>
    <x v="104"/>
    <n v="10.026931169999999"/>
    <n v="1.5318182183889999"/>
    <x v="0"/>
    <n v="493"/>
    <s v="2021-12-01"/>
    <s v="2021-12-07"/>
    <s v="2021-12-07"/>
    <x v="0"/>
    <x v="0"/>
    <n v="12"/>
    <x v="0"/>
    <x v="0"/>
  </r>
  <r>
    <s v="Mar_Aberto"/>
    <s v="2021-12-01 - 2021-12-07"/>
    <s v="23848012534690395"/>
    <s v="aon_conv_nu_compras"/>
    <s v="23848012250910395"/>
    <x v="105"/>
    <n v="4911086"/>
    <x v="105"/>
    <n v="9.5812143299999999"/>
    <n v="1.5933009521723001"/>
    <x v="2"/>
    <n v="288"/>
    <s v="2021-12-01"/>
    <s v="2021-12-07"/>
    <s v="2021-12-07"/>
    <x v="2"/>
    <x v="0"/>
    <n v="12"/>
    <x v="0"/>
    <x v="0"/>
  </r>
  <r>
    <s v="Mar_Aberto"/>
    <s v="2021-12-01 - 2021-12-07"/>
    <s v="23848885769910395"/>
    <s v="TESTE_CONV_T148_full_picture"/>
    <s v="23848885769870395"/>
    <x v="106"/>
    <n v="294276"/>
    <x v="106"/>
    <n v="10.85950343"/>
    <n v="1.2009983824709001"/>
    <x v="0"/>
    <n v="302"/>
    <s v="2021-12-01"/>
    <s v="2021-12-07"/>
    <s v="2021-12-07"/>
    <x v="0"/>
    <x v="0"/>
    <n v="12"/>
    <x v="0"/>
    <x v="0"/>
  </r>
  <r>
    <s v="lal-5_v2"/>
    <s v="2021-12-01 - 2021-12-07"/>
    <s v="23848805553400395"/>
    <s v="aon_telefone"/>
    <s v="23848805347620395"/>
    <x v="107"/>
    <n v="915847"/>
    <x v="107"/>
    <n v="17.498801780000001"/>
    <n v="2.3806585597812999"/>
    <x v="3"/>
    <n v="423"/>
    <s v="2021-12-01"/>
    <s v="2021-12-07"/>
    <s v="2021-12-07"/>
    <x v="3"/>
    <x v="0"/>
    <n v="12"/>
    <x v="0"/>
    <x v="0"/>
  </r>
  <r>
    <s v="lal"/>
    <s v="2021-12-01 - 2021-12-07"/>
    <s v="23848012534680395"/>
    <s v="aon_conv_nu_compras"/>
    <s v="23848012250910395"/>
    <x v="108"/>
    <n v="1608770"/>
    <x v="108"/>
    <n v="14.978292769999999"/>
    <n v="1.3807940227627"/>
    <x v="2"/>
    <n v="159"/>
    <s v="2021-12-01"/>
    <s v="2021-12-07"/>
    <s v="2021-12-07"/>
    <x v="2"/>
    <x v="0"/>
    <n v="12"/>
    <x v="0"/>
    <x v="0"/>
  </r>
  <r>
    <s v="lal skai"/>
    <s v="2021-12-01 - 2021-12-07"/>
    <s v="23848906676860395"/>
    <s v="teste_conv_t150_lal_conv_skai"/>
    <s v="23848906676350395"/>
    <x v="109"/>
    <n v="441309"/>
    <x v="109"/>
    <n v="11.228619800000001"/>
    <n v="1.5926935548561001"/>
    <x v="2"/>
    <n v="16"/>
    <s v="2021-12-01"/>
    <s v="2021-12-07"/>
    <s v="2021-12-07"/>
    <x v="2"/>
    <x v="0"/>
    <n v="12"/>
    <x v="0"/>
    <x v="0"/>
  </r>
  <r>
    <s v="Mar_Aberto"/>
    <s v="2021-12-01 - 2021-12-07"/>
    <s v="23848702289530395"/>
    <s v="Controle - BAU: Website Conversions otimizando para Purchase"/>
    <s v="23848702289140395"/>
    <x v="110"/>
    <n v="433377"/>
    <x v="110"/>
    <n v="11.43569602"/>
    <n v="1.1215246771287"/>
    <x v="2"/>
    <n v="30"/>
    <s v="2021-12-01"/>
    <s v="2021-12-07"/>
    <s v="2021-12-07"/>
    <x v="2"/>
    <x v="0"/>
    <n v="12"/>
    <x v="0"/>
    <x v="0"/>
  </r>
  <r>
    <s v="mar_aberto v2"/>
    <s v="2021-12-01 - 2021-12-07"/>
    <s v="23848117785770395"/>
    <s v="aon_c2wpp_compras"/>
    <s v="23847290978880395"/>
    <x v="111"/>
    <n v="9119556"/>
    <x v="111"/>
    <n v="7.8653523500000002"/>
    <n v="1.8391975442663999"/>
    <x v="2"/>
    <n v="957"/>
    <s v="2021-12-01"/>
    <s v="2021-12-07"/>
    <s v="2021-12-07"/>
    <x v="2"/>
    <x v="1"/>
    <n v="12"/>
    <x v="0"/>
    <x v="0"/>
  </r>
  <r>
    <s v="Mar_Aberto"/>
    <s v="2021-12-01 - 2021-12-07"/>
    <s v="23848886108690395"/>
    <s v="aon_conv_nu_cadastro_tpv"/>
    <s v="23848886039250395"/>
    <x v="112"/>
    <n v="1280032"/>
    <x v="112"/>
    <n v="7.5143570400000002"/>
    <n v="1.3432211069722999"/>
    <x v="0"/>
    <n v="400"/>
    <s v="2021-12-01"/>
    <s v="2021-12-07"/>
    <s v="2021-12-07"/>
    <x v="0"/>
    <x v="0"/>
    <n v="12"/>
    <x v="0"/>
    <x v="0"/>
  </r>
  <r>
    <s v="lal"/>
    <s v="2021-12-01 - 2021-12-07"/>
    <s v="23848844784000395"/>
    <s v="aon_conv_nu_compras_blackfriday"/>
    <s v="23848844783810395"/>
    <x v="5"/>
    <n v="0"/>
    <x v="5"/>
    <s v=""/>
    <n v="0"/>
    <x v="2"/>
    <n v="1"/>
    <s v="2021-12-01"/>
    <s v="2021-12-07"/>
    <s v="2021-12-07"/>
    <x v="2"/>
    <x v="0"/>
    <n v="12"/>
    <x v="0"/>
    <x v="0"/>
  </r>
  <r>
    <s v="lal"/>
    <s v="2021-12-01 - 2021-12-07"/>
    <s v="23848906676760395"/>
    <s v="teste_conv_t150_controle"/>
    <s v="23848906676380395"/>
    <x v="113"/>
    <n v="382370"/>
    <x v="113"/>
    <n v="15.365560520000001"/>
    <n v="1.2642780552868"/>
    <x v="2"/>
    <n v="28"/>
    <s v="2021-12-01"/>
    <s v="2021-12-07"/>
    <s v="2021-12-07"/>
    <x v="2"/>
    <x v="0"/>
    <n v="12"/>
    <x v="0"/>
    <x v="0"/>
  </r>
  <r>
    <s v="Mar_Aberto"/>
    <s v="2021-12-01 - 2021-12-07"/>
    <s v="23848885769890395"/>
    <s v="TESTE_CONV_T148_maq_girando"/>
    <s v="23848885769810395"/>
    <x v="114"/>
    <n v="364859"/>
    <x v="114"/>
    <n v="7.8110383900000002"/>
    <n v="1.3325531232612999"/>
    <x v="0"/>
    <n v="279"/>
    <s v="2021-12-01"/>
    <s v="2021-12-07"/>
    <s v="2021-12-07"/>
    <x v="0"/>
    <x v="0"/>
    <n v="12"/>
    <x v="0"/>
    <x v="0"/>
  </r>
  <r>
    <s v="Mar_Aberto"/>
    <s v="2021-12-01 - 2021-12-07"/>
    <s v="23847745374240395"/>
    <s v="TESTE_CONV_T127_Reels"/>
    <s v="23847745374230395"/>
    <x v="115"/>
    <n v="515677"/>
    <x v="115"/>
    <n v="5.9193409199999998"/>
    <n v="1.0987633731968001"/>
    <x v="0"/>
    <n v="60"/>
    <s v="2021-12-01"/>
    <s v="2021-12-07"/>
    <s v="2021-12-07"/>
    <x v="0"/>
    <x v="0"/>
    <n v="12"/>
    <x v="0"/>
    <x v="0"/>
  </r>
  <r>
    <s v="Mar_Aberto"/>
    <s v="2021-12-01 - 2021-12-07"/>
    <s v="23848732071790395"/>
    <s v="Teste - PCS: Main Event (Purchase) + Post Conversion Event (Subscribe_Ton_Stone)"/>
    <s v="23848732071780395"/>
    <x v="116"/>
    <n v="516824"/>
    <x v="116"/>
    <n v="9.2977999400000009"/>
    <n v="1.1417310341625"/>
    <x v="2"/>
    <n v="40"/>
    <s v="2021-12-01"/>
    <s v="2021-12-07"/>
    <s v="2021-12-07"/>
    <x v="2"/>
    <x v="0"/>
    <n v="12"/>
    <x v="0"/>
    <x v="0"/>
  </r>
  <r>
    <s v="Mar_Aberto"/>
    <s v="2021-12-01 - 2021-12-07"/>
    <s v="23848885769770395"/>
    <s v="TESTE_CONV_T148_borda_menor"/>
    <s v="23848885769800395"/>
    <x v="117"/>
    <n v="365350"/>
    <x v="117"/>
    <n v="8.6052248799999997"/>
    <n v="1.2082277268373001"/>
    <x v="0"/>
    <n v="252"/>
    <s v="2021-12-01"/>
    <s v="2021-12-07"/>
    <s v="2021-12-07"/>
    <x v="0"/>
    <x v="0"/>
    <n v="12"/>
    <x v="0"/>
    <x v="0"/>
  </r>
  <r>
    <s v="lal skai"/>
    <s v="2021-11-24 - 2021-11-30"/>
    <s v="23848906676860395"/>
    <s v="teste_conv_t150_lal_conv_skai"/>
    <s v="23848906676350395"/>
    <x v="118"/>
    <n v="347500"/>
    <x v="118"/>
    <n v="25.511267709999998"/>
    <n v="1.0380460431655001"/>
    <x v="2"/>
    <n v="5"/>
    <s v="2021-11-24"/>
    <s v="2021-11-30"/>
    <s v="2021-11-30"/>
    <x v="2"/>
    <x v="0"/>
    <n v="11"/>
    <x v="0"/>
    <x v="0"/>
  </r>
  <r>
    <s v="lal-5_engajamento_v2"/>
    <s v="2021-11-24 - 2021-11-30"/>
    <s v="23848184785470395"/>
    <s v="aon_leadads_nu"/>
    <s v="23846157847510395"/>
    <x v="119"/>
    <n v="938718"/>
    <x v="119"/>
    <n v="21.41732335"/>
    <n v="1.4520090165524"/>
    <x v="1"/>
    <n v="598"/>
    <s v="2021-11-24"/>
    <s v="2021-11-30"/>
    <s v="2021-11-30"/>
    <x v="1"/>
    <x v="0"/>
    <n v="11"/>
    <x v="0"/>
    <x v="0"/>
  </r>
  <r>
    <s v="Mar_Aberto"/>
    <s v="2021-11-24 - 2021-11-30"/>
    <s v="23848886108690395"/>
    <s v="aon_conv_nu_cadastro_tpv"/>
    <s v="23848886039250395"/>
    <x v="120"/>
    <n v="253305"/>
    <x v="120"/>
    <n v="9.9029180799999992"/>
    <n v="1.1227532026608"/>
    <x v="0"/>
    <n v="97"/>
    <s v="2021-11-24"/>
    <s v="2021-11-30"/>
    <s v="2021-11-30"/>
    <x v="0"/>
    <x v="0"/>
    <n v="11"/>
    <x v="0"/>
    <x v="0"/>
  </r>
  <r>
    <s v="lal"/>
    <s v="2021-11-24 - 2021-11-30"/>
    <s v="23848012534680395"/>
    <s v="aon_conv_nu_compras"/>
    <s v="23848012250910395"/>
    <x v="121"/>
    <n v="1708218"/>
    <x v="121"/>
    <n v="20.503370480000001"/>
    <n v="1.8342963251763"/>
    <x v="2"/>
    <n v="323"/>
    <s v="2021-11-24"/>
    <s v="2021-11-30"/>
    <s v="2021-11-30"/>
    <x v="2"/>
    <x v="0"/>
    <n v="11"/>
    <x v="0"/>
    <x v="0"/>
  </r>
  <r>
    <s v="engajamento_1-30d_v2"/>
    <s v="2021-11-24 - 2021-11-30"/>
    <s v="23848586632930395"/>
    <s v="aon_conv_rmkt_cadastro"/>
    <s v="23846520757230395"/>
    <x v="122"/>
    <n v="354928"/>
    <x v="122"/>
    <n v="23.562778219999998"/>
    <n v="4.1134342739936001"/>
    <x v="0"/>
    <n v="485"/>
    <s v="2021-11-24"/>
    <s v="2021-11-30"/>
    <s v="2021-11-30"/>
    <x v="0"/>
    <x v="0"/>
    <n v="11"/>
    <x v="0"/>
    <x v="0"/>
  </r>
  <r>
    <s v="Mar_Aberto"/>
    <s v="2021-11-24 - 2021-11-30"/>
    <s v="23848885769910395"/>
    <s v="TESTE_CONV_T148_full_picture"/>
    <s v="23848885769870395"/>
    <x v="123"/>
    <n v="77550"/>
    <x v="123"/>
    <n v="18.463827500000001"/>
    <n v="1.1266666666667"/>
    <x v="0"/>
    <n v="76"/>
    <s v="2021-11-24"/>
    <s v="2021-11-30"/>
    <s v="2021-11-30"/>
    <x v="0"/>
    <x v="0"/>
    <n v="11"/>
    <x v="0"/>
    <x v="0"/>
  </r>
  <r>
    <s v="lal-5-10_v2"/>
    <s v="2021-11-24 - 2021-11-30"/>
    <s v="23848184785440395"/>
    <s v="aon_leadads_nu"/>
    <s v="23846157847510395"/>
    <x v="124"/>
    <n v="897243"/>
    <x v="124"/>
    <n v="19.986573360000001"/>
    <n v="1.3912228905659001"/>
    <x v="1"/>
    <n v="502"/>
    <s v="2021-11-24"/>
    <s v="2021-11-30"/>
    <s v="2021-11-30"/>
    <x v="1"/>
    <x v="0"/>
    <n v="11"/>
    <x v="0"/>
    <x v="0"/>
  </r>
  <r>
    <s v="lal"/>
    <s v="2021-11-24 - 2021-11-30"/>
    <s v="23848896437900395"/>
    <s v="aon_conv_nu_cadastro_tpv"/>
    <s v="23848886039250395"/>
    <x v="125"/>
    <n v="160120"/>
    <x v="125"/>
    <n v="13.686455280000001"/>
    <n v="1.1597302023481999"/>
    <x v="0"/>
    <n v="82"/>
    <s v="2021-11-24"/>
    <s v="2021-11-30"/>
    <s v="2021-11-30"/>
    <x v="0"/>
    <x v="0"/>
    <n v="11"/>
    <x v="0"/>
    <x v="0"/>
  </r>
  <r>
    <s v="Mar_Aberto"/>
    <s v="2021-11-24 - 2021-11-30"/>
    <s v="23848279904270395"/>
    <s v="aon_c2wpp-ton_catalogo"/>
    <s v="23848279904190395"/>
    <x v="126"/>
    <n v="3379042"/>
    <x v="126"/>
    <n v="15.00992544"/>
    <n v="2.3091382113629"/>
    <x v="2"/>
    <n v="1115"/>
    <s v="2021-11-24"/>
    <s v="2021-11-30"/>
    <s v="2021-11-30"/>
    <x v="2"/>
    <x v="1"/>
    <n v="11"/>
    <x v="0"/>
    <x v="0"/>
  </r>
  <r>
    <s v="lal"/>
    <s v="2021-11-24 - 2021-11-30"/>
    <s v="23848906676760395"/>
    <s v="teste_conv_t150_controle"/>
    <s v="23848906676380395"/>
    <x v="127"/>
    <n v="429944"/>
    <x v="127"/>
    <n v="19.04804021"/>
    <n v="1.1123913812031001"/>
    <x v="2"/>
    <n v="20"/>
    <s v="2021-11-24"/>
    <s v="2021-11-30"/>
    <s v="2021-11-30"/>
    <x v="2"/>
    <x v="0"/>
    <n v="11"/>
    <x v="0"/>
    <x v="0"/>
  </r>
  <r>
    <s v="Mar_Aberto"/>
    <s v="2021-11-24 - 2021-11-30"/>
    <s v="23847745374240395"/>
    <s v="TESTE_CONV_T127_Reels"/>
    <s v="23847745374230395"/>
    <x v="128"/>
    <n v="413676"/>
    <x v="128"/>
    <n v="7.2337858400000004"/>
    <n v="1.1079540509964001"/>
    <x v="0"/>
    <n v="53"/>
    <s v="2021-11-24"/>
    <s v="2021-11-30"/>
    <s v="2021-11-30"/>
    <x v="0"/>
    <x v="0"/>
    <n v="11"/>
    <x v="0"/>
    <x v="0"/>
  </r>
  <r>
    <s v="site_1-30dias_v2"/>
    <s v="2021-11-24 - 2021-11-30"/>
    <s v="23848586496520395"/>
    <s v="aon_conv_rmkt_cadastro"/>
    <s v="23846520757230395"/>
    <x v="129"/>
    <n v="171258"/>
    <x v="129"/>
    <n v="33.207198589999997"/>
    <n v="4.3584766843009"/>
    <x v="0"/>
    <n v="497"/>
    <s v="2021-11-24"/>
    <s v="2021-11-30"/>
    <s v="2021-11-30"/>
    <x v="0"/>
    <x v="0"/>
    <n v="11"/>
    <x v="0"/>
    <x v="0"/>
  </r>
  <r>
    <s v="Mar_Aberto"/>
    <s v="2021-11-24 - 2021-11-30"/>
    <s v="23848732071790395"/>
    <s v="Teste - PCS: Main Event (Purchase) + Post Conversion Event (Subscribe_Ton_Stone)"/>
    <s v="23848732071780395"/>
    <x v="130"/>
    <n v="1950639"/>
    <x v="130"/>
    <n v="11.47163535"/>
    <n v="1.7538662971467001"/>
    <x v="2"/>
    <n v="152"/>
    <s v="2021-11-24"/>
    <s v="2021-11-30"/>
    <s v="2021-11-30"/>
    <x v="2"/>
    <x v="0"/>
    <n v="11"/>
    <x v="0"/>
    <x v="0"/>
  </r>
  <r>
    <s v="Mar_Aberto"/>
    <s v="2021-11-24 - 2021-11-30"/>
    <s v="23848702289530395"/>
    <s v="Controle - BAU: Website Conversions otimizando para Purchase"/>
    <s v="23848702289140395"/>
    <x v="131"/>
    <n v="1757871"/>
    <x v="131"/>
    <n v="13.283005190000001"/>
    <n v="1.6761918252249"/>
    <x v="2"/>
    <n v="161"/>
    <s v="2021-11-24"/>
    <s v="2021-11-30"/>
    <s v="2021-11-30"/>
    <x v="2"/>
    <x v="0"/>
    <n v="11"/>
    <x v="0"/>
    <x v="0"/>
  </r>
  <r>
    <s v="lal-5_v2"/>
    <s v="2021-11-24 - 2021-11-30"/>
    <s v="23848184785480395"/>
    <s v="aon_leadads_nu"/>
    <s v="23846157847510395"/>
    <x v="132"/>
    <n v="668002"/>
    <x v="132"/>
    <n v="23.777641299999999"/>
    <n v="1.3381801252092"/>
    <x v="1"/>
    <n v="408"/>
    <s v="2021-11-24"/>
    <s v="2021-11-30"/>
    <s v="2021-11-30"/>
    <x v="1"/>
    <x v="0"/>
    <n v="11"/>
    <x v="0"/>
    <x v="0"/>
  </r>
  <r>
    <s v="mar_aberto v2"/>
    <s v="2021-11-24 - 2021-11-30"/>
    <s v="23848117785770395"/>
    <s v="aon_c2wpp_compras"/>
    <s v="23847290978880395"/>
    <x v="133"/>
    <n v="7057002"/>
    <x v="133"/>
    <n v="9.89061287"/>
    <n v="1.6994859856919"/>
    <x v="2"/>
    <n v="862"/>
    <s v="2021-11-24"/>
    <s v="2021-11-30"/>
    <s v="2021-11-30"/>
    <x v="2"/>
    <x v="1"/>
    <n v="11"/>
    <x v="0"/>
    <x v="0"/>
  </r>
  <r>
    <s v="Mar_Aberto"/>
    <s v="2021-11-24 - 2021-11-30"/>
    <s v="23848885769900395"/>
    <s v="TESTE_CONV_T148_borda_maior"/>
    <s v="23848885769780395"/>
    <x v="134"/>
    <n v="73164"/>
    <x v="134"/>
    <n v="19.6016215"/>
    <n v="1.1328795582527"/>
    <x v="0"/>
    <n v="44"/>
    <s v="2021-11-24"/>
    <s v="2021-11-30"/>
    <s v="2021-11-30"/>
    <x v="0"/>
    <x v="0"/>
    <n v="11"/>
    <x v="0"/>
    <x v="0"/>
  </r>
  <r>
    <s v="prospecção v2"/>
    <s v="2021-11-24 - 2021-11-30"/>
    <s v="23848117785730395"/>
    <s v="aon_c2wpp_compras"/>
    <s v="23847290978880395"/>
    <x v="135"/>
    <n v="3431229"/>
    <x v="135"/>
    <n v="17.5771333"/>
    <n v="2.3690120945003001"/>
    <x v="2"/>
    <n v="1069"/>
    <s v="2021-11-24"/>
    <s v="2021-11-30"/>
    <s v="2021-11-30"/>
    <x v="2"/>
    <x v="1"/>
    <n v="11"/>
    <x v="0"/>
    <x v="0"/>
  </r>
  <r>
    <s v="lal"/>
    <s v="2021-11-24 - 2021-11-30"/>
    <s v="23848844784000395"/>
    <s v="aon_conv_nu_compras_blackfriday"/>
    <s v="23848844783810395"/>
    <x v="136"/>
    <n v="420081"/>
    <x v="136"/>
    <n v="25.063932470000001"/>
    <n v="1.3653890559202"/>
    <x v="2"/>
    <n v="75"/>
    <s v="2021-11-24"/>
    <s v="2021-11-30"/>
    <s v="2021-11-30"/>
    <x v="2"/>
    <x v="0"/>
    <n v="11"/>
    <x v="0"/>
    <x v="0"/>
  </r>
  <r>
    <s v="Mar_Aberto"/>
    <s v="2021-11-24 - 2021-11-30"/>
    <s v="23848885708380395"/>
    <s v="TESTE_CONV_T148_CONTROLE"/>
    <s v="23848885708370395"/>
    <x v="137"/>
    <n v="104214"/>
    <x v="137"/>
    <n v="13.74025602"/>
    <n v="1.1386473986221"/>
    <x v="0"/>
    <n v="37"/>
    <s v="2021-11-24"/>
    <s v="2021-11-30"/>
    <s v="2021-11-30"/>
    <x v="0"/>
    <x v="0"/>
    <n v="11"/>
    <x v="0"/>
    <x v="0"/>
  </r>
  <r>
    <s v="Mar_Aberto"/>
    <s v="2021-11-24 - 2021-11-30"/>
    <s v="23848012534690395"/>
    <s v="aon_conv_nu_compras"/>
    <s v="23848012250910395"/>
    <x v="138"/>
    <n v="1625786"/>
    <x v="138"/>
    <n v="12.77885171"/>
    <n v="1.3341749775186"/>
    <x v="2"/>
    <n v="126"/>
    <s v="2021-11-24"/>
    <s v="2021-11-30"/>
    <s v="2021-11-30"/>
    <x v="2"/>
    <x v="0"/>
    <n v="11"/>
    <x v="0"/>
    <x v="0"/>
  </r>
  <r>
    <s v="Mar_Aberto"/>
    <s v="2021-11-24 - 2021-11-30"/>
    <s v="23848885769770395"/>
    <s v="TESTE_CONV_T148_borda_menor"/>
    <s v="23848885769800395"/>
    <x v="139"/>
    <n v="78249"/>
    <x v="139"/>
    <n v="18.76885291"/>
    <n v="1.1083080933942"/>
    <x v="0"/>
    <n v="56"/>
    <s v="2021-11-24"/>
    <s v="2021-11-30"/>
    <s v="2021-11-30"/>
    <x v="0"/>
    <x v="0"/>
    <n v="11"/>
    <x v="0"/>
    <x v="0"/>
  </r>
  <r>
    <s v="Mar_Aberto"/>
    <s v="2021-11-24 - 2021-11-30"/>
    <s v="23848885769890395"/>
    <s v="TESTE_CONV_T148_maq_girando"/>
    <s v="23848885769810395"/>
    <x v="140"/>
    <n v="70333"/>
    <x v="140"/>
    <n v="20.08652975"/>
    <n v="1.161702188162"/>
    <x v="0"/>
    <n v="75"/>
    <s v="2021-11-24"/>
    <s v="2021-11-30"/>
    <s v="2021-11-30"/>
    <x v="0"/>
    <x v="0"/>
    <n v="11"/>
    <x v="0"/>
    <x v="0"/>
  </r>
  <r>
    <s v="remarketing v2"/>
    <s v="2021-11-24 - 2021-11-30"/>
    <s v="23848117785680395"/>
    <s v="aon_c2wpp_compras"/>
    <s v="23847290978880395"/>
    <x v="141"/>
    <n v="671706"/>
    <x v="141"/>
    <n v="26.171392180000002"/>
    <n v="3.3565905321673002"/>
    <x v="2"/>
    <n v="644"/>
    <s v="2021-11-24"/>
    <s v="2021-11-30"/>
    <s v="2021-11-30"/>
    <x v="2"/>
    <x v="1"/>
    <n v="11"/>
    <x v="0"/>
    <x v="0"/>
  </r>
  <r>
    <s v="lal-5_v2"/>
    <s v="2021-11-24 - 2021-11-30"/>
    <s v="23848805553400395"/>
    <s v="aon_telefone"/>
    <s v="23848805347620395"/>
    <x v="142"/>
    <n v="501997"/>
    <x v="142"/>
    <n v="19.743454960000001"/>
    <n v="1.9517048906667001"/>
    <x v="3"/>
    <n v="260"/>
    <s v="2021-11-24"/>
    <s v="2021-11-30"/>
    <s v="2021-11-30"/>
    <x v="3"/>
    <x v="0"/>
    <n v="11"/>
    <x v="0"/>
    <x v="0"/>
  </r>
  <r>
    <s v="Mar_Aberto"/>
    <s v="2021-11-17 - 2021-11-23"/>
    <s v="23848694017400395"/>
    <s v="TESTE_CONV_T144_TPV"/>
    <s v="23848694017380395"/>
    <x v="5"/>
    <n v="0"/>
    <x v="5"/>
    <s v=""/>
    <n v="0"/>
    <x v="0"/>
    <n v="6"/>
    <s v="2021-11-17"/>
    <s v="2021-11-23"/>
    <s v="2021-11-23"/>
    <x v="0"/>
    <x v="0"/>
    <n v="11"/>
    <x v="0"/>
    <x v="0"/>
  </r>
  <r>
    <s v="Mar_Aberto"/>
    <s v="2021-11-17 - 2021-11-23"/>
    <s v="23847745374240395"/>
    <s v="TESTE_CONV_T127_Reels"/>
    <s v="23847745374230395"/>
    <x v="143"/>
    <n v="505023"/>
    <x v="143"/>
    <n v="6.2274350700000003"/>
    <n v="1.1431835777776"/>
    <x v="0"/>
    <n v="58"/>
    <s v="2021-11-17"/>
    <s v="2021-11-23"/>
    <s v="2021-11-23"/>
    <x v="0"/>
    <x v="0"/>
    <n v="11"/>
    <x v="0"/>
    <x v="0"/>
  </r>
  <r>
    <s v="Mar_Aberto"/>
    <s v="2021-11-17 - 2021-11-23"/>
    <s v="23848279904270395"/>
    <s v="aon_c2wpp-ton_catalogo"/>
    <s v="23848279904190395"/>
    <x v="144"/>
    <n v="3896891"/>
    <x v="144"/>
    <n v="12.24730593"/>
    <n v="2.5493204711140001"/>
    <x v="2"/>
    <n v="995"/>
    <s v="2021-11-17"/>
    <s v="2021-11-23"/>
    <s v="2021-11-23"/>
    <x v="2"/>
    <x v="1"/>
    <n v="11"/>
    <x v="0"/>
    <x v="0"/>
  </r>
  <r>
    <s v="site_1-30dias_v2"/>
    <s v="2021-11-17 - 2021-11-23"/>
    <s v="23848586496520395"/>
    <s v="aon_conv_rmkt_cadastro"/>
    <s v="23846520757230395"/>
    <x v="145"/>
    <n v="218263"/>
    <x v="145"/>
    <n v="23.842876669999999"/>
    <n v="3.7198700650132999"/>
    <x v="0"/>
    <n v="484"/>
    <s v="2021-11-17"/>
    <s v="2021-11-23"/>
    <s v="2021-11-23"/>
    <x v="0"/>
    <x v="0"/>
    <n v="11"/>
    <x v="0"/>
    <x v="0"/>
  </r>
  <r>
    <s v="Mar_Aberto"/>
    <s v="2021-11-17 - 2021-11-23"/>
    <s v="23848702289530395"/>
    <s v="Controle - BAU: Website Conversions otimizando para Purchase"/>
    <s v="23848702289140395"/>
    <x v="146"/>
    <n v="1936877"/>
    <x v="146"/>
    <n v="11.756904159999999"/>
    <n v="1.7191623422654001"/>
    <x v="2"/>
    <n v="176"/>
    <s v="2021-11-17"/>
    <s v="2021-11-23"/>
    <s v="2021-11-23"/>
    <x v="2"/>
    <x v="0"/>
    <n v="11"/>
    <x v="0"/>
    <x v="0"/>
  </r>
  <r>
    <s v="mar_aberto v2"/>
    <s v="2021-11-17 - 2021-11-23"/>
    <s v="23848117785770395"/>
    <s v="aon_c2wpp_compras"/>
    <s v="23847290978880395"/>
    <x v="147"/>
    <n v="5893266"/>
    <x v="147"/>
    <n v="10.102653780000001"/>
    <n v="1.6956984463283999"/>
    <x v="2"/>
    <n v="688"/>
    <s v="2021-11-17"/>
    <s v="2021-11-23"/>
    <s v="2021-11-23"/>
    <x v="2"/>
    <x v="1"/>
    <n v="11"/>
    <x v="0"/>
    <x v="0"/>
  </r>
  <r>
    <s v="remarketing v2"/>
    <s v="2021-11-17 - 2021-11-23"/>
    <s v="23848117785680395"/>
    <s v="aon_c2wpp_compras"/>
    <s v="23847290978880395"/>
    <x v="148"/>
    <n v="706028"/>
    <x v="148"/>
    <n v="25.96564858"/>
    <n v="3.5759601602202999"/>
    <x v="2"/>
    <n v="709"/>
    <s v="2021-11-17"/>
    <s v="2021-11-23"/>
    <s v="2021-11-23"/>
    <x v="2"/>
    <x v="1"/>
    <n v="11"/>
    <x v="0"/>
    <x v="0"/>
  </r>
  <r>
    <s v="lal"/>
    <s v="2021-11-17 - 2021-11-23"/>
    <s v="23848012534680395"/>
    <s v="aon_conv_nu_compras"/>
    <s v="23848012250910395"/>
    <x v="149"/>
    <n v="1731441"/>
    <x v="149"/>
    <n v="20.99614334"/>
    <n v="1.9525054564377"/>
    <x v="2"/>
    <n v="329"/>
    <s v="2021-11-17"/>
    <s v="2021-11-23"/>
    <s v="2021-11-23"/>
    <x v="2"/>
    <x v="0"/>
    <n v="11"/>
    <x v="0"/>
    <x v="0"/>
  </r>
  <r>
    <s v="prospecção v2"/>
    <s v="2021-11-17 - 2021-11-23"/>
    <s v="23848117785730395"/>
    <s v="aon_c2wpp_compras"/>
    <s v="23847290978880395"/>
    <x v="150"/>
    <n v="3526054"/>
    <x v="150"/>
    <n v="17.360228889999998"/>
    <n v="2.5808705708987998"/>
    <x v="2"/>
    <n v="1187"/>
    <s v="2021-11-17"/>
    <s v="2021-11-23"/>
    <s v="2021-11-23"/>
    <x v="2"/>
    <x v="1"/>
    <n v="11"/>
    <x v="0"/>
    <x v="0"/>
  </r>
  <r>
    <s v="lal-5_v2"/>
    <s v="2021-11-17 - 2021-11-23"/>
    <s v="23848184785480395"/>
    <s v="aon_leadads_nu"/>
    <s v="23846157847510395"/>
    <x v="151"/>
    <n v="1295483"/>
    <x v="151"/>
    <n v="21.121502530000001"/>
    <n v="1.622355522998"/>
    <x v="1"/>
    <n v="908"/>
    <s v="2021-11-17"/>
    <s v="2021-11-23"/>
    <s v="2021-11-23"/>
    <x v="1"/>
    <x v="0"/>
    <n v="11"/>
    <x v="0"/>
    <x v="0"/>
  </r>
  <r>
    <s v="Mar_Aberto"/>
    <s v="2021-11-17 - 2021-11-23"/>
    <s v="23848732071790395"/>
    <s v="Teste - PCS: Main Event (Purchase) + Post Conversion Event (Subscribe_Ton_Stone)"/>
    <s v="23848732071780395"/>
    <x v="152"/>
    <n v="2335546"/>
    <x v="152"/>
    <n v="8.8518034300000004"/>
    <n v="1.9123112968017"/>
    <x v="2"/>
    <n v="177"/>
    <s v="2021-11-17"/>
    <s v="2021-11-23"/>
    <s v="2021-11-23"/>
    <x v="2"/>
    <x v="0"/>
    <n v="11"/>
    <x v="0"/>
    <x v="0"/>
  </r>
  <r>
    <s v="lal-5_engajamento_v2"/>
    <s v="2021-11-17 - 2021-11-23"/>
    <s v="23848184785470395"/>
    <s v="aon_leadads_nu"/>
    <s v="23846157847510395"/>
    <x v="153"/>
    <n v="1061018"/>
    <x v="153"/>
    <n v="18.453701909999999"/>
    <n v="1.5259316995565"/>
    <x v="1"/>
    <n v="652"/>
    <s v="2021-11-17"/>
    <s v="2021-11-23"/>
    <s v="2021-11-23"/>
    <x v="1"/>
    <x v="0"/>
    <n v="11"/>
    <x v="0"/>
    <x v="0"/>
  </r>
  <r>
    <s v="lal-5_v2"/>
    <s v="2021-11-17 - 2021-11-23"/>
    <s v="23848805553400395"/>
    <s v="aon_telefone"/>
    <s v="23848805347620395"/>
    <x v="154"/>
    <n v="46711"/>
    <x v="154"/>
    <n v="19.82823621"/>
    <n v="1.3685213333048001"/>
    <x v="3"/>
    <n v="52"/>
    <s v="2021-11-17"/>
    <s v="2021-11-23"/>
    <s v="2021-11-23"/>
    <x v="3"/>
    <x v="0"/>
    <n v="11"/>
    <x v="0"/>
    <x v="0"/>
  </r>
  <r>
    <s v="Mar_Aberto"/>
    <s v="2021-11-17 - 2021-11-23"/>
    <s v="23848694017360395"/>
    <s v="TESTE_CONV_T144_IPV"/>
    <s v="23848694017410395"/>
    <x v="5"/>
    <n v="0"/>
    <x v="5"/>
    <s v=""/>
    <n v="0"/>
    <x v="0"/>
    <n v="8"/>
    <s v="2021-11-17"/>
    <s v="2021-11-23"/>
    <s v="2021-11-23"/>
    <x v="0"/>
    <x v="0"/>
    <n v="11"/>
    <x v="0"/>
    <x v="0"/>
  </r>
  <r>
    <s v="Mar_Aberto"/>
    <s v="2021-11-17 - 2021-11-23"/>
    <s v="23848012534690395"/>
    <s v="aon_conv_nu_compras"/>
    <s v="23848012250910395"/>
    <x v="155"/>
    <n v="1003263"/>
    <x v="155"/>
    <n v="13.74372316"/>
    <n v="1.3045233403405001"/>
    <x v="2"/>
    <n v="106"/>
    <s v="2021-11-17"/>
    <s v="2021-11-23"/>
    <s v="2021-11-23"/>
    <x v="2"/>
    <x v="0"/>
    <n v="11"/>
    <x v="0"/>
    <x v="0"/>
  </r>
  <r>
    <s v="engajamento_1-30d_v2"/>
    <s v="2021-11-17 - 2021-11-23"/>
    <s v="23848586632930395"/>
    <s v="aon_conv_rmkt_cadastro"/>
    <s v="23846520757230395"/>
    <x v="156"/>
    <n v="362962"/>
    <x v="156"/>
    <n v="19.202763050000001"/>
    <n v="3.8205845239998002"/>
    <x v="0"/>
    <n v="466"/>
    <s v="2021-11-17"/>
    <s v="2021-11-23"/>
    <s v="2021-11-23"/>
    <x v="0"/>
    <x v="0"/>
    <n v="11"/>
    <x v="0"/>
    <x v="0"/>
  </r>
  <r>
    <s v="lal"/>
    <s v="2021-11-17 - 2021-11-23"/>
    <s v="23848844784000395"/>
    <s v="aon_conv_nu_compras_blackfriday"/>
    <s v="23848844783810395"/>
    <x v="157"/>
    <n v="164725"/>
    <x v="157"/>
    <n v="20.721636329999999"/>
    <n v="1.1892669600850001"/>
    <x v="2"/>
    <n v="17"/>
    <s v="2021-11-17"/>
    <s v="2021-11-23"/>
    <s v="2021-11-23"/>
    <x v="2"/>
    <x v="0"/>
    <n v="11"/>
    <x v="0"/>
    <x v="0"/>
  </r>
  <r>
    <s v="lal-5-10_v2"/>
    <s v="2021-11-17 - 2021-11-23"/>
    <s v="23848184785440395"/>
    <s v="aon_leadads_nu"/>
    <s v="23846157847510395"/>
    <x v="158"/>
    <n v="1264258"/>
    <x v="158"/>
    <n v="18.206545250000001"/>
    <n v="1.4829212075383"/>
    <x v="1"/>
    <n v="739"/>
    <s v="2021-11-17"/>
    <s v="2021-11-23"/>
    <s v="2021-11-23"/>
    <x v="1"/>
    <x v="0"/>
    <n v="11"/>
    <x v="0"/>
    <x v="0"/>
  </r>
  <r>
    <s v="lal-5_v2"/>
    <s v="2021-11-10 - 2021-11-16"/>
    <s v="23848184785480395"/>
    <s v="aon_leadads_nu"/>
    <s v="23846157847510395"/>
    <x v="159"/>
    <n v="1287065"/>
    <x v="159"/>
    <n v="19.773726660000001"/>
    <n v="1.783341944657"/>
    <x v="1"/>
    <n v="1005"/>
    <s v="2021-11-10"/>
    <s v="2021-11-16"/>
    <s v="2021-11-16"/>
    <x v="1"/>
    <x v="0"/>
    <n v="11"/>
    <x v="0"/>
    <x v="0"/>
  </r>
  <r>
    <s v="rmkt_videoview — High Freq"/>
    <s v="2021-11-10 - 2021-11-16"/>
    <s v="23848536283790395"/>
    <s v="novastone-pt2_reconhecimento_leilao_rmkt-estatico"/>
    <s v="23848511985370395"/>
    <x v="160"/>
    <n v="4490733"/>
    <x v="160"/>
    <n v="3.0710740200000002"/>
    <n v="2.3295787124284999"/>
    <x v="4"/>
    <n v="302400"/>
    <s v="2021-11-10"/>
    <s v="2021-11-16"/>
    <s v="2021-11-16"/>
    <x v="4"/>
    <x v="0"/>
    <n v="11"/>
    <x v="0"/>
    <x v="0"/>
  </r>
  <r>
    <s v="lal-5_engajamento_v2"/>
    <s v="2021-11-10 - 2021-11-16"/>
    <s v="23848184785470395"/>
    <s v="aon_leadads_nu"/>
    <s v="23846157847510395"/>
    <x v="161"/>
    <n v="698257"/>
    <x v="161"/>
    <n v="15.652972200000001"/>
    <n v="1.5693648613619"/>
    <x v="1"/>
    <n v="411"/>
    <s v="2021-11-10"/>
    <s v="2021-11-16"/>
    <s v="2021-11-16"/>
    <x v="1"/>
    <x v="0"/>
    <n v="11"/>
    <x v="0"/>
    <x v="0"/>
  </r>
  <r>
    <s v="site_1-30dias_v2"/>
    <s v="2021-11-10 - 2021-11-16"/>
    <s v="23848586496520395"/>
    <s v="aon_conv_rmkt_cadastro"/>
    <s v="23846520757230395"/>
    <x v="162"/>
    <n v="262665"/>
    <x v="162"/>
    <n v="21.972830930000001"/>
    <n v="4.2368910970247002"/>
    <x v="0"/>
    <n v="482"/>
    <s v="2021-11-10"/>
    <s v="2021-11-16"/>
    <s v="2021-11-16"/>
    <x v="0"/>
    <x v="0"/>
    <n v="11"/>
    <x v="0"/>
    <x v="0"/>
  </r>
  <r>
    <s v="Mar_Aberto"/>
    <s v="2021-11-10 - 2021-11-16"/>
    <s v="23847745374240395"/>
    <s v="TESTE_CONV_T127_Reels"/>
    <s v="23847745374230395"/>
    <x v="163"/>
    <n v="986303"/>
    <x v="163"/>
    <n v="3.0827940800000002"/>
    <n v="1.0887698810608999"/>
    <x v="0"/>
    <n v="70"/>
    <s v="2021-11-10"/>
    <s v="2021-11-16"/>
    <s v="2021-11-16"/>
    <x v="0"/>
    <x v="0"/>
    <n v="11"/>
    <x v="0"/>
    <x v="0"/>
  </r>
  <r>
    <s v="Mar_Aberto"/>
    <s v="2021-11-10 - 2021-11-16"/>
    <s v="23848568633720395"/>
    <s v="TESTE_CONV_T143_TPV_IPV_Taxas"/>
    <s v="23848568633690395"/>
    <x v="5"/>
    <n v="0"/>
    <x v="5"/>
    <s v=""/>
    <n v="0"/>
    <x v="0"/>
    <n v="1"/>
    <s v="2021-11-10"/>
    <s v="2021-11-16"/>
    <s v="2021-11-16"/>
    <x v="0"/>
    <x v="0"/>
    <n v="11"/>
    <x v="0"/>
    <x v="0"/>
  </r>
  <r>
    <s v="Mar_Aberto"/>
    <s v="2021-11-10 - 2021-11-16"/>
    <s v="23848568633650395"/>
    <s v="TESTE_CONV_T143_TPV_IPV_AON"/>
    <s v="23848568633680395"/>
    <x v="5"/>
    <n v="0"/>
    <x v="5"/>
    <s v=""/>
    <n v="0"/>
    <x v="0"/>
    <n v="2"/>
    <s v="2021-11-10"/>
    <s v="2021-11-16"/>
    <s v="2021-11-16"/>
    <x v="0"/>
    <x v="0"/>
    <n v="11"/>
    <x v="0"/>
    <x v="0"/>
  </r>
  <r>
    <s v="Mar_Aberto"/>
    <s v="2021-11-10 - 2021-11-16"/>
    <s v="23848568633710395"/>
    <s v="TESTE_CONV_T143_TPV_Oferta"/>
    <s v="23848568633640395"/>
    <x v="5"/>
    <n v="0"/>
    <x v="5"/>
    <s v=""/>
    <n v="0"/>
    <x v="0"/>
    <n v="1"/>
    <s v="2021-11-10"/>
    <s v="2021-11-16"/>
    <s v="2021-11-16"/>
    <x v="0"/>
    <x v="0"/>
    <n v="11"/>
    <x v="0"/>
    <x v="0"/>
  </r>
  <r>
    <s v="lal-5-10_v2"/>
    <s v="2021-11-10 - 2021-11-16"/>
    <s v="23848184785440395"/>
    <s v="aon_leadads_nu"/>
    <s v="23846157847510395"/>
    <x v="164"/>
    <n v="981442"/>
    <x v="164"/>
    <n v="16.791786760000001"/>
    <n v="1.5617774662181001"/>
    <x v="1"/>
    <n v="570"/>
    <s v="2021-11-10"/>
    <s v="2021-11-16"/>
    <s v="2021-11-16"/>
    <x v="1"/>
    <x v="0"/>
    <n v="11"/>
    <x v="0"/>
    <x v="0"/>
  </r>
  <r>
    <s v="in-stream"/>
    <s v="2021-11-10 - 2021-11-16"/>
    <s v="23848523500490395"/>
    <s v="novastone-pt2_videoview_r&amp;f_in-stream"/>
    <s v="23848511973470395"/>
    <x v="165"/>
    <n v="1736964"/>
    <x v="165"/>
    <n v="15.92000633"/>
    <n v="1.2505711114335001"/>
    <x v="5"/>
    <n v="1580809"/>
    <s v="2021-11-10"/>
    <s v="2021-11-16"/>
    <s v="2021-11-16"/>
    <x v="5"/>
    <x v="0"/>
    <n v="11"/>
    <x v="0"/>
    <x v="0"/>
  </r>
  <r>
    <s v="all_placement"/>
    <s v="2021-11-10 - 2021-11-16"/>
    <s v="23848523578870395"/>
    <s v="novastone-pt2_videoview_r&amp;f_videoview-qualificado"/>
    <s v="23848511939940395"/>
    <x v="166"/>
    <n v="7537066"/>
    <x v="166"/>
    <n v="11.32000436"/>
    <n v="1.4430493244984"/>
    <x v="5"/>
    <n v="6413882"/>
    <s v="2021-11-10"/>
    <s v="2021-11-16"/>
    <s v="2021-11-16"/>
    <x v="5"/>
    <x v="0"/>
    <n v="11"/>
    <x v="0"/>
    <x v="0"/>
  </r>
  <r>
    <s v="prospecção v2"/>
    <s v="2021-11-10 - 2021-11-16"/>
    <s v="23848117785730395"/>
    <s v="aon_c2wpp_compras"/>
    <s v="23847290978880395"/>
    <x v="167"/>
    <n v="3670293"/>
    <x v="167"/>
    <n v="16.17006443"/>
    <n v="2.5597422331133002"/>
    <x v="2"/>
    <n v="982"/>
    <s v="2021-11-10"/>
    <s v="2021-11-16"/>
    <s v="2021-11-16"/>
    <x v="2"/>
    <x v="1"/>
    <n v="11"/>
    <x v="0"/>
    <x v="0"/>
  </r>
  <r>
    <s v="Mar_Aberto"/>
    <s v="2021-11-10 - 2021-11-16"/>
    <s v="23848279904270395"/>
    <s v="aon_c2wpp-ton_catalogo"/>
    <s v="23848279904190395"/>
    <x v="168"/>
    <n v="3508015"/>
    <x v="168"/>
    <n v="11.925203209999999"/>
    <n v="2.6435100762112"/>
    <x v="2"/>
    <n v="845"/>
    <s v="2021-11-10"/>
    <s v="2021-11-16"/>
    <s v="2021-11-16"/>
    <x v="2"/>
    <x v="1"/>
    <n v="11"/>
    <x v="0"/>
    <x v="0"/>
  </r>
  <r>
    <s v="lal"/>
    <s v="2021-11-10 - 2021-11-16"/>
    <s v="23848012534680395"/>
    <s v="aon_conv_nu_compras"/>
    <s v="23848012250910395"/>
    <x v="169"/>
    <n v="2336881"/>
    <x v="169"/>
    <n v="17.88081416"/>
    <n v="2.1790506234592"/>
    <x v="2"/>
    <n v="404"/>
    <s v="2021-11-10"/>
    <s v="2021-11-16"/>
    <s v="2021-11-16"/>
    <x v="2"/>
    <x v="0"/>
    <n v="11"/>
    <x v="0"/>
    <x v="0"/>
  </r>
  <r>
    <s v="mar_aberto v2"/>
    <s v="2021-11-10 - 2021-11-16"/>
    <s v="23848117785770395"/>
    <s v="aon_c2wpp_compras"/>
    <s v="23847290978880395"/>
    <x v="170"/>
    <n v="6226881"/>
    <x v="170"/>
    <n v="9.4908777999999998"/>
    <n v="1.7319553722000001"/>
    <x v="2"/>
    <n v="649"/>
    <s v="2021-11-10"/>
    <s v="2021-11-16"/>
    <s v="2021-11-16"/>
    <x v="2"/>
    <x v="1"/>
    <n v="11"/>
    <x v="0"/>
    <x v="0"/>
  </r>
  <r>
    <s v="Mar_Aberto"/>
    <s v="2021-11-10 - 2021-11-16"/>
    <s v="23848012534690395"/>
    <s v="aon_conv_nu_compras"/>
    <s v="23848012250910395"/>
    <x v="171"/>
    <n v="1607327"/>
    <x v="171"/>
    <n v="11.50611587"/>
    <n v="1.3791686445882001"/>
    <x v="2"/>
    <n v="155"/>
    <s v="2021-11-10"/>
    <s v="2021-11-16"/>
    <s v="2021-11-16"/>
    <x v="2"/>
    <x v="0"/>
    <n v="11"/>
    <x v="0"/>
    <x v="0"/>
  </r>
  <r>
    <s v="remarketing v2"/>
    <s v="2021-11-10 - 2021-11-16"/>
    <s v="23848117785680395"/>
    <s v="aon_c2wpp_compras"/>
    <s v="23847290978880395"/>
    <x v="172"/>
    <n v="675922"/>
    <x v="172"/>
    <n v="25.28944031"/>
    <n v="3.6000988279713"/>
    <x v="2"/>
    <n v="622"/>
    <s v="2021-11-10"/>
    <s v="2021-11-16"/>
    <s v="2021-11-16"/>
    <x v="2"/>
    <x v="1"/>
    <n v="11"/>
    <x v="0"/>
    <x v="0"/>
  </r>
  <r>
    <s v="Mar_Aberto"/>
    <s v="2021-11-10 - 2021-11-16"/>
    <s v="23848732071790395"/>
    <s v="Teste - PCS: Main Event (Purchase) + Post Conversion Event (Subscribe_Ton_Stone)"/>
    <s v="23848732071780395"/>
    <x v="173"/>
    <n v="2255799"/>
    <x v="173"/>
    <n v="8.2418527800000003"/>
    <n v="1.6494820682161999"/>
    <x v="2"/>
    <n v="99"/>
    <s v="2021-11-10"/>
    <s v="2021-11-16"/>
    <s v="2021-11-16"/>
    <x v="2"/>
    <x v="0"/>
    <n v="11"/>
    <x v="0"/>
    <x v="0"/>
  </r>
  <r>
    <s v="Mar_Aberto"/>
    <s v="2021-11-10 - 2021-11-16"/>
    <s v="23848702289530395"/>
    <s v="Controle - BAU: Website Conversions otimizando para Purchase"/>
    <s v="23848702289140395"/>
    <x v="174"/>
    <n v="2483318"/>
    <x v="174"/>
    <n v="9.6576957700000001"/>
    <n v="1.5368502946461"/>
    <x v="2"/>
    <n v="113"/>
    <s v="2021-11-10"/>
    <s v="2021-11-16"/>
    <s v="2021-11-16"/>
    <x v="2"/>
    <x v="0"/>
    <n v="11"/>
    <x v="0"/>
    <x v="0"/>
  </r>
  <r>
    <s v="engajamento_1-30d_v2"/>
    <s v="2021-11-10 - 2021-11-16"/>
    <s v="23848586632930395"/>
    <s v="aon_conv_rmkt_cadastro"/>
    <s v="23846520757230395"/>
    <x v="175"/>
    <n v="437522"/>
    <x v="175"/>
    <n v="17.89108637"/>
    <n v="4.3386115441052002"/>
    <x v="0"/>
    <n v="521"/>
    <s v="2021-11-10"/>
    <s v="2021-11-16"/>
    <s v="2021-11-16"/>
    <x v="0"/>
    <x v="0"/>
    <n v="11"/>
    <x v="0"/>
    <x v="0"/>
  </r>
  <r>
    <s v="Mar_Aberto"/>
    <s v="2021-11-10 - 2021-11-16"/>
    <s v="23848694017360395"/>
    <s v="TESTE_CONV_T144_IPV"/>
    <s v="23848694017410395"/>
    <x v="176"/>
    <n v="889406"/>
    <x v="176"/>
    <n v="7.2236021299999997"/>
    <n v="1.4770476025571999"/>
    <x v="0"/>
    <n v="285"/>
    <s v="2021-11-10"/>
    <s v="2021-11-16"/>
    <s v="2021-11-16"/>
    <x v="0"/>
    <x v="0"/>
    <n v="11"/>
    <x v="0"/>
    <x v="0"/>
  </r>
  <r>
    <s v="Mar_Aberto"/>
    <s v="2021-11-10 - 2021-11-16"/>
    <s v="23848694017400395"/>
    <s v="TESTE_CONV_T144_TPV"/>
    <s v="23848694017380395"/>
    <x v="177"/>
    <n v="755952"/>
    <x v="177"/>
    <n v="8.5186628199999994"/>
    <n v="1.4701740322137"/>
    <x v="0"/>
    <n v="249"/>
    <s v="2021-11-10"/>
    <s v="2021-11-16"/>
    <s v="2021-11-16"/>
    <x v="0"/>
    <x v="0"/>
    <n v="11"/>
    <x v="0"/>
    <x v="0"/>
  </r>
  <r>
    <s v="lal-5_engajamento_v2"/>
    <s v="2021-11-03 - 2021-11-09"/>
    <s v="23848184785470395"/>
    <s v="aon_leadads_nu"/>
    <s v="23846157847510395"/>
    <x v="178"/>
    <n v="683236"/>
    <x v="178"/>
    <n v="15.32432288"/>
    <n v="1.4496879555527"/>
    <x v="1"/>
    <n v="366"/>
    <s v="2021-11-03"/>
    <s v="2021-11-09"/>
    <s v="2021-11-09"/>
    <x v="1"/>
    <x v="0"/>
    <n v="11"/>
    <x v="0"/>
    <x v="0"/>
  </r>
  <r>
    <s v="site_1-30dias_v2"/>
    <s v="2021-11-03 - 2021-11-09"/>
    <s v="23848586496520395"/>
    <s v="aon_conv_rmkt_cadastro"/>
    <s v="23846520757230395"/>
    <x v="179"/>
    <n v="262979"/>
    <x v="179"/>
    <n v="20.762934489999999"/>
    <n v="4.0371170321585002"/>
    <x v="0"/>
    <n v="471"/>
    <s v="2021-11-03"/>
    <s v="2021-11-09"/>
    <s v="2021-11-09"/>
    <x v="0"/>
    <x v="0"/>
    <n v="11"/>
    <x v="0"/>
    <x v="0"/>
  </r>
  <r>
    <s v="in-stream"/>
    <s v="2021-11-03 - 2021-11-09"/>
    <s v="23848523500490395"/>
    <s v="novastone-pt2_videoview_r&amp;f_in-stream"/>
    <s v="23848511973470395"/>
    <x v="180"/>
    <n v="2048595"/>
    <x v="180"/>
    <n v="15.91999077"/>
    <n v="1.1930459656496"/>
    <x v="5"/>
    <n v="1794221"/>
    <s v="2021-11-03"/>
    <s v="2021-11-09"/>
    <s v="2021-11-09"/>
    <x v="5"/>
    <x v="0"/>
    <n v="11"/>
    <x v="0"/>
    <x v="0"/>
  </r>
  <r>
    <s v="engajamento_1-30d_v2"/>
    <s v="2021-11-03 - 2021-11-09"/>
    <s v="23848586632930395"/>
    <s v="aon_conv_rmkt_cadastro"/>
    <s v="23846520757230395"/>
    <x v="181"/>
    <n v="397352"/>
    <x v="181"/>
    <n v="15.91419366"/>
    <n v="4.1150516418691998"/>
    <x v="0"/>
    <n v="387"/>
    <s v="2021-11-03"/>
    <s v="2021-11-09"/>
    <s v="2021-11-09"/>
    <x v="0"/>
    <x v="0"/>
    <n v="11"/>
    <x v="0"/>
    <x v="0"/>
  </r>
  <r>
    <s v="Mar_Aberto"/>
    <s v="2021-11-03 - 2021-11-09"/>
    <s v="23848694017400395"/>
    <s v="TESTE_CONV_T144_TPV"/>
    <s v="23848694017380395"/>
    <x v="182"/>
    <n v="665385"/>
    <x v="182"/>
    <n v="7.3576325699999998"/>
    <n v="1.2049880896023"/>
    <x v="0"/>
    <n v="213"/>
    <s v="2021-11-03"/>
    <s v="2021-11-09"/>
    <s v="2021-11-09"/>
    <x v="0"/>
    <x v="0"/>
    <n v="11"/>
    <x v="0"/>
    <x v="0"/>
  </r>
  <r>
    <s v="Mar_Aberto"/>
    <s v="2021-11-03 - 2021-11-09"/>
    <s v="23848568633720395"/>
    <s v="TESTE_CONV_T143_TPV_IPV_Taxas"/>
    <s v="23848568633690395"/>
    <x v="183"/>
    <n v="110816"/>
    <x v="183"/>
    <n v="5.7047989499999998"/>
    <n v="1.0137254548079999"/>
    <x v="0"/>
    <n v="41"/>
    <s v="2021-11-03"/>
    <s v="2021-11-09"/>
    <s v="2021-11-09"/>
    <x v="0"/>
    <x v="0"/>
    <n v="11"/>
    <x v="0"/>
    <x v="0"/>
  </r>
  <r>
    <s v="Mar_Aberto"/>
    <s v="2021-11-03 - 2021-11-09"/>
    <s v="23848568633710395"/>
    <s v="TESTE_CONV_T143_TPV_Oferta"/>
    <s v="23848568633640395"/>
    <x v="184"/>
    <n v="100512"/>
    <x v="184"/>
    <n v="6.1105311999999996"/>
    <n v="1.0293696275072"/>
    <x v="0"/>
    <n v="27"/>
    <s v="2021-11-03"/>
    <s v="2021-11-09"/>
    <s v="2021-11-09"/>
    <x v="0"/>
    <x v="0"/>
    <n v="11"/>
    <x v="0"/>
    <x v="0"/>
  </r>
  <r>
    <s v="rmkt_videoview — High Freq"/>
    <s v="2021-11-03 - 2021-11-09"/>
    <s v="23848536283790395"/>
    <s v="novastone-pt2_reconhecimento_leilao_rmkt-estatico"/>
    <s v="23848511985370395"/>
    <x v="185"/>
    <n v="6394959"/>
    <x v="185"/>
    <n v="2.8132654000000001"/>
    <n v="2.9853852073171998"/>
    <x v="4"/>
    <n v="415300"/>
    <s v="2021-11-03"/>
    <s v="2021-11-09"/>
    <s v="2021-11-09"/>
    <x v="4"/>
    <x v="0"/>
    <n v="11"/>
    <x v="0"/>
    <x v="0"/>
  </r>
  <r>
    <s v="Mar_Aberto"/>
    <s v="2021-11-03 - 2021-11-09"/>
    <s v="23848694017360395"/>
    <s v="TESTE_CONV_T144_IPV"/>
    <s v="23848694017410395"/>
    <x v="186"/>
    <n v="848518"/>
    <x v="186"/>
    <n v="5.52543819"/>
    <n v="1.2623256077066001"/>
    <x v="0"/>
    <n v="254"/>
    <s v="2021-11-03"/>
    <s v="2021-11-09"/>
    <s v="2021-11-09"/>
    <x v="0"/>
    <x v="0"/>
    <n v="11"/>
    <x v="0"/>
    <x v="0"/>
  </r>
  <r>
    <s v="Mar_Aberto"/>
    <s v="2021-11-03 - 2021-11-09"/>
    <s v="23848568633650395"/>
    <s v="TESTE_CONV_T143_TPV_IPV_AON"/>
    <s v="23848568633680395"/>
    <x v="187"/>
    <n v="105406"/>
    <x v="187"/>
    <n v="5.6708592600000003"/>
    <n v="1.0567425004269"/>
    <x v="0"/>
    <n v="24"/>
    <s v="2021-11-03"/>
    <s v="2021-11-09"/>
    <s v="2021-11-09"/>
    <x v="0"/>
    <x v="0"/>
    <n v="11"/>
    <x v="0"/>
    <x v="0"/>
  </r>
  <r>
    <s v="engajamento_8-60dias"/>
    <s v="2021-11-03 - 2021-11-09"/>
    <s v="23846520783240395"/>
    <s v="aon_conv_rmkt_cadastro"/>
    <s v="23846520757230395"/>
    <x v="5"/>
    <n v="0"/>
    <x v="5"/>
    <s v=""/>
    <n v="0"/>
    <x v="0"/>
    <n v="3"/>
    <s v="2021-11-03"/>
    <s v="2021-11-09"/>
    <s v="2021-11-09"/>
    <x v="0"/>
    <x v="0"/>
    <n v="11"/>
    <x v="0"/>
    <x v="0"/>
  </r>
  <r>
    <s v="mar_aberto v2"/>
    <s v="2021-11-03 - 2021-11-09"/>
    <s v="23848117785770395"/>
    <s v="aon_c2wpp_compras"/>
    <s v="23847290978880395"/>
    <x v="188"/>
    <n v="8296486"/>
    <x v="188"/>
    <n v="8.6130650800000002"/>
    <n v="1.9013901789264001"/>
    <x v="2"/>
    <n v="893"/>
    <s v="2021-11-03"/>
    <s v="2021-11-09"/>
    <s v="2021-11-09"/>
    <x v="2"/>
    <x v="1"/>
    <n v="11"/>
    <x v="0"/>
    <x v="0"/>
  </r>
  <r>
    <s v="site_8-60dias"/>
    <s v="2021-11-03 - 2021-11-09"/>
    <s v="23846520819330395"/>
    <s v="aon_conv_rmkt_cadastro"/>
    <s v="23846520757230395"/>
    <x v="5"/>
    <n v="0"/>
    <x v="5"/>
    <s v=""/>
    <n v="0"/>
    <x v="0"/>
    <n v="1"/>
    <s v="2021-11-03"/>
    <s v="2021-11-09"/>
    <s v="2021-11-09"/>
    <x v="0"/>
    <x v="0"/>
    <n v="11"/>
    <x v="0"/>
    <x v="0"/>
  </r>
  <r>
    <s v="Mar_Aberto"/>
    <s v="2021-11-03 - 2021-11-09"/>
    <s v="23848012534690395"/>
    <s v="aon_conv_nu_compras"/>
    <s v="23848012250910395"/>
    <x v="189"/>
    <n v="2377172"/>
    <x v="189"/>
    <n v="11.06315399"/>
    <n v="1.518711729736"/>
    <x v="2"/>
    <n v="143"/>
    <s v="2021-11-03"/>
    <s v="2021-11-09"/>
    <s v="2021-11-09"/>
    <x v="2"/>
    <x v="0"/>
    <n v="11"/>
    <x v="0"/>
    <x v="0"/>
  </r>
  <r>
    <s v="remarketing v2"/>
    <s v="2021-11-03 - 2021-11-09"/>
    <s v="23848117785680395"/>
    <s v="aon_c2wpp_compras"/>
    <s v="23847290978880395"/>
    <x v="190"/>
    <n v="729300"/>
    <x v="190"/>
    <n v="22.233231159999999"/>
    <n v="3.5034910187851001"/>
    <x v="2"/>
    <n v="588"/>
    <s v="2021-11-03"/>
    <s v="2021-11-09"/>
    <s v="2021-11-09"/>
    <x v="2"/>
    <x v="1"/>
    <n v="11"/>
    <x v="0"/>
    <x v="0"/>
  </r>
  <r>
    <s v="personal_promise_test_creative v2"/>
    <s v="2021-11-03 - 2021-11-09"/>
    <s v="23848624767180395"/>
    <s v="t147_personal_promise_test_creative"/>
    <s v="23848575244520395"/>
    <x v="191"/>
    <n v="131657"/>
    <x v="191"/>
    <n v="27.462878119999999"/>
    <n v="1.2251000706380999"/>
    <x v="6"/>
    <n v="205"/>
    <s v="2021-11-03"/>
    <s v="2021-11-09"/>
    <s v="2021-11-09"/>
    <x v="6"/>
    <x v="0"/>
    <n v="11"/>
    <x v="0"/>
    <x v="0"/>
  </r>
  <r>
    <s v="lal"/>
    <s v="2021-11-03 - 2021-11-09"/>
    <s v="23848012534680395"/>
    <s v="aon_conv_nu_compras"/>
    <s v="23848012250910395"/>
    <x v="192"/>
    <n v="2631079"/>
    <x v="192"/>
    <n v="17.03205994"/>
    <n v="2.1731848416561999"/>
    <x v="2"/>
    <n v="337"/>
    <s v="2021-11-03"/>
    <s v="2021-11-09"/>
    <s v="2021-11-09"/>
    <x v="2"/>
    <x v="0"/>
    <n v="11"/>
    <x v="0"/>
    <x v="0"/>
  </r>
  <r>
    <s v="prospecção v2"/>
    <s v="2021-11-03 - 2021-11-09"/>
    <s v="23848117785730395"/>
    <s v="aon_c2wpp_compras"/>
    <s v="23847290978880395"/>
    <x v="193"/>
    <n v="3230007"/>
    <x v="193"/>
    <n v="15.37526999"/>
    <n v="2.2620238903507"/>
    <x v="2"/>
    <n v="819"/>
    <s v="2021-11-03"/>
    <s v="2021-11-09"/>
    <s v="2021-11-09"/>
    <x v="2"/>
    <x v="1"/>
    <n v="11"/>
    <x v="0"/>
    <x v="0"/>
  </r>
  <r>
    <s v="all_placement"/>
    <s v="2021-11-03 - 2021-11-09"/>
    <s v="23848523578870395"/>
    <s v="novastone-pt2_videoview_r&amp;f_videoview-qualificado"/>
    <s v="23848511939940395"/>
    <x v="194"/>
    <n v="8575704"/>
    <x v="194"/>
    <n v="11.31999091"/>
    <n v="1.3541608945457999"/>
    <x v="5"/>
    <n v="5827568"/>
    <s v="2021-11-03"/>
    <s v="2021-11-09"/>
    <s v="2021-11-09"/>
    <x v="5"/>
    <x v="0"/>
    <n v="11"/>
    <x v="0"/>
    <x v="0"/>
  </r>
  <r>
    <s v="engajamento_1-7dias"/>
    <s v="2021-11-03 - 2021-11-09"/>
    <s v="23846520757220395"/>
    <s v="aon_conv_rmkt_cadastro"/>
    <s v="23846520757230395"/>
    <x v="5"/>
    <n v="0"/>
    <x v="5"/>
    <s v=""/>
    <n v="0"/>
    <x v="0"/>
    <n v="1"/>
    <s v="2021-11-03"/>
    <s v="2021-11-09"/>
    <s v="2021-11-09"/>
    <x v="0"/>
    <x v="0"/>
    <n v="11"/>
    <x v="0"/>
    <x v="0"/>
  </r>
  <r>
    <s v="Mar_Aberto"/>
    <s v="2021-11-03 - 2021-11-09"/>
    <s v="23848279904270395"/>
    <s v="aon_c2wpp-ton_catalogo"/>
    <s v="23848279904190395"/>
    <x v="195"/>
    <n v="4534182"/>
    <x v="195"/>
    <n v="10.58329904"/>
    <n v="2.3534020028309"/>
    <x v="2"/>
    <n v="766"/>
    <s v="2021-11-03"/>
    <s v="2021-11-09"/>
    <s v="2021-11-09"/>
    <x v="2"/>
    <x v="1"/>
    <n v="11"/>
    <x v="0"/>
    <x v="0"/>
  </r>
  <r>
    <s v="bau_control_creative v2"/>
    <s v="2021-11-03 - 2021-11-09"/>
    <s v="23848624758840395"/>
    <s v="t147_bau_control_creative"/>
    <s v="23848575258440395"/>
    <x v="196"/>
    <n v="162851"/>
    <x v="196"/>
    <n v="21.958542520000002"/>
    <n v="1.2524823304738999"/>
    <x v="6"/>
    <n v="189"/>
    <s v="2021-11-03"/>
    <s v="2021-11-09"/>
    <s v="2021-11-09"/>
    <x v="6"/>
    <x v="0"/>
    <n v="11"/>
    <x v="0"/>
    <x v="0"/>
  </r>
  <r>
    <s v="lal-5_v2"/>
    <s v="2021-11-03 - 2021-11-09"/>
    <s v="23848184785480395"/>
    <s v="aon_leadads_nu"/>
    <s v="23846157847510395"/>
    <x v="197"/>
    <n v="1140716"/>
    <x v="197"/>
    <n v="20.018342109999999"/>
    <n v="1.5772015120328"/>
    <x v="1"/>
    <n v="886"/>
    <s v="2021-11-03"/>
    <s v="2021-11-09"/>
    <s v="2021-11-09"/>
    <x v="1"/>
    <x v="0"/>
    <n v="11"/>
    <x v="0"/>
    <x v="0"/>
  </r>
  <r>
    <s v="Mar_Aberto"/>
    <s v="2021-11-03 - 2021-11-09"/>
    <s v="23847745374240395"/>
    <s v="TESTE_CONV_T127_Reels"/>
    <s v="23847745374230395"/>
    <x v="198"/>
    <n v="261401"/>
    <x v="198"/>
    <n v="2.4817068400000002"/>
    <n v="1.0179111786106001"/>
    <x v="0"/>
    <n v="8"/>
    <s v="2021-11-03"/>
    <s v="2021-11-09"/>
    <s v="2021-11-09"/>
    <x v="0"/>
    <x v="0"/>
    <n v="11"/>
    <x v="0"/>
    <x v="0"/>
  </r>
  <r>
    <s v="site_1-7dias"/>
    <s v="2021-11-03 - 2021-11-09"/>
    <s v="23846520809220395"/>
    <s v="aon_conv_rmkt_cadastro"/>
    <s v="23846520757230395"/>
    <x v="5"/>
    <n v="0"/>
    <x v="5"/>
    <s v=""/>
    <n v="0"/>
    <x v="0"/>
    <n v="1"/>
    <s v="2021-11-03"/>
    <s v="2021-11-09"/>
    <s v="2021-11-09"/>
    <x v="0"/>
    <x v="0"/>
    <n v="11"/>
    <x v="0"/>
    <x v="0"/>
  </r>
  <r>
    <s v="lal-5-10_v2"/>
    <s v="2021-11-03 - 2021-11-09"/>
    <s v="23848184785440395"/>
    <s v="aon_leadads_nu"/>
    <s v="23846157847510395"/>
    <x v="199"/>
    <n v="881215"/>
    <x v="199"/>
    <n v="17.191687349999999"/>
    <n v="1.4070277968486999"/>
    <x v="1"/>
    <n v="494"/>
    <s v="2021-11-03"/>
    <s v="2021-11-09"/>
    <s v="2021-11-09"/>
    <x v="1"/>
    <x v="0"/>
    <n v="11"/>
    <x v="0"/>
    <x v="0"/>
  </r>
  <r>
    <s v="lal-5-10_v2"/>
    <s v="2021-10-27 - 2021-11-02"/>
    <s v="23848184785440395"/>
    <s v="aon_leadads_nu"/>
    <s v="23846157847510395"/>
    <x v="200"/>
    <n v="517718"/>
    <x v="200"/>
    <n v="16.989817460000001"/>
    <n v="1.3084999942052999"/>
    <x v="1"/>
    <n v="365"/>
    <s v="2021-10-27"/>
    <s v="2021-11-02"/>
    <s v="2021-11-02"/>
    <x v="1"/>
    <x v="0"/>
    <n v="11"/>
    <x v="0"/>
    <x v="0"/>
  </r>
  <r>
    <s v="reels"/>
    <s v="2021-10-27 - 2021-11-02"/>
    <s v="23848511867620395"/>
    <s v="novastone-pt2_alcance-leilao_stories-takeover"/>
    <s v="23848511867590395"/>
    <x v="201"/>
    <n v="3057877"/>
    <x v="201"/>
    <n v="6.2240698400000003"/>
    <n v="1"/>
    <x v="7"/>
    <n v="3057877"/>
    <s v="2021-10-27"/>
    <s v="2021-11-02"/>
    <s v="2021-11-02"/>
    <x v="4"/>
    <x v="0"/>
    <n v="11"/>
    <x v="0"/>
    <x v="0"/>
  </r>
  <r>
    <s v="mar_aberto v2"/>
    <s v="2021-10-27 - 2021-11-02"/>
    <s v="23848117785770395"/>
    <s v="aon_c2wpp_compras"/>
    <s v="23847290978880395"/>
    <x v="202"/>
    <n v="4661412"/>
    <x v="202"/>
    <n v="8.2296259900000006"/>
    <n v="1.3832995238353001"/>
    <x v="2"/>
    <n v="303"/>
    <s v="2021-10-27"/>
    <s v="2021-11-02"/>
    <s v="2021-11-02"/>
    <x v="2"/>
    <x v="1"/>
    <n v="11"/>
    <x v="0"/>
    <x v="0"/>
  </r>
  <r>
    <s v="Mar_Aberto"/>
    <s v="2021-10-27 - 2021-11-02"/>
    <s v="23848012534690395"/>
    <s v="aon_conv_nu_compras"/>
    <s v="23848012250910395"/>
    <x v="203"/>
    <n v="3257931"/>
    <x v="203"/>
    <n v="10.439478429999999"/>
    <n v="1.5436407339505001"/>
    <x v="2"/>
    <n v="179"/>
    <s v="2021-10-27"/>
    <s v="2021-11-02"/>
    <s v="2021-11-02"/>
    <x v="2"/>
    <x v="0"/>
    <n v="11"/>
    <x v="0"/>
    <x v="0"/>
  </r>
  <r>
    <s v="Mar_Aberto"/>
    <s v="2021-10-27 - 2021-11-02"/>
    <s v="23848568633650395"/>
    <s v="TESTE_CONV_T143_TPV_IPV_AON"/>
    <s v="23848568633680395"/>
    <x v="204"/>
    <n v="589928"/>
    <x v="204"/>
    <n v="5.9977617499999996"/>
    <n v="1.3086902130428999"/>
    <x v="0"/>
    <n v="192"/>
    <s v="2021-10-27"/>
    <s v="2021-11-02"/>
    <s v="2021-11-02"/>
    <x v="0"/>
    <x v="0"/>
    <n v="11"/>
    <x v="0"/>
    <x v="0"/>
  </r>
  <r>
    <s v="bau_control_creative"/>
    <s v="2021-10-27 - 2021-11-02"/>
    <s v="23848575258430395"/>
    <s v="t147_bau_control_creative"/>
    <s v="23848575258440395"/>
    <x v="5"/>
    <n v="0"/>
    <x v="5"/>
    <s v=""/>
    <n v="0"/>
    <x v="6"/>
    <n v="1"/>
    <s v="2021-10-27"/>
    <s v="2021-11-02"/>
    <s v="2021-11-02"/>
    <x v="6"/>
    <x v="0"/>
    <n v="11"/>
    <x v="0"/>
    <x v="0"/>
  </r>
  <r>
    <s v="in-stream"/>
    <s v="2021-10-27 - 2021-11-02"/>
    <s v="23848523500490395"/>
    <s v="novastone-pt2_videoview_r&amp;f_in-stream"/>
    <s v="23848511973470395"/>
    <x v="205"/>
    <n v="2452315"/>
    <x v="205"/>
    <n v="15.91997974"/>
    <n v="1.2414408426324"/>
    <x v="5"/>
    <n v="2268799"/>
    <s v="2021-10-27"/>
    <s v="2021-11-02"/>
    <s v="2021-11-02"/>
    <x v="5"/>
    <x v="0"/>
    <n v="11"/>
    <x v="0"/>
    <x v="0"/>
  </r>
  <r>
    <s v="engajamento_1-30d_v2"/>
    <s v="2021-10-27 - 2021-11-02"/>
    <s v="23848586632930395"/>
    <s v="aon_conv_rmkt_cadastro"/>
    <s v="23846520757230395"/>
    <x v="206"/>
    <n v="344566"/>
    <x v="206"/>
    <n v="15.10303953"/>
    <n v="3.0589582257100001"/>
    <x v="0"/>
    <n v="232"/>
    <s v="2021-10-27"/>
    <s v="2021-11-02"/>
    <s v="2021-11-02"/>
    <x v="0"/>
    <x v="0"/>
    <n v="11"/>
    <x v="0"/>
    <x v="0"/>
  </r>
  <r>
    <s v="all_placement"/>
    <s v="2021-10-27 - 2021-11-02"/>
    <s v="23848523578870395"/>
    <s v="novastone-pt2_videoview_r&amp;f_videoview-qualificado"/>
    <s v="23848511939940395"/>
    <x v="207"/>
    <n v="11073991"/>
    <x v="207"/>
    <n v="11.31996548"/>
    <n v="1.3945037520800001"/>
    <x v="5"/>
    <n v="6122668"/>
    <s v="2021-10-27"/>
    <s v="2021-11-02"/>
    <s v="2021-11-02"/>
    <x v="5"/>
    <x v="0"/>
    <n v="11"/>
    <x v="0"/>
    <x v="0"/>
  </r>
  <r>
    <s v="base_midia_digital_dia_das_criancas"/>
    <s v="2021-10-27 - 2021-11-02"/>
    <s v="23848549828200395"/>
    <s v="crm_rav_trafego"/>
    <s v="23848549828160395"/>
    <x v="208"/>
    <n v="6237"/>
    <x v="208"/>
    <n v="53.645100550000002"/>
    <n v="13.880230880231"/>
    <x v="8"/>
    <n v="188"/>
    <s v="2021-10-27"/>
    <s v="2021-11-02"/>
    <s v="2021-11-02"/>
    <x v="5"/>
    <x v="0"/>
    <n v="11"/>
    <x v="0"/>
    <x v="0"/>
  </r>
  <r>
    <s v="engajamento_1-7dias"/>
    <s v="2021-10-27 - 2021-11-02"/>
    <s v="23846520757220395"/>
    <s v="aon_conv_rmkt_cadastro"/>
    <s v="23846520757230395"/>
    <x v="209"/>
    <n v="58712"/>
    <x v="209"/>
    <n v="29.503731859999998"/>
    <n v="2.07434595994"/>
    <x v="0"/>
    <n v="117"/>
    <s v="2021-10-27"/>
    <s v="2021-11-02"/>
    <s v="2021-11-02"/>
    <x v="0"/>
    <x v="0"/>
    <n v="11"/>
    <x v="0"/>
    <x v="0"/>
  </r>
  <r>
    <s v="Mar_Aberto"/>
    <s v="2021-10-27 - 2021-11-02"/>
    <s v="23848568633710395"/>
    <s v="TESTE_CONV_T143_TPV_Oferta"/>
    <s v="23848568633640395"/>
    <x v="210"/>
    <n v="634131"/>
    <x v="210"/>
    <n v="5.7444504700000003"/>
    <n v="1.2670757304089999"/>
    <x v="0"/>
    <n v="215"/>
    <s v="2021-10-27"/>
    <s v="2021-11-02"/>
    <s v="2021-11-02"/>
    <x v="0"/>
    <x v="0"/>
    <n v="11"/>
    <x v="0"/>
    <x v="0"/>
  </r>
  <r>
    <s v="abriu_form_mas_n_enviou-30d"/>
    <s v="2021-10-27 - 2021-11-02"/>
    <s v="23848586830160395"/>
    <s v="aon_conv_rmkt_cadastro"/>
    <s v="23846520757230395"/>
    <x v="211"/>
    <n v="2441"/>
    <x v="211"/>
    <n v="45.395128399999997"/>
    <n v="3.7169192953707002"/>
    <x v="0"/>
    <n v="6"/>
    <s v="2021-10-27"/>
    <s v="2021-11-02"/>
    <s v="2021-11-02"/>
    <x v="0"/>
    <x v="0"/>
    <n v="11"/>
    <x v="0"/>
    <x v="0"/>
  </r>
  <r>
    <s v="lal-5_engajamento_v2"/>
    <s v="2021-10-27 - 2021-11-02"/>
    <s v="23848184785470395"/>
    <s v="aon_leadads_nu"/>
    <s v="23846157847510395"/>
    <x v="212"/>
    <n v="544313"/>
    <x v="212"/>
    <n v="15.37596677"/>
    <n v="1.2701350142289001"/>
    <x v="1"/>
    <n v="280"/>
    <s v="2021-10-27"/>
    <s v="2021-11-02"/>
    <s v="2021-11-02"/>
    <x v="1"/>
    <x v="0"/>
    <n v="11"/>
    <x v="0"/>
    <x v="0"/>
  </r>
  <r>
    <s v="engajamento_8-60dias"/>
    <s v="2021-10-27 - 2021-11-02"/>
    <s v="23846520783240395"/>
    <s v="aon_conv_rmkt_cadastro"/>
    <s v="23846520757230395"/>
    <x v="213"/>
    <n v="205698"/>
    <x v="213"/>
    <n v="15.028543020000001"/>
    <n v="2.2882721270989999"/>
    <x v="0"/>
    <n v="147"/>
    <s v="2021-10-27"/>
    <s v="2021-11-02"/>
    <s v="2021-11-02"/>
    <x v="0"/>
    <x v="0"/>
    <n v="11"/>
    <x v="0"/>
    <x v="0"/>
  </r>
  <r>
    <s v="site_1-7dias"/>
    <s v="2021-10-27 - 2021-11-02"/>
    <s v="23846520809220395"/>
    <s v="aon_conv_rmkt_cadastro"/>
    <s v="23846520757230395"/>
    <x v="214"/>
    <n v="49047"/>
    <x v="214"/>
    <n v="28.441105350000001"/>
    <n v="2.2090239973902999"/>
    <x v="0"/>
    <n v="88"/>
    <s v="2021-10-27"/>
    <s v="2021-11-02"/>
    <s v="2021-11-02"/>
    <x v="0"/>
    <x v="0"/>
    <n v="11"/>
    <x v="0"/>
    <x v="0"/>
  </r>
  <r>
    <s v="bau_control_creative v2"/>
    <s v="2021-10-27 - 2021-11-02"/>
    <s v="23848624758840395"/>
    <s v="t147_bau_control_creative"/>
    <s v="23848575258440395"/>
    <x v="215"/>
    <n v="195823"/>
    <x v="215"/>
    <n v="27.361149709999999"/>
    <n v="1.6903223829683001"/>
    <x v="6"/>
    <n v="501"/>
    <s v="2021-10-27"/>
    <s v="2021-11-02"/>
    <s v="2021-11-02"/>
    <x v="6"/>
    <x v="0"/>
    <n v="11"/>
    <x v="0"/>
    <x v="0"/>
  </r>
  <r>
    <s v="lal"/>
    <s v="2021-10-27 - 2021-11-02"/>
    <s v="23848012534680395"/>
    <s v="aon_conv_nu_compras"/>
    <s v="23848012250910395"/>
    <x v="216"/>
    <n v="2376075"/>
    <x v="216"/>
    <n v="16.88621852"/>
    <n v="2.0726062939932"/>
    <x v="2"/>
    <n v="257"/>
    <s v="2021-10-27"/>
    <s v="2021-11-02"/>
    <s v="2021-11-02"/>
    <x v="2"/>
    <x v="0"/>
    <n v="11"/>
    <x v="0"/>
    <x v="0"/>
  </r>
  <r>
    <s v="prospecção v2"/>
    <s v="2021-10-27 - 2021-11-02"/>
    <s v="23848117785730395"/>
    <s v="aon_c2wpp_compras"/>
    <s v="23847290978880395"/>
    <x v="217"/>
    <n v="4720587"/>
    <x v="217"/>
    <n v="14.012115769999999"/>
    <n v="2.5037786614248998"/>
    <x v="2"/>
    <n v="852"/>
    <s v="2021-10-27"/>
    <s v="2021-11-02"/>
    <s v="2021-11-02"/>
    <x v="2"/>
    <x v="1"/>
    <n v="11"/>
    <x v="0"/>
    <x v="0"/>
  </r>
  <r>
    <s v="personal_promise_test_creative v2"/>
    <s v="2021-10-27 - 2021-11-02"/>
    <s v="23848624767180395"/>
    <s v="t147_personal_promise_test_creative"/>
    <s v="23848575244520395"/>
    <x v="218"/>
    <n v="175503"/>
    <x v="218"/>
    <n v="30.751411839999999"/>
    <n v="1.6839427246258001"/>
    <x v="6"/>
    <n v="528"/>
    <s v="2021-10-27"/>
    <s v="2021-11-02"/>
    <s v="2021-11-02"/>
    <x v="6"/>
    <x v="0"/>
    <n v="11"/>
    <x v="0"/>
    <x v="0"/>
  </r>
  <r>
    <s v="Mar_Aberto"/>
    <s v="2021-10-27 - 2021-11-02"/>
    <s v="23848279904270395"/>
    <s v="aon_c2wpp-ton_catalogo"/>
    <s v="23848279904190395"/>
    <x v="219"/>
    <n v="3417773"/>
    <x v="219"/>
    <n v="9.2098073899999999"/>
    <n v="2.4042886991032"/>
    <x v="2"/>
    <n v="557"/>
    <s v="2021-10-27"/>
    <s v="2021-11-02"/>
    <s v="2021-11-02"/>
    <x v="2"/>
    <x v="1"/>
    <n v="11"/>
    <x v="0"/>
    <x v="0"/>
  </r>
  <r>
    <s v="site_8-60dias"/>
    <s v="2021-10-27 - 2021-11-02"/>
    <s v="23846520819330395"/>
    <s v="aon_conv_rmkt_cadastro"/>
    <s v="23846520757230395"/>
    <x v="220"/>
    <n v="47128"/>
    <x v="220"/>
    <n v="17.865694690000002"/>
    <n v="2.1568706501442998"/>
    <x v="0"/>
    <n v="60"/>
    <s v="2021-10-27"/>
    <s v="2021-11-02"/>
    <s v="2021-11-02"/>
    <x v="0"/>
    <x v="0"/>
    <n v="11"/>
    <x v="0"/>
    <x v="0"/>
  </r>
  <r>
    <s v="site_1-30dias_v2"/>
    <s v="2021-10-27 - 2021-11-02"/>
    <s v="23848586496520395"/>
    <s v="aon_conv_rmkt_cadastro"/>
    <s v="23846520757230395"/>
    <x v="221"/>
    <n v="225784"/>
    <x v="221"/>
    <n v="19.463466029999999"/>
    <n v="2.955404280197"/>
    <x v="0"/>
    <n v="250"/>
    <s v="2021-10-27"/>
    <s v="2021-11-02"/>
    <s v="2021-11-02"/>
    <x v="0"/>
    <x v="0"/>
    <n v="11"/>
    <x v="0"/>
    <x v="0"/>
  </r>
  <r>
    <s v="rmkt_videoview — High Freq"/>
    <s v="2021-10-27 - 2021-11-02"/>
    <s v="23848536283790395"/>
    <s v="novastone-pt2_reconhecimento_leilao_rmkt-estatico"/>
    <s v="23848511985370395"/>
    <x v="222"/>
    <n v="5000058"/>
    <x v="222"/>
    <n v="2.8864884100000001"/>
    <n v="2.9023289329844002"/>
    <x v="4"/>
    <n v="380500"/>
    <s v="2021-10-27"/>
    <s v="2021-11-02"/>
    <s v="2021-11-02"/>
    <x v="4"/>
    <x v="0"/>
    <n v="11"/>
    <x v="0"/>
    <x v="0"/>
  </r>
  <r>
    <s v="Mar_Aberto"/>
    <s v="2021-10-27 - 2021-11-02"/>
    <s v="23848568633720395"/>
    <s v="TESTE_CONV_T143_TPV_IPV_Taxas"/>
    <s v="23848568633690395"/>
    <x v="223"/>
    <n v="554926"/>
    <x v="223"/>
    <n v="6.6513923899999998"/>
    <n v="1.2521489351732999"/>
    <x v="0"/>
    <n v="181"/>
    <s v="2021-10-27"/>
    <s v="2021-11-02"/>
    <s v="2021-11-02"/>
    <x v="0"/>
    <x v="0"/>
    <n v="11"/>
    <x v="0"/>
    <x v="0"/>
  </r>
  <r>
    <s v="Mar_Aberto"/>
    <s v="2021-10-27 - 2021-11-02"/>
    <s v="23847745374240395"/>
    <s v="TESTE_CONV_T127_Reels"/>
    <s v="23847745374230395"/>
    <x v="224"/>
    <n v="589697"/>
    <x v="224"/>
    <n v="3.2986831599999999"/>
    <n v="1.0730951658223999"/>
    <x v="0"/>
    <n v="24"/>
    <s v="2021-10-27"/>
    <s v="2021-11-02"/>
    <s v="2021-11-02"/>
    <x v="0"/>
    <x v="0"/>
    <n v="11"/>
    <x v="0"/>
    <x v="0"/>
  </r>
  <r>
    <s v="remarketing v2"/>
    <s v="2021-10-27 - 2021-11-02"/>
    <s v="23848117785680395"/>
    <s v="aon_c2wpp_compras"/>
    <s v="23847290978880395"/>
    <x v="225"/>
    <n v="885423"/>
    <x v="225"/>
    <n v="20.938493000000001"/>
    <n v="3.8421793877050998"/>
    <x v="2"/>
    <n v="629"/>
    <s v="2021-10-27"/>
    <s v="2021-11-02"/>
    <s v="2021-11-02"/>
    <x v="2"/>
    <x v="1"/>
    <n v="11"/>
    <x v="0"/>
    <x v="0"/>
  </r>
  <r>
    <s v="lal-5_v2"/>
    <s v="2021-10-27 - 2021-11-02"/>
    <s v="23848184785480395"/>
    <s v="aon_leadads_nu"/>
    <s v="23846157847510395"/>
    <x v="226"/>
    <n v="521337"/>
    <x v="226"/>
    <n v="19.036052049999999"/>
    <n v="1.3911481440986999"/>
    <x v="1"/>
    <n v="433"/>
    <s v="2021-10-27"/>
    <s v="2021-11-02"/>
    <s v="2021-11-02"/>
    <x v="1"/>
    <x v="0"/>
    <n v="11"/>
    <x v="0"/>
    <x v="0"/>
  </r>
  <r>
    <s v="engajamento_1-7dias"/>
    <s v="2021-10-20 - 2021-10-26"/>
    <s v="23846520757220395"/>
    <s v="aon_conv_rmkt_cadastro"/>
    <s v="23846520757230395"/>
    <x v="227"/>
    <n v="99147"/>
    <x v="227"/>
    <n v="29.958274970000002"/>
    <n v="2.7073335552261"/>
    <x v="0"/>
    <n v="196"/>
    <s v="2021-10-20"/>
    <s v="2021-10-26"/>
    <s v="2021-10-26"/>
    <x v="0"/>
    <x v="0"/>
    <n v="10"/>
    <x v="0"/>
    <x v="0"/>
  </r>
  <r>
    <s v="engajamento_8-60dias"/>
    <s v="2021-10-20 - 2021-10-26"/>
    <s v="23846520783240395"/>
    <s v="aon_conv_rmkt_cadastro"/>
    <s v="23846520757230395"/>
    <x v="228"/>
    <n v="365207"/>
    <x v="228"/>
    <n v="14.90199511"/>
    <n v="3.4256188955851998"/>
    <x v="0"/>
    <n v="377"/>
    <s v="2021-10-20"/>
    <s v="2021-10-26"/>
    <s v="2021-10-26"/>
    <x v="0"/>
    <x v="0"/>
    <n v="10"/>
    <x v="0"/>
    <x v="0"/>
  </r>
  <r>
    <s v="Mar_Aberto"/>
    <s v="2021-10-20 - 2021-10-26"/>
    <s v="23848411477790395"/>
    <s v="TESTE_CONV_T139_LP_Vestuario"/>
    <s v="23848411477770395"/>
    <x v="5"/>
    <n v="0"/>
    <x v="5"/>
    <s v=""/>
    <n v="0"/>
    <x v="0"/>
    <n v="6"/>
    <s v="2021-10-20"/>
    <s v="2021-10-26"/>
    <s v="2021-10-26"/>
    <x v="0"/>
    <x v="0"/>
    <n v="10"/>
    <x v="0"/>
    <x v="0"/>
  </r>
  <r>
    <s v="mar_aberto v2"/>
    <s v="2021-10-20 - 2021-10-26"/>
    <s v="23848117785770395"/>
    <s v="aon_c2wpp_compras"/>
    <s v="23847290978880395"/>
    <x v="229"/>
    <n v="7756964"/>
    <x v="229"/>
    <n v="8.2753540000000001"/>
    <n v="1.8306764089662"/>
    <x v="2"/>
    <n v="932"/>
    <s v="2021-10-20"/>
    <s v="2021-10-26"/>
    <s v="2021-10-26"/>
    <x v="2"/>
    <x v="1"/>
    <n v="10"/>
    <x v="0"/>
    <x v="0"/>
  </r>
  <r>
    <s v="personal_promise_test_creative"/>
    <s v="2021-10-20 - 2021-10-26"/>
    <s v="23848575244510395"/>
    <s v="t147_personal_promise_test_creative"/>
    <s v="23848575244520395"/>
    <x v="230"/>
    <n v="73831"/>
    <x v="230"/>
    <n v="30.269850730000002"/>
    <n v="1.4309842748981001"/>
    <x v="6"/>
    <n v="283"/>
    <s v="2021-10-20"/>
    <s v="2021-10-26"/>
    <s v="2021-10-26"/>
    <x v="6"/>
    <x v="0"/>
    <n v="10"/>
    <x v="0"/>
    <x v="0"/>
  </r>
  <r>
    <s v="Mar_Aberto"/>
    <s v="2021-10-20 - 2021-10-26"/>
    <s v="23848411502850395"/>
    <s v="TESTE_CONV_T139_LP_Farmacia"/>
    <s v="23848411502740395"/>
    <x v="5"/>
    <n v="0"/>
    <x v="5"/>
    <s v=""/>
    <n v="0"/>
    <x v="0"/>
    <n v="3"/>
    <s v="2021-10-20"/>
    <s v="2021-10-26"/>
    <s v="2021-10-26"/>
    <x v="0"/>
    <x v="0"/>
    <n v="10"/>
    <x v="0"/>
    <x v="0"/>
  </r>
  <r>
    <s v="Mar_Aberto"/>
    <s v="2021-10-20 - 2021-10-26"/>
    <s v="23848279904270395"/>
    <s v="aon_c2wpp-ton_catalogo"/>
    <s v="23848279904190395"/>
    <x v="231"/>
    <n v="1702041"/>
    <x v="231"/>
    <n v="8.0968768999999998"/>
    <n v="1.4466749038360001"/>
    <x v="2"/>
    <n v="129"/>
    <s v="2021-10-20"/>
    <s v="2021-10-26"/>
    <s v="2021-10-26"/>
    <x v="2"/>
    <x v="1"/>
    <n v="10"/>
    <x v="0"/>
    <x v="0"/>
  </r>
  <r>
    <s v="lal"/>
    <s v="2021-10-20 - 2021-10-26"/>
    <s v="23848012534680395"/>
    <s v="aon_conv_nu_compras"/>
    <s v="23848012250910395"/>
    <x v="232"/>
    <n v="1938453"/>
    <x v="232"/>
    <n v="18.354195449999999"/>
    <n v="2.0885556678444002"/>
    <x v="2"/>
    <n v="289"/>
    <s v="2021-10-20"/>
    <s v="2021-10-26"/>
    <s v="2021-10-26"/>
    <x v="2"/>
    <x v="0"/>
    <n v="10"/>
    <x v="0"/>
    <x v="0"/>
  </r>
  <r>
    <s v="engajamento_1-30d_v2"/>
    <s v="2021-10-20 - 2021-10-26"/>
    <s v="23848586632930395"/>
    <s v="aon_conv_rmkt_cadastro"/>
    <s v="23846520757230395"/>
    <x v="233"/>
    <n v="156723"/>
    <x v="233"/>
    <n v="17.461575929999999"/>
    <n v="1.9910542804821001"/>
    <x v="0"/>
    <n v="112"/>
    <s v="2021-10-20"/>
    <s v="2021-10-26"/>
    <s v="2021-10-26"/>
    <x v="0"/>
    <x v="0"/>
    <n v="10"/>
    <x v="0"/>
    <x v="0"/>
  </r>
  <r>
    <s v="lal-5_v2"/>
    <s v="2021-10-20 - 2021-10-26"/>
    <s v="23848184785480395"/>
    <s v="aon_leadads_nu"/>
    <s v="23846157847510395"/>
    <x v="234"/>
    <n v="500832"/>
    <x v="234"/>
    <n v="22.064429319999999"/>
    <n v="1.2717757651268"/>
    <x v="1"/>
    <n v="354"/>
    <s v="2021-10-20"/>
    <s v="2021-10-26"/>
    <s v="2021-10-26"/>
    <x v="1"/>
    <x v="0"/>
    <n v="10"/>
    <x v="0"/>
    <x v="0"/>
  </r>
  <r>
    <s v="lal-5-10_v2"/>
    <s v="2021-10-20 - 2021-10-26"/>
    <s v="23848184785440395"/>
    <s v="aon_leadads_nu"/>
    <s v="23846157847510395"/>
    <x v="235"/>
    <n v="330794"/>
    <x v="235"/>
    <n v="20.726146119999999"/>
    <n v="1.1821163624491"/>
    <x v="1"/>
    <n v="199"/>
    <s v="2021-10-20"/>
    <s v="2021-10-26"/>
    <s v="2021-10-26"/>
    <x v="1"/>
    <x v="0"/>
    <n v="10"/>
    <x v="0"/>
    <x v="0"/>
  </r>
  <r>
    <s v="Mar_Aberto"/>
    <s v="2021-10-20 - 2021-10-26"/>
    <s v="23847745374240395"/>
    <s v="TESTE_CONV_T127_Reels"/>
    <s v="23847745374230395"/>
    <x v="236"/>
    <n v="800300"/>
    <x v="236"/>
    <n v="2.4104327300000001"/>
    <n v="1.1059115331750999"/>
    <x v="0"/>
    <n v="73"/>
    <s v="2021-10-20"/>
    <s v="2021-10-26"/>
    <s v="2021-10-26"/>
    <x v="0"/>
    <x v="0"/>
    <n v="10"/>
    <x v="0"/>
    <x v="0"/>
  </r>
  <r>
    <s v="rmkt_videoview — High Freq"/>
    <s v="2021-10-20 - 2021-10-26"/>
    <s v="23848536283790395"/>
    <s v="novastone-pt2_reconhecimento_leilao_rmkt-estatico"/>
    <s v="23848511985370395"/>
    <x v="237"/>
    <n v="4178830"/>
    <x v="237"/>
    <n v="3.03063372"/>
    <n v="2.7673963764976999"/>
    <x v="4"/>
    <n v="339100"/>
    <s v="2021-10-20"/>
    <s v="2021-10-26"/>
    <s v="2021-10-26"/>
    <x v="4"/>
    <x v="0"/>
    <n v="10"/>
    <x v="0"/>
    <x v="0"/>
  </r>
  <r>
    <s v="stories"/>
    <s v="2021-10-20 - 2021-10-26"/>
    <s v="23848523606650395"/>
    <s v="novastone-pt2_alcance-reach_stories-takeover"/>
    <s v="23848511710950395"/>
    <x v="238"/>
    <n v="1690305"/>
    <x v="238"/>
    <n v="2.1798410700000002"/>
    <n v="1.0786934902281"/>
    <x v="7"/>
    <n v="1690305"/>
    <s v="2021-10-20"/>
    <s v="2021-10-26"/>
    <s v="2021-10-26"/>
    <x v="4"/>
    <x v="0"/>
    <n v="10"/>
    <x v="0"/>
    <x v="0"/>
  </r>
  <r>
    <s v="site_8-60dias"/>
    <s v="2021-10-20 - 2021-10-26"/>
    <s v="23846520819330395"/>
    <s v="aon_conv_rmkt_cadastro"/>
    <s v="23846520757230395"/>
    <x v="239"/>
    <n v="66408"/>
    <x v="239"/>
    <n v="19.214789799999998"/>
    <n v="3.1750391519094001"/>
    <x v="0"/>
    <n v="143"/>
    <s v="2021-10-20"/>
    <s v="2021-10-26"/>
    <s v="2021-10-26"/>
    <x v="0"/>
    <x v="0"/>
    <n v="10"/>
    <x v="0"/>
    <x v="0"/>
  </r>
  <r>
    <s v="site_1-7dias"/>
    <s v="2021-10-20 - 2021-10-26"/>
    <s v="23846520809220395"/>
    <s v="aon_conv_rmkt_cadastro"/>
    <s v="23846520757230395"/>
    <x v="240"/>
    <n v="100399"/>
    <x v="240"/>
    <n v="25.69901539"/>
    <n v="2.7525473361288002"/>
    <x v="0"/>
    <n v="255"/>
    <s v="2021-10-20"/>
    <s v="2021-10-26"/>
    <s v="2021-10-26"/>
    <x v="0"/>
    <x v="0"/>
    <n v="10"/>
    <x v="0"/>
    <x v="0"/>
  </r>
  <r>
    <s v="remarketing v2"/>
    <s v="2021-10-20 - 2021-10-26"/>
    <s v="23848117785680395"/>
    <s v="aon_c2wpp_compras"/>
    <s v="23847290978880395"/>
    <x v="241"/>
    <n v="616245"/>
    <x v="241"/>
    <n v="22.377266160000001"/>
    <n v="3.3592645782116"/>
    <x v="2"/>
    <n v="596"/>
    <s v="2021-10-20"/>
    <s v="2021-10-26"/>
    <s v="2021-10-26"/>
    <x v="2"/>
    <x v="1"/>
    <n v="10"/>
    <x v="0"/>
    <x v="0"/>
  </r>
  <r>
    <s v="lal-5_engajamento_v2"/>
    <s v="2021-10-20 - 2021-10-26"/>
    <s v="23848184785470395"/>
    <s v="aon_leadads_nu"/>
    <s v="23846157847510395"/>
    <x v="242"/>
    <n v="333045"/>
    <x v="242"/>
    <n v="18.243204930000001"/>
    <n v="1.1860018916363"/>
    <x v="1"/>
    <n v="194"/>
    <s v="2021-10-20"/>
    <s v="2021-10-26"/>
    <s v="2021-10-26"/>
    <x v="1"/>
    <x v="0"/>
    <n v="10"/>
    <x v="0"/>
    <x v="0"/>
  </r>
  <r>
    <s v="prospecção v2"/>
    <s v="2021-10-20 - 2021-10-26"/>
    <s v="23848117785730395"/>
    <s v="aon_c2wpp_compras"/>
    <s v="23847290978880395"/>
    <x v="243"/>
    <n v="2668694"/>
    <x v="243"/>
    <n v="14.107372829999999"/>
    <n v="2.3317225579252998"/>
    <x v="2"/>
    <n v="792"/>
    <s v="2021-10-20"/>
    <s v="2021-10-26"/>
    <s v="2021-10-26"/>
    <x v="2"/>
    <x v="1"/>
    <n v="10"/>
    <x v="0"/>
    <x v="0"/>
  </r>
  <r>
    <s v="abriu_form_mas_n_enviou-30d"/>
    <s v="2021-10-20 - 2021-10-26"/>
    <s v="23848586830160395"/>
    <s v="aon_conv_rmkt_cadastro"/>
    <s v="23846520757230395"/>
    <x v="244"/>
    <n v="6107"/>
    <x v="244"/>
    <n v="36.247990950000002"/>
    <n v="2.7507777959717998"/>
    <x v="0"/>
    <n v="9"/>
    <s v="2021-10-20"/>
    <s v="2021-10-26"/>
    <s v="2021-10-26"/>
    <x v="0"/>
    <x v="0"/>
    <n v="10"/>
    <x v="0"/>
    <x v="0"/>
  </r>
  <r>
    <s v="site_1-30dias_v2"/>
    <s v="2021-10-20 - 2021-10-26"/>
    <s v="23848586496520395"/>
    <s v="aon_conv_rmkt_cadastro"/>
    <s v="23846520757230395"/>
    <x v="245"/>
    <n v="90074"/>
    <x v="245"/>
    <n v="19.695618100000001"/>
    <n v="1.9265492817017"/>
    <x v="0"/>
    <n v="106"/>
    <s v="2021-10-20"/>
    <s v="2021-10-26"/>
    <s v="2021-10-26"/>
    <x v="0"/>
    <x v="0"/>
    <n v="10"/>
    <x v="0"/>
    <x v="0"/>
  </r>
  <r>
    <s v="Mar_Aberto"/>
    <s v="2021-10-20 - 2021-10-26"/>
    <s v="23848568633720395"/>
    <s v="TESTE_CONV_T143_TPV_IPV_Taxas"/>
    <s v="23848568633690395"/>
    <x v="246"/>
    <n v="490049"/>
    <x v="246"/>
    <n v="6.6547772500000004"/>
    <n v="1.2414758524148"/>
    <x v="0"/>
    <n v="155"/>
    <s v="2021-10-20"/>
    <s v="2021-10-26"/>
    <s v="2021-10-26"/>
    <x v="0"/>
    <x v="0"/>
    <n v="10"/>
    <x v="0"/>
    <x v="0"/>
  </r>
  <r>
    <s v="personal_promise_test_creative v2"/>
    <s v="2021-10-20 - 2021-10-26"/>
    <s v="23848624767180395"/>
    <s v="t147_personal_promise_test_creative"/>
    <s v="23848575244520395"/>
    <x v="247"/>
    <n v="14552"/>
    <x v="247"/>
    <n v="29.543494129999999"/>
    <n v="1.0356652006597"/>
    <x v="6"/>
    <n v="17"/>
    <s v="2021-10-20"/>
    <s v="2021-10-26"/>
    <s v="2021-10-26"/>
    <x v="6"/>
    <x v="0"/>
    <n v="10"/>
    <x v="0"/>
    <x v="0"/>
  </r>
  <r>
    <s v="Mar_Aberto"/>
    <s v="2021-10-20 - 2021-10-26"/>
    <s v="23848420427000395"/>
    <s v="TESTE_CONV_T139_CONTROLE_IPV"/>
    <s v="23848420427010395"/>
    <x v="5"/>
    <n v="0"/>
    <x v="5"/>
    <s v=""/>
    <n v="0"/>
    <x v="0"/>
    <n v="4"/>
    <s v="2021-10-20"/>
    <s v="2021-10-26"/>
    <s v="2021-10-26"/>
    <x v="0"/>
    <x v="0"/>
    <n v="10"/>
    <x v="0"/>
    <x v="0"/>
  </r>
  <r>
    <s v="Mar_Aberto"/>
    <s v="2021-10-20 - 2021-10-26"/>
    <s v="23848012534690395"/>
    <s v="aon_conv_nu_compras"/>
    <s v="23848012250910395"/>
    <x v="248"/>
    <n v="2053004"/>
    <x v="248"/>
    <n v="15.560519859999999"/>
    <n v="1.5257447136002"/>
    <x v="2"/>
    <n v="165"/>
    <s v="2021-10-20"/>
    <s v="2021-10-26"/>
    <s v="2021-10-26"/>
    <x v="2"/>
    <x v="0"/>
    <n v="10"/>
    <x v="0"/>
    <x v="0"/>
  </r>
  <r>
    <s v="Mar_Aberto"/>
    <s v="2021-10-20 - 2021-10-26"/>
    <s v="23848568633710395"/>
    <s v="TESTE_CONV_T143_TPV_Oferta"/>
    <s v="23848568633640395"/>
    <x v="249"/>
    <n v="429173"/>
    <x v="249"/>
    <n v="7.8419402900000001"/>
    <n v="1.2183688163048001"/>
    <x v="0"/>
    <n v="163"/>
    <s v="2021-10-20"/>
    <s v="2021-10-26"/>
    <s v="2021-10-26"/>
    <x v="0"/>
    <x v="0"/>
    <n v="10"/>
    <x v="0"/>
    <x v="0"/>
  </r>
  <r>
    <s v="all_placement"/>
    <s v="2021-10-20 - 2021-10-26"/>
    <s v="23848523578870395"/>
    <s v="novastone-pt2_videoview_r&amp;f_videoview-qualificado"/>
    <s v="23848511939940395"/>
    <x v="250"/>
    <n v="10422744"/>
    <x v="250"/>
    <n v="11.31998097"/>
    <n v="1.3653685632114001"/>
    <x v="5"/>
    <n v="5734287"/>
    <s v="2021-10-20"/>
    <s v="2021-10-26"/>
    <s v="2021-10-26"/>
    <x v="5"/>
    <x v="0"/>
    <n v="10"/>
    <x v="0"/>
    <x v="0"/>
  </r>
  <r>
    <s v="bau_control_creative"/>
    <s v="2021-10-20 - 2021-10-26"/>
    <s v="23848575258430395"/>
    <s v="t147_bau_control_creative"/>
    <s v="23848575258440395"/>
    <x v="251"/>
    <n v="78489"/>
    <x v="251"/>
    <n v="27.965218459999999"/>
    <n v="1.4571596019824"/>
    <x v="6"/>
    <n v="242"/>
    <s v="2021-10-20"/>
    <s v="2021-10-26"/>
    <s v="2021-10-26"/>
    <x v="6"/>
    <x v="0"/>
    <n v="10"/>
    <x v="0"/>
    <x v="0"/>
  </r>
  <r>
    <s v="Mar_Aberto"/>
    <s v="2021-10-20 - 2021-10-26"/>
    <s v="23848568633650395"/>
    <s v="TESTE_CONV_T143_TPV_IPV_AON"/>
    <s v="23848568633680395"/>
    <x v="252"/>
    <n v="509620"/>
    <x v="252"/>
    <n v="6.5320963000000001"/>
    <n v="1.2248027942388"/>
    <x v="0"/>
    <n v="173"/>
    <s v="2021-10-20"/>
    <s v="2021-10-26"/>
    <s v="2021-10-26"/>
    <x v="0"/>
    <x v="0"/>
    <n v="10"/>
    <x v="0"/>
    <x v="0"/>
  </r>
  <r>
    <s v="lal_tpv"/>
    <s v="2021-10-20 - 2021-10-26"/>
    <s v="23848463760380395"/>
    <s v="aon_conv_purchase_stone"/>
    <s v="23848463681050395"/>
    <x v="5"/>
    <n v="0"/>
    <x v="5"/>
    <s v=""/>
    <n v="0"/>
    <x v="9"/>
    <n v="3"/>
    <s v="2021-10-20"/>
    <s v="2021-10-26"/>
    <s v="2021-10-26"/>
    <x v="2"/>
    <x v="0"/>
    <n v="10"/>
    <x v="0"/>
    <x v="0"/>
  </r>
  <r>
    <s v="reels"/>
    <s v="2021-10-20 - 2021-10-26"/>
    <s v="23848511867620395"/>
    <s v="novastone-pt2_alcance-leilao_stories-takeover"/>
    <s v="23848511867590395"/>
    <x v="253"/>
    <n v="4298796"/>
    <x v="253"/>
    <n v="5.4719112000000001"/>
    <n v="1"/>
    <x v="7"/>
    <n v="4298796"/>
    <s v="2021-10-20"/>
    <s v="2021-10-26"/>
    <s v="2021-10-26"/>
    <x v="4"/>
    <x v="0"/>
    <n v="10"/>
    <x v="0"/>
    <x v="0"/>
  </r>
  <r>
    <s v="base_midia_digital_dia_das_criancas"/>
    <s v="2021-10-20 - 2021-10-26"/>
    <s v="23848549828200395"/>
    <s v="crm_rav_trafego"/>
    <s v="23848549828160395"/>
    <x v="254"/>
    <n v="5917"/>
    <x v="254"/>
    <n v="23.627756399999999"/>
    <n v="13.83386851445"/>
    <x v="8"/>
    <n v="202"/>
    <s v="2021-10-20"/>
    <s v="2021-10-26"/>
    <s v="2021-10-26"/>
    <x v="5"/>
    <x v="0"/>
    <n v="10"/>
    <x v="0"/>
    <x v="0"/>
  </r>
  <r>
    <s v="bau_control_creative v2"/>
    <s v="2021-10-20 - 2021-10-26"/>
    <s v="23848624758840395"/>
    <s v="t147_bau_control_creative"/>
    <s v="23848575258440395"/>
    <x v="255"/>
    <n v="14881"/>
    <x v="255"/>
    <n v="27.717193980000001"/>
    <n v="1.0364894832336999"/>
    <x v="6"/>
    <n v="19"/>
    <s v="2021-10-20"/>
    <s v="2021-10-26"/>
    <s v="2021-10-26"/>
    <x v="6"/>
    <x v="0"/>
    <n v="10"/>
    <x v="0"/>
    <x v="0"/>
  </r>
  <r>
    <s v="in-stream"/>
    <s v="2021-10-20 - 2021-10-26"/>
    <s v="23848523500490395"/>
    <s v="novastone-pt2_videoview_r&amp;f_in-stream"/>
    <s v="23848511973470395"/>
    <x v="256"/>
    <n v="2474482"/>
    <x v="256"/>
    <n v="15.920016800000001"/>
    <n v="1.2046262611730001"/>
    <x v="5"/>
    <n v="2194953"/>
    <s v="2021-10-20"/>
    <s v="2021-10-26"/>
    <s v="2021-10-26"/>
    <x v="5"/>
    <x v="0"/>
    <n v="10"/>
    <x v="0"/>
    <x v="0"/>
  </r>
  <r>
    <s v="engajamento_1-7dias"/>
    <s v="2021-10-13 - 2021-10-19"/>
    <s v="23846520757220395"/>
    <s v="aon_conv_rmkt_cadastro"/>
    <s v="23846520757230395"/>
    <x v="257"/>
    <n v="128025"/>
    <x v="257"/>
    <n v="29.19421071"/>
    <n v="3.4448037492677002"/>
    <x v="0"/>
    <n v="465"/>
    <s v="2021-10-13"/>
    <s v="2021-10-19"/>
    <s v="2021-10-19"/>
    <x v="0"/>
    <x v="0"/>
    <n v="10"/>
    <x v="0"/>
    <x v="0"/>
  </r>
  <r>
    <s v="Mar_Aberto"/>
    <s v="2021-10-13 - 2021-10-19"/>
    <s v="23847745374240395"/>
    <s v="TESTE_CONV_T127_Reels"/>
    <s v="23847745374230395"/>
    <x v="258"/>
    <n v="725866"/>
    <x v="258"/>
    <n v="2.7522265099999998"/>
    <n v="1.1024665709649"/>
    <x v="0"/>
    <n v="71"/>
    <s v="2021-10-13"/>
    <s v="2021-10-19"/>
    <s v="2021-10-19"/>
    <x v="0"/>
    <x v="0"/>
    <n v="10"/>
    <x v="0"/>
    <x v="0"/>
  </r>
  <r>
    <s v="lal-5_engajamento_v2"/>
    <s v="2021-10-13 - 2021-10-19"/>
    <s v="23848184785470395"/>
    <s v="aon_leadads_nu"/>
    <s v="23846157847510395"/>
    <x v="259"/>
    <n v="13755"/>
    <x v="259"/>
    <n v="11.82918149"/>
    <n v="1.0214467466376"/>
    <x v="1"/>
    <n v="6"/>
    <s v="2021-10-13"/>
    <s v="2021-10-19"/>
    <s v="2021-10-19"/>
    <x v="1"/>
    <x v="0"/>
    <n v="10"/>
    <x v="0"/>
    <x v="0"/>
  </r>
  <r>
    <s v="Mar_Aberto"/>
    <s v="2021-10-13 - 2021-10-19"/>
    <s v="23848279904270395"/>
    <s v="aon_c2wpp-ton_catalogo"/>
    <s v="23848279904190395"/>
    <x v="260"/>
    <n v="1225721"/>
    <x v="260"/>
    <n v="6.6379064899999998"/>
    <n v="1.4928723583915"/>
    <x v="2"/>
    <n v="256"/>
    <s v="2021-10-13"/>
    <s v="2021-10-19"/>
    <s v="2021-10-19"/>
    <x v="2"/>
    <x v="1"/>
    <n v="10"/>
    <x v="0"/>
    <x v="0"/>
  </r>
  <r>
    <s v="Semelhante_1-5% — v2"/>
    <s v="2021-10-13 - 2021-10-19"/>
    <s v="23848172523880395"/>
    <s v="De_Conv_Int-Str_Br - OtimizaPraLead_teste-bidcap"/>
    <s v="23846501756020395"/>
    <x v="261"/>
    <n v="49392"/>
    <x v="261"/>
    <n v="5.4287424499999997"/>
    <n v="1.0485706187237001"/>
    <x v="0"/>
    <n v="32"/>
    <s v="2021-10-13"/>
    <s v="2021-10-19"/>
    <s v="2021-10-19"/>
    <x v="0"/>
    <x v="0"/>
    <n v="10"/>
    <x v="0"/>
    <x v="0"/>
  </r>
  <r>
    <s v="Interesse_Competicao-Maquina — v2"/>
    <s v="2021-10-13 - 2021-10-19"/>
    <s v="23848172523910395"/>
    <s v="De_Conv_Int-Str_Br - OtimizaPraLead_teste-bidcap"/>
    <s v="23846501756020395"/>
    <x v="93"/>
    <n v="36685"/>
    <x v="262"/>
    <n v="7.4785950999999997"/>
    <n v="1.0283494616327999"/>
    <x v="0"/>
    <n v="17"/>
    <s v="2021-10-13"/>
    <s v="2021-10-19"/>
    <s v="2021-10-19"/>
    <x v="0"/>
    <x v="0"/>
    <n v="10"/>
    <x v="0"/>
    <x v="0"/>
  </r>
  <r>
    <s v="mar_aberto v2"/>
    <s v="2021-10-13 - 2021-10-19"/>
    <s v="23848117785770395"/>
    <s v="aon_c2wpp_compras"/>
    <s v="23847290978880395"/>
    <x v="262"/>
    <n v="10192597"/>
    <x v="263"/>
    <n v="7.1978260499999998"/>
    <n v="2.0659105819644998"/>
    <x v="2"/>
    <n v="1039"/>
    <s v="2021-10-13"/>
    <s v="2021-10-19"/>
    <s v="2021-10-19"/>
    <x v="2"/>
    <x v="1"/>
    <n v="10"/>
    <x v="0"/>
    <x v="0"/>
  </r>
  <r>
    <s v="lal-5-10_v2"/>
    <s v="2021-10-13 - 2021-10-19"/>
    <s v="23848184785440395"/>
    <s v="aon_leadads_nu"/>
    <s v="23846157847510395"/>
    <x v="263"/>
    <n v="10050"/>
    <x v="264"/>
    <n v="13.28591052"/>
    <n v="1.0141293532338"/>
    <x v="1"/>
    <n v="5"/>
    <s v="2021-10-13"/>
    <s v="2021-10-19"/>
    <s v="2021-10-19"/>
    <x v="1"/>
    <x v="0"/>
    <n v="10"/>
    <x v="0"/>
    <x v="0"/>
  </r>
  <r>
    <s v="mar_aberto"/>
    <s v="2021-10-13 - 2021-10-19"/>
    <s v="23848012534690395"/>
    <s v="aon_conv_nu_compras"/>
    <s v="23848012250910395"/>
    <x v="264"/>
    <n v="3024159"/>
    <x v="265"/>
    <n v="10.88280643"/>
    <n v="1.619846377125"/>
    <x v="2"/>
    <n v="275"/>
    <s v="2021-10-13"/>
    <s v="2021-10-19"/>
    <s v="2021-10-19"/>
    <x v="2"/>
    <x v="0"/>
    <n v="10"/>
    <x v="0"/>
    <x v="0"/>
  </r>
  <r>
    <s v="lal-5_v2"/>
    <s v="2021-10-13 - 2021-10-19"/>
    <s v="23848184785480395"/>
    <s v="aon_leadads_nu"/>
    <s v="23846157847510395"/>
    <x v="265"/>
    <n v="15028"/>
    <x v="266"/>
    <n v="11.97367584"/>
    <n v="1.0465131754059001"/>
    <x v="1"/>
    <n v="13"/>
    <s v="2021-10-13"/>
    <s v="2021-10-19"/>
    <s v="2021-10-19"/>
    <x v="1"/>
    <x v="0"/>
    <n v="10"/>
    <x v="0"/>
    <x v="0"/>
  </r>
  <r>
    <s v="base_midia_digital_dia_das_criancas"/>
    <s v="2021-10-13 - 2021-10-19"/>
    <s v="23848549828200395"/>
    <s v="crm_rav_trafego"/>
    <s v="23848549828160395"/>
    <x v="266"/>
    <n v="4697"/>
    <x v="267"/>
    <n v="14.533511799999999"/>
    <n v="4.2946561635086002"/>
    <x v="8"/>
    <n v="46"/>
    <s v="2021-10-13"/>
    <s v="2021-10-19"/>
    <s v="2021-10-19"/>
    <x v="5"/>
    <x v="0"/>
    <n v="10"/>
    <x v="0"/>
    <x v="0"/>
  </r>
  <r>
    <s v="stories"/>
    <s v="2021-10-13 - 2021-10-19"/>
    <s v="23848523606650395"/>
    <s v="novastone-pt2_alcance-reach_stories-takeover"/>
    <s v="23848511710950395"/>
    <x v="267"/>
    <n v="9536845"/>
    <x v="268"/>
    <n v="2.1799690799999998"/>
    <n v="1.4496056085633999"/>
    <x v="7"/>
    <n v="9536845"/>
    <s v="2021-10-13"/>
    <s v="2021-10-19"/>
    <s v="2021-10-19"/>
    <x v="4"/>
    <x v="0"/>
    <n v="10"/>
    <x v="0"/>
    <x v="0"/>
  </r>
  <r>
    <s v="site_8-60dias"/>
    <s v="2021-10-13 - 2021-10-19"/>
    <s v="23846520819330395"/>
    <s v="aon_conv_rmkt_cadastro"/>
    <s v="23846520757230395"/>
    <x v="268"/>
    <n v="74348"/>
    <x v="269"/>
    <n v="18.68785943"/>
    <n v="3.5900763974820999"/>
    <x v="0"/>
    <n v="207"/>
    <s v="2021-10-13"/>
    <s v="2021-10-19"/>
    <s v="2021-10-19"/>
    <x v="0"/>
    <x v="0"/>
    <n v="10"/>
    <x v="0"/>
    <x v="0"/>
  </r>
  <r>
    <s v="in-stream"/>
    <s v="2021-10-13 - 2021-10-19"/>
    <s v="23848523500490395"/>
    <s v="novastone-pt2_videoview_r&amp;f_in-stream"/>
    <s v="23848511973470395"/>
    <x v="269"/>
    <n v="1694876"/>
    <x v="270"/>
    <n v="15.919893119999999"/>
    <n v="1.1296354423568"/>
    <x v="5"/>
    <n v="1415072"/>
    <s v="2021-10-13"/>
    <s v="2021-10-19"/>
    <s v="2021-10-19"/>
    <x v="5"/>
    <x v="0"/>
    <n v="10"/>
    <x v="0"/>
    <x v="0"/>
  </r>
  <r>
    <s v="Mar_Aberto"/>
    <s v="2021-10-13 - 2021-10-19"/>
    <s v="23848411477790395"/>
    <s v="TESTE_CONV_T139_LP_Vestuario"/>
    <s v="23848411477770395"/>
    <x v="270"/>
    <n v="288617"/>
    <x v="271"/>
    <n v="9.5507457500000008"/>
    <n v="1.3248249410118"/>
    <x v="0"/>
    <n v="100"/>
    <s v="2021-10-13"/>
    <s v="2021-10-19"/>
    <s v="2021-10-19"/>
    <x v="0"/>
    <x v="0"/>
    <n v="10"/>
    <x v="0"/>
    <x v="0"/>
  </r>
  <r>
    <s v="Mar_Aberto"/>
    <s v="2021-10-13 - 2021-10-19"/>
    <s v="23848411502750395"/>
    <s v="TESTE_CONV_T139_LP_Restaurante"/>
    <s v="23848411502770395"/>
    <x v="271"/>
    <n v="234289"/>
    <x v="272"/>
    <n v="12.3271809"/>
    <n v="1.2963818190355001"/>
    <x v="0"/>
    <n v="126"/>
    <s v="2021-10-13"/>
    <s v="2021-10-19"/>
    <s v="2021-10-19"/>
    <x v="0"/>
    <x v="0"/>
    <n v="10"/>
    <x v="0"/>
    <x v="0"/>
  </r>
  <r>
    <s v="Mar_Aberto"/>
    <s v="2021-10-13 - 2021-10-19"/>
    <s v="23848411502850395"/>
    <s v="TESTE_CONV_T139_LP_Farmacia"/>
    <s v="23848411502740395"/>
    <x v="272"/>
    <n v="268339"/>
    <x v="273"/>
    <n v="9.8630119799999996"/>
    <n v="1.4831649517959999"/>
    <x v="0"/>
    <n v="72"/>
    <s v="2021-10-13"/>
    <s v="2021-10-19"/>
    <s v="2021-10-19"/>
    <x v="0"/>
    <x v="0"/>
    <n v="10"/>
    <x v="0"/>
    <x v="0"/>
  </r>
  <r>
    <s v="remarketing v2"/>
    <s v="2021-10-13 - 2021-10-19"/>
    <s v="23848117785680395"/>
    <s v="aon_c2wpp_compras"/>
    <s v="23847290978880395"/>
    <x v="273"/>
    <n v="668133"/>
    <x v="274"/>
    <n v="22.267815970000001"/>
    <n v="3.5296729842710999"/>
    <x v="2"/>
    <n v="602"/>
    <s v="2021-10-13"/>
    <s v="2021-10-19"/>
    <s v="2021-10-19"/>
    <x v="2"/>
    <x v="1"/>
    <n v="10"/>
    <x v="0"/>
    <x v="0"/>
  </r>
  <r>
    <s v="rmkt_videoview — High Freq"/>
    <s v="2021-10-13 - 2021-10-19"/>
    <s v="23848536283790395"/>
    <s v="novastone-pt2_reconhecimento_leilao_rmkt-estatico"/>
    <s v="23848511985370395"/>
    <x v="274"/>
    <n v="1902871"/>
    <x v="275"/>
    <n v="2.9913712299999999"/>
    <n v="2.4876016293275001"/>
    <x v="4"/>
    <n v="207200"/>
    <s v="2021-10-13"/>
    <s v="2021-10-19"/>
    <s v="2021-10-19"/>
    <x v="4"/>
    <x v="0"/>
    <n v="10"/>
    <x v="0"/>
    <x v="0"/>
  </r>
  <r>
    <s v="lal"/>
    <s v="2021-10-13 - 2021-10-19"/>
    <s v="23848012534680395"/>
    <s v="aon_conv_nu_compras"/>
    <s v="23848012250910395"/>
    <x v="275"/>
    <n v="2560850"/>
    <x v="276"/>
    <n v="14.200862689999999"/>
    <n v="1.9079114356561"/>
    <x v="2"/>
    <n v="338"/>
    <s v="2021-10-13"/>
    <s v="2021-10-19"/>
    <s v="2021-10-19"/>
    <x v="2"/>
    <x v="0"/>
    <n v="10"/>
    <x v="0"/>
    <x v="0"/>
  </r>
  <r>
    <s v="prospecção v2"/>
    <s v="2021-10-13 - 2021-10-19"/>
    <s v="23848117785730395"/>
    <s v="aon_c2wpp_compras"/>
    <s v="23847290978880395"/>
    <x v="276"/>
    <n v="3553616"/>
    <x v="277"/>
    <n v="12.79822688"/>
    <n v="2.2174357049269999"/>
    <x v="2"/>
    <n v="631"/>
    <s v="2021-10-13"/>
    <s v="2021-10-19"/>
    <s v="2021-10-19"/>
    <x v="2"/>
    <x v="1"/>
    <n v="10"/>
    <x v="0"/>
    <x v="0"/>
  </r>
  <r>
    <s v="Mar_Aberto"/>
    <s v="2021-10-13 - 2021-10-19"/>
    <s v="23848411502830395"/>
    <s v="TESTE_CONV_T139_LP_Salao-Beleza"/>
    <s v="23848411502760395"/>
    <x v="277"/>
    <n v="235636"/>
    <x v="278"/>
    <n v="12.109052220000001"/>
    <n v="1.3004040129692001"/>
    <x v="0"/>
    <n v="105"/>
    <s v="2021-10-13"/>
    <s v="2021-10-19"/>
    <s v="2021-10-19"/>
    <x v="0"/>
    <x v="0"/>
    <n v="10"/>
    <x v="0"/>
    <x v="0"/>
  </r>
  <r>
    <s v="Mar_Aberto"/>
    <s v="2021-10-13 - 2021-10-19"/>
    <s v="23848568633720395"/>
    <s v="TESTE_CONV_T143_TPV_IPV_Taxas"/>
    <s v="23848568633690395"/>
    <x v="278"/>
    <n v="7215"/>
    <x v="279"/>
    <n v="7.8503118499999998"/>
    <n v="1"/>
    <x v="0"/>
    <n v="1"/>
    <s v="2021-10-13"/>
    <s v="2021-10-19"/>
    <s v="2021-10-19"/>
    <x v="0"/>
    <x v="0"/>
    <n v="10"/>
    <x v="0"/>
    <x v="0"/>
  </r>
  <r>
    <s v="Mar_Aberto"/>
    <s v="2021-10-13 - 2021-10-19"/>
    <s v="23848420427000395"/>
    <s v="TESTE_CONV_T139_CONTROLE_IPV"/>
    <s v="23848420427010395"/>
    <x v="279"/>
    <n v="407142"/>
    <x v="280"/>
    <n v="7.5254986500000003"/>
    <n v="1.2579984378914"/>
    <x v="0"/>
    <n v="244"/>
    <s v="2021-10-13"/>
    <s v="2021-10-19"/>
    <s v="2021-10-19"/>
    <x v="0"/>
    <x v="0"/>
    <n v="10"/>
    <x v="0"/>
    <x v="0"/>
  </r>
  <r>
    <s v="rmkt_videoview"/>
    <s v="2021-10-13 - 2021-10-19"/>
    <s v="23848511985410395"/>
    <s v="novastone-pt2_reconhecimento_leilao_rmkt-estatico"/>
    <s v="23848511985370395"/>
    <x v="280"/>
    <n v="827738"/>
    <x v="281"/>
    <n v="5.6214821700000002"/>
    <n v="1.7336560602508999"/>
    <x v="4"/>
    <n v="102400"/>
    <s v="2021-10-13"/>
    <s v="2021-10-19"/>
    <s v="2021-10-19"/>
    <x v="4"/>
    <x v="0"/>
    <n v="10"/>
    <x v="0"/>
    <x v="0"/>
  </r>
  <r>
    <s v="site_1-7dias"/>
    <s v="2021-10-13 - 2021-10-19"/>
    <s v="23846520809220395"/>
    <s v="aon_conv_rmkt_cadastro"/>
    <s v="23846520757230395"/>
    <x v="281"/>
    <n v="79818"/>
    <x v="282"/>
    <n v="34.489748540000001"/>
    <n v="3.5074795158987002"/>
    <x v="0"/>
    <n v="410"/>
    <s v="2021-10-13"/>
    <s v="2021-10-19"/>
    <s v="2021-10-19"/>
    <x v="0"/>
    <x v="0"/>
    <n v="10"/>
    <x v="0"/>
    <x v="0"/>
  </r>
  <r>
    <s v="Mar_Aberto"/>
    <s v="2021-10-13 - 2021-10-19"/>
    <s v="23848568633710395"/>
    <s v="TESTE_CONV_T143_TPV_Oferta"/>
    <s v="23848568633640395"/>
    <x v="282"/>
    <n v="7441"/>
    <x v="283"/>
    <n v="7.0541593899999997"/>
    <n v="1"/>
    <x v="0"/>
    <n v="3"/>
    <s v="2021-10-13"/>
    <s v="2021-10-19"/>
    <s v="2021-10-19"/>
    <x v="0"/>
    <x v="0"/>
    <n v="10"/>
    <x v="0"/>
    <x v="0"/>
  </r>
  <r>
    <s v="lal_tpv"/>
    <s v="2021-10-13 - 2021-10-19"/>
    <s v="23848463760380395"/>
    <s v="aon_conv_purchase_stone"/>
    <s v="23848463681050395"/>
    <x v="283"/>
    <n v="1501604"/>
    <x v="284"/>
    <n v="22.684026930000002"/>
    <n v="1.9755328302269"/>
    <x v="9"/>
    <n v="81"/>
    <s v="2021-10-13"/>
    <s v="2021-10-19"/>
    <s v="2021-10-19"/>
    <x v="2"/>
    <x v="0"/>
    <n v="10"/>
    <x v="0"/>
    <x v="0"/>
  </r>
  <r>
    <s v="Mar_Aberto"/>
    <s v="2021-10-13 - 2021-10-19"/>
    <s v="23848568633650395"/>
    <s v="TESTE_CONV_T143_TPV_IPV_AON"/>
    <s v="23848568633680395"/>
    <x v="284"/>
    <n v="4580"/>
    <x v="285"/>
    <n v="12.28211258"/>
    <n v="1.0045851528384"/>
    <x v="0"/>
    <n v="1"/>
    <s v="2021-10-13"/>
    <s v="2021-10-19"/>
    <s v="2021-10-19"/>
    <x v="0"/>
    <x v="0"/>
    <n v="10"/>
    <x v="0"/>
    <x v="0"/>
  </r>
  <r>
    <s v="all_placement"/>
    <s v="2021-10-13 - 2021-10-19"/>
    <s v="23848523578870395"/>
    <s v="novastone-pt2_videoview_r&amp;f_videoview-qualificado"/>
    <s v="23848511939940395"/>
    <x v="285"/>
    <n v="9534830"/>
    <x v="286"/>
    <n v="11.31993325"/>
    <n v="1.3120806558691001"/>
    <x v="5"/>
    <n v="6642667"/>
    <s v="2021-10-13"/>
    <s v="2021-10-19"/>
    <s v="2021-10-19"/>
    <x v="5"/>
    <x v="0"/>
    <n v="10"/>
    <x v="0"/>
    <x v="0"/>
  </r>
  <r>
    <s v="engajamento_8-60dias"/>
    <s v="2021-10-13 - 2021-10-19"/>
    <s v="23846520783240395"/>
    <s v="aon_conv_rmkt_cadastro"/>
    <s v="23846520757230395"/>
    <x v="286"/>
    <n v="482531"/>
    <x v="287"/>
    <n v="14.309062259999999"/>
    <n v="3.8710238305933"/>
    <x v="0"/>
    <n v="753"/>
    <s v="2021-10-13"/>
    <s v="2021-10-19"/>
    <s v="2021-10-19"/>
    <x v="0"/>
    <x v="0"/>
    <n v="10"/>
    <x v="0"/>
    <x v="0"/>
  </r>
  <r>
    <s v="lal-5-10_v2"/>
    <s v="2021-10-06 - 2021-10-12"/>
    <s v="23848184785440395"/>
    <s v="aon_leadads_nu"/>
    <s v="23846157847510395"/>
    <x v="287"/>
    <n v="150593"/>
    <x v="288"/>
    <n v="20.195991530000001"/>
    <n v="1.0188056549772999"/>
    <x v="1"/>
    <n v="53"/>
    <s v="2021-10-06"/>
    <s v="2021-10-12"/>
    <s v="2021-10-12"/>
    <x v="1"/>
    <x v="0"/>
    <n v="10"/>
    <x v="0"/>
    <x v="0"/>
  </r>
  <r>
    <s v="lal-5_v2"/>
    <s v="2021-10-06 - 2021-10-12"/>
    <s v="23848184785480395"/>
    <s v="aon_leadads_nu"/>
    <s v="23846157847510395"/>
    <x v="288"/>
    <n v="361741"/>
    <x v="289"/>
    <n v="20.365788949999999"/>
    <n v="1.1357241783486001"/>
    <x v="1"/>
    <n v="190"/>
    <s v="2021-10-06"/>
    <s v="2021-10-12"/>
    <s v="2021-10-12"/>
    <x v="1"/>
    <x v="0"/>
    <n v="10"/>
    <x v="0"/>
    <x v="0"/>
  </r>
  <r>
    <s v="Mar_Aberto"/>
    <s v="2021-10-06 - 2021-10-12"/>
    <s v="23848420427000395"/>
    <s v="TESTE_CONV_T139_CONTROLE_IPV"/>
    <s v="23848420427010395"/>
    <x v="289"/>
    <n v="325670"/>
    <x v="290"/>
    <n v="7.4005841800000001"/>
    <n v="1.2730586176191001"/>
    <x v="0"/>
    <n v="194"/>
    <s v="2021-10-06"/>
    <s v="2021-10-12"/>
    <s v="2021-10-12"/>
    <x v="0"/>
    <x v="0"/>
    <n v="10"/>
    <x v="0"/>
    <x v="0"/>
  </r>
  <r>
    <s v="mar_aberto"/>
    <s v="2021-10-06 - 2021-10-12"/>
    <s v="23848012534690395"/>
    <s v="aon_conv_nu_compras"/>
    <s v="23848012250910395"/>
    <x v="290"/>
    <n v="2966252"/>
    <x v="291"/>
    <n v="10.578696150000001"/>
    <n v="1.4442326545418001"/>
    <x v="2"/>
    <n v="213"/>
    <s v="2021-10-06"/>
    <s v="2021-10-12"/>
    <s v="2021-10-12"/>
    <x v="2"/>
    <x v="0"/>
    <n v="10"/>
    <x v="0"/>
    <x v="0"/>
  </r>
  <r>
    <s v="lal_tpv"/>
    <s v="2021-10-06 - 2021-10-12"/>
    <s v="23848463760380395"/>
    <s v="aon_conv_purchase_stone"/>
    <s v="23848463681050395"/>
    <x v="291"/>
    <n v="469370"/>
    <x v="292"/>
    <n v="19.94966093"/>
    <n v="1.1545795427914001"/>
    <x v="9"/>
    <n v="9"/>
    <s v="2021-10-06"/>
    <s v="2021-10-12"/>
    <s v="2021-10-12"/>
    <x v="2"/>
    <x v="0"/>
    <n v="10"/>
    <x v="0"/>
    <x v="0"/>
  </r>
  <r>
    <s v="Mar_Aberto"/>
    <s v="2021-10-06 - 2021-10-12"/>
    <s v="23848411502750395"/>
    <s v="TESTE_CONV_T139_LP_Restaurante"/>
    <s v="23848411502770395"/>
    <x v="292"/>
    <n v="169558"/>
    <x v="293"/>
    <n v="14.27244267"/>
    <n v="1.3318805364535999"/>
    <x v="0"/>
    <n v="149"/>
    <s v="2021-10-06"/>
    <s v="2021-10-12"/>
    <s v="2021-10-12"/>
    <x v="0"/>
    <x v="0"/>
    <n v="10"/>
    <x v="0"/>
    <x v="0"/>
  </r>
  <r>
    <s v="Mar_Aberto"/>
    <s v="2021-10-06 - 2021-10-12"/>
    <s v="23848411502850395"/>
    <s v="TESTE_CONV_T139_LP_Farmacia"/>
    <s v="23848411502740395"/>
    <x v="293"/>
    <n v="205595"/>
    <x v="294"/>
    <n v="10.390230150000001"/>
    <n v="1.4666699092877"/>
    <x v="0"/>
    <n v="81"/>
    <s v="2021-10-06"/>
    <s v="2021-10-12"/>
    <s v="2021-10-12"/>
    <x v="0"/>
    <x v="0"/>
    <n v="10"/>
    <x v="0"/>
    <x v="0"/>
  </r>
  <r>
    <s v="Mar_Aberto"/>
    <s v="2021-10-06 - 2021-10-12"/>
    <s v="23848411477790395"/>
    <s v="TESTE_CONV_T139_LP_Vestuario"/>
    <s v="23848411477770395"/>
    <x v="294"/>
    <n v="284849"/>
    <x v="295"/>
    <n v="7.7998832800000004"/>
    <n v="1.3956096036848"/>
    <x v="0"/>
    <n v="87"/>
    <s v="2021-10-06"/>
    <s v="2021-10-12"/>
    <s v="2021-10-12"/>
    <x v="0"/>
    <x v="0"/>
    <n v="10"/>
    <x v="0"/>
    <x v="0"/>
  </r>
  <r>
    <s v="Mar_Aberto"/>
    <s v="2021-10-06 - 2021-10-12"/>
    <s v="23848411502830395"/>
    <s v="TESTE_CONV_T139_LP_Salao-Beleza"/>
    <s v="23848411502760395"/>
    <x v="295"/>
    <n v="175172"/>
    <x v="296"/>
    <n v="13.14341056"/>
    <n v="1.3763501016144"/>
    <x v="0"/>
    <n v="81"/>
    <s v="2021-10-06"/>
    <s v="2021-10-12"/>
    <s v="2021-10-12"/>
    <x v="0"/>
    <x v="0"/>
    <n v="10"/>
    <x v="0"/>
    <x v="0"/>
  </r>
  <r>
    <s v="remarketing v2"/>
    <s v="2021-10-06 - 2021-10-12"/>
    <s v="23848117785680395"/>
    <s v="aon_c2wpp_compras"/>
    <s v="23847290978880395"/>
    <x v="296"/>
    <n v="494201"/>
    <x v="297"/>
    <n v="22.234931400000001"/>
    <n v="3.1050099048768001"/>
    <x v="2"/>
    <n v="438"/>
    <s v="2021-10-06"/>
    <s v="2021-10-12"/>
    <s v="2021-10-12"/>
    <x v="2"/>
    <x v="1"/>
    <n v="10"/>
    <x v="0"/>
    <x v="0"/>
  </r>
  <r>
    <s v="Interesse_Competicao-Maquina — v2"/>
    <s v="2021-10-06 - 2021-10-12"/>
    <s v="23848172523910395"/>
    <s v="De_Conv_Int-Str_Br - OtimizaPraLead_teste-bidcap"/>
    <s v="23846501756020395"/>
    <x v="297"/>
    <n v="420303"/>
    <x v="298"/>
    <n v="6.3537673699999999"/>
    <n v="1.0570350437660001"/>
    <x v="0"/>
    <n v="70"/>
    <s v="2021-10-06"/>
    <s v="2021-10-12"/>
    <s v="2021-10-12"/>
    <x v="0"/>
    <x v="0"/>
    <n v="10"/>
    <x v="0"/>
    <x v="0"/>
  </r>
  <r>
    <s v="engajamento_8-60dias"/>
    <s v="2021-10-06 - 2021-10-12"/>
    <s v="23846520783240395"/>
    <s v="aon_conv_rmkt_cadastro"/>
    <s v="23846520757230395"/>
    <x v="298"/>
    <n v="525368"/>
    <x v="299"/>
    <n v="14.21159069"/>
    <n v="4.3004065721550999"/>
    <x v="0"/>
    <n v="707"/>
    <s v="2021-10-06"/>
    <s v="2021-10-12"/>
    <s v="2021-10-12"/>
    <x v="0"/>
    <x v="0"/>
    <n v="10"/>
    <x v="0"/>
    <x v="0"/>
  </r>
  <r>
    <s v="engajamento_1-7dias"/>
    <s v="2021-10-06 - 2021-10-12"/>
    <s v="23846520757220395"/>
    <s v="aon_conv_rmkt_cadastro"/>
    <s v="23846520757230395"/>
    <x v="299"/>
    <n v="117099"/>
    <x v="300"/>
    <n v="29.685173030000001"/>
    <n v="3.7983586537887"/>
    <x v="0"/>
    <n v="371"/>
    <s v="2021-10-06"/>
    <s v="2021-10-12"/>
    <s v="2021-10-12"/>
    <x v="0"/>
    <x v="0"/>
    <n v="10"/>
    <x v="0"/>
    <x v="0"/>
  </r>
  <r>
    <s v="Mar_Aberto"/>
    <s v="2021-10-06 - 2021-10-12"/>
    <s v="23847745374240395"/>
    <s v="TESTE_CONV_T127_Reels"/>
    <s v="23847745374230395"/>
    <x v="300"/>
    <n v="777566"/>
    <x v="301"/>
    <n v="3.1047567300000001"/>
    <n v="1.1682853931370001"/>
    <x v="0"/>
    <n v="72"/>
    <s v="2021-10-06"/>
    <s v="2021-10-12"/>
    <s v="2021-10-12"/>
    <x v="0"/>
    <x v="0"/>
    <n v="10"/>
    <x v="0"/>
    <x v="0"/>
  </r>
  <r>
    <s v="site_1-7dias"/>
    <s v="2021-10-06 - 2021-10-12"/>
    <s v="23846520809220395"/>
    <s v="aon_conv_rmkt_cadastro"/>
    <s v="23846520757230395"/>
    <x v="301"/>
    <n v="51063"/>
    <x v="302"/>
    <n v="45.208485209999999"/>
    <n v="4.0832696864656999"/>
    <x v="0"/>
    <n v="292"/>
    <s v="2021-10-06"/>
    <s v="2021-10-12"/>
    <s v="2021-10-12"/>
    <x v="0"/>
    <x v="0"/>
    <n v="10"/>
    <x v="0"/>
    <x v="0"/>
  </r>
  <r>
    <s v="lal"/>
    <s v="2021-10-06 - 2021-10-12"/>
    <s v="23848012534680395"/>
    <s v="aon_conv_nu_compras"/>
    <s v="23848012250910395"/>
    <x v="302"/>
    <n v="2253322"/>
    <x v="303"/>
    <n v="16.40261847"/>
    <n v="1.9756444041287"/>
    <x v="2"/>
    <n v="335"/>
    <s v="2021-10-06"/>
    <s v="2021-10-12"/>
    <s v="2021-10-12"/>
    <x v="2"/>
    <x v="0"/>
    <n v="10"/>
    <x v="0"/>
    <x v="0"/>
  </r>
  <r>
    <s v="prospecção v2"/>
    <s v="2021-10-06 - 2021-10-12"/>
    <s v="23848117785730395"/>
    <s v="aon_c2wpp_compras"/>
    <s v="23847290978880395"/>
    <x v="303"/>
    <n v="3022643"/>
    <x v="304"/>
    <n v="11.46530493"/>
    <n v="2.1361232537219998"/>
    <x v="2"/>
    <n v="659"/>
    <s v="2021-10-06"/>
    <s v="2021-10-12"/>
    <s v="2021-10-12"/>
    <x v="2"/>
    <x v="1"/>
    <n v="10"/>
    <x v="0"/>
    <x v="0"/>
  </r>
  <r>
    <s v="mar_aberto"/>
    <s v="2021-10-06 - 2021-10-12"/>
    <s v="23848279904270395"/>
    <s v="aon_c2wpp-ton_catalogo"/>
    <s v="23848279904190395"/>
    <x v="304"/>
    <n v="3134001"/>
    <x v="305"/>
    <n v="7.8607600700000004"/>
    <n v="1.7699697606989"/>
    <x v="2"/>
    <n v="420"/>
    <s v="2021-10-06"/>
    <s v="2021-10-12"/>
    <s v="2021-10-12"/>
    <x v="2"/>
    <x v="1"/>
    <n v="10"/>
    <x v="0"/>
    <x v="0"/>
  </r>
  <r>
    <s v="lal-5_engajamento_v2"/>
    <s v="2021-10-06 - 2021-10-12"/>
    <s v="23848184785470395"/>
    <s v="aon_leadads_nu"/>
    <s v="23846157847510395"/>
    <x v="305"/>
    <n v="299408"/>
    <x v="306"/>
    <n v="16.061373580000001"/>
    <n v="1.0720655426709"/>
    <x v="1"/>
    <n v="118"/>
    <s v="2021-10-06"/>
    <s v="2021-10-12"/>
    <s v="2021-10-12"/>
    <x v="1"/>
    <x v="0"/>
    <n v="10"/>
    <x v="0"/>
    <x v="0"/>
  </r>
  <r>
    <s v="Semelhante_1-5% — v2"/>
    <s v="2021-10-06 - 2021-10-12"/>
    <s v="23848172523880395"/>
    <s v="De_Conv_Int-Str_Br - OtimizaPraLead_teste-bidcap"/>
    <s v="23846501756020395"/>
    <x v="306"/>
    <n v="1076204"/>
    <x v="307"/>
    <n v="7.3884753999999999"/>
    <n v="1.2207220935808001"/>
    <x v="0"/>
    <n v="260"/>
    <s v="2021-10-06"/>
    <s v="2021-10-12"/>
    <s v="2021-10-12"/>
    <x v="0"/>
    <x v="0"/>
    <n v="10"/>
    <x v="0"/>
    <x v="0"/>
  </r>
  <r>
    <s v="mar_aberto v2"/>
    <s v="2021-10-06 - 2021-10-12"/>
    <s v="23848117785770395"/>
    <s v="aon_c2wpp_compras"/>
    <s v="23847290978880395"/>
    <x v="307"/>
    <n v="10134275"/>
    <x v="308"/>
    <n v="6.66669204"/>
    <n v="1.8923552992196999"/>
    <x v="2"/>
    <n v="909"/>
    <s v="2021-10-06"/>
    <s v="2021-10-12"/>
    <s v="2021-10-12"/>
    <x v="2"/>
    <x v="1"/>
    <n v="10"/>
    <x v="0"/>
    <x v="0"/>
  </r>
  <r>
    <s v="site_8-60dias"/>
    <s v="2021-10-06 - 2021-10-12"/>
    <s v="23846520819330395"/>
    <s v="aon_conv_rmkt_cadastro"/>
    <s v="23846520757230395"/>
    <x v="308"/>
    <n v="89626"/>
    <x v="309"/>
    <n v="17.894220149999999"/>
    <n v="3.9210496954009"/>
    <x v="0"/>
    <n v="163"/>
    <s v="2021-10-06"/>
    <s v="2021-10-12"/>
    <s v="2021-10-12"/>
    <x v="0"/>
    <x v="0"/>
    <n v="10"/>
    <x v="0"/>
    <x v="0"/>
  </r>
  <r>
    <s v="lal-5_engajamento_v2"/>
    <s v="2021-09-29 - 2021-10-05"/>
    <s v="23848184785470395"/>
    <s v="aon_leadads_nu"/>
    <s v="23846157847510395"/>
    <x v="309"/>
    <n v="94953"/>
    <x v="310"/>
    <n v="11.474840240000001"/>
    <n v="1.0366286478574001"/>
    <x v="1"/>
    <n v="27"/>
    <s v="2021-09-29"/>
    <s v="2021-10-05"/>
    <s v="2021-10-05"/>
    <x v="1"/>
    <x v="0"/>
    <n v="10"/>
    <x v="0"/>
    <x v="0"/>
  </r>
  <r>
    <s v="remarketing v2"/>
    <s v="2021-09-29 - 2021-10-05"/>
    <s v="23848117785680395"/>
    <s v="aon_c2wpp_compras"/>
    <s v="23847290978880395"/>
    <x v="310"/>
    <n v="466646"/>
    <x v="311"/>
    <n v="22.11405375"/>
    <n v="3.3284652606043998"/>
    <x v="2"/>
    <n v="148"/>
    <s v="2021-09-29"/>
    <s v="2021-10-05"/>
    <s v="2021-10-05"/>
    <x v="2"/>
    <x v="1"/>
    <n v="10"/>
    <x v="0"/>
    <x v="0"/>
  </r>
  <r>
    <s v="prospecção v2"/>
    <s v="2021-09-29 - 2021-10-05"/>
    <s v="23848117785730395"/>
    <s v="aon_c2wpp_compras"/>
    <s v="23847290978880395"/>
    <x v="311"/>
    <n v="2098598"/>
    <x v="312"/>
    <n v="12.06536122"/>
    <n v="2.0786353556041002"/>
    <x v="2"/>
    <n v="114"/>
    <s v="2021-09-29"/>
    <s v="2021-10-05"/>
    <s v="2021-10-05"/>
    <x v="2"/>
    <x v="1"/>
    <n v="10"/>
    <x v="0"/>
    <x v="0"/>
  </r>
  <r>
    <s v="Mar_Aberto"/>
    <s v="2021-09-29 - 2021-10-05"/>
    <s v="23847745374240395"/>
    <s v="TESTE_CONV_T127_Reels"/>
    <s v="23847745374230395"/>
    <x v="312"/>
    <n v="845545"/>
    <x v="313"/>
    <n v="3.52197016"/>
    <n v="1.1625011087523001"/>
    <x v="0"/>
    <n v="78"/>
    <s v="2021-09-29"/>
    <s v="2021-10-05"/>
    <s v="2021-10-05"/>
    <x v="0"/>
    <x v="0"/>
    <n v="10"/>
    <x v="0"/>
    <x v="0"/>
  </r>
  <r>
    <s v="site_8-60dias"/>
    <s v="2021-09-29 - 2021-10-05"/>
    <s v="23846520819330395"/>
    <s v="aon_conv_rmkt_cadastro"/>
    <s v="23846520757230395"/>
    <x v="313"/>
    <n v="87944"/>
    <x v="314"/>
    <n v="16.99904819"/>
    <n v="3.1777949604294"/>
    <x v="0"/>
    <n v="167"/>
    <s v="2021-09-29"/>
    <s v="2021-10-05"/>
    <s v="2021-10-05"/>
    <x v="0"/>
    <x v="0"/>
    <n v="10"/>
    <x v="0"/>
    <x v="0"/>
  </r>
  <r>
    <s v="site_1-7dias"/>
    <s v="2021-09-29 - 2021-10-05"/>
    <s v="23846520809220395"/>
    <s v="aon_conv_rmkt_cadastro"/>
    <s v="23846520757230395"/>
    <x v="314"/>
    <n v="41946"/>
    <x v="315"/>
    <n v="40.191519890000002"/>
    <n v="3.4393505936204001"/>
    <x v="0"/>
    <n v="236"/>
    <s v="2021-09-29"/>
    <s v="2021-10-05"/>
    <s v="2021-10-05"/>
    <x v="0"/>
    <x v="0"/>
    <n v="10"/>
    <x v="0"/>
    <x v="0"/>
  </r>
  <r>
    <s v="Mar_Aberto"/>
    <s v="2021-09-29 - 2021-10-05"/>
    <s v="23848268438900395"/>
    <s v="TESTE_CONV_T138_SEM_LOCUCAO"/>
    <s v="23848268438840395"/>
    <x v="5"/>
    <n v="0"/>
    <x v="5"/>
    <s v=""/>
    <n v="0"/>
    <x v="0"/>
    <n v="1"/>
    <s v="2021-09-29"/>
    <s v="2021-10-05"/>
    <s v="2021-10-05"/>
    <x v="0"/>
    <x v="0"/>
    <n v="10"/>
    <x v="0"/>
    <x v="0"/>
  </r>
  <r>
    <s v="Mar_Aberto"/>
    <s v="2021-09-29 - 2021-10-05"/>
    <s v="23848280090580395"/>
    <s v="TESTE_CONV_T137_Maquininha_Touch"/>
    <s v="23848280090550395"/>
    <x v="315"/>
    <n v="28833"/>
    <x v="316"/>
    <n v="9.3857634900000004"/>
    <n v="1.027087018347"/>
    <x v="0"/>
    <n v="21"/>
    <s v="2021-09-29"/>
    <s v="2021-10-05"/>
    <s v="2021-10-05"/>
    <x v="0"/>
    <x v="0"/>
    <n v="10"/>
    <x v="0"/>
    <x v="0"/>
  </r>
  <r>
    <s v="lal-5_v2"/>
    <s v="2021-09-29 - 2021-10-05"/>
    <s v="23848184785480395"/>
    <s v="aon_leadads_nu"/>
    <s v="23846157847510395"/>
    <x v="316"/>
    <n v="194946"/>
    <x v="317"/>
    <n v="17.825552760000001"/>
    <n v="1.0270587752506"/>
    <x v="1"/>
    <n v="78"/>
    <s v="2021-09-29"/>
    <s v="2021-10-05"/>
    <s v="2021-10-05"/>
    <x v="1"/>
    <x v="0"/>
    <n v="10"/>
    <x v="0"/>
    <x v="0"/>
  </r>
  <r>
    <s v="Mar_Aberto"/>
    <s v="2021-09-29 - 2021-10-05"/>
    <s v="23848411477790395"/>
    <s v="TESTE_CONV_T139_LP_Vestuario"/>
    <s v="23848411477770395"/>
    <x v="317"/>
    <n v="193079"/>
    <x v="318"/>
    <n v="8.7133682100000005"/>
    <n v="1.1918851868924001"/>
    <x v="0"/>
    <n v="77"/>
    <s v="2021-09-29"/>
    <s v="2021-10-05"/>
    <s v="2021-10-05"/>
    <x v="0"/>
    <x v="0"/>
    <n v="10"/>
    <x v="0"/>
    <x v="0"/>
  </r>
  <r>
    <s v="Mar_Aberto"/>
    <s v="2021-09-29 - 2021-10-05"/>
    <s v="23848268438890395"/>
    <s v="TESTE_CONV_T138_COM_LOCUCAO"/>
    <s v="23848268438820395"/>
    <x v="5"/>
    <n v="0"/>
    <x v="5"/>
    <s v=""/>
    <n v="0"/>
    <x v="0"/>
    <n v="1"/>
    <s v="2021-09-29"/>
    <s v="2021-10-05"/>
    <s v="2021-10-05"/>
    <x v="0"/>
    <x v="0"/>
    <n v="10"/>
    <x v="0"/>
    <x v="0"/>
  </r>
  <r>
    <s v="engajamento_1-7dias"/>
    <s v="2021-09-29 - 2021-10-05"/>
    <s v="23846520757220395"/>
    <s v="aon_conv_rmkt_cadastro"/>
    <s v="23846520757230395"/>
    <x v="318"/>
    <n v="113942"/>
    <x v="319"/>
    <n v="26.85148646"/>
    <n v="3.0468747257377"/>
    <x v="0"/>
    <n v="308"/>
    <s v="2021-09-29"/>
    <s v="2021-10-05"/>
    <s v="2021-10-05"/>
    <x v="0"/>
    <x v="0"/>
    <n v="10"/>
    <x v="0"/>
    <x v="0"/>
  </r>
  <r>
    <s v="engajamento_8-60dias"/>
    <s v="2021-09-29 - 2021-10-05"/>
    <s v="23846520783240395"/>
    <s v="aon_conv_rmkt_cadastro"/>
    <s v="23846520757230395"/>
    <x v="319"/>
    <n v="494886"/>
    <x v="320"/>
    <n v="13.53867548"/>
    <n v="3.4698880146134998"/>
    <x v="0"/>
    <n v="642"/>
    <s v="2021-09-29"/>
    <s v="2021-10-05"/>
    <s v="2021-10-05"/>
    <x v="0"/>
    <x v="0"/>
    <n v="10"/>
    <x v="0"/>
    <x v="0"/>
  </r>
  <r>
    <s v="Mar_Aberto"/>
    <s v="2021-09-29 - 2021-10-05"/>
    <s v="23848280090570395"/>
    <s v="TESTE_CONV_T137_CONTROLE_DIA_UTIL"/>
    <s v="23848280090540395"/>
    <x v="320"/>
    <n v="25455"/>
    <x v="321"/>
    <n v="10.99058614"/>
    <n v="1.0140640345708001"/>
    <x v="0"/>
    <n v="23"/>
    <s v="2021-09-29"/>
    <s v="2021-10-05"/>
    <s v="2021-10-05"/>
    <x v="0"/>
    <x v="0"/>
    <n v="10"/>
    <x v="0"/>
    <x v="0"/>
  </r>
  <r>
    <s v="Mar_Aberto"/>
    <s v="2021-09-29 - 2021-10-05"/>
    <s v="23848285541980395"/>
    <s v="TESTE_CONV_T137_Maquininha_Nova"/>
    <s v="23848285541990395"/>
    <x v="321"/>
    <n v="42544"/>
    <x v="322"/>
    <n v="6.4643663"/>
    <n v="1"/>
    <x v="0"/>
    <n v="43"/>
    <s v="2021-09-29"/>
    <s v="2021-10-05"/>
    <s v="2021-10-05"/>
    <x v="0"/>
    <x v="0"/>
    <n v="10"/>
    <x v="0"/>
    <x v="0"/>
  </r>
  <r>
    <s v="mar_aberto"/>
    <s v="2021-09-29 - 2021-10-05"/>
    <s v="23848279904270395"/>
    <s v="aon_c2wpp-ton_catalogo"/>
    <s v="23848279904190395"/>
    <x v="322"/>
    <n v="3607459"/>
    <x v="323"/>
    <n v="11.47638957"/>
    <n v="1.8745291353277"/>
    <x v="2"/>
    <n v="486"/>
    <s v="2021-09-29"/>
    <s v="2021-10-05"/>
    <s v="2021-10-05"/>
    <x v="2"/>
    <x v="1"/>
    <n v="10"/>
    <x v="0"/>
    <x v="0"/>
  </r>
  <r>
    <s v="Semelhante_1-5% — v2"/>
    <s v="2021-09-29 - 2021-10-05"/>
    <s v="23848172523880395"/>
    <s v="De_Conv_Int-Str_Br - OtimizaPraLead_teste-bidcap"/>
    <s v="23846501756020395"/>
    <x v="323"/>
    <n v="444153"/>
    <x v="324"/>
    <n v="8.2348183400000003"/>
    <n v="1.0995512807523999"/>
    <x v="0"/>
    <n v="87"/>
    <s v="2021-09-29"/>
    <s v="2021-10-05"/>
    <s v="2021-10-05"/>
    <x v="0"/>
    <x v="0"/>
    <n v="10"/>
    <x v="0"/>
    <x v="0"/>
  </r>
  <r>
    <s v="mar_aberto"/>
    <s v="2021-09-29 - 2021-10-05"/>
    <s v="23848012534690395"/>
    <s v="aon_conv_nu_compras"/>
    <s v="23848012250910395"/>
    <x v="324"/>
    <n v="3044341"/>
    <x v="325"/>
    <n v="11.20328187"/>
    <n v="1.5474938582766999"/>
    <x v="2"/>
    <n v="60"/>
    <s v="2021-09-29"/>
    <s v="2021-10-05"/>
    <s v="2021-10-05"/>
    <x v="2"/>
    <x v="0"/>
    <n v="10"/>
    <x v="0"/>
    <x v="0"/>
  </r>
  <r>
    <s v="lal"/>
    <s v="2021-09-29 - 2021-10-05"/>
    <s v="23848012534680395"/>
    <s v="aon_conv_nu_compras"/>
    <s v="23848012250910395"/>
    <x v="325"/>
    <n v="1597257"/>
    <x v="326"/>
    <n v="18.26888915"/>
    <n v="1.8728194648701"/>
    <x v="2"/>
    <n v="59"/>
    <s v="2021-09-29"/>
    <s v="2021-10-05"/>
    <s v="2021-10-05"/>
    <x v="2"/>
    <x v="0"/>
    <n v="10"/>
    <x v="0"/>
    <x v="0"/>
  </r>
  <r>
    <s v="Mar_Aberto"/>
    <s v="2021-09-29 - 2021-10-05"/>
    <s v="23848411502830395"/>
    <s v="TESTE_CONV_T139_LP_Salao-Beleza"/>
    <s v="23848411502760395"/>
    <x v="326"/>
    <n v="128691"/>
    <x v="327"/>
    <n v="13.38714699"/>
    <n v="1.1729880100396"/>
    <x v="0"/>
    <n v="62"/>
    <s v="2021-09-29"/>
    <s v="2021-10-05"/>
    <s v="2021-10-05"/>
    <x v="0"/>
    <x v="0"/>
    <n v="10"/>
    <x v="0"/>
    <x v="0"/>
  </r>
  <r>
    <s v="Mar_Aberto"/>
    <s v="2021-09-29 - 2021-10-05"/>
    <s v="23848411502750395"/>
    <s v="TESTE_CONV_T139_LP_Restaurante"/>
    <s v="23848411502770395"/>
    <x v="327"/>
    <n v="125757"/>
    <x v="328"/>
    <n v="14.13834943"/>
    <n v="1.1599910939350999"/>
    <x v="0"/>
    <n v="67"/>
    <s v="2021-09-29"/>
    <s v="2021-10-05"/>
    <s v="2021-10-05"/>
    <x v="0"/>
    <x v="0"/>
    <n v="10"/>
    <x v="0"/>
    <x v="0"/>
  </r>
  <r>
    <s v="mar_aberto v2"/>
    <s v="2021-09-29 - 2021-10-05"/>
    <s v="23848117785770395"/>
    <s v="aon_c2wpp_compras"/>
    <s v="23847290978880395"/>
    <x v="328"/>
    <n v="8129499"/>
    <x v="329"/>
    <n v="7.5602611099999999"/>
    <n v="1.9140878177117999"/>
    <x v="2"/>
    <n v="203"/>
    <s v="2021-09-29"/>
    <s v="2021-10-05"/>
    <s v="2021-10-05"/>
    <x v="2"/>
    <x v="1"/>
    <n v="10"/>
    <x v="0"/>
    <x v="0"/>
  </r>
  <r>
    <s v="Mar_Aberto"/>
    <s v="2021-09-29 - 2021-10-05"/>
    <s v="23848411502850395"/>
    <s v="TESTE_CONV_T139_LP_Farmacia"/>
    <s v="23848411502740395"/>
    <x v="329"/>
    <n v="143358"/>
    <x v="330"/>
    <n v="11.40251215"/>
    <n v="1.2389751531132001"/>
    <x v="0"/>
    <n v="45"/>
    <s v="2021-09-29"/>
    <s v="2021-10-05"/>
    <s v="2021-10-05"/>
    <x v="0"/>
    <x v="0"/>
    <n v="10"/>
    <x v="0"/>
    <x v="0"/>
  </r>
  <r>
    <s v="Interesse_Competicao-Maquina — v2"/>
    <s v="2021-09-29 - 2021-10-05"/>
    <s v="23848172523910395"/>
    <s v="De_Conv_Int-Str_Br - OtimizaPraLead_teste-bidcap"/>
    <s v="23846501756020395"/>
    <x v="330"/>
    <n v="75384"/>
    <x v="331"/>
    <n v="6.3913704999999998"/>
    <n v="1.0200971028335"/>
    <x v="0"/>
    <n v="18"/>
    <s v="2021-09-29"/>
    <s v="2021-10-05"/>
    <s v="2021-10-05"/>
    <x v="0"/>
    <x v="0"/>
    <n v="10"/>
    <x v="0"/>
    <x v="0"/>
  </r>
  <r>
    <s v="Mar_Aberto"/>
    <s v="2021-09-29 - 2021-10-05"/>
    <s v="23848280239050395"/>
    <s v="TESTE_CONV_T137_Maquininha_Classica"/>
    <s v="23848280239040395"/>
    <x v="331"/>
    <n v="31360"/>
    <x v="332"/>
    <n v="8.9512117300000007"/>
    <n v="1"/>
    <x v="0"/>
    <n v="27"/>
    <s v="2021-09-29"/>
    <s v="2021-10-05"/>
    <s v="2021-10-05"/>
    <x v="0"/>
    <x v="0"/>
    <n v="10"/>
    <x v="0"/>
    <x v="0"/>
  </r>
  <r>
    <s v="Mar_Aberto"/>
    <s v="2021-09-29 - 2021-10-05"/>
    <s v="23848420427000395"/>
    <s v="TESTE_CONV_T139_CONTROLE_IPV"/>
    <s v="23848420427010395"/>
    <x v="332"/>
    <n v="184919"/>
    <x v="333"/>
    <n v="7.1723534799999999"/>
    <n v="1.1254278900492001"/>
    <x v="0"/>
    <n v="116"/>
    <s v="2021-09-29"/>
    <s v="2021-10-05"/>
    <s v="2021-10-05"/>
    <x v="0"/>
    <x v="0"/>
    <n v="10"/>
    <x v="0"/>
    <x v="0"/>
  </r>
  <r>
    <s v="lal-5_v2"/>
    <s v="2021-09-22 - 2021-09-28"/>
    <s v="23848184785480395"/>
    <s v="aon_leadads_nu"/>
    <s v="23846157847510395"/>
    <x v="333"/>
    <n v="219775"/>
    <x v="334"/>
    <n v="15.045569820000001"/>
    <n v="1.1482652713002"/>
    <x v="1"/>
    <n v="121"/>
    <s v="2021-09-22"/>
    <s v="2021-09-28"/>
    <s v="2021-09-28"/>
    <x v="1"/>
    <x v="0"/>
    <n v="9"/>
    <x v="0"/>
    <x v="0"/>
  </r>
  <r>
    <s v="Semelhante_1-5% — v2"/>
    <s v="2021-09-22 - 2021-09-28"/>
    <s v="23848172523880395"/>
    <s v="De_Conv_Int-Str_Br - OtimizaPraLead_teste-bidcap"/>
    <s v="23846501756020395"/>
    <x v="334"/>
    <n v="578529"/>
    <x v="335"/>
    <n v="7.0358295899999996"/>
    <n v="1.147890598397"/>
    <x v="0"/>
    <n v="179"/>
    <s v="2021-09-22"/>
    <s v="2021-09-28"/>
    <s v="2021-09-28"/>
    <x v="0"/>
    <x v="0"/>
    <n v="9"/>
    <x v="0"/>
    <x v="0"/>
  </r>
  <r>
    <s v="prospecção v2"/>
    <s v="2021-09-22 - 2021-09-28"/>
    <s v="23848117785730395"/>
    <s v="aon_c2wpp_compras"/>
    <s v="23847290978880395"/>
    <x v="335"/>
    <n v="1748344"/>
    <x v="336"/>
    <n v="14.96283086"/>
    <n v="2.3534864992243998"/>
    <x v="2"/>
    <n v="101"/>
    <s v="2021-09-22"/>
    <s v="2021-09-28"/>
    <s v="2021-09-28"/>
    <x v="2"/>
    <x v="1"/>
    <n v="9"/>
    <x v="0"/>
    <x v="0"/>
  </r>
  <r>
    <s v="engajamento_8-60dias"/>
    <s v="2021-09-22 - 2021-09-28"/>
    <s v="23846520783240395"/>
    <s v="aon_conv_rmkt_cadastro"/>
    <s v="23846520757230395"/>
    <x v="336"/>
    <n v="483928"/>
    <x v="337"/>
    <n v="14.336988659999999"/>
    <n v="3.7378866277628"/>
    <x v="0"/>
    <n v="717"/>
    <s v="2021-09-22"/>
    <s v="2021-09-28"/>
    <s v="2021-09-28"/>
    <x v="0"/>
    <x v="0"/>
    <n v="9"/>
    <x v="0"/>
    <x v="0"/>
  </r>
  <r>
    <s v="Interesse_Competicao-Maquina — v2"/>
    <s v="2021-09-22 - 2021-09-28"/>
    <s v="23848172523910395"/>
    <s v="De_Conv_Int-Str_Br - OtimizaPraLead_teste-bidcap"/>
    <s v="23846501756020395"/>
    <x v="337"/>
    <n v="348081"/>
    <x v="338"/>
    <n v="5.91342824"/>
    <n v="1.0992240311881001"/>
    <x v="0"/>
    <n v="97"/>
    <s v="2021-09-22"/>
    <s v="2021-09-28"/>
    <s v="2021-09-28"/>
    <x v="0"/>
    <x v="0"/>
    <n v="9"/>
    <x v="0"/>
    <x v="0"/>
  </r>
  <r>
    <s v="lal"/>
    <s v="2021-09-22 - 2021-09-28"/>
    <s v="23848012534680395"/>
    <s v="aon_conv_nu_compras"/>
    <s v="23848012250910395"/>
    <x v="338"/>
    <n v="1612696"/>
    <x v="339"/>
    <n v="20.38571868"/>
    <n v="2.1054358664001001"/>
    <x v="2"/>
    <n v="51"/>
    <s v="2021-09-22"/>
    <s v="2021-09-28"/>
    <s v="2021-09-28"/>
    <x v="2"/>
    <x v="0"/>
    <n v="9"/>
    <x v="0"/>
    <x v="0"/>
  </r>
  <r>
    <s v="remarketing v2"/>
    <s v="2021-09-22 - 2021-09-28"/>
    <s v="23848117785680395"/>
    <s v="aon_c2wpp_compras"/>
    <s v="23847290978880395"/>
    <x v="339"/>
    <n v="443619"/>
    <x v="340"/>
    <n v="28.687602269999999"/>
    <n v="3.8515843550433999"/>
    <x v="2"/>
    <n v="174"/>
    <s v="2021-09-22"/>
    <s v="2021-09-28"/>
    <s v="2021-09-28"/>
    <x v="2"/>
    <x v="1"/>
    <n v="9"/>
    <x v="0"/>
    <x v="0"/>
  </r>
  <r>
    <s v="Mar_Aberto"/>
    <s v="2021-09-22 - 2021-09-28"/>
    <s v="23848248828250395"/>
    <s v="TESTE_CONV_T135_Controle"/>
    <s v="23848248828260395"/>
    <x v="5"/>
    <n v="0"/>
    <x v="5"/>
    <s v=""/>
    <n v="0"/>
    <x v="0"/>
    <n v="3"/>
    <s v="2021-09-22"/>
    <s v="2021-09-28"/>
    <s v="2021-09-28"/>
    <x v="0"/>
    <x v="0"/>
    <n v="9"/>
    <x v="0"/>
    <x v="0"/>
  </r>
  <r>
    <s v="Mar_Aberto"/>
    <s v="2021-09-22 - 2021-09-28"/>
    <s v="23848280239050395"/>
    <s v="TESTE_CONV_T137_Maquininha_Classica"/>
    <s v="23848280239040395"/>
    <x v="340"/>
    <n v="342448"/>
    <x v="341"/>
    <n v="7.90335622"/>
    <n v="1.6179857963837001"/>
    <x v="0"/>
    <n v="214"/>
    <s v="2021-09-22"/>
    <s v="2021-09-28"/>
    <s v="2021-09-28"/>
    <x v="0"/>
    <x v="0"/>
    <n v="9"/>
    <x v="0"/>
    <x v="0"/>
  </r>
  <r>
    <s v="mar_aberto"/>
    <s v="2021-09-22 - 2021-09-28"/>
    <s v="23848279904270395"/>
    <s v="aon_c2wpp-ton_catalogo"/>
    <s v="23848279904190395"/>
    <x v="341"/>
    <n v="2049935"/>
    <x v="342"/>
    <n v="17.969503799999998"/>
    <n v="1.7640822757795001"/>
    <x v="2"/>
    <n v="412"/>
    <s v="2021-09-22"/>
    <s v="2021-09-28"/>
    <s v="2021-09-28"/>
    <x v="2"/>
    <x v="1"/>
    <n v="9"/>
    <x v="0"/>
    <x v="0"/>
  </r>
  <r>
    <s v="Mar_Aberto"/>
    <s v="2021-09-22 - 2021-09-28"/>
    <s v="23848280090580395"/>
    <s v="TESTE_CONV_T137_Maquininha_Touch"/>
    <s v="23848280090550395"/>
    <x v="342"/>
    <n v="266120"/>
    <x v="343"/>
    <n v="9.8870770799999992"/>
    <n v="1.6375469712910999"/>
    <x v="0"/>
    <n v="250"/>
    <s v="2021-09-22"/>
    <s v="2021-09-28"/>
    <s v="2021-09-28"/>
    <x v="0"/>
    <x v="0"/>
    <n v="9"/>
    <x v="0"/>
    <x v="0"/>
  </r>
  <r>
    <s v="Mar_Aberto"/>
    <s v="2021-09-22 - 2021-09-28"/>
    <s v="23848268438830395"/>
    <s v="TESTE_CONV_T138_CONTROLE_IPV"/>
    <s v="23848268438860395"/>
    <x v="343"/>
    <n v="294699"/>
    <x v="344"/>
    <n v="7.77485684"/>
    <n v="1.1797834400524001"/>
    <x v="0"/>
    <n v="141"/>
    <s v="2021-09-22"/>
    <s v="2021-09-28"/>
    <s v="2021-09-28"/>
    <x v="0"/>
    <x v="0"/>
    <n v="9"/>
    <x v="0"/>
    <x v="0"/>
  </r>
  <r>
    <s v="Mar_Aberto"/>
    <s v="2021-09-22 - 2021-09-28"/>
    <s v="23848280090570395"/>
    <s v="TESTE_CONV_T137_CONTROLE_DIA_UTIL"/>
    <s v="23848280090540395"/>
    <x v="344"/>
    <n v="307695"/>
    <x v="345"/>
    <n v="9.9652985699999999"/>
    <n v="1.4385446627342"/>
    <x v="0"/>
    <n v="201"/>
    <s v="2021-09-22"/>
    <s v="2021-09-28"/>
    <s v="2021-09-28"/>
    <x v="0"/>
    <x v="0"/>
    <n v="9"/>
    <x v="0"/>
    <x v="0"/>
  </r>
  <r>
    <s v="mar_aberto"/>
    <s v="2021-09-22 - 2021-09-28"/>
    <s v="23848012534690395"/>
    <s v="aon_conv_nu_compras"/>
    <s v="23848012250910395"/>
    <x v="345"/>
    <n v="2434875"/>
    <x v="346"/>
    <n v="11.987221180000001"/>
    <n v="1.5710194568510001"/>
    <x v="2"/>
    <n v="44"/>
    <s v="2021-09-22"/>
    <s v="2021-09-28"/>
    <s v="2021-09-28"/>
    <x v="2"/>
    <x v="0"/>
    <n v="9"/>
    <x v="0"/>
    <x v="0"/>
  </r>
  <r>
    <s v="engajamento_1-7dias"/>
    <s v="2021-09-22 - 2021-09-28"/>
    <s v="23846520757220395"/>
    <s v="aon_conv_rmkt_cadastro"/>
    <s v="23846520757230395"/>
    <x v="346"/>
    <n v="125399"/>
    <x v="347"/>
    <n v="29.005040279999999"/>
    <n v="3.1785660172729"/>
    <x v="0"/>
    <n v="403"/>
    <s v="2021-09-22"/>
    <s v="2021-09-28"/>
    <s v="2021-09-28"/>
    <x v="0"/>
    <x v="0"/>
    <n v="9"/>
    <x v="0"/>
    <x v="0"/>
  </r>
  <r>
    <s v="Mar_Aberto"/>
    <s v="2021-09-22 - 2021-09-28"/>
    <s v="23848268438900395"/>
    <s v="TESTE_CONV_T138_SEM_LOCUCAO"/>
    <s v="23848268438840395"/>
    <x v="347"/>
    <n v="239268"/>
    <x v="348"/>
    <n v="9.6898625200000001"/>
    <n v="1.1509855057927001"/>
    <x v="0"/>
    <n v="142"/>
    <s v="2021-09-22"/>
    <s v="2021-09-28"/>
    <s v="2021-09-28"/>
    <x v="0"/>
    <x v="0"/>
    <n v="9"/>
    <x v="0"/>
    <x v="0"/>
  </r>
  <r>
    <s v="lal-5-10_v2"/>
    <s v="2021-09-22 - 2021-09-28"/>
    <s v="23848184785440395"/>
    <s v="aon_leadads_nu"/>
    <s v="23846157847510395"/>
    <x v="348"/>
    <n v="125564"/>
    <x v="349"/>
    <n v="13.26433971"/>
    <n v="1.0746710840686999"/>
    <x v="1"/>
    <n v="54"/>
    <s v="2021-09-22"/>
    <s v="2021-09-28"/>
    <s v="2021-09-28"/>
    <x v="1"/>
    <x v="0"/>
    <n v="9"/>
    <x v="0"/>
    <x v="0"/>
  </r>
  <r>
    <s v="Mar_Aberto"/>
    <s v="2021-09-22 - 2021-09-28"/>
    <s v="23848248834070395"/>
    <s v="TESTE_CONV_T135_NovaStone"/>
    <s v="23848248834080395"/>
    <x v="5"/>
    <n v="0"/>
    <x v="5"/>
    <s v=""/>
    <n v="0"/>
    <x v="0"/>
    <n v="2"/>
    <s v="2021-09-22"/>
    <s v="2021-09-28"/>
    <s v="2021-09-28"/>
    <x v="0"/>
    <x v="0"/>
    <n v="9"/>
    <x v="0"/>
    <x v="0"/>
  </r>
  <r>
    <s v="site_8-60dias"/>
    <s v="2021-09-22 - 2021-09-28"/>
    <s v="23846520819330395"/>
    <s v="aon_conv_rmkt_cadastro"/>
    <s v="23846520757230395"/>
    <x v="349"/>
    <n v="85577"/>
    <x v="350"/>
    <n v="18.205679530000001"/>
    <n v="3.4890332682846998"/>
    <x v="0"/>
    <n v="182"/>
    <s v="2021-09-22"/>
    <s v="2021-09-28"/>
    <s v="2021-09-28"/>
    <x v="0"/>
    <x v="0"/>
    <n v="9"/>
    <x v="0"/>
    <x v="0"/>
  </r>
  <r>
    <s v="Mar_Aberto"/>
    <s v="2021-09-22 - 2021-09-28"/>
    <s v="23848285541980395"/>
    <s v="TESTE_CONV_T137_Maquininha_Nova"/>
    <s v="23848285541990395"/>
    <x v="350"/>
    <n v="362928"/>
    <x v="351"/>
    <n v="7.7877506099999998"/>
    <n v="1.5536552704669"/>
    <x v="0"/>
    <n v="211"/>
    <s v="2021-09-22"/>
    <s v="2021-09-28"/>
    <s v="2021-09-28"/>
    <x v="0"/>
    <x v="0"/>
    <n v="9"/>
    <x v="0"/>
    <x v="0"/>
  </r>
  <r>
    <s v="mar_aberto v2"/>
    <s v="2021-09-22 - 2021-09-28"/>
    <s v="23848117785770395"/>
    <s v="aon_c2wpp_compras"/>
    <s v="23847290978880395"/>
    <x v="351"/>
    <n v="5955138"/>
    <x v="352"/>
    <n v="8.5580678799999994"/>
    <n v="1.8748070993485"/>
    <x v="2"/>
    <n v="121"/>
    <s v="2021-09-22"/>
    <s v="2021-09-28"/>
    <s v="2021-09-28"/>
    <x v="2"/>
    <x v="1"/>
    <n v="9"/>
    <x v="0"/>
    <x v="0"/>
  </r>
  <r>
    <s v="Mar_Aberto"/>
    <s v="2021-09-22 - 2021-09-28"/>
    <s v="23848268438890395"/>
    <s v="TESTE_CONV_T138_COM_LOCUCAO"/>
    <s v="23848268438820395"/>
    <x v="352"/>
    <n v="255093"/>
    <x v="353"/>
    <n v="9.1606100900000005"/>
    <n v="1.1272986714649"/>
    <x v="0"/>
    <n v="161"/>
    <s v="2021-09-22"/>
    <s v="2021-09-28"/>
    <s v="2021-09-28"/>
    <x v="0"/>
    <x v="0"/>
    <n v="9"/>
    <x v="0"/>
    <x v="0"/>
  </r>
  <r>
    <s v="site_1-7dias"/>
    <s v="2021-09-22 - 2021-09-28"/>
    <s v="23846520809220395"/>
    <s v="aon_conv_rmkt_cadastro"/>
    <s v="23846520757230395"/>
    <x v="353"/>
    <n v="43148"/>
    <x v="354"/>
    <n v="43.836948810000003"/>
    <n v="3.7243441179197001"/>
    <x v="0"/>
    <n v="303"/>
    <s v="2021-09-22"/>
    <s v="2021-09-28"/>
    <s v="2021-09-28"/>
    <x v="0"/>
    <x v="0"/>
    <n v="9"/>
    <x v="0"/>
    <x v="0"/>
  </r>
  <r>
    <s v="lal-5_engajamento_v2"/>
    <s v="2021-09-22 - 2021-09-28"/>
    <s v="23848184785470395"/>
    <s v="aon_leadads_nu"/>
    <s v="23846157847510395"/>
    <x v="354"/>
    <n v="109601"/>
    <x v="355"/>
    <n v="16.013085149999998"/>
    <n v="1.0793879617886999"/>
    <x v="1"/>
    <n v="66"/>
    <s v="2021-09-22"/>
    <s v="2021-09-28"/>
    <s v="2021-09-28"/>
    <x v="1"/>
    <x v="0"/>
    <n v="9"/>
    <x v="0"/>
    <x v="0"/>
  </r>
  <r>
    <s v="Mar_Aberto"/>
    <s v="2021-09-22 - 2021-09-28"/>
    <s v="23847745374240395"/>
    <s v="TESTE_CONV_T127_Reels"/>
    <s v="23847745374230395"/>
    <x v="355"/>
    <n v="1239512"/>
    <x v="356"/>
    <n v="2.6337820199999999"/>
    <n v="1.2383429930489001"/>
    <x v="0"/>
    <n v="104"/>
    <s v="2021-09-22"/>
    <s v="2021-09-28"/>
    <s v="2021-09-28"/>
    <x v="0"/>
    <x v="0"/>
    <n v="9"/>
    <x v="0"/>
    <x v="0"/>
  </r>
  <r>
    <s v="Mar_Aberto"/>
    <s v="2021-09-22 - 2021-09-28"/>
    <s v="23848292854370395"/>
    <s v="leadads_seguros"/>
    <s v="23848292854250395"/>
    <x v="356"/>
    <n v="16258"/>
    <x v="357"/>
    <n v="20.180062790000001"/>
    <n v="1.0384426128674999"/>
    <x v="1"/>
    <n v="3"/>
    <s v="2021-09-22"/>
    <s v="2021-09-28"/>
    <s v="2021-09-28"/>
    <x v="1"/>
    <x v="0"/>
    <n v="9"/>
    <x v="0"/>
    <x v="0"/>
  </r>
  <r>
    <s v="Mar_Aberto"/>
    <s v="2021-09-15 - 2021-09-21"/>
    <s v="23848092320740395"/>
    <s v="TESTE_CONV_T132_CONTROLE"/>
    <s v="23848092320730395"/>
    <x v="357"/>
    <n v="15128"/>
    <x v="358"/>
    <n v="4.9522000999999998"/>
    <n v="1.0095187731359001"/>
    <x v="0"/>
    <n v="9"/>
    <s v="2021-09-15"/>
    <s v="2021-09-21"/>
    <s v="2021-09-21"/>
    <x v="0"/>
    <x v="0"/>
    <n v="9"/>
    <x v="0"/>
    <x v="0"/>
  </r>
  <r>
    <s v="Mar_Aberto"/>
    <s v="2021-09-15 - 2021-09-21"/>
    <s v="23848280090580395"/>
    <s v="TESTE_CONV_T137_Maquininha_Touch"/>
    <s v="23848280090550395"/>
    <x v="358"/>
    <n v="192059"/>
    <x v="359"/>
    <n v="7.5307815299999996"/>
    <n v="1.2208488016703001"/>
    <x v="0"/>
    <n v="95"/>
    <s v="2021-09-15"/>
    <s v="2021-09-21"/>
    <s v="2021-09-21"/>
    <x v="0"/>
    <x v="0"/>
    <n v="9"/>
    <x v="0"/>
    <x v="0"/>
  </r>
  <r>
    <s v="Mar_Aberto"/>
    <s v="2021-09-15 - 2021-09-21"/>
    <s v="23848285541980395"/>
    <s v="TESTE_CONV_T137_Maquininha_Nova"/>
    <s v="23848285541990395"/>
    <x v="359"/>
    <n v="201788"/>
    <x v="360"/>
    <n v="7.0765488200000002"/>
    <n v="1.2161872856661"/>
    <x v="0"/>
    <n v="88"/>
    <s v="2021-09-15"/>
    <s v="2021-09-21"/>
    <s v="2021-09-21"/>
    <x v="0"/>
    <x v="0"/>
    <n v="9"/>
    <x v="0"/>
    <x v="0"/>
  </r>
  <r>
    <s v="mar_aberto v2"/>
    <s v="2021-09-15 - 2021-09-21"/>
    <s v="23848172143370395"/>
    <s v="aon_conv_nu_compras"/>
    <s v="23848012250910395"/>
    <x v="5"/>
    <n v="0"/>
    <x v="5"/>
    <s v=""/>
    <n v="0"/>
    <x v="2"/>
    <n v="6"/>
    <s v="2021-09-15"/>
    <s v="2021-09-21"/>
    <s v="2021-09-21"/>
    <x v="2"/>
    <x v="0"/>
    <n v="9"/>
    <x v="0"/>
    <x v="0"/>
  </r>
  <r>
    <s v="Mar_Aberto"/>
    <s v="2021-09-15 - 2021-09-21"/>
    <s v="23848292854370395"/>
    <s v="leadads_seguros"/>
    <s v="23848292854250395"/>
    <x v="360"/>
    <n v="19840"/>
    <x v="361"/>
    <n v="18.808580540000001"/>
    <n v="1.0432459677418999"/>
    <x v="1"/>
    <n v="11"/>
    <s v="2021-09-15"/>
    <s v="2021-09-21"/>
    <s v="2021-09-21"/>
    <x v="1"/>
    <x v="0"/>
    <n v="9"/>
    <x v="0"/>
    <x v="0"/>
  </r>
  <r>
    <s v="Semelhante_1-5%"/>
    <s v="2021-09-15 - 2021-09-21"/>
    <s v="23846501756560395"/>
    <s v="De_Conv_Int-Str_Br - OtimizaPraLead_teste-bidcap"/>
    <s v="23846501756020395"/>
    <x v="5"/>
    <n v="0"/>
    <x v="5"/>
    <s v=""/>
    <n v="0"/>
    <x v="0"/>
    <n v="17"/>
    <s v="2021-09-15"/>
    <s v="2021-09-21"/>
    <s v="2021-09-21"/>
    <x v="0"/>
    <x v="0"/>
    <n v="9"/>
    <x v="0"/>
    <x v="0"/>
  </r>
  <r>
    <s v="Mar_Aberto"/>
    <s v="2021-09-15 - 2021-09-21"/>
    <s v="23848037932960395"/>
    <s v="TESTE_CONV_T132_KV_NOVO_IPV"/>
    <s v="23848037932970395"/>
    <x v="361"/>
    <n v="12607"/>
    <x v="362"/>
    <n v="5.8694975899999999"/>
    <n v="1.0199095740462001"/>
    <x v="0"/>
    <n v="11"/>
    <s v="2021-09-15"/>
    <s v="2021-09-21"/>
    <s v="2021-09-21"/>
    <x v="0"/>
    <x v="0"/>
    <n v="9"/>
    <x v="0"/>
    <x v="0"/>
  </r>
  <r>
    <s v="Mar_Aberto"/>
    <s v="2021-09-15 - 2021-09-21"/>
    <s v="23848280239050395"/>
    <s v="TESTE_CONV_T137_Maquininha_Classica"/>
    <s v="23848280239040395"/>
    <x v="362"/>
    <n v="203576"/>
    <x v="363"/>
    <n v="6.7635576899999998"/>
    <n v="1.2532518568004001"/>
    <x v="0"/>
    <n v="72"/>
    <s v="2021-09-15"/>
    <s v="2021-09-21"/>
    <s v="2021-09-21"/>
    <x v="0"/>
    <x v="0"/>
    <n v="9"/>
    <x v="0"/>
    <x v="0"/>
  </r>
  <r>
    <s v="Mar_Aberto"/>
    <s v="2021-09-15 - 2021-09-21"/>
    <s v="23847874545900395"/>
    <s v="TESTE_B_RTB7_Atendimento-balcao"/>
    <s v="23847874545790395"/>
    <x v="5"/>
    <n v="0"/>
    <x v="5"/>
    <s v=""/>
    <n v="0"/>
    <x v="0"/>
    <n v="1"/>
    <s v="2021-09-15"/>
    <s v="2021-09-21"/>
    <s v="2021-09-21"/>
    <x v="0"/>
    <x v="0"/>
    <n v="9"/>
    <x v="0"/>
    <x v="0"/>
  </r>
  <r>
    <s v="mar_aberto"/>
    <s v="2021-09-15 - 2021-09-21"/>
    <s v="23848012534690395"/>
    <s v="aon_conv_nu_compras"/>
    <s v="23848012250910395"/>
    <x v="363"/>
    <n v="2034557"/>
    <x v="364"/>
    <n v="10.876875549999999"/>
    <n v="1.3511816085762001"/>
    <x v="2"/>
    <n v="32"/>
    <s v="2021-09-15"/>
    <s v="2021-09-21"/>
    <s v="2021-09-21"/>
    <x v="2"/>
    <x v="0"/>
    <n v="9"/>
    <x v="0"/>
    <x v="0"/>
  </r>
  <r>
    <s v="Mar_Aberto"/>
    <s v="2021-09-15 - 2021-09-21"/>
    <s v="23847874545750395"/>
    <s v="TESTE_B_RTB_CONTROLE"/>
    <s v="23847874545830395"/>
    <x v="5"/>
    <n v="0"/>
    <x v="5"/>
    <s v=""/>
    <n v="0"/>
    <x v="0"/>
    <n v="1"/>
    <s v="2021-09-15"/>
    <s v="2021-09-21"/>
    <s v="2021-09-21"/>
    <x v="0"/>
    <x v="0"/>
    <n v="9"/>
    <x v="0"/>
    <x v="0"/>
  </r>
  <r>
    <s v="prospecção"/>
    <s v="2021-09-15 - 2021-09-21"/>
    <s v="23847290978950395"/>
    <s v="aon_c2wpp_compras"/>
    <s v="23847290978880395"/>
    <x v="5"/>
    <n v="0"/>
    <x v="5"/>
    <s v=""/>
    <n v="0"/>
    <x v="2"/>
    <n v="1"/>
    <s v="2021-09-15"/>
    <s v="2021-09-21"/>
    <s v="2021-09-21"/>
    <x v="2"/>
    <x v="1"/>
    <n v="9"/>
    <x v="0"/>
    <x v="0"/>
  </r>
  <r>
    <s v="site_8-60dias"/>
    <s v="2021-09-15 - 2021-09-21"/>
    <s v="23846520819330395"/>
    <s v="aon_conv_rmkt_cadastro"/>
    <s v="23846520757230395"/>
    <x v="364"/>
    <n v="82010"/>
    <x v="365"/>
    <n v="16.44632687"/>
    <n v="2.7896963784904001"/>
    <x v="0"/>
    <n v="139"/>
    <s v="2021-09-15"/>
    <s v="2021-09-21"/>
    <s v="2021-09-21"/>
    <x v="0"/>
    <x v="0"/>
    <n v="9"/>
    <x v="0"/>
    <x v="0"/>
  </r>
  <r>
    <s v="site_1-7dias"/>
    <s v="2021-09-15 - 2021-09-21"/>
    <s v="23846520809220395"/>
    <s v="aon_conv_rmkt_cadastro"/>
    <s v="23846520757230395"/>
    <x v="365"/>
    <n v="51837"/>
    <x v="366"/>
    <n v="34.254016100000001"/>
    <n v="3.0081794856955"/>
    <x v="0"/>
    <n v="261"/>
    <s v="2021-09-15"/>
    <s v="2021-09-21"/>
    <s v="2021-09-21"/>
    <x v="0"/>
    <x v="0"/>
    <n v="9"/>
    <x v="0"/>
    <x v="0"/>
  </r>
  <r>
    <s v="prospecção v2"/>
    <s v="2021-09-15 - 2021-09-21"/>
    <s v="23848117785730395"/>
    <s v="aon_c2wpp_compras"/>
    <s v="23847290978880395"/>
    <x v="366"/>
    <n v="2046783"/>
    <x v="367"/>
    <n v="14.20846489"/>
    <n v="2.2750130326467999"/>
    <x v="2"/>
    <n v="94"/>
    <s v="2021-09-15"/>
    <s v="2021-09-21"/>
    <s v="2021-09-21"/>
    <x v="2"/>
    <x v="1"/>
    <n v="9"/>
    <x v="0"/>
    <x v="0"/>
  </r>
  <r>
    <s v="Mar_Aberto"/>
    <s v="2021-09-15 - 2021-09-21"/>
    <s v="23847874545910395"/>
    <s v="TESTE_B_RTB5_Pix"/>
    <s v="23847874545870395"/>
    <x v="5"/>
    <n v="0"/>
    <x v="5"/>
    <s v=""/>
    <n v="0"/>
    <x v="0"/>
    <n v="2"/>
    <s v="2021-09-15"/>
    <s v="2021-09-21"/>
    <s v="2021-09-21"/>
    <x v="0"/>
    <x v="0"/>
    <n v="9"/>
    <x v="0"/>
    <x v="0"/>
  </r>
  <r>
    <s v="Interesse_Competicao-Maquina"/>
    <s v="2021-09-15 - 2021-09-21"/>
    <s v="23846501756100395"/>
    <s v="De_Conv_Int-Str_Br - OtimizaPraLead_teste-bidcap"/>
    <s v="23846501756020395"/>
    <x v="5"/>
    <n v="0"/>
    <x v="5"/>
    <s v=""/>
    <n v="0"/>
    <x v="0"/>
    <n v="2"/>
    <s v="2021-09-15"/>
    <s v="2021-09-21"/>
    <s v="2021-09-21"/>
    <x v="0"/>
    <x v="0"/>
    <n v="9"/>
    <x v="0"/>
    <x v="0"/>
  </r>
  <r>
    <s v="engajamento_8-60dias"/>
    <s v="2021-09-15 - 2021-09-21"/>
    <s v="23846520783240395"/>
    <s v="aon_conv_rmkt_cadastro"/>
    <s v="23846520757230395"/>
    <x v="367"/>
    <n v="418596"/>
    <x v="368"/>
    <n v="12.857503960000001"/>
    <n v="2.8257986220603999"/>
    <x v="0"/>
    <n v="519"/>
    <s v="2021-09-15"/>
    <s v="2021-09-21"/>
    <s v="2021-09-21"/>
    <x v="0"/>
    <x v="0"/>
    <n v="9"/>
    <x v="0"/>
    <x v="0"/>
  </r>
  <r>
    <s v="Mar_Aberto"/>
    <s v="2021-09-15 - 2021-09-21"/>
    <s v="23847874545860395"/>
    <s v="TESTE_B_RTB6_Parceira"/>
    <s v="23847874545820395"/>
    <x v="5"/>
    <n v="0"/>
    <x v="5"/>
    <s v=""/>
    <n v="0"/>
    <x v="0"/>
    <n v="1"/>
    <s v="2021-09-15"/>
    <s v="2021-09-21"/>
    <s v="2021-09-21"/>
    <x v="0"/>
    <x v="0"/>
    <n v="9"/>
    <x v="0"/>
    <x v="0"/>
  </r>
  <r>
    <s v="Mar_Aberto"/>
    <s v="2021-09-15 - 2021-09-21"/>
    <s v="23848280090570395"/>
    <s v="TESTE_CONV_T137_CONTROLE_DIA_UTIL"/>
    <s v="23848280090540395"/>
    <x v="368"/>
    <n v="168062"/>
    <x v="369"/>
    <n v="8.8168768800000006"/>
    <n v="1.1822184669943001"/>
    <x v="0"/>
    <n v="63"/>
    <s v="2021-09-15"/>
    <s v="2021-09-21"/>
    <s v="2021-09-21"/>
    <x v="0"/>
    <x v="0"/>
    <n v="9"/>
    <x v="0"/>
    <x v="0"/>
  </r>
  <r>
    <s v="Mar_Aberto"/>
    <s v="2021-09-15 - 2021-09-21"/>
    <s v="23848248828250395"/>
    <s v="TESTE_CONV_T135_Controle"/>
    <s v="23848248828260395"/>
    <x v="369"/>
    <n v="551015"/>
    <x v="370"/>
    <n v="9.6138499700000004"/>
    <n v="1.2448862553650999"/>
    <x v="0"/>
    <n v="403"/>
    <s v="2021-09-15"/>
    <s v="2021-09-21"/>
    <s v="2021-09-21"/>
    <x v="0"/>
    <x v="0"/>
    <n v="9"/>
    <x v="0"/>
    <x v="0"/>
  </r>
  <r>
    <s v="remarketing v2"/>
    <s v="2021-09-15 - 2021-09-21"/>
    <s v="23848117785680395"/>
    <s v="aon_c2wpp_compras"/>
    <s v="23847290978880395"/>
    <x v="370"/>
    <n v="474973"/>
    <x v="371"/>
    <n v="27.42290874"/>
    <n v="3.6284420377579001"/>
    <x v="2"/>
    <n v="111"/>
    <s v="2021-09-15"/>
    <s v="2021-09-21"/>
    <s v="2021-09-21"/>
    <x v="2"/>
    <x v="1"/>
    <n v="9"/>
    <x v="0"/>
    <x v="0"/>
  </r>
  <r>
    <s v="Mar_Aberto"/>
    <s v="2021-09-15 - 2021-09-21"/>
    <s v="23847745374240395"/>
    <s v="TESTE_CONV_T127_Reels"/>
    <s v="23847745374230395"/>
    <x v="371"/>
    <n v="878926"/>
    <x v="372"/>
    <n v="3.8179780499999998"/>
    <n v="1.2029966117738999"/>
    <x v="0"/>
    <n v="160"/>
    <s v="2021-09-15"/>
    <s v="2021-09-21"/>
    <s v="2021-09-21"/>
    <x v="0"/>
    <x v="0"/>
    <n v="9"/>
    <x v="0"/>
    <x v="0"/>
  </r>
  <r>
    <s v="lal-5_engajamento_v2"/>
    <s v="2021-09-15 - 2021-09-21"/>
    <s v="23848184785470395"/>
    <s v="aon_leadads_nu"/>
    <s v="23846157847510395"/>
    <x v="372"/>
    <n v="8241"/>
    <x v="373"/>
    <n v="14.35762853"/>
    <n v="1.0172309185777999"/>
    <x v="1"/>
    <n v="3"/>
    <s v="2021-09-15"/>
    <s v="2021-09-21"/>
    <s v="2021-09-21"/>
    <x v="1"/>
    <x v="0"/>
    <n v="9"/>
    <x v="0"/>
    <x v="0"/>
  </r>
  <r>
    <s v="lal-5_v2"/>
    <s v="2021-09-15 - 2021-09-21"/>
    <s v="23848184785480395"/>
    <s v="aon_leadads_nu"/>
    <s v="23846157847510395"/>
    <x v="373"/>
    <n v="607660"/>
    <x v="374"/>
    <n v="20.16996438"/>
    <n v="1.1195718000196999"/>
    <x v="1"/>
    <n v="258"/>
    <s v="2021-09-15"/>
    <s v="2021-09-21"/>
    <s v="2021-09-21"/>
    <x v="1"/>
    <x v="0"/>
    <n v="9"/>
    <x v="0"/>
    <x v="0"/>
  </r>
  <r>
    <s v="mar_aberto_qualificado"/>
    <s v="2021-09-15 - 2021-09-21"/>
    <s v="23847629928150395"/>
    <s v="aon_c2wpp-ton"/>
    <s v="23847262209690395"/>
    <x v="5"/>
    <n v="0"/>
    <x v="5"/>
    <s v=""/>
    <n v="0"/>
    <x v="6"/>
    <n v="1"/>
    <s v="2021-09-15"/>
    <s v="2021-09-21"/>
    <s v="2021-09-21"/>
    <x v="6"/>
    <x v="1"/>
    <n v="9"/>
    <x v="0"/>
    <x v="0"/>
  </r>
  <r>
    <s v="Visualizou_video_25p"/>
    <s v="2021-09-15 - 2021-09-21"/>
    <s v="23848209587680395"/>
    <s v="Campanha_Nova_Stone_Setembro_2021"/>
    <s v="23848209587640395"/>
    <x v="374"/>
    <n v="116250"/>
    <x v="375"/>
    <n v="6.8484289299999999"/>
    <n v="4.1675612903225998"/>
    <x v="0"/>
    <s v=""/>
    <s v="2021-09-15"/>
    <s v="2021-09-21"/>
    <s v="2021-09-21"/>
    <x v="0"/>
    <x v="0"/>
    <n v="9"/>
    <x v="0"/>
    <x v="0"/>
  </r>
  <r>
    <s v="lal"/>
    <s v="2021-09-15 - 2021-09-21"/>
    <s v="23848012534680395"/>
    <s v="aon_conv_nu_compras"/>
    <s v="23848012250910395"/>
    <x v="375"/>
    <n v="1618326"/>
    <x v="376"/>
    <n v="17.666640139999998"/>
    <n v="1.9801480047900999"/>
    <x v="2"/>
    <n v="58"/>
    <s v="2021-09-15"/>
    <s v="2021-09-21"/>
    <s v="2021-09-21"/>
    <x v="2"/>
    <x v="0"/>
    <n v="9"/>
    <x v="0"/>
    <x v="0"/>
  </r>
  <r>
    <s v="Mar_Aberto"/>
    <s v="2021-09-15 - 2021-09-21"/>
    <s v="23848248834070395"/>
    <s v="TESTE_CONV_T135_NovaStone"/>
    <s v="23848248834080395"/>
    <x v="376"/>
    <n v="346410"/>
    <x v="377"/>
    <n v="14.049727900000001"/>
    <n v="1.3744147108917"/>
    <x v="0"/>
    <n v="258"/>
    <s v="2021-09-15"/>
    <s v="2021-09-21"/>
    <s v="2021-09-21"/>
    <x v="0"/>
    <x v="0"/>
    <n v="9"/>
    <x v="0"/>
    <x v="0"/>
  </r>
  <r>
    <s v="Semelhante+Interesse v2"/>
    <s v="2021-09-15 - 2021-09-21"/>
    <s v="23848172143360395"/>
    <s v="aon_conv_nu_compras"/>
    <s v="23848012250910395"/>
    <x v="5"/>
    <n v="0"/>
    <x v="5"/>
    <s v=""/>
    <n v="0"/>
    <x v="2"/>
    <n v="2"/>
    <s v="2021-09-15"/>
    <s v="2021-09-21"/>
    <s v="2021-09-21"/>
    <x v="2"/>
    <x v="0"/>
    <n v="9"/>
    <x v="0"/>
    <x v="0"/>
  </r>
  <r>
    <s v="Mar_Aberto"/>
    <s v="2021-09-15 - 2021-09-21"/>
    <s v="23848037176100395"/>
    <s v="TESTE_CONV_T132_KV_NOVO_IPV_Dia_Util"/>
    <s v="23848037176080395"/>
    <x v="377"/>
    <n v="10108"/>
    <x v="378"/>
    <n v="8.3746069199999997"/>
    <n v="1.0067273446775"/>
    <x v="0"/>
    <n v="9"/>
    <s v="2021-09-15"/>
    <s v="2021-09-21"/>
    <s v="2021-09-21"/>
    <x v="0"/>
    <x v="0"/>
    <n v="9"/>
    <x v="0"/>
    <x v="0"/>
  </r>
  <r>
    <s v="lal-5-10_v2"/>
    <s v="2021-09-15 - 2021-09-21"/>
    <s v="23848184785440395"/>
    <s v="aon_leadads_nu"/>
    <s v="23846157847510395"/>
    <x v="378"/>
    <n v="112728"/>
    <x v="379"/>
    <n v="18.174311530000001"/>
    <n v="1.0259651550635001"/>
    <x v="1"/>
    <n v="41"/>
    <s v="2021-09-15"/>
    <s v="2021-09-21"/>
    <s v="2021-09-21"/>
    <x v="1"/>
    <x v="0"/>
    <n v="9"/>
    <x v="0"/>
    <x v="0"/>
  </r>
  <r>
    <s v="Mar_Aberto"/>
    <s v="2021-09-15 - 2021-09-21"/>
    <s v="23848268438830395"/>
    <s v="TESTE_CONV_T138_CONTROLE_IPV"/>
    <s v="23848268438860395"/>
    <x v="379"/>
    <n v="417758"/>
    <x v="380"/>
    <n v="7.8378567200000004"/>
    <n v="1.3701592788168999"/>
    <x v="0"/>
    <n v="214"/>
    <s v="2021-09-15"/>
    <s v="2021-09-21"/>
    <s v="2021-09-21"/>
    <x v="0"/>
    <x v="0"/>
    <n v="9"/>
    <x v="0"/>
    <x v="0"/>
  </r>
  <r>
    <s v="mar_aberto"/>
    <s v="2021-09-15 - 2021-09-21"/>
    <s v="23848279904270395"/>
    <s v="aon_c2wpp-ton_catalogo"/>
    <s v="23848279904190395"/>
    <x v="380"/>
    <n v="980688"/>
    <x v="381"/>
    <n v="21.0496379"/>
    <n v="2.1501751831367"/>
    <x v="2"/>
    <n v="446"/>
    <s v="2021-09-15"/>
    <s v="2021-09-21"/>
    <s v="2021-09-21"/>
    <x v="2"/>
    <x v="1"/>
    <n v="9"/>
    <x v="0"/>
    <x v="0"/>
  </r>
  <r>
    <s v="Mar_Aberto"/>
    <s v="2021-09-15 - 2021-09-21"/>
    <s v="23848268438890395"/>
    <s v="TESTE_CONV_T138_COM_LOCUCAO"/>
    <s v="23848268438820395"/>
    <x v="381"/>
    <n v="306218"/>
    <x v="382"/>
    <n v="10.928153460000001"/>
    <n v="1.3343663664448"/>
    <x v="0"/>
    <n v="281"/>
    <s v="2021-09-15"/>
    <s v="2021-09-21"/>
    <s v="2021-09-21"/>
    <x v="0"/>
    <x v="0"/>
    <n v="9"/>
    <x v="0"/>
    <x v="0"/>
  </r>
  <r>
    <s v="Mar_Aberto"/>
    <s v="2021-09-15 - 2021-09-21"/>
    <s v="23848268438900395"/>
    <s v="TESTE_CONV_T138_SEM_LOCUCAO"/>
    <s v="23848268438840395"/>
    <x v="382"/>
    <n v="293220"/>
    <x v="383"/>
    <n v="11.363760409999999"/>
    <n v="1.3496487279175999"/>
    <x v="0"/>
    <n v="225"/>
    <s v="2021-09-15"/>
    <s v="2021-09-21"/>
    <s v="2021-09-21"/>
    <x v="0"/>
    <x v="0"/>
    <n v="9"/>
    <x v="0"/>
    <x v="0"/>
  </r>
  <r>
    <s v="Interesse_Competicao-Maquina — v2"/>
    <s v="2021-09-15 - 2021-09-21"/>
    <s v="23848172523910395"/>
    <s v="De_Conv_Int-Str_Br - OtimizaPraLead_teste-bidcap"/>
    <s v="23846501756020395"/>
    <x v="5"/>
    <n v="0"/>
    <x v="5"/>
    <s v=""/>
    <n v="0"/>
    <x v="0"/>
    <n v="2"/>
    <s v="2021-09-15"/>
    <s v="2021-09-21"/>
    <s v="2021-09-21"/>
    <x v="0"/>
    <x v="0"/>
    <n v="9"/>
    <x v="0"/>
    <x v="0"/>
  </r>
  <r>
    <s v="Semelhante_1-5% — v2"/>
    <s v="2021-09-15 - 2021-09-21"/>
    <s v="23848172523880395"/>
    <s v="De_Conv_Int-Str_Br - OtimizaPraLead_teste-bidcap"/>
    <s v="23846501756020395"/>
    <x v="5"/>
    <n v="0"/>
    <x v="5"/>
    <s v=""/>
    <n v="0"/>
    <x v="0"/>
    <n v="10"/>
    <s v="2021-09-15"/>
    <s v="2021-09-21"/>
    <s v="2021-09-21"/>
    <x v="0"/>
    <x v="0"/>
    <n v="9"/>
    <x v="0"/>
    <x v="0"/>
  </r>
  <r>
    <s v="engajamento_1-7dias"/>
    <s v="2021-09-15 - 2021-09-21"/>
    <s v="23846520757220395"/>
    <s v="aon_conv_rmkt_cadastro"/>
    <s v="23846520757230395"/>
    <x v="383"/>
    <n v="133911"/>
    <x v="384"/>
    <n v="20.707950189999998"/>
    <n v="2.5678697045051999"/>
    <x v="0"/>
    <n v="316"/>
    <s v="2021-09-15"/>
    <s v="2021-09-21"/>
    <s v="2021-09-21"/>
    <x v="0"/>
    <x v="0"/>
    <n v="9"/>
    <x v="0"/>
    <x v="0"/>
  </r>
  <r>
    <s v="mar_aberto v2"/>
    <s v="2021-09-15 - 2021-09-21"/>
    <s v="23848117785770395"/>
    <s v="aon_c2wpp_compras"/>
    <s v="23847290978880395"/>
    <x v="384"/>
    <n v="6249904"/>
    <x v="385"/>
    <n v="7.9285871999999999"/>
    <n v="1.8111271789134999"/>
    <x v="2"/>
    <n v="147"/>
    <s v="2021-09-15"/>
    <s v="2021-09-21"/>
    <s v="2021-09-21"/>
    <x v="2"/>
    <x v="1"/>
    <n v="9"/>
    <x v="0"/>
    <x v="0"/>
  </r>
  <r>
    <s v="Mar_Aberto"/>
    <s v="2021-09-08 - 2021-09-14"/>
    <s v="23847874545900395"/>
    <s v="TESTE_B_RTB7_Atendimento-balcao"/>
    <s v="23847874545790395"/>
    <x v="385"/>
    <n v="306569"/>
    <x v="386"/>
    <n v="8.8981397500000003"/>
    <n v="1.1502793824555"/>
    <x v="0"/>
    <n v="93"/>
    <s v="2021-09-08"/>
    <s v="2021-09-14"/>
    <s v="2021-09-14"/>
    <x v="0"/>
    <x v="0"/>
    <n v="9"/>
    <x v="0"/>
    <x v="0"/>
  </r>
  <r>
    <s v="Interesse_Competicao-Maquina"/>
    <s v="2021-09-08 - 2021-09-14"/>
    <s v="23846501756100395"/>
    <s v="De_Conv_Int-Str_Br - OtimizaPraLead_teste-bidcap"/>
    <s v="23846501756020395"/>
    <x v="386"/>
    <n v="464895"/>
    <x v="387"/>
    <n v="5.5600264199999998"/>
    <n v="1.2017315737962"/>
    <x v="0"/>
    <n v="116"/>
    <s v="2021-09-08"/>
    <s v="2021-09-14"/>
    <s v="2021-09-14"/>
    <x v="0"/>
    <x v="0"/>
    <n v="9"/>
    <x v="0"/>
    <x v="0"/>
  </r>
  <r>
    <s v="remarketing v2"/>
    <s v="2021-09-08 - 2021-09-14"/>
    <s v="23848117785680395"/>
    <s v="aon_c2wpp_compras"/>
    <s v="23847290978880395"/>
    <x v="387"/>
    <n v="372174"/>
    <x v="388"/>
    <n v="27.780717020000001"/>
    <n v="2.8338680294701"/>
    <x v="2"/>
    <n v="79"/>
    <s v="2021-09-08"/>
    <s v="2021-09-14"/>
    <s v="2021-09-14"/>
    <x v="2"/>
    <x v="1"/>
    <n v="9"/>
    <x v="0"/>
    <x v="0"/>
  </r>
  <r>
    <s v="Mar_Aberto"/>
    <s v="2021-09-08 - 2021-09-14"/>
    <s v="23848037176100395"/>
    <s v="TESTE_CONV_T132_KV_NOVO_IPV_Dia_Util"/>
    <s v="23848037176080395"/>
    <x v="388"/>
    <n v="476166"/>
    <x v="389"/>
    <n v="6.7948600900000002"/>
    <n v="1.1041695543151"/>
    <x v="0"/>
    <n v="207"/>
    <s v="2021-09-08"/>
    <s v="2021-09-14"/>
    <s v="2021-09-14"/>
    <x v="0"/>
    <x v="0"/>
    <n v="9"/>
    <x v="0"/>
    <x v="0"/>
  </r>
  <r>
    <s v="Mar_Aberto"/>
    <s v="2021-09-08 - 2021-09-14"/>
    <s v="23847874545910395"/>
    <s v="TESTE_B_RTB5_Pix"/>
    <s v="23847874545870395"/>
    <x v="389"/>
    <n v="356075"/>
    <x v="390"/>
    <n v="7.79398971"/>
    <n v="1.1427423997752999"/>
    <x v="0"/>
    <n v="91"/>
    <s v="2021-09-08"/>
    <s v="2021-09-14"/>
    <s v="2021-09-14"/>
    <x v="0"/>
    <x v="0"/>
    <n v="9"/>
    <x v="0"/>
    <x v="0"/>
  </r>
  <r>
    <s v="mar_aberto v2"/>
    <s v="2021-09-08 - 2021-09-14"/>
    <s v="23848117785770395"/>
    <s v="aon_c2wpp_compras"/>
    <s v="23847290978880395"/>
    <x v="390"/>
    <n v="5262360"/>
    <x v="391"/>
    <n v="8.3415379699999992"/>
    <n v="1.6797613618225"/>
    <x v="2"/>
    <n v="138"/>
    <s v="2021-09-08"/>
    <s v="2021-09-14"/>
    <s v="2021-09-14"/>
    <x v="2"/>
    <x v="1"/>
    <n v="9"/>
    <x v="0"/>
    <x v="0"/>
  </r>
  <r>
    <s v="rmkt v2"/>
    <s v="2021-09-08 - 2021-09-14"/>
    <s v="23848117770480395"/>
    <s v="aon_c2wpp-ton"/>
    <s v="23847262209690395"/>
    <x v="391"/>
    <n v="10215"/>
    <x v="392"/>
    <n v="35.374245309999999"/>
    <n v="1.1836514929026001"/>
    <x v="6"/>
    <n v="4"/>
    <s v="2021-09-08"/>
    <s v="2021-09-14"/>
    <s v="2021-09-14"/>
    <x v="6"/>
    <x v="1"/>
    <n v="9"/>
    <x v="0"/>
    <x v="0"/>
  </r>
  <r>
    <s v="Mar_Aberto"/>
    <s v="2021-09-08 - 2021-09-14"/>
    <s v="23847874545750395"/>
    <s v="TESTE_B_RTB_CONTROLE"/>
    <s v="23847874545830395"/>
    <x v="392"/>
    <n v="375687"/>
    <x v="393"/>
    <n v="7.4643512699999999"/>
    <n v="1.1209411025667999"/>
    <x v="0"/>
    <n v="91"/>
    <s v="2021-09-08"/>
    <s v="2021-09-14"/>
    <s v="2021-09-14"/>
    <x v="0"/>
    <x v="0"/>
    <n v="9"/>
    <x v="0"/>
    <x v="0"/>
  </r>
  <r>
    <s v="lal"/>
    <s v="2021-09-08 - 2021-09-14"/>
    <s v="23848012534680395"/>
    <s v="aon_conv_nu_compras"/>
    <s v="23848012250910395"/>
    <x v="393"/>
    <n v="847694"/>
    <x v="394"/>
    <n v="17.312278330000002"/>
    <n v="1.2240265945022999"/>
    <x v="2"/>
    <n v="7"/>
    <s v="2021-09-08"/>
    <s v="2021-09-14"/>
    <s v="2021-09-14"/>
    <x v="2"/>
    <x v="0"/>
    <n v="9"/>
    <x v="0"/>
    <x v="0"/>
  </r>
  <r>
    <s v="site_8-60dias"/>
    <s v="2021-09-08 - 2021-09-14"/>
    <s v="23846520819330395"/>
    <s v="aon_conv_rmkt_cadastro"/>
    <s v="23846520757230395"/>
    <x v="394"/>
    <n v="89731"/>
    <x v="395"/>
    <n v="19.444350329999999"/>
    <n v="3.6180026969497998"/>
    <x v="0"/>
    <n v="200"/>
    <s v="2021-09-08"/>
    <s v="2021-09-14"/>
    <s v="2021-09-14"/>
    <x v="0"/>
    <x v="0"/>
    <n v="9"/>
    <x v="0"/>
    <x v="0"/>
  </r>
  <r>
    <s v="mar_aberto_qualificado v2"/>
    <s v="2021-09-08 - 2021-09-14"/>
    <s v="23848117770460395"/>
    <s v="aon_c2wpp-ton"/>
    <s v="23847262209690395"/>
    <x v="395"/>
    <n v="1025013"/>
    <x v="396"/>
    <n v="12.063499159999999"/>
    <n v="1.2006920887832999"/>
    <x v="6"/>
    <n v="193"/>
    <s v="2021-09-08"/>
    <s v="2021-09-14"/>
    <s v="2021-09-14"/>
    <x v="6"/>
    <x v="1"/>
    <n v="9"/>
    <x v="0"/>
    <x v="0"/>
  </r>
  <r>
    <s v="Mar_Aberto"/>
    <s v="2021-09-08 - 2021-09-14"/>
    <s v="23848037444760395"/>
    <s v="TESTE_CONV_T134_Evento_Purchase_Test_STONE"/>
    <s v="23848037431350395"/>
    <x v="5"/>
    <n v="0"/>
    <x v="5"/>
    <s v=""/>
    <n v="0"/>
    <x v="10"/>
    <n v="1"/>
    <s v="2021-09-08"/>
    <s v="2021-09-14"/>
    <s v="2021-09-14"/>
    <x v="2"/>
    <x v="0"/>
    <n v="9"/>
    <x v="0"/>
    <x v="0"/>
  </r>
  <r>
    <s v="mar_aberto"/>
    <s v="2021-09-08 - 2021-09-14"/>
    <s v="23848012534690395"/>
    <s v="aon_conv_nu_compras"/>
    <s v="23848012250910395"/>
    <x v="396"/>
    <n v="732889"/>
    <x v="397"/>
    <n v="9.5712695500000002"/>
    <n v="1.1019635988533001"/>
    <x v="2"/>
    <s v=""/>
    <s v="2021-09-08"/>
    <s v="2021-09-14"/>
    <s v="2021-09-14"/>
    <x v="2"/>
    <x v="0"/>
    <n v="9"/>
    <x v="0"/>
    <x v="0"/>
  </r>
  <r>
    <s v="Interesse_Competicao-Maquina"/>
    <s v="2021-09-08 - 2021-09-14"/>
    <s v="23848073191820395"/>
    <s v="De_Conv_Int-Str_Br - OtimizaPraLead_Efetivo"/>
    <s v="23848073042200395"/>
    <x v="397"/>
    <n v="75158"/>
    <x v="398"/>
    <n v="6.5705537500000002"/>
    <n v="1.0211820431623999"/>
    <x v="11"/>
    <n v="26"/>
    <s v="2021-09-08"/>
    <s v="2021-09-14"/>
    <s v="2021-09-14"/>
    <x v="2"/>
    <x v="0"/>
    <n v="9"/>
    <x v="0"/>
    <x v="0"/>
  </r>
  <r>
    <s v="lal  qualificado v2"/>
    <s v="2021-09-08 - 2021-09-14"/>
    <s v="23848117770450395"/>
    <s v="aon_c2wpp-ton"/>
    <s v="23847262209690395"/>
    <x v="398"/>
    <n v="94308"/>
    <x v="399"/>
    <n v="23.932774210000002"/>
    <n v="1.1290346524154999"/>
    <x v="6"/>
    <n v="11"/>
    <s v="2021-09-08"/>
    <s v="2021-09-14"/>
    <s v="2021-09-14"/>
    <x v="6"/>
    <x v="1"/>
    <n v="9"/>
    <x v="0"/>
    <x v="0"/>
  </r>
  <r>
    <s v="LaL-5%"/>
    <s v="2021-09-08 - 2021-09-14"/>
    <s v="23846177714710395"/>
    <s v="aon_leadads_nu"/>
    <s v="23846157847510395"/>
    <x v="399"/>
    <n v="278584"/>
    <x v="400"/>
    <n v="20.942545290000002"/>
    <n v="1.0816593917813"/>
    <x v="1"/>
    <n v="163"/>
    <s v="2021-09-08"/>
    <s v="2021-09-14"/>
    <s v="2021-09-14"/>
    <x v="1"/>
    <x v="0"/>
    <n v="9"/>
    <x v="0"/>
    <x v="0"/>
  </r>
  <r>
    <s v="Mar_Aberto"/>
    <s v="2021-09-08 - 2021-09-14"/>
    <s v="23848037448020395"/>
    <s v="TESTE_CONV_T134_Evento_Purchase_Test_TON"/>
    <s v="23848037431360395"/>
    <x v="5"/>
    <n v="0"/>
    <x v="5"/>
    <s v=""/>
    <n v="0"/>
    <x v="12"/>
    <n v="2"/>
    <s v="2021-09-08"/>
    <s v="2021-09-14"/>
    <s v="2021-09-14"/>
    <x v="2"/>
    <x v="0"/>
    <n v="9"/>
    <x v="0"/>
    <x v="0"/>
  </r>
  <r>
    <s v="Semelhante_1-5%"/>
    <s v="2021-09-08 - 2021-09-14"/>
    <s v="23848073191790395"/>
    <s v="De_Conv_Int-Str_Br - OtimizaPraLead_Efetivo"/>
    <s v="23848073042200395"/>
    <x v="400"/>
    <n v="146473"/>
    <x v="401"/>
    <n v="8.1421456699999997"/>
    <n v="1.0678896451905999"/>
    <x v="11"/>
    <n v="47"/>
    <s v="2021-09-08"/>
    <s v="2021-09-14"/>
    <s v="2021-09-14"/>
    <x v="2"/>
    <x v="0"/>
    <n v="9"/>
    <x v="0"/>
    <x v="0"/>
  </r>
  <r>
    <s v="engajamento_8-60dias"/>
    <s v="2021-09-08 - 2021-09-14"/>
    <s v="23846520783240395"/>
    <s v="aon_conv_rmkt_cadastro"/>
    <s v="23846520757230395"/>
    <x v="401"/>
    <n v="515533"/>
    <x v="402"/>
    <n v="14.036837589999999"/>
    <n v="3.6672123801968"/>
    <x v="0"/>
    <n v="743"/>
    <s v="2021-09-08"/>
    <s v="2021-09-14"/>
    <s v="2021-09-14"/>
    <x v="0"/>
    <x v="0"/>
    <n v="9"/>
    <x v="0"/>
    <x v="0"/>
  </r>
  <r>
    <s v="site_1-7dias"/>
    <s v="2021-09-08 - 2021-09-14"/>
    <s v="23846520809220395"/>
    <s v="aon_conv_rmkt_cadastro"/>
    <s v="23846520757230395"/>
    <x v="402"/>
    <n v="81686"/>
    <x v="403"/>
    <n v="33.295581939999998"/>
    <n v="3.4179051489851"/>
    <x v="0"/>
    <n v="378"/>
    <s v="2021-09-08"/>
    <s v="2021-09-14"/>
    <s v="2021-09-14"/>
    <x v="0"/>
    <x v="0"/>
    <n v="9"/>
    <x v="0"/>
    <x v="0"/>
  </r>
  <r>
    <s v="lal qualificado v2"/>
    <s v="2021-09-08 - 2021-09-14"/>
    <s v="23848153395340395"/>
    <s v="C2WPP_TON_Lead_Efetivo"/>
    <s v="23848153104510395"/>
    <x v="403"/>
    <n v="677"/>
    <x v="404"/>
    <n v="11.31386861"/>
    <n v="1.0118168389955999"/>
    <x v="11"/>
    <n v="3"/>
    <s v="2021-09-08"/>
    <s v="2021-09-14"/>
    <s v="2021-09-14"/>
    <x v="2"/>
    <x v="1"/>
    <n v="9"/>
    <x v="0"/>
    <x v="0"/>
  </r>
  <r>
    <s v="Mar_Aberto"/>
    <s v="2021-09-08 - 2021-09-14"/>
    <s v="23848248828250395"/>
    <s v="TESTE_CONV_T135_Controle"/>
    <s v="23848248828260395"/>
    <x v="404"/>
    <n v="607704"/>
    <x v="405"/>
    <n v="9.0931260100000006"/>
    <n v="1.1761515474638999"/>
    <x v="0"/>
    <n v="292"/>
    <s v="2021-09-08"/>
    <s v="2021-09-14"/>
    <s v="2021-09-14"/>
    <x v="0"/>
    <x v="0"/>
    <n v="9"/>
    <x v="0"/>
    <x v="0"/>
  </r>
  <r>
    <s v="mar_aberto v2"/>
    <s v="2021-09-08 - 2021-09-14"/>
    <s v="23848153105430395"/>
    <s v="C2WPP_TON_Lead_Efetivo"/>
    <s v="23848153104510395"/>
    <x v="405"/>
    <n v="4228"/>
    <x v="406"/>
    <n v="4.3011764699999997"/>
    <n v="1.0052034058657"/>
    <x v="11"/>
    <n v="12"/>
    <s v="2021-09-08"/>
    <s v="2021-09-14"/>
    <s v="2021-09-14"/>
    <x v="2"/>
    <x v="1"/>
    <n v="9"/>
    <x v="0"/>
    <x v="0"/>
  </r>
  <r>
    <s v="LaL-5-10%"/>
    <s v="2021-09-08 - 2021-09-14"/>
    <s v="23846766563880395"/>
    <s v="aon_leadads_nu"/>
    <s v="23846157847510395"/>
    <x v="406"/>
    <n v="123385"/>
    <x v="407"/>
    <n v="18.799607999999999"/>
    <n v="1.0502978481987"/>
    <x v="1"/>
    <n v="56"/>
    <s v="2021-09-08"/>
    <s v="2021-09-14"/>
    <s v="2021-09-14"/>
    <x v="1"/>
    <x v="0"/>
    <n v="9"/>
    <x v="0"/>
    <x v="0"/>
  </r>
  <r>
    <s v="lal-5_v2"/>
    <s v="2021-09-08 - 2021-09-14"/>
    <s v="23848184785480395"/>
    <s v="aon_leadads_nu"/>
    <s v="23846157847510395"/>
    <x v="407"/>
    <n v="436592"/>
    <x v="408"/>
    <n v="18.814048530000001"/>
    <n v="1.1792337010298"/>
    <x v="1"/>
    <n v="208"/>
    <s v="2021-09-08"/>
    <s v="2021-09-14"/>
    <s v="2021-09-14"/>
    <x v="1"/>
    <x v="0"/>
    <n v="9"/>
    <x v="0"/>
    <x v="0"/>
  </r>
  <r>
    <s v="Semelhante_1-5% — v2"/>
    <s v="2021-09-08 - 2021-09-14"/>
    <s v="23848172523880395"/>
    <s v="De_Conv_Int-Str_Br - OtimizaPraLead_teste-bidcap"/>
    <s v="23846501756020395"/>
    <x v="408"/>
    <n v="2935250"/>
    <x v="409"/>
    <n v="8.3794548399999993"/>
    <n v="1.7267309428498001"/>
    <x v="0"/>
    <n v="1219"/>
    <s v="2021-09-08"/>
    <s v="2021-09-14"/>
    <s v="2021-09-14"/>
    <x v="0"/>
    <x v="0"/>
    <n v="9"/>
    <x v="0"/>
    <x v="0"/>
  </r>
  <r>
    <s v="Mar_Aberto"/>
    <s v="2021-09-08 - 2021-09-14"/>
    <s v="23848037932960395"/>
    <s v="TESTE_CONV_T132_KV_NOVO_IPV"/>
    <s v="23848037932970395"/>
    <x v="409"/>
    <n v="576361"/>
    <x v="410"/>
    <n v="5.6387411299999997"/>
    <n v="1.1617961659445999"/>
    <x v="0"/>
    <n v="202"/>
    <s v="2021-09-08"/>
    <s v="2021-09-14"/>
    <s v="2021-09-14"/>
    <x v="0"/>
    <x v="0"/>
    <n v="9"/>
    <x v="0"/>
    <x v="0"/>
  </r>
  <r>
    <s v="engajamento_1-7dias"/>
    <s v="2021-09-08 - 2021-09-14"/>
    <s v="23846520757220395"/>
    <s v="aon_conv_rmkt_cadastro"/>
    <s v="23846520757230395"/>
    <x v="410"/>
    <n v="202590"/>
    <x v="411"/>
    <n v="23.205056280000001"/>
    <n v="3.0618391825855"/>
    <x v="0"/>
    <n v="447"/>
    <s v="2021-09-08"/>
    <s v="2021-09-14"/>
    <s v="2021-09-14"/>
    <x v="0"/>
    <x v="0"/>
    <n v="9"/>
    <x v="0"/>
    <x v="0"/>
  </r>
  <r>
    <s v="Interesse_Competicao-Maquina — v2"/>
    <s v="2021-09-08 - 2021-09-14"/>
    <s v="23848172523910395"/>
    <s v="De_Conv_Int-Str_Br - OtimizaPraLead_teste-bidcap"/>
    <s v="23846501756020395"/>
    <x v="411"/>
    <n v="1005302"/>
    <x v="412"/>
    <n v="6.1655280299999999"/>
    <n v="1.2032523560084001"/>
    <x v="0"/>
    <n v="274"/>
    <s v="2021-09-08"/>
    <s v="2021-09-14"/>
    <s v="2021-09-14"/>
    <x v="0"/>
    <x v="0"/>
    <n v="9"/>
    <x v="0"/>
    <x v="0"/>
  </r>
  <r>
    <s v="Mar_Aberto"/>
    <s v="2021-09-08 - 2021-09-14"/>
    <s v="23848268438830395"/>
    <s v="TESTE_CONV_T138_CONTROLE_IPV"/>
    <s v="23848268438860395"/>
    <x v="412"/>
    <n v="67562"/>
    <x v="413"/>
    <n v="8.1936804700000003"/>
    <n v="1.0844113554957"/>
    <x v="0"/>
    <n v="40"/>
    <s v="2021-09-08"/>
    <s v="2021-09-14"/>
    <s v="2021-09-14"/>
    <x v="0"/>
    <x v="0"/>
    <n v="9"/>
    <x v="0"/>
    <x v="0"/>
  </r>
  <r>
    <s v="Mar_Aberto"/>
    <s v="2021-09-08 - 2021-09-14"/>
    <s v="23848268438890395"/>
    <s v="TESTE_CONV_T138_COM_LOCUCAO"/>
    <s v="23848268438820395"/>
    <x v="413"/>
    <n v="50107"/>
    <x v="414"/>
    <n v="10.870160609999999"/>
    <n v="1.0201568643104"/>
    <x v="0"/>
    <n v="32"/>
    <s v="2021-09-08"/>
    <s v="2021-09-14"/>
    <s v="2021-09-14"/>
    <x v="0"/>
    <x v="0"/>
    <n v="9"/>
    <x v="0"/>
    <x v="0"/>
  </r>
  <r>
    <s v="Mar_Aberto"/>
    <s v="2021-09-08 - 2021-09-14"/>
    <s v="23848092320740395"/>
    <s v="TESTE_CONV_T132_CONTROLE"/>
    <s v="23848092320730395"/>
    <x v="414"/>
    <n v="805810"/>
    <x v="415"/>
    <n v="3.8603907500000001"/>
    <n v="1.2124247651430999"/>
    <x v="0"/>
    <n v="191"/>
    <s v="2021-09-08"/>
    <s v="2021-09-14"/>
    <s v="2021-09-14"/>
    <x v="0"/>
    <x v="0"/>
    <n v="9"/>
    <x v="0"/>
    <x v="0"/>
  </r>
  <r>
    <s v="Mar_Aberto"/>
    <s v="2021-09-08 - 2021-09-14"/>
    <s v="23848268438900395"/>
    <s v="TESTE_CONV_T138_SEM_LOCUCAO"/>
    <s v="23848268438840395"/>
    <x v="415"/>
    <n v="56525"/>
    <x v="416"/>
    <n v="10.22731945"/>
    <n v="1.0327465723131"/>
    <x v="0"/>
    <n v="14"/>
    <s v="2021-09-08"/>
    <s v="2021-09-14"/>
    <s v="2021-09-14"/>
    <x v="0"/>
    <x v="0"/>
    <n v="9"/>
    <x v="0"/>
    <x v="0"/>
  </r>
  <r>
    <s v="mar_aberto v2"/>
    <s v="2021-09-08 - 2021-09-14"/>
    <s v="23848172143370395"/>
    <s v="aon_conv_nu_compras"/>
    <s v="23848012250910395"/>
    <x v="416"/>
    <n v="3086550"/>
    <x v="417"/>
    <n v="9.1950852399999992"/>
    <n v="1.5182158072929"/>
    <x v="2"/>
    <n v="29"/>
    <s v="2021-09-08"/>
    <s v="2021-09-14"/>
    <s v="2021-09-14"/>
    <x v="2"/>
    <x v="0"/>
    <n v="9"/>
    <x v="0"/>
    <x v="0"/>
  </r>
  <r>
    <s v="Semelhante+Interesse v2"/>
    <s v="2021-09-08 - 2021-09-14"/>
    <s v="23848172143360395"/>
    <s v="aon_conv_nu_compras"/>
    <s v="23848012250910395"/>
    <x v="417"/>
    <n v="1907723"/>
    <x v="418"/>
    <n v="16.378024320000002"/>
    <n v="1.9609141369056"/>
    <x v="2"/>
    <n v="55"/>
    <s v="2021-09-08"/>
    <s v="2021-09-14"/>
    <s v="2021-09-14"/>
    <x v="2"/>
    <x v="0"/>
    <n v="9"/>
    <x v="0"/>
    <x v="0"/>
  </r>
  <r>
    <s v="mar_aberto"/>
    <s v="2021-09-08 - 2021-09-14"/>
    <s v="23848279904270395"/>
    <s v="aon_c2wpp-ton_catalogo"/>
    <s v="23848279904190395"/>
    <x v="418"/>
    <n v="37893"/>
    <x v="419"/>
    <n v="20.649292630000001"/>
    <n v="1.0632570659489"/>
    <x v="2"/>
    <n v="8"/>
    <s v="2021-09-08"/>
    <s v="2021-09-14"/>
    <s v="2021-09-14"/>
    <x v="2"/>
    <x v="1"/>
    <n v="9"/>
    <x v="0"/>
    <x v="0"/>
  </r>
  <r>
    <s v="abriu_form_mas_n_enviou-90dias"/>
    <s v="2021-09-08 - 2021-09-14"/>
    <s v="23847262264850395"/>
    <s v="aon_conv_rmkt_cadastro"/>
    <s v="23846520757230395"/>
    <x v="419"/>
    <n v="36997"/>
    <x v="420"/>
    <n v="20.04775201"/>
    <n v="3.3395951023056001"/>
    <x v="0"/>
    <n v="45"/>
    <s v="2021-09-08"/>
    <s v="2021-09-14"/>
    <s v="2021-09-14"/>
    <x v="0"/>
    <x v="0"/>
    <n v="9"/>
    <x v="0"/>
    <x v="0"/>
  </r>
  <r>
    <s v="Mar_Aberto"/>
    <s v="2021-09-08 - 2021-09-14"/>
    <s v="23847874545810395"/>
    <s v="TESTE_B_RTB8_Recebimento"/>
    <s v="23847874545780395"/>
    <x v="420"/>
    <n v="345778"/>
    <x v="421"/>
    <n v="8.10421367"/>
    <n v="1.1127023697286"/>
    <x v="0"/>
    <n v="88"/>
    <s v="2021-09-08"/>
    <s v="2021-09-14"/>
    <s v="2021-09-14"/>
    <x v="0"/>
    <x v="0"/>
    <n v="9"/>
    <x v="0"/>
    <x v="0"/>
  </r>
  <r>
    <s v="lal-5-10_v2"/>
    <s v="2021-09-08 - 2021-09-14"/>
    <s v="23848184785440395"/>
    <s v="aon_leadads_nu"/>
    <s v="23846157847510395"/>
    <x v="421"/>
    <n v="341522"/>
    <x v="422"/>
    <n v="17.31148417"/>
    <n v="1.0632580038768"/>
    <x v="1"/>
    <n v="106"/>
    <s v="2021-09-08"/>
    <s v="2021-09-14"/>
    <s v="2021-09-14"/>
    <x v="1"/>
    <x v="0"/>
    <n v="9"/>
    <x v="0"/>
    <x v="0"/>
  </r>
  <r>
    <s v="Semelhante_1-5%"/>
    <s v="2021-09-08 - 2021-09-14"/>
    <s v="23846501756560395"/>
    <s v="De_Conv_Int-Str_Br - OtimizaPraLead_teste-bidcap"/>
    <s v="23846501756020395"/>
    <x v="422"/>
    <n v="1585964"/>
    <x v="423"/>
    <n v="8.0773335500000005"/>
    <n v="1.3836808401703999"/>
    <x v="0"/>
    <n v="613"/>
    <s v="2021-09-08"/>
    <s v="2021-09-14"/>
    <s v="2021-09-14"/>
    <x v="0"/>
    <x v="0"/>
    <n v="9"/>
    <x v="0"/>
    <x v="0"/>
  </r>
  <r>
    <s v="Mar_Aberto"/>
    <s v="2021-09-08 - 2021-09-14"/>
    <s v="23847874545860395"/>
    <s v="TESTE_B_RTB6_Parceira"/>
    <s v="23847874545820395"/>
    <x v="423"/>
    <n v="324030"/>
    <x v="424"/>
    <n v="8.4919753700000005"/>
    <n v="1.1618245224207999"/>
    <x v="0"/>
    <n v="88"/>
    <s v="2021-09-08"/>
    <s v="2021-09-14"/>
    <s v="2021-09-14"/>
    <x v="0"/>
    <x v="0"/>
    <n v="9"/>
    <x v="0"/>
    <x v="0"/>
  </r>
  <r>
    <s v="lal  qualificado"/>
    <s v="2021-09-08 - 2021-09-14"/>
    <s v="23847406154800395"/>
    <s v="aon_c2wpp-ton"/>
    <s v="23847262209690395"/>
    <x v="424"/>
    <n v="22699"/>
    <x v="425"/>
    <n v="27.485231379999998"/>
    <n v="1.0738799066038001"/>
    <x v="6"/>
    <n v="7"/>
    <s v="2021-09-08"/>
    <s v="2021-09-14"/>
    <s v="2021-09-14"/>
    <x v="6"/>
    <x v="1"/>
    <n v="9"/>
    <x v="0"/>
    <x v="0"/>
  </r>
  <r>
    <s v="Mar_Aberto"/>
    <s v="2021-09-08 - 2021-09-14"/>
    <s v="23847745374240395"/>
    <s v="TESTE_CONV_T127_Reels"/>
    <s v="23847745374230395"/>
    <x v="425"/>
    <n v="746116"/>
    <x v="426"/>
    <n v="3.9386535199999999"/>
    <n v="1.1683665810677999"/>
    <x v="0"/>
    <n v="130"/>
    <s v="2021-09-08"/>
    <s v="2021-09-14"/>
    <s v="2021-09-14"/>
    <x v="0"/>
    <x v="0"/>
    <n v="9"/>
    <x v="0"/>
    <x v="0"/>
  </r>
  <r>
    <s v="Visualizou_video_25p"/>
    <s v="2021-09-08 - 2021-09-14"/>
    <s v="23848209587680395"/>
    <s v="Campanha_Nova_Stone_Setembro_2021"/>
    <s v="23848209587640395"/>
    <x v="426"/>
    <n v="150757"/>
    <x v="427"/>
    <n v="8.9309448600000003"/>
    <n v="6.7303873120319002"/>
    <x v="0"/>
    <n v="8"/>
    <s v="2021-09-08"/>
    <s v="2021-09-14"/>
    <s v="2021-09-14"/>
    <x v="0"/>
    <x v="0"/>
    <n v="9"/>
    <x v="0"/>
    <x v="0"/>
  </r>
  <r>
    <s v="rmkt"/>
    <s v="2021-09-08 - 2021-09-14"/>
    <s v="23847399188320395"/>
    <s v="aon_c2wpp-ton"/>
    <s v="23847262209690395"/>
    <x v="427"/>
    <n v="4800"/>
    <x v="428"/>
    <n v="43.746223559999997"/>
    <n v="1.1033333333333"/>
    <x v="6"/>
    <n v="6"/>
    <s v="2021-09-08"/>
    <s v="2021-09-14"/>
    <s v="2021-09-14"/>
    <x v="6"/>
    <x v="1"/>
    <n v="9"/>
    <x v="0"/>
    <x v="0"/>
  </r>
  <r>
    <s v="prospecção"/>
    <s v="2021-09-08 - 2021-09-14"/>
    <s v="23847290978950395"/>
    <s v="aon_c2wpp_compras"/>
    <s v="23847290978880395"/>
    <x v="428"/>
    <n v="288089"/>
    <x v="429"/>
    <n v="15.300825570000001"/>
    <n v="1.1457396846114001"/>
    <x v="2"/>
    <n v="8"/>
    <s v="2021-09-08"/>
    <s v="2021-09-14"/>
    <s v="2021-09-14"/>
    <x v="2"/>
    <x v="1"/>
    <n v="9"/>
    <x v="0"/>
    <x v="0"/>
  </r>
  <r>
    <s v="Mar_Aberto"/>
    <s v="2021-09-08 - 2021-09-14"/>
    <s v="23848248834070395"/>
    <s v="TESTE_CONV_T135_NovaStone"/>
    <s v="23848248834080395"/>
    <x v="429"/>
    <n v="558698"/>
    <x v="430"/>
    <n v="9.1746676399999991"/>
    <n v="1.2048494893484001"/>
    <x v="0"/>
    <n v="152"/>
    <s v="2021-09-08"/>
    <s v="2021-09-14"/>
    <s v="2021-09-14"/>
    <x v="0"/>
    <x v="0"/>
    <n v="9"/>
    <x v="0"/>
    <x v="0"/>
  </r>
  <r>
    <s v="lal-5_engajamento_v2"/>
    <s v="2021-09-08 - 2021-09-14"/>
    <s v="23848184785470395"/>
    <s v="aon_leadads_nu"/>
    <s v="23846157847510395"/>
    <x v="430"/>
    <n v="287636"/>
    <x v="431"/>
    <n v="18.186323030000001"/>
    <n v="1.1134246060994"/>
    <x v="1"/>
    <n v="139"/>
    <s v="2021-09-08"/>
    <s v="2021-09-14"/>
    <s v="2021-09-14"/>
    <x v="1"/>
    <x v="0"/>
    <n v="9"/>
    <x v="0"/>
    <x v="0"/>
  </r>
  <r>
    <s v="prospecção v2"/>
    <s v="2021-09-08 - 2021-09-14"/>
    <s v="23848117785730395"/>
    <s v="aon_c2wpp_compras"/>
    <s v="23847290978880395"/>
    <x v="431"/>
    <n v="1749669"/>
    <x v="432"/>
    <n v="15.40498801"/>
    <n v="1.9973257799046999"/>
    <x v="2"/>
    <n v="89"/>
    <s v="2021-09-08"/>
    <s v="2021-09-14"/>
    <s v="2021-09-14"/>
    <x v="2"/>
    <x v="1"/>
    <n v="9"/>
    <x v="0"/>
    <x v="0"/>
  </r>
  <r>
    <s v="mar_aberto"/>
    <s v="2021-09-08 - 2021-09-14"/>
    <s v="23847290979000395"/>
    <s v="aon_c2wpp_compras"/>
    <s v="23847290978880395"/>
    <x v="432"/>
    <n v="291739"/>
    <x v="433"/>
    <n v="8.35560787"/>
    <n v="1.0833519001573"/>
    <x v="2"/>
    <n v="5"/>
    <s v="2021-09-08"/>
    <s v="2021-09-14"/>
    <s v="2021-09-14"/>
    <x v="2"/>
    <x v="1"/>
    <n v="9"/>
    <x v="0"/>
    <x v="0"/>
  </r>
  <r>
    <s v="LaL-5% - engajamento"/>
    <s v="2021-09-08 - 2021-09-14"/>
    <s v="23846885417690395"/>
    <s v="aon_leadads_nu"/>
    <s v="23846157847510395"/>
    <x v="433"/>
    <n v="199275"/>
    <x v="434"/>
    <n v="16.609546949999999"/>
    <n v="1.0656680466691999"/>
    <x v="1"/>
    <n v="76"/>
    <s v="2021-09-08"/>
    <s v="2021-09-14"/>
    <s v="2021-09-14"/>
    <x v="1"/>
    <x v="0"/>
    <n v="9"/>
    <x v="0"/>
    <x v="0"/>
  </r>
  <r>
    <s v="mar_aberto_qualificado"/>
    <s v="2021-09-08 - 2021-09-14"/>
    <s v="23847629928150395"/>
    <s v="aon_c2wpp-ton"/>
    <s v="23847262209690395"/>
    <x v="434"/>
    <n v="262356"/>
    <x v="435"/>
    <n v="14.74640715"/>
    <n v="1.0606237326381001"/>
    <x v="6"/>
    <n v="49"/>
    <s v="2021-09-08"/>
    <s v="2021-09-14"/>
    <s v="2021-09-14"/>
    <x v="6"/>
    <x v="1"/>
    <n v="9"/>
    <x v="0"/>
    <x v="0"/>
  </r>
  <r>
    <s v="remarketing"/>
    <s v="2021-09-08 - 2021-09-14"/>
    <s v="23847290978940395"/>
    <s v="aon_c2wpp_compras"/>
    <s v="23847290978880395"/>
    <x v="435"/>
    <n v="54953"/>
    <x v="436"/>
    <n v="43.074037599999997"/>
    <n v="1.2564555165322999"/>
    <x v="2"/>
    <n v="29"/>
    <s v="2021-09-08"/>
    <s v="2021-09-14"/>
    <s v="2021-09-14"/>
    <x v="2"/>
    <x v="1"/>
    <n v="9"/>
    <x v="0"/>
    <x v="0"/>
  </r>
  <r>
    <s v="remarketing v2"/>
    <s v="2021-09-08 - 2021-09-14"/>
    <s v="23848153426980395"/>
    <s v="C2WPP_TON_Lead_Efetivo"/>
    <s v="23848153104510395"/>
    <x v="436"/>
    <n v="88"/>
    <x v="437"/>
    <n v="12.5"/>
    <n v="1"/>
    <x v="11"/>
    <s v=""/>
    <s v="2021-09-08"/>
    <s v="2021-09-14"/>
    <s v="2021-09-14"/>
    <x v="2"/>
    <x v="1"/>
    <n v="9"/>
    <x v="0"/>
    <x v="0"/>
  </r>
  <r>
    <s v="engajamento_1-7dias"/>
    <s v="2021-09-01 - 2021-09-07"/>
    <s v="23846520757220395"/>
    <s v="aon_conv_rmkt_cadastro"/>
    <s v="23846520757230395"/>
    <x v="437"/>
    <n v="151113"/>
    <x v="438"/>
    <n v="30.591194430000002"/>
    <n v="3.9964331328211"/>
    <x v="0"/>
    <n v="464"/>
    <s v="2021-09-01"/>
    <s v="2021-09-07"/>
    <s v="2021-09-07"/>
    <x v="0"/>
    <x v="0"/>
    <n v="9"/>
    <x v="0"/>
    <x v="0"/>
  </r>
  <r>
    <s v="Visualizou_video_25p"/>
    <s v="2021-09-01 - 2021-09-07"/>
    <s v="23848209587680395"/>
    <s v="Campanha_Nova_Stone_Setembro_2021"/>
    <s v="23848209587640395"/>
    <x v="438"/>
    <n v="25986"/>
    <x v="439"/>
    <n v="10.09873035"/>
    <n v="4.2796890633417997"/>
    <x v="0"/>
    <s v=""/>
    <s v="2021-09-01"/>
    <s v="2021-09-07"/>
    <s v="2021-09-07"/>
    <x v="0"/>
    <x v="0"/>
    <n v="9"/>
    <x v="0"/>
    <x v="0"/>
  </r>
  <r>
    <s v="lal-5-10_v2"/>
    <s v="2021-09-01 - 2021-09-07"/>
    <s v="23848184785440395"/>
    <s v="aon_leadads_nu"/>
    <s v="23846157847510395"/>
    <x v="439"/>
    <n v="414563"/>
    <x v="440"/>
    <n v="14.352752880000001"/>
    <n v="1.1861188769861"/>
    <x v="1"/>
    <n v="155"/>
    <s v="2021-09-01"/>
    <s v="2021-09-07"/>
    <s v="2021-09-07"/>
    <x v="1"/>
    <x v="0"/>
    <n v="9"/>
    <x v="0"/>
    <x v="0"/>
  </r>
  <r>
    <s v="Mar_Aberto"/>
    <s v="2021-09-01 - 2021-09-07"/>
    <s v="23847874545860395"/>
    <s v="TESTE_B_RTB6_Parceira"/>
    <s v="23847874545820395"/>
    <x v="440"/>
    <n v="387657"/>
    <x v="441"/>
    <n v="7.2220375800000003"/>
    <n v="1.2806243663857"/>
    <x v="0"/>
    <n v="74"/>
    <s v="2021-09-01"/>
    <s v="2021-09-07"/>
    <s v="2021-09-07"/>
    <x v="0"/>
    <x v="0"/>
    <n v="9"/>
    <x v="0"/>
    <x v="0"/>
  </r>
  <r>
    <s v="rmkt v2"/>
    <s v="2021-09-01 - 2021-09-07"/>
    <s v="23848117770480395"/>
    <s v="aon_c2wpp-ton"/>
    <s v="23847262209690395"/>
    <x v="441"/>
    <n v="30346"/>
    <x v="442"/>
    <n v="37.344460730000002"/>
    <n v="1.7531799907731"/>
    <x v="6"/>
    <n v="3"/>
    <s v="2021-09-01"/>
    <s v="2021-09-07"/>
    <s v="2021-09-07"/>
    <x v="6"/>
    <x v="1"/>
    <n v="9"/>
    <x v="0"/>
    <x v="0"/>
  </r>
  <r>
    <s v="mar_aberto"/>
    <s v="2021-09-01 - 2021-09-07"/>
    <s v="23847290979000395"/>
    <s v="aon_c2wpp_compras"/>
    <s v="23847290978880395"/>
    <x v="5"/>
    <n v="0"/>
    <x v="5"/>
    <s v=""/>
    <n v="0"/>
    <x v="2"/>
    <n v="1"/>
    <s v="2021-09-01"/>
    <s v="2021-09-07"/>
    <s v="2021-09-07"/>
    <x v="2"/>
    <x v="1"/>
    <n v="9"/>
    <x v="0"/>
    <x v="0"/>
  </r>
  <r>
    <s v="site_8-60dias"/>
    <s v="2021-09-01 - 2021-09-07"/>
    <s v="23846520819330395"/>
    <s v="aon_conv_rmkt_cadastro"/>
    <s v="23846520757230395"/>
    <x v="442"/>
    <n v="84350"/>
    <x v="443"/>
    <n v="21.539997549999999"/>
    <n v="4.0669353882632002"/>
    <x v="0"/>
    <n v="141"/>
    <s v="2021-09-01"/>
    <s v="2021-09-07"/>
    <s v="2021-09-07"/>
    <x v="0"/>
    <x v="0"/>
    <n v="9"/>
    <x v="0"/>
    <x v="0"/>
  </r>
  <r>
    <s v="Mar_Aberto"/>
    <s v="2021-09-01 - 2021-09-07"/>
    <s v="23848037444760395"/>
    <s v="TESTE_CONV_T134_Evento_Purchase_Test_STONE"/>
    <s v="23848037431350395"/>
    <x v="443"/>
    <n v="1375904"/>
    <x v="444"/>
    <n v="16.030021519999998"/>
    <n v="1.6843260867037"/>
    <x v="10"/>
    <n v="13"/>
    <s v="2021-09-01"/>
    <s v="2021-09-07"/>
    <s v="2021-09-07"/>
    <x v="2"/>
    <x v="0"/>
    <n v="9"/>
    <x v="0"/>
    <x v="0"/>
  </r>
  <r>
    <s v="prospecção"/>
    <s v="2021-09-01 - 2021-09-07"/>
    <s v="23847290978950395"/>
    <s v="aon_c2wpp_compras"/>
    <s v="23847290978880395"/>
    <x v="5"/>
    <n v="0"/>
    <x v="5"/>
    <s v=""/>
    <n v="0"/>
    <x v="2"/>
    <n v="1"/>
    <s v="2021-09-01"/>
    <s v="2021-09-07"/>
    <s v="2021-09-07"/>
    <x v="2"/>
    <x v="1"/>
    <n v="9"/>
    <x v="0"/>
    <x v="0"/>
  </r>
  <r>
    <s v="Mar_Aberto"/>
    <s v="2021-09-01 - 2021-09-07"/>
    <s v="23848037448020395"/>
    <s v="TESTE_CONV_T134_Evento_Purchase_Test_TON"/>
    <s v="23848037431360395"/>
    <x v="444"/>
    <n v="1905541"/>
    <x v="445"/>
    <n v="9.8288994499999998"/>
    <n v="2.0035632925243001"/>
    <x v="12"/>
    <n v="58"/>
    <s v="2021-09-01"/>
    <s v="2021-09-07"/>
    <s v="2021-09-07"/>
    <x v="2"/>
    <x v="0"/>
    <n v="9"/>
    <x v="0"/>
    <x v="0"/>
  </r>
  <r>
    <s v="site_1-7dias"/>
    <s v="2021-09-01 - 2021-09-07"/>
    <s v="23846520809220395"/>
    <s v="aon_conv_rmkt_cadastro"/>
    <s v="23846520757230395"/>
    <x v="445"/>
    <n v="56785"/>
    <x v="446"/>
    <n v="43.670406470000003"/>
    <n v="3.9460420885796998"/>
    <x v="0"/>
    <n v="243"/>
    <s v="2021-09-01"/>
    <s v="2021-09-07"/>
    <s v="2021-09-07"/>
    <x v="0"/>
    <x v="0"/>
    <n v="9"/>
    <x v="0"/>
    <x v="0"/>
  </r>
  <r>
    <s v="Semelhante_1-5%"/>
    <s v="2021-09-01 - 2021-09-07"/>
    <s v="23848096073470395"/>
    <s v="conv_lead-efetivo-TON"/>
    <s v="23848096073180395"/>
    <x v="5"/>
    <n v="0"/>
    <x v="5"/>
    <s v=""/>
    <n v="0"/>
    <x v="13"/>
    <n v="9"/>
    <s v="2021-09-01"/>
    <s v="2021-09-07"/>
    <s v="2021-09-07"/>
    <x v="2"/>
    <x v="0"/>
    <n v="9"/>
    <x v="0"/>
    <x v="0"/>
  </r>
  <r>
    <s v="Semelhante_1-5%"/>
    <s v="2021-09-01 - 2021-09-07"/>
    <s v="23848073191790395"/>
    <s v="De_Conv_Int-Str_Br - OtimizaPraLead_Efetivo"/>
    <s v="23848073042200395"/>
    <x v="446"/>
    <n v="3060632"/>
    <x v="447"/>
    <n v="8.8113328699999993"/>
    <n v="1.7571364345664999"/>
    <x v="11"/>
    <n v="761"/>
    <s v="2021-09-01"/>
    <s v="2021-09-07"/>
    <s v="2021-09-07"/>
    <x v="2"/>
    <x v="0"/>
    <n v="9"/>
    <x v="0"/>
    <x v="0"/>
  </r>
  <r>
    <s v="mar_aberto_qualificado"/>
    <s v="2021-09-01 - 2021-09-07"/>
    <s v="23847629928150395"/>
    <s v="aon_c2wpp-ton"/>
    <s v="23847262209690395"/>
    <x v="5"/>
    <n v="0"/>
    <x v="5"/>
    <s v=""/>
    <n v="0"/>
    <x v="6"/>
    <n v="1"/>
    <s v="2021-09-01"/>
    <s v="2021-09-07"/>
    <s v="2021-09-07"/>
    <x v="6"/>
    <x v="1"/>
    <n v="9"/>
    <x v="0"/>
    <x v="0"/>
  </r>
  <r>
    <s v="remarketing"/>
    <s v="2021-09-01 - 2021-09-07"/>
    <s v="23847290978940395"/>
    <s v="aon_c2wpp_compras"/>
    <s v="23847290978880395"/>
    <x v="5"/>
    <n v="0"/>
    <x v="5"/>
    <s v=""/>
    <n v="0"/>
    <x v="2"/>
    <n v="4"/>
    <s v="2021-09-01"/>
    <s v="2021-09-07"/>
    <s v="2021-09-07"/>
    <x v="2"/>
    <x v="1"/>
    <n v="9"/>
    <x v="0"/>
    <x v="0"/>
  </r>
  <r>
    <s v="mar_aberto_qualificado v2"/>
    <s v="2021-09-01 - 2021-09-07"/>
    <s v="23848117770460395"/>
    <s v="aon_c2wpp-ton"/>
    <s v="23847262209690395"/>
    <x v="447"/>
    <n v="3568700"/>
    <x v="448"/>
    <n v="11.38228996"/>
    <n v="1.7657527951355001"/>
    <x v="6"/>
    <n v="772"/>
    <s v="2021-09-01"/>
    <s v="2021-09-07"/>
    <s v="2021-09-07"/>
    <x v="6"/>
    <x v="1"/>
    <n v="9"/>
    <x v="0"/>
    <x v="0"/>
  </r>
  <r>
    <s v="mar_aberto"/>
    <s v="2021-09-01 - 2021-09-07"/>
    <s v="23848012534690395"/>
    <s v="aon_conv_nu_compras"/>
    <s v="23848012250910395"/>
    <x v="448"/>
    <n v="1075692"/>
    <x v="449"/>
    <n v="9.7349312000000001"/>
    <n v="1.2665344726929"/>
    <x v="2"/>
    <n v="11"/>
    <s v="2021-09-01"/>
    <s v="2021-09-07"/>
    <s v="2021-09-07"/>
    <x v="2"/>
    <x v="0"/>
    <n v="9"/>
    <x v="0"/>
    <x v="0"/>
  </r>
  <r>
    <s v="Interesse_Competicao-Maquina"/>
    <s v="2021-09-01 - 2021-09-07"/>
    <s v="23848073191820395"/>
    <s v="De_Conv_Int-Str_Br - OtimizaPraLead_Efetivo"/>
    <s v="23848073042200395"/>
    <x v="449"/>
    <n v="752110"/>
    <x v="450"/>
    <n v="6.6700397300000001"/>
    <n v="1.2180133225192999"/>
    <x v="11"/>
    <n v="115"/>
    <s v="2021-09-01"/>
    <s v="2021-09-07"/>
    <s v="2021-09-07"/>
    <x v="2"/>
    <x v="0"/>
    <n v="9"/>
    <x v="0"/>
    <x v="0"/>
  </r>
  <r>
    <s v="abriu_form_mas_n_enviou-90dias"/>
    <s v="2021-09-01 - 2021-09-07"/>
    <s v="23847262264850395"/>
    <s v="aon_conv_rmkt_cadastro"/>
    <s v="23846520757230395"/>
    <x v="450"/>
    <n v="46602"/>
    <x v="451"/>
    <n v="20.66082085"/>
    <n v="4.3363374962448002"/>
    <x v="0"/>
    <n v="66"/>
    <s v="2021-09-01"/>
    <s v="2021-09-07"/>
    <s v="2021-09-07"/>
    <x v="0"/>
    <x v="0"/>
    <n v="9"/>
    <x v="0"/>
    <x v="0"/>
  </r>
  <r>
    <s v="lal  qualificado v2"/>
    <s v="2021-09-01 - 2021-09-07"/>
    <s v="23848117770450395"/>
    <s v="aon_c2wpp-ton"/>
    <s v="23847262209690395"/>
    <x v="451"/>
    <n v="237723"/>
    <x v="452"/>
    <n v="21.666594320000002"/>
    <n v="1.4536792821897999"/>
    <x v="6"/>
    <n v="14"/>
    <s v="2021-09-01"/>
    <s v="2021-09-07"/>
    <s v="2021-09-07"/>
    <x v="6"/>
    <x v="1"/>
    <n v="9"/>
    <x v="0"/>
    <x v="0"/>
  </r>
  <r>
    <s v="Mar_Aberto"/>
    <s v="2021-09-01 - 2021-09-07"/>
    <s v="23847745374240395"/>
    <s v="TESTE_CONV_T127_Reels"/>
    <s v="23847745374230395"/>
    <x v="452"/>
    <n v="557301"/>
    <x v="453"/>
    <n v="5.2079014499999996"/>
    <n v="1.1408233611639"/>
    <x v="0"/>
    <n v="95"/>
    <s v="2021-09-01"/>
    <s v="2021-09-07"/>
    <s v="2021-09-07"/>
    <x v="0"/>
    <x v="0"/>
    <n v="9"/>
    <x v="0"/>
    <x v="0"/>
  </r>
  <r>
    <s v="mar_aberto v2"/>
    <s v="2021-09-01 - 2021-09-07"/>
    <s v="23848117785770395"/>
    <s v="aon_c2wpp_compras"/>
    <s v="23847290978880395"/>
    <x v="453"/>
    <n v="5900530"/>
    <x v="454"/>
    <n v="8.15171022"/>
    <n v="1.7477336781610999"/>
    <x v="2"/>
    <n v="92"/>
    <s v="2021-09-01"/>
    <s v="2021-09-07"/>
    <s v="2021-09-07"/>
    <x v="2"/>
    <x v="1"/>
    <n v="9"/>
    <x v="0"/>
    <x v="0"/>
  </r>
  <r>
    <s v="Semelhante_1-5%"/>
    <s v="2021-09-01 - 2021-09-07"/>
    <s v="23846501756560395"/>
    <s v="De_Conv_Int-Str_Br - OtimizaPraLead_teste-bidcap"/>
    <s v="23846501756020395"/>
    <x v="454"/>
    <n v="1534492"/>
    <x v="455"/>
    <n v="7.8432248800000002"/>
    <n v="1.3954931013"/>
    <x v="0"/>
    <n v="412"/>
    <s v="2021-09-01"/>
    <s v="2021-09-07"/>
    <s v="2021-09-07"/>
    <x v="0"/>
    <x v="0"/>
    <n v="9"/>
    <x v="0"/>
    <x v="0"/>
  </r>
  <r>
    <s v="Mar_Aberto"/>
    <s v="2021-09-01 - 2021-09-07"/>
    <s v="23848037932960395"/>
    <s v="TESTE_CONV_T132_KV_NOVO_IPV"/>
    <s v="23848037932970395"/>
    <x v="455"/>
    <n v="576731"/>
    <x v="456"/>
    <n v="5.1289184900000002"/>
    <n v="1.2177999795398999"/>
    <x v="0"/>
    <n v="147"/>
    <s v="2021-09-01"/>
    <s v="2021-09-07"/>
    <s v="2021-09-07"/>
    <x v="0"/>
    <x v="0"/>
    <n v="9"/>
    <x v="0"/>
    <x v="0"/>
  </r>
  <r>
    <s v="remarketing v2"/>
    <s v="2021-09-01 - 2021-09-07"/>
    <s v="23848153426980395"/>
    <s v="C2WPP_TON_Lead_Efetivo"/>
    <s v="23848153104510395"/>
    <x v="456"/>
    <n v="136604"/>
    <x v="457"/>
    <n v="18.39684407"/>
    <n v="1.5374147169921999"/>
    <x v="11"/>
    <n v="55"/>
    <s v="2021-09-01"/>
    <s v="2021-09-07"/>
    <s v="2021-09-07"/>
    <x v="2"/>
    <x v="1"/>
    <n v="9"/>
    <x v="0"/>
    <x v="0"/>
  </r>
  <r>
    <s v="Mar_Aberto"/>
    <s v="2021-09-01 - 2021-09-07"/>
    <s v="23847874545750395"/>
    <s v="TESTE_B_RTB_CONTROLE"/>
    <s v="23847874545830395"/>
    <x v="457"/>
    <n v="430091"/>
    <x v="458"/>
    <n v="7.0269083099999996"/>
    <n v="1.2068585485397001"/>
    <x v="0"/>
    <n v="99"/>
    <s v="2021-09-01"/>
    <s v="2021-09-07"/>
    <s v="2021-09-07"/>
    <x v="0"/>
    <x v="0"/>
    <n v="9"/>
    <x v="0"/>
    <x v="0"/>
  </r>
  <r>
    <s v="LaL-5-10%"/>
    <s v="2021-09-01 - 2021-09-07"/>
    <s v="23846766563880395"/>
    <s v="aon_leadads_nu"/>
    <s v="23846157847510395"/>
    <x v="458"/>
    <n v="469543"/>
    <x v="459"/>
    <n v="16.795824629999998"/>
    <n v="1.1972364618363001"/>
    <x v="1"/>
    <n v="224"/>
    <s v="2021-09-01"/>
    <s v="2021-09-07"/>
    <s v="2021-09-07"/>
    <x v="1"/>
    <x v="0"/>
    <n v="9"/>
    <x v="0"/>
    <x v="0"/>
  </r>
  <r>
    <s v="Mar_Aberto"/>
    <s v="2021-09-01 - 2021-09-07"/>
    <s v="23847874545810395"/>
    <s v="TESTE_B_RTB8_Recebimento"/>
    <s v="23847874545780395"/>
    <x v="459"/>
    <n v="389811"/>
    <x v="460"/>
    <n v="7.3716477300000003"/>
    <n v="1.2494721801077999"/>
    <x v="0"/>
    <n v="78"/>
    <s v="2021-09-01"/>
    <s v="2021-09-07"/>
    <s v="2021-09-07"/>
    <x v="0"/>
    <x v="0"/>
    <n v="9"/>
    <x v="0"/>
    <x v="0"/>
  </r>
  <r>
    <s v="mar_aberto v2"/>
    <s v="2021-09-01 - 2021-09-07"/>
    <s v="23848153105430395"/>
    <s v="C2WPP_TON_Lead_Efetivo"/>
    <s v="23848153104510395"/>
    <x v="460"/>
    <n v="4064955"/>
    <x v="461"/>
    <n v="5.67210386"/>
    <n v="1.338630562946"/>
    <x v="11"/>
    <n v="319"/>
    <s v="2021-09-01"/>
    <s v="2021-09-07"/>
    <s v="2021-09-07"/>
    <x v="2"/>
    <x v="1"/>
    <n v="9"/>
    <x v="0"/>
    <x v="0"/>
  </r>
  <r>
    <s v="Interesse_Competicao-Maquina"/>
    <s v="2021-09-01 - 2021-09-07"/>
    <s v="23846501756100395"/>
    <s v="De_Conv_Int-Str_Br - OtimizaPraLead_teste-bidcap"/>
    <s v="23846501756020395"/>
    <x v="461"/>
    <n v="790064"/>
    <x v="462"/>
    <n v="5.5387541300000001"/>
    <n v="1.2578284797181001"/>
    <x v="0"/>
    <n v="103"/>
    <s v="2021-09-01"/>
    <s v="2021-09-07"/>
    <s v="2021-09-07"/>
    <x v="0"/>
    <x v="0"/>
    <n v="9"/>
    <x v="0"/>
    <x v="0"/>
  </r>
  <r>
    <s v="prospecção v2"/>
    <s v="2021-09-01 - 2021-09-07"/>
    <s v="23848117785730395"/>
    <s v="aon_c2wpp_compras"/>
    <s v="23847290978880395"/>
    <x v="462"/>
    <n v="2055804"/>
    <x v="463"/>
    <n v="15.78713787"/>
    <n v="2.4806649855726"/>
    <x v="2"/>
    <n v="79"/>
    <s v="2021-09-01"/>
    <s v="2021-09-07"/>
    <s v="2021-09-07"/>
    <x v="2"/>
    <x v="1"/>
    <n v="9"/>
    <x v="0"/>
    <x v="0"/>
  </r>
  <r>
    <s v="Mar_Aberto"/>
    <s v="2021-09-01 - 2021-09-07"/>
    <s v="23847874368910395"/>
    <s v="TESTE_A_RTB1_Antecipaçao"/>
    <s v="23847874368940395"/>
    <x v="5"/>
    <n v="0"/>
    <x v="5"/>
    <s v=""/>
    <n v="0"/>
    <x v="0"/>
    <n v="2"/>
    <s v="2021-09-01"/>
    <s v="2021-09-07"/>
    <s v="2021-09-07"/>
    <x v="0"/>
    <x v="0"/>
    <n v="9"/>
    <x v="0"/>
    <x v="0"/>
  </r>
  <r>
    <s v="remarketing v2"/>
    <s v="2021-09-01 - 2021-09-07"/>
    <s v="23848117785680395"/>
    <s v="aon_c2wpp_compras"/>
    <s v="23847290978880395"/>
    <x v="463"/>
    <n v="288610"/>
    <x v="464"/>
    <n v="28.67830464"/>
    <n v="2.8001767090537002"/>
    <x v="2"/>
    <n v="43"/>
    <s v="2021-09-01"/>
    <s v="2021-09-07"/>
    <s v="2021-09-07"/>
    <x v="2"/>
    <x v="1"/>
    <n v="9"/>
    <x v="0"/>
    <x v="0"/>
  </r>
  <r>
    <s v="lal qualificado v2"/>
    <s v="2021-09-01 - 2021-09-07"/>
    <s v="23848153395340395"/>
    <s v="C2WPP_TON_Lead_Efetivo"/>
    <s v="23848153104510395"/>
    <x v="464"/>
    <n v="820144"/>
    <x v="465"/>
    <n v="11.92392692"/>
    <n v="1.4289588169881999"/>
    <x v="11"/>
    <n v="118"/>
    <s v="2021-09-01"/>
    <s v="2021-09-07"/>
    <s v="2021-09-07"/>
    <x v="2"/>
    <x v="1"/>
    <n v="9"/>
    <x v="0"/>
    <x v="0"/>
  </r>
  <r>
    <s v="Mar_Aberto"/>
    <s v="2021-09-01 - 2021-09-07"/>
    <s v="23847874545910395"/>
    <s v="TESTE_B_RTB5_Pix"/>
    <s v="23847874545870395"/>
    <x v="465"/>
    <n v="362805"/>
    <x v="466"/>
    <n v="8.0627503100000002"/>
    <n v="1.2532655283141001"/>
    <x v="0"/>
    <n v="109"/>
    <s v="2021-09-01"/>
    <s v="2021-09-07"/>
    <s v="2021-09-07"/>
    <x v="0"/>
    <x v="0"/>
    <n v="9"/>
    <x v="0"/>
    <x v="0"/>
  </r>
  <r>
    <s v="Mar_Aberto"/>
    <s v="2021-09-01 - 2021-09-07"/>
    <s v="23848092320740395"/>
    <s v="TESTE_CONV_T132_CONTROLE"/>
    <s v="23848092320730395"/>
    <x v="466"/>
    <n v="758475"/>
    <x v="467"/>
    <n v="3.9146268399999999"/>
    <n v="1.2102837931374999"/>
    <x v="0"/>
    <n v="161"/>
    <s v="2021-09-01"/>
    <s v="2021-09-07"/>
    <s v="2021-09-07"/>
    <x v="0"/>
    <x v="0"/>
    <n v="9"/>
    <x v="0"/>
    <x v="0"/>
  </r>
  <r>
    <s v="engajamento_8-60dias"/>
    <s v="2021-09-01 - 2021-09-07"/>
    <s v="23846520783240395"/>
    <s v="aon_conv_rmkt_cadastro"/>
    <s v="23846520757230395"/>
    <x v="467"/>
    <n v="511205"/>
    <x v="468"/>
    <n v="14.61754906"/>
    <n v="4.4173511604932996"/>
    <x v="0"/>
    <n v="569"/>
    <s v="2021-09-01"/>
    <s v="2021-09-07"/>
    <s v="2021-09-07"/>
    <x v="0"/>
    <x v="0"/>
    <n v="9"/>
    <x v="0"/>
    <x v="0"/>
  </r>
  <r>
    <s v="mar_aberto v2"/>
    <s v="2021-09-01 - 2021-09-07"/>
    <s v="23848172143370395"/>
    <s v="aon_conv_nu_compras"/>
    <s v="23848012250910395"/>
    <x v="468"/>
    <n v="1618006"/>
    <x v="469"/>
    <n v="9.6068000799999993"/>
    <n v="1.3281990301643001"/>
    <x v="2"/>
    <n v="13"/>
    <s v="2021-09-01"/>
    <s v="2021-09-07"/>
    <s v="2021-09-07"/>
    <x v="2"/>
    <x v="0"/>
    <n v="9"/>
    <x v="0"/>
    <x v="0"/>
  </r>
  <r>
    <s v="Semelhante+Interesse v2"/>
    <s v="2021-09-01 - 2021-09-07"/>
    <s v="23848172143360395"/>
    <s v="aon_conv_nu_compras"/>
    <s v="23848012250910395"/>
    <x v="469"/>
    <n v="931686"/>
    <x v="470"/>
    <n v="14.198606890000001"/>
    <n v="1.5784974766177"/>
    <x v="2"/>
    <n v="12"/>
    <s v="2021-09-01"/>
    <s v="2021-09-07"/>
    <s v="2021-09-07"/>
    <x v="2"/>
    <x v="0"/>
    <n v="9"/>
    <x v="0"/>
    <x v="0"/>
  </r>
  <r>
    <s v="lal-5_v2"/>
    <s v="2021-09-01 - 2021-09-07"/>
    <s v="23848184785480395"/>
    <s v="aon_leadads_nu"/>
    <s v="23846157847510395"/>
    <x v="470"/>
    <n v="507571"/>
    <x v="471"/>
    <n v="16.938441269999998"/>
    <n v="1.2558637116778"/>
    <x v="1"/>
    <n v="287"/>
    <s v="2021-09-01"/>
    <s v="2021-09-07"/>
    <s v="2021-09-07"/>
    <x v="1"/>
    <x v="0"/>
    <n v="9"/>
    <x v="0"/>
    <x v="0"/>
  </r>
  <r>
    <s v="Mar_Aberto"/>
    <s v="2021-09-01 - 2021-09-07"/>
    <s v="23848037176100395"/>
    <s v="TESTE_CONV_T132_KV_NOVO_IPV_Dia_Util"/>
    <s v="23848037176080395"/>
    <x v="471"/>
    <n v="492126"/>
    <x v="472"/>
    <n v="5.2442243099999999"/>
    <n v="1.2233635288524001"/>
    <x v="0"/>
    <n v="118"/>
    <s v="2021-09-01"/>
    <s v="2021-09-07"/>
    <s v="2021-09-07"/>
    <x v="0"/>
    <x v="0"/>
    <n v="9"/>
    <x v="0"/>
    <x v="0"/>
  </r>
  <r>
    <s v="lal-5_engajamento_v2"/>
    <s v="2021-09-01 - 2021-09-07"/>
    <s v="23848184785470395"/>
    <s v="aon_leadads_nu"/>
    <s v="23846157847510395"/>
    <x v="472"/>
    <n v="443237"/>
    <x v="473"/>
    <n v="16.617880710000001"/>
    <n v="1.2211886643037"/>
    <x v="1"/>
    <n v="193"/>
    <s v="2021-09-01"/>
    <s v="2021-09-07"/>
    <s v="2021-09-07"/>
    <x v="1"/>
    <x v="0"/>
    <n v="9"/>
    <x v="0"/>
    <x v="0"/>
  </r>
  <r>
    <s v="LaL-5%"/>
    <s v="2021-09-01 - 2021-09-07"/>
    <s v="23846177714710395"/>
    <s v="aon_leadads_nu"/>
    <s v="23846157847510395"/>
    <x v="473"/>
    <n v="915237"/>
    <x v="474"/>
    <n v="19.17166366"/>
    <n v="1.3385276163441999"/>
    <x v="1"/>
    <n v="558"/>
    <s v="2021-09-01"/>
    <s v="2021-09-07"/>
    <s v="2021-09-07"/>
    <x v="1"/>
    <x v="0"/>
    <n v="9"/>
    <x v="0"/>
    <x v="0"/>
  </r>
  <r>
    <s v="Interesse_Competicao-Maquina — v2"/>
    <s v="2021-09-01 - 2021-09-07"/>
    <s v="23848172523910395"/>
    <s v="De_Conv_Int-Str_Br - OtimizaPraLead_teste-bidcap"/>
    <s v="23846501756020395"/>
    <x v="474"/>
    <n v="712881"/>
    <x v="475"/>
    <n v="6.52802974"/>
    <n v="1.2000880932442"/>
    <x v="0"/>
    <n v="135"/>
    <s v="2021-09-01"/>
    <s v="2021-09-07"/>
    <s v="2021-09-07"/>
    <x v="0"/>
    <x v="0"/>
    <n v="9"/>
    <x v="0"/>
    <x v="0"/>
  </r>
  <r>
    <s v="Mar_Aberto"/>
    <s v="2021-09-01 - 2021-09-07"/>
    <s v="23848037431330395"/>
    <s v="TESTE_CONV_T134_Evento_Purchase_Test"/>
    <s v="23848037431340395"/>
    <x v="475"/>
    <n v="2767194"/>
    <x v="476"/>
    <n v="11.511817840000001"/>
    <n v="2.3419781916266"/>
    <x v="14"/>
    <s v=""/>
    <s v="2021-09-01"/>
    <s v="2021-09-07"/>
    <s v="2021-09-07"/>
    <x v="2"/>
    <x v="0"/>
    <n v="9"/>
    <x v="0"/>
    <x v="0"/>
  </r>
  <r>
    <s v="lal"/>
    <s v="2021-09-01 - 2021-09-07"/>
    <s v="23848012534680395"/>
    <s v="aon_conv_nu_compras"/>
    <s v="23848012250910395"/>
    <x v="476"/>
    <n v="720093"/>
    <x v="477"/>
    <n v="14.56702677"/>
    <n v="1.476116279425"/>
    <x v="2"/>
    <n v="33"/>
    <s v="2021-09-01"/>
    <s v="2021-09-07"/>
    <s v="2021-09-07"/>
    <x v="2"/>
    <x v="0"/>
    <n v="9"/>
    <x v="0"/>
    <x v="0"/>
  </r>
  <r>
    <s v="LaL-5% - engajamento"/>
    <s v="2021-09-01 - 2021-09-07"/>
    <s v="23846885417690395"/>
    <s v="aon_leadads_nu"/>
    <s v="23846157847510395"/>
    <x v="477"/>
    <n v="915427"/>
    <x v="478"/>
    <n v="18.052928080000001"/>
    <n v="1.2427610284599"/>
    <x v="1"/>
    <n v="448"/>
    <s v="2021-09-01"/>
    <s v="2021-09-07"/>
    <s v="2021-09-07"/>
    <x v="1"/>
    <x v="0"/>
    <n v="9"/>
    <x v="0"/>
    <x v="0"/>
  </r>
  <r>
    <s v="Semelhante_1-5% — v2"/>
    <s v="2021-09-01 - 2021-09-07"/>
    <s v="23848172523880395"/>
    <s v="De_Conv_Int-Str_Br - OtimizaPraLead_teste-bidcap"/>
    <s v="23846501756020395"/>
    <x v="478"/>
    <n v="1134995"/>
    <x v="479"/>
    <n v="7.4916425999999996"/>
    <n v="1.3307010163040001"/>
    <x v="0"/>
    <n v="249"/>
    <s v="2021-09-01"/>
    <s v="2021-09-07"/>
    <s v="2021-09-07"/>
    <x v="0"/>
    <x v="0"/>
    <n v="9"/>
    <x v="0"/>
    <x v="0"/>
  </r>
  <r>
    <s v="Mar_Aberto"/>
    <s v="2021-09-01 - 2021-09-07"/>
    <s v="23847874545900395"/>
    <s v="TESTE_B_RTB7_Atendimento-balcao"/>
    <s v="23847874545790395"/>
    <x v="479"/>
    <n v="375033"/>
    <x v="480"/>
    <n v="7.5236042200000002"/>
    <n v="1.2567267413801"/>
    <x v="0"/>
    <n v="69"/>
    <s v="2021-09-01"/>
    <s v="2021-09-07"/>
    <s v="2021-09-07"/>
    <x v="0"/>
    <x v="0"/>
    <n v="9"/>
    <x v="0"/>
    <x v="0"/>
  </r>
  <r>
    <s v="Mar_Aberto"/>
    <s v="2021-08-25 - 2021-08-31"/>
    <s v="23847874341430395"/>
    <s v="TESTE_A_RTB_CONTROLE"/>
    <s v="23847874341450395"/>
    <x v="480"/>
    <n v="117592"/>
    <x v="481"/>
    <n v="8.2293994599999998"/>
    <n v="1.0769014898972999"/>
    <x v="0"/>
    <n v="50"/>
    <s v="2021-08-25"/>
    <s v="2021-08-31"/>
    <s v="2021-08-31"/>
    <x v="0"/>
    <x v="0"/>
    <n v="8"/>
    <x v="0"/>
    <x v="0"/>
  </r>
  <r>
    <s v="rmkt"/>
    <s v="2021-08-25 - 2021-08-31"/>
    <s v="23847399188320395"/>
    <s v="aon_c2wpp-ton"/>
    <s v="23847262209690395"/>
    <x v="481"/>
    <n v="36295"/>
    <x v="482"/>
    <n v="46.563106210000001"/>
    <n v="1.8321807411488999"/>
    <x v="6"/>
    <n v="37"/>
    <s v="2021-08-25"/>
    <s v="2021-08-31"/>
    <s v="2021-08-31"/>
    <x v="6"/>
    <x v="1"/>
    <n v="8"/>
    <x v="0"/>
    <x v="0"/>
  </r>
  <r>
    <s v="Mar_Aberto"/>
    <s v="2021-08-25 - 2021-08-31"/>
    <s v="23847874455670395"/>
    <s v="TESTE_A_RTB2_Manutencao"/>
    <s v="23847874455690395"/>
    <x v="482"/>
    <n v="86191"/>
    <x v="483"/>
    <n v="10.455093"/>
    <n v="1.1365223747258999"/>
    <x v="0"/>
    <n v="46"/>
    <s v="2021-08-25"/>
    <s v="2021-08-31"/>
    <s v="2021-08-31"/>
    <x v="0"/>
    <x v="0"/>
    <n v="8"/>
    <x v="0"/>
    <x v="0"/>
  </r>
  <r>
    <s v="prospecção"/>
    <s v="2021-08-25 - 2021-08-31"/>
    <s v="23847290978950395"/>
    <s v="aon_c2wpp_compras"/>
    <s v="23847290978880395"/>
    <x v="483"/>
    <n v="1673670"/>
    <x v="484"/>
    <n v="17.048104609999999"/>
    <n v="2.4164948884786002"/>
    <x v="2"/>
    <n v="66"/>
    <s v="2021-08-25"/>
    <s v="2021-08-31"/>
    <s v="2021-08-31"/>
    <x v="2"/>
    <x v="1"/>
    <n v="8"/>
    <x v="0"/>
    <x v="0"/>
  </r>
  <r>
    <s v="lal  qualificado"/>
    <s v="2021-08-25 - 2021-08-31"/>
    <s v="23847406154800395"/>
    <s v="aon_c2wpp-ton"/>
    <s v="23847262209690395"/>
    <x v="484"/>
    <n v="262454"/>
    <x v="485"/>
    <n v="29.086897029999999"/>
    <n v="1.5928810382009999"/>
    <x v="6"/>
    <n v="135"/>
    <s v="2021-08-25"/>
    <s v="2021-08-31"/>
    <s v="2021-08-31"/>
    <x v="6"/>
    <x v="1"/>
    <n v="8"/>
    <x v="0"/>
    <x v="0"/>
  </r>
  <r>
    <s v="LaL-5-10%"/>
    <s v="2021-08-25 - 2021-08-31"/>
    <s v="23846766563880395"/>
    <s v="aon_leadads_nu"/>
    <s v="23846157847510395"/>
    <x v="485"/>
    <n v="252781"/>
    <x v="486"/>
    <n v="18.923805959999999"/>
    <n v="1.0785858114336"/>
    <x v="1"/>
    <n v="82"/>
    <s v="2021-08-25"/>
    <s v="2021-08-31"/>
    <s v="2021-08-31"/>
    <x v="1"/>
    <x v="0"/>
    <n v="8"/>
    <x v="0"/>
    <x v="0"/>
  </r>
  <r>
    <s v="Mar_Aberto"/>
    <s v="2021-08-25 - 2021-08-31"/>
    <s v="23847874368910395"/>
    <s v="TESTE_A_RTB1_Antecipaçao"/>
    <s v="23847874368940395"/>
    <x v="486"/>
    <n v="288822"/>
    <x v="487"/>
    <n v="7.86549809"/>
    <n v="1.2029208301306999"/>
    <x v="0"/>
    <n v="156"/>
    <s v="2021-08-25"/>
    <s v="2021-08-31"/>
    <s v="2021-08-31"/>
    <x v="0"/>
    <x v="0"/>
    <n v="8"/>
    <x v="0"/>
    <x v="0"/>
  </r>
  <r>
    <s v="Mar_Aberto"/>
    <s v="2021-08-25 - 2021-08-31"/>
    <s v="23847983580280395"/>
    <s v="TESTE_CONV_T129_Evento_Cadastro_CONTROLE"/>
    <s v="23847983580270395"/>
    <x v="5"/>
    <n v="0"/>
    <x v="5"/>
    <s v=""/>
    <n v="0"/>
    <x v="0"/>
    <n v="9"/>
    <s v="2021-08-25"/>
    <s v="2021-08-31"/>
    <s v="2021-08-31"/>
    <x v="0"/>
    <x v="0"/>
    <n v="8"/>
    <x v="0"/>
    <x v="0"/>
  </r>
  <r>
    <s v="Mar_Aberto"/>
    <s v="2021-08-25 - 2021-08-31"/>
    <s v="23847874509630395"/>
    <s v="TESTE_A_RTB4_Conta-PJ"/>
    <s v="23847874509620395"/>
    <x v="487"/>
    <n v="79482"/>
    <x v="488"/>
    <n v="11.70993702"/>
    <n v="1.078734807881"/>
    <x v="0"/>
    <n v="27"/>
    <s v="2021-08-25"/>
    <s v="2021-08-31"/>
    <s v="2021-08-31"/>
    <x v="0"/>
    <x v="0"/>
    <n v="8"/>
    <x v="0"/>
    <x v="0"/>
  </r>
  <r>
    <s v="LaL-5%"/>
    <s v="2021-08-25 - 2021-08-31"/>
    <s v="23846177714710395"/>
    <s v="aon_leadads_nu"/>
    <s v="23846157847510395"/>
    <x v="488"/>
    <n v="468838"/>
    <x v="489"/>
    <n v="25.17018552"/>
    <n v="1.1324807289512"/>
    <x v="1"/>
    <n v="248"/>
    <s v="2021-08-25"/>
    <s v="2021-08-31"/>
    <s v="2021-08-31"/>
    <x v="1"/>
    <x v="0"/>
    <n v="8"/>
    <x v="0"/>
    <x v="0"/>
  </r>
  <r>
    <s v="mar_aberto"/>
    <s v="2021-08-25 - 2021-08-31"/>
    <s v="23847290979000395"/>
    <s v="aon_c2wpp_compras"/>
    <s v="23847290978880395"/>
    <x v="489"/>
    <n v="3522964"/>
    <x v="490"/>
    <n v="9.1415594900000006"/>
    <n v="1.6918183098096"/>
    <x v="2"/>
    <n v="54"/>
    <s v="2021-08-25"/>
    <s v="2021-08-31"/>
    <s v="2021-08-31"/>
    <x v="2"/>
    <x v="1"/>
    <n v="8"/>
    <x v="0"/>
    <x v="0"/>
  </r>
  <r>
    <s v="Mar_Aberto"/>
    <s v="2021-08-25 - 2021-08-31"/>
    <s v="23847874484360395"/>
    <s v="TESTE_A_RTB3_24h"/>
    <s v="23847874484370395"/>
    <x v="490"/>
    <n v="81422"/>
    <x v="491"/>
    <n v="11.824994520000001"/>
    <n v="1.0636314509592"/>
    <x v="0"/>
    <n v="32"/>
    <s v="2021-08-25"/>
    <s v="2021-08-31"/>
    <s v="2021-08-31"/>
    <x v="0"/>
    <x v="0"/>
    <n v="8"/>
    <x v="0"/>
    <x v="0"/>
  </r>
  <r>
    <s v="remarketing"/>
    <s v="2021-08-25 - 2021-08-31"/>
    <s v="23847290978940395"/>
    <s v="aon_c2wpp_compras"/>
    <s v="23847290978880395"/>
    <x v="491"/>
    <n v="209081"/>
    <x v="492"/>
    <n v="40.945915329999998"/>
    <n v="3.7793343249745002"/>
    <x v="2"/>
    <n v="128"/>
    <s v="2021-08-25"/>
    <s v="2021-08-31"/>
    <s v="2021-08-31"/>
    <x v="2"/>
    <x v="1"/>
    <n v="8"/>
    <x v="0"/>
    <x v="0"/>
  </r>
  <r>
    <s v="lal"/>
    <s v="2021-08-25 - 2021-08-31"/>
    <s v="23848012534680395"/>
    <s v="aon_conv_nu_compras"/>
    <s v="23848012250910395"/>
    <x v="492"/>
    <n v="1334737"/>
    <x v="493"/>
    <n v="18.57751326"/>
    <n v="2.0302471573051002"/>
    <x v="2"/>
    <n v="59"/>
    <s v="2021-08-25"/>
    <s v="2021-08-31"/>
    <s v="2021-08-31"/>
    <x v="2"/>
    <x v="0"/>
    <n v="8"/>
    <x v="0"/>
    <x v="0"/>
  </r>
  <r>
    <s v="Mar_Aberto"/>
    <s v="2021-08-25 - 2021-08-31"/>
    <s v="23848036906380395"/>
    <s v="TESTE_CONV_T133_Evento_Purchase_Test"/>
    <s v="23848036906430395"/>
    <x v="493"/>
    <n v="715100"/>
    <x v="494"/>
    <n v="8.3269173500000004"/>
    <n v="1.0803384142078001"/>
    <x v="14"/>
    <s v=""/>
    <s v="2021-08-25"/>
    <s v="2021-08-31"/>
    <s v="2021-08-31"/>
    <x v="2"/>
    <x v="0"/>
    <n v="8"/>
    <x v="0"/>
    <x v="0"/>
  </r>
  <r>
    <s v="abriu_form_mas_n_enviou-90dias"/>
    <s v="2021-08-25 - 2021-08-31"/>
    <s v="23847262264850395"/>
    <s v="aon_conv_rmkt_cadastro"/>
    <s v="23846520757230395"/>
    <x v="494"/>
    <n v="41687"/>
    <x v="495"/>
    <n v="21.42679832"/>
    <n v="5.1989828963465996"/>
    <x v="0"/>
    <n v="70"/>
    <s v="2021-08-25"/>
    <s v="2021-08-31"/>
    <s v="2021-08-31"/>
    <x v="0"/>
    <x v="0"/>
    <n v="8"/>
    <x v="0"/>
    <x v="0"/>
  </r>
  <r>
    <s v="mar_aberto_qualificado"/>
    <s v="2021-08-25 - 2021-08-31"/>
    <s v="23847629928150395"/>
    <s v="aon_c2wpp-ton"/>
    <s v="23847262209690395"/>
    <x v="495"/>
    <n v="2362287"/>
    <x v="496"/>
    <n v="15.00235209"/>
    <n v="1.6701730145406"/>
    <x v="6"/>
    <n v="684"/>
    <s v="2021-08-25"/>
    <s v="2021-08-31"/>
    <s v="2021-08-31"/>
    <x v="6"/>
    <x v="1"/>
    <n v="8"/>
    <x v="0"/>
    <x v="0"/>
  </r>
  <r>
    <s v="LaL-5% - engajamento"/>
    <s v="2021-08-25 - 2021-08-31"/>
    <s v="23846885417690395"/>
    <s v="aon_leadads_nu"/>
    <s v="23846157847510395"/>
    <x v="496"/>
    <n v="335121"/>
    <x v="497"/>
    <n v="19.00534648"/>
    <n v="1.0905732556301"/>
    <x v="1"/>
    <n v="134"/>
    <s v="2021-08-25"/>
    <s v="2021-08-31"/>
    <s v="2021-08-31"/>
    <x v="1"/>
    <x v="0"/>
    <n v="8"/>
    <x v="0"/>
    <x v="0"/>
  </r>
  <r>
    <s v="Mar_Aberto"/>
    <s v="2021-08-25 - 2021-08-31"/>
    <s v="23847983569790395"/>
    <s v="TESTE_CONV_T129_Evento_Lead_Efetivo"/>
    <s v="23847983569780395"/>
    <x v="5"/>
    <n v="0"/>
    <x v="5"/>
    <s v=""/>
    <n v="0"/>
    <x v="11"/>
    <n v="2"/>
    <s v="2021-08-25"/>
    <s v="2021-08-31"/>
    <s v="2021-08-31"/>
    <x v="2"/>
    <x v="0"/>
    <n v="8"/>
    <x v="0"/>
    <x v="0"/>
  </r>
  <r>
    <s v="interesse_sudeste_18-32"/>
    <s v="2021-08-25 - 2021-08-31"/>
    <s v="23848034694030395"/>
    <s v="impulsionamento_recruta"/>
    <s v="23848034693930395"/>
    <x v="497"/>
    <n v="81481"/>
    <x v="498"/>
    <n v="5.28796424"/>
    <n v="1.9932990513126001"/>
    <x v="8"/>
    <n v="1219"/>
    <s v="2021-08-25"/>
    <s v="2021-08-31"/>
    <s v="2021-08-31"/>
    <x v="5"/>
    <x v="0"/>
    <n v="8"/>
    <x v="0"/>
    <x v="0"/>
  </r>
  <r>
    <s v="Mar_Aberto"/>
    <s v="2021-08-25 - 2021-08-31"/>
    <s v="23847745374240395"/>
    <s v="TESTE_CONV_T127_Reels"/>
    <s v="23847745374230395"/>
    <x v="498"/>
    <n v="504941"/>
    <x v="499"/>
    <n v="6.7120142999999999"/>
    <n v="1.1586224925288"/>
    <x v="0"/>
    <n v="127"/>
    <s v="2021-08-25"/>
    <s v="2021-08-31"/>
    <s v="2021-08-31"/>
    <x v="0"/>
    <x v="0"/>
    <n v="8"/>
    <x v="0"/>
    <x v="0"/>
  </r>
  <r>
    <s v="mar_aberto"/>
    <s v="2021-08-25 - 2021-08-31"/>
    <s v="23848012534690395"/>
    <s v="aon_conv_nu_compras"/>
    <s v="23848012250910395"/>
    <x v="499"/>
    <n v="2366408"/>
    <x v="500"/>
    <n v="11.39103953"/>
    <n v="1.5717606600383001"/>
    <x v="2"/>
    <n v="32"/>
    <s v="2021-08-25"/>
    <s v="2021-08-31"/>
    <s v="2021-08-31"/>
    <x v="2"/>
    <x v="0"/>
    <n v="8"/>
    <x v="0"/>
    <x v="0"/>
  </r>
  <r>
    <s v="Mar_Aberto"/>
    <s v="2021-08-25 - 2021-08-31"/>
    <s v="23848037431330395"/>
    <s v="TESTE_CONV_T134_Evento_Purchase_Test"/>
    <s v="23848037431340395"/>
    <x v="500"/>
    <n v="2064331"/>
    <x v="501"/>
    <n v="11.88123043"/>
    <n v="2.8075163333786999"/>
    <x v="14"/>
    <s v=""/>
    <s v="2021-08-25"/>
    <s v="2021-08-31"/>
    <s v="2021-08-31"/>
    <x v="2"/>
    <x v="0"/>
    <n v="8"/>
    <x v="0"/>
    <x v="0"/>
  </r>
  <r>
    <s v="site_8-60dias"/>
    <s v="2021-08-25 - 2021-08-31"/>
    <s v="23846520819330395"/>
    <s v="aon_conv_rmkt_cadastro"/>
    <s v="23846520757230395"/>
    <x v="501"/>
    <n v="58719"/>
    <x v="502"/>
    <n v="21.61558836"/>
    <n v="4.1471244401301002"/>
    <x v="0"/>
    <n v="139"/>
    <s v="2021-08-25"/>
    <s v="2021-08-31"/>
    <s v="2021-08-31"/>
    <x v="0"/>
    <x v="0"/>
    <n v="8"/>
    <x v="0"/>
    <x v="0"/>
  </r>
  <r>
    <s v="Mar_Aberto"/>
    <s v="2021-08-25 - 2021-08-31"/>
    <s v="23848036906420395"/>
    <s v="TESTE_CONV_T133_Evento_Purchase_CONTROLE"/>
    <s v="23848036906400395"/>
    <x v="502"/>
    <n v="456439"/>
    <x v="503"/>
    <n v="11.99594841"/>
    <n v="1.1561106741536"/>
    <x v="2"/>
    <n v="19"/>
    <s v="2021-08-25"/>
    <s v="2021-08-31"/>
    <s v="2021-08-31"/>
    <x v="2"/>
    <x v="0"/>
    <n v="8"/>
    <x v="0"/>
    <x v="0"/>
  </r>
  <r>
    <s v="Semelhante_1-5%"/>
    <s v="2021-08-25 - 2021-08-31"/>
    <s v="23846501756560395"/>
    <s v="De_Conv_Int-Str_Br - OtimizaPraLead_teste-bidcap"/>
    <s v="23846501756020395"/>
    <x v="503"/>
    <n v="104447"/>
    <x v="504"/>
    <n v="8.9504918700000005"/>
    <n v="1.0131549972713001"/>
    <x v="0"/>
    <n v="84"/>
    <s v="2021-08-25"/>
    <s v="2021-08-31"/>
    <s v="2021-08-31"/>
    <x v="0"/>
    <x v="0"/>
    <n v="8"/>
    <x v="0"/>
    <x v="0"/>
  </r>
  <r>
    <s v="prospecção v2"/>
    <s v="2021-08-25 - 2021-08-31"/>
    <s v="23848117785730395"/>
    <s v="aon_c2wpp_compras"/>
    <s v="23847290978880395"/>
    <x v="504"/>
    <n v="1305289"/>
    <x v="505"/>
    <n v="17.972169220000001"/>
    <n v="1.5941220679865"/>
    <x v="2"/>
    <n v="26"/>
    <s v="2021-08-25"/>
    <s v="2021-08-31"/>
    <s v="2021-08-31"/>
    <x v="2"/>
    <x v="1"/>
    <n v="8"/>
    <x v="0"/>
    <x v="0"/>
  </r>
  <r>
    <s v="Mar_Aberto"/>
    <s v="2021-08-25 - 2021-08-31"/>
    <s v="23848092320740395"/>
    <s v="TESTE_CONV_T132_CONTROLE"/>
    <s v="23848092320730395"/>
    <x v="505"/>
    <n v="175516"/>
    <x v="506"/>
    <n v="4.44340621"/>
    <n v="1.0548553977985"/>
    <x v="0"/>
    <n v="37"/>
    <s v="2021-08-25"/>
    <s v="2021-08-31"/>
    <s v="2021-08-31"/>
    <x v="0"/>
    <x v="0"/>
    <n v="8"/>
    <x v="0"/>
    <x v="0"/>
  </r>
  <r>
    <s v="mar_aberto v2"/>
    <s v="2021-08-25 - 2021-08-31"/>
    <s v="23848117785770395"/>
    <s v="aon_c2wpp_compras"/>
    <s v="23847290978880395"/>
    <x v="506"/>
    <n v="3084107"/>
    <x v="507"/>
    <n v="9.0023354300000005"/>
    <n v="1.3603218046584999"/>
    <x v="2"/>
    <n v="27"/>
    <s v="2021-08-25"/>
    <s v="2021-08-31"/>
    <s v="2021-08-31"/>
    <x v="2"/>
    <x v="1"/>
    <n v="8"/>
    <x v="0"/>
    <x v="0"/>
  </r>
  <r>
    <s v="rmkt v2"/>
    <s v="2021-08-25 - 2021-08-31"/>
    <s v="23848117770480395"/>
    <s v="aon_c2wpp-ton"/>
    <s v="23847262209690395"/>
    <x v="507"/>
    <n v="18563"/>
    <x v="508"/>
    <n v="45.102845389999999"/>
    <n v="1.2571243872219"/>
    <x v="6"/>
    <n v="1"/>
    <s v="2021-08-25"/>
    <s v="2021-08-31"/>
    <s v="2021-08-31"/>
    <x v="6"/>
    <x v="1"/>
    <n v="8"/>
    <x v="0"/>
    <x v="0"/>
  </r>
  <r>
    <s v="Mar_Aberto"/>
    <s v="2021-08-25 - 2021-08-31"/>
    <s v="23848037932960395"/>
    <s v="TESTE_CONV_T132_KV_NOVO_IPV"/>
    <s v="23848037932970395"/>
    <x v="508"/>
    <n v="84347"/>
    <x v="509"/>
    <n v="9.4186453700000001"/>
    <n v="1.0835003023225001"/>
    <x v="0"/>
    <n v="43"/>
    <s v="2021-08-25"/>
    <s v="2021-08-31"/>
    <s v="2021-08-31"/>
    <x v="0"/>
    <x v="0"/>
    <n v="8"/>
    <x v="0"/>
    <x v="0"/>
  </r>
  <r>
    <s v="lal  qualificado v2"/>
    <s v="2021-08-25 - 2021-08-31"/>
    <s v="23848117770450395"/>
    <s v="aon_c2wpp-ton"/>
    <s v="23847262209690395"/>
    <x v="509"/>
    <n v="284538"/>
    <x v="510"/>
    <n v="27.136253440000001"/>
    <n v="1.3989168406329"/>
    <x v="6"/>
    <n v="13"/>
    <s v="2021-08-25"/>
    <s v="2021-08-31"/>
    <s v="2021-08-31"/>
    <x v="6"/>
    <x v="1"/>
    <n v="8"/>
    <x v="0"/>
    <x v="0"/>
  </r>
  <r>
    <s v="Mar_Aberto"/>
    <s v="2021-08-25 - 2021-08-31"/>
    <s v="23847874545810395"/>
    <s v="TESTE_B_RTB8_Recebimento"/>
    <s v="23847874545780395"/>
    <x v="510"/>
    <n v="81679"/>
    <x v="511"/>
    <n v="9.68287224"/>
    <n v="1.0284650889458"/>
    <x v="0"/>
    <n v="10"/>
    <s v="2021-08-25"/>
    <s v="2021-08-31"/>
    <s v="2021-08-31"/>
    <x v="0"/>
    <x v="0"/>
    <n v="8"/>
    <x v="0"/>
    <x v="0"/>
  </r>
  <r>
    <s v="Interesse_Competicao-Maquina"/>
    <s v="2021-08-25 - 2021-08-31"/>
    <s v="23848073191820395"/>
    <s v="De_Conv_Int-Str_Br - OtimizaPraLead_Efetivo"/>
    <s v="23848073042200395"/>
    <x v="511"/>
    <n v="1140195"/>
    <x v="512"/>
    <n v="7.1434806000000002"/>
    <n v="1.3966856546468001"/>
    <x v="11"/>
    <n v="164"/>
    <s v="2021-08-25"/>
    <s v="2021-08-31"/>
    <s v="2021-08-31"/>
    <x v="2"/>
    <x v="0"/>
    <n v="8"/>
    <x v="0"/>
    <x v="0"/>
  </r>
  <r>
    <s v="engajamento_8-60dias"/>
    <s v="2021-08-25 - 2021-08-31"/>
    <s v="23846520783240395"/>
    <s v="aon_conv_rmkt_cadastro"/>
    <s v="23846520757230395"/>
    <x v="512"/>
    <n v="417080"/>
    <x v="513"/>
    <n v="15.215150830000001"/>
    <n v="5.2762515584539997"/>
    <x v="0"/>
    <n v="678"/>
    <s v="2021-08-25"/>
    <s v="2021-08-31"/>
    <s v="2021-08-31"/>
    <x v="0"/>
    <x v="0"/>
    <n v="8"/>
    <x v="0"/>
    <x v="0"/>
  </r>
  <r>
    <s v="mar_aberto_qualificado v2"/>
    <s v="2021-08-25 - 2021-08-31"/>
    <s v="23848117770460395"/>
    <s v="aon_c2wpp-ton"/>
    <s v="23847262209690395"/>
    <x v="513"/>
    <n v="2007995"/>
    <x v="514"/>
    <n v="15.10603749"/>
    <n v="1.3822853144555001"/>
    <x v="6"/>
    <n v="404"/>
    <s v="2021-08-25"/>
    <s v="2021-08-31"/>
    <s v="2021-08-31"/>
    <x v="6"/>
    <x v="1"/>
    <n v="8"/>
    <x v="0"/>
    <x v="0"/>
  </r>
  <r>
    <s v="Semelhante_1-5%"/>
    <s v="2021-08-25 - 2021-08-31"/>
    <s v="23848073191790395"/>
    <s v="De_Conv_Int-Str_Br - OtimizaPraLead_Efetivo"/>
    <s v="23848073042200395"/>
    <x v="514"/>
    <n v="4607862"/>
    <x v="515"/>
    <n v="10.39154216"/>
    <n v="2.2896427887813999"/>
    <x v="11"/>
    <n v="1292"/>
    <s v="2021-08-25"/>
    <s v="2021-08-31"/>
    <s v="2021-08-31"/>
    <x v="2"/>
    <x v="0"/>
    <n v="8"/>
    <x v="0"/>
    <x v="0"/>
  </r>
  <r>
    <s v="Interesse_Competicao-Maquina"/>
    <s v="2021-08-25 - 2021-08-31"/>
    <s v="23846501756100395"/>
    <s v="De_Conv_Int-Str_Br - OtimizaPraLead_teste-bidcap"/>
    <s v="23846501756020395"/>
    <x v="515"/>
    <n v="34350"/>
    <x v="516"/>
    <n v="6.1475982499999997"/>
    <n v="1"/>
    <x v="0"/>
    <n v="11"/>
    <s v="2021-08-25"/>
    <s v="2021-08-31"/>
    <s v="2021-08-31"/>
    <x v="0"/>
    <x v="0"/>
    <n v="8"/>
    <x v="0"/>
    <x v="0"/>
  </r>
  <r>
    <s v="engajamento_1-7dias"/>
    <s v="2021-08-25 - 2021-08-31"/>
    <s v="23846520757220395"/>
    <s v="aon_conv_rmkt_cadastro"/>
    <s v="23846520757230395"/>
    <x v="516"/>
    <n v="132604"/>
    <x v="517"/>
    <n v="32.745175089999996"/>
    <n v="4.8358722210491001"/>
    <x v="0"/>
    <n v="582"/>
    <s v="2021-08-25"/>
    <s v="2021-08-31"/>
    <s v="2021-08-31"/>
    <x v="0"/>
    <x v="0"/>
    <n v="8"/>
    <x v="0"/>
    <x v="0"/>
  </r>
  <r>
    <s v="Remarketing"/>
    <s v="2021-08-25 - 2021-08-31"/>
    <s v="23848085292970395"/>
    <s v="impulsionamento_recruta"/>
    <s v="23848034693930395"/>
    <x v="517"/>
    <n v="261"/>
    <x v="518"/>
    <n v="3.7115839199999998"/>
    <n v="1.6206896551723999"/>
    <x v="8"/>
    <n v="5"/>
    <s v="2021-08-25"/>
    <s v="2021-08-31"/>
    <s v="2021-08-31"/>
    <x v="5"/>
    <x v="0"/>
    <n v="8"/>
    <x v="0"/>
    <x v="0"/>
  </r>
  <r>
    <s v="Eventos Passados"/>
    <s v="2021-08-25 - 2021-08-31"/>
    <s v="23848102187230395"/>
    <s v="impulsionamento_recruta"/>
    <s v="23848034693930395"/>
    <x v="518"/>
    <n v="254"/>
    <x v="519"/>
    <n v="5.0580046400000001"/>
    <n v="1.6968503937007999"/>
    <x v="8"/>
    <n v="2"/>
    <s v="2021-08-25"/>
    <s v="2021-08-31"/>
    <s v="2021-08-31"/>
    <x v="5"/>
    <x v="0"/>
    <n v="8"/>
    <x v="0"/>
    <x v="0"/>
  </r>
  <r>
    <s v="Semelhante_1-5%"/>
    <s v="2021-08-25 - 2021-08-31"/>
    <s v="23848096073470395"/>
    <s v="conv_lead-efetivo-TON"/>
    <s v="23848096073180395"/>
    <x v="519"/>
    <n v="1567457"/>
    <x v="520"/>
    <n v="19.34588707"/>
    <n v="1.6026136602151999"/>
    <x v="13"/>
    <n v="311"/>
    <s v="2021-08-25"/>
    <s v="2021-08-31"/>
    <s v="2021-08-31"/>
    <x v="2"/>
    <x v="0"/>
    <n v="8"/>
    <x v="0"/>
    <x v="0"/>
  </r>
  <r>
    <s v="Mar_Aberto"/>
    <s v="2021-08-25 - 2021-08-31"/>
    <s v="23847874545860395"/>
    <s v="TESTE_B_RTB6_Parceira"/>
    <s v="23847874545820395"/>
    <x v="520"/>
    <n v="74395"/>
    <x v="521"/>
    <n v="10.21706064"/>
    <n v="1.0781369715707001"/>
    <x v="0"/>
    <n v="19"/>
    <s v="2021-08-25"/>
    <s v="2021-08-31"/>
    <s v="2021-08-31"/>
    <x v="0"/>
    <x v="0"/>
    <n v="8"/>
    <x v="0"/>
    <x v="0"/>
  </r>
  <r>
    <s v="Mar_Aberto"/>
    <s v="2021-08-25 - 2021-08-31"/>
    <s v="23847874545900395"/>
    <s v="TESTE_B_RTB7_Atendimento-balcao"/>
    <s v="23847874545790395"/>
    <x v="521"/>
    <n v="76273"/>
    <x v="522"/>
    <n v="9.9715651300000001"/>
    <n v="1.0835420135566001"/>
    <x v="0"/>
    <n v="25"/>
    <s v="2021-08-25"/>
    <s v="2021-08-31"/>
    <s v="2021-08-31"/>
    <x v="0"/>
    <x v="0"/>
    <n v="8"/>
    <x v="0"/>
    <x v="0"/>
  </r>
  <r>
    <s v="Mar_Aberto"/>
    <s v="2021-08-25 - 2021-08-31"/>
    <s v="23848037176100395"/>
    <s v="TESTE_CONV_T132_KV_NOVO_IPV_Dia_Util"/>
    <s v="23848037176080395"/>
    <x v="522"/>
    <n v="147864"/>
    <x v="523"/>
    <n v="5.34918374"/>
    <n v="1.0257263431260999"/>
    <x v="0"/>
    <n v="31"/>
    <s v="2021-08-25"/>
    <s v="2021-08-31"/>
    <s v="2021-08-31"/>
    <x v="0"/>
    <x v="0"/>
    <n v="8"/>
    <x v="0"/>
    <x v="0"/>
  </r>
  <r>
    <s v="LaL-Outliers_Aptos_Base"/>
    <s v="2021-08-25 - 2021-08-31"/>
    <s v="23848085292980395"/>
    <s v="impulsionamento_recruta"/>
    <s v="23848034693930395"/>
    <x v="523"/>
    <n v="97643"/>
    <x v="524"/>
    <n v="5.3963910999999998"/>
    <n v="1.6731767766251"/>
    <x v="8"/>
    <n v="1946"/>
    <s v="2021-08-25"/>
    <s v="2021-08-31"/>
    <s v="2021-08-31"/>
    <x v="5"/>
    <x v="0"/>
    <n v="8"/>
    <x v="0"/>
    <x v="0"/>
  </r>
  <r>
    <s v="Mar_Aberto"/>
    <s v="2021-08-25 - 2021-08-31"/>
    <s v="23848037444760395"/>
    <s v="TESTE_CONV_T134_Evento_Purchase_Test_STONE"/>
    <s v="23848037431350395"/>
    <x v="524"/>
    <n v="1236181"/>
    <x v="525"/>
    <n v="15.47221343"/>
    <n v="1.9924752119633"/>
    <x v="10"/>
    <n v="21"/>
    <s v="2021-08-25"/>
    <s v="2021-08-31"/>
    <s v="2021-08-31"/>
    <x v="2"/>
    <x v="0"/>
    <n v="8"/>
    <x v="0"/>
    <x v="0"/>
  </r>
  <r>
    <s v="site_1-7dias"/>
    <s v="2021-08-25 - 2021-08-31"/>
    <s v="23846520809220395"/>
    <s v="aon_conv_rmkt_cadastro"/>
    <s v="23846520757230395"/>
    <x v="525"/>
    <n v="38583"/>
    <x v="526"/>
    <n v="48.496097560000003"/>
    <n v="3.8554026384676998"/>
    <x v="0"/>
    <n v="249"/>
    <s v="2021-08-25"/>
    <s v="2021-08-31"/>
    <s v="2021-08-31"/>
    <x v="0"/>
    <x v="0"/>
    <n v="8"/>
    <x v="0"/>
    <x v="0"/>
  </r>
  <r>
    <s v="remarketing v2"/>
    <s v="2021-08-25 - 2021-08-31"/>
    <s v="23848117785680395"/>
    <s v="aon_c2wpp_compras"/>
    <s v="23847290978880395"/>
    <x v="526"/>
    <n v="83144"/>
    <x v="527"/>
    <n v="36.666210210000003"/>
    <n v="1.4053088617339"/>
    <x v="2"/>
    <n v="4"/>
    <s v="2021-08-25"/>
    <s v="2021-08-31"/>
    <s v="2021-08-31"/>
    <x v="2"/>
    <x v="1"/>
    <n v="8"/>
    <x v="0"/>
    <x v="0"/>
  </r>
  <r>
    <s v="Mar_Aberto"/>
    <s v="2021-08-25 - 2021-08-31"/>
    <s v="23848037448020395"/>
    <s v="TESTE_CONV_T134_Evento_Purchase_Test_TON"/>
    <s v="23848037431360395"/>
    <x v="527"/>
    <n v="1429214"/>
    <x v="528"/>
    <n v="12.29381105"/>
    <n v="2.1383368760731001"/>
    <x v="12"/>
    <n v="52"/>
    <s v="2021-08-25"/>
    <s v="2021-08-31"/>
    <s v="2021-08-31"/>
    <x v="2"/>
    <x v="0"/>
    <n v="8"/>
    <x v="0"/>
    <x v="0"/>
  </r>
  <r>
    <s v="Mar_Aberto"/>
    <s v="2021-08-25 - 2021-08-31"/>
    <s v="23847874545750395"/>
    <s v="TESTE_B_RTB_CONTROLE"/>
    <s v="23847874545830395"/>
    <x v="528"/>
    <n v="75079"/>
    <x v="529"/>
    <n v="10.05060793"/>
    <n v="1.0527444425204999"/>
    <x v="0"/>
    <n v="16"/>
    <s v="2021-08-25"/>
    <s v="2021-08-31"/>
    <s v="2021-08-31"/>
    <x v="0"/>
    <x v="0"/>
    <n v="8"/>
    <x v="0"/>
    <x v="0"/>
  </r>
  <r>
    <s v="Mar_Aberto"/>
    <s v="2021-08-25 - 2021-08-31"/>
    <s v="23847874545910395"/>
    <s v="TESTE_B_RTB5_Pix"/>
    <s v="23847874545870395"/>
    <x v="529"/>
    <n v="85307"/>
    <x v="530"/>
    <n v="8.9214508499999994"/>
    <n v="1.0636055657801"/>
    <x v="0"/>
    <n v="22"/>
    <s v="2021-08-25"/>
    <s v="2021-08-31"/>
    <s v="2021-08-31"/>
    <x v="0"/>
    <x v="0"/>
    <n v="8"/>
    <x v="0"/>
    <x v="0"/>
  </r>
  <r>
    <s v="Interesse_Competicao-Maquina"/>
    <s v="2021-08-18 - 2021-08-24"/>
    <s v="23846501756100395"/>
    <s v="De_Conv_Int-Str_Br - OtimizaPraLead_teste-bidcap"/>
    <s v="23846501756020395"/>
    <x v="530"/>
    <n v="1048187"/>
    <x v="531"/>
    <n v="6.6468821900000004"/>
    <n v="1.3302578642933001"/>
    <x v="0"/>
    <n v="270"/>
    <s v="2021-08-18"/>
    <s v="2021-08-24"/>
    <s v="2021-08-24"/>
    <x v="0"/>
    <x v="0"/>
    <n v="8"/>
    <x v="0"/>
    <x v="0"/>
  </r>
  <r>
    <s v="Mar_Aberto"/>
    <s v="2021-08-18 - 2021-08-24"/>
    <s v="23847872478020395"/>
    <s v="TESTE_D_RTB14_Seguro-Stone"/>
    <s v="23847872478030395"/>
    <x v="5"/>
    <n v="0"/>
    <x v="5"/>
    <s v=""/>
    <n v="0"/>
    <x v="0"/>
    <n v="1"/>
    <s v="2021-08-18"/>
    <s v="2021-08-24"/>
    <s v="2021-08-24"/>
    <x v="0"/>
    <x v="0"/>
    <n v="8"/>
    <x v="0"/>
    <x v="0"/>
  </r>
  <r>
    <s v="engajamento_8-60dias"/>
    <s v="2021-08-18 - 2021-08-24"/>
    <s v="23846520783240395"/>
    <s v="aon_conv_rmkt_cadastro"/>
    <s v="23846520757230395"/>
    <x v="531"/>
    <n v="451281"/>
    <x v="532"/>
    <n v="14.73687039"/>
    <n v="3.6691950248293002"/>
    <x v="0"/>
    <n v="610"/>
    <s v="2021-08-18"/>
    <s v="2021-08-24"/>
    <s v="2021-08-24"/>
    <x v="0"/>
    <x v="0"/>
    <n v="8"/>
    <x v="0"/>
    <x v="0"/>
  </r>
  <r>
    <s v="remarketing"/>
    <s v="2021-08-18 - 2021-08-24"/>
    <s v="23847290978940395"/>
    <s v="aon_c2wpp_compras"/>
    <s v="23847290978880395"/>
    <x v="532"/>
    <n v="285927"/>
    <x v="533"/>
    <n v="40.02323414"/>
    <n v="4.0085686206619"/>
    <x v="2"/>
    <n v="230"/>
    <s v="2021-08-18"/>
    <s v="2021-08-24"/>
    <s v="2021-08-24"/>
    <x v="2"/>
    <x v="1"/>
    <n v="8"/>
    <x v="0"/>
    <x v="0"/>
  </r>
  <r>
    <s v="Semelhante_1-5%"/>
    <s v="2021-08-18 - 2021-08-24"/>
    <s v="23846501756560395"/>
    <s v="De_Conv_Int-Str_Br - OtimizaPraLead_teste-bidcap"/>
    <s v="23846501756020395"/>
    <x v="533"/>
    <n v="5108203"/>
    <x v="534"/>
    <n v="9.9152594300000008"/>
    <n v="2.2277252881297001"/>
    <x v="0"/>
    <n v="3153"/>
    <s v="2021-08-18"/>
    <s v="2021-08-24"/>
    <s v="2021-08-24"/>
    <x v="0"/>
    <x v="0"/>
    <n v="8"/>
    <x v="0"/>
    <x v="0"/>
  </r>
  <r>
    <s v="Mar_Aberto"/>
    <s v="2021-08-18 - 2021-08-24"/>
    <s v="23847873309430395"/>
    <s v="TESTE_D_RTB_CONTROLE"/>
    <s v="23847873309440395"/>
    <x v="5"/>
    <n v="0"/>
    <x v="5"/>
    <s v=""/>
    <n v="0"/>
    <x v="0"/>
    <n v="3"/>
    <s v="2021-08-18"/>
    <s v="2021-08-24"/>
    <s v="2021-08-24"/>
    <x v="0"/>
    <x v="0"/>
    <n v="8"/>
    <x v="0"/>
    <x v="0"/>
  </r>
  <r>
    <s v="Mar_Aberto"/>
    <s v="2021-08-18 - 2021-08-24"/>
    <s v="23847972897780395"/>
    <s v="TESTE_CONV_T128_B_IPV_NFC_Errado"/>
    <s v="23847972897800395"/>
    <x v="5"/>
    <n v="0"/>
    <x v="5"/>
    <s v=""/>
    <n v="0"/>
    <x v="0"/>
    <n v="2"/>
    <s v="2021-08-18"/>
    <s v="2021-08-24"/>
    <s v="2021-08-24"/>
    <x v="0"/>
    <x v="0"/>
    <n v="8"/>
    <x v="0"/>
    <x v="0"/>
  </r>
  <r>
    <s v="Semelhante+Interesse"/>
    <s v="2021-08-18 - 2021-08-24"/>
    <s v="23846098296040395"/>
    <s v="De_Conv_Int-Str_Br - Credenciado (S2S) - Teste_C-Purchase-credenciados-valor"/>
    <s v="23844098836340395"/>
    <x v="5"/>
    <n v="0"/>
    <x v="5"/>
    <s v=""/>
    <n v="0"/>
    <x v="2"/>
    <n v="15"/>
    <s v="2021-08-18"/>
    <s v="2021-08-24"/>
    <s v="2021-08-24"/>
    <x v="2"/>
    <x v="0"/>
    <n v="8"/>
    <x v="0"/>
    <x v="0"/>
  </r>
  <r>
    <s v="abriu_form_mas_n_enviou-90dias"/>
    <s v="2021-08-18 - 2021-08-24"/>
    <s v="23847262264850395"/>
    <s v="aon_conv_rmkt_cadastro"/>
    <s v="23846520757230395"/>
    <x v="534"/>
    <n v="54764"/>
    <x v="535"/>
    <n v="20.095110160000001"/>
    <n v="3.5479694689942001"/>
    <x v="0"/>
    <n v="93"/>
    <s v="2021-08-18"/>
    <s v="2021-08-24"/>
    <s v="2021-08-24"/>
    <x v="0"/>
    <x v="0"/>
    <n v="8"/>
    <x v="0"/>
    <x v="0"/>
  </r>
  <r>
    <s v="mar_aberto_qualificado"/>
    <s v="2021-08-18 - 2021-08-24"/>
    <s v="23847629928150395"/>
    <s v="aon_c2wpp-ton"/>
    <s v="23847262209690395"/>
    <x v="535"/>
    <n v="4927152"/>
    <x v="536"/>
    <n v="13.880760799999999"/>
    <n v="1.8208687290345"/>
    <x v="6"/>
    <n v="1445"/>
    <s v="2021-08-18"/>
    <s v="2021-08-24"/>
    <s v="2021-08-24"/>
    <x v="6"/>
    <x v="1"/>
    <n v="8"/>
    <x v="0"/>
    <x v="0"/>
  </r>
  <r>
    <s v="Mar_Aberto"/>
    <s v="2021-08-18 - 2021-08-24"/>
    <s v="23848011231890395"/>
    <s v="TESTE_CONV_T131_Evento_Purchase_Test"/>
    <s v="23848011231860395"/>
    <x v="536"/>
    <n v="404585"/>
    <x v="537"/>
    <n v="16.508147409999999"/>
    <n v="1.2054351990311001"/>
    <x v="14"/>
    <s v=""/>
    <s v="2021-08-18"/>
    <s v="2021-08-24"/>
    <s v="2021-08-24"/>
    <x v="2"/>
    <x v="0"/>
    <n v="8"/>
    <x v="0"/>
    <x v="0"/>
  </r>
  <r>
    <s v="lal"/>
    <s v="2021-08-18 - 2021-08-24"/>
    <s v="23848012534680395"/>
    <s v="aon_conv_nu_compras"/>
    <s v="23848012250910395"/>
    <x v="537"/>
    <n v="1748281"/>
    <x v="538"/>
    <n v="18.549688539999998"/>
    <n v="1.9121319742078"/>
    <x v="2"/>
    <n v="75"/>
    <s v="2021-08-18"/>
    <s v="2021-08-24"/>
    <s v="2021-08-24"/>
    <x v="2"/>
    <x v="0"/>
    <n v="8"/>
    <x v="0"/>
    <x v="0"/>
  </r>
  <r>
    <s v="Mar_Aberto"/>
    <s v="2021-08-18 - 2021-08-24"/>
    <s v="23847874484360395"/>
    <s v="TESTE_A_RTB3_24h"/>
    <s v="23847874484370395"/>
    <x v="538"/>
    <n v="276071"/>
    <x v="539"/>
    <n v="12.16553897"/>
    <n v="1.2944713497614999"/>
    <x v="0"/>
    <n v="76"/>
    <s v="2021-08-18"/>
    <s v="2021-08-24"/>
    <s v="2021-08-24"/>
    <x v="0"/>
    <x v="0"/>
    <n v="8"/>
    <x v="0"/>
    <x v="0"/>
  </r>
  <r>
    <s v="Mar_Aberto"/>
    <s v="2021-08-18 - 2021-08-24"/>
    <s v="23847874368910395"/>
    <s v="TESTE_A_RTB1_Antecipaçao"/>
    <s v="23847874368940395"/>
    <x v="539"/>
    <n v="251309"/>
    <x v="540"/>
    <n v="10.61311852"/>
    <n v="1.1321878643423"/>
    <x v="0"/>
    <n v="115"/>
    <s v="2021-08-18"/>
    <s v="2021-08-24"/>
    <s v="2021-08-24"/>
    <x v="0"/>
    <x v="0"/>
    <n v="8"/>
    <x v="0"/>
    <x v="0"/>
  </r>
  <r>
    <s v="Mar_Aberto"/>
    <s v="2021-08-18 - 2021-08-24"/>
    <s v="23847972919440395"/>
    <s v="TESTE_CONV_T128_A_IPV_NFC_Correto"/>
    <s v="23847972919430395"/>
    <x v="5"/>
    <n v="0"/>
    <x v="5"/>
    <s v=""/>
    <n v="0"/>
    <x v="0"/>
    <n v="10"/>
    <s v="2021-08-18"/>
    <s v="2021-08-24"/>
    <s v="2021-08-24"/>
    <x v="0"/>
    <x v="0"/>
    <n v="8"/>
    <x v="0"/>
    <x v="0"/>
  </r>
  <r>
    <s v="Mar_Aberto"/>
    <s v="2021-08-18 - 2021-08-24"/>
    <s v="23847983580280395"/>
    <s v="TESTE_CONV_T129_Evento_Cadastro_CONTROLE"/>
    <s v="23847983580270395"/>
    <x v="540"/>
    <n v="1685325"/>
    <x v="541"/>
    <n v="6.6170698000000003"/>
    <n v="1.3188678741488999"/>
    <x v="0"/>
    <n v="542"/>
    <s v="2021-08-18"/>
    <s v="2021-08-24"/>
    <s v="2021-08-24"/>
    <x v="0"/>
    <x v="0"/>
    <n v="8"/>
    <x v="0"/>
    <x v="0"/>
  </r>
  <r>
    <s v="Mar_Aberto"/>
    <s v="2021-08-18 - 2021-08-24"/>
    <s v="23847874341430395"/>
    <s v="TESTE_A_RTB_CONTROLE"/>
    <s v="23847874341450395"/>
    <x v="541"/>
    <n v="339550"/>
    <x v="542"/>
    <n v="10.515291769999999"/>
    <n v="1.2363451627154001"/>
    <x v="0"/>
    <n v="149"/>
    <s v="2021-08-18"/>
    <s v="2021-08-24"/>
    <s v="2021-08-24"/>
    <x v="0"/>
    <x v="0"/>
    <n v="8"/>
    <x v="0"/>
    <x v="0"/>
  </r>
  <r>
    <s v="Mar_Aberto"/>
    <s v="2021-08-18 - 2021-08-24"/>
    <s v="23847983569790395"/>
    <s v="TESTE_CONV_T129_Evento_Lead_Efetivo"/>
    <s v="23847983569780395"/>
    <x v="542"/>
    <n v="1360999"/>
    <x v="543"/>
    <n v="8.1304943699999992"/>
    <n v="1.3117930285032999"/>
    <x v="11"/>
    <n v="279"/>
    <s v="2021-08-18"/>
    <s v="2021-08-24"/>
    <s v="2021-08-24"/>
    <x v="2"/>
    <x v="0"/>
    <n v="8"/>
    <x v="0"/>
    <x v="0"/>
  </r>
  <r>
    <s v="site_1-7dias"/>
    <s v="2021-08-18 - 2021-08-24"/>
    <s v="23846520809220395"/>
    <s v="aon_conv_rmkt_cadastro"/>
    <s v="23846520757230395"/>
    <x v="543"/>
    <n v="46014"/>
    <x v="544"/>
    <n v="48.743701289999997"/>
    <n v="3.4718781240492"/>
    <x v="0"/>
    <n v="309"/>
    <s v="2021-08-18"/>
    <s v="2021-08-24"/>
    <s v="2021-08-24"/>
    <x v="0"/>
    <x v="0"/>
    <n v="8"/>
    <x v="0"/>
    <x v="0"/>
  </r>
  <r>
    <s v="engajamento_1-7dias"/>
    <s v="2021-08-18 - 2021-08-24"/>
    <s v="23846520757220395"/>
    <s v="aon_conv_rmkt_cadastro"/>
    <s v="23846520757230395"/>
    <x v="544"/>
    <n v="116757"/>
    <x v="545"/>
    <n v="33.881726860000001"/>
    <n v="3.9961715357537"/>
    <x v="0"/>
    <n v="554"/>
    <s v="2021-08-18"/>
    <s v="2021-08-24"/>
    <s v="2021-08-24"/>
    <x v="0"/>
    <x v="0"/>
    <n v="8"/>
    <x v="0"/>
    <x v="0"/>
  </r>
  <r>
    <s v="Mar_Aberto"/>
    <s v="2021-08-18 - 2021-08-24"/>
    <s v="23847745374240395"/>
    <s v="TESTE_CONV_T127_Reels"/>
    <s v="23847745374230395"/>
    <x v="545"/>
    <n v="437087"/>
    <x v="546"/>
    <n v="8.2813366800000008"/>
    <n v="1.1382905462757"/>
    <x v="0"/>
    <n v="139"/>
    <s v="2021-08-18"/>
    <s v="2021-08-24"/>
    <s v="2021-08-24"/>
    <x v="0"/>
    <x v="0"/>
    <n v="8"/>
    <x v="0"/>
    <x v="0"/>
  </r>
  <r>
    <s v="prospecção"/>
    <s v="2021-08-18 - 2021-08-24"/>
    <s v="23847290978950395"/>
    <s v="aon_c2wpp_compras"/>
    <s v="23847290978880395"/>
    <x v="546"/>
    <n v="2082128"/>
    <x v="547"/>
    <n v="18.210251"/>
    <n v="2.6111915309721998"/>
    <x v="2"/>
    <n v="107"/>
    <s v="2021-08-18"/>
    <s v="2021-08-24"/>
    <s v="2021-08-24"/>
    <x v="2"/>
    <x v="1"/>
    <n v="8"/>
    <x v="0"/>
    <x v="0"/>
  </r>
  <r>
    <s v="lal  qualificado"/>
    <s v="2021-08-18 - 2021-08-24"/>
    <s v="23847406154800395"/>
    <s v="aon_c2wpp-ton"/>
    <s v="23847262209690395"/>
    <x v="547"/>
    <n v="692557"/>
    <x v="548"/>
    <n v="27.937196419999999"/>
    <n v="1.8668788273023"/>
    <x v="6"/>
    <n v="364"/>
    <s v="2021-08-18"/>
    <s v="2021-08-24"/>
    <s v="2021-08-24"/>
    <x v="6"/>
    <x v="1"/>
    <n v="8"/>
    <x v="0"/>
    <x v="0"/>
  </r>
  <r>
    <s v="Mar_Aberto"/>
    <s v="2021-08-18 - 2021-08-24"/>
    <s v="23848037431330395"/>
    <s v="TESTE_CONV_T134_Evento_Purchase_Test"/>
    <s v="23848037431340395"/>
    <x v="548"/>
    <n v="247273"/>
    <x v="549"/>
    <n v="13.481933959999999"/>
    <n v="1.1771240693484999"/>
    <x v="14"/>
    <s v=""/>
    <s v="2021-08-18"/>
    <s v="2021-08-24"/>
    <s v="2021-08-24"/>
    <x v="2"/>
    <x v="0"/>
    <n v="8"/>
    <x v="0"/>
    <x v="0"/>
  </r>
  <r>
    <s v="site_8-60dias"/>
    <s v="2021-08-18 - 2021-08-24"/>
    <s v="23846520819330395"/>
    <s v="aon_conv_rmkt_cadastro"/>
    <s v="23846520757230395"/>
    <x v="549"/>
    <n v="67405"/>
    <x v="550"/>
    <n v="21.776305350000001"/>
    <n v="3.4593131073363002"/>
    <x v="0"/>
    <n v="146"/>
    <s v="2021-08-18"/>
    <s v="2021-08-24"/>
    <s v="2021-08-24"/>
    <x v="0"/>
    <x v="0"/>
    <n v="8"/>
    <x v="0"/>
    <x v="0"/>
  </r>
  <r>
    <s v="rmkt"/>
    <s v="2021-08-18 - 2021-08-24"/>
    <s v="23847399188320395"/>
    <s v="aon_c2wpp-ton"/>
    <s v="23847262209690395"/>
    <x v="550"/>
    <n v="76377"/>
    <x v="551"/>
    <n v="45.225635789999998"/>
    <n v="1.9105358943137001"/>
    <x v="6"/>
    <n v="97"/>
    <s v="2021-08-18"/>
    <s v="2021-08-24"/>
    <s v="2021-08-24"/>
    <x v="6"/>
    <x v="1"/>
    <n v="8"/>
    <x v="0"/>
    <x v="0"/>
  </r>
  <r>
    <s v="Mar_Aberto"/>
    <s v="2021-08-18 - 2021-08-24"/>
    <s v="23848037444760395"/>
    <s v="TESTE_CONV_T134_Evento_Purchase_Test_STONE"/>
    <s v="23848037431350395"/>
    <x v="551"/>
    <n v="259300"/>
    <x v="552"/>
    <n v="12.932834339999999"/>
    <n v="1.1448630929425001"/>
    <x v="10"/>
    <n v="3"/>
    <s v="2021-08-18"/>
    <s v="2021-08-24"/>
    <s v="2021-08-24"/>
    <x v="2"/>
    <x v="0"/>
    <n v="8"/>
    <x v="0"/>
    <x v="0"/>
  </r>
  <r>
    <s v="Mar_Aberto"/>
    <s v="2021-08-18 - 2021-08-24"/>
    <s v="23848037448020395"/>
    <s v="TESTE_CONV_T134_Evento_Purchase_Test_TON"/>
    <s v="23848037431360395"/>
    <x v="552"/>
    <n v="262948"/>
    <x v="553"/>
    <n v="12.61130913"/>
    <n v="1.1533725299299"/>
    <x v="12"/>
    <n v="5"/>
    <s v="2021-08-18"/>
    <s v="2021-08-24"/>
    <s v="2021-08-24"/>
    <x v="2"/>
    <x v="0"/>
    <n v="8"/>
    <x v="0"/>
    <x v="0"/>
  </r>
  <r>
    <s v="Semelhante+Interesse"/>
    <s v="2021-08-18 - 2021-08-24"/>
    <s v="23847372423940395"/>
    <s v="De_Conv_Int-Str_Br - Credenciado (S2S) - Teste_C-Purchase-credenciados-valor - FDS"/>
    <s v="23847372423530395"/>
    <x v="5"/>
    <n v="0"/>
    <x v="5"/>
    <s v=""/>
    <n v="0"/>
    <x v="2"/>
    <n v="2"/>
    <s v="2021-08-18"/>
    <s v="2021-08-24"/>
    <s v="2021-08-24"/>
    <x v="2"/>
    <x v="0"/>
    <n v="8"/>
    <x v="0"/>
    <x v="0"/>
  </r>
  <r>
    <s v="Semelhante_1-5%"/>
    <s v="2021-08-18 - 2021-08-24"/>
    <s v="23848073191790395"/>
    <s v="De_Conv_Int-Str_Br - OtimizaPraLead_Efetivo"/>
    <s v="23848073042200395"/>
    <x v="553"/>
    <n v="810818"/>
    <x v="554"/>
    <n v="11.059679819999999"/>
    <n v="1.1366521216845"/>
    <x v="11"/>
    <n v="110"/>
    <s v="2021-08-18"/>
    <s v="2021-08-24"/>
    <s v="2021-08-24"/>
    <x v="2"/>
    <x v="0"/>
    <n v="8"/>
    <x v="0"/>
    <x v="0"/>
  </r>
  <r>
    <s v="mar_aberto"/>
    <s v="2021-08-18 - 2021-08-24"/>
    <s v="23847372423990395"/>
    <s v="De_Conv_Int-Str_Br - Credenciado (S2S) - Teste_C-Purchase-credenciados-valor - FDS"/>
    <s v="23847372423530395"/>
    <x v="5"/>
    <n v="0"/>
    <x v="5"/>
    <s v=""/>
    <n v="0"/>
    <x v="2"/>
    <n v="1"/>
    <s v="2021-08-18"/>
    <s v="2021-08-24"/>
    <s v="2021-08-24"/>
    <x v="2"/>
    <x v="0"/>
    <n v="8"/>
    <x v="0"/>
    <x v="0"/>
  </r>
  <r>
    <s v="Mar_Aberto"/>
    <s v="2021-08-18 - 2021-08-24"/>
    <s v="23848036906420395"/>
    <s v="TESTE_CONV_T133_Evento_Purchase_CONTROLE"/>
    <s v="23848036906400395"/>
    <x v="554"/>
    <n v="1965410"/>
    <x v="555"/>
    <n v="13.121613999999999"/>
    <n v="1.5958237721391"/>
    <x v="2"/>
    <n v="29"/>
    <s v="2021-08-18"/>
    <s v="2021-08-24"/>
    <s v="2021-08-24"/>
    <x v="2"/>
    <x v="0"/>
    <n v="8"/>
    <x v="0"/>
    <x v="0"/>
  </r>
  <r>
    <s v="Interesse_Competicao-Maquina"/>
    <s v="2021-08-18 - 2021-08-24"/>
    <s v="23848073191820395"/>
    <s v="De_Conv_Int-Str_Br - OtimizaPraLead_Efetivo"/>
    <s v="23848073042200395"/>
    <x v="555"/>
    <n v="220152"/>
    <x v="556"/>
    <n v="7.7526509199999998"/>
    <n v="1.0332315854501"/>
    <x v="11"/>
    <n v="16"/>
    <s v="2021-08-18"/>
    <s v="2021-08-24"/>
    <s v="2021-08-24"/>
    <x v="2"/>
    <x v="0"/>
    <n v="8"/>
    <x v="0"/>
    <x v="0"/>
  </r>
  <r>
    <s v="mar_aberto"/>
    <s v="2021-08-18 - 2021-08-24"/>
    <s v="23848012534690395"/>
    <s v="aon_conv_nu_compras"/>
    <s v="23848012250910395"/>
    <x v="556"/>
    <n v="2162974"/>
    <x v="557"/>
    <n v="11.10706841"/>
    <n v="1.3752504653315001"/>
    <x v="2"/>
    <n v="19"/>
    <s v="2021-08-18"/>
    <s v="2021-08-24"/>
    <s v="2021-08-24"/>
    <x v="2"/>
    <x v="0"/>
    <n v="8"/>
    <x v="0"/>
    <x v="0"/>
  </r>
  <r>
    <s v="mar_aberto"/>
    <s v="2021-08-18 - 2021-08-24"/>
    <s v="23847290979000395"/>
    <s v="aon_c2wpp_compras"/>
    <s v="23847290978880395"/>
    <x v="557"/>
    <n v="3254587"/>
    <x v="558"/>
    <n v="9.6133134099999999"/>
    <n v="1.6180148203136"/>
    <x v="2"/>
    <n v="64"/>
    <s v="2021-08-18"/>
    <s v="2021-08-24"/>
    <s v="2021-08-24"/>
    <x v="2"/>
    <x v="1"/>
    <n v="8"/>
    <x v="0"/>
    <x v="0"/>
  </r>
  <r>
    <s v="interesse_sudeste_18-32"/>
    <s v="2021-08-18 - 2021-08-24"/>
    <s v="23848034694030395"/>
    <s v="impulsionamento_recruta"/>
    <s v="23848034693930395"/>
    <x v="558"/>
    <n v="125906"/>
    <x v="559"/>
    <n v="5.0043849800000002"/>
    <n v="2.6535272346036001"/>
    <x v="8"/>
    <n v="2739"/>
    <s v="2021-08-18"/>
    <s v="2021-08-24"/>
    <s v="2021-08-24"/>
    <x v="5"/>
    <x v="0"/>
    <n v="8"/>
    <x v="0"/>
    <x v="0"/>
  </r>
  <r>
    <s v="Mar_Aberto"/>
    <s v="2021-08-18 - 2021-08-24"/>
    <s v="23847874509630395"/>
    <s v="TESTE_A_RTB4_Conta-PJ"/>
    <s v="23847874509620395"/>
    <x v="559"/>
    <n v="277666"/>
    <x v="560"/>
    <n v="12.18429109"/>
    <n v="1.2892756045033"/>
    <x v="0"/>
    <n v="127"/>
    <s v="2021-08-18"/>
    <s v="2021-08-24"/>
    <s v="2021-08-24"/>
    <x v="0"/>
    <x v="0"/>
    <n v="8"/>
    <x v="0"/>
    <x v="0"/>
  </r>
  <r>
    <s v="Mar_Aberto"/>
    <s v="2021-08-18 - 2021-08-24"/>
    <s v="23847872477990395"/>
    <s v="TESTE_D_RTB13_Taxas-Personalizadas"/>
    <s v="23847872478000395"/>
    <x v="5"/>
    <n v="0"/>
    <x v="5"/>
    <s v=""/>
    <n v="0"/>
    <x v="0"/>
    <n v="1"/>
    <s v="2021-08-18"/>
    <s v="2021-08-24"/>
    <s v="2021-08-24"/>
    <x v="0"/>
    <x v="0"/>
    <n v="8"/>
    <x v="0"/>
    <x v="0"/>
  </r>
  <r>
    <s v="Mar_Aberto"/>
    <s v="2021-08-18 - 2021-08-24"/>
    <s v="23848036906380395"/>
    <s v="TESTE_CONV_T133_Evento_Purchase_Test"/>
    <s v="23848036906430395"/>
    <x v="560"/>
    <n v="2388297"/>
    <x v="561"/>
    <n v="11.87534599"/>
    <n v="1.3970000381025001"/>
    <x v="14"/>
    <s v=""/>
    <s v="2021-08-18"/>
    <s v="2021-08-24"/>
    <s v="2021-08-24"/>
    <x v="2"/>
    <x v="0"/>
    <n v="8"/>
    <x v="0"/>
    <x v="0"/>
  </r>
  <r>
    <s v="Mar_Aberto"/>
    <s v="2021-08-18 - 2021-08-24"/>
    <s v="23847874455670395"/>
    <s v="TESTE_A_RTB2_Manutencao"/>
    <s v="23847874455690395"/>
    <x v="561"/>
    <n v="266078"/>
    <x v="562"/>
    <n v="12.061010599999999"/>
    <n v="1.3529979930697"/>
    <x v="0"/>
    <n v="77"/>
    <s v="2021-08-18"/>
    <s v="2021-08-24"/>
    <s v="2021-08-24"/>
    <x v="0"/>
    <x v="0"/>
    <n v="8"/>
    <x v="0"/>
    <x v="0"/>
  </r>
  <r>
    <s v="Mar_Aberto"/>
    <s v="2021-08-18 - 2021-08-24"/>
    <s v="23848011231900395"/>
    <s v="TESTE_CONV_T131_Evento_Purchase_CONTROLE"/>
    <s v="23848011231880395"/>
    <x v="562"/>
    <n v="310232"/>
    <x v="563"/>
    <n v="18.727791509999999"/>
    <n v="1.3748613940534999"/>
    <x v="2"/>
    <n v="13"/>
    <s v="2021-08-18"/>
    <s v="2021-08-24"/>
    <s v="2021-08-24"/>
    <x v="2"/>
    <x v="0"/>
    <n v="8"/>
    <x v="0"/>
    <x v="0"/>
  </r>
  <r>
    <s v="Mar_Aberto"/>
    <s v="2021-08-11 - 2021-08-17"/>
    <s v="23847972897780395"/>
    <s v="TESTE_CONV_T128_B_IPV_NFC_Errado"/>
    <s v="23847972897800395"/>
    <x v="563"/>
    <n v="398493"/>
    <x v="564"/>
    <n v="4.4964845799999997"/>
    <n v="1.0893240282765"/>
    <x v="0"/>
    <n v="161"/>
    <s v="2021-08-11"/>
    <s v="2021-08-17"/>
    <s v="2021-08-17"/>
    <x v="0"/>
    <x v="0"/>
    <n v="8"/>
    <x v="0"/>
    <x v="0"/>
  </r>
  <r>
    <s v="interesse"/>
    <s v="2021-08-11 - 2021-08-17"/>
    <s v="23847855879110395"/>
    <s v="conv_seguros"/>
    <s v="23847855879070395"/>
    <x v="564"/>
    <n v="19076"/>
    <x v="565"/>
    <n v="55.108971109999999"/>
    <n v="1.0342839169636999"/>
    <x v="15"/>
    <n v="2"/>
    <s v="2021-08-11"/>
    <s v="2021-08-17"/>
    <s v="2021-08-17"/>
    <x v="0"/>
    <x v="0"/>
    <n v="8"/>
    <x v="0"/>
    <x v="0"/>
  </r>
  <r>
    <s v="mar_aberto_qualificado"/>
    <s v="2021-08-11 - 2021-08-17"/>
    <s v="23847629928150395"/>
    <s v="aon_c2wpp-ton"/>
    <s v="23847262209690395"/>
    <x v="565"/>
    <n v="1584388"/>
    <x v="566"/>
    <n v="16.039413"/>
    <n v="1.4127202427687999"/>
    <x v="6"/>
    <n v="549"/>
    <s v="2021-08-11"/>
    <s v="2021-08-17"/>
    <s v="2021-08-17"/>
    <x v="6"/>
    <x v="1"/>
    <n v="8"/>
    <x v="0"/>
    <x v="0"/>
  </r>
  <r>
    <s v="Mar_Aberto"/>
    <s v="2021-08-11 - 2021-08-17"/>
    <s v="23847872478020395"/>
    <s v="TESTE_D_RTB14_Seguro-Stone"/>
    <s v="23847872478030395"/>
    <x v="566"/>
    <n v="221396"/>
    <x v="567"/>
    <n v="12.54490594"/>
    <n v="1.1481598583534001"/>
    <x v="0"/>
    <n v="143"/>
    <s v="2021-08-11"/>
    <s v="2021-08-17"/>
    <s v="2021-08-17"/>
    <x v="0"/>
    <x v="0"/>
    <n v="8"/>
    <x v="0"/>
    <x v="0"/>
  </r>
  <r>
    <s v="engajamento_1-7dias"/>
    <s v="2021-08-11 - 2021-08-17"/>
    <s v="23846520757220395"/>
    <s v="aon_conv_rmkt_cadastro"/>
    <s v="23846520757230395"/>
    <x v="567"/>
    <n v="104959"/>
    <x v="568"/>
    <n v="30.420124739999999"/>
    <n v="3.4186872969444999"/>
    <x v="0"/>
    <n v="515"/>
    <s v="2021-08-11"/>
    <s v="2021-08-17"/>
    <s v="2021-08-17"/>
    <x v="0"/>
    <x v="0"/>
    <n v="8"/>
    <x v="0"/>
    <x v="0"/>
  </r>
  <r>
    <s v="Mar_Aberto"/>
    <s v="2021-08-11 - 2021-08-17"/>
    <s v="23847983569790395"/>
    <s v="TESTE_CONV_T129_Evento_Lead_Efetivo"/>
    <s v="23847983569780395"/>
    <x v="568"/>
    <n v="1027482"/>
    <x v="569"/>
    <n v="8.9314790800000008"/>
    <n v="1.2886765899549"/>
    <x v="11"/>
    <n v="257"/>
    <s v="2021-08-11"/>
    <s v="2021-08-17"/>
    <s v="2021-08-17"/>
    <x v="2"/>
    <x v="0"/>
    <n v="8"/>
    <x v="0"/>
    <x v="0"/>
  </r>
  <r>
    <s v="Mar_Aberto"/>
    <s v="2021-08-11 - 2021-08-17"/>
    <s v="23847873309430395"/>
    <s v="TESTE_D_RTB_CONTROLE"/>
    <s v="23847873309440395"/>
    <x v="569"/>
    <n v="298830"/>
    <x v="570"/>
    <n v="10.08809589"/>
    <n v="1.0787939631228001"/>
    <x v="0"/>
    <n v="197"/>
    <s v="2021-08-11"/>
    <s v="2021-08-17"/>
    <s v="2021-08-17"/>
    <x v="0"/>
    <x v="0"/>
    <n v="8"/>
    <x v="0"/>
    <x v="0"/>
  </r>
  <r>
    <s v="Mar_Aberto"/>
    <s v="2021-08-11 - 2021-08-17"/>
    <s v="23847874368910395"/>
    <s v="TESTE_A_RTB1_Antecipaçao"/>
    <s v="23847874368940395"/>
    <x v="570"/>
    <n v="106395"/>
    <x v="571"/>
    <n v="10.9418162"/>
    <n v="1.1010479815781"/>
    <x v="0"/>
    <n v="48"/>
    <s v="2021-08-11"/>
    <s v="2021-08-17"/>
    <s v="2021-08-17"/>
    <x v="0"/>
    <x v="0"/>
    <n v="8"/>
    <x v="0"/>
    <x v="0"/>
  </r>
  <r>
    <s v="Mar_Aberto"/>
    <s v="2021-08-11 - 2021-08-17"/>
    <s v="23847745374240395"/>
    <s v="TESTE_CONV_T127_Reels"/>
    <s v="23847745374230395"/>
    <x v="571"/>
    <n v="465569"/>
    <x v="572"/>
    <n v="7.5955884200000003"/>
    <n v="1.1414398295418999"/>
    <x v="0"/>
    <n v="142"/>
    <s v="2021-08-11"/>
    <s v="2021-08-17"/>
    <s v="2021-08-17"/>
    <x v="0"/>
    <x v="0"/>
    <n v="8"/>
    <x v="0"/>
    <x v="0"/>
  </r>
  <r>
    <s v="lal1%_oportunidade"/>
    <s v="2021-08-11 - 2021-08-17"/>
    <s v="23847861933200395"/>
    <s v="conv_seguros"/>
    <s v="23847855879070395"/>
    <x v="572"/>
    <n v="1302"/>
    <x v="573"/>
    <n v="67.863054930000004"/>
    <n v="1.0207373271889"/>
    <x v="15"/>
    <s v=""/>
    <s v="2021-08-11"/>
    <s v="2021-08-17"/>
    <s v="2021-08-17"/>
    <x v="0"/>
    <x v="0"/>
    <n v="8"/>
    <x v="0"/>
    <x v="0"/>
  </r>
  <r>
    <s v="Mar_Aberto"/>
    <s v="2021-08-11 - 2021-08-17"/>
    <s v="23847872417770395"/>
    <s v="TESTE_C_RTB12_Suporte-Vitalicio"/>
    <s v="23847872417730395"/>
    <x v="5"/>
    <n v="0"/>
    <x v="5"/>
    <s v=""/>
    <n v="0"/>
    <x v="0"/>
    <n v="6"/>
    <s v="2021-08-11"/>
    <s v="2021-08-17"/>
    <s v="2021-08-17"/>
    <x v="0"/>
    <x v="0"/>
    <n v="8"/>
    <x v="0"/>
    <x v="0"/>
  </r>
  <r>
    <s v="Mar_Aberto"/>
    <s v="2021-08-11 - 2021-08-17"/>
    <s v="23847872417790395"/>
    <s v="TESTE_C_RTB10_Cartao-Empresa"/>
    <s v="23847872417720395"/>
    <x v="5"/>
    <n v="0"/>
    <x v="5"/>
    <s v=""/>
    <n v="0"/>
    <x v="0"/>
    <n v="3"/>
    <s v="2021-08-11"/>
    <s v="2021-08-17"/>
    <s v="2021-08-17"/>
    <x v="0"/>
    <x v="0"/>
    <n v="8"/>
    <x v="0"/>
    <x v="0"/>
  </r>
  <r>
    <s v="Mar_Aberto"/>
    <s v="2021-08-11 - 2021-08-17"/>
    <s v="23847872477990395"/>
    <s v="TESTE_D_RTB13_Taxas-Personalizadas"/>
    <s v="23847872478000395"/>
    <x v="573"/>
    <n v="221838"/>
    <x v="574"/>
    <n v="12.79400935"/>
    <n v="1.1262993716134999"/>
    <x v="0"/>
    <n v="145"/>
    <s v="2021-08-11"/>
    <s v="2021-08-17"/>
    <s v="2021-08-17"/>
    <x v="0"/>
    <x v="0"/>
    <n v="8"/>
    <x v="0"/>
    <x v="0"/>
  </r>
  <r>
    <s v="Mar_Aberto"/>
    <s v="2021-08-11 - 2021-08-17"/>
    <s v="23847873302730395"/>
    <s v="TESTE_C_RTB_CONTROLE"/>
    <s v="23847873302700395"/>
    <x v="5"/>
    <n v="0"/>
    <x v="5"/>
    <s v=""/>
    <n v="0"/>
    <x v="0"/>
    <n v="2"/>
    <s v="2021-08-11"/>
    <s v="2021-08-17"/>
    <s v="2021-08-17"/>
    <x v="0"/>
    <x v="0"/>
    <n v="8"/>
    <x v="0"/>
    <x v="0"/>
  </r>
  <r>
    <s v="mar_aberto"/>
    <s v="2021-08-11 - 2021-08-17"/>
    <s v="23847962772580395"/>
    <s v="conv_seguros"/>
    <s v="23847855879070395"/>
    <x v="574"/>
    <n v="69794"/>
    <x v="575"/>
    <n v="59.134855760000001"/>
    <n v="1.0201736538957999"/>
    <x v="15"/>
    <n v="15"/>
    <s v="2021-08-11"/>
    <s v="2021-08-17"/>
    <s v="2021-08-17"/>
    <x v="0"/>
    <x v="0"/>
    <n v="8"/>
    <x v="0"/>
    <x v="0"/>
  </r>
  <r>
    <s v="abriu_form_mas_n_enviou-90dias"/>
    <s v="2021-08-11 - 2021-08-17"/>
    <s v="23847262264850395"/>
    <s v="aon_conv_rmkt_cadastro"/>
    <s v="23846520757230395"/>
    <x v="575"/>
    <n v="57889"/>
    <x v="576"/>
    <n v="17.805044120000002"/>
    <n v="3.7294650106237999"/>
    <x v="0"/>
    <n v="74"/>
    <s v="2021-08-11"/>
    <s v="2021-08-17"/>
    <s v="2021-08-17"/>
    <x v="0"/>
    <x v="0"/>
    <n v="8"/>
    <x v="0"/>
    <x v="0"/>
  </r>
  <r>
    <s v="Mar_Aberto"/>
    <s v="2021-08-11 - 2021-08-17"/>
    <s v="23847983600200395"/>
    <s v="TESTE_CONV_T130_Evento_Purchase_CONTROLE"/>
    <s v="23847983600210395"/>
    <x v="576"/>
    <n v="274683"/>
    <x v="577"/>
    <n v="11.977297780000001"/>
    <n v="1.1622998146954999"/>
    <x v="2"/>
    <n v="6"/>
    <s v="2021-08-11"/>
    <s v="2021-08-17"/>
    <s v="2021-08-17"/>
    <x v="2"/>
    <x v="0"/>
    <n v="8"/>
    <x v="0"/>
    <x v="0"/>
  </r>
  <r>
    <s v="Interesse_Competicao-Maquina"/>
    <s v="2021-08-11 - 2021-08-17"/>
    <s v="23846501756100395"/>
    <s v="De_Conv_Int-Str_Br - OtimizaPraLead_teste-bidcap"/>
    <s v="23846501756020395"/>
    <x v="577"/>
    <n v="619897"/>
    <x v="578"/>
    <n v="5.7039960199999999"/>
    <n v="1.2815274150383"/>
    <x v="0"/>
    <n v="219"/>
    <s v="2021-08-11"/>
    <s v="2021-08-17"/>
    <s v="2021-08-17"/>
    <x v="0"/>
    <x v="0"/>
    <n v="8"/>
    <x v="0"/>
    <x v="0"/>
  </r>
  <r>
    <s v="lal  qualificado"/>
    <s v="2021-08-11 - 2021-08-17"/>
    <s v="23847406154800395"/>
    <s v="aon_c2wpp-ton"/>
    <s v="23847262209690395"/>
    <x v="578"/>
    <n v="238020"/>
    <x v="579"/>
    <n v="33.963510669999998"/>
    <n v="1.4938072430888001"/>
    <x v="6"/>
    <n v="175"/>
    <s v="2021-08-11"/>
    <s v="2021-08-17"/>
    <s v="2021-08-17"/>
    <x v="6"/>
    <x v="1"/>
    <n v="8"/>
    <x v="0"/>
    <x v="0"/>
  </r>
  <r>
    <s v="site_8-60dias"/>
    <s v="2021-08-11 - 2021-08-17"/>
    <s v="23846520819330395"/>
    <s v="aon_conv_rmkt_cadastro"/>
    <s v="23846520757230395"/>
    <x v="579"/>
    <n v="61857"/>
    <x v="580"/>
    <n v="18.8941041"/>
    <n v="3.509707874614"/>
    <x v="0"/>
    <n v="183"/>
    <s v="2021-08-11"/>
    <s v="2021-08-17"/>
    <s v="2021-08-17"/>
    <x v="0"/>
    <x v="0"/>
    <n v="8"/>
    <x v="0"/>
    <x v="0"/>
  </r>
  <r>
    <s v="rmkt"/>
    <s v="2021-08-11 - 2021-08-17"/>
    <s v="23847399188320395"/>
    <s v="aon_c2wpp-ton"/>
    <s v="23847262209690395"/>
    <x v="580"/>
    <n v="49215"/>
    <x v="581"/>
    <n v="47.648917519999998"/>
    <n v="1.6462054251753"/>
    <x v="6"/>
    <n v="71"/>
    <s v="2021-08-11"/>
    <s v="2021-08-17"/>
    <s v="2021-08-17"/>
    <x v="6"/>
    <x v="1"/>
    <n v="8"/>
    <x v="0"/>
    <x v="0"/>
  </r>
  <r>
    <s v="Semelhante+Interesse"/>
    <s v="2021-08-11 - 2021-08-17"/>
    <s v="23847372423940395"/>
    <s v="De_Conv_Int-Str_Br - Credenciado (S2S) - Teste_C-Purchase-credenciados-valor - FDS"/>
    <s v="23847372423530395"/>
    <x v="581"/>
    <n v="623134"/>
    <x v="582"/>
    <n v="16.712264040000001"/>
    <n v="1.2226679975735999"/>
    <x v="2"/>
    <n v="22"/>
    <s v="2021-08-11"/>
    <s v="2021-08-17"/>
    <s v="2021-08-17"/>
    <x v="2"/>
    <x v="0"/>
    <n v="8"/>
    <x v="0"/>
    <x v="0"/>
  </r>
  <r>
    <s v="mar_aberto"/>
    <s v="2021-08-11 - 2021-08-17"/>
    <s v="23847372423990395"/>
    <s v="De_Conv_Int-Str_Br - Credenciado (S2S) - Teste_C-Purchase-credenciados-valor - FDS"/>
    <s v="23847372423530395"/>
    <x v="582"/>
    <n v="608672"/>
    <x v="583"/>
    <n v="10.67593667"/>
    <n v="1.0871273855212999"/>
    <x v="2"/>
    <n v="1"/>
    <s v="2021-08-11"/>
    <s v="2021-08-17"/>
    <s v="2021-08-17"/>
    <x v="2"/>
    <x v="0"/>
    <n v="8"/>
    <x v="0"/>
    <x v="0"/>
  </r>
  <r>
    <s v="mar_aberto"/>
    <s v="2021-08-11 - 2021-08-17"/>
    <s v="23847298092740395"/>
    <s v="De_Conv_Int-Str_Br - Credenciado (S2S) - Teste_C-Purchase-credenciados-valor"/>
    <s v="23844098836340395"/>
    <x v="583"/>
    <n v="715647"/>
    <x v="584"/>
    <n v="11.712513850000001"/>
    <n v="1.3408859395763999"/>
    <x v="2"/>
    <n v="15"/>
    <s v="2021-08-11"/>
    <s v="2021-08-17"/>
    <s v="2021-08-17"/>
    <x v="2"/>
    <x v="0"/>
    <n v="8"/>
    <x v="0"/>
    <x v="0"/>
  </r>
  <r>
    <s v="Semelhante_1-5%"/>
    <s v="2021-08-11 - 2021-08-17"/>
    <s v="23846501756560395"/>
    <s v="De_Conv_Int-Str_Br - OtimizaPraLead_teste-bidcap"/>
    <s v="23846501756020395"/>
    <x v="584"/>
    <n v="2902514"/>
    <x v="585"/>
    <n v="8.3047128800000003"/>
    <n v="1.8396455624331001"/>
    <x v="0"/>
    <n v="2046"/>
    <s v="2021-08-11"/>
    <s v="2021-08-17"/>
    <s v="2021-08-17"/>
    <x v="0"/>
    <x v="0"/>
    <n v="8"/>
    <x v="0"/>
    <x v="0"/>
  </r>
  <r>
    <s v="mar_aberto"/>
    <s v="2021-08-11 - 2021-08-17"/>
    <s v="23848012534690395"/>
    <s v="aon_conv_nu_compras"/>
    <s v="23848012250910395"/>
    <x v="585"/>
    <n v="196822"/>
    <x v="586"/>
    <n v="10.772334430000001"/>
    <n v="1.1081332371381001"/>
    <x v="2"/>
    <n v="3"/>
    <s v="2021-08-11"/>
    <s v="2021-08-17"/>
    <s v="2021-08-17"/>
    <x v="2"/>
    <x v="0"/>
    <n v="8"/>
    <x v="0"/>
    <x v="0"/>
  </r>
  <r>
    <s v="prospecção"/>
    <s v="2021-08-11 - 2021-08-17"/>
    <s v="23847290978950395"/>
    <s v="aon_c2wpp_compras"/>
    <s v="23847290978880395"/>
    <x v="586"/>
    <n v="1838617"/>
    <x v="587"/>
    <n v="17.68721751"/>
    <n v="2.5116399989775"/>
    <x v="2"/>
    <n v="139"/>
    <s v="2021-08-11"/>
    <s v="2021-08-17"/>
    <s v="2021-08-17"/>
    <x v="2"/>
    <x v="1"/>
    <n v="8"/>
    <x v="0"/>
    <x v="0"/>
  </r>
  <r>
    <s v="Mar_Aberto"/>
    <s v="2021-08-11 - 2021-08-17"/>
    <s v="23848011231900395"/>
    <s v="TESTE_CONV_T131_Evento_Purchase_CONTROLE"/>
    <s v="23848011231880395"/>
    <x v="587"/>
    <n v="196722"/>
    <x v="588"/>
    <n v="21.299847570000001"/>
    <n v="1.1138459348726"/>
    <x v="2"/>
    <n v="6"/>
    <s v="2021-08-11"/>
    <s v="2021-08-17"/>
    <s v="2021-08-17"/>
    <x v="2"/>
    <x v="0"/>
    <n v="8"/>
    <x v="0"/>
    <x v="0"/>
  </r>
  <r>
    <s v="Mar_Aberto"/>
    <s v="2021-08-11 - 2021-08-17"/>
    <s v="23847874455670395"/>
    <s v="TESTE_A_RTB2_Manutencao"/>
    <s v="23847874455690395"/>
    <x v="588"/>
    <n v="118743"/>
    <x v="589"/>
    <n v="10.55682191"/>
    <n v="1.0788172776500999"/>
    <x v="0"/>
    <n v="26"/>
    <s v="2021-08-11"/>
    <s v="2021-08-17"/>
    <s v="2021-08-17"/>
    <x v="0"/>
    <x v="0"/>
    <n v="8"/>
    <x v="0"/>
    <x v="0"/>
  </r>
  <r>
    <s v="Mar_Aberto"/>
    <s v="2021-08-11 - 2021-08-17"/>
    <s v="23848011231890395"/>
    <s v="TESTE_CONV_T131_Evento_Purchase_Test"/>
    <s v="23848011231860395"/>
    <x v="589"/>
    <n v="312285"/>
    <x v="590"/>
    <n v="12.843174660000001"/>
    <n v="1.0912275645644001"/>
    <x v="14"/>
    <s v=""/>
    <s v="2021-08-11"/>
    <s v="2021-08-17"/>
    <s v="2021-08-17"/>
    <x v="2"/>
    <x v="0"/>
    <n v="8"/>
    <x v="0"/>
    <x v="0"/>
  </r>
  <r>
    <s v="mar_aberto"/>
    <s v="2021-08-11 - 2021-08-17"/>
    <s v="23847290979000395"/>
    <s v="aon_c2wpp_compras"/>
    <s v="23847290978880395"/>
    <x v="590"/>
    <n v="2954355"/>
    <x v="591"/>
    <n v="9.6601438700000006"/>
    <n v="1.6273101912262"/>
    <x v="2"/>
    <n v="75"/>
    <s v="2021-08-11"/>
    <s v="2021-08-17"/>
    <s v="2021-08-17"/>
    <x v="2"/>
    <x v="1"/>
    <n v="8"/>
    <x v="0"/>
    <x v="0"/>
  </r>
  <r>
    <s v="site_1-7dias"/>
    <s v="2021-08-11 - 2021-08-17"/>
    <s v="23846520809220395"/>
    <s v="aon_conv_rmkt_cadastro"/>
    <s v="23846520757230395"/>
    <x v="591"/>
    <n v="49185"/>
    <x v="592"/>
    <n v="41.340972729999997"/>
    <n v="3.3906068923452"/>
    <x v="0"/>
    <n v="380"/>
    <s v="2021-08-11"/>
    <s v="2021-08-17"/>
    <s v="2021-08-17"/>
    <x v="0"/>
    <x v="0"/>
    <n v="8"/>
    <x v="0"/>
    <x v="0"/>
  </r>
  <r>
    <s v="Mar_Aberto"/>
    <s v="2021-08-11 - 2021-08-17"/>
    <s v="23847874509630395"/>
    <s v="TESTE_A_RTB4_Conta-PJ"/>
    <s v="23847874509620395"/>
    <x v="592"/>
    <n v="119519"/>
    <x v="593"/>
    <n v="10.36034736"/>
    <n v="1.1012726010089999"/>
    <x v="0"/>
    <n v="38"/>
    <s v="2021-08-11"/>
    <s v="2021-08-17"/>
    <s v="2021-08-17"/>
    <x v="0"/>
    <x v="0"/>
    <n v="8"/>
    <x v="0"/>
    <x v="0"/>
  </r>
  <r>
    <s v="Mar_Aberto"/>
    <s v="2021-08-11 - 2021-08-17"/>
    <s v="23847983588410395"/>
    <s v="TESTE_CONV_T130_Evento_Purchase_Test"/>
    <s v="23847983588390395"/>
    <x v="593"/>
    <n v="352424"/>
    <x v="594"/>
    <n v="11.525871690000001"/>
    <n v="1.1090391119787999"/>
    <x v="14"/>
    <s v=""/>
    <s v="2021-08-11"/>
    <s v="2021-08-17"/>
    <s v="2021-08-17"/>
    <x v="2"/>
    <x v="0"/>
    <n v="8"/>
    <x v="0"/>
    <x v="0"/>
  </r>
  <r>
    <s v="remarketing"/>
    <s v="2021-08-11 - 2021-08-17"/>
    <s v="23847290978940395"/>
    <s v="aon_c2wpp_compras"/>
    <s v="23847290978880395"/>
    <x v="594"/>
    <n v="235010"/>
    <x v="595"/>
    <n v="39.397392189999998"/>
    <n v="3.5518573677715999"/>
    <x v="2"/>
    <n v="210"/>
    <s v="2021-08-11"/>
    <s v="2021-08-17"/>
    <s v="2021-08-17"/>
    <x v="2"/>
    <x v="1"/>
    <n v="8"/>
    <x v="0"/>
    <x v="0"/>
  </r>
  <r>
    <s v="Semelhante+Interesse"/>
    <s v="2021-08-11 - 2021-08-17"/>
    <s v="23846098296040395"/>
    <s v="De_Conv_Int-Str_Br - Credenciado (S2S) - Teste_C-Purchase-credenciados-valor"/>
    <s v="23844098836340395"/>
    <x v="595"/>
    <n v="743670"/>
    <x v="596"/>
    <n v="18.57740012"/>
    <n v="1.6573359151236"/>
    <x v="2"/>
    <n v="75"/>
    <s v="2021-08-11"/>
    <s v="2021-08-17"/>
    <s v="2021-08-17"/>
    <x v="2"/>
    <x v="0"/>
    <n v="8"/>
    <x v="0"/>
    <x v="0"/>
  </r>
  <r>
    <s v="Mar_Aberto"/>
    <s v="2021-08-11 - 2021-08-17"/>
    <s v="23847874341430395"/>
    <s v="TESTE_A_RTB_CONTROLE"/>
    <s v="23847874341450395"/>
    <x v="596"/>
    <n v="116313"/>
    <x v="597"/>
    <n v="11.221545369999999"/>
    <n v="1.0726230086060999"/>
    <x v="0"/>
    <n v="54"/>
    <s v="2021-08-11"/>
    <s v="2021-08-17"/>
    <s v="2021-08-17"/>
    <x v="0"/>
    <x v="0"/>
    <n v="8"/>
    <x v="0"/>
    <x v="0"/>
  </r>
  <r>
    <s v="engajamento_8-60dias"/>
    <s v="2021-08-11 - 2021-08-17"/>
    <s v="23846520783240395"/>
    <s v="aon_conv_rmkt_cadastro"/>
    <s v="23846520757230395"/>
    <x v="597"/>
    <n v="455427"/>
    <x v="598"/>
    <n v="13.5596552"/>
    <n v="3.6191793635423002"/>
    <x v="0"/>
    <n v="737"/>
    <s v="2021-08-11"/>
    <s v="2021-08-17"/>
    <s v="2021-08-17"/>
    <x v="0"/>
    <x v="0"/>
    <n v="8"/>
    <x v="0"/>
    <x v="0"/>
  </r>
  <r>
    <s v="Mar_Aberto"/>
    <s v="2021-08-11 - 2021-08-17"/>
    <s v="23847872338070395"/>
    <s v="TESTE_C_RTB9_Emprestimo"/>
    <s v="23847872338090395"/>
    <x v="5"/>
    <n v="0"/>
    <x v="5"/>
    <s v=""/>
    <n v="0"/>
    <x v="0"/>
    <n v="1"/>
    <s v="2021-08-11"/>
    <s v="2021-08-17"/>
    <s v="2021-08-17"/>
    <x v="0"/>
    <x v="0"/>
    <n v="8"/>
    <x v="0"/>
    <x v="0"/>
  </r>
  <r>
    <s v="lal"/>
    <s v="2021-08-11 - 2021-08-17"/>
    <s v="23848012534680395"/>
    <s v="aon_conv_nu_compras"/>
    <s v="23848012250910395"/>
    <x v="598"/>
    <n v="355899"/>
    <x v="599"/>
    <n v="20.4291752"/>
    <n v="1.1734087479874999"/>
    <x v="2"/>
    <n v="7"/>
    <s v="2021-08-11"/>
    <s v="2021-08-17"/>
    <s v="2021-08-17"/>
    <x v="2"/>
    <x v="0"/>
    <n v="8"/>
    <x v="0"/>
    <x v="0"/>
  </r>
  <r>
    <s v="Mar_Aberto"/>
    <s v="2021-08-11 - 2021-08-17"/>
    <s v="23847983580280395"/>
    <s v="TESTE_CONV_T129_Evento_Cadastro_CONTROLE"/>
    <s v="23847983580270395"/>
    <x v="599"/>
    <n v="1384706"/>
    <x v="600"/>
    <n v="6.6302982699999999"/>
    <n v="1.3196440255188"/>
    <x v="0"/>
    <n v="517"/>
    <s v="2021-08-11"/>
    <s v="2021-08-17"/>
    <s v="2021-08-17"/>
    <x v="0"/>
    <x v="0"/>
    <n v="8"/>
    <x v="0"/>
    <x v="0"/>
  </r>
  <r>
    <s v="Mar_Aberto"/>
    <s v="2021-08-11 - 2021-08-17"/>
    <s v="23847874484360395"/>
    <s v="TESTE_A_RTB3_24h"/>
    <s v="23847874484370395"/>
    <x v="600"/>
    <n v="119996"/>
    <x v="601"/>
    <n v="9.9458011000000006"/>
    <n v="1.0978449281642999"/>
    <x v="0"/>
    <n v="28"/>
    <s v="2021-08-11"/>
    <s v="2021-08-17"/>
    <s v="2021-08-17"/>
    <x v="0"/>
    <x v="0"/>
    <n v="8"/>
    <x v="0"/>
    <x v="0"/>
  </r>
  <r>
    <s v="Mar_Aberto"/>
    <s v="2021-08-11 - 2021-08-17"/>
    <s v="23847972919440395"/>
    <s v="TESTE_CONV_T128_A_IPV_NFC_Correto"/>
    <s v="23847972919430395"/>
    <x v="601"/>
    <n v="262873"/>
    <x v="602"/>
    <n v="6.5388106800000001"/>
    <n v="1.1566041396416"/>
    <x v="0"/>
    <n v="104"/>
    <s v="2021-08-11"/>
    <s v="2021-08-17"/>
    <s v="2021-08-17"/>
    <x v="0"/>
    <x v="0"/>
    <n v="8"/>
    <x v="0"/>
    <x v="0"/>
  </r>
  <r>
    <s v="Mar_Aberto"/>
    <s v="2021-08-04 - 2021-08-10"/>
    <s v="23847745374240395"/>
    <s v="TESTE_CONV_T127_Reels"/>
    <s v="23847745374230395"/>
    <x v="602"/>
    <n v="453273"/>
    <x v="603"/>
    <n v="6.8878124400000003"/>
    <n v="1.1504457578545"/>
    <x v="0"/>
    <n v="168"/>
    <s v="2021-08-04"/>
    <s v="2021-08-10"/>
    <s v="2021-08-10"/>
    <x v="0"/>
    <x v="0"/>
    <n v="8"/>
    <x v="0"/>
    <x v="0"/>
  </r>
  <r>
    <s v="Mar_Aberto"/>
    <s v="2021-08-04 - 2021-08-10"/>
    <s v="23847872417790395"/>
    <s v="TESTE_C_RTB10_Cartao-Empresa"/>
    <s v="23847872417720395"/>
    <x v="603"/>
    <n v="261457"/>
    <x v="604"/>
    <n v="13.26230488"/>
    <n v="1.1388794333293999"/>
    <x v="0"/>
    <n v="153"/>
    <s v="2021-08-04"/>
    <s v="2021-08-10"/>
    <s v="2021-08-10"/>
    <x v="0"/>
    <x v="0"/>
    <n v="8"/>
    <x v="0"/>
    <x v="0"/>
  </r>
  <r>
    <s v="rmkt"/>
    <s v="2021-08-04 - 2021-08-10"/>
    <s v="23847399188320395"/>
    <s v="aon_c2wpp-ton"/>
    <s v="23847262209690395"/>
    <x v="604"/>
    <n v="59217"/>
    <x v="605"/>
    <n v="36.71402114"/>
    <n v="1.5500616377054"/>
    <x v="6"/>
    <n v="54"/>
    <s v="2021-08-04"/>
    <s v="2021-08-10"/>
    <s v="2021-08-10"/>
    <x v="6"/>
    <x v="1"/>
    <n v="8"/>
    <x v="0"/>
    <x v="0"/>
  </r>
  <r>
    <s v="Mar_Aberto"/>
    <s v="2021-08-04 - 2021-08-10"/>
    <s v="23847872417770395"/>
    <s v="TESTE_C_RTB12_Suporte-Vitalicio"/>
    <s v="23847872417730395"/>
    <x v="605"/>
    <n v="311565"/>
    <x v="606"/>
    <n v="11.10611699"/>
    <n v="1.1532457111678001"/>
    <x v="0"/>
    <n v="147"/>
    <s v="2021-08-04"/>
    <s v="2021-08-10"/>
    <s v="2021-08-10"/>
    <x v="0"/>
    <x v="0"/>
    <n v="8"/>
    <x v="0"/>
    <x v="0"/>
  </r>
  <r>
    <s v="lal1%_oportunidade"/>
    <s v="2021-08-04 - 2021-08-10"/>
    <s v="23847861933200395"/>
    <s v="conv_seguros"/>
    <s v="23847855879070395"/>
    <x v="606"/>
    <n v="142433"/>
    <x v="607"/>
    <n v="42.883951799999998"/>
    <n v="1.5870198619702001"/>
    <x v="15"/>
    <n v="16"/>
    <s v="2021-08-04"/>
    <s v="2021-08-10"/>
    <s v="2021-08-10"/>
    <x v="0"/>
    <x v="0"/>
    <n v="8"/>
    <x v="0"/>
    <x v="0"/>
  </r>
  <r>
    <s v="Semelhante_1-5%"/>
    <s v="2021-08-04 - 2021-08-10"/>
    <s v="23847811555170395"/>
    <s v="TESTE_CONV_T126_RAV_maquininha"/>
    <s v="23847811555200395"/>
    <x v="5"/>
    <n v="0"/>
    <x v="5"/>
    <s v=""/>
    <n v="0"/>
    <x v="0"/>
    <n v="1"/>
    <s v="2021-08-04"/>
    <s v="2021-08-10"/>
    <s v="2021-08-10"/>
    <x v="0"/>
    <x v="0"/>
    <n v="8"/>
    <x v="0"/>
    <x v="0"/>
  </r>
  <r>
    <s v="mar_aberto"/>
    <s v="2021-08-04 - 2021-08-10"/>
    <s v="23847298092740395"/>
    <s v="De_Conv_Int-Str_Br - Credenciado (S2S) - Teste_C-Purchase-credenciados-valor"/>
    <s v="23844098836340395"/>
    <x v="607"/>
    <n v="1312792"/>
    <x v="608"/>
    <n v="12.1777123"/>
    <n v="1.3846420453507"/>
    <x v="2"/>
    <n v="27"/>
    <s v="2021-08-04"/>
    <s v="2021-08-10"/>
    <s v="2021-08-10"/>
    <x v="2"/>
    <x v="0"/>
    <n v="8"/>
    <x v="0"/>
    <x v="0"/>
  </r>
  <r>
    <s v="interesse"/>
    <s v="2021-08-04 - 2021-08-10"/>
    <s v="23847855879110395"/>
    <s v="conv_seguros"/>
    <s v="23847855879070395"/>
    <x v="608"/>
    <n v="1409320"/>
    <x v="609"/>
    <n v="33.680992689999997"/>
    <n v="2.3818451451764"/>
    <x v="15"/>
    <n v="169"/>
    <s v="2021-08-04"/>
    <s v="2021-08-10"/>
    <s v="2021-08-10"/>
    <x v="0"/>
    <x v="0"/>
    <n v="8"/>
    <x v="0"/>
    <x v="0"/>
  </r>
  <r>
    <s v="remarketing"/>
    <s v="2021-08-04 - 2021-08-10"/>
    <s v="23846663789600395"/>
    <s v="c2wpp_twilio"/>
    <s v="23846657639070395"/>
    <x v="5"/>
    <n v="0"/>
    <x v="5"/>
    <s v=""/>
    <n v="0"/>
    <x v="6"/>
    <n v="1"/>
    <s v="2021-08-04"/>
    <s v="2021-08-10"/>
    <s v="2021-08-10"/>
    <x v="6"/>
    <x v="1"/>
    <n v="8"/>
    <x v="0"/>
    <x v="0"/>
  </r>
  <r>
    <s v="mar_aberto_qualificado"/>
    <s v="2021-08-04 - 2021-08-10"/>
    <s v="23847629928150395"/>
    <s v="aon_c2wpp-ton"/>
    <s v="23847262209690395"/>
    <x v="609"/>
    <n v="1388275"/>
    <x v="610"/>
    <n v="14.685980689999999"/>
    <n v="1.3777306369415001"/>
    <x v="6"/>
    <n v="469"/>
    <s v="2021-08-04"/>
    <s v="2021-08-10"/>
    <s v="2021-08-10"/>
    <x v="6"/>
    <x v="1"/>
    <n v="8"/>
    <x v="0"/>
    <x v="0"/>
  </r>
  <r>
    <s v="site_1-7dias"/>
    <s v="2021-08-04 - 2021-08-10"/>
    <s v="23846520809220395"/>
    <s v="aon_conv_rmkt_cadastro"/>
    <s v="23846520757230395"/>
    <x v="610"/>
    <n v="46554"/>
    <x v="611"/>
    <n v="42.576205049999999"/>
    <n v="3.2148043132706001"/>
    <x v="0"/>
    <n v="284"/>
    <s v="2021-08-04"/>
    <s v="2021-08-10"/>
    <s v="2021-08-10"/>
    <x v="0"/>
    <x v="0"/>
    <n v="8"/>
    <x v="0"/>
    <x v="0"/>
  </r>
  <r>
    <s v="abriu_form_mas_n_enviou-90dias"/>
    <s v="2021-08-04 - 2021-08-10"/>
    <s v="23847262264850395"/>
    <s v="aon_conv_rmkt_cadastro"/>
    <s v="23846520757230395"/>
    <x v="611"/>
    <n v="55777"/>
    <x v="612"/>
    <n v="17.787236650000001"/>
    <n v="3.5044193843340001"/>
    <x v="0"/>
    <n v="117"/>
    <s v="2021-08-04"/>
    <s v="2021-08-10"/>
    <s v="2021-08-10"/>
    <x v="0"/>
    <x v="0"/>
    <n v="8"/>
    <x v="0"/>
    <x v="0"/>
  </r>
  <r>
    <s v="Semelhante_1-5%"/>
    <s v="2021-08-04 - 2021-08-10"/>
    <s v="23846501756560395"/>
    <s v="De_Conv_Int-Str_Br - OtimizaPraLead_teste-bidcap"/>
    <s v="23846501756020395"/>
    <x v="612"/>
    <n v="2375742"/>
    <x v="613"/>
    <n v="9.0114957800000006"/>
    <n v="1.7573861134752999"/>
    <x v="0"/>
    <n v="1710"/>
    <s v="2021-08-04"/>
    <s v="2021-08-10"/>
    <s v="2021-08-10"/>
    <x v="0"/>
    <x v="0"/>
    <n v="8"/>
    <x v="0"/>
    <x v="0"/>
  </r>
  <r>
    <s v="engajamento_1-7dias"/>
    <s v="2021-08-04 - 2021-08-10"/>
    <s v="23846520757220395"/>
    <s v="aon_conv_rmkt_cadastro"/>
    <s v="23846520757230395"/>
    <x v="613"/>
    <n v="108005"/>
    <x v="614"/>
    <n v="28.657706770000001"/>
    <n v="3.3949446784871"/>
    <x v="0"/>
    <n v="415"/>
    <s v="2021-08-04"/>
    <s v="2021-08-10"/>
    <s v="2021-08-10"/>
    <x v="0"/>
    <x v="0"/>
    <n v="8"/>
    <x v="0"/>
    <x v="0"/>
  </r>
  <r>
    <s v="prospecção"/>
    <s v="2021-08-04 - 2021-08-10"/>
    <s v="23847290978950395"/>
    <s v="aon_c2wpp_compras"/>
    <s v="23847290978880395"/>
    <x v="614"/>
    <n v="1905664"/>
    <x v="615"/>
    <n v="18.65850773"/>
    <n v="2.6409487716617002"/>
    <x v="2"/>
    <n v="144"/>
    <s v="2021-08-04"/>
    <s v="2021-08-10"/>
    <s v="2021-08-10"/>
    <x v="2"/>
    <x v="1"/>
    <n v="8"/>
    <x v="0"/>
    <x v="0"/>
  </r>
  <r>
    <s v="remarketing"/>
    <s v="2021-08-04 - 2021-08-10"/>
    <s v="23847290978940395"/>
    <s v="aon_c2wpp_compras"/>
    <s v="23847290978880395"/>
    <x v="615"/>
    <n v="220994"/>
    <x v="616"/>
    <n v="42.304998359999999"/>
    <n v="3.7004986560720998"/>
    <x v="2"/>
    <n v="293"/>
    <s v="2021-08-04"/>
    <s v="2021-08-10"/>
    <s v="2021-08-10"/>
    <x v="2"/>
    <x v="1"/>
    <n v="8"/>
    <x v="0"/>
    <x v="0"/>
  </r>
  <r>
    <s v="mar_aberto"/>
    <s v="2021-08-04 - 2021-08-10"/>
    <s v="23847290979000395"/>
    <s v="aon_c2wpp_compras"/>
    <s v="23847290978880395"/>
    <x v="616"/>
    <n v="2399241"/>
    <x v="617"/>
    <n v="10.403360470000001"/>
    <n v="1.605244741983"/>
    <x v="2"/>
    <n v="49"/>
    <s v="2021-08-04"/>
    <s v="2021-08-10"/>
    <s v="2021-08-10"/>
    <x v="2"/>
    <x v="1"/>
    <n v="8"/>
    <x v="0"/>
    <x v="0"/>
  </r>
  <r>
    <s v="Mar_Aberto"/>
    <s v="2021-08-04 - 2021-08-10"/>
    <s v="23847873302730395"/>
    <s v="TESTE_C_RTB_CONTROLE"/>
    <s v="23847873302700395"/>
    <x v="617"/>
    <n v="342924"/>
    <x v="618"/>
    <n v="10.464402379999999"/>
    <n v="1.1256809088894"/>
    <x v="0"/>
    <n v="201"/>
    <s v="2021-08-04"/>
    <s v="2021-08-10"/>
    <s v="2021-08-10"/>
    <x v="0"/>
    <x v="0"/>
    <n v="8"/>
    <x v="0"/>
    <x v="0"/>
  </r>
  <r>
    <s v="lal  qualificado"/>
    <s v="2021-08-04 - 2021-08-10"/>
    <s v="23847406154800395"/>
    <s v="aon_c2wpp-ton"/>
    <s v="23847262209690395"/>
    <x v="618"/>
    <n v="240257"/>
    <x v="619"/>
    <n v="25.907544189999999"/>
    <n v="1.39809037822"/>
    <x v="6"/>
    <n v="135"/>
    <s v="2021-08-04"/>
    <s v="2021-08-10"/>
    <s v="2021-08-10"/>
    <x v="6"/>
    <x v="1"/>
    <n v="8"/>
    <x v="0"/>
    <x v="0"/>
  </r>
  <r>
    <s v="mar_aberto"/>
    <s v="2021-08-04 - 2021-08-10"/>
    <s v="23847962772580395"/>
    <s v="conv_seguros"/>
    <s v="23847855879070395"/>
    <x v="619"/>
    <n v="105218"/>
    <x v="620"/>
    <n v="59.695590330000002"/>
    <n v="1.1358322720447001"/>
    <x v="15"/>
    <n v="16"/>
    <s v="2021-08-04"/>
    <s v="2021-08-10"/>
    <s v="2021-08-10"/>
    <x v="0"/>
    <x v="0"/>
    <n v="8"/>
    <x v="0"/>
    <x v="0"/>
  </r>
  <r>
    <s v="Mar_Aberto"/>
    <s v="2021-08-04 - 2021-08-10"/>
    <s v="23847873309430395"/>
    <s v="TESTE_D_RTB_CONTROLE"/>
    <s v="23847873309440395"/>
    <x v="620"/>
    <n v="302917"/>
    <x v="621"/>
    <n v="11.84489477"/>
    <n v="1.2419969826718"/>
    <x v="0"/>
    <n v="196"/>
    <s v="2021-08-04"/>
    <s v="2021-08-10"/>
    <s v="2021-08-10"/>
    <x v="0"/>
    <x v="0"/>
    <n v="8"/>
    <x v="0"/>
    <x v="0"/>
  </r>
  <r>
    <s v="Mar_Aberto"/>
    <s v="2021-08-04 - 2021-08-10"/>
    <s v="23847872338070395"/>
    <s v="TESTE_C_RTB9_Emprestimo"/>
    <s v="23847872338090395"/>
    <x v="621"/>
    <n v="222606"/>
    <x v="622"/>
    <n v="14.83328792"/>
    <n v="1.1869760922885999"/>
    <x v="0"/>
    <n v="135"/>
    <s v="2021-08-04"/>
    <s v="2021-08-10"/>
    <s v="2021-08-10"/>
    <x v="0"/>
    <x v="0"/>
    <n v="8"/>
    <x v="0"/>
    <x v="0"/>
  </r>
  <r>
    <s v="Mar_Aberto"/>
    <s v="2021-08-04 - 2021-08-10"/>
    <s v="23847872478020395"/>
    <s v="TESTE_D_RTB14_Seguro-Stone"/>
    <s v="23847872478030395"/>
    <x v="622"/>
    <n v="253320"/>
    <x v="623"/>
    <n v="12.557745219999999"/>
    <n v="1.3759553134375"/>
    <x v="0"/>
    <n v="146"/>
    <s v="2021-08-04"/>
    <s v="2021-08-10"/>
    <s v="2021-08-10"/>
    <x v="0"/>
    <x v="0"/>
    <n v="8"/>
    <x v="0"/>
    <x v="0"/>
  </r>
  <r>
    <s v="engajamento_8-60dias"/>
    <s v="2021-08-04 - 2021-08-10"/>
    <s v="23846520783240395"/>
    <s v="aon_conv_rmkt_cadastro"/>
    <s v="23846520757230395"/>
    <x v="623"/>
    <n v="419211"/>
    <x v="624"/>
    <n v="14.26212868"/>
    <n v="3.4992784063395002"/>
    <x v="0"/>
    <n v="650"/>
    <s v="2021-08-04"/>
    <s v="2021-08-10"/>
    <s v="2021-08-10"/>
    <x v="0"/>
    <x v="0"/>
    <n v="8"/>
    <x v="0"/>
    <x v="0"/>
  </r>
  <r>
    <s v="site_8-60dias"/>
    <s v="2021-08-04 - 2021-08-10"/>
    <s v="23846520819330395"/>
    <s v="aon_conv_rmkt_cadastro"/>
    <s v="23846520757230395"/>
    <x v="624"/>
    <n v="54738"/>
    <x v="625"/>
    <n v="19.186432029999999"/>
    <n v="3.2950783733421001"/>
    <x v="0"/>
    <n v="192"/>
    <s v="2021-08-04"/>
    <s v="2021-08-10"/>
    <s v="2021-08-10"/>
    <x v="0"/>
    <x v="0"/>
    <n v="8"/>
    <x v="0"/>
    <x v="0"/>
  </r>
  <r>
    <s v="Mar_Aberto"/>
    <s v="2021-08-04 - 2021-08-10"/>
    <s v="23847872477990395"/>
    <s v="TESTE_D_RTB13_Taxas-Personalizadas"/>
    <s v="23847872478000395"/>
    <x v="625"/>
    <n v="248580"/>
    <x v="626"/>
    <n v="12.906749270000001"/>
    <n v="1.3674993965725"/>
    <x v="0"/>
    <n v="125"/>
    <s v="2021-08-04"/>
    <s v="2021-08-10"/>
    <s v="2021-08-10"/>
    <x v="0"/>
    <x v="0"/>
    <n v="8"/>
    <x v="0"/>
    <x v="0"/>
  </r>
  <r>
    <s v="Semelhante+Interesse"/>
    <s v="2021-08-04 - 2021-08-10"/>
    <s v="23846098296040395"/>
    <s v="De_Conv_Int-Str_Br - Credenciado (S2S) - Teste_C-Purchase-credenciados-valor"/>
    <s v="23844098836340395"/>
    <x v="626"/>
    <n v="1135647"/>
    <x v="627"/>
    <n v="17.6133053"/>
    <n v="1.7898995022221"/>
    <x v="2"/>
    <n v="64"/>
    <s v="2021-08-04"/>
    <s v="2021-08-10"/>
    <s v="2021-08-10"/>
    <x v="2"/>
    <x v="0"/>
    <n v="8"/>
    <x v="0"/>
    <x v="0"/>
  </r>
  <r>
    <s v="Interesse_Competicao-Maquina"/>
    <s v="2021-08-04 - 2021-08-10"/>
    <s v="23846501756100395"/>
    <s v="De_Conv_Int-Str_Br - OtimizaPraLead_teste-bidcap"/>
    <s v="23846501756020395"/>
    <x v="627"/>
    <n v="637331"/>
    <x v="628"/>
    <n v="7.1044403599999999"/>
    <n v="1.236015508425"/>
    <x v="0"/>
    <n v="247"/>
    <s v="2021-08-04"/>
    <s v="2021-08-10"/>
    <s v="2021-08-10"/>
    <x v="0"/>
    <x v="0"/>
    <n v="8"/>
    <x v="0"/>
    <x v="0"/>
  </r>
  <r>
    <s v="Mar_Aberto"/>
    <s v="2021-08-04 - 2021-08-10"/>
    <s v="23847872417750395"/>
    <s v="TESTE_C_RTB11_Link-Pagamento"/>
    <s v="23847872417760395"/>
    <x v="628"/>
    <n v="273992"/>
    <x v="629"/>
    <n v="12.36333731"/>
    <n v="1.2004438085783999"/>
    <x v="0"/>
    <n v="173"/>
    <s v="2021-08-04"/>
    <s v="2021-08-10"/>
    <s v="2021-08-10"/>
    <x v="0"/>
    <x v="0"/>
    <n v="8"/>
    <x v="0"/>
    <x v="0"/>
  </r>
  <r>
    <s v="Mar_Aberto"/>
    <s v="2021-07-28 - 2021-08-03"/>
    <s v="23847872478020395"/>
    <s v="TESTE_D_RTB14_Seguro-Stone"/>
    <s v="23847872478030395"/>
    <x v="629"/>
    <n v="72248"/>
    <x v="630"/>
    <n v="11.69621688"/>
    <n v="1.0741889048832001"/>
    <x v="0"/>
    <n v="19"/>
    <s v="2021-07-28"/>
    <s v="2021-08-03"/>
    <s v="2021-08-03"/>
    <x v="0"/>
    <x v="0"/>
    <n v="8"/>
    <x v="0"/>
    <x v="0"/>
  </r>
  <r>
    <s v="Mar_Aberto"/>
    <s v="2021-07-28 - 2021-08-03"/>
    <s v="23847872417750395"/>
    <s v="TESTE_C_RTB11_Link-Pagamento"/>
    <s v="23847872417760395"/>
    <x v="630"/>
    <n v="193368"/>
    <x v="631"/>
    <n v="11.66202998"/>
    <n v="1.1599540772000001"/>
    <x v="0"/>
    <n v="58"/>
    <s v="2021-07-28"/>
    <s v="2021-08-03"/>
    <s v="2021-08-03"/>
    <x v="0"/>
    <x v="0"/>
    <n v="8"/>
    <x v="0"/>
    <x v="0"/>
  </r>
  <r>
    <s v="Mar_Aberto"/>
    <s v="2021-07-28 - 2021-08-03"/>
    <s v="23847872477990395"/>
    <s v="TESTE_D_RTB13_Taxas-Personalizadas"/>
    <s v="23847872478000395"/>
    <x v="631"/>
    <n v="68332"/>
    <x v="632"/>
    <n v="11.864639560000001"/>
    <n v="1.0655768893052"/>
    <x v="0"/>
    <n v="22"/>
    <s v="2021-07-28"/>
    <s v="2021-08-03"/>
    <s v="2021-08-03"/>
    <x v="0"/>
    <x v="0"/>
    <n v="8"/>
    <x v="0"/>
    <x v="0"/>
  </r>
  <r>
    <s v="Interesse_Competicao-Maquina"/>
    <s v="2021-07-28 - 2021-08-03"/>
    <s v="23847811531640395"/>
    <s v="TESTE_CONV_T126_IPV_TPV"/>
    <s v="23847811531650395"/>
    <x v="632"/>
    <n v="152062"/>
    <x v="633"/>
    <n v="9.2846173000000007"/>
    <n v="1.2160960660783"/>
    <x v="0"/>
    <n v="62"/>
    <s v="2021-07-28"/>
    <s v="2021-08-03"/>
    <s v="2021-08-03"/>
    <x v="0"/>
    <x v="0"/>
    <n v="8"/>
    <x v="0"/>
    <x v="0"/>
  </r>
  <r>
    <s v="engajamento_1-7dias"/>
    <s v="2021-07-28 - 2021-08-03"/>
    <s v="23846520757220395"/>
    <s v="aon_conv_rmkt_cadastro"/>
    <s v="23846520757230395"/>
    <x v="633"/>
    <n v="127359"/>
    <x v="634"/>
    <n v="32.401627410000003"/>
    <n v="3.9196209141088998"/>
    <x v="0"/>
    <n v="515"/>
    <s v="2021-07-28"/>
    <s v="2021-08-03"/>
    <s v="2021-08-03"/>
    <x v="0"/>
    <x v="0"/>
    <n v="8"/>
    <x v="0"/>
    <x v="0"/>
  </r>
  <r>
    <s v="LaL-5%"/>
    <s v="2021-07-28 - 2021-08-03"/>
    <s v="23846177714710395"/>
    <s v="aon_leadads_nu"/>
    <s v="23846157847510395"/>
    <x v="634"/>
    <n v="512895"/>
    <x v="635"/>
    <n v="24.369314119999999"/>
    <n v="1.1523742676376001"/>
    <x v="1"/>
    <n v="455"/>
    <s v="2021-07-28"/>
    <s v="2021-08-03"/>
    <s v="2021-08-03"/>
    <x v="1"/>
    <x v="0"/>
    <n v="8"/>
    <x v="0"/>
    <x v="0"/>
  </r>
  <r>
    <s v="rmkt"/>
    <s v="2021-07-28 - 2021-08-03"/>
    <s v="23847399188320395"/>
    <s v="aon_c2wpp-ton"/>
    <s v="23847262209690395"/>
    <x v="635"/>
    <n v="79482"/>
    <x v="636"/>
    <n v="36.216726620000003"/>
    <n v="1.8187765783448"/>
    <x v="6"/>
    <n v="75"/>
    <s v="2021-07-28"/>
    <s v="2021-08-03"/>
    <s v="2021-08-03"/>
    <x v="6"/>
    <x v="1"/>
    <n v="8"/>
    <x v="0"/>
    <x v="0"/>
  </r>
  <r>
    <s v="Semelhante_1-5%"/>
    <s v="2021-07-28 - 2021-08-03"/>
    <s v="23847811531630395"/>
    <s v="TESTE_CONV_T126_IPV_TPV"/>
    <s v="23847811531650395"/>
    <x v="636"/>
    <n v="383228"/>
    <x v="637"/>
    <n v="10.45309267"/>
    <n v="1.5005949460895001"/>
    <x v="0"/>
    <n v="225"/>
    <s v="2021-07-28"/>
    <s v="2021-08-03"/>
    <s v="2021-08-03"/>
    <x v="0"/>
    <x v="0"/>
    <n v="8"/>
    <x v="0"/>
    <x v="0"/>
  </r>
  <r>
    <s v="Mar_Aberto"/>
    <s v="2021-07-28 - 2021-08-03"/>
    <s v="23847745374240395"/>
    <s v="TESTE_CONV_T127_Reels"/>
    <s v="23847745374230395"/>
    <x v="637"/>
    <n v="540533"/>
    <x v="638"/>
    <n v="6.4605518899999996"/>
    <n v="1.1620548606653001"/>
    <x v="0"/>
    <n v="187"/>
    <s v="2021-07-28"/>
    <s v="2021-08-03"/>
    <s v="2021-08-03"/>
    <x v="0"/>
    <x v="0"/>
    <n v="8"/>
    <x v="0"/>
    <x v="0"/>
  </r>
  <r>
    <s v="mar_aberto"/>
    <s v="2021-07-28 - 2021-08-03"/>
    <s v="23847298092740395"/>
    <s v="De_Conv_Int-Str_Br - Credenciado (S2S) - Teste_C-Purchase-credenciados-valor"/>
    <s v="23844098836340395"/>
    <x v="638"/>
    <n v="1533925"/>
    <x v="639"/>
    <n v="13.086846120000001"/>
    <n v="1.46369672572"/>
    <x v="2"/>
    <n v="33"/>
    <s v="2021-07-28"/>
    <s v="2021-08-03"/>
    <s v="2021-08-03"/>
    <x v="2"/>
    <x v="0"/>
    <n v="8"/>
    <x v="0"/>
    <x v="0"/>
  </r>
  <r>
    <s v="Interesse_Competicao-Maquina"/>
    <s v="2021-07-28 - 2021-08-03"/>
    <s v="23847811488350395"/>
    <s v="TESTE_CONV_T126_IPV_maquininha"/>
    <s v="23847811487730395"/>
    <x v="639"/>
    <n v="197600"/>
    <x v="640"/>
    <n v="9.44369923"/>
    <n v="1.2072773279352"/>
    <x v="0"/>
    <n v="81"/>
    <s v="2021-07-28"/>
    <s v="2021-08-03"/>
    <s v="2021-08-03"/>
    <x v="0"/>
    <x v="0"/>
    <n v="8"/>
    <x v="0"/>
    <x v="0"/>
  </r>
  <r>
    <s v="site_8-60dias"/>
    <s v="2021-07-28 - 2021-08-03"/>
    <s v="23846520819330395"/>
    <s v="aon_conv_rmkt_cadastro"/>
    <s v="23846520757230395"/>
    <x v="640"/>
    <n v="59646"/>
    <x v="641"/>
    <n v="21.222873010000001"/>
    <n v="3.3690943231734001"/>
    <x v="0"/>
    <n v="141"/>
    <s v="2021-07-28"/>
    <s v="2021-08-03"/>
    <s v="2021-08-03"/>
    <x v="0"/>
    <x v="0"/>
    <n v="8"/>
    <x v="0"/>
    <x v="0"/>
  </r>
  <r>
    <s v="LaL-5-10%"/>
    <s v="2021-07-28 - 2021-08-03"/>
    <s v="23846766563880395"/>
    <s v="aon_leadads_nu"/>
    <s v="23846157847510395"/>
    <x v="641"/>
    <n v="360513"/>
    <x v="642"/>
    <n v="17.612836389999998"/>
    <n v="1.0871092027195"/>
    <x v="1"/>
    <n v="188"/>
    <s v="2021-07-28"/>
    <s v="2021-08-03"/>
    <s v="2021-08-03"/>
    <x v="1"/>
    <x v="0"/>
    <n v="8"/>
    <x v="0"/>
    <x v="0"/>
  </r>
  <r>
    <s v="Semelhante_1-5%"/>
    <s v="2021-07-28 - 2021-08-03"/>
    <s v="23846501756560395"/>
    <s v="De_Conv_Int-Str_Br - OtimizaPraLead_teste-bidcap"/>
    <s v="23846501756020395"/>
    <x v="642"/>
    <n v="1892867"/>
    <x v="643"/>
    <n v="10.16373542"/>
    <n v="1.4313261312073"/>
    <x v="0"/>
    <n v="998"/>
    <s v="2021-07-28"/>
    <s v="2021-08-03"/>
    <s v="2021-08-03"/>
    <x v="0"/>
    <x v="0"/>
    <n v="8"/>
    <x v="0"/>
    <x v="0"/>
  </r>
  <r>
    <s v="prospecção"/>
    <s v="2021-07-28 - 2021-08-03"/>
    <s v="23847290978950395"/>
    <s v="aon_c2wpp_compras"/>
    <s v="23847290978880395"/>
    <x v="643"/>
    <n v="2246049"/>
    <x v="644"/>
    <n v="17.551818109999999"/>
    <n v="2.5506932395508999"/>
    <x v="2"/>
    <n v="114"/>
    <s v="2021-07-28"/>
    <s v="2021-08-03"/>
    <s v="2021-08-03"/>
    <x v="2"/>
    <x v="1"/>
    <n v="8"/>
    <x v="0"/>
    <x v="0"/>
  </r>
  <r>
    <s v="Interesse_Competicao-Maquina"/>
    <s v="2021-07-28 - 2021-08-03"/>
    <s v="23846501756100395"/>
    <s v="De_Conv_Int-Str_Br - OtimizaPraLead_teste-bidcap"/>
    <s v="23846501756020395"/>
    <x v="644"/>
    <n v="571522"/>
    <x v="645"/>
    <n v="7.7342157399999998"/>
    <n v="1.1913242184902999"/>
    <x v="0"/>
    <n v="194"/>
    <s v="2021-07-28"/>
    <s v="2021-08-03"/>
    <s v="2021-08-03"/>
    <x v="0"/>
    <x v="0"/>
    <n v="8"/>
    <x v="0"/>
    <x v="0"/>
  </r>
  <r>
    <s v="Mar_Aberto"/>
    <s v="2021-07-28 - 2021-08-03"/>
    <s v="23847873309430395"/>
    <s v="TESTE_D_RTB_CONTROLE"/>
    <s v="23847873309440395"/>
    <x v="645"/>
    <n v="70271"/>
    <x v="646"/>
    <n v="12.104302199999999"/>
    <n v="1.0521979194830999"/>
    <x v="0"/>
    <n v="26"/>
    <s v="2021-07-28"/>
    <s v="2021-08-03"/>
    <s v="2021-08-03"/>
    <x v="0"/>
    <x v="0"/>
    <n v="8"/>
    <x v="0"/>
    <x v="0"/>
  </r>
  <r>
    <s v="mar_aberto_qualificado"/>
    <s v="2021-07-28 - 2021-08-03"/>
    <s v="23847629928150395"/>
    <s v="aon_c2wpp-ton"/>
    <s v="23847262209690395"/>
    <x v="646"/>
    <n v="2281938"/>
    <x v="647"/>
    <n v="15.14590173"/>
    <n v="1.6046347446775999"/>
    <x v="6"/>
    <n v="922"/>
    <s v="2021-07-28"/>
    <s v="2021-08-03"/>
    <s v="2021-08-03"/>
    <x v="6"/>
    <x v="1"/>
    <n v="8"/>
    <x v="0"/>
    <x v="0"/>
  </r>
  <r>
    <s v="mar_aberto"/>
    <s v="2021-07-28 - 2021-08-03"/>
    <s v="23847290979000395"/>
    <s v="aon_c2wpp_compras"/>
    <s v="23847290978880395"/>
    <x v="647"/>
    <n v="2509209"/>
    <x v="648"/>
    <n v="9.9214619600000002"/>
    <n v="1.5400239677125001"/>
    <x v="2"/>
    <n v="64"/>
    <s v="2021-07-28"/>
    <s v="2021-08-03"/>
    <s v="2021-08-03"/>
    <x v="2"/>
    <x v="1"/>
    <n v="8"/>
    <x v="0"/>
    <x v="0"/>
  </r>
  <r>
    <s v="Semelhante+Interesse"/>
    <s v="2021-07-28 - 2021-08-03"/>
    <s v="23846098296040395"/>
    <s v="De_Conv_Int-Str_Br - Credenciado (S2S) - Teste_C-Purchase-credenciados-valor"/>
    <s v="23844098836340395"/>
    <x v="648"/>
    <n v="1417702"/>
    <x v="649"/>
    <n v="20.151359630000002"/>
    <n v="2.0457832464085999"/>
    <x v="2"/>
    <n v="93"/>
    <s v="2021-07-28"/>
    <s v="2021-08-03"/>
    <s v="2021-08-03"/>
    <x v="2"/>
    <x v="0"/>
    <n v="8"/>
    <x v="0"/>
    <x v="0"/>
  </r>
  <r>
    <s v="remarketing"/>
    <s v="2021-07-28 - 2021-08-03"/>
    <s v="23847290978940395"/>
    <s v="aon_c2wpp_compras"/>
    <s v="23847290978880395"/>
    <x v="649"/>
    <n v="248186"/>
    <x v="650"/>
    <n v="43.65280791"/>
    <n v="3.4307777231592"/>
    <x v="2"/>
    <n v="201"/>
    <s v="2021-07-28"/>
    <s v="2021-08-03"/>
    <s v="2021-08-03"/>
    <x v="2"/>
    <x v="1"/>
    <n v="8"/>
    <x v="0"/>
    <x v="0"/>
  </r>
  <r>
    <s v="site_1-7dias"/>
    <s v="2021-07-28 - 2021-08-03"/>
    <s v="23846520809220395"/>
    <s v="aon_conv_rmkt_cadastro"/>
    <s v="23846520757230395"/>
    <x v="650"/>
    <n v="48241"/>
    <x v="651"/>
    <n v="45.603917170000003"/>
    <n v="3.4185651209552002"/>
    <x v="0"/>
    <n v="308"/>
    <s v="2021-07-28"/>
    <s v="2021-08-03"/>
    <s v="2021-08-03"/>
    <x v="0"/>
    <x v="0"/>
    <n v="8"/>
    <x v="0"/>
    <x v="0"/>
  </r>
  <r>
    <s v="engajamento_8-60dias"/>
    <s v="2021-07-28 - 2021-08-03"/>
    <s v="23846520783240395"/>
    <s v="aon_conv_rmkt_cadastro"/>
    <s v="23846520757230395"/>
    <x v="651"/>
    <n v="480757"/>
    <x v="652"/>
    <n v="16.352069230000001"/>
    <n v="3.9010456426011002"/>
    <x v="0"/>
    <n v="853"/>
    <s v="2021-07-28"/>
    <s v="2021-08-03"/>
    <s v="2021-08-03"/>
    <x v="0"/>
    <x v="0"/>
    <n v="8"/>
    <x v="0"/>
    <x v="0"/>
  </r>
  <r>
    <s v="abriu_form_mas_n_enviou-90dias"/>
    <s v="2021-07-28 - 2021-08-03"/>
    <s v="23847262264850395"/>
    <s v="aon_conv_rmkt_cadastro"/>
    <s v="23846520757230395"/>
    <x v="652"/>
    <n v="66142"/>
    <x v="653"/>
    <n v="20.95945626"/>
    <n v="3.5146351788576"/>
    <x v="0"/>
    <n v="158"/>
    <s v="2021-07-28"/>
    <s v="2021-08-03"/>
    <s v="2021-08-03"/>
    <x v="0"/>
    <x v="0"/>
    <n v="8"/>
    <x v="0"/>
    <x v="0"/>
  </r>
  <r>
    <s v="LaL-5% - engajamento"/>
    <s v="2021-07-28 - 2021-08-03"/>
    <s v="23846885417690395"/>
    <s v="aon_leadads_nu"/>
    <s v="23846157847510395"/>
    <x v="653"/>
    <n v="451840"/>
    <x v="654"/>
    <n v="21.96727898"/>
    <n v="1.1513279036827"/>
    <x v="1"/>
    <n v="281"/>
    <s v="2021-07-28"/>
    <s v="2021-08-03"/>
    <s v="2021-08-03"/>
    <x v="1"/>
    <x v="0"/>
    <n v="8"/>
    <x v="0"/>
    <x v="0"/>
  </r>
  <r>
    <s v="Interesse_Competicao-Maquina"/>
    <s v="2021-07-28 - 2021-08-03"/>
    <s v="23847811555180395"/>
    <s v="TESTE_CONV_T126_RAV_maquininha"/>
    <s v="23847811555200395"/>
    <x v="654"/>
    <n v="164289"/>
    <x v="655"/>
    <n v="9.3410748399999992"/>
    <n v="1.2443864166195"/>
    <x v="0"/>
    <n v="72"/>
    <s v="2021-07-28"/>
    <s v="2021-08-03"/>
    <s v="2021-08-03"/>
    <x v="0"/>
    <x v="0"/>
    <n v="8"/>
    <x v="0"/>
    <x v="0"/>
  </r>
  <r>
    <s v="Mar_Aberto"/>
    <s v="2021-07-28 - 2021-08-03"/>
    <s v="23847872338070395"/>
    <s v="TESTE_C_RTB9_Emprestimo"/>
    <s v="23847872338090395"/>
    <x v="655"/>
    <n v="172704"/>
    <x v="656"/>
    <n v="12.86220982"/>
    <n v="1.1623355567908"/>
    <x v="0"/>
    <n v="63"/>
    <s v="2021-07-28"/>
    <s v="2021-08-03"/>
    <s v="2021-08-03"/>
    <x v="0"/>
    <x v="0"/>
    <n v="8"/>
    <x v="0"/>
    <x v="0"/>
  </r>
  <r>
    <s v="Mar_Aberto"/>
    <s v="2021-07-28 - 2021-08-03"/>
    <s v="23847872417770395"/>
    <s v="TESTE_C_RTB12_Suporte-Vitalicio"/>
    <s v="23847872417730395"/>
    <x v="656"/>
    <n v="173085"/>
    <x v="657"/>
    <n v="13.23313426"/>
    <n v="1.1628159574775001"/>
    <x v="0"/>
    <n v="58"/>
    <s v="2021-07-28"/>
    <s v="2021-08-03"/>
    <s v="2021-08-03"/>
    <x v="0"/>
    <x v="0"/>
    <n v="8"/>
    <x v="0"/>
    <x v="0"/>
  </r>
  <r>
    <s v="remarketing"/>
    <s v="2021-07-28 - 2021-08-03"/>
    <s v="23846663789600395"/>
    <s v="c2wpp_twilio"/>
    <s v="23846657639070395"/>
    <x v="657"/>
    <n v="180254"/>
    <x v="658"/>
    <n v="32.900228740000003"/>
    <n v="1.8068669765997001"/>
    <x v="6"/>
    <n v="303"/>
    <s v="2021-07-28"/>
    <s v="2021-08-03"/>
    <s v="2021-08-03"/>
    <x v="6"/>
    <x v="1"/>
    <n v="8"/>
    <x v="0"/>
    <x v="0"/>
  </r>
  <r>
    <s v="mar_aberto"/>
    <s v="2021-07-28 - 2021-08-03"/>
    <s v="23846657639120395"/>
    <s v="c2wpp_twilio"/>
    <s v="23846657639070395"/>
    <x v="658"/>
    <n v="241341"/>
    <x v="659"/>
    <n v="12.085118039999999"/>
    <n v="1.1192420682768001"/>
    <x v="6"/>
    <n v="127"/>
    <s v="2021-07-28"/>
    <s v="2021-08-03"/>
    <s v="2021-08-03"/>
    <x v="6"/>
    <x v="1"/>
    <n v="8"/>
    <x v="0"/>
    <x v="0"/>
  </r>
  <r>
    <s v="lal1%_oportunidade"/>
    <s v="2021-07-28 - 2021-08-03"/>
    <s v="23847861933200395"/>
    <s v="conv_seguros"/>
    <s v="23847855879070395"/>
    <x v="659"/>
    <n v="163453"/>
    <x v="660"/>
    <n v="37.237690020000002"/>
    <n v="1.528500547558"/>
    <x v="15"/>
    <n v="11"/>
    <s v="2021-07-28"/>
    <s v="2021-08-03"/>
    <s v="2021-08-03"/>
    <x v="0"/>
    <x v="0"/>
    <n v="8"/>
    <x v="0"/>
    <x v="0"/>
  </r>
  <r>
    <s v="Semelhante_1-5%"/>
    <s v="2021-07-28 - 2021-08-03"/>
    <s v="23847811488520395"/>
    <s v="TESTE_CONV_T126_IPV_maquininha"/>
    <s v="23847811487730395"/>
    <x v="660"/>
    <n v="367808"/>
    <x v="661"/>
    <n v="10.56855286"/>
    <n v="1.3722376892292001"/>
    <x v="0"/>
    <n v="220"/>
    <s v="2021-07-28"/>
    <s v="2021-08-03"/>
    <s v="2021-08-03"/>
    <x v="0"/>
    <x v="0"/>
    <n v="8"/>
    <x v="0"/>
    <x v="0"/>
  </r>
  <r>
    <s v="interesse"/>
    <s v="2021-07-28 - 2021-08-03"/>
    <s v="23847855879110395"/>
    <s v="conv_seguros"/>
    <s v="23847855879070395"/>
    <x v="661"/>
    <n v="1246669"/>
    <x v="662"/>
    <n v="31.488176110000001"/>
    <n v="1.9613337622095"/>
    <x v="15"/>
    <n v="136"/>
    <s v="2021-07-28"/>
    <s v="2021-08-03"/>
    <s v="2021-08-03"/>
    <x v="0"/>
    <x v="0"/>
    <n v="8"/>
    <x v="0"/>
    <x v="0"/>
  </r>
  <r>
    <s v="lal  qualificado"/>
    <s v="2021-07-28 - 2021-08-03"/>
    <s v="23847406154800395"/>
    <s v="aon_c2wpp-ton"/>
    <s v="23847262209690395"/>
    <x v="662"/>
    <n v="333429"/>
    <x v="663"/>
    <n v="27.095917270000001"/>
    <n v="1.5264089206397999"/>
    <x v="6"/>
    <n v="215"/>
    <s v="2021-07-28"/>
    <s v="2021-08-03"/>
    <s v="2021-08-03"/>
    <x v="6"/>
    <x v="1"/>
    <n v="8"/>
    <x v="0"/>
    <x v="0"/>
  </r>
  <r>
    <s v="Mar_Aberto"/>
    <s v="2021-07-28 - 2021-08-03"/>
    <s v="23847872417790395"/>
    <s v="TESTE_C_RTB10_Cartao-Empresa"/>
    <s v="23847872417720395"/>
    <x v="663"/>
    <n v="224759"/>
    <x v="664"/>
    <n v="10.612331899999999"/>
    <n v="1.0957870430104999"/>
    <x v="0"/>
    <n v="84"/>
    <s v="2021-07-28"/>
    <s v="2021-08-03"/>
    <s v="2021-08-03"/>
    <x v="0"/>
    <x v="0"/>
    <n v="8"/>
    <x v="0"/>
    <x v="0"/>
  </r>
  <r>
    <s v="lal"/>
    <s v="2021-07-28 - 2021-08-03"/>
    <s v="23846704133270395"/>
    <s v="c2wpp_twilio"/>
    <s v="23846657639070395"/>
    <x v="664"/>
    <n v="547962"/>
    <x v="665"/>
    <n v="21.019450460000002"/>
    <n v="1.2140987878722"/>
    <x v="6"/>
    <n v="566"/>
    <s v="2021-07-28"/>
    <s v="2021-08-03"/>
    <s v="2021-08-03"/>
    <x v="6"/>
    <x v="1"/>
    <n v="8"/>
    <x v="0"/>
    <x v="0"/>
  </r>
  <r>
    <s v="Mar_Aberto"/>
    <s v="2021-07-28 - 2021-08-03"/>
    <s v="23847873302730395"/>
    <s v="TESTE_C_RTB_CONTROLE"/>
    <s v="23847873302700395"/>
    <x v="665"/>
    <n v="214584"/>
    <x v="666"/>
    <n v="11.2149868"/>
    <n v="1.1171895388285999"/>
    <x v="0"/>
    <n v="107"/>
    <s v="2021-07-28"/>
    <s v="2021-08-03"/>
    <s v="2021-08-03"/>
    <x v="0"/>
    <x v="0"/>
    <n v="8"/>
    <x v="0"/>
    <x v="0"/>
  </r>
  <r>
    <s v="Semelhante_1-5%"/>
    <s v="2021-07-28 - 2021-08-03"/>
    <s v="23847811555170395"/>
    <s v="TESTE_CONV_T126_RAV_maquininha"/>
    <s v="23847811555200395"/>
    <x v="666"/>
    <n v="397629"/>
    <x v="667"/>
    <n v="9.9275280000000006"/>
    <n v="1.46198592155"/>
    <x v="0"/>
    <n v="205"/>
    <s v="2021-07-28"/>
    <s v="2021-08-03"/>
    <s v="2021-08-03"/>
    <x v="0"/>
    <x v="0"/>
    <n v="8"/>
    <x v="0"/>
    <x v="0"/>
  </r>
  <r>
    <s v="Mar_Aberto"/>
    <s v="2021-07-21 - 2021-07-27"/>
    <s v="23847745374240395"/>
    <s v="TESTE_CONV_T127_Reels"/>
    <s v="23847745374230395"/>
    <x v="667"/>
    <n v="712187"/>
    <x v="668"/>
    <n v="5.2009443600000003"/>
    <n v="1.1555799249354"/>
    <x v="0"/>
    <n v="73"/>
    <s v="2021-07-21"/>
    <s v="2021-07-27"/>
    <s v="2021-07-27"/>
    <x v="0"/>
    <x v="0"/>
    <n v="7"/>
    <x v="0"/>
    <x v="0"/>
  </r>
  <r>
    <s v="Semelhante_1-5%"/>
    <s v="2021-07-21 - 2021-07-27"/>
    <s v="23846501756560395"/>
    <s v="De_Conv_Int-Str_Br - OtimizaPraLead_teste-bidcap"/>
    <s v="23846501756020395"/>
    <x v="668"/>
    <n v="2941421"/>
    <x v="669"/>
    <n v="9.8812903399999996"/>
    <n v="1.8800311142132"/>
    <x v="0"/>
    <n v="2145"/>
    <s v="2021-07-21"/>
    <s v="2021-07-27"/>
    <s v="2021-07-27"/>
    <x v="0"/>
    <x v="0"/>
    <n v="7"/>
    <x v="0"/>
    <x v="0"/>
  </r>
  <r>
    <s v="Interesse_Competicao-Maquina"/>
    <s v="2021-07-21 - 2021-07-27"/>
    <s v="23847811555180395"/>
    <s v="TESTE_CONV_T126_RAV_maquininha"/>
    <s v="23847811555200395"/>
    <x v="669"/>
    <n v="270911"/>
    <x v="670"/>
    <n v="8.9397532599999998"/>
    <n v="1.3386019762948"/>
    <x v="0"/>
    <n v="108"/>
    <s v="2021-07-21"/>
    <s v="2021-07-27"/>
    <s v="2021-07-27"/>
    <x v="0"/>
    <x v="0"/>
    <n v="7"/>
    <x v="0"/>
    <x v="0"/>
  </r>
  <r>
    <s v="Interesse_Competicao-Maquina"/>
    <s v="2021-07-21 - 2021-07-27"/>
    <s v="23847811531640395"/>
    <s v="TESTE_CONV_T126_IPV_TPV"/>
    <s v="23847811531650395"/>
    <x v="670"/>
    <n v="266303"/>
    <x v="671"/>
    <n v="8.9336819599999995"/>
    <n v="1.3399248224767"/>
    <x v="0"/>
    <n v="119"/>
    <s v="2021-07-21"/>
    <s v="2021-07-27"/>
    <s v="2021-07-27"/>
    <x v="0"/>
    <x v="0"/>
    <n v="7"/>
    <x v="0"/>
    <x v="0"/>
  </r>
  <r>
    <s v="Interesse_Competicao-Maquina"/>
    <s v="2021-07-21 - 2021-07-27"/>
    <s v="23847811488350395"/>
    <s v="TESTE_CONV_T126_IPV_maquininha"/>
    <s v="23847811487730395"/>
    <x v="671"/>
    <n v="293179"/>
    <x v="672"/>
    <n v="9.2135352000000008"/>
    <n v="1.3251221949730001"/>
    <x v="0"/>
    <n v="133"/>
    <s v="2021-07-21"/>
    <s v="2021-07-27"/>
    <s v="2021-07-27"/>
    <x v="0"/>
    <x v="0"/>
    <n v="7"/>
    <x v="0"/>
    <x v="0"/>
  </r>
  <r>
    <s v="BASE 4 - Novo App - Migração Multiusuarios"/>
    <s v="2021-07-21 - 2021-07-27"/>
    <s v="23847773393850395"/>
    <s v="Int_Base_CRM_Nova_Stone_Base"/>
    <s v="23847306220260395"/>
    <x v="672"/>
    <n v="16064"/>
    <x v="673"/>
    <n v="7.1439168400000002"/>
    <n v="5.9583540836653004"/>
    <x v="8"/>
    <n v="616"/>
    <s v="2021-07-21"/>
    <s v="2021-07-27"/>
    <s v="2021-07-27"/>
    <x v="5"/>
    <x v="0"/>
    <n v="7"/>
    <x v="0"/>
    <x v="0"/>
  </r>
  <r>
    <s v="mar_aberto"/>
    <s v="2021-07-21 - 2021-07-27"/>
    <s v="23847298092740395"/>
    <s v="De_Conv_Int-Str_Br - Credenciado (S2S) - Teste_C-Purchase-credenciados-valor"/>
    <s v="23844098836340395"/>
    <x v="673"/>
    <n v="2392562"/>
    <x v="674"/>
    <n v="12.77041373"/>
    <n v="1.6079282375963999"/>
    <x v="2"/>
    <n v="156"/>
    <s v="2021-07-21"/>
    <s v="2021-07-27"/>
    <s v="2021-07-27"/>
    <x v="2"/>
    <x v="0"/>
    <n v="7"/>
    <x v="0"/>
    <x v="0"/>
  </r>
  <r>
    <s v="LaL-5-10%"/>
    <s v="2021-07-21 - 2021-07-27"/>
    <s v="23846766563880395"/>
    <s v="aon_leadads_nu"/>
    <s v="23846157847510395"/>
    <x v="674"/>
    <n v="133024"/>
    <x v="675"/>
    <n v="19.94785864"/>
    <n v="1.0322874067837"/>
    <x v="1"/>
    <n v="78"/>
    <s v="2021-07-21"/>
    <s v="2021-07-27"/>
    <s v="2021-07-27"/>
    <x v="1"/>
    <x v="0"/>
    <n v="7"/>
    <x v="0"/>
    <x v="0"/>
  </r>
  <r>
    <s v="Semelhante_1-5%"/>
    <s v="2021-07-21 - 2021-07-27"/>
    <s v="23847811555170395"/>
    <s v="TESTE_CONV_T126_RAV_maquininha"/>
    <s v="23847811555200395"/>
    <x v="675"/>
    <n v="578300"/>
    <x v="676"/>
    <n v="9.6455067700000008"/>
    <n v="1.6730451322843001"/>
    <x v="0"/>
    <n v="343"/>
    <s v="2021-07-21"/>
    <s v="2021-07-27"/>
    <s v="2021-07-27"/>
    <x v="0"/>
    <x v="0"/>
    <n v="7"/>
    <x v="0"/>
    <x v="0"/>
  </r>
  <r>
    <s v="prospecção"/>
    <s v="2021-07-21 - 2021-07-27"/>
    <s v="23847290978950395"/>
    <s v="aon_c2wpp_compras"/>
    <s v="23847290978880395"/>
    <x v="676"/>
    <n v="3765227"/>
    <x v="677"/>
    <n v="16.714828709999999"/>
    <n v="2.5165659334749"/>
    <x v="2"/>
    <n v="527"/>
    <s v="2021-07-21"/>
    <s v="2021-07-27"/>
    <s v="2021-07-27"/>
    <x v="2"/>
    <x v="1"/>
    <n v="7"/>
    <x v="0"/>
    <x v="0"/>
  </r>
  <r>
    <s v="Interesse_Competicao-Maquina"/>
    <s v="2021-07-21 - 2021-07-27"/>
    <s v="23846501756100395"/>
    <s v="De_Conv_Int-Str_Br - OtimizaPraLead_teste-bidcap"/>
    <s v="23846501756020395"/>
    <x v="677"/>
    <n v="947710"/>
    <x v="678"/>
    <n v="7.3725602800000001"/>
    <n v="1.3114992983086"/>
    <x v="0"/>
    <n v="360"/>
    <s v="2021-07-21"/>
    <s v="2021-07-27"/>
    <s v="2021-07-27"/>
    <x v="0"/>
    <x v="0"/>
    <n v="7"/>
    <x v="0"/>
    <x v="0"/>
  </r>
  <r>
    <s v="lal"/>
    <s v="2021-07-21 - 2021-07-27"/>
    <s v="23846704133270395"/>
    <s v="c2wpp_twilio"/>
    <s v="23846657639070395"/>
    <x v="678"/>
    <n v="745086"/>
    <x v="679"/>
    <n v="17.24482248"/>
    <n v="1.4207312981319999"/>
    <x v="6"/>
    <n v="804"/>
    <s v="2021-07-21"/>
    <s v="2021-07-27"/>
    <s v="2021-07-27"/>
    <x v="6"/>
    <x v="1"/>
    <n v="7"/>
    <x v="0"/>
    <x v="0"/>
  </r>
  <r>
    <s v="lal1%_oportunidade"/>
    <s v="2021-07-21 - 2021-07-27"/>
    <s v="23847861933200395"/>
    <s v="conv_seguros"/>
    <s v="23847855879070395"/>
    <x v="679"/>
    <n v="1546"/>
    <x v="680"/>
    <n v="25.563909769999999"/>
    <n v="1.0323415265200999"/>
    <x v="15"/>
    <s v=""/>
    <s v="2021-07-21"/>
    <s v="2021-07-27"/>
    <s v="2021-07-27"/>
    <x v="0"/>
    <x v="0"/>
    <n v="7"/>
    <x v="0"/>
    <x v="0"/>
  </r>
  <r>
    <s v="site_8-60dias"/>
    <s v="2021-07-21 - 2021-07-27"/>
    <s v="23846520819330395"/>
    <s v="aon_conv_rmkt_cadastro"/>
    <s v="23846520757230395"/>
    <x v="680"/>
    <n v="59824"/>
    <x v="681"/>
    <n v="26.80855974"/>
    <n v="3.2596616742445002"/>
    <x v="0"/>
    <n v="136"/>
    <s v="2021-07-21"/>
    <s v="2021-07-27"/>
    <s v="2021-07-27"/>
    <x v="0"/>
    <x v="0"/>
    <n v="7"/>
    <x v="0"/>
    <x v="0"/>
  </r>
  <r>
    <s v="mar_aberto_qualificado"/>
    <s v="2021-07-21 - 2021-07-27"/>
    <s v="23847629928150395"/>
    <s v="aon_c2wpp-ton"/>
    <s v="23847262209690395"/>
    <x v="681"/>
    <n v="1312257"/>
    <x v="682"/>
    <n v="14.169428590000001"/>
    <n v="1.3282817313987001"/>
    <x v="6"/>
    <n v="386"/>
    <s v="2021-07-21"/>
    <s v="2021-07-27"/>
    <s v="2021-07-27"/>
    <x v="6"/>
    <x v="1"/>
    <n v="7"/>
    <x v="0"/>
    <x v="0"/>
  </r>
  <r>
    <s v="mar_aberto"/>
    <s v="2021-07-21 - 2021-07-27"/>
    <s v="23847290979000395"/>
    <s v="aon_c2wpp_compras"/>
    <s v="23847290978880395"/>
    <x v="682"/>
    <n v="5388259"/>
    <x v="683"/>
    <n v="8.8012041100000005"/>
    <n v="1.6169339669827001"/>
    <x v="2"/>
    <n v="314"/>
    <s v="2021-07-21"/>
    <s v="2021-07-27"/>
    <s v="2021-07-27"/>
    <x v="2"/>
    <x v="1"/>
    <n v="7"/>
    <x v="0"/>
    <x v="0"/>
  </r>
  <r>
    <s v="site_1-7dias"/>
    <s v="2021-07-21 - 2021-07-27"/>
    <s v="23846520809220395"/>
    <s v="aon_conv_rmkt_cadastro"/>
    <s v="23846520757230395"/>
    <x v="683"/>
    <n v="47088"/>
    <x v="684"/>
    <n v="51.436942549999998"/>
    <n v="3.3596032959565001"/>
    <x v="0"/>
    <n v="279"/>
    <s v="2021-07-21"/>
    <s v="2021-07-27"/>
    <s v="2021-07-27"/>
    <x v="0"/>
    <x v="0"/>
    <n v="7"/>
    <x v="0"/>
    <x v="0"/>
  </r>
  <r>
    <s v="remarketing"/>
    <s v="2021-07-21 - 2021-07-27"/>
    <s v="23847290978940395"/>
    <s v="aon_c2wpp_compras"/>
    <s v="23847290978880395"/>
    <x v="684"/>
    <n v="312448"/>
    <x v="685"/>
    <n v="38.629350629999998"/>
    <n v="3.5225605540761999"/>
    <x v="2"/>
    <n v="439"/>
    <s v="2021-07-21"/>
    <s v="2021-07-27"/>
    <s v="2021-07-27"/>
    <x v="2"/>
    <x v="1"/>
    <n v="7"/>
    <x v="0"/>
    <x v="0"/>
  </r>
  <r>
    <s v="mar_aberto"/>
    <s v="2021-07-21 - 2021-07-27"/>
    <s v="23846657639120395"/>
    <s v="c2wpp_twilio"/>
    <s v="23846657639070395"/>
    <x v="685"/>
    <n v="184894"/>
    <x v="686"/>
    <n v="8.2303246899999998"/>
    <n v="1.1408536783237999"/>
    <x v="6"/>
    <n v="54"/>
    <s v="2021-07-21"/>
    <s v="2021-07-27"/>
    <s v="2021-07-27"/>
    <x v="6"/>
    <x v="1"/>
    <n v="7"/>
    <x v="0"/>
    <x v="0"/>
  </r>
  <r>
    <s v="abriu_form_mas_n_enviou-90dias"/>
    <s v="2021-07-21 - 2021-07-27"/>
    <s v="23847262264850395"/>
    <s v="aon_conv_rmkt_cadastro"/>
    <s v="23846520757230395"/>
    <x v="686"/>
    <n v="82353"/>
    <x v="687"/>
    <n v="24.966573350000001"/>
    <n v="3.5872767233738001"/>
    <x v="0"/>
    <n v="112"/>
    <s v="2021-07-21"/>
    <s v="2021-07-27"/>
    <s v="2021-07-27"/>
    <x v="0"/>
    <x v="0"/>
    <n v="7"/>
    <x v="0"/>
    <x v="0"/>
  </r>
  <r>
    <s v="remarketing"/>
    <s v="2021-07-21 - 2021-07-27"/>
    <s v="23846663789600395"/>
    <s v="c2wpp_twilio"/>
    <s v="23846657639070395"/>
    <x v="687"/>
    <n v="176383"/>
    <x v="688"/>
    <n v="28.444796879999998"/>
    <n v="2.2306401410566998"/>
    <x v="6"/>
    <n v="378"/>
    <s v="2021-07-21"/>
    <s v="2021-07-27"/>
    <s v="2021-07-27"/>
    <x v="6"/>
    <x v="1"/>
    <n v="7"/>
    <x v="0"/>
    <x v="0"/>
  </r>
  <r>
    <s v="Semelhante_1-5%"/>
    <s v="2021-07-21 - 2021-07-27"/>
    <s v="23847811488520395"/>
    <s v="TESTE_CONV_T126_IPV_maquininha"/>
    <s v="23847811487730395"/>
    <x v="688"/>
    <n v="519295"/>
    <x v="689"/>
    <n v="11.089767350000001"/>
    <n v="1.5532308225575"/>
    <x v="0"/>
    <n v="309"/>
    <s v="2021-07-21"/>
    <s v="2021-07-27"/>
    <s v="2021-07-27"/>
    <x v="0"/>
    <x v="0"/>
    <n v="7"/>
    <x v="0"/>
    <x v="0"/>
  </r>
  <r>
    <s v="LaL-5% - engajamento"/>
    <s v="2021-07-21 - 2021-07-27"/>
    <s v="23846885417690395"/>
    <s v="aon_leadads_nu"/>
    <s v="23846157847510395"/>
    <x v="689"/>
    <n v="122657"/>
    <x v="690"/>
    <n v="23.546260530000001"/>
    <n v="1.0363615611013"/>
    <x v="1"/>
    <n v="62"/>
    <s v="2021-07-21"/>
    <s v="2021-07-27"/>
    <s v="2021-07-27"/>
    <x v="1"/>
    <x v="0"/>
    <n v="7"/>
    <x v="0"/>
    <x v="0"/>
  </r>
  <r>
    <s v="lal  qualificado"/>
    <s v="2021-07-21 - 2021-07-27"/>
    <s v="23847406154800395"/>
    <s v="aon_c2wpp-ton"/>
    <s v="23847262209690395"/>
    <x v="690"/>
    <n v="202210"/>
    <x v="691"/>
    <n v="23.338499939999998"/>
    <n v="1.2858068344789999"/>
    <x v="6"/>
    <n v="99"/>
    <s v="2021-07-21"/>
    <s v="2021-07-27"/>
    <s v="2021-07-27"/>
    <x v="6"/>
    <x v="1"/>
    <n v="7"/>
    <x v="0"/>
    <x v="0"/>
  </r>
  <r>
    <s v="LaL-5%"/>
    <s v="2021-07-21 - 2021-07-27"/>
    <s v="23846177714710395"/>
    <s v="aon_leadads_nu"/>
    <s v="23846157847510395"/>
    <x v="691"/>
    <n v="129823"/>
    <x v="692"/>
    <n v="27.833611040000001"/>
    <n v="1.0540197037504999"/>
    <x v="1"/>
    <n v="111"/>
    <s v="2021-07-21"/>
    <s v="2021-07-27"/>
    <s v="2021-07-27"/>
    <x v="1"/>
    <x v="0"/>
    <n v="7"/>
    <x v="0"/>
    <x v="0"/>
  </r>
  <r>
    <s v="rmkt"/>
    <s v="2021-07-21 - 2021-07-27"/>
    <s v="23847399188320395"/>
    <s v="aon_c2wpp-ton"/>
    <s v="23847262209690395"/>
    <x v="692"/>
    <n v="54431"/>
    <x v="693"/>
    <n v="31.985834270000002"/>
    <n v="1.4655251602946999"/>
    <x v="6"/>
    <n v="44"/>
    <s v="2021-07-21"/>
    <s v="2021-07-27"/>
    <s v="2021-07-27"/>
    <x v="6"/>
    <x v="1"/>
    <n v="7"/>
    <x v="0"/>
    <x v="0"/>
  </r>
  <r>
    <s v="Semelhante+Interesse"/>
    <s v="2021-07-21 - 2021-07-27"/>
    <s v="23846098296040395"/>
    <s v="De_Conv_Int-Str_Br - Credenciado (S2S) - Teste_C-Purchase-credenciados-valor"/>
    <s v="23844098836340395"/>
    <x v="693"/>
    <n v="1929715"/>
    <x v="694"/>
    <n v="22.050162830000001"/>
    <n v="2.3094638327421002"/>
    <x v="2"/>
    <n v="337"/>
    <s v="2021-07-21"/>
    <s v="2021-07-27"/>
    <s v="2021-07-27"/>
    <x v="2"/>
    <x v="0"/>
    <n v="7"/>
    <x v="0"/>
    <x v="0"/>
  </r>
  <r>
    <s v="engajamento_8-60dias"/>
    <s v="2021-07-21 - 2021-07-27"/>
    <s v="23846520783240395"/>
    <s v="aon_conv_rmkt_cadastro"/>
    <s v="23846520757230395"/>
    <x v="694"/>
    <n v="504960"/>
    <x v="695"/>
    <n v="19.481786499999998"/>
    <n v="3.9046597750316998"/>
    <x v="0"/>
    <n v="899"/>
    <s v="2021-07-21"/>
    <s v="2021-07-27"/>
    <s v="2021-07-27"/>
    <x v="0"/>
    <x v="0"/>
    <n v="7"/>
    <x v="0"/>
    <x v="0"/>
  </r>
  <r>
    <s v="Semelhante_1-5%"/>
    <s v="2021-07-21 - 2021-07-27"/>
    <s v="23847811531630395"/>
    <s v="TESTE_CONV_T126_IPV_TPV"/>
    <s v="23847811531650395"/>
    <x v="695"/>
    <n v="570238"/>
    <x v="696"/>
    <n v="9.7754927600000006"/>
    <n v="1.6824378592797999"/>
    <x v="0"/>
    <n v="302"/>
    <s v="2021-07-21"/>
    <s v="2021-07-27"/>
    <s v="2021-07-27"/>
    <x v="0"/>
    <x v="0"/>
    <n v="7"/>
    <x v="0"/>
    <x v="0"/>
  </r>
  <r>
    <s v="interesse"/>
    <s v="2021-07-21 - 2021-07-27"/>
    <s v="23847855879110395"/>
    <s v="conv_seguros"/>
    <s v="23847855879070395"/>
    <x v="696"/>
    <n v="63969"/>
    <x v="697"/>
    <n v="16.456196200000001"/>
    <n v="1.0606387468930001"/>
    <x v="15"/>
    <n v="5"/>
    <s v="2021-07-21"/>
    <s v="2021-07-27"/>
    <s v="2021-07-27"/>
    <x v="0"/>
    <x v="0"/>
    <n v="7"/>
    <x v="0"/>
    <x v="0"/>
  </r>
  <r>
    <s v="engajamento_1-7dias"/>
    <s v="2021-07-21 - 2021-07-27"/>
    <s v="23846520757220395"/>
    <s v="aon_conv_rmkt_cadastro"/>
    <s v="23846520757230395"/>
    <x v="697"/>
    <n v="165854"/>
    <x v="698"/>
    <n v="33.684732420000003"/>
    <n v="3.8367600419646002"/>
    <x v="0"/>
    <n v="649"/>
    <s v="2021-07-21"/>
    <s v="2021-07-27"/>
    <s v="2021-07-27"/>
    <x v="0"/>
    <x v="0"/>
    <n v="7"/>
    <x v="0"/>
    <x v="0"/>
  </r>
  <r>
    <s v="Semelhante_1-5%"/>
    <s v="2021-07-14 - 2021-07-20"/>
    <s v="23847811531630395"/>
    <s v="TESTE_CONV_T126_IPV_TPV"/>
    <s v="23847811531650395"/>
    <x v="698"/>
    <n v="156386"/>
    <x v="699"/>
    <n v="10.124815310000001"/>
    <n v="1.1598736459785"/>
    <x v="0"/>
    <n v="51"/>
    <s v="2021-07-14"/>
    <s v="2021-07-20"/>
    <s v="2021-07-20"/>
    <x v="0"/>
    <x v="0"/>
    <n v="7"/>
    <x v="0"/>
    <x v="0"/>
  </r>
  <r>
    <s v="site_1-7dias"/>
    <s v="2021-07-14 - 2021-07-20"/>
    <s v="23846520809220395"/>
    <s v="aon_conv_rmkt_cadastro"/>
    <s v="23846520757230395"/>
    <x v="699"/>
    <n v="53746"/>
    <x v="700"/>
    <n v="55.494973109999997"/>
    <n v="5.3650318163212001"/>
    <x v="0"/>
    <n v="362"/>
    <s v="2021-07-14"/>
    <s v="2021-07-20"/>
    <s v="2021-07-20"/>
    <x v="0"/>
    <x v="0"/>
    <n v="7"/>
    <x v="0"/>
    <x v="0"/>
  </r>
  <r>
    <s v="rmkt"/>
    <s v="2021-07-14 - 2021-07-20"/>
    <s v="23847399188320395"/>
    <s v="aon_c2wpp-ton"/>
    <s v="23847262209690395"/>
    <x v="700"/>
    <n v="49921"/>
    <x v="701"/>
    <n v="34.019713179999997"/>
    <n v="1.3982292021394001"/>
    <x v="6"/>
    <n v="24"/>
    <s v="2021-07-14"/>
    <s v="2021-07-20"/>
    <s v="2021-07-20"/>
    <x v="6"/>
    <x v="1"/>
    <n v="7"/>
    <x v="0"/>
    <x v="0"/>
  </r>
  <r>
    <s v="Mar_Aberto"/>
    <s v="2021-07-14 - 2021-07-20"/>
    <s v="23847736956420395"/>
    <s v="TESTE_CONV_T125_AlwaysON_IPV-RAV"/>
    <s v="23847736956440395"/>
    <x v="5"/>
    <n v="0"/>
    <x v="5"/>
    <s v=""/>
    <n v="0"/>
    <x v="0"/>
    <n v="1"/>
    <s v="2021-07-14"/>
    <s v="2021-07-20"/>
    <s v="2021-07-20"/>
    <x v="0"/>
    <x v="0"/>
    <n v="7"/>
    <x v="0"/>
    <x v="0"/>
  </r>
  <r>
    <s v="LaL-5% - engajamento"/>
    <s v="2021-07-14 - 2021-07-20"/>
    <s v="23846885417690395"/>
    <s v="aon_leadads_nu"/>
    <s v="23846157847510395"/>
    <x v="701"/>
    <n v="466695"/>
    <x v="702"/>
    <n v="23.28653946"/>
    <n v="1.1930018534589"/>
    <x v="1"/>
    <n v="188"/>
    <s v="2021-07-14"/>
    <s v="2021-07-20"/>
    <s v="2021-07-20"/>
    <x v="1"/>
    <x v="0"/>
    <n v="7"/>
    <x v="0"/>
    <x v="0"/>
  </r>
  <r>
    <s v="mar_aberto"/>
    <s v="2021-07-14 - 2021-07-20"/>
    <s v="23847298092740395"/>
    <s v="De_Conv_Int-Str_Br - Credenciado (S2S) - Teste_C-Purchase-credenciados-valor"/>
    <s v="23844098836340395"/>
    <x v="702"/>
    <n v="2329124"/>
    <x v="703"/>
    <n v="11.44102307"/>
    <n v="1.7916371133525"/>
    <x v="2"/>
    <n v="44"/>
    <s v="2021-07-14"/>
    <s v="2021-07-20"/>
    <s v="2021-07-20"/>
    <x v="2"/>
    <x v="0"/>
    <n v="7"/>
    <x v="0"/>
    <x v="0"/>
  </r>
  <r>
    <s v="mar_aberto_qualificado"/>
    <s v="2021-07-14 - 2021-07-20"/>
    <s v="23847629928150395"/>
    <s v="aon_c2wpp-ton"/>
    <s v="23847262209690395"/>
    <x v="703"/>
    <n v="1980433"/>
    <x v="704"/>
    <n v="11.771524960000001"/>
    <n v="1.2779407331629"/>
    <x v="6"/>
    <n v="313"/>
    <s v="2021-07-14"/>
    <s v="2021-07-20"/>
    <s v="2021-07-20"/>
    <x v="6"/>
    <x v="1"/>
    <n v="7"/>
    <x v="0"/>
    <x v="0"/>
  </r>
  <r>
    <s v="Semelhante_1-5%"/>
    <s v="2021-07-14 - 2021-07-20"/>
    <s v="23847811555170395"/>
    <s v="TESTE_CONV_T126_RAV_maquininha"/>
    <s v="23847811555200395"/>
    <x v="704"/>
    <n v="173344"/>
    <x v="705"/>
    <n v="9.8525494899999995"/>
    <n v="1.1717682757984"/>
    <x v="0"/>
    <n v="44"/>
    <s v="2021-07-14"/>
    <s v="2021-07-20"/>
    <s v="2021-07-20"/>
    <x v="0"/>
    <x v="0"/>
    <n v="7"/>
    <x v="0"/>
    <x v="0"/>
  </r>
  <r>
    <s v="LaL-5-10%"/>
    <s v="2021-07-14 - 2021-07-20"/>
    <s v="23846766563880395"/>
    <s v="aon_leadads_nu"/>
    <s v="23846157847510395"/>
    <x v="705"/>
    <n v="522115"/>
    <x v="706"/>
    <n v="19.87440398"/>
    <n v="1.1327389559770999"/>
    <x v="1"/>
    <n v="188"/>
    <s v="2021-07-14"/>
    <s v="2021-07-20"/>
    <s v="2021-07-20"/>
    <x v="1"/>
    <x v="0"/>
    <n v="7"/>
    <x v="0"/>
    <x v="0"/>
  </r>
  <r>
    <s v="Interesse_Competicao-Maquina"/>
    <s v="2021-07-14 - 2021-07-20"/>
    <s v="23846501756100395"/>
    <s v="De_Conv_Int-Str_Br - OtimizaPraLead_teste-bidcap"/>
    <s v="23846501756020395"/>
    <x v="706"/>
    <n v="1228052"/>
    <x v="707"/>
    <n v="6.9166889999999999"/>
    <n v="1.543423242664"/>
    <x v="0"/>
    <n v="541"/>
    <s v="2021-07-14"/>
    <s v="2021-07-20"/>
    <s v="2021-07-20"/>
    <x v="0"/>
    <x v="0"/>
    <n v="7"/>
    <x v="0"/>
    <x v="0"/>
  </r>
  <r>
    <s v="Semelhante_1-5%"/>
    <s v="2021-07-14 - 2021-07-20"/>
    <s v="23846501756560395"/>
    <s v="De_Conv_Int-Str_Br - OtimizaPraLead_teste-bidcap"/>
    <s v="23846501756020395"/>
    <x v="707"/>
    <n v="4074556"/>
    <x v="708"/>
    <n v="9.6688920500000002"/>
    <n v="2.5324695500565002"/>
    <x v="0"/>
    <n v="3884"/>
    <s v="2021-07-14"/>
    <s v="2021-07-20"/>
    <s v="2021-07-20"/>
    <x v="0"/>
    <x v="0"/>
    <n v="7"/>
    <x v="0"/>
    <x v="0"/>
  </r>
  <r>
    <s v="Semelhante+Interesse"/>
    <s v="2021-07-14 - 2021-07-20"/>
    <s v="23846098296040395"/>
    <s v="De_Conv_Int-Str_Br - Credenciado (S2S) - Teste_C-Purchase-credenciados-valor"/>
    <s v="23844098836340395"/>
    <x v="708"/>
    <n v="1916984"/>
    <x v="709"/>
    <n v="20.599780379999999"/>
    <n v="2.5961640785734001"/>
    <x v="2"/>
    <n v="90"/>
    <s v="2021-07-14"/>
    <s v="2021-07-20"/>
    <s v="2021-07-20"/>
    <x v="2"/>
    <x v="0"/>
    <n v="7"/>
    <x v="0"/>
    <x v="0"/>
  </r>
  <r>
    <s v="Semelhante_1-5%"/>
    <s v="2021-07-14 - 2021-07-20"/>
    <s v="23847811488520395"/>
    <s v="TESTE_CONV_T126_IPV_maquininha"/>
    <s v="23847811487730395"/>
    <x v="709"/>
    <n v="132385"/>
    <x v="710"/>
    <n v="11.19762162"/>
    <n v="1.0747592249877"/>
    <x v="0"/>
    <n v="47"/>
    <s v="2021-07-14"/>
    <s v="2021-07-20"/>
    <s v="2021-07-20"/>
    <x v="0"/>
    <x v="0"/>
    <n v="7"/>
    <x v="0"/>
    <x v="0"/>
  </r>
  <r>
    <s v="prospecção"/>
    <s v="2021-07-14 - 2021-07-20"/>
    <s v="23847290978950395"/>
    <s v="aon_c2wpp_compras"/>
    <s v="23847290978880395"/>
    <x v="710"/>
    <n v="4087855"/>
    <x v="711"/>
    <n v="14.1477083"/>
    <n v="3.0696174399532001"/>
    <x v="2"/>
    <n v="88"/>
    <s v="2021-07-14"/>
    <s v="2021-07-20"/>
    <s v="2021-07-20"/>
    <x v="2"/>
    <x v="1"/>
    <n v="7"/>
    <x v="0"/>
    <x v="0"/>
  </r>
  <r>
    <s v="mar_aberto"/>
    <s v="2021-07-14 - 2021-07-20"/>
    <s v="23847290979000395"/>
    <s v="aon_c2wpp_compras"/>
    <s v="23847290978880395"/>
    <x v="711"/>
    <n v="5806125"/>
    <x v="712"/>
    <n v="7.1897740800000003"/>
    <n v="2.2007047729767999"/>
    <x v="2"/>
    <n v="30"/>
    <s v="2021-07-14"/>
    <s v="2021-07-20"/>
    <s v="2021-07-20"/>
    <x v="2"/>
    <x v="1"/>
    <n v="7"/>
    <x v="0"/>
    <x v="0"/>
  </r>
  <r>
    <s v="Mar_Aberto"/>
    <s v="2021-07-14 - 2021-07-20"/>
    <s v="23847736993090395"/>
    <s v="TESTE_CONV_T125_AlwaysON_Dia-Util"/>
    <s v="23847736993080395"/>
    <x v="5"/>
    <n v="0"/>
    <x v="5"/>
    <s v=""/>
    <n v="0"/>
    <x v="0"/>
    <n v="1"/>
    <s v="2021-07-14"/>
    <s v="2021-07-20"/>
    <s v="2021-07-20"/>
    <x v="0"/>
    <x v="0"/>
    <n v="7"/>
    <x v="0"/>
    <x v="0"/>
  </r>
  <r>
    <s v="engajamento_1-7dias"/>
    <s v="2021-07-14 - 2021-07-20"/>
    <s v="23846520757220395"/>
    <s v="aon_conv_rmkt_cadastro"/>
    <s v="23846520757230395"/>
    <x v="712"/>
    <n v="192259"/>
    <x v="713"/>
    <n v="34.369530439999998"/>
    <n v="5.3122818697694001"/>
    <x v="0"/>
    <n v="592"/>
    <s v="2021-07-14"/>
    <s v="2021-07-20"/>
    <s v="2021-07-20"/>
    <x v="0"/>
    <x v="0"/>
    <n v="7"/>
    <x v="0"/>
    <x v="0"/>
  </r>
  <r>
    <s v="Mar_Aberto"/>
    <s v="2021-07-14 - 2021-07-20"/>
    <s v="23847736956460395"/>
    <s v="TESTE_CONV_T125_IPV_Novo_KV"/>
    <s v="23847736956410395"/>
    <x v="5"/>
    <n v="0"/>
    <x v="5"/>
    <s v=""/>
    <n v="0"/>
    <x v="0"/>
    <n v="2"/>
    <s v="2021-07-14"/>
    <s v="2021-07-20"/>
    <s v="2021-07-20"/>
    <x v="0"/>
    <x v="0"/>
    <n v="7"/>
    <x v="0"/>
    <x v="0"/>
  </r>
  <r>
    <s v="Interesse_Competicao-Maquina"/>
    <s v="2021-07-14 - 2021-07-20"/>
    <s v="23847811488350395"/>
    <s v="TESTE_CONV_T126_IPV_maquininha"/>
    <s v="23847811487730395"/>
    <x v="713"/>
    <n v="85056"/>
    <x v="714"/>
    <n v="9.8274305000000002"/>
    <n v="1.0805234198646001"/>
    <x v="0"/>
    <n v="24"/>
    <s v="2021-07-14"/>
    <s v="2021-07-20"/>
    <s v="2021-07-20"/>
    <x v="0"/>
    <x v="0"/>
    <n v="7"/>
    <x v="0"/>
    <x v="0"/>
  </r>
  <r>
    <s v="remarketing"/>
    <s v="2021-07-14 - 2021-07-20"/>
    <s v="23846663789600395"/>
    <s v="c2wpp_twilio"/>
    <s v="23846657639070395"/>
    <x v="714"/>
    <n v="182210"/>
    <x v="715"/>
    <n v="23.961593650000001"/>
    <n v="2.8570934635860001"/>
    <x v="6"/>
    <n v="210"/>
    <s v="2021-07-14"/>
    <s v="2021-07-20"/>
    <s v="2021-07-20"/>
    <x v="6"/>
    <x v="1"/>
    <n v="7"/>
    <x v="0"/>
    <x v="0"/>
  </r>
  <r>
    <s v="Mar_Aberto"/>
    <s v="2021-07-14 - 2021-07-20"/>
    <s v="23847745374240395"/>
    <s v="TESTE_CONV_T127_Reels"/>
    <s v="23847745374230395"/>
    <x v="715"/>
    <n v="661507"/>
    <x v="716"/>
    <n v="5.1645056399999998"/>
    <n v="1.2371161605244001"/>
    <x v="0"/>
    <n v="90"/>
    <s v="2021-07-14"/>
    <s v="2021-07-20"/>
    <s v="2021-07-20"/>
    <x v="0"/>
    <x v="0"/>
    <n v="7"/>
    <x v="0"/>
    <x v="0"/>
  </r>
  <r>
    <s v="LaL-5%"/>
    <s v="2021-07-14 - 2021-07-20"/>
    <s v="23846177714710395"/>
    <s v="aon_leadads_nu"/>
    <s v="23846157847510395"/>
    <x v="716"/>
    <n v="396930"/>
    <x v="717"/>
    <n v="27.991902580000001"/>
    <n v="1.1343738190613"/>
    <x v="1"/>
    <n v="219"/>
    <s v="2021-07-14"/>
    <s v="2021-07-20"/>
    <s v="2021-07-20"/>
    <x v="1"/>
    <x v="0"/>
    <n v="7"/>
    <x v="0"/>
    <x v="0"/>
  </r>
  <r>
    <s v="abriu_form_mas_n_enviou-90dias"/>
    <s v="2021-07-14 - 2021-07-20"/>
    <s v="23847262264850395"/>
    <s v="aon_conv_rmkt_cadastro"/>
    <s v="23846520757230395"/>
    <x v="717"/>
    <n v="103331"/>
    <x v="718"/>
    <n v="21.958084499999998"/>
    <n v="5.4885852261180004"/>
    <x v="0"/>
    <n v="155"/>
    <s v="2021-07-14"/>
    <s v="2021-07-20"/>
    <s v="2021-07-20"/>
    <x v="0"/>
    <x v="0"/>
    <n v="7"/>
    <x v="0"/>
    <x v="0"/>
  </r>
  <r>
    <s v="Interesse_Competicao-Maquina"/>
    <s v="2021-07-14 - 2021-07-20"/>
    <s v="23847811555180395"/>
    <s v="TESTE_CONV_T126_RAV_maquininha"/>
    <s v="23847811555200395"/>
    <x v="718"/>
    <n v="60929"/>
    <x v="719"/>
    <n v="8.5390845199999994"/>
    <n v="1.1004119548983"/>
    <x v="0"/>
    <n v="15"/>
    <s v="2021-07-14"/>
    <s v="2021-07-20"/>
    <s v="2021-07-20"/>
    <x v="0"/>
    <x v="0"/>
    <n v="7"/>
    <x v="0"/>
    <x v="0"/>
  </r>
  <r>
    <s v="lal  qualificado"/>
    <s v="2021-07-14 - 2021-07-20"/>
    <s v="23847406154800395"/>
    <s v="aon_c2wpp-ton"/>
    <s v="23847262209690395"/>
    <x v="719"/>
    <n v="233282"/>
    <x v="720"/>
    <n v="21.68107109"/>
    <n v="1.2364991726751"/>
    <x v="6"/>
    <n v="79"/>
    <s v="2021-07-14"/>
    <s v="2021-07-20"/>
    <s v="2021-07-20"/>
    <x v="6"/>
    <x v="1"/>
    <n v="7"/>
    <x v="0"/>
    <x v="0"/>
  </r>
  <r>
    <s v="lal"/>
    <s v="2021-07-14 - 2021-07-20"/>
    <s v="23846704133270395"/>
    <s v="c2wpp_twilio"/>
    <s v="23846657639070395"/>
    <x v="720"/>
    <n v="1440265"/>
    <x v="721"/>
    <n v="13.152938280000001"/>
    <n v="1.8656872172829"/>
    <x v="6"/>
    <n v="963"/>
    <s v="2021-07-14"/>
    <s v="2021-07-20"/>
    <s v="2021-07-20"/>
    <x v="6"/>
    <x v="1"/>
    <n v="7"/>
    <x v="0"/>
    <x v="0"/>
  </r>
  <r>
    <s v="Interesse_Competicao-Maquina"/>
    <s v="2021-07-14 - 2021-07-20"/>
    <s v="23847811531640395"/>
    <s v="TESTE_CONV_T126_IPV_TPV"/>
    <s v="23847811531650395"/>
    <x v="721"/>
    <n v="76911"/>
    <x v="722"/>
    <n v="8.5702168299999997"/>
    <n v="1.0883358687314"/>
    <x v="0"/>
    <n v="18"/>
    <s v="2021-07-14"/>
    <s v="2021-07-20"/>
    <s v="2021-07-20"/>
    <x v="0"/>
    <x v="0"/>
    <n v="7"/>
    <x v="0"/>
    <x v="0"/>
  </r>
  <r>
    <s v="engajamento_8-60dias"/>
    <s v="2021-07-14 - 2021-07-20"/>
    <s v="23846520783240395"/>
    <s v="aon_conv_rmkt_cadastro"/>
    <s v="23846520757230395"/>
    <x v="722"/>
    <n v="491275"/>
    <x v="723"/>
    <n v="17.423363729999998"/>
    <n v="5.0247702407002004"/>
    <x v="0"/>
    <n v="539"/>
    <s v="2021-07-14"/>
    <s v="2021-07-20"/>
    <s v="2021-07-20"/>
    <x v="0"/>
    <x v="0"/>
    <n v="7"/>
    <x v="0"/>
    <x v="0"/>
  </r>
  <r>
    <s v="mar_aberto"/>
    <s v="2021-07-14 - 2021-07-20"/>
    <s v="23846657639120395"/>
    <s v="c2wpp_twilio"/>
    <s v="23846657639070395"/>
    <x v="723"/>
    <n v="1239566"/>
    <x v="724"/>
    <n v="7.7095477800000003"/>
    <n v="1.4259958727490001"/>
    <x v="6"/>
    <n v="348"/>
    <s v="2021-07-14"/>
    <s v="2021-07-20"/>
    <s v="2021-07-20"/>
    <x v="6"/>
    <x v="1"/>
    <n v="7"/>
    <x v="0"/>
    <x v="0"/>
  </r>
  <r>
    <s v="LaL_5%"/>
    <s v="2021-07-14 - 2021-07-20"/>
    <s v="23847715977210395"/>
    <s v="TESTE_LEADADS_T122_TON"/>
    <s v="23847697442340395"/>
    <x v="724"/>
    <n v="31912"/>
    <x v="725"/>
    <n v="29.823137859999999"/>
    <n v="1.1392579593883001"/>
    <x v="1"/>
    <n v="26"/>
    <s v="2021-07-14"/>
    <s v="2021-07-20"/>
    <s v="2021-07-20"/>
    <x v="1"/>
    <x v="0"/>
    <n v="7"/>
    <x v="0"/>
    <x v="0"/>
  </r>
  <r>
    <s v="BASE 4 - Novo App - Migração Multiusuarios"/>
    <s v="2021-07-14 - 2021-07-20"/>
    <s v="23847773393850395"/>
    <s v="Int_Base_CRM_Nova_Stone_Base"/>
    <s v="23847306220260395"/>
    <x v="725"/>
    <n v="19291"/>
    <x v="726"/>
    <n v="6.9828722000000001"/>
    <n v="7.4361619408013997"/>
    <x v="8"/>
    <n v="808"/>
    <s v="2021-07-14"/>
    <s v="2021-07-20"/>
    <s v="2021-07-20"/>
    <x v="5"/>
    <x v="0"/>
    <n v="7"/>
    <x v="0"/>
    <x v="0"/>
  </r>
  <r>
    <s v="LaL-5%"/>
    <s v="2021-07-14 - 2021-07-20"/>
    <s v="23847697456990395"/>
    <s v="TESTE_LEADADS_T122_Stone"/>
    <s v="23847697456980395"/>
    <x v="726"/>
    <n v="44960"/>
    <x v="727"/>
    <n v="22.16538667"/>
    <n v="1.083140569395"/>
    <x v="1"/>
    <n v="45"/>
    <s v="2021-07-14"/>
    <s v="2021-07-20"/>
    <s v="2021-07-20"/>
    <x v="1"/>
    <x v="0"/>
    <n v="7"/>
    <x v="0"/>
    <x v="0"/>
  </r>
  <r>
    <s v="site_8-60dias"/>
    <s v="2021-07-14 - 2021-07-20"/>
    <s v="23846520819330395"/>
    <s v="aon_conv_rmkt_cadastro"/>
    <s v="23846520757230395"/>
    <x v="727"/>
    <n v="63521"/>
    <x v="728"/>
    <n v="24.254947470000001"/>
    <n v="4.3346767210844002"/>
    <x v="0"/>
    <n v="134"/>
    <s v="2021-07-14"/>
    <s v="2021-07-20"/>
    <s v="2021-07-20"/>
    <x v="0"/>
    <x v="0"/>
    <n v="7"/>
    <x v="0"/>
    <x v="0"/>
  </r>
  <r>
    <s v="remarketing"/>
    <s v="2021-07-14 - 2021-07-20"/>
    <s v="23847290978940395"/>
    <s v="aon_c2wpp_compras"/>
    <s v="23847290978880395"/>
    <x v="728"/>
    <n v="342531"/>
    <x v="729"/>
    <n v="37.936759270000003"/>
    <n v="4.9229266840081998"/>
    <x v="2"/>
    <n v="159"/>
    <s v="2021-07-14"/>
    <s v="2021-07-20"/>
    <s v="2021-07-20"/>
    <x v="2"/>
    <x v="1"/>
    <n v="7"/>
    <x v="0"/>
    <x v="0"/>
  </r>
  <r>
    <s v="mar_aberto"/>
    <s v="2021-07-07 - 2021-07-13"/>
    <s v="23847290979000395"/>
    <s v="aon_c2wpp_compras"/>
    <s v="23847290978880395"/>
    <x v="729"/>
    <n v="4173839"/>
    <x v="730"/>
    <n v="6.9718909"/>
    <n v="2.4927192927183"/>
    <x v="2"/>
    <n v="35"/>
    <s v="2021-07-07"/>
    <s v="2021-07-13"/>
    <s v="2021-07-13"/>
    <x v="2"/>
    <x v="1"/>
    <n v="7"/>
    <x v="0"/>
    <x v="0"/>
  </r>
  <r>
    <s v="mar_aberto_qualificado"/>
    <s v="2021-07-07 - 2021-07-13"/>
    <s v="23847629928150395"/>
    <s v="aon_c2wpp-ton"/>
    <s v="23847262209690395"/>
    <x v="730"/>
    <n v="6742029"/>
    <x v="731"/>
    <n v="10.996487009999999"/>
    <n v="2.0981479017667"/>
    <x v="6"/>
    <n v="1524"/>
    <s v="2021-07-07"/>
    <s v="2021-07-13"/>
    <s v="2021-07-13"/>
    <x v="6"/>
    <x v="1"/>
    <n v="7"/>
    <x v="0"/>
    <x v="0"/>
  </r>
  <r>
    <s v="site_1-7dias"/>
    <s v="2021-07-07 - 2021-07-13"/>
    <s v="23846520809220395"/>
    <s v="aon_conv_rmkt_cadastro"/>
    <s v="23846520757230395"/>
    <x v="731"/>
    <n v="42176"/>
    <x v="732"/>
    <n v="69.354039610000001"/>
    <n v="5.0344982928680002"/>
    <x v="0"/>
    <n v="249"/>
    <s v="2021-07-07"/>
    <s v="2021-07-13"/>
    <s v="2021-07-13"/>
    <x v="0"/>
    <x v="0"/>
    <n v="7"/>
    <x v="0"/>
    <x v="0"/>
  </r>
  <r>
    <s v="site_8-60dias"/>
    <s v="2021-07-07 - 2021-07-13"/>
    <s v="23846520819330395"/>
    <s v="aon_conv_rmkt_cadastro"/>
    <s v="23846520757230395"/>
    <x v="732"/>
    <n v="58160"/>
    <x v="733"/>
    <n v="26.755852090000001"/>
    <n v="4.5665233837689003"/>
    <x v="0"/>
    <n v="110"/>
    <s v="2021-07-07"/>
    <s v="2021-07-13"/>
    <s v="2021-07-13"/>
    <x v="0"/>
    <x v="0"/>
    <n v="7"/>
    <x v="0"/>
    <x v="0"/>
  </r>
  <r>
    <s v="lal  qualificado"/>
    <s v="2021-07-07 - 2021-07-13"/>
    <s v="23847406154800395"/>
    <s v="aon_c2wpp-ton"/>
    <s v="23847262209690395"/>
    <x v="733"/>
    <n v="892927"/>
    <x v="734"/>
    <n v="21.486043630000001"/>
    <n v="1.9557421827315999"/>
    <x v="6"/>
    <n v="338"/>
    <s v="2021-07-07"/>
    <s v="2021-07-13"/>
    <s v="2021-07-13"/>
    <x v="6"/>
    <x v="1"/>
    <n v="7"/>
    <x v="0"/>
    <x v="0"/>
  </r>
  <r>
    <s v="lal"/>
    <s v="2021-07-07 - 2021-07-13"/>
    <s v="23846704133270395"/>
    <s v="c2wpp_twilio"/>
    <s v="23846657639070395"/>
    <x v="734"/>
    <n v="1726971"/>
    <x v="735"/>
    <n v="13.154616020000001"/>
    <n v="1.9556141938689"/>
    <x v="6"/>
    <n v="902"/>
    <s v="2021-07-07"/>
    <s v="2021-07-13"/>
    <s v="2021-07-13"/>
    <x v="6"/>
    <x v="1"/>
    <n v="7"/>
    <x v="0"/>
    <x v="0"/>
  </r>
  <r>
    <s v="LaL-5-10%"/>
    <s v="2021-07-07 - 2021-07-13"/>
    <s v="23846766563880395"/>
    <s v="aon_leadads_nu"/>
    <s v="23846157847510395"/>
    <x v="735"/>
    <n v="887303"/>
    <x v="736"/>
    <n v="22.236308210000001"/>
    <n v="1.348779391031"/>
    <x v="1"/>
    <n v="412"/>
    <s v="2021-07-07"/>
    <s v="2021-07-13"/>
    <s v="2021-07-13"/>
    <x v="1"/>
    <x v="0"/>
    <n v="7"/>
    <x v="0"/>
    <x v="0"/>
  </r>
  <r>
    <s v="rmkt"/>
    <s v="2021-07-07 - 2021-07-13"/>
    <s v="23847399188320395"/>
    <s v="aon_c2wpp-ton"/>
    <s v="23847262209690395"/>
    <x v="736"/>
    <n v="133344"/>
    <x v="737"/>
    <n v="35.912249619999997"/>
    <n v="2.4594507439404998"/>
    <x v="6"/>
    <n v="108"/>
    <s v="2021-07-07"/>
    <s v="2021-07-13"/>
    <s v="2021-07-13"/>
    <x v="6"/>
    <x v="1"/>
    <n v="7"/>
    <x v="0"/>
    <x v="0"/>
  </r>
  <r>
    <s v="remarketing"/>
    <s v="2021-07-07 - 2021-07-13"/>
    <s v="23847290978940395"/>
    <s v="aon_c2wpp_compras"/>
    <s v="23847290978880395"/>
    <x v="737"/>
    <n v="293377"/>
    <x v="738"/>
    <n v="35.720963580000003"/>
    <n v="5.605251945449"/>
    <x v="2"/>
    <n v="153"/>
    <s v="2021-07-07"/>
    <s v="2021-07-13"/>
    <s v="2021-07-13"/>
    <x v="2"/>
    <x v="1"/>
    <n v="7"/>
    <x v="0"/>
    <x v="0"/>
  </r>
  <r>
    <s v="abriu_form_mas_n_enviou-90dias"/>
    <s v="2021-07-07 - 2021-07-13"/>
    <s v="23847262264850395"/>
    <s v="aon_conv_rmkt_cadastro"/>
    <s v="23846520757230395"/>
    <x v="738"/>
    <n v="107936"/>
    <x v="739"/>
    <n v="23.614562209999999"/>
    <n v="5.849392232434"/>
    <x v="0"/>
    <n v="138"/>
    <s v="2021-07-07"/>
    <s v="2021-07-13"/>
    <s v="2021-07-13"/>
    <x v="0"/>
    <x v="0"/>
    <n v="7"/>
    <x v="0"/>
    <x v="0"/>
  </r>
  <r>
    <s v="LaL-5% - engajamento"/>
    <s v="2021-07-07 - 2021-07-13"/>
    <s v="23846885417690395"/>
    <s v="aon_leadads_nu"/>
    <s v="23846157847510395"/>
    <x v="739"/>
    <n v="1022971"/>
    <x v="740"/>
    <n v="26.7375021"/>
    <n v="1.5442910893857"/>
    <x v="1"/>
    <n v="558"/>
    <s v="2021-07-07"/>
    <s v="2021-07-13"/>
    <s v="2021-07-13"/>
    <x v="1"/>
    <x v="0"/>
    <n v="7"/>
    <x v="0"/>
    <x v="0"/>
  </r>
  <r>
    <s v="Mar_Aberto"/>
    <s v="2021-07-07 - 2021-07-13"/>
    <s v="23847667488080395"/>
    <s v="TESTE_CONV_T121_IPV-Humanizado"/>
    <s v="23847667488100395"/>
    <x v="5"/>
    <n v="0"/>
    <x v="5"/>
    <s v=""/>
    <n v="0"/>
    <x v="0"/>
    <n v="1"/>
    <s v="2021-07-07"/>
    <s v="2021-07-13"/>
    <s v="2021-07-13"/>
    <x v="0"/>
    <x v="0"/>
    <n v="7"/>
    <x v="0"/>
    <x v="0"/>
  </r>
  <r>
    <s v="Mar_Aberto"/>
    <s v="2021-07-07 - 2021-07-13"/>
    <s v="23847736993090395"/>
    <s v="TESTE_CONV_T125_AlwaysON_Dia-Util"/>
    <s v="23847736993080395"/>
    <x v="740"/>
    <n v="164420"/>
    <x v="741"/>
    <n v="7.7751599699999998"/>
    <n v="1.1358411385475999"/>
    <x v="0"/>
    <n v="66"/>
    <s v="2021-07-07"/>
    <s v="2021-07-13"/>
    <s v="2021-07-13"/>
    <x v="0"/>
    <x v="0"/>
    <n v="7"/>
    <x v="0"/>
    <x v="0"/>
  </r>
  <r>
    <s v="Mar_Aberto"/>
    <s v="2021-07-07 - 2021-07-13"/>
    <s v="23847698235950395"/>
    <s v="TESTE_CONV_T123_LP_Antiga"/>
    <s v="23847698235940395"/>
    <x v="741"/>
    <n v="118976"/>
    <x v="742"/>
    <n v="8.2753859999999992"/>
    <n v="1.1262859736416999"/>
    <x v="0"/>
    <n v="36"/>
    <s v="2021-07-07"/>
    <s v="2021-07-13"/>
    <s v="2021-07-13"/>
    <x v="0"/>
    <x v="0"/>
    <n v="7"/>
    <x v="0"/>
    <x v="0"/>
  </r>
  <r>
    <s v="remarketing"/>
    <s v="2021-07-07 - 2021-07-13"/>
    <s v="23846663789600395"/>
    <s v="c2wpp_twilio"/>
    <s v="23846657639070395"/>
    <x v="742"/>
    <n v="193824"/>
    <x v="743"/>
    <n v="25.15589143"/>
    <n v="3.0373483159979999"/>
    <x v="6"/>
    <n v="212"/>
    <s v="2021-07-07"/>
    <s v="2021-07-13"/>
    <s v="2021-07-13"/>
    <x v="6"/>
    <x v="1"/>
    <n v="7"/>
    <x v="0"/>
    <x v="0"/>
  </r>
  <r>
    <s v="engajamento_1-7dias"/>
    <s v="2021-07-07 - 2021-07-13"/>
    <s v="23846520757220395"/>
    <s v="aon_conv_rmkt_cadastro"/>
    <s v="23846520757230395"/>
    <x v="743"/>
    <n v="184160"/>
    <x v="744"/>
    <n v="36.91908617"/>
    <n v="5.1893516507384998"/>
    <x v="0"/>
    <n v="540"/>
    <s v="2021-07-07"/>
    <s v="2021-07-13"/>
    <s v="2021-07-13"/>
    <x v="0"/>
    <x v="0"/>
    <n v="7"/>
    <x v="0"/>
    <x v="0"/>
  </r>
  <r>
    <s v="Mar_Aberto"/>
    <s v="2021-07-07 - 2021-07-13"/>
    <s v="23847745374240395"/>
    <s v="TESTE_CONV_T127_Reels"/>
    <s v="23847745374230395"/>
    <x v="744"/>
    <n v="429691"/>
    <x v="745"/>
    <n v="3.6067383300000002"/>
    <n v="1.0879329564733999"/>
    <x v="0"/>
    <n v="53"/>
    <s v="2021-07-07"/>
    <s v="2021-07-13"/>
    <s v="2021-07-13"/>
    <x v="0"/>
    <x v="0"/>
    <n v="7"/>
    <x v="0"/>
    <x v="0"/>
  </r>
  <r>
    <s v="Semelhante+Interesse"/>
    <s v="2021-07-07 - 2021-07-13"/>
    <s v="23846098296040395"/>
    <s v="De_Conv_Int-Str_Br - Credenciado (S2S) - Teste_C-Purchase-credenciados-valor"/>
    <s v="23844098836340395"/>
    <x v="745"/>
    <n v="1809419"/>
    <x v="746"/>
    <n v="17.66480842"/>
    <n v="2.6848253500157"/>
    <x v="2"/>
    <n v="90"/>
    <s v="2021-07-07"/>
    <s v="2021-07-13"/>
    <s v="2021-07-13"/>
    <x v="2"/>
    <x v="0"/>
    <n v="7"/>
    <x v="0"/>
    <x v="0"/>
  </r>
  <r>
    <s v="mar_aberto"/>
    <s v="2021-07-07 - 2021-07-13"/>
    <s v="23846657639120395"/>
    <s v="c2wpp_twilio"/>
    <s v="23846657639070395"/>
    <x v="746"/>
    <n v="1736453"/>
    <x v="747"/>
    <n v="7.5036455000000002"/>
    <n v="1.5536533381554001"/>
    <x v="6"/>
    <n v="382"/>
    <s v="2021-07-07"/>
    <s v="2021-07-13"/>
    <s v="2021-07-13"/>
    <x v="6"/>
    <x v="1"/>
    <n v="7"/>
    <x v="0"/>
    <x v="0"/>
  </r>
  <r>
    <s v="engajamento_8-60dias"/>
    <s v="2021-07-07 - 2021-07-13"/>
    <s v="23846520783240395"/>
    <s v="aon_conv_rmkt_cadastro"/>
    <s v="23846520757230395"/>
    <x v="747"/>
    <n v="432896"/>
    <x v="748"/>
    <n v="19.042639309999998"/>
    <n v="4.9564999445593996"/>
    <x v="0"/>
    <n v="469"/>
    <s v="2021-07-07"/>
    <s v="2021-07-13"/>
    <s v="2021-07-13"/>
    <x v="0"/>
    <x v="0"/>
    <n v="7"/>
    <x v="0"/>
    <x v="0"/>
  </r>
  <r>
    <s v="BASE 4 - Novo App - Migração Multiusuarios"/>
    <s v="2021-07-07 - 2021-07-13"/>
    <s v="23847773393850395"/>
    <s v="Int_Base_CRM_Nova_Stone_Base"/>
    <s v="23847306220260395"/>
    <x v="748"/>
    <n v="6730"/>
    <x v="749"/>
    <n v="7.5004584599999999"/>
    <n v="1.6205052005944001"/>
    <x v="8"/>
    <n v="65"/>
    <s v="2021-07-07"/>
    <s v="2021-07-13"/>
    <s v="2021-07-13"/>
    <x v="5"/>
    <x v="0"/>
    <n v="7"/>
    <x v="0"/>
    <x v="0"/>
  </r>
  <r>
    <s v="LaL-5%"/>
    <s v="2021-07-07 - 2021-07-13"/>
    <s v="23847697456990395"/>
    <s v="TESTE_LEADADS_T122_Stone"/>
    <s v="23847697456980395"/>
    <x v="749"/>
    <n v="88898"/>
    <x v="750"/>
    <n v="25.026024230000001"/>
    <n v="1.0417107246507"/>
    <x v="1"/>
    <n v="63"/>
    <s v="2021-07-07"/>
    <s v="2021-07-13"/>
    <s v="2021-07-13"/>
    <x v="1"/>
    <x v="0"/>
    <n v="7"/>
    <x v="0"/>
    <x v="0"/>
  </r>
  <r>
    <s v="LaL_5%"/>
    <s v="2021-07-07 - 2021-07-13"/>
    <s v="23847715977210395"/>
    <s v="TESTE_LEADADS_T122_TON"/>
    <s v="23847697442340395"/>
    <x v="750"/>
    <n v="58273"/>
    <x v="751"/>
    <n v="36.139302000000001"/>
    <n v="1.148130351964"/>
    <x v="1"/>
    <n v="47"/>
    <s v="2021-07-07"/>
    <s v="2021-07-13"/>
    <s v="2021-07-13"/>
    <x v="1"/>
    <x v="0"/>
    <n v="7"/>
    <x v="0"/>
    <x v="0"/>
  </r>
  <r>
    <s v="prospecção"/>
    <s v="2021-07-07 - 2021-07-13"/>
    <s v="23847290978950395"/>
    <s v="aon_c2wpp_compras"/>
    <s v="23847290978880395"/>
    <x v="751"/>
    <n v="3416072"/>
    <x v="752"/>
    <n v="14.86568767"/>
    <n v="3.6175469954966002"/>
    <x v="2"/>
    <n v="98"/>
    <s v="2021-07-07"/>
    <s v="2021-07-13"/>
    <s v="2021-07-13"/>
    <x v="2"/>
    <x v="1"/>
    <n v="7"/>
    <x v="0"/>
    <x v="0"/>
  </r>
  <r>
    <s v="LaL-5%"/>
    <s v="2021-07-07 - 2021-07-13"/>
    <s v="23846177714710395"/>
    <s v="aon_leadads_nu"/>
    <s v="23846157847510395"/>
    <x v="752"/>
    <n v="656133"/>
    <x v="753"/>
    <n v="31.32484994"/>
    <n v="1.3196242225281001"/>
    <x v="1"/>
    <n v="376"/>
    <s v="2021-07-07"/>
    <s v="2021-07-13"/>
    <s v="2021-07-13"/>
    <x v="1"/>
    <x v="0"/>
    <n v="7"/>
    <x v="0"/>
    <x v="0"/>
  </r>
  <r>
    <s v="Mar_Aberto"/>
    <s v="2021-07-07 - 2021-07-13"/>
    <s v="23847736956460395"/>
    <s v="TESTE_CONV_T125_IPV_Novo_KV"/>
    <s v="23847736956410395"/>
    <x v="753"/>
    <n v="165734"/>
    <x v="754"/>
    <n v="8.1012377200000003"/>
    <n v="1.0871034307987"/>
    <x v="0"/>
    <n v="110"/>
    <s v="2021-07-07"/>
    <s v="2021-07-13"/>
    <s v="2021-07-13"/>
    <x v="0"/>
    <x v="0"/>
    <n v="7"/>
    <x v="0"/>
    <x v="0"/>
  </r>
  <r>
    <s v="Mar_Aberto"/>
    <s v="2021-07-07 - 2021-07-13"/>
    <s v="23847643869960395"/>
    <s v="TESTE_CONV_T119_B_pix-motion"/>
    <s v="23847643869950395"/>
    <x v="5"/>
    <n v="0"/>
    <x v="5"/>
    <s v=""/>
    <n v="0"/>
    <x v="0"/>
    <n v="1"/>
    <s v="2021-07-07"/>
    <s v="2021-07-13"/>
    <s v="2021-07-13"/>
    <x v="0"/>
    <x v="0"/>
    <n v="7"/>
    <x v="0"/>
    <x v="0"/>
  </r>
  <r>
    <s v="Mar_Aberto"/>
    <s v="2021-07-07 - 2021-07-13"/>
    <s v="23847643900190395"/>
    <s v="TESTE_CONV_T119_Controle_tpv10k-motion"/>
    <s v="23847643900200395"/>
    <x v="5"/>
    <n v="0"/>
    <x v="5"/>
    <s v=""/>
    <n v="0"/>
    <x v="0"/>
    <n v="1"/>
    <s v="2021-07-07"/>
    <s v="2021-07-13"/>
    <s v="2021-07-13"/>
    <x v="0"/>
    <x v="0"/>
    <n v="7"/>
    <x v="0"/>
    <x v="0"/>
  </r>
  <r>
    <s v="Mar_Aberto"/>
    <s v="2021-07-07 - 2021-07-13"/>
    <s v="23847698442390395"/>
    <s v="TESTE_CONV_T123_LP_Nova"/>
    <s v="23847698442370395"/>
    <x v="754"/>
    <n v="120000"/>
    <x v="755"/>
    <n v="8.4160038099999994"/>
    <n v="1.1189"/>
    <x v="0"/>
    <n v="24"/>
    <s v="2021-07-07"/>
    <s v="2021-07-13"/>
    <s v="2021-07-13"/>
    <x v="0"/>
    <x v="0"/>
    <n v="7"/>
    <x v="0"/>
    <x v="0"/>
  </r>
  <r>
    <s v="mar_aberto"/>
    <s v="2021-07-07 - 2021-07-13"/>
    <s v="23847298092740395"/>
    <s v="De_Conv_Int-Str_Br - Credenciado (S2S) - Teste_C-Purchase-credenciados-valor"/>
    <s v="23844098836340395"/>
    <x v="755"/>
    <n v="2502666"/>
    <x v="756"/>
    <n v="9.8953536500000006"/>
    <n v="1.9339440420734999"/>
    <x v="2"/>
    <n v="22"/>
    <s v="2021-07-07"/>
    <s v="2021-07-13"/>
    <s v="2021-07-13"/>
    <x v="2"/>
    <x v="0"/>
    <n v="7"/>
    <x v="0"/>
    <x v="0"/>
  </r>
  <r>
    <s v="Semelhante_1-5%"/>
    <s v="2021-07-07 - 2021-07-13"/>
    <s v="23846501756560395"/>
    <s v="De_Conv_Int-Str_Br - OtimizaPraLead_teste-bidcap"/>
    <s v="23846501756020395"/>
    <x v="756"/>
    <n v="5124110"/>
    <x v="757"/>
    <n v="10.39425385"/>
    <n v="2.7848231205028999"/>
    <x v="0"/>
    <n v="3903"/>
    <s v="2021-07-07"/>
    <s v="2021-07-13"/>
    <s v="2021-07-13"/>
    <x v="0"/>
    <x v="0"/>
    <n v="7"/>
    <x v="0"/>
    <x v="0"/>
  </r>
  <r>
    <s v="Mar_Aberto"/>
    <s v="2021-07-07 - 2021-07-13"/>
    <s v="23847736956420395"/>
    <s v="TESTE_CONV_T125_AlwaysON_IPV-RAV"/>
    <s v="23847736956440395"/>
    <x v="757"/>
    <n v="149828"/>
    <x v="758"/>
    <n v="8.7171247699999999"/>
    <n v="1.1257441866674001"/>
    <x v="0"/>
    <n v="64"/>
    <s v="2021-07-07"/>
    <s v="2021-07-13"/>
    <s v="2021-07-13"/>
    <x v="0"/>
    <x v="0"/>
    <n v="7"/>
    <x v="0"/>
    <x v="0"/>
  </r>
  <r>
    <s v="Interesse_Competicao-Maquina"/>
    <s v="2021-07-07 - 2021-07-13"/>
    <s v="23846501756100395"/>
    <s v="De_Conv_Int-Str_Br - OtimizaPraLead_teste-bidcap"/>
    <s v="23846501756020395"/>
    <x v="758"/>
    <n v="1081604"/>
    <x v="759"/>
    <n v="7.6696754699999996"/>
    <n v="1.5909020306877999"/>
    <x v="0"/>
    <n v="481"/>
    <s v="2021-07-07"/>
    <s v="2021-07-13"/>
    <s v="2021-07-13"/>
    <x v="0"/>
    <x v="0"/>
    <n v="7"/>
    <x v="0"/>
    <x v="0"/>
  </r>
  <r>
    <s v="lal  qualificado"/>
    <s v="2021-06-30 - 2021-07-06"/>
    <s v="23847406154800395"/>
    <s v="aon_c2wpp-ton"/>
    <s v="23847262209690395"/>
    <x v="759"/>
    <n v="793607"/>
    <x v="760"/>
    <n v="23.945693810000002"/>
    <n v="1.8007426849814001"/>
    <x v="6"/>
    <n v="372"/>
    <s v="2021-06-30"/>
    <s v="2021-07-06"/>
    <s v="2021-07-06"/>
    <x v="6"/>
    <x v="1"/>
    <n v="7"/>
    <x v="0"/>
    <x v="0"/>
  </r>
  <r>
    <s v="LaL-5%"/>
    <s v="2021-06-30 - 2021-07-06"/>
    <s v="23846177714710395"/>
    <s v="aon_leadads_nu"/>
    <s v="23846157847510395"/>
    <x v="760"/>
    <n v="1115911"/>
    <x v="761"/>
    <n v="36.06508797"/>
    <n v="1.4182654351466999"/>
    <x v="1"/>
    <n v="660"/>
    <s v="2021-06-30"/>
    <s v="2021-07-06"/>
    <s v="2021-07-06"/>
    <x v="1"/>
    <x v="0"/>
    <n v="7"/>
    <x v="0"/>
    <x v="0"/>
  </r>
  <r>
    <s v="rmkt"/>
    <s v="2021-06-30 - 2021-07-06"/>
    <s v="23847399188320395"/>
    <s v="aon_c2wpp-ton"/>
    <s v="23847262209690395"/>
    <x v="761"/>
    <n v="126688"/>
    <x v="762"/>
    <n v="37.300449409999999"/>
    <n v="2.2517207628189002"/>
    <x v="6"/>
    <n v="100"/>
    <s v="2021-06-30"/>
    <s v="2021-07-06"/>
    <s v="2021-07-06"/>
    <x v="6"/>
    <x v="1"/>
    <n v="7"/>
    <x v="0"/>
    <x v="0"/>
  </r>
  <r>
    <s v="mar_aberto"/>
    <s v="2021-06-30 - 2021-07-06"/>
    <s v="23847290979000395"/>
    <s v="aon_c2wpp_compras"/>
    <s v="23847290978880395"/>
    <x v="762"/>
    <n v="3490830"/>
    <x v="763"/>
    <n v="7.6826778400000002"/>
    <n v="2.4028720963209"/>
    <x v="2"/>
    <n v="36"/>
    <s v="2021-06-30"/>
    <s v="2021-07-06"/>
    <s v="2021-07-06"/>
    <x v="2"/>
    <x v="1"/>
    <n v="7"/>
    <x v="0"/>
    <x v="0"/>
  </r>
  <r>
    <s v="remarketing"/>
    <s v="2021-06-30 - 2021-07-06"/>
    <s v="23847290978940395"/>
    <s v="aon_c2wpp_compras"/>
    <s v="23847290978880395"/>
    <x v="763"/>
    <n v="289154"/>
    <x v="764"/>
    <n v="35.714486460000003"/>
    <n v="5.2667367561922003"/>
    <x v="2"/>
    <n v="172"/>
    <s v="2021-06-30"/>
    <s v="2021-07-06"/>
    <s v="2021-07-06"/>
    <x v="2"/>
    <x v="1"/>
    <n v="7"/>
    <x v="0"/>
    <x v="0"/>
  </r>
  <r>
    <s v="Semelhante"/>
    <s v="2021-06-30 - 2021-07-06"/>
    <s v="23847531133150395"/>
    <s v="Alcance_Frequencia_Conversao-Cadastro"/>
    <s v="23847531133120395"/>
    <x v="764"/>
    <n v="367743"/>
    <x v="765"/>
    <n v="2.85941504"/>
    <n v="1.037773662585"/>
    <x v="0"/>
    <s v=""/>
    <s v="2021-06-30"/>
    <s v="2021-07-06"/>
    <s v="2021-07-06"/>
    <x v="0"/>
    <x v="0"/>
    <n v="7"/>
    <x v="0"/>
    <x v="0"/>
  </r>
  <r>
    <s v="Interesse_Competicao-Maquina"/>
    <s v="2021-06-30 - 2021-07-06"/>
    <s v="23846501756100395"/>
    <s v="De_Conv_Int-Str_Br - OtimizaPraLead_teste-bidcap"/>
    <s v="23846501756020395"/>
    <x v="765"/>
    <n v="989445"/>
    <x v="766"/>
    <n v="9.0713337700000007"/>
    <n v="1.4711641374710001"/>
    <x v="0"/>
    <n v="349"/>
    <s v="2021-06-30"/>
    <s v="2021-07-06"/>
    <s v="2021-07-06"/>
    <x v="0"/>
    <x v="0"/>
    <n v="7"/>
    <x v="0"/>
    <x v="0"/>
  </r>
  <r>
    <s v="Semelhante_1-5%"/>
    <s v="2021-06-30 - 2021-07-06"/>
    <s v="23846501756560395"/>
    <s v="De_Conv_Int-Str_Br - OtimizaPraLead_teste-bidcap"/>
    <s v="23846501756020395"/>
    <x v="766"/>
    <n v="4271131"/>
    <x v="767"/>
    <n v="11.50721143"/>
    <n v="2.4524064000846999"/>
    <x v="0"/>
    <n v="2314"/>
    <s v="2021-06-30"/>
    <s v="2021-07-06"/>
    <s v="2021-07-06"/>
    <x v="0"/>
    <x v="0"/>
    <n v="7"/>
    <x v="0"/>
    <x v="0"/>
  </r>
  <r>
    <s v="site_8-60dias"/>
    <s v="2021-06-30 - 2021-07-06"/>
    <s v="23846520819330395"/>
    <s v="aon_conv_rmkt_cadastro"/>
    <s v="23846520757230395"/>
    <x v="767"/>
    <n v="62688"/>
    <x v="768"/>
    <n v="27.069890090000001"/>
    <n v="4.3192955589587001"/>
    <x v="0"/>
    <n v="116"/>
    <s v="2021-06-30"/>
    <s v="2021-07-06"/>
    <s v="2021-07-06"/>
    <x v="0"/>
    <x v="0"/>
    <n v="7"/>
    <x v="0"/>
    <x v="0"/>
  </r>
  <r>
    <s v="mar_aberto"/>
    <s v="2021-06-30 - 2021-07-06"/>
    <s v="23847298092740395"/>
    <s v="De_Conv_Int-Str_Br - Credenciado (S2S) - Teste_C-Purchase-credenciados-valor"/>
    <s v="23844098836340395"/>
    <x v="768"/>
    <n v="2090507"/>
    <x v="769"/>
    <n v="10.958082490000001"/>
    <n v="1.8592394093872999"/>
    <x v="2"/>
    <n v="15"/>
    <s v="2021-06-30"/>
    <s v="2021-07-06"/>
    <s v="2021-07-06"/>
    <x v="2"/>
    <x v="0"/>
    <n v="7"/>
    <x v="0"/>
    <x v="0"/>
  </r>
  <r>
    <s v="prospecção"/>
    <s v="2021-06-30 - 2021-07-06"/>
    <s v="23847290978950395"/>
    <s v="aon_c2wpp_compras"/>
    <s v="23847290978880395"/>
    <x v="769"/>
    <n v="3399697"/>
    <x v="770"/>
    <n v="15.80071603"/>
    <n v="3.6901035592290001"/>
    <x v="2"/>
    <n v="127"/>
    <s v="2021-06-30"/>
    <s v="2021-07-06"/>
    <s v="2021-07-06"/>
    <x v="2"/>
    <x v="1"/>
    <n v="7"/>
    <x v="0"/>
    <x v="0"/>
  </r>
  <r>
    <s v="remarketing"/>
    <s v="2021-06-30 - 2021-07-06"/>
    <s v="23846663789600395"/>
    <s v="c2wpp_twilio"/>
    <s v="23846657639070395"/>
    <x v="770"/>
    <n v="225346"/>
    <x v="771"/>
    <n v="25.847006360000002"/>
    <n v="2.9734452797032001"/>
    <x v="6"/>
    <n v="275"/>
    <s v="2021-06-30"/>
    <s v="2021-07-06"/>
    <s v="2021-07-06"/>
    <x v="6"/>
    <x v="1"/>
    <n v="7"/>
    <x v="0"/>
    <x v="0"/>
  </r>
  <r>
    <s v="Mar_Aberto"/>
    <s v="2021-06-30 - 2021-07-06"/>
    <s v="23847716386260395"/>
    <s v="TESTE_CONV_T124_IPV_Novo_KV"/>
    <s v="23847716386270395"/>
    <x v="771"/>
    <n v="28"/>
    <x v="772"/>
    <n v="13.21428571"/>
    <n v="1"/>
    <x v="0"/>
    <s v=""/>
    <s v="2021-06-30"/>
    <s v="2021-07-06"/>
    <s v="2021-07-06"/>
    <x v="0"/>
    <x v="0"/>
    <n v="7"/>
    <x v="0"/>
    <x v="0"/>
  </r>
  <r>
    <s v="LaL-5% - engajamento"/>
    <s v="2021-06-30 - 2021-07-06"/>
    <s v="23846885417690395"/>
    <s v="aon_leadads_nu"/>
    <s v="23846157847510395"/>
    <x v="772"/>
    <n v="1857034"/>
    <x v="773"/>
    <n v="31.069460169999999"/>
    <n v="1.7873803064456999"/>
    <x v="1"/>
    <n v="1190"/>
    <s v="2021-06-30"/>
    <s v="2021-07-06"/>
    <s v="2021-07-06"/>
    <x v="1"/>
    <x v="0"/>
    <n v="7"/>
    <x v="0"/>
    <x v="0"/>
  </r>
  <r>
    <s v="Mar_Aberto"/>
    <s v="2021-06-30 - 2021-07-06"/>
    <s v="23847698442390395"/>
    <s v="TESTE_CONV_T123_LP_Nova"/>
    <s v="23847698442370395"/>
    <x v="773"/>
    <n v="190818"/>
    <x v="774"/>
    <n v="7.3971107600000003"/>
    <n v="1.2003951409196001"/>
    <x v="0"/>
    <n v="39"/>
    <s v="2021-06-30"/>
    <s v="2021-07-06"/>
    <s v="2021-07-06"/>
    <x v="0"/>
    <x v="0"/>
    <n v="7"/>
    <x v="0"/>
    <x v="0"/>
  </r>
  <r>
    <s v="Mar_Aberto"/>
    <s v="2021-06-30 - 2021-07-06"/>
    <s v="23847716374070395"/>
    <s v="TESTE_CONV_T124_AlwaysON_Dia-Util"/>
    <s v="23847716374060395"/>
    <x v="774"/>
    <n v="24"/>
    <x v="775"/>
    <n v="1.6666666699999999"/>
    <n v="1"/>
    <x v="0"/>
    <s v=""/>
    <s v="2021-06-30"/>
    <s v="2021-07-06"/>
    <s v="2021-07-06"/>
    <x v="0"/>
    <x v="0"/>
    <n v="7"/>
    <x v="0"/>
    <x v="0"/>
  </r>
  <r>
    <s v="Mar_Aberto"/>
    <s v="2021-06-30 - 2021-07-06"/>
    <s v="23847698235950395"/>
    <s v="TESTE_CONV_T123_LP_Antiga"/>
    <s v="23847698235940395"/>
    <x v="775"/>
    <n v="194880"/>
    <x v="776"/>
    <n v="7.3320533299999999"/>
    <n v="1.1839490968801001"/>
    <x v="0"/>
    <n v="51"/>
    <s v="2021-06-30"/>
    <s v="2021-07-06"/>
    <s v="2021-07-06"/>
    <x v="0"/>
    <x v="0"/>
    <n v="7"/>
    <x v="0"/>
    <x v="0"/>
  </r>
  <r>
    <s v="Mar_Aberto"/>
    <s v="2021-06-30 - 2021-07-06"/>
    <s v="23847643628680395"/>
    <s v="TESTE_CONV_T119_A_basico-motion"/>
    <s v="23847643628690395"/>
    <x v="776"/>
    <n v="138882"/>
    <x v="777"/>
    <n v="12.27328286"/>
    <n v="1.1840627295113999"/>
    <x v="0"/>
    <n v="35"/>
    <s v="2021-06-30"/>
    <s v="2021-07-06"/>
    <s v="2021-07-06"/>
    <x v="0"/>
    <x v="0"/>
    <n v="7"/>
    <x v="0"/>
    <x v="0"/>
  </r>
  <r>
    <s v="Mar_Aberto"/>
    <s v="2021-06-30 - 2021-07-06"/>
    <s v="23847643170540395"/>
    <s v="TESTE_CONV_T116_LP_Nova"/>
    <s v="23847643170570395"/>
    <x v="5"/>
    <n v="0"/>
    <x v="5"/>
    <s v=""/>
    <n v="0"/>
    <x v="0"/>
    <n v="2"/>
    <s v="2021-06-30"/>
    <s v="2021-07-06"/>
    <s v="2021-07-06"/>
    <x v="0"/>
    <x v="0"/>
    <n v="7"/>
    <x v="0"/>
    <x v="0"/>
  </r>
  <r>
    <s v="Semelhante+Interesse"/>
    <s v="2021-06-30 - 2021-07-06"/>
    <s v="23846098296040395"/>
    <s v="De_Conv_Int-Str_Br - Credenciado (S2S) - Teste_C-Purchase-credenciados-valor"/>
    <s v="23844098836340395"/>
    <x v="777"/>
    <n v="1783053"/>
    <x v="778"/>
    <n v="20.21948609"/>
    <n v="2.5810814372876001"/>
    <x v="2"/>
    <n v="89"/>
    <s v="2021-06-30"/>
    <s v="2021-07-06"/>
    <s v="2021-07-06"/>
    <x v="2"/>
    <x v="0"/>
    <n v="7"/>
    <x v="0"/>
    <x v="0"/>
  </r>
  <r>
    <s v="engajamento_1-7dias"/>
    <s v="2021-06-30 - 2021-07-06"/>
    <s v="23846520757220395"/>
    <s v="aon_conv_rmkt_cadastro"/>
    <s v="23846520757230395"/>
    <x v="778"/>
    <n v="160673"/>
    <x v="779"/>
    <n v="39.666052999999998"/>
    <n v="4.6788570575019"/>
    <x v="0"/>
    <n v="399"/>
    <s v="2021-06-30"/>
    <s v="2021-07-06"/>
    <s v="2021-07-06"/>
    <x v="0"/>
    <x v="0"/>
    <n v="7"/>
    <x v="0"/>
    <x v="0"/>
  </r>
  <r>
    <s v="engajamento_8-60dias"/>
    <s v="2021-06-30 - 2021-07-06"/>
    <s v="23846520783240395"/>
    <s v="aon_conv_rmkt_cadastro"/>
    <s v="23846520757230395"/>
    <x v="779"/>
    <n v="429956"/>
    <x v="780"/>
    <n v="19.68212596"/>
    <n v="4.6632864758253998"/>
    <x v="0"/>
    <n v="425"/>
    <s v="2021-06-30"/>
    <s v="2021-07-06"/>
    <s v="2021-07-06"/>
    <x v="0"/>
    <x v="0"/>
    <n v="7"/>
    <x v="0"/>
    <x v="0"/>
  </r>
  <r>
    <s v="mar_aberto_qualificado"/>
    <s v="2021-06-30 - 2021-07-06"/>
    <s v="23847629928150395"/>
    <s v="aon_c2wpp-ton"/>
    <s v="23847262209690395"/>
    <x v="780"/>
    <n v="5753882"/>
    <x v="781"/>
    <n v="11.36626506"/>
    <n v="1.936565956688"/>
    <x v="6"/>
    <n v="1444"/>
    <s v="2021-06-30"/>
    <s v="2021-07-06"/>
    <s v="2021-07-06"/>
    <x v="6"/>
    <x v="1"/>
    <n v="7"/>
    <x v="0"/>
    <x v="0"/>
  </r>
  <r>
    <s v="Mar_Aberto"/>
    <s v="2021-06-30 - 2021-07-06"/>
    <s v="23847667488080395"/>
    <s v="TESTE_CONV_T121_IPV-Humanizado"/>
    <s v="23847667488100395"/>
    <x v="781"/>
    <n v="227523"/>
    <x v="782"/>
    <n v="8.8986591900000001"/>
    <n v="1.188600712895"/>
    <x v="0"/>
    <n v="53"/>
    <s v="2021-06-30"/>
    <s v="2021-07-06"/>
    <s v="2021-07-06"/>
    <x v="0"/>
    <x v="0"/>
    <n v="7"/>
    <x v="0"/>
    <x v="0"/>
  </r>
  <r>
    <s v="mar_aberto"/>
    <s v="2021-06-30 - 2021-07-06"/>
    <s v="23846657639120395"/>
    <s v="c2wpp_twilio"/>
    <s v="23846657639070395"/>
    <x v="782"/>
    <n v="1938443"/>
    <x v="783"/>
    <n v="8.2956080599999993"/>
    <n v="1.4973001527515"/>
    <x v="6"/>
    <n v="487"/>
    <s v="2021-06-30"/>
    <s v="2021-07-06"/>
    <s v="2021-07-06"/>
    <x v="6"/>
    <x v="1"/>
    <n v="7"/>
    <x v="0"/>
    <x v="0"/>
  </r>
  <r>
    <s v="LaL-5-10%"/>
    <s v="2021-06-30 - 2021-07-06"/>
    <s v="23846766563880395"/>
    <s v="aon_leadads_nu"/>
    <s v="23846157847510395"/>
    <x v="783"/>
    <n v="1536013"/>
    <x v="784"/>
    <n v="25.04507585"/>
    <n v="1.4373074967463999"/>
    <x v="1"/>
    <n v="611"/>
    <s v="2021-06-30"/>
    <s v="2021-07-06"/>
    <s v="2021-07-06"/>
    <x v="1"/>
    <x v="0"/>
    <n v="7"/>
    <x v="0"/>
    <x v="0"/>
  </r>
  <r>
    <s v="site_1-7dias"/>
    <s v="2021-06-30 - 2021-07-06"/>
    <s v="23846520809220395"/>
    <s v="aon_conv_rmkt_cadastro"/>
    <s v="23846520757230395"/>
    <x v="784"/>
    <n v="41536"/>
    <x v="785"/>
    <n v="68.712155960000004"/>
    <n v="4.6186440677966001"/>
    <x v="0"/>
    <n v="231"/>
    <s v="2021-06-30"/>
    <s v="2021-07-06"/>
    <s v="2021-07-06"/>
    <x v="0"/>
    <x v="0"/>
    <n v="7"/>
    <x v="0"/>
    <x v="0"/>
  </r>
  <r>
    <s v="Mar_Aberto"/>
    <s v="2021-06-30 - 2021-07-06"/>
    <s v="23847643869960395"/>
    <s v="TESTE_CONV_T119_B_pix-motion"/>
    <s v="23847643869950395"/>
    <x v="785"/>
    <n v="145921"/>
    <x v="786"/>
    <n v="12.378777189999999"/>
    <n v="1.1266918401053001"/>
    <x v="0"/>
    <n v="27"/>
    <s v="2021-06-30"/>
    <s v="2021-07-06"/>
    <s v="2021-07-06"/>
    <x v="0"/>
    <x v="0"/>
    <n v="7"/>
    <x v="0"/>
    <x v="0"/>
  </r>
  <r>
    <s v="abriu_form_mas_n_enviou-90dias"/>
    <s v="2021-06-30 - 2021-07-06"/>
    <s v="23847262264850395"/>
    <s v="aon_conv_rmkt_cadastro"/>
    <s v="23846520757230395"/>
    <x v="786"/>
    <n v="117409"/>
    <x v="787"/>
    <n v="26.45034923"/>
    <n v="5.7399092062788997"/>
    <x v="0"/>
    <n v="163"/>
    <s v="2021-06-30"/>
    <s v="2021-07-06"/>
    <s v="2021-07-06"/>
    <x v="0"/>
    <x v="0"/>
    <n v="7"/>
    <x v="0"/>
    <x v="0"/>
  </r>
  <r>
    <s v="lal"/>
    <s v="2021-06-30 - 2021-07-06"/>
    <s v="23846704133270395"/>
    <s v="c2wpp_twilio"/>
    <s v="23846657639070395"/>
    <x v="787"/>
    <n v="2109452"/>
    <x v="788"/>
    <n v="14.707598640000001"/>
    <n v="1.8498017494590999"/>
    <x v="6"/>
    <n v="1133"/>
    <s v="2021-06-30"/>
    <s v="2021-07-06"/>
    <s v="2021-07-06"/>
    <x v="6"/>
    <x v="1"/>
    <n v="7"/>
    <x v="0"/>
    <x v="0"/>
  </r>
  <r>
    <s v="Mar_Aberto"/>
    <s v="2021-06-30 - 2021-07-06"/>
    <s v="23847643161300395"/>
    <s v="TESTE_CONV_T116_LP_Antiga"/>
    <s v="23847643161350395"/>
    <x v="5"/>
    <n v="0"/>
    <x v="5"/>
    <s v=""/>
    <n v="0"/>
    <x v="0"/>
    <n v="1"/>
    <s v="2021-06-30"/>
    <s v="2021-07-06"/>
    <s v="2021-07-06"/>
    <x v="0"/>
    <x v="0"/>
    <n v="7"/>
    <x v="0"/>
    <x v="0"/>
  </r>
  <r>
    <s v="Mar_Aberto"/>
    <s v="2021-06-30 - 2021-07-06"/>
    <s v="23847643900190395"/>
    <s v="TESTE_CONV_T119_Controle_tpv10k-motion"/>
    <s v="23847643900200395"/>
    <x v="788"/>
    <n v="141088"/>
    <x v="789"/>
    <n v="12.861739829999999"/>
    <n v="1.1739977886141999"/>
    <x v="0"/>
    <n v="46"/>
    <s v="2021-06-30"/>
    <s v="2021-07-06"/>
    <s v="2021-07-06"/>
    <x v="0"/>
    <x v="0"/>
    <n v="7"/>
    <x v="0"/>
    <x v="0"/>
  </r>
  <r>
    <s v="Mar_Aberto"/>
    <s v="2021-06-30 - 2021-07-06"/>
    <s v="23847667390820395"/>
    <s v="TESTE_CONV_T121_AlwaysON"/>
    <s v="23847667390840395"/>
    <x v="789"/>
    <n v="274756"/>
    <x v="790"/>
    <n v="7.44984979"/>
    <n v="1.1860377935332"/>
    <x v="0"/>
    <n v="69"/>
    <s v="2021-06-30"/>
    <s v="2021-07-06"/>
    <s v="2021-07-06"/>
    <x v="0"/>
    <x v="0"/>
    <n v="7"/>
    <x v="0"/>
    <x v="0"/>
  </r>
  <r>
    <s v="Mar_Aberto"/>
    <s v="2021-06-23 - 2021-06-29"/>
    <s v="23847667488080395"/>
    <s v="TESTE_CONV_T121_IPV-Humanizado"/>
    <s v="23847667488100395"/>
    <x v="790"/>
    <n v="115329"/>
    <x v="791"/>
    <n v="7.8255760600000004"/>
    <n v="1.0773439464489001"/>
    <x v="0"/>
    <n v="25"/>
    <s v="2021-06-23"/>
    <s v="2021-06-29"/>
    <s v="2021-06-29"/>
    <x v="0"/>
    <x v="0"/>
    <n v="6"/>
    <x v="0"/>
    <x v="1"/>
  </r>
  <r>
    <s v="LaL-5%"/>
    <s v="2021-06-23 - 2021-06-29"/>
    <s v="23847643582130395"/>
    <s v="TESTE_LEADADS_T118_B_23847643582120395"/>
    <s v="23847643582120395"/>
    <x v="791"/>
    <n v="338373"/>
    <x v="792"/>
    <n v="29.794108479999998"/>
    <n v="1.1563393060320999"/>
    <x v="1"/>
    <n v="146"/>
    <s v="2021-06-23"/>
    <s v="2021-06-29"/>
    <s v="2021-06-29"/>
    <x v="1"/>
    <x v="0"/>
    <n v="6"/>
    <x v="0"/>
    <x v="1"/>
  </r>
  <r>
    <s v="Interesse_Competicao-Maquina"/>
    <s v="2021-06-23 - 2021-06-29"/>
    <s v="23846501756100395"/>
    <s v="De_Conv_Int-Str_Br - OtimizaPraLead_teste-bidcap"/>
    <s v="23846501756020395"/>
    <x v="792"/>
    <n v="859146"/>
    <x v="793"/>
    <n v="10.5522455"/>
    <n v="1.4395748801717001"/>
    <x v="0"/>
    <n v="283"/>
    <s v="2021-06-23"/>
    <s v="2021-06-29"/>
    <s v="2021-06-29"/>
    <x v="0"/>
    <x v="0"/>
    <n v="6"/>
    <x v="0"/>
    <x v="1"/>
  </r>
  <r>
    <s v="Mar_Aberto"/>
    <s v="2021-06-23 - 2021-06-29"/>
    <s v="23847643869960395"/>
    <s v="TESTE_CONV_T119_B_pix-motion"/>
    <s v="23847643869950395"/>
    <x v="793"/>
    <n v="235716"/>
    <x v="794"/>
    <n v="10.94942251"/>
    <n v="1.0754976327445001"/>
    <x v="0"/>
    <n v="43"/>
    <s v="2021-06-23"/>
    <s v="2021-06-29"/>
    <s v="2021-06-29"/>
    <x v="0"/>
    <x v="0"/>
    <n v="6"/>
    <x v="0"/>
    <x v="1"/>
  </r>
  <r>
    <s v="Mar_Aberto"/>
    <s v="2021-06-23 - 2021-06-29"/>
    <s v="23847600046220395"/>
    <s v="TESTE_CONV_T116_LP_Antiga"/>
    <s v="23847600046260395"/>
    <x v="5"/>
    <n v="0"/>
    <x v="5"/>
    <s v=""/>
    <n v="0"/>
    <x v="0"/>
    <n v="7"/>
    <s v="2021-06-23"/>
    <s v="2021-06-29"/>
    <s v="2021-06-29"/>
    <x v="0"/>
    <x v="0"/>
    <n v="6"/>
    <x v="0"/>
    <x v="1"/>
  </r>
  <r>
    <s v="Mar_Aberto"/>
    <s v="2021-06-23 - 2021-06-29"/>
    <s v="23847667390820395"/>
    <s v="TESTE_CONV_T121_AlwaysON"/>
    <s v="23847667390840395"/>
    <x v="794"/>
    <n v="128383"/>
    <x v="795"/>
    <n v="7.5328093799999998"/>
    <n v="1.0445931314893999"/>
    <x v="0"/>
    <n v="31"/>
    <s v="2021-06-23"/>
    <s v="2021-06-29"/>
    <s v="2021-06-29"/>
    <x v="0"/>
    <x v="0"/>
    <n v="6"/>
    <x v="0"/>
    <x v="1"/>
  </r>
  <r>
    <s v="Mar_Aberto"/>
    <s v="2021-06-23 - 2021-06-29"/>
    <s v="23847599756680395"/>
    <s v="TESTE_CONV_T116_LP_Nova"/>
    <s v="23847599756690395"/>
    <x v="5"/>
    <n v="0"/>
    <x v="5"/>
    <s v=""/>
    <n v="0"/>
    <x v="0"/>
    <n v="3"/>
    <s v="2021-06-23"/>
    <s v="2021-06-29"/>
    <s v="2021-06-29"/>
    <x v="0"/>
    <x v="0"/>
    <n v="6"/>
    <x v="0"/>
    <x v="1"/>
  </r>
  <r>
    <s v="mar_aberto"/>
    <s v="2021-06-23 - 2021-06-29"/>
    <s v="23847298092740395"/>
    <s v="De_Conv_Int-Str_Br - Credenciado (S2S) - Teste_C-Purchase-credenciados-valor"/>
    <s v="23844098836340395"/>
    <x v="795"/>
    <n v="2424329"/>
    <x v="796"/>
    <n v="11.173667139999999"/>
    <n v="1.616754161667"/>
    <x v="2"/>
    <n v="26"/>
    <s v="2021-06-23"/>
    <s v="2021-06-29"/>
    <s v="2021-06-29"/>
    <x v="2"/>
    <x v="0"/>
    <n v="6"/>
    <x v="0"/>
    <x v="1"/>
  </r>
  <r>
    <s v="LaL-5%"/>
    <s v="2021-06-23 - 2021-06-29"/>
    <s v="23847405530960395"/>
    <s v="2_De_Lead_LeadAds_Br-TesteTwilio_ID_23847405530730395"/>
    <s v="23847405530730395"/>
    <x v="796"/>
    <n v="4"/>
    <x v="797"/>
    <n v="32.5"/>
    <n v="1"/>
    <x v="1"/>
    <s v=""/>
    <s v="2021-06-23"/>
    <s v="2021-06-29"/>
    <s v="2021-06-29"/>
    <x v="1"/>
    <x v="0"/>
    <n v="6"/>
    <x v="0"/>
    <x v="1"/>
  </r>
  <r>
    <s v="LaL-5% - engajamento"/>
    <s v="2021-06-23 - 2021-06-29"/>
    <s v="23847405531000395"/>
    <s v="2_De_Lead_LeadAds_Br-TesteTwilio_ID_23847405530730395"/>
    <s v="23847405530730395"/>
    <x v="797"/>
    <n v="7"/>
    <x v="798"/>
    <n v="17.14285714"/>
    <n v="1"/>
    <x v="1"/>
    <s v=""/>
    <s v="2021-06-23"/>
    <s v="2021-06-29"/>
    <s v="2021-06-29"/>
    <x v="1"/>
    <x v="0"/>
    <n v="6"/>
    <x v="0"/>
    <x v="1"/>
  </r>
  <r>
    <s v="LaL-5-10%"/>
    <s v="2021-06-23 - 2021-06-29"/>
    <s v="23847405530990395"/>
    <s v="2_De_Lead_LeadAds_Br-TesteTwilio_ID_23847405530730395"/>
    <s v="23847405530730395"/>
    <x v="798"/>
    <n v="6"/>
    <x v="799"/>
    <n v="50"/>
    <n v="1"/>
    <x v="1"/>
    <s v=""/>
    <s v="2021-06-23"/>
    <s v="2021-06-29"/>
    <s v="2021-06-29"/>
    <x v="1"/>
    <x v="0"/>
    <n v="6"/>
    <x v="0"/>
    <x v="1"/>
  </r>
  <r>
    <s v="Semelhante+Interesse"/>
    <s v="2021-06-23 - 2021-06-29"/>
    <s v="23846098296040395"/>
    <s v="De_Conv_Int-Str_Br - Credenciado (S2S) - Teste_C-Purchase-credenciados-valor"/>
    <s v="23844098836340395"/>
    <x v="799"/>
    <n v="2821652"/>
    <x v="800"/>
    <n v="21.400029700000001"/>
    <n v="2.6322774743305999"/>
    <x v="2"/>
    <n v="101"/>
    <s v="2021-06-23"/>
    <s v="2021-06-29"/>
    <s v="2021-06-29"/>
    <x v="2"/>
    <x v="0"/>
    <n v="6"/>
    <x v="0"/>
    <x v="1"/>
  </r>
  <r>
    <s v="LaL-5% - engajamento"/>
    <s v="2021-06-23 - 2021-06-29"/>
    <s v="23846885417690395"/>
    <s v="aon_leadads_nu"/>
    <s v="23846157847510395"/>
    <x v="800"/>
    <n v="1265417"/>
    <x v="801"/>
    <n v="31.018993200000001"/>
    <n v="1.4927822211966"/>
    <x v="1"/>
    <n v="627"/>
    <s v="2021-06-23"/>
    <s v="2021-06-29"/>
    <s v="2021-06-29"/>
    <x v="1"/>
    <x v="0"/>
    <n v="6"/>
    <x v="0"/>
    <x v="1"/>
  </r>
  <r>
    <s v="rmkt"/>
    <s v="2021-06-23 - 2021-06-29"/>
    <s v="23847399188320395"/>
    <s v="aon_c2wpp-ton"/>
    <s v="23847262209690395"/>
    <x v="801"/>
    <n v="89649"/>
    <x v="802"/>
    <n v="41.017161100000003"/>
    <n v="2.1943803054133002"/>
    <x v="6"/>
    <n v="101"/>
    <s v="2021-06-23"/>
    <s v="2021-06-29"/>
    <s v="2021-06-29"/>
    <x v="6"/>
    <x v="1"/>
    <n v="6"/>
    <x v="0"/>
    <x v="1"/>
  </r>
  <r>
    <s v="mar_aberto"/>
    <s v="2021-06-23 - 2021-06-29"/>
    <s v="23846657639120395"/>
    <s v="c2wpp_twilio"/>
    <s v="23846657639070395"/>
    <x v="802"/>
    <n v="2188824"/>
    <x v="803"/>
    <n v="10.72151459"/>
    <n v="1.4643488923732999"/>
    <x v="6"/>
    <n v="606"/>
    <s v="2021-06-23"/>
    <s v="2021-06-29"/>
    <s v="2021-06-29"/>
    <x v="6"/>
    <x v="1"/>
    <n v="6"/>
    <x v="0"/>
    <x v="1"/>
  </r>
  <r>
    <s v="lal"/>
    <s v="2021-06-23 - 2021-06-29"/>
    <s v="23847399154590395"/>
    <s v="aon_c2wpp-ton"/>
    <s v="23847262209690395"/>
    <x v="5"/>
    <n v="0"/>
    <x v="5"/>
    <s v=""/>
    <n v="0"/>
    <x v="6"/>
    <n v="9"/>
    <s v="2021-06-23"/>
    <s v="2021-06-29"/>
    <s v="2021-06-29"/>
    <x v="6"/>
    <x v="1"/>
    <n v="6"/>
    <x v="0"/>
    <x v="1"/>
  </r>
  <r>
    <s v="LaL-5-10%"/>
    <s v="2021-06-23 - 2021-06-29"/>
    <s v="23846766563880395"/>
    <s v="aon_leadads_nu"/>
    <s v="23846157847510395"/>
    <x v="803"/>
    <n v="1361934"/>
    <x v="804"/>
    <n v="28.797413339999999"/>
    <n v="1.3921658465094"/>
    <x v="1"/>
    <n v="613"/>
    <s v="2021-06-23"/>
    <s v="2021-06-29"/>
    <s v="2021-06-29"/>
    <x v="1"/>
    <x v="0"/>
    <n v="6"/>
    <x v="0"/>
    <x v="1"/>
  </r>
  <r>
    <s v="Semelhante_1-5%"/>
    <s v="2021-06-23 - 2021-06-29"/>
    <s v="23846501756560395"/>
    <s v="De_Conv_Int-Str_Br - OtimizaPraLead_teste-bidcap"/>
    <s v="23846501756020395"/>
    <x v="804"/>
    <n v="3724330"/>
    <x v="805"/>
    <n v="13.030682410000001"/>
    <n v="2.2716706092101999"/>
    <x v="0"/>
    <n v="1964"/>
    <s v="2021-06-23"/>
    <s v="2021-06-29"/>
    <s v="2021-06-29"/>
    <x v="0"/>
    <x v="0"/>
    <n v="6"/>
    <x v="0"/>
    <x v="1"/>
  </r>
  <r>
    <s v="remarketing"/>
    <s v="2021-06-23 - 2021-06-29"/>
    <s v="23846663789600395"/>
    <s v="c2wpp_twilio"/>
    <s v="23846657639070395"/>
    <x v="805"/>
    <n v="220610"/>
    <x v="806"/>
    <n v="33.534746159999997"/>
    <n v="3.3764924527446998"/>
    <x v="6"/>
    <n v="336"/>
    <s v="2021-06-23"/>
    <s v="2021-06-29"/>
    <s v="2021-06-29"/>
    <x v="6"/>
    <x v="1"/>
    <n v="6"/>
    <x v="0"/>
    <x v="1"/>
  </r>
  <r>
    <s v="lal  qualificado"/>
    <s v="2021-06-23 - 2021-06-29"/>
    <s v="23847406154800395"/>
    <s v="aon_c2wpp-ton"/>
    <s v="23847262209690395"/>
    <x v="806"/>
    <n v="571269"/>
    <x v="807"/>
    <n v="27.68336068"/>
    <n v="1.6950876032132001"/>
    <x v="6"/>
    <n v="327"/>
    <s v="2021-06-23"/>
    <s v="2021-06-29"/>
    <s v="2021-06-29"/>
    <x v="6"/>
    <x v="1"/>
    <n v="6"/>
    <x v="0"/>
    <x v="1"/>
  </r>
  <r>
    <s v="lal"/>
    <s v="2021-06-23 - 2021-06-29"/>
    <s v="23846704133270395"/>
    <s v="c2wpp_twilio"/>
    <s v="23846657639070395"/>
    <x v="807"/>
    <n v="2651162"/>
    <x v="808"/>
    <n v="19.999562350000001"/>
    <n v="1.9391983590591999"/>
    <x v="6"/>
    <n v="2019"/>
    <s v="2021-06-23"/>
    <s v="2021-06-29"/>
    <s v="2021-06-29"/>
    <x v="6"/>
    <x v="1"/>
    <n v="6"/>
    <x v="0"/>
    <x v="1"/>
  </r>
  <r>
    <s v="Mar_Aberto"/>
    <s v="2021-06-23 - 2021-06-29"/>
    <s v="23847643900190395"/>
    <s v="TESTE_CONV_T119_Controle_tpv10k-motion"/>
    <s v="23847643900200395"/>
    <x v="808"/>
    <n v="167492"/>
    <x v="809"/>
    <n v="15.4626629"/>
    <n v="1.1219819454063"/>
    <x v="0"/>
    <n v="63"/>
    <s v="2021-06-23"/>
    <s v="2021-06-29"/>
    <s v="2021-06-29"/>
    <x v="0"/>
    <x v="0"/>
    <n v="6"/>
    <x v="0"/>
    <x v="1"/>
  </r>
  <r>
    <s v="LaL-5%"/>
    <s v="2021-06-23 - 2021-06-29"/>
    <s v="23847643444780395"/>
    <s v="TESTE_LEADADS_T118_A_23847643444090395"/>
    <s v="23847643444090395"/>
    <x v="809"/>
    <n v="237570"/>
    <x v="810"/>
    <n v="44.112775759999998"/>
    <n v="1.1797491265732001"/>
    <x v="1"/>
    <n v="153"/>
    <s v="2021-06-23"/>
    <s v="2021-06-29"/>
    <s v="2021-06-29"/>
    <x v="1"/>
    <x v="0"/>
    <n v="6"/>
    <x v="0"/>
    <x v="1"/>
  </r>
  <r>
    <s v="prospecção"/>
    <s v="2021-06-23 - 2021-06-29"/>
    <s v="23847290978950395"/>
    <s v="aon_c2wpp_compras"/>
    <s v="23847290978880395"/>
    <x v="810"/>
    <n v="2269720"/>
    <x v="811"/>
    <n v="14.53196788"/>
    <n v="3.4357277549653999"/>
    <x v="2"/>
    <n v="70"/>
    <s v="2021-06-23"/>
    <s v="2021-06-29"/>
    <s v="2021-06-29"/>
    <x v="2"/>
    <x v="1"/>
    <n v="6"/>
    <x v="0"/>
    <x v="1"/>
  </r>
  <r>
    <s v="mar_aberto"/>
    <s v="2021-06-23 - 2021-06-29"/>
    <s v="23847582113810395"/>
    <s v="TESTE_Conv_T114_C"/>
    <s v="23847582113790395"/>
    <x v="811"/>
    <n v="86640"/>
    <x v="812"/>
    <n v="14.812653770000001"/>
    <n v="1.2244575253923999"/>
    <x v="2"/>
    <s v=""/>
    <s v="2021-06-23"/>
    <s v="2021-06-29"/>
    <s v="2021-06-29"/>
    <x v="2"/>
    <x v="0"/>
    <n v="6"/>
    <x v="0"/>
    <x v="1"/>
  </r>
  <r>
    <s v="mar_aberto"/>
    <s v="2021-06-23 - 2021-06-29"/>
    <s v="23847585435100395"/>
    <s v="TESTE_Conv_T113_1"/>
    <s v="23847585435090395"/>
    <x v="812"/>
    <n v="87121"/>
    <x v="813"/>
    <n v="15.963842039999999"/>
    <n v="1.1364653757418"/>
    <x v="2"/>
    <s v=""/>
    <s v="2021-06-23"/>
    <s v="2021-06-29"/>
    <s v="2021-06-29"/>
    <x v="2"/>
    <x v="0"/>
    <n v="6"/>
    <x v="0"/>
    <x v="1"/>
  </r>
  <r>
    <s v="Mar_Aberto"/>
    <s v="2021-06-23 - 2021-06-29"/>
    <s v="23847600109740395"/>
    <s v="TESTE_CONV_T117_TPV"/>
    <s v="23847600109730395"/>
    <x v="5"/>
    <n v="0"/>
    <x v="5"/>
    <s v=""/>
    <n v="0"/>
    <x v="0"/>
    <n v="1"/>
    <s v="2021-06-23"/>
    <s v="2021-06-29"/>
    <s v="2021-06-29"/>
    <x v="0"/>
    <x v="0"/>
    <n v="6"/>
    <x v="0"/>
    <x v="1"/>
  </r>
  <r>
    <s v="mar_aberto"/>
    <s v="2021-06-23 - 2021-06-29"/>
    <s v="23847585285200395"/>
    <s v="TESTE_Conv_T113_3"/>
    <s v="23847585285170395"/>
    <x v="813"/>
    <n v="71569"/>
    <x v="814"/>
    <n v="18.335920229999999"/>
    <n v="1.1882798418310001"/>
    <x v="2"/>
    <s v=""/>
    <s v="2021-06-23"/>
    <s v="2021-06-29"/>
    <s v="2021-06-29"/>
    <x v="2"/>
    <x v="0"/>
    <n v="6"/>
    <x v="0"/>
    <x v="1"/>
  </r>
  <r>
    <s v="mar_aberto"/>
    <s v="2021-06-23 - 2021-06-29"/>
    <s v="23847585261300395"/>
    <s v="TESTE_Conv_T113_4"/>
    <s v="23847585261310395"/>
    <x v="814"/>
    <n v="86225"/>
    <x v="815"/>
    <n v="15.659929379999999"/>
    <n v="1.1430095679907"/>
    <x v="2"/>
    <n v="2"/>
    <s v="2021-06-23"/>
    <s v="2021-06-29"/>
    <s v="2021-06-29"/>
    <x v="2"/>
    <x v="0"/>
    <n v="6"/>
    <x v="0"/>
    <x v="1"/>
  </r>
  <r>
    <s v="mar_aberto"/>
    <s v="2021-06-23 - 2021-06-29"/>
    <s v="23847585459860395"/>
    <s v="TESTE_Conv_T113_CONTROLE"/>
    <s v="23847585459870395"/>
    <x v="815"/>
    <n v="90384"/>
    <x v="816"/>
    <n v="15.16373735"/>
    <n v="1.1274229952204"/>
    <x v="2"/>
    <n v="3"/>
    <s v="2021-06-23"/>
    <s v="2021-06-29"/>
    <s v="2021-06-29"/>
    <x v="2"/>
    <x v="0"/>
    <n v="6"/>
    <x v="0"/>
    <x v="1"/>
  </r>
  <r>
    <s v="mar_aberto"/>
    <s v="2021-06-23 - 2021-06-29"/>
    <s v="23847582048500395"/>
    <s v="TESTE_Conv_T114_A"/>
    <s v="23847582048200395"/>
    <x v="816"/>
    <n v="92560"/>
    <x v="817"/>
    <n v="14.918496770000001"/>
    <n v="1.1260695764908999"/>
    <x v="2"/>
    <s v=""/>
    <s v="2021-06-23"/>
    <s v="2021-06-29"/>
    <s v="2021-06-29"/>
    <x v="2"/>
    <x v="0"/>
    <n v="6"/>
    <x v="0"/>
    <x v="1"/>
  </r>
  <r>
    <s v="mar_aberto"/>
    <s v="2021-06-23 - 2021-06-29"/>
    <s v="23847585226130395"/>
    <s v="TESTE_Conv_T113_2"/>
    <s v="23847585226140395"/>
    <x v="817"/>
    <n v="88863"/>
    <x v="818"/>
    <n v="14.85989811"/>
    <n v="1.1751122514432"/>
    <x v="2"/>
    <s v=""/>
    <s v="2021-06-23"/>
    <s v="2021-06-29"/>
    <s v="2021-06-29"/>
    <x v="2"/>
    <x v="0"/>
    <n v="6"/>
    <x v="0"/>
    <x v="1"/>
  </r>
  <r>
    <s v="abriu_form_mas_n_enviou-90dias"/>
    <s v="2021-06-23 - 2021-06-29"/>
    <s v="23847262264850395"/>
    <s v="aon_conv_rmkt_cadastro"/>
    <s v="23846520757230395"/>
    <x v="818"/>
    <n v="121857"/>
    <x v="819"/>
    <n v="25.323363480000001"/>
    <n v="5.7469903247248997"/>
    <x v="0"/>
    <n v="174"/>
    <s v="2021-06-23"/>
    <s v="2021-06-29"/>
    <s v="2021-06-29"/>
    <x v="0"/>
    <x v="0"/>
    <n v="6"/>
    <x v="0"/>
    <x v="1"/>
  </r>
  <r>
    <s v="mar_aberto"/>
    <s v="2021-06-23 - 2021-06-29"/>
    <s v="23847582108250395"/>
    <s v="TESTE_Conv_T114_B"/>
    <s v="23847582108240395"/>
    <x v="819"/>
    <n v="77857"/>
    <x v="820"/>
    <n v="16.428870419999999"/>
    <n v="1.2273527107389"/>
    <x v="2"/>
    <s v=""/>
    <s v="2021-06-23"/>
    <s v="2021-06-29"/>
    <s v="2021-06-29"/>
    <x v="2"/>
    <x v="0"/>
    <n v="6"/>
    <x v="0"/>
    <x v="1"/>
  </r>
  <r>
    <s v="Semelhante"/>
    <s v="2021-06-23 - 2021-06-29"/>
    <s v="23847531133150395"/>
    <s v="Alcance_Frequencia_Conversao-Cadastro"/>
    <s v="23847531133120395"/>
    <x v="820"/>
    <n v="2347531"/>
    <x v="821"/>
    <n v="2.86004988"/>
    <n v="1.3920766115548999"/>
    <x v="0"/>
    <n v="31"/>
    <s v="2021-06-23"/>
    <s v="2021-06-29"/>
    <s v="2021-06-29"/>
    <x v="0"/>
    <x v="0"/>
    <n v="6"/>
    <x v="0"/>
    <x v="1"/>
  </r>
  <r>
    <s v="remarketing"/>
    <s v="2021-06-23 - 2021-06-29"/>
    <s v="23847290978940395"/>
    <s v="aon_c2wpp_compras"/>
    <s v="23847290978880395"/>
    <x v="821"/>
    <n v="289217"/>
    <x v="822"/>
    <n v="33.123802410000003"/>
    <n v="5.7580398109377997"/>
    <x v="2"/>
    <n v="192"/>
    <s v="2021-06-23"/>
    <s v="2021-06-29"/>
    <s v="2021-06-29"/>
    <x v="2"/>
    <x v="1"/>
    <n v="6"/>
    <x v="0"/>
    <x v="1"/>
  </r>
  <r>
    <s v="mar_aberto"/>
    <s v="2021-06-23 - 2021-06-29"/>
    <s v="23847582119560395"/>
    <s v="TESTE_Conv_T114_D"/>
    <s v="23847582119590395"/>
    <x v="822"/>
    <n v="84064"/>
    <x v="823"/>
    <n v="15.45452753"/>
    <n v="1.206378473544"/>
    <x v="2"/>
    <s v=""/>
    <s v="2021-06-23"/>
    <s v="2021-06-29"/>
    <s v="2021-06-29"/>
    <x v="2"/>
    <x v="0"/>
    <n v="6"/>
    <x v="0"/>
    <x v="1"/>
  </r>
  <r>
    <s v="Mar_Aberto"/>
    <s v="2021-06-23 - 2021-06-29"/>
    <s v="23847643170540395"/>
    <s v="TESTE_CONV_T116_LP_Nova"/>
    <s v="23847643170570395"/>
    <x v="823"/>
    <n v="708739"/>
    <x v="824"/>
    <n v="9.3488263099999998"/>
    <n v="1.1558091201414999"/>
    <x v="0"/>
    <n v="128"/>
    <s v="2021-06-23"/>
    <s v="2021-06-29"/>
    <s v="2021-06-29"/>
    <x v="0"/>
    <x v="0"/>
    <n v="6"/>
    <x v="0"/>
    <x v="1"/>
  </r>
  <r>
    <s v="mar_aberto"/>
    <s v="2021-06-23 - 2021-06-29"/>
    <s v="23847262209680395"/>
    <s v="aon_c2wpp-ton"/>
    <s v="23847262209690395"/>
    <x v="5"/>
    <n v="0"/>
    <x v="5"/>
    <s v=""/>
    <n v="0"/>
    <x v="6"/>
    <n v="1"/>
    <s v="2021-06-23"/>
    <s v="2021-06-29"/>
    <s v="2021-06-29"/>
    <x v="6"/>
    <x v="1"/>
    <n v="6"/>
    <x v="0"/>
    <x v="1"/>
  </r>
  <r>
    <s v="engajamento_8-60dias"/>
    <s v="2021-06-23 - 2021-06-29"/>
    <s v="23846520783240395"/>
    <s v="aon_conv_rmkt_cadastro"/>
    <s v="23846520757230395"/>
    <x v="824"/>
    <n v="409476"/>
    <x v="825"/>
    <n v="19.687772120000002"/>
    <n v="5.0901908780978999"/>
    <x v="0"/>
    <n v="398"/>
    <s v="2021-06-23"/>
    <s v="2021-06-29"/>
    <s v="2021-06-29"/>
    <x v="0"/>
    <x v="0"/>
    <n v="6"/>
    <x v="0"/>
    <x v="1"/>
  </r>
  <r>
    <s v="site_8-60dias"/>
    <s v="2021-06-23 - 2021-06-29"/>
    <s v="23846520819330395"/>
    <s v="aon_conv_rmkt_cadastro"/>
    <s v="23846520757230395"/>
    <x v="825"/>
    <n v="60560"/>
    <x v="826"/>
    <n v="25.929207170000002"/>
    <n v="4.4266512549538"/>
    <x v="0"/>
    <n v="121"/>
    <s v="2021-06-23"/>
    <s v="2021-06-29"/>
    <s v="2021-06-29"/>
    <x v="0"/>
    <x v="0"/>
    <n v="6"/>
    <x v="0"/>
    <x v="1"/>
  </r>
  <r>
    <s v="LaL-5%"/>
    <s v="2021-06-23 - 2021-06-29"/>
    <s v="23846177714710395"/>
    <s v="aon_leadads_nu"/>
    <s v="23846157847510395"/>
    <x v="826"/>
    <n v="1515537"/>
    <x v="827"/>
    <n v="43.302406840000003"/>
    <n v="1.721490138479"/>
    <x v="1"/>
    <n v="1221"/>
    <s v="2021-06-23"/>
    <s v="2021-06-29"/>
    <s v="2021-06-29"/>
    <x v="1"/>
    <x v="0"/>
    <n v="6"/>
    <x v="0"/>
    <x v="1"/>
  </r>
  <r>
    <s v="engajamento_1-7dias"/>
    <s v="2021-06-23 - 2021-06-29"/>
    <s v="23846520757220395"/>
    <s v="aon_conv_rmkt_cadastro"/>
    <s v="23846520757230395"/>
    <x v="827"/>
    <n v="162338"/>
    <x v="828"/>
    <n v="40.689543370000003"/>
    <n v="5.2247163325899999"/>
    <x v="0"/>
    <n v="454"/>
    <s v="2021-06-23"/>
    <s v="2021-06-29"/>
    <s v="2021-06-29"/>
    <x v="0"/>
    <x v="0"/>
    <n v="6"/>
    <x v="0"/>
    <x v="1"/>
  </r>
  <r>
    <s v="mar_aberto"/>
    <s v="2021-06-23 - 2021-06-29"/>
    <s v="23847290979000395"/>
    <s v="aon_c2wpp_compras"/>
    <s v="23847290978880395"/>
    <x v="828"/>
    <n v="2675740"/>
    <x v="829"/>
    <n v="7.4428198999999999"/>
    <n v="2.2227585639859999"/>
    <x v="2"/>
    <n v="29"/>
    <s v="2021-06-23"/>
    <s v="2021-06-29"/>
    <s v="2021-06-29"/>
    <x v="2"/>
    <x v="1"/>
    <n v="6"/>
    <x v="0"/>
    <x v="1"/>
  </r>
  <r>
    <s v="site_1-7dias"/>
    <s v="2021-06-23 - 2021-06-29"/>
    <s v="23846520809220395"/>
    <s v="aon_conv_rmkt_cadastro"/>
    <s v="23846520757230395"/>
    <x v="829"/>
    <n v="42016"/>
    <x v="830"/>
    <n v="67.425262689999997"/>
    <n v="4.6796934501141996"/>
    <x v="0"/>
    <n v="282"/>
    <s v="2021-06-23"/>
    <s v="2021-06-29"/>
    <s v="2021-06-29"/>
    <x v="0"/>
    <x v="0"/>
    <n v="6"/>
    <x v="0"/>
    <x v="1"/>
  </r>
  <r>
    <s v="Mar_Aberto"/>
    <s v="2021-06-23 - 2021-06-29"/>
    <s v="23847643161300395"/>
    <s v="TESTE_CONV_T116_LP_Antiga"/>
    <s v="23847643161350395"/>
    <x v="830"/>
    <n v="906504"/>
    <x v="831"/>
    <n v="7.0374071300000001"/>
    <n v="1.2055247412036001"/>
    <x v="0"/>
    <n v="183"/>
    <s v="2021-06-23"/>
    <s v="2021-06-29"/>
    <s v="2021-06-29"/>
    <x v="0"/>
    <x v="0"/>
    <n v="6"/>
    <x v="0"/>
    <x v="1"/>
  </r>
  <r>
    <s v="LaL-5%"/>
    <s v="2021-06-23 - 2021-06-29"/>
    <s v="23846939807070395"/>
    <s v="De_Lead_LeadAds_Br_FDS_ID_23846939806840395"/>
    <s v="23846939806840395"/>
    <x v="831"/>
    <n v="3"/>
    <x v="832"/>
    <n v="83.333333330000002"/>
    <n v="1"/>
    <x v="1"/>
    <s v=""/>
    <s v="2021-06-23"/>
    <s v="2021-06-29"/>
    <s v="2021-06-29"/>
    <x v="1"/>
    <x v="0"/>
    <n v="6"/>
    <x v="0"/>
    <x v="1"/>
  </r>
  <r>
    <s v="mar_aberto"/>
    <s v="2021-06-23 - 2021-06-29"/>
    <s v="23847582159210395"/>
    <s v="TESTE_Conv_T114_CONTROLE"/>
    <s v="23847582159190395"/>
    <x v="832"/>
    <n v="88623"/>
    <x v="833"/>
    <n v="15.33542712"/>
    <n v="1.1173510262573001"/>
    <x v="2"/>
    <n v="1"/>
    <s v="2021-06-23"/>
    <s v="2021-06-29"/>
    <s v="2021-06-29"/>
    <x v="2"/>
    <x v="0"/>
    <n v="6"/>
    <x v="0"/>
    <x v="1"/>
  </r>
  <r>
    <s v="LaL-5-10%"/>
    <s v="2021-06-23 - 2021-06-29"/>
    <s v="23846939807120395"/>
    <s v="De_Lead_LeadAds_Br_FDS_ID_23846939806840395"/>
    <s v="23846939806840395"/>
    <x v="833"/>
    <n v="4"/>
    <x v="797"/>
    <n v="20"/>
    <n v="1"/>
    <x v="1"/>
    <s v=""/>
    <s v="2021-06-23"/>
    <s v="2021-06-29"/>
    <s v="2021-06-29"/>
    <x v="1"/>
    <x v="0"/>
    <n v="6"/>
    <x v="0"/>
    <x v="1"/>
  </r>
  <r>
    <s v="Mar_Aberto"/>
    <s v="2021-06-23 - 2021-06-29"/>
    <s v="23847600128640395"/>
    <s v="TESTE_CONV_T117_MEGA"/>
    <s v="23847600128650395"/>
    <x v="5"/>
    <n v="0"/>
    <x v="5"/>
    <s v=""/>
    <n v="0"/>
    <x v="0"/>
    <n v="1"/>
    <s v="2021-06-23"/>
    <s v="2021-06-29"/>
    <s v="2021-06-29"/>
    <x v="0"/>
    <x v="0"/>
    <n v="6"/>
    <x v="0"/>
    <x v="1"/>
  </r>
  <r>
    <s v="Mar_Aberto"/>
    <s v="2021-06-23 - 2021-06-29"/>
    <s v="23847643628680395"/>
    <s v="TESTE_CONV_T119_A_basico-motion"/>
    <s v="23847643628690395"/>
    <x v="834"/>
    <n v="247365"/>
    <x v="834"/>
    <n v="10.026215499999999"/>
    <n v="1.0979524184909"/>
    <x v="0"/>
    <n v="31"/>
    <s v="2021-06-23"/>
    <s v="2021-06-29"/>
    <s v="2021-06-29"/>
    <x v="0"/>
    <x v="0"/>
    <n v="6"/>
    <x v="0"/>
    <x v="1"/>
  </r>
  <r>
    <s v="mar_aberto_qualificado"/>
    <s v="2021-06-23 - 2021-06-29"/>
    <s v="23847629928150395"/>
    <s v="aon_c2wpp-ton"/>
    <s v="23847262209690395"/>
    <x v="835"/>
    <n v="4576298"/>
    <x v="835"/>
    <n v="12.16985599"/>
    <n v="1.8279515451135"/>
    <x v="6"/>
    <n v="1239"/>
    <s v="2021-06-23"/>
    <s v="2021-06-29"/>
    <s v="2021-06-29"/>
    <x v="6"/>
    <x v="1"/>
    <n v="6"/>
    <x v="0"/>
    <x v="1"/>
  </r>
  <r>
    <s v="mar_aberto"/>
    <s v="2021-06-16 - 2021-06-22"/>
    <s v="23847290979000395"/>
    <s v="aon_c2wpp_compras"/>
    <s v="23847290978880395"/>
    <x v="836"/>
    <n v="1562627"/>
    <x v="836"/>
    <n v="6.4925384299999997"/>
    <n v="2.2233943225094999"/>
    <x v="2"/>
    <n v="27"/>
    <s v="2021-06-16"/>
    <s v="2021-06-22"/>
    <s v="2021-06-22"/>
    <x v="2"/>
    <x v="1"/>
    <n v="6"/>
    <x v="0"/>
    <x v="1"/>
  </r>
  <r>
    <s v="lal  qualificado"/>
    <s v="2021-06-16 - 2021-06-22"/>
    <s v="23847406154800395"/>
    <s v="aon_c2wpp-ton"/>
    <s v="23847262209690395"/>
    <x v="837"/>
    <n v="837895"/>
    <x v="837"/>
    <n v="24.81019899"/>
    <n v="1.5293336277219001"/>
    <x v="6"/>
    <n v="340"/>
    <s v="2021-06-16"/>
    <s v="2021-06-22"/>
    <s v="2021-06-22"/>
    <x v="6"/>
    <x v="1"/>
    <n v="6"/>
    <x v="0"/>
    <x v="1"/>
  </r>
  <r>
    <s v="lal"/>
    <s v="2021-06-16 - 2021-06-22"/>
    <s v="23846704133270395"/>
    <s v="c2wpp_twilio"/>
    <s v="23846657639070395"/>
    <x v="838"/>
    <n v="3580939"/>
    <x v="838"/>
    <n v="19.361604610000001"/>
    <n v="2.1751445640374998"/>
    <x v="6"/>
    <n v="2382"/>
    <s v="2021-06-16"/>
    <s v="2021-06-22"/>
    <s v="2021-06-22"/>
    <x v="6"/>
    <x v="1"/>
    <n v="6"/>
    <x v="0"/>
    <x v="1"/>
  </r>
  <r>
    <s v="Semelhante_1-5%"/>
    <s v="2021-06-16 - 2021-06-22"/>
    <s v="23846501756560395"/>
    <s v="De_Conv_Int-Str_Br - OtimizaPraLead_teste-bidcap"/>
    <s v="23846501756020395"/>
    <x v="839"/>
    <n v="376644"/>
    <x v="839"/>
    <n v="12.326924419999999"/>
    <n v="1.1392455475197001"/>
    <x v="0"/>
    <n v="93"/>
    <s v="2021-06-16"/>
    <s v="2021-06-22"/>
    <s v="2021-06-22"/>
    <x v="0"/>
    <x v="0"/>
    <n v="6"/>
    <x v="0"/>
    <x v="1"/>
  </r>
  <r>
    <s v="remarketing"/>
    <s v="2021-06-16 - 2021-06-22"/>
    <s v="23846663789600395"/>
    <s v="c2wpp_twilio"/>
    <s v="23846657639070395"/>
    <x v="840"/>
    <n v="239103"/>
    <x v="840"/>
    <n v="33.834138469999999"/>
    <n v="3.3158513276704999"/>
    <x v="6"/>
    <n v="388"/>
    <s v="2021-06-16"/>
    <s v="2021-06-22"/>
    <s v="2021-06-22"/>
    <x v="6"/>
    <x v="1"/>
    <n v="6"/>
    <x v="0"/>
    <x v="1"/>
  </r>
  <r>
    <s v="LaL qualificado"/>
    <s v="2021-06-16 - 2021-06-22"/>
    <s v="23847406189230395"/>
    <s v="aon_leadads_nu"/>
    <s v="23846157847510395"/>
    <x v="841"/>
    <n v="909573"/>
    <x v="841"/>
    <n v="39.067820310000002"/>
    <n v="1.3329276484679999"/>
    <x v="1"/>
    <n v="439"/>
    <s v="2021-06-16"/>
    <s v="2021-06-22"/>
    <s v="2021-06-22"/>
    <x v="1"/>
    <x v="0"/>
    <n v="6"/>
    <x v="0"/>
    <x v="1"/>
  </r>
  <r>
    <s v="LaL-5-10%"/>
    <s v="2021-06-16 - 2021-06-22"/>
    <s v="23846766563880395"/>
    <s v="aon_leadads_nu"/>
    <s v="23846157847510395"/>
    <x v="842"/>
    <n v="927745"/>
    <x v="842"/>
    <n v="30.966331579999999"/>
    <n v="1.3081180712372"/>
    <x v="1"/>
    <n v="362"/>
    <s v="2021-06-16"/>
    <s v="2021-06-22"/>
    <s v="2021-06-22"/>
    <x v="1"/>
    <x v="0"/>
    <n v="6"/>
    <x v="0"/>
    <x v="1"/>
  </r>
  <r>
    <s v="LaL-5%"/>
    <s v="2021-06-16 - 2021-06-22"/>
    <s v="23846177714710395"/>
    <s v="aon_leadads_nu"/>
    <s v="23846157847510395"/>
    <x v="843"/>
    <n v="1319681"/>
    <x v="843"/>
    <n v="44.444504729999998"/>
    <n v="1.7317154676016"/>
    <x v="1"/>
    <n v="1125"/>
    <s v="2021-06-16"/>
    <s v="2021-06-22"/>
    <s v="2021-06-22"/>
    <x v="1"/>
    <x v="0"/>
    <n v="6"/>
    <x v="0"/>
    <x v="1"/>
  </r>
  <r>
    <s v="lal"/>
    <s v="2021-06-16 - 2021-06-22"/>
    <s v="23847399154590395"/>
    <s v="aon_c2wpp-ton"/>
    <s v="23847262209690395"/>
    <x v="844"/>
    <n v="3580943"/>
    <x v="844"/>
    <n v="14.35667995"/>
    <n v="2.1096674814426999"/>
    <x v="6"/>
    <n v="1321"/>
    <s v="2021-06-16"/>
    <s v="2021-06-22"/>
    <s v="2021-06-22"/>
    <x v="6"/>
    <x v="1"/>
    <n v="6"/>
    <x v="0"/>
    <x v="1"/>
  </r>
  <r>
    <s v="engajamento_1-7dias"/>
    <s v="2021-06-16 - 2021-06-22"/>
    <s v="23846520757220395"/>
    <s v="aon_conv_rmkt_cadastro"/>
    <s v="23846520757230395"/>
    <x v="845"/>
    <n v="133056"/>
    <x v="845"/>
    <n v="39.649821009999997"/>
    <n v="5.4859683140933004"/>
    <x v="0"/>
    <n v="353"/>
    <s v="2021-06-16"/>
    <s v="2021-06-22"/>
    <s v="2021-06-22"/>
    <x v="0"/>
    <x v="0"/>
    <n v="6"/>
    <x v="0"/>
    <x v="1"/>
  </r>
  <r>
    <s v="mar_aberto"/>
    <s v="2021-06-16 - 2021-06-22"/>
    <s v="23847262209680395"/>
    <s v="aon_c2wpp-ton"/>
    <s v="23847262209690395"/>
    <x v="846"/>
    <n v="3143700"/>
    <x v="846"/>
    <n v="8.5854985799999994"/>
    <n v="1.7593968890161"/>
    <x v="6"/>
    <n v="536"/>
    <s v="2021-06-16"/>
    <s v="2021-06-22"/>
    <s v="2021-06-22"/>
    <x v="6"/>
    <x v="1"/>
    <n v="6"/>
    <x v="0"/>
    <x v="1"/>
  </r>
  <r>
    <s v="rmkt"/>
    <s v="2021-06-16 - 2021-06-22"/>
    <s v="23847399188320395"/>
    <s v="aon_c2wpp-ton"/>
    <s v="23847262209690395"/>
    <x v="847"/>
    <n v="146467"/>
    <x v="847"/>
    <n v="36.13444458"/>
    <n v="2.2446011729605"/>
    <x v="6"/>
    <n v="101"/>
    <s v="2021-06-16"/>
    <s v="2021-06-22"/>
    <s v="2021-06-22"/>
    <x v="6"/>
    <x v="1"/>
    <n v="6"/>
    <x v="0"/>
    <x v="1"/>
  </r>
  <r>
    <s v="LaL-5% - engajamento"/>
    <s v="2021-06-16 - 2021-06-22"/>
    <s v="23846885417690395"/>
    <s v="aon_leadads_nu"/>
    <s v="23846157847510395"/>
    <x v="848"/>
    <n v="1156616"/>
    <x v="848"/>
    <n v="31.07262922"/>
    <n v="1.6948217904645999"/>
    <x v="1"/>
    <n v="561"/>
    <s v="2021-06-16"/>
    <s v="2021-06-22"/>
    <s v="2021-06-22"/>
    <x v="1"/>
    <x v="0"/>
    <n v="6"/>
    <x v="0"/>
    <x v="1"/>
  </r>
  <r>
    <s v="site_1-7dias"/>
    <s v="2021-06-16 - 2021-06-22"/>
    <s v="23846520809220395"/>
    <s v="aon_conv_rmkt_cadastro"/>
    <s v="23846520757230395"/>
    <x v="849"/>
    <n v="46840"/>
    <x v="849"/>
    <n v="61.796641030000004"/>
    <n v="5.5817463706234003"/>
    <x v="0"/>
    <n v="270"/>
    <s v="2021-06-16"/>
    <s v="2021-06-22"/>
    <s v="2021-06-22"/>
    <x v="0"/>
    <x v="0"/>
    <n v="6"/>
    <x v="0"/>
    <x v="1"/>
  </r>
  <r>
    <s v="abriu_form_mas_n_enviou-90dias"/>
    <s v="2021-06-16 - 2021-06-22"/>
    <s v="23847262264850395"/>
    <s v="aon_conv_rmkt_cadastro"/>
    <s v="23846520757230395"/>
    <x v="850"/>
    <n v="133697"/>
    <x v="850"/>
    <n v="24.157480899999999"/>
    <n v="7.2665878815531002"/>
    <x v="0"/>
    <n v="194"/>
    <s v="2021-06-16"/>
    <s v="2021-06-22"/>
    <s v="2021-06-22"/>
    <x v="0"/>
    <x v="0"/>
    <n v="6"/>
    <x v="0"/>
    <x v="1"/>
  </r>
  <r>
    <s v="site_8-60dias"/>
    <s v="2021-06-16 - 2021-06-22"/>
    <s v="23846520819330395"/>
    <s v="aon_conv_rmkt_cadastro"/>
    <s v="23846520757230395"/>
    <x v="851"/>
    <n v="66496"/>
    <x v="851"/>
    <n v="26.60787328"/>
    <n v="4.9596817853705"/>
    <x v="0"/>
    <n v="111"/>
    <s v="2021-06-16"/>
    <s v="2021-06-22"/>
    <s v="2021-06-22"/>
    <x v="0"/>
    <x v="0"/>
    <n v="6"/>
    <x v="0"/>
    <x v="1"/>
  </r>
  <r>
    <s v="remarketing"/>
    <s v="2021-06-16 - 2021-06-22"/>
    <s v="23847290978940395"/>
    <s v="aon_c2wpp_compras"/>
    <s v="23847290978880395"/>
    <x v="852"/>
    <n v="265794"/>
    <x v="852"/>
    <n v="28.156920190000001"/>
    <n v="5.2473306395178003"/>
    <x v="2"/>
    <n v="166"/>
    <s v="2021-06-16"/>
    <s v="2021-06-22"/>
    <s v="2021-06-22"/>
    <x v="2"/>
    <x v="1"/>
    <n v="6"/>
    <x v="0"/>
    <x v="1"/>
  </r>
  <r>
    <s v="prospecção"/>
    <s v="2021-06-16 - 2021-06-22"/>
    <s v="23847290978950395"/>
    <s v="aon_c2wpp_compras"/>
    <s v="23847290978880395"/>
    <x v="853"/>
    <n v="1873414"/>
    <x v="853"/>
    <n v="12.015205679999999"/>
    <n v="3.3842663714481001"/>
    <x v="2"/>
    <n v="72"/>
    <s v="2021-06-16"/>
    <s v="2021-06-22"/>
    <s v="2021-06-22"/>
    <x v="2"/>
    <x v="1"/>
    <n v="6"/>
    <x v="0"/>
    <x v="1"/>
  </r>
  <r>
    <s v="Interesse_Competicao-Maquina"/>
    <s v="2021-06-16 - 2021-06-22"/>
    <s v="23846501756100395"/>
    <s v="De_Conv_Int-Str_Br - OtimizaPraLead_teste-bidcap"/>
    <s v="23846501756020395"/>
    <x v="854"/>
    <n v="137090"/>
    <x v="854"/>
    <n v="9.8441680900000001"/>
    <n v="1.0522868188781"/>
    <x v="0"/>
    <n v="21"/>
    <s v="2021-06-16"/>
    <s v="2021-06-22"/>
    <s v="2021-06-22"/>
    <x v="0"/>
    <x v="0"/>
    <n v="6"/>
    <x v="0"/>
    <x v="1"/>
  </r>
  <r>
    <s v="engajamento_8-60dias"/>
    <s v="2021-06-16 - 2021-06-22"/>
    <s v="23846520783240395"/>
    <s v="aon_conv_rmkt_cadastro"/>
    <s v="23846520757230395"/>
    <x v="855"/>
    <n v="444930"/>
    <x v="855"/>
    <n v="19.576274089999998"/>
    <n v="6.0389319668262003"/>
    <x v="0"/>
    <n v="492"/>
    <s v="2021-06-16"/>
    <s v="2021-06-22"/>
    <s v="2021-06-22"/>
    <x v="0"/>
    <x v="0"/>
    <n v="6"/>
    <x v="0"/>
    <x v="1"/>
  </r>
  <r>
    <s v="mar_aberto"/>
    <s v="2021-06-16 - 2021-06-22"/>
    <s v="23847298092740395"/>
    <s v="De_Conv_Int-Str_Br - Credenciado (S2S) - Teste_C-Purchase-credenciados-valor"/>
    <s v="23844098836340395"/>
    <x v="856"/>
    <n v="609290"/>
    <x v="856"/>
    <n v="9.8945612000000001"/>
    <n v="1.0849464130380999"/>
    <x v="2"/>
    <n v="2"/>
    <s v="2021-06-16"/>
    <s v="2021-06-22"/>
    <s v="2021-06-22"/>
    <x v="2"/>
    <x v="0"/>
    <n v="6"/>
    <x v="0"/>
    <x v="1"/>
  </r>
  <r>
    <s v="mar_aberto"/>
    <s v="2021-06-16 - 2021-06-22"/>
    <s v="23846657639120395"/>
    <s v="c2wpp_twilio"/>
    <s v="23846657639070395"/>
    <x v="857"/>
    <n v="3292164"/>
    <x v="857"/>
    <n v="10.15135289"/>
    <n v="1.6674409294312"/>
    <x v="6"/>
    <n v="651"/>
    <s v="2021-06-16"/>
    <s v="2021-06-22"/>
    <s v="2021-06-22"/>
    <x v="6"/>
    <x v="1"/>
    <n v="6"/>
    <x v="0"/>
    <x v="1"/>
  </r>
  <r>
    <s v="Semelhante+Interesse"/>
    <s v="2021-06-16 - 2021-06-22"/>
    <s v="23846098296040395"/>
    <s v="De_Conv_Int-Str_Br - Credenciado (S2S) - Teste_C-Purchase-credenciados-valor"/>
    <s v="23844098836340395"/>
    <x v="858"/>
    <n v="2831876"/>
    <x v="858"/>
    <n v="18.444581960000001"/>
    <n v="2.9343043268844"/>
    <x v="2"/>
    <n v="114"/>
    <s v="2021-06-16"/>
    <s v="2021-06-22"/>
    <s v="2021-06-22"/>
    <x v="2"/>
    <x v="0"/>
    <n v="6"/>
    <x v="0"/>
    <x v="1"/>
  </r>
  <r>
    <s v="mar_aberto"/>
    <s v="2021-06-16 - 2021-06-22"/>
    <s v="23847582048500395"/>
    <s v="TESTE_Conv_T114_A"/>
    <s v="23847582048200395"/>
    <x v="859"/>
    <n v="30088"/>
    <x v="859"/>
    <n v="12.928692959999999"/>
    <n v="1.074348577506"/>
    <x v="2"/>
    <s v=""/>
    <s v="2021-06-16"/>
    <s v="2021-06-22"/>
    <s v="2021-06-22"/>
    <x v="2"/>
    <x v="0"/>
    <n v="6"/>
    <x v="0"/>
    <x v="1"/>
  </r>
  <r>
    <s v="mar_aberto"/>
    <s v="2021-06-16 - 2021-06-22"/>
    <s v="23847582113810395"/>
    <s v="TESTE_Conv_T114_C"/>
    <s v="23847582113790395"/>
    <x v="860"/>
    <n v="35488"/>
    <x v="860"/>
    <n v="11.533742330000001"/>
    <n v="1.0518203336339"/>
    <x v="2"/>
    <s v=""/>
    <s v="2021-06-16"/>
    <s v="2021-06-22"/>
    <s v="2021-06-22"/>
    <x v="2"/>
    <x v="0"/>
    <n v="6"/>
    <x v="0"/>
    <x v="1"/>
  </r>
  <r>
    <s v="Mar_Aberto"/>
    <s v="2021-06-16 - 2021-06-22"/>
    <s v="23847515788060395"/>
    <s v="TESTE_CONV_T112_B"/>
    <s v="23847515788040395"/>
    <x v="861"/>
    <n v="8064"/>
    <x v="861"/>
    <n v="87.682208209999999"/>
    <n v="1.1995287698413"/>
    <x v="0"/>
    <n v="9"/>
    <s v="2021-06-16"/>
    <s v="2021-06-22"/>
    <s v="2021-06-22"/>
    <x v="0"/>
    <x v="0"/>
    <n v="6"/>
    <x v="0"/>
    <x v="1"/>
  </r>
  <r>
    <s v="Semelhante"/>
    <s v="2021-06-16 - 2021-06-22"/>
    <s v="23847531133150395"/>
    <s v="Alcance_Frequencia_Conversao-Cadastro"/>
    <s v="23847531133120395"/>
    <x v="862"/>
    <n v="2370567"/>
    <x v="862"/>
    <n v="2.8599807500000001"/>
    <n v="1.3615907080458001"/>
    <x v="0"/>
    <n v="101"/>
    <s v="2021-06-16"/>
    <s v="2021-06-22"/>
    <s v="2021-06-22"/>
    <x v="0"/>
    <x v="0"/>
    <n v="6"/>
    <x v="0"/>
    <x v="1"/>
  </r>
  <r>
    <s v="mar_aberto"/>
    <s v="2021-06-16 - 2021-06-22"/>
    <s v="23847585226130395"/>
    <s v="TESTE_Conv_T113_2"/>
    <s v="23847585226140395"/>
    <x v="863"/>
    <n v="88641"/>
    <x v="863"/>
    <n v="13.02316521"/>
    <n v="1.1293532338308001"/>
    <x v="2"/>
    <s v=""/>
    <s v="2021-06-16"/>
    <s v="2021-06-22"/>
    <s v="2021-06-22"/>
    <x v="2"/>
    <x v="0"/>
    <n v="6"/>
    <x v="0"/>
    <x v="1"/>
  </r>
  <r>
    <s v="Mar_Aberto"/>
    <s v="2021-06-16 - 2021-06-22"/>
    <s v="23847600109740395"/>
    <s v="TESTE_CONV_T117_TPV"/>
    <s v="23847600109730395"/>
    <x v="864"/>
    <n v="531969"/>
    <x v="864"/>
    <n v="8.3700451600000001"/>
    <n v="1.0464481952896001"/>
    <x v="0"/>
    <n v="60"/>
    <s v="2021-06-16"/>
    <s v="2021-06-22"/>
    <s v="2021-06-22"/>
    <x v="0"/>
    <x v="0"/>
    <n v="6"/>
    <x v="0"/>
    <x v="1"/>
  </r>
  <r>
    <s v="mar_aberto"/>
    <s v="2021-06-16 - 2021-06-22"/>
    <s v="23847582108250395"/>
    <s v="TESTE_Conv_T114_B"/>
    <s v="23847582108240395"/>
    <x v="865"/>
    <n v="32064"/>
    <x v="865"/>
    <n v="12.55258209"/>
    <n v="1.0780002495009999"/>
    <x v="2"/>
    <s v=""/>
    <s v="2021-06-16"/>
    <s v="2021-06-22"/>
    <s v="2021-06-22"/>
    <x v="2"/>
    <x v="0"/>
    <n v="6"/>
    <x v="0"/>
    <x v="1"/>
  </r>
  <r>
    <s v="mar_aberto"/>
    <s v="2021-06-16 - 2021-06-22"/>
    <s v="23847585459860395"/>
    <s v="TESTE_Conv_T113_CONTROLE"/>
    <s v="23847585459870395"/>
    <x v="866"/>
    <n v="95457"/>
    <x v="866"/>
    <n v="12.219186479999999"/>
    <n v="1.1272824413086999"/>
    <x v="2"/>
    <n v="2"/>
    <s v="2021-06-16"/>
    <s v="2021-06-22"/>
    <s v="2021-06-22"/>
    <x v="2"/>
    <x v="0"/>
    <n v="6"/>
    <x v="0"/>
    <x v="1"/>
  </r>
  <r>
    <s v="Mar_Aberto"/>
    <s v="2021-06-16 - 2021-06-22"/>
    <s v="23847515788030395"/>
    <s v="TESTE_CONV_T112_C"/>
    <s v="23847515788050395"/>
    <x v="867"/>
    <n v="6286"/>
    <x v="867"/>
    <n v="109.69270166"/>
    <n v="1.2424435252943"/>
    <x v="0"/>
    <n v="9"/>
    <s v="2021-06-16"/>
    <s v="2021-06-22"/>
    <s v="2021-06-22"/>
    <x v="0"/>
    <x v="0"/>
    <n v="6"/>
    <x v="0"/>
    <x v="1"/>
  </r>
  <r>
    <s v="mar_aberto"/>
    <s v="2021-06-16 - 2021-06-22"/>
    <s v="23847585261300395"/>
    <s v="TESTE_Conv_T113_4"/>
    <s v="23847585261310395"/>
    <x v="868"/>
    <n v="91071"/>
    <x v="868"/>
    <n v="12.82437644"/>
    <n v="1.1331598423208"/>
    <x v="2"/>
    <s v=""/>
    <s v="2021-06-16"/>
    <s v="2021-06-22"/>
    <s v="2021-06-22"/>
    <x v="2"/>
    <x v="0"/>
    <n v="6"/>
    <x v="0"/>
    <x v="1"/>
  </r>
  <r>
    <s v="Mar_Aberto"/>
    <s v="2021-06-16 - 2021-06-22"/>
    <s v="23847600046220395"/>
    <s v="TESTE_CONV_T116_LP_Antiga"/>
    <s v="23847600046260395"/>
    <x v="869"/>
    <n v="1254654"/>
    <x v="869"/>
    <n v="8.7488882399999994"/>
    <n v="1.2151589203079001"/>
    <x v="0"/>
    <n v="261"/>
    <s v="2021-06-16"/>
    <s v="2021-06-22"/>
    <s v="2021-06-22"/>
    <x v="0"/>
    <x v="0"/>
    <n v="6"/>
    <x v="0"/>
    <x v="1"/>
  </r>
  <r>
    <s v="mar_aberto"/>
    <s v="2021-06-16 - 2021-06-22"/>
    <s v="23847582119560395"/>
    <s v="TESTE_Conv_T114_D"/>
    <s v="23847582119590395"/>
    <x v="870"/>
    <n v="30193"/>
    <x v="870"/>
    <n v="13.14124891"/>
    <n v="1.0650150697181"/>
    <x v="2"/>
    <s v=""/>
    <s v="2021-06-16"/>
    <s v="2021-06-22"/>
    <s v="2021-06-22"/>
    <x v="2"/>
    <x v="0"/>
    <n v="6"/>
    <x v="0"/>
    <x v="1"/>
  </r>
  <r>
    <s v="Mar_Aberto"/>
    <s v="2021-06-16 - 2021-06-22"/>
    <s v="23847515788090395"/>
    <s v="TESTE_CONV_T112_A"/>
    <s v="23847515788020395"/>
    <x v="871"/>
    <n v="31706"/>
    <x v="871"/>
    <n v="23.87389954"/>
    <n v="1.1070144452154"/>
    <x v="0"/>
    <n v="29"/>
    <s v="2021-06-16"/>
    <s v="2021-06-22"/>
    <s v="2021-06-22"/>
    <x v="0"/>
    <x v="0"/>
    <n v="6"/>
    <x v="0"/>
    <x v="1"/>
  </r>
  <r>
    <s v="mar_aberto"/>
    <s v="2021-06-16 - 2021-06-22"/>
    <s v="23847582159210395"/>
    <s v="TESTE_Conv_T114_CONTROLE"/>
    <s v="23847582159190395"/>
    <x v="872"/>
    <n v="31304"/>
    <x v="872"/>
    <n v="12.99993847"/>
    <n v="1.0383337592640001"/>
    <x v="2"/>
    <s v=""/>
    <s v="2021-06-16"/>
    <s v="2021-06-22"/>
    <s v="2021-06-22"/>
    <x v="2"/>
    <x v="0"/>
    <n v="6"/>
    <x v="0"/>
    <x v="1"/>
  </r>
  <r>
    <s v="mar_aberto"/>
    <s v="2021-06-16 - 2021-06-22"/>
    <s v="23847585435100395"/>
    <s v="TESTE_Conv_T113_1"/>
    <s v="23847585435090395"/>
    <x v="873"/>
    <n v="90658"/>
    <x v="873"/>
    <n v="12.448384880000001"/>
    <n v="1.1582871892166"/>
    <x v="2"/>
    <s v=""/>
    <s v="2021-06-16"/>
    <s v="2021-06-22"/>
    <s v="2021-06-22"/>
    <x v="2"/>
    <x v="0"/>
    <n v="6"/>
    <x v="0"/>
    <x v="1"/>
  </r>
  <r>
    <s v="Mar_Aberto"/>
    <s v="2021-06-16 - 2021-06-22"/>
    <s v="23847599756680395"/>
    <s v="TESTE_CONV_T116_LP_Nova"/>
    <s v="23847599756690395"/>
    <x v="874"/>
    <n v="1195774"/>
    <x v="874"/>
    <n v="9.4697692500000006"/>
    <n v="1.1745229449712"/>
    <x v="0"/>
    <n v="181"/>
    <s v="2021-06-16"/>
    <s v="2021-06-22"/>
    <s v="2021-06-22"/>
    <x v="0"/>
    <x v="0"/>
    <n v="6"/>
    <x v="0"/>
    <x v="1"/>
  </r>
  <r>
    <s v="Mar_Aberto"/>
    <s v="2021-06-16 - 2021-06-22"/>
    <s v="23847600128640395"/>
    <s v="TESTE_CONV_T117_MEGA"/>
    <s v="23847600128650395"/>
    <x v="875"/>
    <n v="461697"/>
    <x v="875"/>
    <n v="9.3977583899999999"/>
    <n v="1.0607324717293001"/>
    <x v="0"/>
    <n v="87"/>
    <s v="2021-06-16"/>
    <s v="2021-06-22"/>
    <s v="2021-06-22"/>
    <x v="0"/>
    <x v="0"/>
    <n v="6"/>
    <x v="0"/>
    <x v="1"/>
  </r>
  <r>
    <s v="mar_aberto_qualificado"/>
    <s v="2021-06-16 - 2021-06-22"/>
    <s v="23847629928150395"/>
    <s v="aon_c2wpp-ton"/>
    <s v="23847262209690395"/>
    <x v="876"/>
    <n v="1922020"/>
    <x v="876"/>
    <n v="11.19528107"/>
    <n v="1.1694540119250001"/>
    <x v="6"/>
    <n v="241"/>
    <s v="2021-06-16"/>
    <s v="2021-06-22"/>
    <s v="2021-06-22"/>
    <x v="6"/>
    <x v="1"/>
    <n v="6"/>
    <x v="0"/>
    <x v="1"/>
  </r>
  <r>
    <s v="mar_aberto"/>
    <s v="2021-06-16 - 2021-06-22"/>
    <s v="23847585285200395"/>
    <s v="TESTE_Conv_T113_3"/>
    <s v="23847585285170395"/>
    <x v="877"/>
    <n v="86546"/>
    <x v="877"/>
    <n v="13.24860791"/>
    <n v="1.1391976521156"/>
    <x v="2"/>
    <n v="5"/>
    <s v="2021-06-16"/>
    <s v="2021-06-22"/>
    <s v="2021-06-22"/>
    <x v="2"/>
    <x v="0"/>
    <n v="6"/>
    <x v="0"/>
    <x v="1"/>
  </r>
  <r>
    <s v="mar_aberto"/>
    <s v="2021-06-09 - 2021-06-15"/>
    <s v="23847262209680395"/>
    <s v="aon_c2wpp-ton"/>
    <s v="23847262209690395"/>
    <x v="878"/>
    <n v="2634753"/>
    <x v="878"/>
    <n v="8.8754567800000004"/>
    <n v="1.6129029931837999"/>
    <x v="6"/>
    <n v="498"/>
    <s v="2021-06-09"/>
    <s v="2021-06-15"/>
    <s v="2021-06-15"/>
    <x v="6"/>
    <x v="1"/>
    <n v="6"/>
    <x v="0"/>
    <x v="1"/>
  </r>
  <r>
    <s v="LAL 1% base credito stone"/>
    <s v="2021-06-09 - 2021-06-15"/>
    <s v="23847419453990395"/>
    <s v="De_Conv_Credito_Gyra"/>
    <s v="23847419453400395"/>
    <x v="5"/>
    <n v="0"/>
    <x v="5"/>
    <s v=""/>
    <n v="0"/>
    <x v="0"/>
    <n v="3"/>
    <s v="2021-06-09"/>
    <s v="2021-06-15"/>
    <s v="2021-06-15"/>
    <x v="0"/>
    <x v="0"/>
    <n v="6"/>
    <x v="0"/>
    <x v="1"/>
  </r>
  <r>
    <s v="engajamento_8-60dias"/>
    <s v="2021-06-09 - 2021-06-15"/>
    <s v="23846520783240395"/>
    <s v="aon_conv_rmkt_cadastro"/>
    <s v="23846520757230395"/>
    <x v="879"/>
    <n v="440325"/>
    <x v="879"/>
    <n v="19.595767049999999"/>
    <n v="4.1187372963152002"/>
    <x v="0"/>
    <n v="604"/>
    <s v="2021-06-09"/>
    <s v="2021-06-15"/>
    <s v="2021-06-15"/>
    <x v="0"/>
    <x v="0"/>
    <n v="6"/>
    <x v="0"/>
    <x v="1"/>
  </r>
  <r>
    <s v="LaL-5%"/>
    <s v="2021-06-09 - 2021-06-15"/>
    <s v="23846177714710395"/>
    <s v="aon_leadads_nu"/>
    <s v="23846157847510395"/>
    <x v="880"/>
    <n v="1572364"/>
    <x v="880"/>
    <n v="24.986167529999999"/>
    <n v="1.5443904846459999"/>
    <x v="1"/>
    <n v="904"/>
    <s v="2021-06-09"/>
    <s v="2021-06-15"/>
    <s v="2021-06-15"/>
    <x v="1"/>
    <x v="0"/>
    <n v="6"/>
    <x v="0"/>
    <x v="1"/>
  </r>
  <r>
    <s v="sem contato_60dias"/>
    <s v="2021-06-09 - 2021-06-15"/>
    <s v="23846521252880395"/>
    <s v="aon_conv_rmkt_cadastro"/>
    <s v="23846520757230395"/>
    <x v="881"/>
    <n v="12376"/>
    <x v="881"/>
    <n v="21.331432679999999"/>
    <n v="3.5993859082094"/>
    <x v="0"/>
    <n v="20"/>
    <s v="2021-06-09"/>
    <s v="2021-06-15"/>
    <s v="2021-06-15"/>
    <x v="0"/>
    <x v="0"/>
    <n v="6"/>
    <x v="0"/>
    <x v="1"/>
  </r>
  <r>
    <s v="site_8-60dias"/>
    <s v="2021-06-09 - 2021-06-15"/>
    <s v="23846520819330395"/>
    <s v="aon_conv_rmkt_cadastro"/>
    <s v="23846520757230395"/>
    <x v="882"/>
    <n v="61200"/>
    <x v="882"/>
    <n v="29.67152286"/>
    <n v="3.6417810457516002"/>
    <x v="0"/>
    <n v="149"/>
    <s v="2021-06-09"/>
    <s v="2021-06-15"/>
    <s v="2021-06-15"/>
    <x v="0"/>
    <x v="0"/>
    <n v="6"/>
    <x v="0"/>
    <x v="1"/>
  </r>
  <r>
    <s v="engajamento_1-7dias"/>
    <s v="2021-06-09 - 2021-06-15"/>
    <s v="23846520757220395"/>
    <s v="aon_conv_rmkt_cadastro"/>
    <s v="23846520757230395"/>
    <x v="883"/>
    <n v="106785"/>
    <x v="883"/>
    <n v="35.679379400000002"/>
    <n v="4.1104087652760004"/>
    <x v="0"/>
    <n v="378"/>
    <s v="2021-06-09"/>
    <s v="2021-06-15"/>
    <s v="2021-06-15"/>
    <x v="0"/>
    <x v="0"/>
    <n v="6"/>
    <x v="0"/>
    <x v="1"/>
  </r>
  <r>
    <s v="LaL qualificado"/>
    <s v="2021-06-09 - 2021-06-15"/>
    <s v="23847406189230395"/>
    <s v="aon_leadads_nu"/>
    <s v="23846157847510395"/>
    <x v="884"/>
    <n v="2280962"/>
    <x v="884"/>
    <n v="19.46420762"/>
    <n v="1.6861736407709"/>
    <x v="1"/>
    <n v="955"/>
    <s v="2021-06-09"/>
    <s v="2021-06-15"/>
    <s v="2021-06-15"/>
    <x v="1"/>
    <x v="0"/>
    <n v="6"/>
    <x v="0"/>
    <x v="1"/>
  </r>
  <r>
    <s v="remarketing"/>
    <s v="2021-06-09 - 2021-06-15"/>
    <s v="23846663789600395"/>
    <s v="c2wpp_twilio"/>
    <s v="23846657639070395"/>
    <x v="885"/>
    <n v="14992"/>
    <x v="885"/>
    <n v="43.236732199999999"/>
    <n v="1.3096318036286001"/>
    <x v="6"/>
    <n v="12"/>
    <s v="2021-06-09"/>
    <s v="2021-06-15"/>
    <s v="2021-06-15"/>
    <x v="6"/>
    <x v="1"/>
    <n v="6"/>
    <x v="0"/>
    <x v="1"/>
  </r>
  <r>
    <s v="mar_aberto"/>
    <s v="2021-06-09 - 2021-06-15"/>
    <s v="23847290979000395"/>
    <s v="aon_c2wpp_compras"/>
    <s v="23847290978880395"/>
    <x v="886"/>
    <n v="1731074"/>
    <x v="886"/>
    <n v="7.7007300699999996"/>
    <n v="1.9825177895341"/>
    <x v="2"/>
    <n v="21"/>
    <s v="2021-06-09"/>
    <s v="2021-06-15"/>
    <s v="2021-06-15"/>
    <x v="2"/>
    <x v="1"/>
    <n v="6"/>
    <x v="0"/>
    <x v="1"/>
  </r>
  <r>
    <s v="lal"/>
    <s v="2021-06-09 - 2021-06-15"/>
    <s v="23847399154590395"/>
    <s v="aon_c2wpp-ton"/>
    <s v="23847262209690395"/>
    <x v="887"/>
    <n v="2304514"/>
    <x v="887"/>
    <n v="14.505415319999999"/>
    <n v="1.9395542834627999"/>
    <x v="6"/>
    <n v="899"/>
    <s v="2021-06-09"/>
    <s v="2021-06-15"/>
    <s v="2021-06-15"/>
    <x v="6"/>
    <x v="1"/>
    <n v="6"/>
    <x v="0"/>
    <x v="1"/>
  </r>
  <r>
    <s v="LaL-5% - engajamento"/>
    <s v="2021-06-09 - 2021-06-15"/>
    <s v="23846885417690395"/>
    <s v="aon_leadads_nu"/>
    <s v="23846157847510395"/>
    <x v="888"/>
    <n v="1997833"/>
    <x v="888"/>
    <n v="16.621443379999999"/>
    <n v="1.614377177672"/>
    <x v="1"/>
    <n v="691"/>
    <s v="2021-06-09"/>
    <s v="2021-06-15"/>
    <s v="2021-06-15"/>
    <x v="1"/>
    <x v="0"/>
    <n v="6"/>
    <x v="0"/>
    <x v="1"/>
  </r>
  <r>
    <s v="rmkt"/>
    <s v="2021-06-09 - 2021-06-15"/>
    <s v="23847399188320395"/>
    <s v="aon_c2wpp-ton"/>
    <s v="23847262209690395"/>
    <x v="889"/>
    <n v="225472"/>
    <x v="889"/>
    <n v="37.424902660000001"/>
    <n v="2.809120422935"/>
    <x v="6"/>
    <n v="210"/>
    <s v="2021-06-09"/>
    <s v="2021-06-15"/>
    <s v="2021-06-15"/>
    <x v="6"/>
    <x v="1"/>
    <n v="6"/>
    <x v="0"/>
    <x v="1"/>
  </r>
  <r>
    <s v="lal  qualificado"/>
    <s v="2021-06-09 - 2021-06-15"/>
    <s v="23847406154800395"/>
    <s v="aon_c2wpp-ton"/>
    <s v="23847262209690395"/>
    <x v="890"/>
    <n v="1217794"/>
    <x v="890"/>
    <n v="24.778534109999999"/>
    <n v="1.8558409714615001"/>
    <x v="6"/>
    <n v="611"/>
    <s v="2021-06-09"/>
    <s v="2021-06-15"/>
    <s v="2021-06-15"/>
    <x v="6"/>
    <x v="1"/>
    <n v="6"/>
    <x v="0"/>
    <x v="1"/>
  </r>
  <r>
    <s v="Mar_Aberto"/>
    <s v="2021-06-09 - 2021-06-15"/>
    <s v="23847515788060395"/>
    <s v="TESTE_CONV_T112_B"/>
    <s v="23847515788040395"/>
    <x v="891"/>
    <n v="35791"/>
    <x v="891"/>
    <n v="83.669909570000002"/>
    <n v="1.3038473359224001"/>
    <x v="0"/>
    <n v="190"/>
    <s v="2021-06-09"/>
    <s v="2021-06-15"/>
    <s v="2021-06-15"/>
    <x v="0"/>
    <x v="0"/>
    <n v="6"/>
    <x v="0"/>
    <x v="1"/>
  </r>
  <r>
    <s v="mar_aberto"/>
    <s v="2021-06-09 - 2021-06-15"/>
    <s v="23846657639120395"/>
    <s v="c2wpp_twilio"/>
    <s v="23846657639070395"/>
    <x v="892"/>
    <n v="579580"/>
    <x v="892"/>
    <n v="11.67489634"/>
    <n v="1.2687584112632999"/>
    <x v="6"/>
    <n v="192"/>
    <s v="2021-06-09"/>
    <s v="2021-06-15"/>
    <s v="2021-06-15"/>
    <x v="6"/>
    <x v="1"/>
    <n v="6"/>
    <x v="0"/>
    <x v="1"/>
  </r>
  <r>
    <s v="LAL 1% base credito stone — Evento Credito"/>
    <s v="2021-06-09 - 2021-06-15"/>
    <s v="23847514086050395"/>
    <s v="De_Conv_Credito_Gyra"/>
    <s v="23847419453400395"/>
    <x v="893"/>
    <n v="78960"/>
    <x v="893"/>
    <n v="43.528087540000001"/>
    <n v="1.6989868287740999"/>
    <x v="16"/>
    <n v="346"/>
    <s v="2021-06-09"/>
    <s v="2021-06-15"/>
    <s v="2021-06-15"/>
    <x v="0"/>
    <x v="0"/>
    <n v="6"/>
    <x v="0"/>
    <x v="1"/>
  </r>
  <r>
    <s v="Mar_Aberto"/>
    <s v="2021-06-09 - 2021-06-15"/>
    <s v="23847515788090395"/>
    <s v="TESTE_CONV_T112_A"/>
    <s v="23847515788020395"/>
    <x v="894"/>
    <n v="109025"/>
    <x v="894"/>
    <n v="26.868231980000001"/>
    <n v="1.3238890162807"/>
    <x v="0"/>
    <n v="237"/>
    <s v="2021-06-09"/>
    <s v="2021-06-15"/>
    <s v="2021-06-15"/>
    <x v="0"/>
    <x v="0"/>
    <n v="6"/>
    <x v="0"/>
    <x v="1"/>
  </r>
  <r>
    <s v="Semelhante+Interesse"/>
    <s v="2021-06-09 - 2021-06-15"/>
    <s v="23846098296040395"/>
    <s v="De_Conv_Int-Str_Br - Credenciado (S2S) - Teste_C-Purchase-credenciados-valor"/>
    <s v="23844098836340395"/>
    <x v="895"/>
    <n v="1893894"/>
    <x v="895"/>
    <n v="21.66962169"/>
    <n v="2.3404514719409"/>
    <x v="2"/>
    <n v="134"/>
    <s v="2021-06-09"/>
    <s v="2021-06-15"/>
    <s v="2021-06-15"/>
    <x v="2"/>
    <x v="0"/>
    <n v="6"/>
    <x v="0"/>
    <x v="1"/>
  </r>
  <r>
    <s v="remarketing"/>
    <s v="2021-06-09 - 2021-06-15"/>
    <s v="23847290978940395"/>
    <s v="aon_c2wpp_compras"/>
    <s v="23847290978880395"/>
    <x v="896"/>
    <n v="294208"/>
    <x v="896"/>
    <n v="33.022592979999999"/>
    <n v="5.2841595061996998"/>
    <x v="2"/>
    <n v="220"/>
    <s v="2021-06-09"/>
    <s v="2021-06-15"/>
    <s v="2021-06-15"/>
    <x v="2"/>
    <x v="1"/>
    <n v="6"/>
    <x v="0"/>
    <x v="1"/>
  </r>
  <r>
    <s v="mar_aberto"/>
    <s v="2021-06-09 - 2021-06-15"/>
    <s v="23847298092740395"/>
    <s v="De_Conv_Int-Str_Br - Credenciado (S2S) - Teste_C-Purchase-credenciados-valor"/>
    <s v="23844098836340395"/>
    <x v="5"/>
    <n v="0"/>
    <x v="5"/>
    <s v=""/>
    <n v="0"/>
    <x v="2"/>
    <n v="1"/>
    <s v="2021-06-09"/>
    <s v="2021-06-15"/>
    <s v="2021-06-15"/>
    <x v="2"/>
    <x v="0"/>
    <n v="6"/>
    <x v="0"/>
    <x v="1"/>
  </r>
  <r>
    <s v="lal"/>
    <s v="2021-06-09 - 2021-06-15"/>
    <s v="23846704133270395"/>
    <s v="c2wpp_twilio"/>
    <s v="23846657639070395"/>
    <x v="897"/>
    <n v="1378556"/>
    <x v="897"/>
    <n v="23.202527450000002"/>
    <n v="1.5304369209521"/>
    <x v="6"/>
    <n v="788"/>
    <s v="2021-06-09"/>
    <s v="2021-06-15"/>
    <s v="2021-06-15"/>
    <x v="6"/>
    <x v="1"/>
    <n v="6"/>
    <x v="0"/>
    <x v="1"/>
  </r>
  <r>
    <s v="BASE 2- Novo App - Reutilizando base"/>
    <s v="2021-06-09 - 2021-06-15"/>
    <s v="23847472384600395"/>
    <s v="Int_Base_CRM_Nova_Stone_Base"/>
    <s v="23847306220260395"/>
    <x v="898"/>
    <n v="29320"/>
    <x v="898"/>
    <n v="8.0717157700000008"/>
    <n v="3.0027967257844002"/>
    <x v="8"/>
    <n v="574"/>
    <s v="2021-06-09"/>
    <s v="2021-06-15"/>
    <s v="2021-06-15"/>
    <x v="5"/>
    <x v="0"/>
    <n v="6"/>
    <x v="0"/>
    <x v="1"/>
  </r>
  <r>
    <s v="LaL-5-10%"/>
    <s v="2021-06-09 - 2021-06-15"/>
    <s v="23846766563880395"/>
    <s v="aon_leadads_nu"/>
    <s v="23846157847510395"/>
    <x v="899"/>
    <n v="1594107"/>
    <x v="899"/>
    <n v="15.57824415"/>
    <n v="1.4172423808439001"/>
    <x v="1"/>
    <n v="492"/>
    <s v="2021-06-09"/>
    <s v="2021-06-15"/>
    <s v="2021-06-15"/>
    <x v="1"/>
    <x v="0"/>
    <n v="6"/>
    <x v="0"/>
    <x v="1"/>
  </r>
  <r>
    <s v="site_1-7dias"/>
    <s v="2021-06-09 - 2021-06-15"/>
    <s v="23846520809220395"/>
    <s v="aon_conv_rmkt_cadastro"/>
    <s v="23846520757230395"/>
    <x v="900"/>
    <n v="48945"/>
    <x v="900"/>
    <n v="58.698127790000001"/>
    <n v="4.3345796301971999"/>
    <x v="0"/>
    <n v="321"/>
    <s v="2021-06-09"/>
    <s v="2021-06-15"/>
    <s v="2021-06-15"/>
    <x v="0"/>
    <x v="0"/>
    <n v="6"/>
    <x v="0"/>
    <x v="1"/>
  </r>
  <r>
    <s v="Semelhante"/>
    <s v="2021-06-09 - 2021-06-15"/>
    <s v="23847531133150395"/>
    <s v="Alcance_Frequencia_Conversao-Cadastro"/>
    <s v="23847531133120395"/>
    <x v="901"/>
    <n v="2735113"/>
    <x v="901"/>
    <n v="2.8599544699999999"/>
    <n v="1.2736256235117001"/>
    <x v="0"/>
    <n v="156"/>
    <s v="2021-06-09"/>
    <s v="2021-06-15"/>
    <s v="2021-06-15"/>
    <x v="0"/>
    <x v="0"/>
    <n v="6"/>
    <x v="0"/>
    <x v="1"/>
  </r>
  <r>
    <s v="abriu_form_mas_n_enviou-90dias"/>
    <s v="2021-06-09 - 2021-06-15"/>
    <s v="23847262264850395"/>
    <s v="aon_conv_rmkt_cadastro"/>
    <s v="23846520757230395"/>
    <x v="902"/>
    <n v="130528"/>
    <x v="902"/>
    <n v="24.57740995"/>
    <n v="4.8701198210346002"/>
    <x v="0"/>
    <n v="276"/>
    <s v="2021-06-09"/>
    <s v="2021-06-15"/>
    <s v="2021-06-15"/>
    <x v="0"/>
    <x v="0"/>
    <n v="6"/>
    <x v="0"/>
    <x v="1"/>
  </r>
  <r>
    <s v="Mar_Aberto"/>
    <s v="2021-06-09 - 2021-06-15"/>
    <s v="23847515788030395"/>
    <s v="TESTE_CONV_T112_C"/>
    <s v="23847515788050395"/>
    <x v="903"/>
    <n v="30608"/>
    <x v="903"/>
    <n v="98.315335320000003"/>
    <n v="1.2948902247778"/>
    <x v="0"/>
    <n v="203"/>
    <s v="2021-06-09"/>
    <s v="2021-06-15"/>
    <s v="2021-06-15"/>
    <x v="0"/>
    <x v="0"/>
    <n v="6"/>
    <x v="0"/>
    <x v="1"/>
  </r>
  <r>
    <s v="prospecção"/>
    <s v="2021-06-09 - 2021-06-15"/>
    <s v="23847290978950395"/>
    <s v="aon_c2wpp_compras"/>
    <s v="23847290978880395"/>
    <x v="904"/>
    <n v="1896966"/>
    <x v="904"/>
    <n v="14.425302500000001"/>
    <n v="3.2031681116056001"/>
    <x v="2"/>
    <n v="103"/>
    <s v="2021-06-09"/>
    <s v="2021-06-15"/>
    <s v="2021-06-15"/>
    <x v="2"/>
    <x v="1"/>
    <n v="6"/>
    <x v="0"/>
    <x v="1"/>
  </r>
  <r>
    <s v="remarketing"/>
    <s v="2021-06-02 - 2021-06-08"/>
    <s v="23847327169070395"/>
    <s v="c2wpp_twilio_conv-S2S_FDS"/>
    <s v="23847327169020395"/>
    <x v="5"/>
    <n v="0"/>
    <x v="5"/>
    <s v=""/>
    <n v="0"/>
    <x v="2"/>
    <n v="2"/>
    <s v="2021-06-02"/>
    <s v="2021-06-08"/>
    <s v="2021-06-08"/>
    <x v="2"/>
    <x v="1"/>
    <n v="6"/>
    <x v="0"/>
    <x v="1"/>
  </r>
  <r>
    <s v="site_8-60dias"/>
    <s v="2021-06-02 - 2021-06-08"/>
    <s v="23847437024480395"/>
    <s v="TESTE_CONV_T109_B"/>
    <s v="23847437024200395"/>
    <x v="905"/>
    <n v="1423"/>
    <x v="905"/>
    <n v="22.270981899999999"/>
    <n v="1.2810962754744"/>
    <x v="0"/>
    <s v=""/>
    <s v="2021-06-02"/>
    <s v="2021-06-08"/>
    <s v="2021-06-08"/>
    <x v="0"/>
    <x v="0"/>
    <n v="6"/>
    <x v="0"/>
    <x v="1"/>
  </r>
  <r>
    <s v="prospecção"/>
    <s v="2021-06-02 - 2021-06-08"/>
    <s v="23847290978950395"/>
    <s v="aon_c2wpp_compras"/>
    <s v="23847290978880395"/>
    <x v="906"/>
    <n v="2436047"/>
    <x v="906"/>
    <n v="15.3650061"/>
    <n v="3.0785719651550001"/>
    <x v="2"/>
    <n v="97"/>
    <s v="2021-06-02"/>
    <s v="2021-06-08"/>
    <s v="2021-06-08"/>
    <x v="2"/>
    <x v="1"/>
    <n v="6"/>
    <x v="0"/>
    <x v="1"/>
  </r>
  <r>
    <s v="abriu_form_mas_n_enviou-90dias"/>
    <s v="2021-06-02 - 2021-06-08"/>
    <s v="23847262264850395"/>
    <s v="aon_conv_rmkt_cadastro"/>
    <s v="23846520757230395"/>
    <x v="907"/>
    <n v="131927"/>
    <x v="907"/>
    <n v="23.930206399999999"/>
    <n v="4.3943847733974"/>
    <x v="0"/>
    <n v="252"/>
    <s v="2021-06-02"/>
    <s v="2021-06-08"/>
    <s v="2021-06-08"/>
    <x v="0"/>
    <x v="0"/>
    <n v="6"/>
    <x v="0"/>
    <x v="1"/>
  </r>
  <r>
    <s v="lal"/>
    <s v="2021-06-02 - 2021-06-08"/>
    <s v="23846939773680395"/>
    <s v="c2wpp_twilio_FDS"/>
    <s v="23846939773580395"/>
    <x v="5"/>
    <n v="0"/>
    <x v="5"/>
    <s v=""/>
    <n v="0"/>
    <x v="6"/>
    <n v="1"/>
    <s v="2021-06-02"/>
    <s v="2021-06-08"/>
    <s v="2021-06-08"/>
    <x v="6"/>
    <x v="1"/>
    <n v="6"/>
    <x v="0"/>
    <x v="1"/>
  </r>
  <r>
    <s v="site_1-7dias"/>
    <s v="2021-06-02 - 2021-06-08"/>
    <s v="23846520809220395"/>
    <s v="aon_conv_rmkt_cadastro"/>
    <s v="23846520757230395"/>
    <x v="908"/>
    <n v="45256"/>
    <x v="908"/>
    <n v="53.401315349999997"/>
    <n v="3.9914265511755"/>
    <x v="0"/>
    <n v="289"/>
    <s v="2021-06-02"/>
    <s v="2021-06-08"/>
    <s v="2021-06-08"/>
    <x v="0"/>
    <x v="0"/>
    <n v="6"/>
    <x v="0"/>
    <x v="1"/>
  </r>
  <r>
    <s v="engajamento_8-60dias"/>
    <s v="2021-06-02 - 2021-06-08"/>
    <s v="23847437024520395"/>
    <s v="TESTE_CONV_T109_C"/>
    <s v="23847437024210395"/>
    <x v="909"/>
    <n v="11446"/>
    <x v="909"/>
    <n v="17.31738605"/>
    <n v="1.1577843788222999"/>
    <x v="0"/>
    <n v="2"/>
    <s v="2021-06-02"/>
    <s v="2021-06-08"/>
    <s v="2021-06-08"/>
    <x v="0"/>
    <x v="0"/>
    <n v="6"/>
    <x v="0"/>
    <x v="1"/>
  </r>
  <r>
    <s v="lal"/>
    <s v="2021-06-02 - 2021-06-08"/>
    <s v="23847399154590395"/>
    <s v="aon_c2wpp-ton"/>
    <s v="23847262209690395"/>
    <x v="910"/>
    <n v="2308163"/>
    <x v="910"/>
    <n v="12.86648332"/>
    <n v="2.0027142797107"/>
    <x v="6"/>
    <n v="982"/>
    <s v="2021-06-02"/>
    <s v="2021-06-08"/>
    <s v="2021-06-08"/>
    <x v="6"/>
    <x v="1"/>
    <n v="6"/>
    <x v="0"/>
    <x v="1"/>
  </r>
  <r>
    <s v="engajamento_1-7dias"/>
    <s v="2021-06-02 - 2021-06-08"/>
    <s v="23847437024500395"/>
    <s v="TESTE_CONV_T109_B"/>
    <s v="23847437024200395"/>
    <x v="911"/>
    <n v="1507"/>
    <x v="911"/>
    <n v="36.704545449999998"/>
    <n v="1.2262773722628"/>
    <x v="0"/>
    <n v="2"/>
    <s v="2021-06-02"/>
    <s v="2021-06-08"/>
    <s v="2021-06-08"/>
    <x v="0"/>
    <x v="0"/>
    <n v="6"/>
    <x v="0"/>
    <x v="1"/>
  </r>
  <r>
    <s v="Semelhante+Interesse"/>
    <s v="2021-06-02 - 2021-06-08"/>
    <s v="23847372423940395"/>
    <s v="De_Conv_Int-Str_Br - Credenciado (S2S) - Teste_C-Purchase-credenciados-valor - FDS"/>
    <s v="23847372423530395"/>
    <x v="5"/>
    <n v="0"/>
    <x v="5"/>
    <s v=""/>
    <n v="0"/>
    <x v="2"/>
    <n v="1"/>
    <s v="2021-06-02"/>
    <s v="2021-06-08"/>
    <s v="2021-06-08"/>
    <x v="2"/>
    <x v="0"/>
    <n v="6"/>
    <x v="0"/>
    <x v="1"/>
  </r>
  <r>
    <s v="sem contato_60dias"/>
    <s v="2021-06-02 - 2021-06-08"/>
    <s v="23846521252880395"/>
    <s v="aon_conv_rmkt_cadastro"/>
    <s v="23846520757230395"/>
    <x v="912"/>
    <n v="16536"/>
    <x v="912"/>
    <n v="22.319272940000001"/>
    <n v="4.8042452830188997"/>
    <x v="0"/>
    <n v="35"/>
    <s v="2021-06-02"/>
    <s v="2021-06-08"/>
    <s v="2021-06-08"/>
    <x v="0"/>
    <x v="0"/>
    <n v="6"/>
    <x v="0"/>
    <x v="1"/>
  </r>
  <r>
    <s v="abriu_form_mas_n_enviou-90dias"/>
    <s v="2021-06-02 - 2021-06-08"/>
    <s v="23847437024550395"/>
    <s v="TESTE_CONV_T109_D"/>
    <s v="23847437024230395"/>
    <x v="913"/>
    <n v="2031"/>
    <x v="913"/>
    <n v="20.5764304"/>
    <n v="1.1531265386509"/>
    <x v="0"/>
    <s v=""/>
    <s v="2021-06-02"/>
    <s v="2021-06-08"/>
    <s v="2021-06-08"/>
    <x v="0"/>
    <x v="0"/>
    <n v="6"/>
    <x v="0"/>
    <x v="1"/>
  </r>
  <r>
    <s v="site_1-7dias"/>
    <s v="2021-06-02 - 2021-06-08"/>
    <s v="23847437024510395"/>
    <s v="TESTE_CONV_T109_D"/>
    <s v="23847437024230395"/>
    <x v="914"/>
    <n v="843"/>
    <x v="914"/>
    <n v="31.081322610000001"/>
    <n v="1.3274021352312999"/>
    <x v="0"/>
    <s v=""/>
    <s v="2021-06-02"/>
    <s v="2021-06-08"/>
    <s v="2021-06-08"/>
    <x v="0"/>
    <x v="0"/>
    <n v="6"/>
    <x v="0"/>
    <x v="1"/>
  </r>
  <r>
    <s v="mar_aberto"/>
    <s v="2021-06-02 - 2021-06-08"/>
    <s v="23846657639120395"/>
    <s v="c2wpp_twilio"/>
    <s v="23846657639070395"/>
    <x v="915"/>
    <n v="508832"/>
    <x v="915"/>
    <n v="16.529914160000001"/>
    <n v="1.2674360103138"/>
    <x v="6"/>
    <n v="211"/>
    <s v="2021-06-02"/>
    <s v="2021-06-08"/>
    <s v="2021-06-08"/>
    <x v="6"/>
    <x v="1"/>
    <n v="6"/>
    <x v="0"/>
    <x v="1"/>
  </r>
  <r>
    <s v="Mar-aberto"/>
    <s v="2021-06-02 - 2021-06-08"/>
    <s v="23847487171730395"/>
    <s v="Alcance_Frequencia_Conversao-Purchase"/>
    <s v="23847487142500395"/>
    <x v="916"/>
    <n v="501243"/>
    <x v="916"/>
    <n v="1.52986595"/>
    <n v="1.0087442617653"/>
    <x v="2"/>
    <s v=""/>
    <s v="2021-06-02"/>
    <s v="2021-06-08"/>
    <s v="2021-06-08"/>
    <x v="2"/>
    <x v="0"/>
    <n v="6"/>
    <x v="0"/>
    <x v="1"/>
  </r>
  <r>
    <s v="engajamento_1-7dias"/>
    <s v="2021-06-02 - 2021-06-08"/>
    <s v="23847437024490395"/>
    <s v="TESTE_CONV_T109_D"/>
    <s v="23847437024230395"/>
    <x v="917"/>
    <n v="1366"/>
    <x v="917"/>
    <n v="33.955788249999998"/>
    <n v="1.2584187408492"/>
    <x v="0"/>
    <s v=""/>
    <s v="2021-06-02"/>
    <s v="2021-06-08"/>
    <s v="2021-06-08"/>
    <x v="0"/>
    <x v="0"/>
    <n v="6"/>
    <x v="0"/>
    <x v="1"/>
  </r>
  <r>
    <s v="Semelhante+Interesse"/>
    <s v="2021-06-02 - 2021-06-08"/>
    <s v="23846098296040395"/>
    <s v="De_Conv_Int-Str_Br - Credenciado (S2S) - Teste_C-Purchase-credenciados-valor"/>
    <s v="23844098836340395"/>
    <x v="918"/>
    <n v="2469093"/>
    <x v="918"/>
    <n v="17.75523299"/>
    <n v="1.9421479871353999"/>
    <x v="2"/>
    <n v="62"/>
    <s v="2021-06-02"/>
    <s v="2021-06-08"/>
    <s v="2021-06-08"/>
    <x v="2"/>
    <x v="0"/>
    <n v="6"/>
    <x v="0"/>
    <x v="1"/>
  </r>
  <r>
    <s v="sem contato_60dias"/>
    <s v="2021-06-02 - 2021-06-08"/>
    <s v="23847437024470395"/>
    <s v="TESTE_CONV_T109_D"/>
    <s v="23847437024230395"/>
    <x v="919"/>
    <n v="380"/>
    <x v="919"/>
    <n v="16.898047720000001"/>
    <n v="1.2131578947368"/>
    <x v="0"/>
    <s v=""/>
    <s v="2021-06-02"/>
    <s v="2021-06-08"/>
    <s v="2021-06-08"/>
    <x v="0"/>
    <x v="0"/>
    <n v="6"/>
    <x v="0"/>
    <x v="1"/>
  </r>
  <r>
    <s v="sem contato_60dias"/>
    <s v="2021-06-02 - 2021-06-08"/>
    <s v="23847437024540395"/>
    <s v="TESTE_CONV_T109_B"/>
    <s v="23847437024200395"/>
    <x v="920"/>
    <n v="433"/>
    <x v="920"/>
    <n v="19.03041825"/>
    <n v="1.2147806004619"/>
    <x v="0"/>
    <n v="1"/>
    <s v="2021-06-02"/>
    <s v="2021-06-08"/>
    <s v="2021-06-08"/>
    <x v="0"/>
    <x v="0"/>
    <n v="6"/>
    <x v="0"/>
    <x v="1"/>
  </r>
  <r>
    <s v="rmkt"/>
    <s v="2021-06-02 - 2021-06-08"/>
    <s v="23847399188320395"/>
    <s v="aon_c2wpp-ton"/>
    <s v="23847262209690395"/>
    <x v="921"/>
    <n v="200408"/>
    <x v="921"/>
    <n v="33.287239739999997"/>
    <n v="2.7579537743003999"/>
    <x v="6"/>
    <n v="172"/>
    <s v="2021-06-02"/>
    <s v="2021-06-08"/>
    <s v="2021-06-08"/>
    <x v="6"/>
    <x v="1"/>
    <n v="6"/>
    <x v="0"/>
    <x v="1"/>
  </r>
  <r>
    <s v="lal"/>
    <s v="2021-06-02 - 2021-06-08"/>
    <s v="23846704133270395"/>
    <s v="c2wpp_twilio"/>
    <s v="23846657639070395"/>
    <x v="922"/>
    <n v="730833"/>
    <x v="922"/>
    <n v="29.28706493"/>
    <n v="1.5492773314834001"/>
    <x v="6"/>
    <n v="593"/>
    <s v="2021-06-02"/>
    <s v="2021-06-08"/>
    <s v="2021-06-08"/>
    <x v="6"/>
    <x v="1"/>
    <n v="6"/>
    <x v="0"/>
    <x v="1"/>
  </r>
  <r>
    <s v="Mar_Aberto"/>
    <s v="2021-06-02 - 2021-06-08"/>
    <s v="23847515788030395"/>
    <s v="TESTE_CONV_T112_C"/>
    <s v="23847515788050395"/>
    <x v="923"/>
    <n v="6118"/>
    <x v="923"/>
    <n v="239.92156863"/>
    <n v="1.1670480549199"/>
    <x v="0"/>
    <n v="117"/>
    <s v="2021-06-02"/>
    <s v="2021-06-08"/>
    <s v="2021-06-08"/>
    <x v="0"/>
    <x v="0"/>
    <n v="6"/>
    <x v="0"/>
    <x v="1"/>
  </r>
  <r>
    <s v="site_1-7dias"/>
    <s v="2021-06-02 - 2021-06-08"/>
    <s v="23847436823410395"/>
    <s v="TESTE_CONV_T109_A"/>
    <s v="23847436822660395"/>
    <x v="924"/>
    <n v="707"/>
    <x v="924"/>
    <n v="45.880535530000003"/>
    <n v="1.3734087694484001"/>
    <x v="0"/>
    <n v="3"/>
    <s v="2021-06-02"/>
    <s v="2021-06-08"/>
    <s v="2021-06-08"/>
    <x v="0"/>
    <x v="0"/>
    <n v="6"/>
    <x v="0"/>
    <x v="1"/>
  </r>
  <r>
    <s v="sem contato_60dias"/>
    <s v="2021-06-02 - 2021-06-08"/>
    <s v="23847437024560395"/>
    <s v="TESTE_CONV_T109_C"/>
    <s v="23847437024210395"/>
    <x v="925"/>
    <n v="309"/>
    <x v="925"/>
    <n v="19.699453550000001"/>
    <n v="1.1844660194175001"/>
    <x v="0"/>
    <s v=""/>
    <s v="2021-06-02"/>
    <s v="2021-06-08"/>
    <s v="2021-06-08"/>
    <x v="0"/>
    <x v="0"/>
    <n v="6"/>
    <x v="0"/>
    <x v="1"/>
  </r>
  <r>
    <s v="sem contato_60dias"/>
    <s v="2021-06-02 - 2021-06-08"/>
    <s v="23847436823450395"/>
    <s v="TESTE_CONV_T109_A"/>
    <s v="23847436822660395"/>
    <x v="926"/>
    <n v="355"/>
    <x v="926"/>
    <n v="18.251748249999999"/>
    <n v="1.2084507042254"/>
    <x v="0"/>
    <s v=""/>
    <s v="2021-06-02"/>
    <s v="2021-06-08"/>
    <s v="2021-06-08"/>
    <x v="0"/>
    <x v="0"/>
    <n v="6"/>
    <x v="0"/>
    <x v="1"/>
  </r>
  <r>
    <s v="site_1-7dias"/>
    <s v="2021-06-02 - 2021-06-08"/>
    <s v="23847437024450395"/>
    <s v="TESTE_CONV_T109_C"/>
    <s v="23847437024210395"/>
    <x v="927"/>
    <n v="881"/>
    <x v="927"/>
    <n v="35.022542829999999"/>
    <n v="1.2587968217934"/>
    <x v="0"/>
    <n v="4"/>
    <s v="2021-06-02"/>
    <s v="2021-06-08"/>
    <s v="2021-06-08"/>
    <x v="0"/>
    <x v="0"/>
    <n v="6"/>
    <x v="0"/>
    <x v="1"/>
  </r>
  <r>
    <s v="LAL 1% base credito stone — Evento Credito"/>
    <s v="2021-06-02 - 2021-06-08"/>
    <s v="23847514086050395"/>
    <s v="De_Conv_Credito_Gyra"/>
    <s v="23847419453400395"/>
    <x v="928"/>
    <n v="81827"/>
    <x v="928"/>
    <n v="38.249119200000003"/>
    <n v="1.6857760885771"/>
    <x v="16"/>
    <n v="375"/>
    <s v="2021-06-02"/>
    <s v="2021-06-08"/>
    <s v="2021-06-08"/>
    <x v="0"/>
    <x v="0"/>
    <n v="6"/>
    <x v="0"/>
    <x v="1"/>
  </r>
  <r>
    <s v="lal  qualificado"/>
    <s v="2021-06-02 - 2021-06-08"/>
    <s v="23847406154800395"/>
    <s v="aon_c2wpp-ton"/>
    <s v="23847262209690395"/>
    <x v="929"/>
    <n v="960741"/>
    <x v="929"/>
    <n v="21.971754099999998"/>
    <n v="1.8838490290307"/>
    <x v="6"/>
    <n v="487"/>
    <s v="2021-06-02"/>
    <s v="2021-06-08"/>
    <s v="2021-06-08"/>
    <x v="6"/>
    <x v="1"/>
    <n v="6"/>
    <x v="0"/>
    <x v="1"/>
  </r>
  <r>
    <s v="engajamento_1-7dias"/>
    <s v="2021-06-02 - 2021-06-08"/>
    <s v="23847436823440395"/>
    <s v="TESTE_CONV_T109_A"/>
    <s v="23847436822660395"/>
    <x v="930"/>
    <n v="1480"/>
    <x v="911"/>
    <n v="36.520562769999998"/>
    <n v="1.2486486486485999"/>
    <x v="0"/>
    <n v="2"/>
    <s v="2021-06-02"/>
    <s v="2021-06-08"/>
    <s v="2021-06-08"/>
    <x v="0"/>
    <x v="0"/>
    <n v="6"/>
    <x v="0"/>
    <x v="1"/>
  </r>
  <r>
    <s v="abriu_form_mas_n_enviou-90dias"/>
    <s v="2021-06-02 - 2021-06-08"/>
    <s v="23847436823420395"/>
    <s v="TESTE_CONV_T109_A"/>
    <s v="23847436822660395"/>
    <x v="931"/>
    <n v="3193"/>
    <x v="930"/>
    <n v="19.143298170000001"/>
    <n v="1.2173504541183999"/>
    <x v="0"/>
    <n v="3"/>
    <s v="2021-06-02"/>
    <s v="2021-06-08"/>
    <s v="2021-06-08"/>
    <x v="0"/>
    <x v="0"/>
    <n v="6"/>
    <x v="0"/>
    <x v="1"/>
  </r>
  <r>
    <s v="BASE 2- Novo App - Reutilizando base"/>
    <s v="2021-06-02 - 2021-06-08"/>
    <s v="23847472384600395"/>
    <s v="Int_Base_CRM_Nova_Stone_Base"/>
    <s v="23847306220260395"/>
    <x v="932"/>
    <n v="49067"/>
    <x v="931"/>
    <n v="7.28090802"/>
    <n v="6.9596470132675998"/>
    <x v="8"/>
    <n v="2053"/>
    <s v="2021-06-02"/>
    <s v="2021-06-08"/>
    <s v="2021-06-08"/>
    <x v="5"/>
    <x v="0"/>
    <n v="6"/>
    <x v="0"/>
    <x v="1"/>
  </r>
  <r>
    <s v="site_1-7dias"/>
    <s v="2021-06-02 - 2021-06-08"/>
    <s v="23847437024400395"/>
    <s v="TESTE_CONV_T109_B"/>
    <s v="23847437024200395"/>
    <x v="933"/>
    <n v="607"/>
    <x v="932"/>
    <n v="39.822419529999998"/>
    <n v="1.4843492586491001"/>
    <x v="0"/>
    <n v="3"/>
    <s v="2021-06-02"/>
    <s v="2021-06-08"/>
    <s v="2021-06-08"/>
    <x v="0"/>
    <x v="0"/>
    <n v="6"/>
    <x v="0"/>
    <x v="1"/>
  </r>
  <r>
    <s v="abriu_form_mas_n_enviou-90dias"/>
    <s v="2021-06-02 - 2021-06-08"/>
    <s v="23847437024440395"/>
    <s v="TESTE_CONV_T109_C"/>
    <s v="23847437024210395"/>
    <x v="934"/>
    <n v="1868"/>
    <x v="933"/>
    <n v="22.50345145"/>
    <n v="1.1632762312634"/>
    <x v="0"/>
    <s v=""/>
    <s v="2021-06-02"/>
    <s v="2021-06-08"/>
    <s v="2021-06-08"/>
    <x v="0"/>
    <x v="0"/>
    <n v="6"/>
    <x v="0"/>
    <x v="1"/>
  </r>
  <r>
    <s v="mar_aberto"/>
    <s v="2021-06-02 - 2021-06-08"/>
    <s v="23847298092740395"/>
    <s v="De_Conv_Int-Str_Br - Credenciado (S2S) - Teste_C-Purchase-credenciados-valor"/>
    <s v="23844098836340395"/>
    <x v="935"/>
    <n v="2623542"/>
    <x v="934"/>
    <n v="11.851041970000001"/>
    <n v="1.4002489763838"/>
    <x v="2"/>
    <n v="16"/>
    <s v="2021-06-02"/>
    <s v="2021-06-08"/>
    <s v="2021-06-08"/>
    <x v="2"/>
    <x v="0"/>
    <n v="6"/>
    <x v="0"/>
    <x v="1"/>
  </r>
  <r>
    <s v="site_8-60dias"/>
    <s v="2021-06-02 - 2021-06-08"/>
    <s v="23847437024370395"/>
    <s v="TESTE_CONV_T109_D"/>
    <s v="23847437024230395"/>
    <x v="936"/>
    <n v="1729"/>
    <x v="935"/>
    <n v="18.347107439999998"/>
    <n v="1.1897050318103"/>
    <x v="0"/>
    <s v=""/>
    <s v="2021-06-02"/>
    <s v="2021-06-08"/>
    <s v="2021-06-08"/>
    <x v="0"/>
    <x v="0"/>
    <n v="6"/>
    <x v="0"/>
    <x v="1"/>
  </r>
  <r>
    <s v="Mar_Aberto"/>
    <s v="2021-06-02 - 2021-06-08"/>
    <s v="23847515788090395"/>
    <s v="TESTE_CONV_T112_A"/>
    <s v="23847515788020395"/>
    <x v="937"/>
    <n v="51107"/>
    <x v="936"/>
    <n v="29.155456279999999"/>
    <n v="1.1563386620228"/>
    <x v="0"/>
    <n v="129"/>
    <s v="2021-06-02"/>
    <s v="2021-06-08"/>
    <s v="2021-06-08"/>
    <x v="0"/>
    <x v="0"/>
    <n v="6"/>
    <x v="0"/>
    <x v="1"/>
  </r>
  <r>
    <s v="remarketing"/>
    <s v="2021-06-02 - 2021-06-08"/>
    <s v="23847290978940395"/>
    <s v="aon_c2wpp_compras"/>
    <s v="23847290978880395"/>
    <x v="938"/>
    <n v="323883"/>
    <x v="937"/>
    <n v="33.869627800000004"/>
    <n v="4.9808480222796998"/>
    <x v="2"/>
    <n v="211"/>
    <s v="2021-06-02"/>
    <s v="2021-06-08"/>
    <s v="2021-06-08"/>
    <x v="2"/>
    <x v="1"/>
    <n v="6"/>
    <x v="0"/>
    <x v="1"/>
  </r>
  <r>
    <s v="engajamento_8-60dias"/>
    <s v="2021-06-02 - 2021-06-08"/>
    <s v="23847437024180395"/>
    <s v="TESTE_CONV_T109_D"/>
    <s v="23847437024230395"/>
    <x v="939"/>
    <n v="13225"/>
    <x v="938"/>
    <n v="15.79691517"/>
    <n v="1.1765595463138001"/>
    <x v="0"/>
    <n v="1"/>
    <s v="2021-06-02"/>
    <s v="2021-06-08"/>
    <s v="2021-06-08"/>
    <x v="0"/>
    <x v="0"/>
    <n v="6"/>
    <x v="0"/>
    <x v="1"/>
  </r>
  <r>
    <s v="site_8-60dias"/>
    <s v="2021-06-02 - 2021-06-08"/>
    <s v="23847437024430395"/>
    <s v="TESTE_CONV_T109_C"/>
    <s v="23847437024210395"/>
    <x v="940"/>
    <n v="1646"/>
    <x v="939"/>
    <n v="18.546325880000001"/>
    <n v="1.1409477521264"/>
    <x v="0"/>
    <n v="1"/>
    <s v="2021-06-02"/>
    <s v="2021-06-08"/>
    <s v="2021-06-08"/>
    <x v="0"/>
    <x v="0"/>
    <n v="6"/>
    <x v="0"/>
    <x v="1"/>
  </r>
  <r>
    <s v="engajamento_8-60dias"/>
    <s v="2021-06-02 - 2021-06-08"/>
    <s v="23847436823460395"/>
    <s v="TESTE_CONV_T109_A"/>
    <s v="23847436822660395"/>
    <x v="941"/>
    <n v="10021"/>
    <x v="940"/>
    <n v="18.51143416"/>
    <n v="1.1738349466121001"/>
    <x v="0"/>
    <n v="3"/>
    <s v="2021-06-02"/>
    <s v="2021-06-08"/>
    <s v="2021-06-08"/>
    <x v="0"/>
    <x v="0"/>
    <n v="6"/>
    <x v="0"/>
    <x v="1"/>
  </r>
  <r>
    <s v="engajamento_8-60dias"/>
    <s v="2021-06-02 - 2021-06-08"/>
    <s v="23846520783240395"/>
    <s v="aon_conv_rmkt_cadastro"/>
    <s v="23846520757230395"/>
    <x v="942"/>
    <n v="582719"/>
    <x v="941"/>
    <n v="18.687140889999998"/>
    <n v="4.2074018523507997"/>
    <x v="0"/>
    <n v="748"/>
    <s v="2021-06-02"/>
    <s v="2021-06-08"/>
    <s v="2021-06-08"/>
    <x v="0"/>
    <x v="0"/>
    <n v="6"/>
    <x v="0"/>
    <x v="1"/>
  </r>
  <r>
    <s v="Mar_Aberto"/>
    <s v="2021-06-02 - 2021-06-08"/>
    <s v="23847515788060395"/>
    <s v="TESTE_CONV_T112_B"/>
    <s v="23847515788040395"/>
    <x v="943"/>
    <n v="8110"/>
    <x v="942"/>
    <n v="177.411509"/>
    <n v="1.1913686806412001"/>
    <x v="0"/>
    <n v="119"/>
    <s v="2021-06-02"/>
    <s v="2021-06-08"/>
    <s v="2021-06-08"/>
    <x v="0"/>
    <x v="0"/>
    <n v="6"/>
    <x v="0"/>
    <x v="1"/>
  </r>
  <r>
    <s v="LAL 1% base credito stone"/>
    <s v="2021-06-02 - 2021-06-08"/>
    <s v="23847419453990395"/>
    <s v="De_Conv_Credito_Gyra"/>
    <s v="23847419453400395"/>
    <x v="944"/>
    <n v="84919"/>
    <x v="943"/>
    <n v="26.17891599"/>
    <n v="1.8369858335589999"/>
    <x v="0"/>
    <n v="86"/>
    <s v="2021-06-02"/>
    <s v="2021-06-08"/>
    <s v="2021-06-08"/>
    <x v="0"/>
    <x v="0"/>
    <n v="6"/>
    <x v="0"/>
    <x v="1"/>
  </r>
  <r>
    <s v="site_8-60dias"/>
    <s v="2021-06-02 - 2021-06-08"/>
    <s v="23847436823380395"/>
    <s v="TESTE_CONV_T109_A"/>
    <s v="23847436822660395"/>
    <x v="945"/>
    <n v="1410"/>
    <x v="944"/>
    <n v="30.328324989999999"/>
    <n v="1.2744680851064001"/>
    <x v="0"/>
    <n v="6"/>
    <s v="2021-06-02"/>
    <s v="2021-06-08"/>
    <s v="2021-06-08"/>
    <x v="0"/>
    <x v="0"/>
    <n v="6"/>
    <x v="0"/>
    <x v="1"/>
  </r>
  <r>
    <s v="Mar_Aberto"/>
    <s v="2021-06-02 - 2021-06-08"/>
    <s v="23847437441390395"/>
    <s v="TESTE_CONV_T110_B"/>
    <s v="23847437441380395"/>
    <x v="5"/>
    <n v="0"/>
    <x v="5"/>
    <s v=""/>
    <n v="0"/>
    <x v="0"/>
    <n v="2"/>
    <s v="2021-06-02"/>
    <s v="2021-06-08"/>
    <s v="2021-06-08"/>
    <x v="0"/>
    <x v="0"/>
    <n v="6"/>
    <x v="0"/>
    <x v="1"/>
  </r>
  <r>
    <s v="LaL-5%"/>
    <s v="2021-06-02 - 2021-06-08"/>
    <s v="23846177714710395"/>
    <s v="aon_leadads_nu"/>
    <s v="23846157847510395"/>
    <x v="946"/>
    <n v="1453293"/>
    <x v="945"/>
    <n v="22.36799384"/>
    <n v="1.3995773735921999"/>
    <x v="1"/>
    <n v="766"/>
    <s v="2021-06-02"/>
    <s v="2021-06-08"/>
    <s v="2021-06-08"/>
    <x v="1"/>
    <x v="0"/>
    <n v="6"/>
    <x v="0"/>
    <x v="1"/>
  </r>
  <r>
    <s v="engajamento_1-7dias"/>
    <s v="2021-06-02 - 2021-06-08"/>
    <s v="23846520757220395"/>
    <s v="aon_conv_rmkt_cadastro"/>
    <s v="23846520757230395"/>
    <x v="947"/>
    <n v="119766"/>
    <x v="946"/>
    <n v="38.280796549999998"/>
    <n v="4.2494948482875001"/>
    <x v="0"/>
    <n v="446"/>
    <s v="2021-06-02"/>
    <s v="2021-06-08"/>
    <s v="2021-06-08"/>
    <x v="0"/>
    <x v="0"/>
    <n v="6"/>
    <x v="0"/>
    <x v="1"/>
  </r>
  <r>
    <s v="mar_aberto"/>
    <s v="2021-06-02 - 2021-06-08"/>
    <s v="23847262209680395"/>
    <s v="aon_c2wpp-ton"/>
    <s v="23847262209690395"/>
    <x v="948"/>
    <n v="2634033"/>
    <x v="947"/>
    <n v="8.1596836499999998"/>
    <n v="1.5966876648849999"/>
    <x v="6"/>
    <n v="531"/>
    <s v="2021-06-02"/>
    <s v="2021-06-08"/>
    <s v="2021-06-08"/>
    <x v="6"/>
    <x v="1"/>
    <n v="6"/>
    <x v="0"/>
    <x v="1"/>
  </r>
  <r>
    <s v="site_8-60dias"/>
    <s v="2021-06-02 - 2021-06-08"/>
    <s v="23846520819330395"/>
    <s v="aon_conv_rmkt_cadastro"/>
    <s v="23846520757230395"/>
    <x v="949"/>
    <n v="81331"/>
    <x v="948"/>
    <n v="28.274471599999998"/>
    <n v="3.5462000959044002"/>
    <x v="0"/>
    <n v="212"/>
    <s v="2021-06-02"/>
    <s v="2021-06-08"/>
    <s v="2021-06-08"/>
    <x v="0"/>
    <x v="0"/>
    <n v="6"/>
    <x v="0"/>
    <x v="1"/>
  </r>
  <r>
    <s v="LaL-5-10%"/>
    <s v="2021-06-02 - 2021-06-08"/>
    <s v="23846766563880395"/>
    <s v="aon_leadads_nu"/>
    <s v="23846157847510395"/>
    <x v="950"/>
    <n v="1582894"/>
    <x v="949"/>
    <n v="15.30186503"/>
    <n v="1.3860125820175"/>
    <x v="1"/>
    <n v="608"/>
    <s v="2021-06-02"/>
    <s v="2021-06-08"/>
    <s v="2021-06-08"/>
    <x v="1"/>
    <x v="0"/>
    <n v="6"/>
    <x v="0"/>
    <x v="1"/>
  </r>
  <r>
    <s v="remarketing"/>
    <s v="2021-06-02 - 2021-06-08"/>
    <s v="23846663789600395"/>
    <s v="c2wpp_twilio"/>
    <s v="23846657639070395"/>
    <x v="951"/>
    <n v="33632"/>
    <x v="950"/>
    <n v="46.511574869999997"/>
    <n v="1.5644029495717999"/>
    <x v="6"/>
    <n v="42"/>
    <s v="2021-06-02"/>
    <s v="2021-06-08"/>
    <s v="2021-06-08"/>
    <x v="6"/>
    <x v="1"/>
    <n v="6"/>
    <x v="0"/>
    <x v="1"/>
  </r>
  <r>
    <s v="mar_aberto"/>
    <s v="2021-06-02 - 2021-06-08"/>
    <s v="23847290979000395"/>
    <s v="aon_c2wpp_compras"/>
    <s v="23847290978880395"/>
    <x v="952"/>
    <n v="1898355"/>
    <x v="951"/>
    <n v="7.6808533099999998"/>
    <n v="1.8373180990911"/>
    <x v="2"/>
    <n v="23"/>
    <s v="2021-06-02"/>
    <s v="2021-06-08"/>
    <s v="2021-06-08"/>
    <x v="2"/>
    <x v="1"/>
    <n v="6"/>
    <x v="0"/>
    <x v="1"/>
  </r>
  <r>
    <s v="engajamento_8-60dias"/>
    <s v="2021-06-02 - 2021-06-08"/>
    <s v="23847437024530395"/>
    <s v="TESTE_CONV_T109_B"/>
    <s v="23847437024200395"/>
    <x v="953"/>
    <n v="11976"/>
    <x v="952"/>
    <n v="17.45170826"/>
    <n v="1.2146793587174001"/>
    <x v="0"/>
    <n v="8"/>
    <s v="2021-06-02"/>
    <s v="2021-06-08"/>
    <s v="2021-06-08"/>
    <x v="0"/>
    <x v="0"/>
    <n v="6"/>
    <x v="0"/>
    <x v="1"/>
  </r>
  <r>
    <s v="LaL-5% - engajamento"/>
    <s v="2021-06-02 - 2021-06-08"/>
    <s v="23846885417690395"/>
    <s v="aon_leadads_nu"/>
    <s v="23846157847510395"/>
    <x v="954"/>
    <n v="1550949"/>
    <x v="953"/>
    <n v="14.803728919999999"/>
    <n v="1.4860559567078"/>
    <x v="1"/>
    <n v="631"/>
    <s v="2021-06-02"/>
    <s v="2021-06-08"/>
    <s v="2021-06-08"/>
    <x v="1"/>
    <x v="0"/>
    <n v="6"/>
    <x v="0"/>
    <x v="1"/>
  </r>
  <r>
    <s v="engajamento_1-7dias"/>
    <s v="2021-06-02 - 2021-06-08"/>
    <s v="23847437024460395"/>
    <s v="TESTE_CONV_T109_C"/>
    <s v="23847437024210395"/>
    <x v="955"/>
    <n v="1609"/>
    <x v="954"/>
    <n v="52.139486099999999"/>
    <n v="1.1852082038533001"/>
    <x v="0"/>
    <n v="2"/>
    <s v="2021-06-02"/>
    <s v="2021-06-08"/>
    <s v="2021-06-08"/>
    <x v="0"/>
    <x v="0"/>
    <n v="6"/>
    <x v="0"/>
    <x v="1"/>
  </r>
  <r>
    <s v="LaL qualificado"/>
    <s v="2021-06-02 - 2021-06-08"/>
    <s v="23847406189230395"/>
    <s v="aon_leadads_nu"/>
    <s v="23846157847510395"/>
    <x v="956"/>
    <n v="2240972"/>
    <x v="955"/>
    <n v="20.409223999999998"/>
    <n v="1.7854239142657999"/>
    <x v="1"/>
    <n v="1542"/>
    <s v="2021-06-02"/>
    <s v="2021-06-08"/>
    <s v="2021-06-08"/>
    <x v="1"/>
    <x v="0"/>
    <n v="6"/>
    <x v="0"/>
    <x v="1"/>
  </r>
  <r>
    <s v="abriu_form_mas_n_enviou-90dias"/>
    <s v="2021-06-02 - 2021-06-08"/>
    <s v="23847437024410395"/>
    <s v="TESTE_CONV_T109_B"/>
    <s v="23847437024200395"/>
    <x v="957"/>
    <n v="2908"/>
    <x v="956"/>
    <n v="23.36342458"/>
    <n v="1.1808803301238"/>
    <x v="0"/>
    <n v="1"/>
    <s v="2021-06-02"/>
    <s v="2021-06-08"/>
    <s v="2021-06-08"/>
    <x v="0"/>
    <x v="0"/>
    <n v="6"/>
    <x v="0"/>
    <x v="1"/>
  </r>
  <r>
    <s v="site_1-7dias"/>
    <s v="2021-05-26 - 2021-06-01"/>
    <s v="23846520809220395"/>
    <s v="aon_conv_rmkt_cadastro"/>
    <s v="23846520757230395"/>
    <x v="958"/>
    <n v="45328"/>
    <x v="957"/>
    <n v="60.098198519999997"/>
    <n v="3.7743116837274999"/>
    <x v="0"/>
    <n v="328"/>
    <s v="2021-05-26"/>
    <s v="2021-06-01"/>
    <s v="2021-06-01"/>
    <x v="0"/>
    <x v="0"/>
    <n v="6"/>
    <x v="0"/>
    <x v="1"/>
  </r>
  <r>
    <s v="sem contato_60dias"/>
    <s v="2021-05-26 - 2021-06-01"/>
    <s v="23847437024560395"/>
    <s v="TESTE_CONV_T109_C"/>
    <s v="23847437024210395"/>
    <x v="959"/>
    <n v="1727"/>
    <x v="958"/>
    <n v="20.46001605"/>
    <n v="2.1650260567458002"/>
    <x v="0"/>
    <n v="3"/>
    <s v="2021-05-26"/>
    <s v="2021-06-01"/>
    <s v="2021-06-01"/>
    <x v="0"/>
    <x v="0"/>
    <n v="6"/>
    <x v="0"/>
    <x v="1"/>
  </r>
  <r>
    <s v="mar_aberto"/>
    <s v="2021-05-26 - 2021-06-01"/>
    <s v="23847372423990395"/>
    <s v="De_Conv_Int-Str_Br - Credenciado (S2S) - Teste_C-Purchase-credenciados-valor - FDS"/>
    <s v="23847372423530395"/>
    <x v="960"/>
    <n v="693503"/>
    <x v="959"/>
    <n v="9.8959670699999993"/>
    <n v="1.1759300248160001"/>
    <x v="2"/>
    <n v="7"/>
    <s v="2021-05-26"/>
    <s v="2021-06-01"/>
    <s v="2021-06-01"/>
    <x v="2"/>
    <x v="0"/>
    <n v="6"/>
    <x v="0"/>
    <x v="1"/>
  </r>
  <r>
    <s v="mar_aberto"/>
    <s v="2021-05-26 - 2021-06-01"/>
    <s v="23846939773700395"/>
    <s v="c2wpp_twilio_FDS"/>
    <s v="23846939773580395"/>
    <x v="961"/>
    <n v="228608"/>
    <x v="960"/>
    <n v="8.3301423200000002"/>
    <n v="1.0966545352743999"/>
    <x v="6"/>
    <n v="68"/>
    <s v="2021-05-26"/>
    <s v="2021-06-01"/>
    <s v="2021-06-01"/>
    <x v="6"/>
    <x v="1"/>
    <n v="6"/>
    <x v="0"/>
    <x v="1"/>
  </r>
  <r>
    <s v="remarketing"/>
    <s v="2021-05-26 - 2021-06-01"/>
    <s v="23847327169070395"/>
    <s v="c2wpp_twilio_conv-S2S_FDS"/>
    <s v="23847327169020395"/>
    <x v="962"/>
    <n v="88112"/>
    <x v="961"/>
    <n v="30.740596320000002"/>
    <n v="1.6299028509169999"/>
    <x v="2"/>
    <n v="13"/>
    <s v="2021-05-26"/>
    <s v="2021-06-01"/>
    <s v="2021-06-01"/>
    <x v="2"/>
    <x v="1"/>
    <n v="6"/>
    <x v="0"/>
    <x v="1"/>
  </r>
  <r>
    <s v="Mar_Aberto"/>
    <s v="2021-05-26 - 2021-06-01"/>
    <s v="23847437441390395"/>
    <s v="TESTE_CONV_T110_B"/>
    <s v="23847437441380395"/>
    <x v="963"/>
    <n v="153412"/>
    <x v="962"/>
    <n v="13.88165841"/>
    <n v="1.3978502333584999"/>
    <x v="0"/>
    <n v="78"/>
    <s v="2021-05-26"/>
    <s v="2021-06-01"/>
    <s v="2021-06-01"/>
    <x v="0"/>
    <x v="0"/>
    <n v="6"/>
    <x v="0"/>
    <x v="1"/>
  </r>
  <r>
    <s v="LaL-5%"/>
    <s v="2021-05-26 - 2021-06-01"/>
    <s v="23846177714710395"/>
    <s v="aon_leadads_nu"/>
    <s v="23846157847510395"/>
    <x v="964"/>
    <n v="1328630"/>
    <x v="963"/>
    <n v="21.777800719999998"/>
    <n v="1.4218518323386"/>
    <x v="1"/>
    <n v="727"/>
    <s v="2021-05-26"/>
    <s v="2021-06-01"/>
    <s v="2021-06-01"/>
    <x v="1"/>
    <x v="0"/>
    <n v="6"/>
    <x v="0"/>
    <x v="1"/>
  </r>
  <r>
    <s v="mar_aberto"/>
    <s v="2021-05-26 - 2021-06-01"/>
    <s v="23847298092740395"/>
    <s v="De_Conv_Int-Str_Br - Credenciado (S2S) - Teste_C-Purchase-credenciados-valor"/>
    <s v="23844098836340395"/>
    <x v="965"/>
    <n v="2092518"/>
    <x v="964"/>
    <n v="12.467797109999999"/>
    <n v="1.5004425290487"/>
    <x v="2"/>
    <n v="29"/>
    <s v="2021-05-26"/>
    <s v="2021-06-01"/>
    <s v="2021-06-01"/>
    <x v="2"/>
    <x v="0"/>
    <n v="6"/>
    <x v="0"/>
    <x v="1"/>
  </r>
  <r>
    <s v="mar_aberto"/>
    <s v="2021-05-26 - 2021-06-01"/>
    <s v="23846657639120395"/>
    <s v="c2wpp_twilio"/>
    <s v="23846657639070395"/>
    <x v="966"/>
    <n v="2001909"/>
    <x v="965"/>
    <n v="7.7352284300000003"/>
    <n v="1.3869596470169001"/>
    <x v="6"/>
    <n v="608"/>
    <s v="2021-05-26"/>
    <s v="2021-06-01"/>
    <s v="2021-06-01"/>
    <x v="6"/>
    <x v="1"/>
    <n v="6"/>
    <x v="0"/>
    <x v="1"/>
  </r>
  <r>
    <s v="Semelhante+Interesse"/>
    <s v="2021-05-26 - 2021-06-01"/>
    <s v="23846098296040395"/>
    <s v="De_Conv_Int-Str_Br - Credenciado (S2S) - Teste_C-Purchase-credenciados-valor"/>
    <s v="23844098836340395"/>
    <x v="967"/>
    <n v="2049516"/>
    <x v="966"/>
    <n v="18.4091004"/>
    <n v="1.9853711803177001"/>
    <x v="2"/>
    <n v="93"/>
    <s v="2021-05-26"/>
    <s v="2021-06-01"/>
    <s v="2021-06-01"/>
    <x v="2"/>
    <x v="0"/>
    <n v="6"/>
    <x v="0"/>
    <x v="1"/>
  </r>
  <r>
    <s v="engajamento_8-60dias"/>
    <s v="2021-05-26 - 2021-06-01"/>
    <s v="23846520783240395"/>
    <s v="aon_conv_rmkt_cadastro"/>
    <s v="23846520757230395"/>
    <x v="968"/>
    <n v="551802"/>
    <x v="967"/>
    <n v="18.738652290000001"/>
    <n v="3.6130441716413002"/>
    <x v="0"/>
    <n v="732"/>
    <s v="2021-05-26"/>
    <s v="2021-06-01"/>
    <s v="2021-06-01"/>
    <x v="0"/>
    <x v="0"/>
    <n v="6"/>
    <x v="0"/>
    <x v="1"/>
  </r>
  <r>
    <s v="Semelhante_1-5%"/>
    <s v="2021-05-26 - 2021-06-01"/>
    <s v="23846501756560395"/>
    <s v="De_Conv_Int-Str_Br - OtimizaPraLead_teste-bidcap"/>
    <s v="23846501756020395"/>
    <x v="5"/>
    <n v="0"/>
    <x v="5"/>
    <s v=""/>
    <n v="0"/>
    <x v="0"/>
    <n v="5"/>
    <s v="2021-05-26"/>
    <s v="2021-06-01"/>
    <s v="2021-06-01"/>
    <x v="0"/>
    <x v="0"/>
    <n v="6"/>
    <x v="0"/>
    <x v="1"/>
  </r>
  <r>
    <s v="LaL-5% - engajamento"/>
    <s v="2021-05-26 - 2021-06-01"/>
    <s v="23846885417690395"/>
    <s v="aon_leadads_nu"/>
    <s v="23846157847510395"/>
    <x v="969"/>
    <n v="2032120"/>
    <x v="968"/>
    <n v="14.18248125"/>
    <n v="1.6215410507254"/>
    <x v="1"/>
    <n v="835"/>
    <s v="2021-05-26"/>
    <s v="2021-06-01"/>
    <s v="2021-06-01"/>
    <x v="1"/>
    <x v="0"/>
    <n v="6"/>
    <x v="0"/>
    <x v="1"/>
  </r>
  <r>
    <s v="mar_aberto"/>
    <s v="2021-05-26 - 2021-06-01"/>
    <s v="23847327169000395"/>
    <s v="c2wpp_twilio_conv-S2S_FDS"/>
    <s v="23847327169020395"/>
    <x v="970"/>
    <n v="160609"/>
    <x v="969"/>
    <n v="8.2715482500000004"/>
    <n v="1.1661177144493999"/>
    <x v="2"/>
    <n v="1"/>
    <s v="2021-05-26"/>
    <s v="2021-06-01"/>
    <s v="2021-06-01"/>
    <x v="2"/>
    <x v="1"/>
    <n v="6"/>
    <x v="0"/>
    <x v="1"/>
  </r>
  <r>
    <s v="sem contato_60dias"/>
    <s v="2021-05-26 - 2021-06-01"/>
    <s v="23846521252880395"/>
    <s v="aon_conv_rmkt_cadastro"/>
    <s v="23846520757230395"/>
    <x v="971"/>
    <n v="15424"/>
    <x v="970"/>
    <n v="20.49636293"/>
    <n v="3.8414808091285999"/>
    <x v="0"/>
    <n v="27"/>
    <s v="2021-05-26"/>
    <s v="2021-06-01"/>
    <s v="2021-06-01"/>
    <x v="0"/>
    <x v="0"/>
    <n v="6"/>
    <x v="0"/>
    <x v="1"/>
  </r>
  <r>
    <s v="site_8-60dias"/>
    <s v="2021-05-26 - 2021-06-01"/>
    <s v="23846520819330395"/>
    <s v="aon_conv_rmkt_cadastro"/>
    <s v="23846520757230395"/>
    <x v="972"/>
    <n v="77727"/>
    <x v="971"/>
    <n v="35.770767769999999"/>
    <n v="3.1518391292600998"/>
    <x v="0"/>
    <n v="283"/>
    <s v="2021-05-26"/>
    <s v="2021-06-01"/>
    <s v="2021-06-01"/>
    <x v="0"/>
    <x v="0"/>
    <n v="6"/>
    <x v="0"/>
    <x v="1"/>
  </r>
  <r>
    <s v="Mar-aberto"/>
    <s v="2021-05-26 - 2021-06-01"/>
    <s v="23847487171730395"/>
    <s v="Alcance_Frequencia_Conversao-Purchase"/>
    <s v="23847487142500395"/>
    <x v="973"/>
    <n v="396417"/>
    <x v="972"/>
    <n v="1.52982057"/>
    <n v="1.0011099423081999"/>
    <x v="2"/>
    <s v=""/>
    <s v="2021-05-26"/>
    <s v="2021-06-01"/>
    <s v="2021-06-01"/>
    <x v="2"/>
    <x v="0"/>
    <n v="6"/>
    <x v="0"/>
    <x v="1"/>
  </r>
  <r>
    <s v="LaL-5-10%"/>
    <s v="2021-05-26 - 2021-06-01"/>
    <s v="23846939807120395"/>
    <s v="De_Lead_LeadAds_Br_FDS_ID_23846939806840395"/>
    <s v="23846939806840395"/>
    <x v="974"/>
    <n v="225473"/>
    <x v="973"/>
    <n v="16.674450879999998"/>
    <n v="1.0578517161700001"/>
    <x v="1"/>
    <n v="74"/>
    <s v="2021-05-26"/>
    <s v="2021-06-01"/>
    <s v="2021-06-01"/>
    <x v="1"/>
    <x v="0"/>
    <n v="6"/>
    <x v="0"/>
    <x v="1"/>
  </r>
  <r>
    <s v="Mar-aberto"/>
    <s v="2021-05-26 - 2021-06-01"/>
    <s v="23847487147740395"/>
    <s v="Alcance_Frequencia_Conversao-Cadastro"/>
    <s v="23847487140380395"/>
    <x v="975"/>
    <n v="19604"/>
    <x v="974"/>
    <n v="1.32881045"/>
    <n v="1"/>
    <x v="0"/>
    <s v=""/>
    <s v="2021-05-26"/>
    <s v="2021-06-01"/>
    <s v="2021-06-01"/>
    <x v="0"/>
    <x v="0"/>
    <n v="6"/>
    <x v="0"/>
    <x v="1"/>
  </r>
  <r>
    <s v="LaL-5% - engajamento"/>
    <s v="2021-05-26 - 2021-06-01"/>
    <s v="23846939807110395"/>
    <s v="De_Lead_LeadAds_Br_FDS_ID_23846939806840395"/>
    <s v="23846939806840395"/>
    <x v="976"/>
    <n v="259521"/>
    <x v="975"/>
    <n v="17.19290208"/>
    <n v="1.059683031431"/>
    <x v="1"/>
    <n v="93"/>
    <s v="2021-05-26"/>
    <s v="2021-06-01"/>
    <s v="2021-06-01"/>
    <x v="1"/>
    <x v="0"/>
    <n v="6"/>
    <x v="0"/>
    <x v="1"/>
  </r>
  <r>
    <s v="sem contato_60dias"/>
    <s v="2021-05-26 - 2021-06-01"/>
    <s v="23847436823450395"/>
    <s v="TESTE_CONV_T109_A"/>
    <s v="23847436822660395"/>
    <x v="977"/>
    <n v="1663"/>
    <x v="976"/>
    <n v="22.186257810000001"/>
    <n v="2.1178592904390001"/>
    <x v="0"/>
    <n v="1"/>
    <s v="2021-05-26"/>
    <s v="2021-06-01"/>
    <s v="2021-06-01"/>
    <x v="0"/>
    <x v="0"/>
    <n v="6"/>
    <x v="0"/>
    <x v="1"/>
  </r>
  <r>
    <s v="engajamento_1-7dias"/>
    <s v="2021-05-26 - 2021-06-01"/>
    <s v="23846520757220395"/>
    <s v="aon_conv_rmkt_cadastro"/>
    <s v="23846520757230395"/>
    <x v="978"/>
    <n v="117216"/>
    <x v="977"/>
    <n v="39.170864180000002"/>
    <n v="4.2630784193283997"/>
    <x v="0"/>
    <n v="504"/>
    <s v="2021-05-26"/>
    <s v="2021-06-01"/>
    <s v="2021-06-01"/>
    <x v="0"/>
    <x v="0"/>
    <n v="6"/>
    <x v="0"/>
    <x v="1"/>
  </r>
  <r>
    <s v="lal"/>
    <s v="2021-05-26 - 2021-06-01"/>
    <s v="23846704133270395"/>
    <s v="c2wpp_twilio"/>
    <s v="23846657639070395"/>
    <x v="979"/>
    <n v="2798075"/>
    <x v="978"/>
    <n v="13.638328639999999"/>
    <n v="1.6610308873065001"/>
    <x v="6"/>
    <n v="1582"/>
    <s v="2021-05-26"/>
    <s v="2021-06-01"/>
    <s v="2021-06-01"/>
    <x v="6"/>
    <x v="1"/>
    <n v="6"/>
    <x v="0"/>
    <x v="1"/>
  </r>
  <r>
    <s v="mar_aberto"/>
    <s v="2021-05-26 - 2021-06-01"/>
    <s v="23847262209680395"/>
    <s v="aon_c2wpp-ton"/>
    <s v="23847262209690395"/>
    <x v="980"/>
    <n v="1464061"/>
    <x v="979"/>
    <n v="8.2900899500000005"/>
    <n v="1.4724939739533001"/>
    <x v="6"/>
    <n v="320"/>
    <s v="2021-05-26"/>
    <s v="2021-06-01"/>
    <s v="2021-06-01"/>
    <x v="6"/>
    <x v="1"/>
    <n v="6"/>
    <x v="0"/>
    <x v="1"/>
  </r>
  <r>
    <s v="remarketing"/>
    <s v="2021-05-26 - 2021-06-01"/>
    <s v="23846663789600395"/>
    <s v="c2wpp_twilio"/>
    <s v="23846657639070395"/>
    <x v="981"/>
    <n v="126079"/>
    <x v="980"/>
    <n v="23.26691671"/>
    <n v="1.9497457943036001"/>
    <x v="6"/>
    <n v="125"/>
    <s v="2021-05-26"/>
    <s v="2021-06-01"/>
    <s v="2021-06-01"/>
    <x v="6"/>
    <x v="1"/>
    <n v="6"/>
    <x v="0"/>
    <x v="1"/>
  </r>
  <r>
    <s v="engajamento_8-60dias"/>
    <s v="2021-05-26 - 2021-06-01"/>
    <s v="23847437024530395"/>
    <s v="TESTE_CONV_T109_B"/>
    <s v="23847437024200395"/>
    <x v="982"/>
    <n v="65009"/>
    <x v="981"/>
    <n v="18.003151419999998"/>
    <n v="2.1086464951006998"/>
    <x v="0"/>
    <n v="48"/>
    <s v="2021-05-26"/>
    <s v="2021-06-01"/>
    <s v="2021-06-01"/>
    <x v="0"/>
    <x v="0"/>
    <n v="6"/>
    <x v="0"/>
    <x v="1"/>
  </r>
  <r>
    <s v="mar_aberto"/>
    <s v="2021-05-26 - 2021-06-01"/>
    <s v="23847290979000395"/>
    <s v="aon_c2wpp_compras"/>
    <s v="23847290978880395"/>
    <x v="983"/>
    <n v="1598969"/>
    <x v="982"/>
    <n v="8.0355917100000003"/>
    <n v="1.9150927879152"/>
    <x v="2"/>
    <n v="30"/>
    <s v="2021-05-26"/>
    <s v="2021-06-01"/>
    <s v="2021-06-01"/>
    <x v="2"/>
    <x v="1"/>
    <n v="6"/>
    <x v="0"/>
    <x v="1"/>
  </r>
  <r>
    <s v="Mar_Aberto"/>
    <s v="2021-05-26 - 2021-06-01"/>
    <s v="23847437411040395"/>
    <s v="TESTE_CONV_T110_A"/>
    <s v="23847437411030395"/>
    <x v="984"/>
    <n v="120129"/>
    <x v="983"/>
    <n v="18.469483740000001"/>
    <n v="1.3451040131858001"/>
    <x v="0"/>
    <n v="49"/>
    <s v="2021-05-26"/>
    <s v="2021-06-01"/>
    <s v="2021-06-01"/>
    <x v="0"/>
    <x v="0"/>
    <n v="6"/>
    <x v="0"/>
    <x v="1"/>
  </r>
  <r>
    <s v="LaL qualificado"/>
    <s v="2021-05-26 - 2021-06-01"/>
    <s v="23847406189230395"/>
    <s v="aon_leadads_nu"/>
    <s v="23846157847510395"/>
    <x v="985"/>
    <n v="2087399"/>
    <x v="984"/>
    <n v="19.587324750000001"/>
    <n v="1.6684816846228001"/>
    <x v="1"/>
    <n v="1288"/>
    <s v="2021-05-26"/>
    <s v="2021-06-01"/>
    <s v="2021-06-01"/>
    <x v="1"/>
    <x v="0"/>
    <n v="6"/>
    <x v="0"/>
    <x v="1"/>
  </r>
  <r>
    <s v="engajamento_1-7dias"/>
    <s v="2021-05-26 - 2021-06-01"/>
    <s v="23847437024460395"/>
    <s v="TESTE_CONV_T109_C"/>
    <s v="23847437024210395"/>
    <x v="986"/>
    <n v="9738"/>
    <x v="985"/>
    <n v="51.920679"/>
    <n v="1.9600533990552"/>
    <x v="0"/>
    <n v="9"/>
    <s v="2021-05-26"/>
    <s v="2021-06-01"/>
    <s v="2021-06-01"/>
    <x v="0"/>
    <x v="0"/>
    <n v="6"/>
    <x v="0"/>
    <x v="1"/>
  </r>
  <r>
    <s v="site_8-60dias"/>
    <s v="2021-05-26 - 2021-06-01"/>
    <s v="23847436823380395"/>
    <s v="TESTE_CONV_T109_A"/>
    <s v="23847436822660395"/>
    <x v="987"/>
    <n v="7520"/>
    <x v="986"/>
    <n v="36.79409836"/>
    <n v="2.0279255319148999"/>
    <x v="0"/>
    <n v="16"/>
    <s v="2021-05-26"/>
    <s v="2021-06-01"/>
    <s v="2021-06-01"/>
    <x v="0"/>
    <x v="0"/>
    <n v="6"/>
    <x v="0"/>
    <x v="1"/>
  </r>
  <r>
    <s v="LAL 1% base credito stone"/>
    <s v="2021-05-26 - 2021-06-01"/>
    <s v="23847419453990395"/>
    <s v="De_Conv_Credito_Gyra"/>
    <s v="23847419453400395"/>
    <x v="988"/>
    <n v="122753"/>
    <x v="987"/>
    <n v="32.33871946"/>
    <n v="1.8795141462938001"/>
    <x v="0"/>
    <n v="87"/>
    <s v="2021-05-26"/>
    <s v="2021-06-01"/>
    <s v="2021-06-01"/>
    <x v="0"/>
    <x v="0"/>
    <n v="6"/>
    <x v="0"/>
    <x v="1"/>
  </r>
  <r>
    <s v="site_1-7dias"/>
    <s v="2021-05-26 - 2021-06-01"/>
    <s v="23847436823410395"/>
    <s v="TESTE_CONV_T109_A"/>
    <s v="23847436822660395"/>
    <x v="989"/>
    <n v="4406"/>
    <x v="988"/>
    <n v="64.751107899999994"/>
    <n v="2.2022242396732001"/>
    <x v="0"/>
    <n v="25"/>
    <s v="2021-05-26"/>
    <s v="2021-06-01"/>
    <s v="2021-06-01"/>
    <x v="0"/>
    <x v="0"/>
    <n v="6"/>
    <x v="0"/>
    <x v="1"/>
  </r>
  <r>
    <s v="site_8-60dias"/>
    <s v="2021-05-26 - 2021-06-01"/>
    <s v="23847437024480395"/>
    <s v="TESTE_CONV_T109_B"/>
    <s v="23847437024200395"/>
    <x v="990"/>
    <n v="8132"/>
    <x v="989"/>
    <n v="25.298582700000001"/>
    <n v="2.0736596163305001"/>
    <x v="0"/>
    <n v="15"/>
    <s v="2021-05-26"/>
    <s v="2021-06-01"/>
    <s v="2021-06-01"/>
    <x v="0"/>
    <x v="0"/>
    <n v="6"/>
    <x v="0"/>
    <x v="1"/>
  </r>
  <r>
    <s v="engajamento_1-7dias"/>
    <s v="2021-05-26 - 2021-06-01"/>
    <s v="23847436823440395"/>
    <s v="TESTE_CONV_T109_A"/>
    <s v="23847436822660395"/>
    <x v="991"/>
    <n v="9084"/>
    <x v="990"/>
    <n v="42.112892950000003"/>
    <n v="2.0730955526199999"/>
    <x v="0"/>
    <n v="15"/>
    <s v="2021-05-26"/>
    <s v="2021-06-01"/>
    <s v="2021-06-01"/>
    <x v="0"/>
    <x v="0"/>
    <n v="6"/>
    <x v="0"/>
    <x v="1"/>
  </r>
  <r>
    <s v="BASE 2- Novo App - Reutilizando base"/>
    <s v="2021-05-26 - 2021-06-01"/>
    <s v="23847472384600395"/>
    <s v="Int_Base_CRM_Nova_Stone_Base"/>
    <s v="23847306220260395"/>
    <x v="992"/>
    <n v="26232"/>
    <x v="991"/>
    <n v="8.2235374700000001"/>
    <n v="1.7261741384567999"/>
    <x v="8"/>
    <n v="338"/>
    <s v="2021-05-26"/>
    <s v="2021-06-01"/>
    <s v="2021-06-01"/>
    <x v="5"/>
    <x v="0"/>
    <n v="6"/>
    <x v="0"/>
    <x v="1"/>
  </r>
  <r>
    <s v="abriu_form_mas_n_enviou-90dias"/>
    <s v="2021-05-26 - 2021-06-01"/>
    <s v="23847436823420395"/>
    <s v="TESTE_CONV_T109_A"/>
    <s v="23847436822660395"/>
    <x v="993"/>
    <n v="13816"/>
    <x v="992"/>
    <n v="21.530876660000001"/>
    <n v="2.1507672264041999"/>
    <x v="0"/>
    <n v="14"/>
    <s v="2021-05-26"/>
    <s v="2021-06-01"/>
    <s v="2021-06-01"/>
    <x v="0"/>
    <x v="0"/>
    <n v="6"/>
    <x v="0"/>
    <x v="1"/>
  </r>
  <r>
    <s v="site_1-7dias"/>
    <s v="2021-05-26 - 2021-06-01"/>
    <s v="23847437024400395"/>
    <s v="TESTE_CONV_T109_B"/>
    <s v="23847437024200395"/>
    <x v="994"/>
    <n v="3912"/>
    <x v="993"/>
    <n v="53.125832629999998"/>
    <n v="2.1106850715746002"/>
    <x v="0"/>
    <n v="17"/>
    <s v="2021-05-26"/>
    <s v="2021-06-01"/>
    <s v="2021-06-01"/>
    <x v="0"/>
    <x v="0"/>
    <n v="6"/>
    <x v="0"/>
    <x v="1"/>
  </r>
  <r>
    <s v="site_8-60dias"/>
    <s v="2021-05-26 - 2021-06-01"/>
    <s v="23847437024370395"/>
    <s v="TESTE_CONV_T109_D"/>
    <s v="23847437024230395"/>
    <x v="995"/>
    <n v="8962"/>
    <x v="994"/>
    <n v="20.348925139999999"/>
    <n v="2.0658335193037001"/>
    <x v="0"/>
    <n v="7"/>
    <s v="2021-05-26"/>
    <s v="2021-06-01"/>
    <s v="2021-06-01"/>
    <x v="0"/>
    <x v="0"/>
    <n v="6"/>
    <x v="0"/>
    <x v="1"/>
  </r>
  <r>
    <s v="engajamento_8-60dias"/>
    <s v="2021-05-26 - 2021-06-01"/>
    <s v="23847437024180395"/>
    <s v="TESTE_CONV_T109_D"/>
    <s v="23847437024230395"/>
    <x v="996"/>
    <n v="62927"/>
    <x v="995"/>
    <n v="17.667978139999999"/>
    <n v="2.1810987334530001"/>
    <x v="0"/>
    <n v="24"/>
    <s v="2021-05-26"/>
    <s v="2021-06-01"/>
    <s v="2021-06-01"/>
    <x v="0"/>
    <x v="0"/>
    <n v="6"/>
    <x v="0"/>
    <x v="1"/>
  </r>
  <r>
    <s v="site_8-60dias"/>
    <s v="2021-05-26 - 2021-06-01"/>
    <s v="23847437024430395"/>
    <s v="TESTE_CONV_T109_C"/>
    <s v="23847437024210395"/>
    <x v="997"/>
    <n v="8844"/>
    <x v="996"/>
    <n v="21.94951824"/>
    <n v="1.9128222523745"/>
    <x v="0"/>
    <n v="5"/>
    <s v="2021-05-26"/>
    <s v="2021-06-01"/>
    <s v="2021-06-01"/>
    <x v="0"/>
    <x v="0"/>
    <n v="6"/>
    <x v="0"/>
    <x v="1"/>
  </r>
  <r>
    <s v="abriu_form_mas_n_enviou-90dias"/>
    <s v="2021-05-26 - 2021-06-01"/>
    <s v="23847437024410395"/>
    <s v="TESTE_CONV_T109_B"/>
    <s v="23847437024200395"/>
    <x v="998"/>
    <n v="12776"/>
    <x v="997"/>
    <n v="21.96152725"/>
    <n v="2.1484032561052002"/>
    <x v="0"/>
    <n v="13"/>
    <s v="2021-05-26"/>
    <s v="2021-06-01"/>
    <s v="2021-06-01"/>
    <x v="0"/>
    <x v="0"/>
    <n v="6"/>
    <x v="0"/>
    <x v="1"/>
  </r>
  <r>
    <s v="abriu_form_mas_n_enviou-90dias"/>
    <s v="2021-05-26 - 2021-06-01"/>
    <s v="23847437024440395"/>
    <s v="TESTE_CONV_T109_C"/>
    <s v="23847437024210395"/>
    <x v="999"/>
    <n v="10340"/>
    <x v="998"/>
    <n v="22.41709054"/>
    <n v="1.9013539651838001"/>
    <x v="0"/>
    <n v="4"/>
    <s v="2021-05-26"/>
    <s v="2021-06-01"/>
    <s v="2021-06-01"/>
    <x v="0"/>
    <x v="0"/>
    <n v="6"/>
    <x v="0"/>
    <x v="1"/>
  </r>
  <r>
    <s v="site_1-7dias"/>
    <s v="2021-05-26 - 2021-06-01"/>
    <s v="23847437024450395"/>
    <s v="TESTE_CONV_T109_C"/>
    <s v="23847437024210395"/>
    <x v="1000"/>
    <n v="5072"/>
    <x v="999"/>
    <n v="44.644689339999999"/>
    <n v="2.0753154574132"/>
    <x v="0"/>
    <n v="11"/>
    <s v="2021-05-26"/>
    <s v="2021-06-01"/>
    <s v="2021-06-01"/>
    <x v="0"/>
    <x v="0"/>
    <n v="6"/>
    <x v="0"/>
    <x v="1"/>
  </r>
  <r>
    <s v="remarketing"/>
    <s v="2021-05-26 - 2021-06-01"/>
    <s v="23847290978940395"/>
    <s v="aon_c2wpp_compras"/>
    <s v="23847290978880395"/>
    <x v="1001"/>
    <n v="315261"/>
    <x v="1000"/>
    <n v="33.36417556"/>
    <n v="5.3239538033566003"/>
    <x v="2"/>
    <n v="306"/>
    <s v="2021-05-26"/>
    <s v="2021-06-01"/>
    <s v="2021-06-01"/>
    <x v="2"/>
    <x v="1"/>
    <n v="6"/>
    <x v="0"/>
    <x v="1"/>
  </r>
  <r>
    <s v="engajamento_8-60dias"/>
    <s v="2021-05-26 - 2021-06-01"/>
    <s v="23847436823460395"/>
    <s v="TESTE_CONV_T109_A"/>
    <s v="23847436822660395"/>
    <x v="1002"/>
    <n v="54000"/>
    <x v="1001"/>
    <n v="20.212178940000001"/>
    <n v="1.9733518518519"/>
    <x v="0"/>
    <n v="32"/>
    <s v="2021-05-26"/>
    <s v="2021-06-01"/>
    <s v="2021-06-01"/>
    <x v="0"/>
    <x v="0"/>
    <n v="6"/>
    <x v="0"/>
    <x v="1"/>
  </r>
  <r>
    <s v="lal  qualificado"/>
    <s v="2021-05-26 - 2021-06-01"/>
    <s v="23847406154800395"/>
    <s v="aon_c2wpp-ton"/>
    <s v="23847262209690395"/>
    <x v="1003"/>
    <n v="692351"/>
    <x v="1002"/>
    <n v="24.33279491"/>
    <n v="1.7544049188923001"/>
    <x v="6"/>
    <n v="354"/>
    <s v="2021-05-26"/>
    <s v="2021-06-01"/>
    <s v="2021-06-01"/>
    <x v="6"/>
    <x v="1"/>
    <n v="6"/>
    <x v="0"/>
    <x v="1"/>
  </r>
  <r>
    <s v="engajamento_8-60dias"/>
    <s v="2021-05-26 - 2021-06-01"/>
    <s v="23847437024520395"/>
    <s v="TESTE_CONV_T109_C"/>
    <s v="23847437024210395"/>
    <x v="1004"/>
    <n v="58400"/>
    <x v="1003"/>
    <n v="19.876136219999999"/>
    <n v="2.14"/>
    <x v="0"/>
    <n v="22"/>
    <s v="2021-05-26"/>
    <s v="2021-06-01"/>
    <s v="2021-06-01"/>
    <x v="0"/>
    <x v="0"/>
    <n v="6"/>
    <x v="0"/>
    <x v="1"/>
  </r>
  <r>
    <s v="LaL-5-10%"/>
    <s v="2021-05-26 - 2021-06-01"/>
    <s v="23846766563880395"/>
    <s v="aon_leadads_nu"/>
    <s v="23846157847510395"/>
    <x v="1005"/>
    <n v="1872366"/>
    <x v="1004"/>
    <n v="14.5402998"/>
    <n v="1.4162562234092999"/>
    <x v="1"/>
    <n v="631"/>
    <s v="2021-05-26"/>
    <s v="2021-06-01"/>
    <s v="2021-06-01"/>
    <x v="1"/>
    <x v="0"/>
    <n v="6"/>
    <x v="0"/>
    <x v="1"/>
  </r>
  <r>
    <s v="Mar_Aberto"/>
    <s v="2021-05-26 - 2021-06-01"/>
    <s v="23847444789690395"/>
    <s v="TESTE_CONV_T110_Controle"/>
    <s v="23847444789680395"/>
    <x v="1006"/>
    <n v="18808"/>
    <x v="1005"/>
    <n v="136.63432735999999"/>
    <n v="1.1892279880901999"/>
    <x v="0"/>
    <n v="283"/>
    <s v="2021-05-26"/>
    <s v="2021-06-01"/>
    <s v="2021-06-01"/>
    <x v="0"/>
    <x v="0"/>
    <n v="6"/>
    <x v="0"/>
    <x v="1"/>
  </r>
  <r>
    <s v="prospecção"/>
    <s v="2021-05-26 - 2021-06-01"/>
    <s v="23847290978950395"/>
    <s v="aon_c2wpp_compras"/>
    <s v="23847290978880395"/>
    <x v="1007"/>
    <n v="1994226"/>
    <x v="1006"/>
    <n v="14.961710330000001"/>
    <n v="3.0398154471961001"/>
    <x v="2"/>
    <n v="94"/>
    <s v="2021-05-26"/>
    <s v="2021-06-01"/>
    <s v="2021-06-01"/>
    <x v="2"/>
    <x v="1"/>
    <n v="6"/>
    <x v="0"/>
    <x v="1"/>
  </r>
  <r>
    <s v="prospecção"/>
    <s v="2021-05-26 - 2021-06-01"/>
    <s v="23847327169090395"/>
    <s v="c2wpp_twilio_conv-S2S_FDS"/>
    <s v="23847327169020395"/>
    <x v="1008"/>
    <n v="397376"/>
    <x v="1007"/>
    <n v="14.30499841"/>
    <n v="1.3299444354968999"/>
    <x v="2"/>
    <n v="7"/>
    <s v="2021-05-26"/>
    <s v="2021-06-01"/>
    <s v="2021-06-01"/>
    <x v="2"/>
    <x v="1"/>
    <n v="6"/>
    <x v="0"/>
    <x v="1"/>
  </r>
  <r>
    <s v="lal"/>
    <s v="2021-05-26 - 2021-06-01"/>
    <s v="23846939773680395"/>
    <s v="c2wpp_twilio_FDS"/>
    <s v="23846939773580395"/>
    <x v="1009"/>
    <n v="394816"/>
    <x v="1008"/>
    <n v="15.82220074"/>
    <n v="1.1527395039715"/>
    <x v="6"/>
    <n v="202"/>
    <s v="2021-05-26"/>
    <s v="2021-06-01"/>
    <s v="2021-06-01"/>
    <x v="6"/>
    <x v="1"/>
    <n v="6"/>
    <x v="0"/>
    <x v="1"/>
  </r>
  <r>
    <s v="engajamento_1-7dias"/>
    <s v="2021-05-26 - 2021-06-01"/>
    <s v="23847437024500395"/>
    <s v="TESTE_CONV_T109_B"/>
    <s v="23847437024200395"/>
    <x v="1010"/>
    <n v="9902"/>
    <x v="1009"/>
    <n v="42.448716040000001"/>
    <n v="2.0332256109876998"/>
    <x v="0"/>
    <n v="26"/>
    <s v="2021-05-26"/>
    <s v="2021-06-01"/>
    <s v="2021-06-01"/>
    <x v="0"/>
    <x v="0"/>
    <n v="6"/>
    <x v="0"/>
    <x v="1"/>
  </r>
  <r>
    <s v="abriu_form_mas_n_enviou-90dias"/>
    <s v="2021-05-26 - 2021-06-01"/>
    <s v="23847262264850395"/>
    <s v="aon_conv_rmkt_cadastro"/>
    <s v="23846520757230395"/>
    <x v="1011"/>
    <n v="118687"/>
    <x v="1010"/>
    <n v="22.321043230000001"/>
    <n v="3.8146469284757001"/>
    <x v="0"/>
    <n v="190"/>
    <s v="2021-05-26"/>
    <s v="2021-06-01"/>
    <s v="2021-06-01"/>
    <x v="0"/>
    <x v="0"/>
    <n v="6"/>
    <x v="0"/>
    <x v="1"/>
  </r>
  <r>
    <s v="remarketing"/>
    <s v="2021-05-26 - 2021-06-01"/>
    <s v="23846939773780395"/>
    <s v="c2wpp_twilio_FDS"/>
    <s v="23846939773580395"/>
    <x v="1012"/>
    <n v="15588"/>
    <x v="1011"/>
    <n v="29.098425819999999"/>
    <n v="1.2103541185527"/>
    <x v="6"/>
    <n v="13"/>
    <s v="2021-05-26"/>
    <s v="2021-06-01"/>
    <s v="2021-06-01"/>
    <x v="6"/>
    <x v="1"/>
    <n v="6"/>
    <x v="0"/>
    <x v="1"/>
  </r>
  <r>
    <s v="engajamento_1-7dias"/>
    <s v="2021-05-26 - 2021-06-01"/>
    <s v="23847437024490395"/>
    <s v="TESTE_CONV_T109_D"/>
    <s v="23847437024230395"/>
    <x v="1013"/>
    <n v="9952"/>
    <x v="1012"/>
    <n v="46.158260779999999"/>
    <n v="2.0660168810288999"/>
    <x v="0"/>
    <n v="7"/>
    <s v="2021-05-26"/>
    <s v="2021-06-01"/>
    <s v="2021-06-01"/>
    <x v="0"/>
    <x v="0"/>
    <n v="6"/>
    <x v="0"/>
    <x v="1"/>
  </r>
  <r>
    <s v="sem contato_60dias"/>
    <s v="2021-05-26 - 2021-06-01"/>
    <s v="23847437024540395"/>
    <s v="TESTE_CONV_T109_B"/>
    <s v="23847437024200395"/>
    <x v="1014"/>
    <n v="1905"/>
    <x v="1013"/>
    <n v="20.437092490000001"/>
    <n v="2.1737532808398998"/>
    <x v="0"/>
    <n v="4"/>
    <s v="2021-05-26"/>
    <s v="2021-06-01"/>
    <s v="2021-06-01"/>
    <x v="0"/>
    <x v="0"/>
    <n v="6"/>
    <x v="0"/>
    <x v="1"/>
  </r>
  <r>
    <s v="Semelhante+Interesse"/>
    <s v="2021-05-26 - 2021-06-01"/>
    <s v="23847372423940395"/>
    <s v="De_Conv_Int-Str_Br - Credenciado (S2S) - Teste_C-Purchase-credenciados-valor - FDS"/>
    <s v="23847372423530395"/>
    <x v="1015"/>
    <n v="991484"/>
    <x v="1014"/>
    <n v="17.271469450000001"/>
    <n v="1.3339953040089001"/>
    <x v="2"/>
    <n v="13"/>
    <s v="2021-05-26"/>
    <s v="2021-06-01"/>
    <s v="2021-06-01"/>
    <x v="2"/>
    <x v="0"/>
    <n v="6"/>
    <x v="0"/>
    <x v="1"/>
  </r>
  <r>
    <s v="abriu_form_mas_n_enviou-90dias"/>
    <s v="2021-05-26 - 2021-06-01"/>
    <s v="23847437024550395"/>
    <s v="TESTE_CONV_T109_D"/>
    <s v="23847437024230395"/>
    <x v="1016"/>
    <n v="11208"/>
    <x v="1015"/>
    <n v="21.916048960000001"/>
    <n v="2.0703069236260001"/>
    <x v="0"/>
    <n v="6"/>
    <s v="2021-05-26"/>
    <s v="2021-06-01"/>
    <s v="2021-06-01"/>
    <x v="0"/>
    <x v="0"/>
    <n v="6"/>
    <x v="0"/>
    <x v="1"/>
  </r>
  <r>
    <s v="rmkt"/>
    <s v="2021-05-26 - 2021-06-01"/>
    <s v="23847399188320395"/>
    <s v="aon_c2wpp-ton"/>
    <s v="23847262209690395"/>
    <x v="1017"/>
    <n v="145121"/>
    <x v="1016"/>
    <n v="36.487660859999998"/>
    <n v="2.6467775166930001"/>
    <x v="6"/>
    <n v="134"/>
    <s v="2021-05-26"/>
    <s v="2021-06-01"/>
    <s v="2021-06-01"/>
    <x v="6"/>
    <x v="1"/>
    <n v="6"/>
    <x v="0"/>
    <x v="1"/>
  </r>
  <r>
    <s v="sem contato_60dias"/>
    <s v="2021-05-26 - 2021-06-01"/>
    <s v="23847437024470395"/>
    <s v="TESTE_CONV_T109_D"/>
    <s v="23847437024230395"/>
    <x v="1018"/>
    <n v="1856"/>
    <x v="1017"/>
    <n v="19.914833219999998"/>
    <n v="2.2774784482758998"/>
    <x v="0"/>
    <s v=""/>
    <s v="2021-05-26"/>
    <s v="2021-06-01"/>
    <s v="2021-06-01"/>
    <x v="0"/>
    <x v="0"/>
    <n v="6"/>
    <x v="0"/>
    <x v="1"/>
  </r>
  <r>
    <s v="site_1-7dias"/>
    <s v="2021-05-26 - 2021-06-01"/>
    <s v="23847437024510395"/>
    <s v="TESTE_CONV_T109_D"/>
    <s v="23847437024230395"/>
    <x v="1019"/>
    <n v="5088"/>
    <x v="1018"/>
    <n v="44.259536279999999"/>
    <n v="2.1022012578616001"/>
    <x v="0"/>
    <n v="5"/>
    <s v="2021-05-26"/>
    <s v="2021-06-01"/>
    <s v="2021-06-01"/>
    <x v="0"/>
    <x v="0"/>
    <n v="6"/>
    <x v="0"/>
    <x v="1"/>
  </r>
  <r>
    <s v="LaL-5%"/>
    <s v="2021-05-26 - 2021-06-01"/>
    <s v="23846939807070395"/>
    <s v="De_Lead_LeadAds_Br_FDS_ID_23846939806840395"/>
    <s v="23846939806840395"/>
    <x v="1020"/>
    <n v="211392"/>
    <x v="1019"/>
    <n v="26.360240139999998"/>
    <n v="1.0535261504693001"/>
    <x v="1"/>
    <n v="119"/>
    <s v="2021-05-26"/>
    <s v="2021-06-01"/>
    <s v="2021-06-01"/>
    <x v="1"/>
    <x v="0"/>
    <n v="6"/>
    <x v="0"/>
    <x v="1"/>
  </r>
  <r>
    <s v="Mar_Aberto"/>
    <s v="2021-05-26 - 2021-06-01"/>
    <s v="23847355325380395"/>
    <s v="TESTE_CONV_T107_C"/>
    <s v="23847355325390395"/>
    <x v="5"/>
    <n v="0"/>
    <x v="5"/>
    <s v=""/>
    <n v="0"/>
    <x v="0"/>
    <n v="1"/>
    <s v="2021-05-26"/>
    <s v="2021-06-01"/>
    <s v="2021-06-01"/>
    <x v="0"/>
    <x v="0"/>
    <n v="6"/>
    <x v="0"/>
    <x v="1"/>
  </r>
  <r>
    <s v="lal"/>
    <s v="2021-05-26 - 2021-06-01"/>
    <s v="23847399154590395"/>
    <s v="aon_c2wpp-ton"/>
    <s v="23847262209690395"/>
    <x v="1021"/>
    <n v="1299962"/>
    <x v="1020"/>
    <n v="14.36032587"/>
    <n v="1.7392116077238999"/>
    <x v="6"/>
    <n v="619"/>
    <s v="2021-05-26"/>
    <s v="2021-06-01"/>
    <s v="2021-06-01"/>
    <x v="6"/>
    <x v="1"/>
    <n v="6"/>
    <x v="0"/>
    <x v="1"/>
  </r>
  <r>
    <s v="Interesse_Competicao-Maquina"/>
    <s v="2021-05-26 - 2021-06-01"/>
    <s v="23846501756100395"/>
    <s v="De_Conv_Int-Str_Br - OtimizaPraLead_teste-bidcap"/>
    <s v="23846501756020395"/>
    <x v="5"/>
    <n v="0"/>
    <x v="5"/>
    <s v=""/>
    <n v="0"/>
    <x v="0"/>
    <n v="1"/>
    <s v="2021-05-26"/>
    <s v="2021-06-01"/>
    <s v="2021-06-01"/>
    <x v="0"/>
    <x v="0"/>
    <n v="6"/>
    <x v="0"/>
    <x v="1"/>
  </r>
  <r>
    <s v="lal"/>
    <s v="2021-05-19 - 2021-05-25"/>
    <s v="23846939773680395"/>
    <s v="c2wpp_twilio_FDS"/>
    <s v="23846939773580395"/>
    <x v="1022"/>
    <n v="276"/>
    <x v="1021"/>
    <n v="15.448028669999999"/>
    <n v="1.0108695652174"/>
    <x v="6"/>
    <n v="2"/>
    <s v="2021-05-19"/>
    <s v="2021-05-25"/>
    <s v="2021-05-25"/>
    <x v="6"/>
    <x v="1"/>
    <n v="5"/>
    <x v="0"/>
    <x v="1"/>
  </r>
  <r>
    <s v="LaL-5% - engajamento"/>
    <s v="2021-05-19 - 2021-05-25"/>
    <s v="23846939807110395"/>
    <s v="De_Lead_LeadAds_Br_FDS_ID_23846939806840395"/>
    <s v="23846939806840395"/>
    <x v="1023"/>
    <n v="221825"/>
    <x v="1022"/>
    <n v="15.379500030000001"/>
    <n v="1.0670258086329001"/>
    <x v="1"/>
    <n v="102"/>
    <s v="2021-05-19"/>
    <s v="2021-05-25"/>
    <s v="2021-05-25"/>
    <x v="1"/>
    <x v="0"/>
    <n v="5"/>
    <x v="0"/>
    <x v="1"/>
  </r>
  <r>
    <s v="site_1-7dias"/>
    <s v="2021-05-19 - 2021-05-25"/>
    <s v="23846520809220395"/>
    <s v="aon_conv_rmkt_cadastro"/>
    <s v="23846520757230395"/>
    <x v="1024"/>
    <n v="49472"/>
    <x v="1023"/>
    <n v="64.383376999999996"/>
    <n v="4.2588939197929996"/>
    <x v="0"/>
    <n v="481"/>
    <s v="2021-05-19"/>
    <s v="2021-05-25"/>
    <s v="2021-05-25"/>
    <x v="0"/>
    <x v="0"/>
    <n v="5"/>
    <x v="0"/>
    <x v="1"/>
  </r>
  <r>
    <s v="LaL-5-10%"/>
    <s v="2021-05-19 - 2021-05-25"/>
    <s v="23846939807120395"/>
    <s v="De_Lead_LeadAds_Br_FDS_ID_23846939806840395"/>
    <s v="23846939806840395"/>
    <x v="1025"/>
    <n v="186432"/>
    <x v="1024"/>
    <n v="15.23379694"/>
    <n v="1.0482427909372001"/>
    <x v="1"/>
    <n v="94"/>
    <s v="2021-05-19"/>
    <s v="2021-05-25"/>
    <s v="2021-05-25"/>
    <x v="1"/>
    <x v="0"/>
    <n v="5"/>
    <x v="0"/>
    <x v="1"/>
  </r>
  <r>
    <s v="remarketing"/>
    <s v="2021-05-19 - 2021-05-25"/>
    <s v="23846939773780395"/>
    <s v="c2wpp_twilio_FDS"/>
    <s v="23846939773580395"/>
    <x v="1026"/>
    <n v="21"/>
    <x v="1025"/>
    <n v="29.047619050000002"/>
    <n v="1"/>
    <x v="6"/>
    <s v=""/>
    <s v="2021-05-19"/>
    <s v="2021-05-25"/>
    <s v="2021-05-25"/>
    <x v="6"/>
    <x v="1"/>
    <n v="5"/>
    <x v="0"/>
    <x v="1"/>
  </r>
  <r>
    <s v="Semelhante_1-5%"/>
    <s v="2021-05-19 - 2021-05-25"/>
    <s v="23846501756560395"/>
    <s v="De_Conv_Int-Str_Br - OtimizaPraLead_teste-bidcap"/>
    <s v="23846501756020395"/>
    <x v="1027"/>
    <n v="1155567"/>
    <x v="1026"/>
    <n v="17.728841800000001"/>
    <n v="1.3983594200942"/>
    <x v="0"/>
    <n v="1333"/>
    <s v="2021-05-19"/>
    <s v="2021-05-25"/>
    <s v="2021-05-25"/>
    <x v="0"/>
    <x v="0"/>
    <n v="5"/>
    <x v="0"/>
    <x v="1"/>
  </r>
  <r>
    <s v="LaL-5% - engajamento"/>
    <s v="2021-05-19 - 2021-05-25"/>
    <s v="23846885417690395"/>
    <s v="aon_leadads_nu"/>
    <s v="23846157847510395"/>
    <x v="1028"/>
    <n v="2199032"/>
    <x v="1027"/>
    <n v="15.036136969999999"/>
    <n v="1.6749856300409001"/>
    <x v="1"/>
    <n v="954"/>
    <s v="2021-05-19"/>
    <s v="2021-05-25"/>
    <s v="2021-05-25"/>
    <x v="1"/>
    <x v="0"/>
    <n v="5"/>
    <x v="0"/>
    <x v="1"/>
  </r>
  <r>
    <s v="prospecção"/>
    <s v="2021-05-19 - 2021-05-25"/>
    <s v="23847290978950395"/>
    <s v="aon_c2wpp_compras"/>
    <s v="23847290978880395"/>
    <x v="1029"/>
    <n v="2131462"/>
    <x v="1028"/>
    <n v="14.67603188"/>
    <n v="3.5177544802581999"/>
    <x v="2"/>
    <n v="122"/>
    <s v="2021-05-19"/>
    <s v="2021-05-25"/>
    <s v="2021-05-25"/>
    <x v="2"/>
    <x v="1"/>
    <n v="5"/>
    <x v="0"/>
    <x v="1"/>
  </r>
  <r>
    <s v="Mar_Aberto"/>
    <s v="2021-05-19 - 2021-05-25"/>
    <s v="23847268283130395"/>
    <s v="TESTE_CONV_T84_C"/>
    <s v="23847268283140395"/>
    <x v="5"/>
    <n v="0"/>
    <x v="5"/>
    <s v=""/>
    <n v="0"/>
    <x v="0"/>
    <n v="1"/>
    <s v="2021-05-19"/>
    <s v="2021-05-25"/>
    <s v="2021-05-25"/>
    <x v="0"/>
    <x v="0"/>
    <n v="5"/>
    <x v="0"/>
    <x v="1"/>
  </r>
  <r>
    <s v="mar_aberto"/>
    <s v="2021-05-19 - 2021-05-25"/>
    <s v="23846939773700395"/>
    <s v="c2wpp_twilio_FDS"/>
    <s v="23846939773580395"/>
    <x v="1030"/>
    <n v="211"/>
    <x v="1029"/>
    <n v="6.9811320800000001"/>
    <n v="1.0047393364929"/>
    <x v="6"/>
    <s v=""/>
    <s v="2021-05-19"/>
    <s v="2021-05-25"/>
    <s v="2021-05-25"/>
    <x v="6"/>
    <x v="1"/>
    <n v="5"/>
    <x v="0"/>
    <x v="1"/>
  </r>
  <r>
    <s v="LaL-5%"/>
    <s v="2021-05-19 - 2021-05-25"/>
    <s v="23846939807070395"/>
    <s v="De_Lead_LeadAds_Br_FDS_ID_23846939806840395"/>
    <s v="23846939806840395"/>
    <x v="1031"/>
    <n v="154528"/>
    <x v="1030"/>
    <n v="24.624797869999998"/>
    <n v="1.0925463346449"/>
    <x v="1"/>
    <n v="129"/>
    <s v="2021-05-19"/>
    <s v="2021-05-25"/>
    <s v="2021-05-25"/>
    <x v="1"/>
    <x v="0"/>
    <n v="5"/>
    <x v="0"/>
    <x v="1"/>
  </r>
  <r>
    <s v="mar_aberto"/>
    <s v="2021-05-19 - 2021-05-25"/>
    <s v="23847290979000395"/>
    <s v="aon_c2wpp_compras"/>
    <s v="23847290978880395"/>
    <x v="1032"/>
    <n v="1546495"/>
    <x v="1031"/>
    <n v="8.9191310799999997"/>
    <n v="2.2067850203200998"/>
    <x v="2"/>
    <n v="27"/>
    <s v="2021-05-19"/>
    <s v="2021-05-25"/>
    <s v="2021-05-25"/>
    <x v="2"/>
    <x v="1"/>
    <n v="5"/>
    <x v="0"/>
    <x v="1"/>
  </r>
  <r>
    <s v="Mar_Aberto"/>
    <s v="2021-05-19 - 2021-05-25"/>
    <s v="23847437411040395"/>
    <s v="TESTE_CONV_T110_A"/>
    <s v="23847437411030395"/>
    <x v="1033"/>
    <n v="23576"/>
    <x v="1032"/>
    <n v="21.635199740000001"/>
    <n v="1.0469121140143001"/>
    <x v="0"/>
    <n v="11"/>
    <s v="2021-05-19"/>
    <s v="2021-05-25"/>
    <s v="2021-05-25"/>
    <x v="0"/>
    <x v="0"/>
    <n v="5"/>
    <x v="0"/>
    <x v="1"/>
  </r>
  <r>
    <s v="Interesse_Competicao-Maquina"/>
    <s v="2021-05-19 - 2021-05-25"/>
    <s v="23846501756100395"/>
    <s v="De_Conv_Int-Str_Br - OtimizaPraLead_teste-bidcap"/>
    <s v="23846501756020395"/>
    <x v="1034"/>
    <n v="36166"/>
    <x v="1033"/>
    <n v="24.933061850000001"/>
    <n v="1.0863794724327001"/>
    <x v="0"/>
    <n v="78"/>
    <s v="2021-05-19"/>
    <s v="2021-05-25"/>
    <s v="2021-05-25"/>
    <x v="0"/>
    <x v="0"/>
    <n v="5"/>
    <x v="0"/>
    <x v="1"/>
  </r>
  <r>
    <s v="engajamento_1-7dias"/>
    <s v="2021-05-19 - 2021-05-25"/>
    <s v="23846520757220395"/>
    <s v="aon_conv_rmkt_cadastro"/>
    <s v="23846520757230395"/>
    <x v="1035"/>
    <n v="127647"/>
    <x v="1034"/>
    <n v="35.142584139999997"/>
    <n v="4.8702123825864003"/>
    <x v="0"/>
    <n v="535"/>
    <s v="2021-05-19"/>
    <s v="2021-05-25"/>
    <s v="2021-05-25"/>
    <x v="0"/>
    <x v="0"/>
    <n v="5"/>
    <x v="0"/>
    <x v="1"/>
  </r>
  <r>
    <s v="engajamento_1-7dias"/>
    <s v="2021-05-19 - 2021-05-25"/>
    <s v="23847437024460395"/>
    <s v="TESTE_CONV_T109_C"/>
    <s v="23847437024210395"/>
    <x v="1036"/>
    <n v="2074"/>
    <x v="1035"/>
    <n v="49.832275610000003"/>
    <n v="1.0636451301831999"/>
    <x v="0"/>
    <n v="2"/>
    <s v="2021-05-19"/>
    <s v="2021-05-25"/>
    <s v="2021-05-25"/>
    <x v="0"/>
    <x v="0"/>
    <n v="5"/>
    <x v="0"/>
    <x v="1"/>
  </r>
  <r>
    <s v="mar_aberto"/>
    <s v="2021-05-19 - 2021-05-25"/>
    <s v="23847372423990395"/>
    <s v="De_Conv_Int-Str_Br - Credenciado (S2S) - Teste_C-Purchase-credenciados-valor - FDS"/>
    <s v="23847372423530395"/>
    <x v="1037"/>
    <n v="291650"/>
    <x v="1036"/>
    <n v="16.770716190000002"/>
    <n v="1.1189816560946"/>
    <x v="2"/>
    <n v="5"/>
    <s v="2021-05-19"/>
    <s v="2021-05-25"/>
    <s v="2021-05-25"/>
    <x v="2"/>
    <x v="0"/>
    <n v="5"/>
    <x v="0"/>
    <x v="1"/>
  </r>
  <r>
    <s v="Mar_Aberto"/>
    <s v="2021-05-19 - 2021-05-25"/>
    <s v="23847444789690395"/>
    <s v="TESTE_CONV_T110_Controle"/>
    <s v="23847444789680395"/>
    <x v="1038"/>
    <n v="562"/>
    <x v="1037"/>
    <n v="334"/>
    <n v="1.0943060498221"/>
    <x v="0"/>
    <n v="11"/>
    <s v="2021-05-19"/>
    <s v="2021-05-25"/>
    <s v="2021-05-25"/>
    <x v="0"/>
    <x v="0"/>
    <n v="5"/>
    <x v="0"/>
    <x v="1"/>
  </r>
  <r>
    <s v="LaL qualificado"/>
    <s v="2021-05-19 - 2021-05-25"/>
    <s v="23847406189230395"/>
    <s v="aon_leadads_nu"/>
    <s v="23846157847510395"/>
    <x v="1039"/>
    <n v="1742601"/>
    <x v="1038"/>
    <n v="20.59396349"/>
    <n v="1.5224512094277001"/>
    <x v="1"/>
    <n v="916"/>
    <s v="2021-05-19"/>
    <s v="2021-05-25"/>
    <s v="2021-05-25"/>
    <x v="1"/>
    <x v="0"/>
    <n v="5"/>
    <x v="0"/>
    <x v="1"/>
  </r>
  <r>
    <s v="rmkt"/>
    <s v="2021-05-19 - 2021-05-25"/>
    <s v="23847399188320395"/>
    <s v="aon_c2wpp-ton"/>
    <s v="23847262209690395"/>
    <x v="1040"/>
    <n v="172929"/>
    <x v="1039"/>
    <n v="34.3158824"/>
    <n v="3.3539082513633001"/>
    <x v="6"/>
    <n v="234"/>
    <s v="2021-05-19"/>
    <s v="2021-05-25"/>
    <s v="2021-05-25"/>
    <x v="6"/>
    <x v="1"/>
    <n v="5"/>
    <x v="0"/>
    <x v="1"/>
  </r>
  <r>
    <s v="sem contato_60dias"/>
    <s v="2021-05-19 - 2021-05-25"/>
    <s v="23847437024470395"/>
    <s v="TESTE_CONV_T109_D"/>
    <s v="23847437024230395"/>
    <x v="1041"/>
    <n v="392"/>
    <x v="1040"/>
    <n v="24.501216549999999"/>
    <n v="1.0484693877550999"/>
    <x v="0"/>
    <s v=""/>
    <s v="2021-05-19"/>
    <s v="2021-05-25"/>
    <s v="2021-05-25"/>
    <x v="0"/>
    <x v="0"/>
    <n v="5"/>
    <x v="0"/>
    <x v="1"/>
  </r>
  <r>
    <s v="lal"/>
    <s v="2021-05-19 - 2021-05-25"/>
    <s v="23847399154590395"/>
    <s v="aon_c2wpp-ton"/>
    <s v="23847262209690395"/>
    <x v="1042"/>
    <n v="2644970"/>
    <x v="1041"/>
    <n v="16.096392080000001"/>
    <n v="2.0107456795351002"/>
    <x v="6"/>
    <n v="1412"/>
    <s v="2021-05-19"/>
    <s v="2021-05-25"/>
    <s v="2021-05-25"/>
    <x v="6"/>
    <x v="1"/>
    <n v="5"/>
    <x v="0"/>
    <x v="1"/>
  </r>
  <r>
    <s v="site_1-7dias"/>
    <s v="2021-05-19 - 2021-05-25"/>
    <s v="23847437024510395"/>
    <s v="TESTE_CONV_T109_D"/>
    <s v="23847437024230395"/>
    <x v="1043"/>
    <n v="779"/>
    <x v="1042"/>
    <n v="76.064981950000004"/>
    <n v="1.0667522464698"/>
    <x v="0"/>
    <s v=""/>
    <s v="2021-05-19"/>
    <s v="2021-05-25"/>
    <s v="2021-05-25"/>
    <x v="0"/>
    <x v="0"/>
    <n v="5"/>
    <x v="0"/>
    <x v="1"/>
  </r>
  <r>
    <s v="engajamento_1-7dias"/>
    <s v="2021-05-19 - 2021-05-25"/>
    <s v="23847437024500395"/>
    <s v="TESTE_CONV_T109_B"/>
    <s v="23847437024200395"/>
    <x v="1044"/>
    <n v="2716"/>
    <x v="1043"/>
    <n v="46.232077359999998"/>
    <n v="1.1041973490426999"/>
    <x v="0"/>
    <n v="4"/>
    <s v="2021-05-19"/>
    <s v="2021-05-25"/>
    <s v="2021-05-25"/>
    <x v="0"/>
    <x v="0"/>
    <n v="5"/>
    <x v="0"/>
    <x v="1"/>
  </r>
  <r>
    <s v="site_8-60dias"/>
    <s v="2021-05-19 - 2021-05-25"/>
    <s v="23847437024480395"/>
    <s v="TESTE_CONV_T109_B"/>
    <s v="23847437024200395"/>
    <x v="1045"/>
    <n v="1454"/>
    <x v="1044"/>
    <n v="44.489281210000001"/>
    <n v="1.0907840440165"/>
    <x v="0"/>
    <n v="4"/>
    <s v="2021-05-19"/>
    <s v="2021-05-25"/>
    <s v="2021-05-25"/>
    <x v="0"/>
    <x v="0"/>
    <n v="5"/>
    <x v="0"/>
    <x v="1"/>
  </r>
  <r>
    <s v="lal  qualificado"/>
    <s v="2021-05-19 - 2021-05-25"/>
    <s v="23847406154800395"/>
    <s v="aon_c2wpp-ton"/>
    <s v="23847262209690395"/>
    <x v="1046"/>
    <n v="894213"/>
    <x v="1045"/>
    <n v="24.19071142"/>
    <n v="1.9776865243516"/>
    <x v="6"/>
    <n v="577"/>
    <s v="2021-05-19"/>
    <s v="2021-05-25"/>
    <s v="2021-05-25"/>
    <x v="6"/>
    <x v="1"/>
    <n v="5"/>
    <x v="0"/>
    <x v="1"/>
  </r>
  <r>
    <s v="engajamento_8-60dias"/>
    <s v="2021-05-19 - 2021-05-25"/>
    <s v="23847437024520395"/>
    <s v="TESTE_CONV_T109_C"/>
    <s v="23847437024210395"/>
    <x v="1047"/>
    <n v="17772"/>
    <x v="1046"/>
    <n v="21.280286050000001"/>
    <n v="1.0543551654287999"/>
    <x v="0"/>
    <n v="3"/>
    <s v="2021-05-19"/>
    <s v="2021-05-25"/>
    <s v="2021-05-25"/>
    <x v="0"/>
    <x v="0"/>
    <n v="5"/>
    <x v="0"/>
    <x v="1"/>
  </r>
  <r>
    <s v="LaL-5-10%"/>
    <s v="2021-05-19 - 2021-05-25"/>
    <s v="23846766563880395"/>
    <s v="aon_leadads_nu"/>
    <s v="23846157847510395"/>
    <x v="1048"/>
    <n v="2137586"/>
    <x v="1047"/>
    <n v="15.446906070000001"/>
    <n v="1.4705377935671"/>
    <x v="1"/>
    <n v="783"/>
    <s v="2021-05-19"/>
    <s v="2021-05-25"/>
    <s v="2021-05-25"/>
    <x v="1"/>
    <x v="0"/>
    <n v="5"/>
    <x v="0"/>
    <x v="1"/>
  </r>
  <r>
    <s v="mar_aberto"/>
    <s v="2021-05-19 - 2021-05-25"/>
    <s v="23847262209680395"/>
    <s v="aon_c2wpp-ton"/>
    <s v="23847262209690395"/>
    <x v="1049"/>
    <n v="1942024"/>
    <x v="1048"/>
    <n v="7.4163378"/>
    <n v="1.6526644366908001"/>
    <x v="6"/>
    <n v="401"/>
    <s v="2021-05-19"/>
    <s v="2021-05-25"/>
    <s v="2021-05-25"/>
    <x v="6"/>
    <x v="1"/>
    <n v="5"/>
    <x v="0"/>
    <x v="1"/>
  </r>
  <r>
    <s v="remarketing"/>
    <s v="2021-05-19 - 2021-05-25"/>
    <s v="23846663789600395"/>
    <s v="c2wpp_twilio"/>
    <s v="23846657639070395"/>
    <x v="1050"/>
    <n v="141152"/>
    <x v="1049"/>
    <n v="23.145563849999998"/>
    <n v="2.2083427794151"/>
    <x v="6"/>
    <n v="182"/>
    <s v="2021-05-19"/>
    <s v="2021-05-25"/>
    <s v="2021-05-25"/>
    <x v="6"/>
    <x v="1"/>
    <n v="5"/>
    <x v="0"/>
    <x v="1"/>
  </r>
  <r>
    <s v="Mar_Aberto"/>
    <s v="2021-05-19 - 2021-05-25"/>
    <s v="23845548913110395"/>
    <s v="De_Conv_Int-Str_Br_Mar-Aberto"/>
    <s v="23845548912950395"/>
    <x v="1051"/>
    <n v="352196"/>
    <x v="1050"/>
    <n v="23.101063409999998"/>
    <n v="1.1142006155663"/>
    <x v="0"/>
    <n v="556"/>
    <s v="2021-05-19"/>
    <s v="2021-05-25"/>
    <s v="2021-05-25"/>
    <x v="0"/>
    <x v="0"/>
    <n v="5"/>
    <x v="0"/>
    <x v="1"/>
  </r>
  <r>
    <s v="engajamento_8-60dias"/>
    <s v="2021-05-19 - 2021-05-25"/>
    <s v="23847437024530395"/>
    <s v="TESTE_CONV_T109_B"/>
    <s v="23847437024200395"/>
    <x v="1052"/>
    <n v="11336"/>
    <x v="1051"/>
    <n v="25.34209667"/>
    <n v="1.0804516584332999"/>
    <x v="0"/>
    <n v="3"/>
    <s v="2021-05-19"/>
    <s v="2021-05-25"/>
    <s v="2021-05-25"/>
    <x v="0"/>
    <x v="0"/>
    <n v="5"/>
    <x v="0"/>
    <x v="1"/>
  </r>
  <r>
    <s v="site_8-60dias"/>
    <s v="2021-05-19 - 2021-05-25"/>
    <s v="23847436823380395"/>
    <s v="TESTE_CONV_T109_A"/>
    <s v="23847436822660395"/>
    <x v="1053"/>
    <n v="1309"/>
    <x v="1052"/>
    <n v="63.510204080000001"/>
    <n v="1.1229946524064001"/>
    <x v="0"/>
    <n v="6"/>
    <s v="2021-05-19"/>
    <s v="2021-05-25"/>
    <s v="2021-05-25"/>
    <x v="0"/>
    <x v="0"/>
    <n v="5"/>
    <x v="0"/>
    <x v="1"/>
  </r>
  <r>
    <s v="abriu_form_mas_n_enviou-90dias"/>
    <s v="2021-05-19 - 2021-05-25"/>
    <s v="23847437024550395"/>
    <s v="TESTE_CONV_T109_D"/>
    <s v="23847437024230395"/>
    <x v="1054"/>
    <n v="2620"/>
    <x v="1053"/>
    <n v="22.864864860000001"/>
    <n v="1.0591603053434999"/>
    <x v="0"/>
    <s v=""/>
    <s v="2021-05-19"/>
    <s v="2021-05-25"/>
    <s v="2021-05-25"/>
    <x v="0"/>
    <x v="0"/>
    <n v="5"/>
    <x v="0"/>
    <x v="1"/>
  </r>
  <r>
    <s v="LAL 1% base credito stone"/>
    <s v="2021-05-19 - 2021-05-25"/>
    <s v="23847419453990395"/>
    <s v="De_Conv_Credito_Gyra"/>
    <s v="23847419453400395"/>
    <x v="1055"/>
    <n v="26360"/>
    <x v="1054"/>
    <n v="32.774002189999997"/>
    <n v="1.3173748103187"/>
    <x v="0"/>
    <n v="18"/>
    <s v="2021-05-19"/>
    <s v="2021-05-25"/>
    <s v="2021-05-25"/>
    <x v="0"/>
    <x v="0"/>
    <n v="5"/>
    <x v="0"/>
    <x v="1"/>
  </r>
  <r>
    <s v="sem contato_60dias"/>
    <s v="2021-05-19 - 2021-05-25"/>
    <s v="23847436823450395"/>
    <s v="TESTE_CONV_T109_A"/>
    <s v="23847436822660395"/>
    <x v="1056"/>
    <n v="379"/>
    <x v="1055"/>
    <n v="26.608040200000001"/>
    <n v="1.0501319261213999"/>
    <x v="0"/>
    <s v=""/>
    <s v="2021-05-19"/>
    <s v="2021-05-25"/>
    <s v="2021-05-25"/>
    <x v="0"/>
    <x v="0"/>
    <n v="5"/>
    <x v="0"/>
    <x v="1"/>
  </r>
  <r>
    <s v="site_1-7dias"/>
    <s v="2021-05-19 - 2021-05-25"/>
    <s v="23847436823410395"/>
    <s v="TESTE_CONV_T109_A"/>
    <s v="23847436822660395"/>
    <x v="1057"/>
    <n v="699"/>
    <x v="1056"/>
    <n v="124.83275663000001"/>
    <n v="1.2403433476395"/>
    <x v="0"/>
    <n v="1"/>
    <s v="2021-05-19"/>
    <s v="2021-05-25"/>
    <s v="2021-05-25"/>
    <x v="0"/>
    <x v="0"/>
    <n v="5"/>
    <x v="0"/>
    <x v="1"/>
  </r>
  <r>
    <s v="engajamento_1-7dias"/>
    <s v="2021-05-19 - 2021-05-25"/>
    <s v="23847436823440395"/>
    <s v="TESTE_CONV_T109_A"/>
    <s v="23847436822660395"/>
    <x v="1058"/>
    <n v="1865"/>
    <x v="1057"/>
    <n v="49.090042879999999"/>
    <n v="1.1254691689008001"/>
    <x v="0"/>
    <n v="1"/>
    <s v="2021-05-19"/>
    <s v="2021-05-25"/>
    <s v="2021-05-25"/>
    <x v="0"/>
    <x v="0"/>
    <n v="5"/>
    <x v="0"/>
    <x v="1"/>
  </r>
  <r>
    <s v="abriu_form_mas_n_enviou-90dias"/>
    <s v="2021-05-19 - 2021-05-25"/>
    <s v="23847436823420395"/>
    <s v="TESTE_CONV_T109_A"/>
    <s v="23847436822660395"/>
    <x v="1059"/>
    <n v="2398"/>
    <x v="1058"/>
    <n v="28.59601095"/>
    <n v="1.0663052543786"/>
    <x v="0"/>
    <s v=""/>
    <s v="2021-05-19"/>
    <s v="2021-05-25"/>
    <s v="2021-05-25"/>
    <x v="0"/>
    <x v="0"/>
    <n v="5"/>
    <x v="0"/>
    <x v="1"/>
  </r>
  <r>
    <s v="site_1-7dias"/>
    <s v="2021-05-19 - 2021-05-25"/>
    <s v="23847437024400395"/>
    <s v="TESTE_CONV_T109_B"/>
    <s v="23847437024200395"/>
    <x v="1060"/>
    <n v="826"/>
    <x v="1059"/>
    <n v="86.028955530000005"/>
    <n v="1.1707021791768"/>
    <x v="0"/>
    <n v="1"/>
    <s v="2021-05-19"/>
    <s v="2021-05-25"/>
    <s v="2021-05-25"/>
    <x v="0"/>
    <x v="0"/>
    <n v="5"/>
    <x v="0"/>
    <x v="1"/>
  </r>
  <r>
    <s v="site_8-60dias"/>
    <s v="2021-05-19 - 2021-05-25"/>
    <s v="23847437024370395"/>
    <s v="TESTE_CONV_T109_D"/>
    <s v="23847437024230395"/>
    <x v="1061"/>
    <n v="1763"/>
    <x v="1060"/>
    <n v="24.067164179999999"/>
    <n v="1.0640952921157001"/>
    <x v="0"/>
    <s v=""/>
    <s v="2021-05-19"/>
    <s v="2021-05-25"/>
    <s v="2021-05-25"/>
    <x v="0"/>
    <x v="0"/>
    <n v="5"/>
    <x v="0"/>
    <x v="1"/>
  </r>
  <r>
    <s v="engajamento_8-60dias"/>
    <s v="2021-05-19 - 2021-05-25"/>
    <s v="23847437024180395"/>
    <s v="TESTE_CONV_T109_D"/>
    <s v="23847437024230395"/>
    <x v="1062"/>
    <n v="17392"/>
    <x v="1061"/>
    <n v="19.509052539999999"/>
    <n v="1.0353035878565"/>
    <x v="0"/>
    <n v="2"/>
    <s v="2021-05-19"/>
    <s v="2021-05-25"/>
    <s v="2021-05-25"/>
    <x v="0"/>
    <x v="0"/>
    <n v="5"/>
    <x v="0"/>
    <x v="1"/>
  </r>
  <r>
    <s v="site_8-60dias"/>
    <s v="2021-05-19 - 2021-05-25"/>
    <s v="23847437024430395"/>
    <s v="TESTE_CONV_T109_C"/>
    <s v="23847437024210395"/>
    <x v="1063"/>
    <n v="2369"/>
    <x v="1062"/>
    <n v="25.805422650000001"/>
    <n v="1.058674546222"/>
    <x v="0"/>
    <s v=""/>
    <s v="2021-05-19"/>
    <s v="2021-05-25"/>
    <s v="2021-05-25"/>
    <x v="0"/>
    <x v="0"/>
    <n v="5"/>
    <x v="0"/>
    <x v="1"/>
  </r>
  <r>
    <s v="abriu_form_mas_n_enviou-90dias"/>
    <s v="2021-05-19 - 2021-05-25"/>
    <s v="23847437024410395"/>
    <s v="TESTE_CONV_T109_B"/>
    <s v="23847437024200395"/>
    <x v="1064"/>
    <n v="2529"/>
    <x v="1063"/>
    <n v="27.032474799999999"/>
    <n v="1.0593119810202001"/>
    <x v="0"/>
    <n v="1"/>
    <s v="2021-05-19"/>
    <s v="2021-05-25"/>
    <s v="2021-05-25"/>
    <x v="0"/>
    <x v="0"/>
    <n v="5"/>
    <x v="0"/>
    <x v="1"/>
  </r>
  <r>
    <s v="abriu_form_mas_n_enviou-90dias"/>
    <s v="2021-05-19 - 2021-05-25"/>
    <s v="23847437024440395"/>
    <s v="TESTE_CONV_T109_C"/>
    <s v="23847437024210395"/>
    <x v="1065"/>
    <n v="1815"/>
    <x v="1064"/>
    <n v="26.845953000000002"/>
    <n v="1.0550964187328"/>
    <x v="0"/>
    <s v=""/>
    <s v="2021-05-19"/>
    <s v="2021-05-25"/>
    <s v="2021-05-25"/>
    <x v="0"/>
    <x v="0"/>
    <n v="5"/>
    <x v="0"/>
    <x v="1"/>
  </r>
  <r>
    <s v="site_1-7dias"/>
    <s v="2021-05-19 - 2021-05-25"/>
    <s v="23847437024450395"/>
    <s v="TESTE_CONV_T109_C"/>
    <s v="23847437024210395"/>
    <x v="1066"/>
    <n v="862"/>
    <x v="1065"/>
    <n v="59.712460059999998"/>
    <n v="1.0893271461717"/>
    <x v="0"/>
    <s v=""/>
    <s v="2021-05-19"/>
    <s v="2021-05-25"/>
    <s v="2021-05-25"/>
    <x v="0"/>
    <x v="0"/>
    <n v="5"/>
    <x v="0"/>
    <x v="1"/>
  </r>
  <r>
    <s v="engajamento_8-60dias"/>
    <s v="2021-05-19 - 2021-05-25"/>
    <s v="23847436823460395"/>
    <s v="TESTE_CONV_T109_A"/>
    <s v="23847436822660395"/>
    <x v="1067"/>
    <n v="10064"/>
    <x v="1066"/>
    <n v="27.08985672"/>
    <n v="1.0471979332273"/>
    <x v="0"/>
    <n v="5"/>
    <s v="2021-05-19"/>
    <s v="2021-05-25"/>
    <s v="2021-05-25"/>
    <x v="0"/>
    <x v="0"/>
    <n v="5"/>
    <x v="0"/>
    <x v="1"/>
  </r>
  <r>
    <s v="engajamento_1-7dias"/>
    <s v="2021-05-19 - 2021-05-25"/>
    <s v="23847437024490395"/>
    <s v="TESTE_CONV_T109_D"/>
    <s v="23847437024230395"/>
    <x v="1068"/>
    <n v="2609"/>
    <x v="1067"/>
    <n v="52.141048820000002"/>
    <n v="1.0597930241472"/>
    <x v="0"/>
    <s v=""/>
    <s v="2021-05-19"/>
    <s v="2021-05-25"/>
    <s v="2021-05-25"/>
    <x v="0"/>
    <x v="0"/>
    <n v="5"/>
    <x v="0"/>
    <x v="1"/>
  </r>
  <r>
    <s v="sem contato_60dias"/>
    <s v="2021-05-19 - 2021-05-25"/>
    <s v="23847437024540395"/>
    <s v="TESTE_CONV_T109_B"/>
    <s v="23847437024200395"/>
    <x v="1069"/>
    <n v="327"/>
    <x v="1068"/>
    <n v="25.83577713"/>
    <n v="1.0428134556574999"/>
    <x v="0"/>
    <s v=""/>
    <s v="2021-05-19"/>
    <s v="2021-05-25"/>
    <s v="2021-05-25"/>
    <x v="0"/>
    <x v="0"/>
    <n v="5"/>
    <x v="0"/>
    <x v="1"/>
  </r>
  <r>
    <s v="Mar_Aberto"/>
    <s v="2021-05-19 - 2021-05-25"/>
    <s v="23847355581440395"/>
    <s v="TESTE_CONV_T107_A"/>
    <s v="23847355581450395"/>
    <x v="1070"/>
    <n v="41528"/>
    <x v="1069"/>
    <n v="26.047605749999999"/>
    <n v="1.1209063764206999"/>
    <x v="0"/>
    <n v="59"/>
    <s v="2021-05-19"/>
    <s v="2021-05-25"/>
    <s v="2021-05-25"/>
    <x v="0"/>
    <x v="0"/>
    <n v="5"/>
    <x v="0"/>
    <x v="1"/>
  </r>
  <r>
    <s v="abriu_form_mas_n_enviou-90dias"/>
    <s v="2021-05-19 - 2021-05-25"/>
    <s v="23847262264850395"/>
    <s v="aon_conv_rmkt_cadastro"/>
    <s v="23846520757230395"/>
    <x v="1071"/>
    <n v="117824"/>
    <x v="1070"/>
    <n v="20.6056776"/>
    <n v="4.3647049837044998"/>
    <x v="0"/>
    <n v="206"/>
    <s v="2021-05-19"/>
    <s v="2021-05-25"/>
    <s v="2021-05-25"/>
    <x v="0"/>
    <x v="0"/>
    <n v="5"/>
    <x v="0"/>
    <x v="1"/>
  </r>
  <r>
    <s v="mar_aberto"/>
    <s v="2021-05-19 - 2021-05-25"/>
    <s v="23847298092740395"/>
    <s v="De_Conv_Int-Str_Br - Credenciado (S2S) - Teste_C-Purchase-credenciados-valor"/>
    <s v="23844098836340395"/>
    <x v="1072"/>
    <n v="2355703"/>
    <x v="1071"/>
    <n v="23.995982210000001"/>
    <n v="1.6427334006026999"/>
    <x v="2"/>
    <n v="28"/>
    <s v="2021-05-19"/>
    <s v="2021-05-25"/>
    <s v="2021-05-25"/>
    <x v="2"/>
    <x v="0"/>
    <n v="5"/>
    <x v="0"/>
    <x v="1"/>
  </r>
  <r>
    <s v="Mar_Aberto"/>
    <s v="2021-05-19 - 2021-05-25"/>
    <s v="23847437441390395"/>
    <s v="TESTE_CONV_T110_B"/>
    <s v="23847437441380395"/>
    <x v="1073"/>
    <n v="52576"/>
    <x v="1072"/>
    <n v="11.14789459"/>
    <n v="1.0140558429702"/>
    <x v="0"/>
    <n v="9"/>
    <s v="2021-05-19"/>
    <s v="2021-05-25"/>
    <s v="2021-05-25"/>
    <x v="0"/>
    <x v="0"/>
    <n v="5"/>
    <x v="0"/>
    <x v="1"/>
  </r>
  <r>
    <s v="engajamento_8-60dias"/>
    <s v="2021-05-19 - 2021-05-25"/>
    <s v="23846520783240395"/>
    <s v="aon_conv_rmkt_cadastro"/>
    <s v="23846520757230395"/>
    <x v="1074"/>
    <n v="649344"/>
    <x v="1073"/>
    <n v="18.053027180000001"/>
    <n v="4.3996895328208003"/>
    <x v="0"/>
    <n v="958"/>
    <s v="2021-05-19"/>
    <s v="2021-05-25"/>
    <s v="2021-05-25"/>
    <x v="0"/>
    <x v="0"/>
    <n v="5"/>
    <x v="0"/>
    <x v="1"/>
  </r>
  <r>
    <s v="mar_aberto"/>
    <s v="2021-05-19 - 2021-05-25"/>
    <s v="23847327169000395"/>
    <s v="c2wpp_twilio_conv-S2S_FDS"/>
    <s v="23847327169020395"/>
    <x v="1075"/>
    <n v="196672"/>
    <x v="1074"/>
    <n v="8.4374377299999992"/>
    <n v="1.2504220224536"/>
    <x v="2"/>
    <n v="2"/>
    <s v="2021-05-19"/>
    <s v="2021-05-25"/>
    <s v="2021-05-25"/>
    <x v="2"/>
    <x v="1"/>
    <n v="5"/>
    <x v="0"/>
    <x v="1"/>
  </r>
  <r>
    <s v="site_8-60dias"/>
    <s v="2021-05-19 - 2021-05-25"/>
    <s v="23846520819330395"/>
    <s v="aon_conv_rmkt_cadastro"/>
    <s v="23846520757230395"/>
    <x v="1076"/>
    <n v="95680"/>
    <x v="1075"/>
    <n v="31.71834179"/>
    <n v="3.5964151337793"/>
    <x v="0"/>
    <n v="326"/>
    <s v="2021-05-19"/>
    <s v="2021-05-25"/>
    <s v="2021-05-25"/>
    <x v="0"/>
    <x v="0"/>
    <n v="5"/>
    <x v="0"/>
    <x v="1"/>
  </r>
  <r>
    <s v="LaL-5%"/>
    <s v="2021-05-19 - 2021-05-25"/>
    <s v="23846177714710395"/>
    <s v="aon_leadads_nu"/>
    <s v="23846157847510395"/>
    <x v="1077"/>
    <n v="1745663"/>
    <x v="1076"/>
    <n v="22.925583379999999"/>
    <n v="1.5553282620986999"/>
    <x v="1"/>
    <n v="1076"/>
    <s v="2021-05-19"/>
    <s v="2021-05-25"/>
    <s v="2021-05-25"/>
    <x v="1"/>
    <x v="0"/>
    <n v="5"/>
    <x v="0"/>
    <x v="1"/>
  </r>
  <r>
    <s v="sem contato_60dias"/>
    <s v="2021-05-19 - 2021-05-25"/>
    <s v="23846521252880395"/>
    <s v="aon_conv_rmkt_cadastro"/>
    <s v="23846520757230395"/>
    <x v="1078"/>
    <n v="15004"/>
    <x v="1077"/>
    <n v="20.3702392"/>
    <n v="4.5165955745134996"/>
    <x v="0"/>
    <n v="22"/>
    <s v="2021-05-19"/>
    <s v="2021-05-25"/>
    <s v="2021-05-25"/>
    <x v="0"/>
    <x v="0"/>
    <n v="5"/>
    <x v="0"/>
    <x v="1"/>
  </r>
  <r>
    <s v="mar_aberto"/>
    <s v="2021-05-19 - 2021-05-25"/>
    <s v="23846657639120395"/>
    <s v="c2wpp_twilio"/>
    <s v="23846657639070395"/>
    <x v="1079"/>
    <n v="2455540"/>
    <x v="1078"/>
    <n v="7.8251185599999999"/>
    <n v="1.5091690626094001"/>
    <x v="6"/>
    <n v="840"/>
    <s v="2021-05-19"/>
    <s v="2021-05-25"/>
    <s v="2021-05-25"/>
    <x v="6"/>
    <x v="1"/>
    <n v="5"/>
    <x v="0"/>
    <x v="1"/>
  </r>
  <r>
    <s v="Semelhante+Interesse"/>
    <s v="2021-05-19 - 2021-05-25"/>
    <s v="23846098296040395"/>
    <s v="De_Conv_Int-Str_Br - Credenciado (S2S) - Teste_C-Purchase-credenciados-valor"/>
    <s v="23844098836340395"/>
    <x v="1080"/>
    <n v="2053125"/>
    <x v="1079"/>
    <n v="21.45108926"/>
    <n v="2.3052712328767"/>
    <x v="2"/>
    <n v="102"/>
    <s v="2021-05-19"/>
    <s v="2021-05-25"/>
    <s v="2021-05-25"/>
    <x v="2"/>
    <x v="0"/>
    <n v="5"/>
    <x v="0"/>
    <x v="1"/>
  </r>
  <r>
    <s v="lal"/>
    <s v="2021-05-19 - 2021-05-25"/>
    <s v="23846704133270395"/>
    <s v="c2wpp_twilio"/>
    <s v="23846657639070395"/>
    <x v="1081"/>
    <n v="2580986"/>
    <x v="1080"/>
    <n v="13.841609699999999"/>
    <n v="1.8085673459678"/>
    <x v="6"/>
    <n v="1714"/>
    <s v="2021-05-19"/>
    <s v="2021-05-25"/>
    <s v="2021-05-25"/>
    <x v="6"/>
    <x v="1"/>
    <n v="5"/>
    <x v="0"/>
    <x v="1"/>
  </r>
  <r>
    <s v="remarketing"/>
    <s v="2021-05-19 - 2021-05-25"/>
    <s v="23847327169070395"/>
    <s v="c2wpp_twilio_conv-S2S_FDS"/>
    <s v="23847327169020395"/>
    <x v="1082"/>
    <n v="105377"/>
    <x v="1081"/>
    <n v="30.29225435"/>
    <n v="1.7271226168898"/>
    <x v="2"/>
    <n v="15"/>
    <s v="2021-05-19"/>
    <s v="2021-05-25"/>
    <s v="2021-05-25"/>
    <x v="2"/>
    <x v="1"/>
    <n v="5"/>
    <x v="0"/>
    <x v="1"/>
  </r>
  <r>
    <s v="sem contato_60dias"/>
    <s v="2021-05-19 - 2021-05-25"/>
    <s v="23847437024560395"/>
    <s v="TESTE_CONV_T109_C"/>
    <s v="23847437024210395"/>
    <x v="1083"/>
    <n v="383"/>
    <x v="1082"/>
    <n v="30.91811414"/>
    <n v="1.0522193211488"/>
    <x v="0"/>
    <s v=""/>
    <s v="2021-05-19"/>
    <s v="2021-05-25"/>
    <s v="2021-05-25"/>
    <x v="0"/>
    <x v="0"/>
    <n v="5"/>
    <x v="0"/>
    <x v="1"/>
  </r>
  <r>
    <s v="mar_aberto"/>
    <s v="2021-05-19 - 2021-05-25"/>
    <s v="23847394885040395"/>
    <s v="TESTE_C2WPP_STONE"/>
    <s v="23847394844770395"/>
    <x v="5"/>
    <n v="0"/>
    <x v="5"/>
    <s v=""/>
    <n v="0"/>
    <x v="6"/>
    <n v="2"/>
    <s v="2021-05-19"/>
    <s v="2021-05-25"/>
    <s v="2021-05-25"/>
    <x v="6"/>
    <x v="1"/>
    <n v="5"/>
    <x v="0"/>
    <x v="1"/>
  </r>
  <r>
    <s v="Mar_Aberto"/>
    <s v="2021-05-19 - 2021-05-25"/>
    <s v="23847356999570395"/>
    <s v="TESTE_CONV_T108_CONTROLE"/>
    <s v="23847356999560395"/>
    <x v="1084"/>
    <n v="101214"/>
    <x v="1083"/>
    <n v="22.167765410000001"/>
    <n v="1.0970419111981"/>
    <x v="0"/>
    <n v="158"/>
    <s v="2021-05-19"/>
    <s v="2021-05-25"/>
    <s v="2021-05-25"/>
    <x v="0"/>
    <x v="0"/>
    <n v="5"/>
    <x v="0"/>
    <x v="1"/>
  </r>
  <r>
    <s v="Mar_Aberto"/>
    <s v="2021-05-19 - 2021-05-25"/>
    <s v="23847355325380395"/>
    <s v="TESTE_CONV_T107_C"/>
    <s v="23847355325390395"/>
    <x v="1085"/>
    <n v="15722"/>
    <x v="1084"/>
    <n v="61.074283979999997"/>
    <n v="1.2569647627528"/>
    <x v="0"/>
    <n v="83"/>
    <s v="2021-05-19"/>
    <s v="2021-05-25"/>
    <s v="2021-05-25"/>
    <x v="0"/>
    <x v="0"/>
    <n v="5"/>
    <x v="0"/>
    <x v="1"/>
  </r>
  <r>
    <s v="Semelhante+Interesse"/>
    <s v="2021-05-19 - 2021-05-25"/>
    <s v="23847372423940395"/>
    <s v="De_Conv_Int-Str_Br - Credenciado (S2S) - Teste_C-Purchase-credenciados-valor - FDS"/>
    <s v="23847372423530395"/>
    <x v="1086"/>
    <n v="437507"/>
    <x v="1085"/>
    <n v="18.621614610000002"/>
    <n v="1.2687934135911001"/>
    <x v="2"/>
    <n v="8"/>
    <s v="2021-05-19"/>
    <s v="2021-05-25"/>
    <s v="2021-05-25"/>
    <x v="2"/>
    <x v="0"/>
    <n v="5"/>
    <x v="0"/>
    <x v="1"/>
  </r>
  <r>
    <s v="Mar_Aberto"/>
    <s v="2021-05-19 - 2021-05-25"/>
    <s v="23847259703750395"/>
    <s v="TESTE_CONV_T90_CONTROLE"/>
    <s v="23847259703780395"/>
    <x v="5"/>
    <n v="0"/>
    <x v="5"/>
    <s v=""/>
    <n v="0"/>
    <x v="0"/>
    <n v="1"/>
    <s v="2021-05-19"/>
    <s v="2021-05-25"/>
    <s v="2021-05-25"/>
    <x v="0"/>
    <x v="0"/>
    <n v="5"/>
    <x v="0"/>
    <x v="1"/>
  </r>
  <r>
    <s v="Mar_Aberto"/>
    <s v="2021-05-19 - 2021-05-25"/>
    <s v="23847357008440395"/>
    <s v="TESTE_CONV_T108_TPV10k"/>
    <s v="23847357008460395"/>
    <x v="1087"/>
    <n v="34241"/>
    <x v="1086"/>
    <n v="57.992693889999998"/>
    <n v="1.2471598376216"/>
    <x v="0"/>
    <n v="156"/>
    <s v="2021-05-19"/>
    <s v="2021-05-25"/>
    <s v="2021-05-25"/>
    <x v="0"/>
    <x v="0"/>
    <n v="5"/>
    <x v="0"/>
    <x v="1"/>
  </r>
  <r>
    <s v="prospecção"/>
    <s v="2021-05-19 - 2021-05-25"/>
    <s v="23847327169090395"/>
    <s v="c2wpp_twilio_conv-S2S_FDS"/>
    <s v="23847327169020395"/>
    <x v="1088"/>
    <n v="419649"/>
    <x v="1087"/>
    <n v="13.44302632"/>
    <n v="1.3877859830477"/>
    <x v="2"/>
    <n v="5"/>
    <s v="2021-05-19"/>
    <s v="2021-05-25"/>
    <s v="2021-05-25"/>
    <x v="2"/>
    <x v="1"/>
    <n v="5"/>
    <x v="0"/>
    <x v="1"/>
  </r>
  <r>
    <s v="Mar_Aberto"/>
    <s v="2021-05-19 - 2021-05-25"/>
    <s v="23847355581410395"/>
    <s v="TESTE_CONV_T107_B"/>
    <s v="23847355581420395"/>
    <x v="1089"/>
    <n v="16627"/>
    <x v="1088"/>
    <n v="60.536514889999999"/>
    <n v="1.2073134059060999"/>
    <x v="0"/>
    <n v="48"/>
    <s v="2021-05-19"/>
    <s v="2021-05-25"/>
    <s v="2021-05-25"/>
    <x v="0"/>
    <x v="0"/>
    <n v="5"/>
    <x v="0"/>
    <x v="1"/>
  </r>
  <r>
    <s v="remarketing"/>
    <s v="2021-05-19 - 2021-05-25"/>
    <s v="23847290978940395"/>
    <s v="aon_c2wpp_compras"/>
    <s v="23847290978880395"/>
    <x v="1090"/>
    <n v="353153"/>
    <x v="1089"/>
    <n v="31.778145030000001"/>
    <n v="5.8495383020957004"/>
    <x v="2"/>
    <n v="384"/>
    <s v="2021-05-19"/>
    <s v="2021-05-25"/>
    <s v="2021-05-25"/>
    <x v="2"/>
    <x v="1"/>
    <n v="5"/>
    <x v="0"/>
    <x v="1"/>
  </r>
  <r>
    <s v="mar_aberto"/>
    <s v="2021-05-12 - 2021-05-18"/>
    <s v="23847262209680395"/>
    <s v="aon_c2wpp-ton"/>
    <s v="23847262209690395"/>
    <x v="1091"/>
    <n v="2969098"/>
    <x v="1090"/>
    <n v="7.94737721"/>
    <n v="1.5649547438313001"/>
    <x v="6"/>
    <n v="531"/>
    <s v="2021-05-12"/>
    <s v="2021-05-18"/>
    <s v="2021-05-18"/>
    <x v="6"/>
    <x v="1"/>
    <n v="5"/>
    <x v="0"/>
    <x v="1"/>
  </r>
  <r>
    <s v="LaL-5-10%"/>
    <s v="2021-05-12 - 2021-05-18"/>
    <s v="23846939807120395"/>
    <s v="De_Lead_LeadAds_Br_FDS_ID_23846939806840395"/>
    <s v="23846939806840395"/>
    <x v="1092"/>
    <n v="146432"/>
    <x v="1091"/>
    <n v="15.31607677"/>
    <n v="1.0471276770105"/>
    <x v="1"/>
    <n v="54"/>
    <s v="2021-05-12"/>
    <s v="2021-05-18"/>
    <s v="2021-05-18"/>
    <x v="1"/>
    <x v="0"/>
    <n v="5"/>
    <x v="0"/>
    <x v="1"/>
  </r>
  <r>
    <s v="mar_aberto — v2"/>
    <s v="2021-05-12 - 2021-05-18"/>
    <s v="23846751811700395"/>
    <s v="c2wpp_twilio"/>
    <s v="23846657639070395"/>
    <x v="1093"/>
    <n v="52965"/>
    <x v="1092"/>
    <n v="12.45673236"/>
    <n v="1.0854526574153001"/>
    <x v="6"/>
    <n v="41"/>
    <s v="2021-05-12"/>
    <s v="2021-05-18"/>
    <s v="2021-05-18"/>
    <x v="6"/>
    <x v="1"/>
    <n v="5"/>
    <x v="0"/>
    <x v="1"/>
  </r>
  <r>
    <s v="Mar_Aberto"/>
    <s v="2021-05-12 - 2021-05-18"/>
    <s v="23847268241470395"/>
    <s v="TESTE_CONV_T99_A"/>
    <s v="23847268241480395"/>
    <x v="1094"/>
    <n v="31144"/>
    <x v="1093"/>
    <n v="50.713810870000003"/>
    <n v="1.1591959928076001"/>
    <x v="0"/>
    <n v="145"/>
    <s v="2021-05-12"/>
    <s v="2021-05-18"/>
    <s v="2021-05-18"/>
    <x v="0"/>
    <x v="0"/>
    <n v="5"/>
    <x v="0"/>
    <x v="1"/>
  </r>
  <r>
    <s v="Mar_Aberto"/>
    <s v="2021-05-12 - 2021-05-18"/>
    <s v="23847259703750395"/>
    <s v="TESTE_CONV_T90_CONTROLE"/>
    <s v="23847259703780395"/>
    <x v="1095"/>
    <n v="109759"/>
    <x v="1094"/>
    <n v="15.311606449999999"/>
    <n v="1.1375194744849999"/>
    <x v="0"/>
    <n v="130"/>
    <s v="2021-05-12"/>
    <s v="2021-05-18"/>
    <s v="2021-05-18"/>
    <x v="0"/>
    <x v="0"/>
    <n v="5"/>
    <x v="0"/>
    <x v="1"/>
  </r>
  <r>
    <s v="Mar_Aberto"/>
    <s v="2021-05-12 - 2021-05-18"/>
    <s v="23847268311290395"/>
    <s v="TESTE_CONV_T99_CONTROLE"/>
    <s v="23847268311300395"/>
    <x v="1096"/>
    <n v="59200"/>
    <x v="1095"/>
    <n v="27.213382719999998"/>
    <n v="1.1264020270270001"/>
    <x v="0"/>
    <n v="125"/>
    <s v="2021-05-12"/>
    <s v="2021-05-18"/>
    <s v="2021-05-18"/>
    <x v="0"/>
    <x v="0"/>
    <n v="5"/>
    <x v="0"/>
    <x v="1"/>
  </r>
  <r>
    <s v="Mar_Aberto"/>
    <s v="2021-05-12 - 2021-05-18"/>
    <s v="23847259808800395"/>
    <s v="TESTE_CONV_T90_A"/>
    <s v="23847259808820395"/>
    <x v="1097"/>
    <n v="35016"/>
    <x v="1096"/>
    <n v="44.742031699999998"/>
    <n v="1.1585275302719"/>
    <x v="0"/>
    <n v="98"/>
    <s v="2021-05-12"/>
    <s v="2021-05-18"/>
    <s v="2021-05-18"/>
    <x v="0"/>
    <x v="0"/>
    <n v="5"/>
    <x v="0"/>
    <x v="1"/>
  </r>
  <r>
    <s v="abriu_form_mas_n_enviou-90dias"/>
    <s v="2021-05-12 - 2021-05-18"/>
    <s v="23847262264850395"/>
    <s v="aon_conv_rmkt_cadastro"/>
    <s v="23846520757230395"/>
    <x v="1098"/>
    <n v="118194"/>
    <x v="1097"/>
    <n v="18.466919799999999"/>
    <n v="4.6525711965073997"/>
    <x v="0"/>
    <n v="177"/>
    <s v="2021-05-12"/>
    <s v="2021-05-18"/>
    <s v="2021-05-18"/>
    <x v="0"/>
    <x v="0"/>
    <n v="5"/>
    <x v="0"/>
    <x v="1"/>
  </r>
  <r>
    <s v="LaL-5% - engajamento"/>
    <s v="2021-05-12 - 2021-05-18"/>
    <s v="23846939807110395"/>
    <s v="De_Lead_LeadAds_Br_FDS_ID_23846939806840395"/>
    <s v="23846939806840395"/>
    <x v="1099"/>
    <n v="177731"/>
    <x v="1098"/>
    <n v="15.94371965"/>
    <n v="1.0880994311628001"/>
    <x v="1"/>
    <n v="101"/>
    <s v="2021-05-12"/>
    <s v="2021-05-18"/>
    <s v="2021-05-18"/>
    <x v="1"/>
    <x v="0"/>
    <n v="5"/>
    <x v="0"/>
    <x v="1"/>
  </r>
  <r>
    <s v="Mar_Aberto"/>
    <s v="2021-05-12 - 2021-05-18"/>
    <s v="23847268283130395"/>
    <s v="TESTE_CONV_T84_C"/>
    <s v="23847268283140395"/>
    <x v="1100"/>
    <n v="41216"/>
    <x v="1099"/>
    <n v="37.308066490000002"/>
    <n v="1.1721418866460001"/>
    <x v="0"/>
    <n v="86"/>
    <s v="2021-05-12"/>
    <s v="2021-05-18"/>
    <s v="2021-05-18"/>
    <x v="0"/>
    <x v="0"/>
    <n v="5"/>
    <x v="0"/>
    <x v="1"/>
  </r>
  <r>
    <s v="Mar_Aberto"/>
    <s v="2021-05-12 - 2021-05-18"/>
    <s v="23847268280070395"/>
    <s v="TESTE_CONV_T84_B"/>
    <s v="23847268280090395"/>
    <x v="1101"/>
    <n v="15276"/>
    <x v="1100"/>
    <n v="97.499864590000001"/>
    <n v="1.2086279130662001"/>
    <x v="0"/>
    <n v="91"/>
    <s v="2021-05-12"/>
    <s v="2021-05-18"/>
    <s v="2021-05-18"/>
    <x v="0"/>
    <x v="0"/>
    <n v="5"/>
    <x v="0"/>
    <x v="1"/>
  </r>
  <r>
    <s v="site_1-7dias"/>
    <s v="2021-05-12 - 2021-05-18"/>
    <s v="23846520809220395"/>
    <s v="aon_conv_rmkt_cadastro"/>
    <s v="23846520757230395"/>
    <x v="1102"/>
    <n v="50728"/>
    <x v="1101"/>
    <n v="60.032705249999999"/>
    <n v="3.7370288598013"/>
    <x v="0"/>
    <n v="398"/>
    <s v="2021-05-12"/>
    <s v="2021-05-18"/>
    <s v="2021-05-18"/>
    <x v="0"/>
    <x v="0"/>
    <n v="5"/>
    <x v="0"/>
    <x v="1"/>
  </r>
  <r>
    <s v="Mar_Aberto"/>
    <s v="2021-05-12 - 2021-05-18"/>
    <s v="23847268155890395"/>
    <s v="TESTE_CONV_T84_A"/>
    <s v="23847268155880395"/>
    <x v="1103"/>
    <n v="27144"/>
    <x v="1102"/>
    <n v="59.7258797"/>
    <n v="1.1275788387857"/>
    <x v="0"/>
    <n v="110"/>
    <s v="2021-05-12"/>
    <s v="2021-05-18"/>
    <s v="2021-05-18"/>
    <x v="0"/>
    <x v="0"/>
    <n v="5"/>
    <x v="0"/>
    <x v="1"/>
  </r>
  <r>
    <s v="LaL-5%"/>
    <s v="2021-05-12 - 2021-05-18"/>
    <s v="23846177714710395"/>
    <s v="aon_leadads_nu"/>
    <s v="23846157847510395"/>
    <x v="1104"/>
    <n v="970389"/>
    <x v="1103"/>
    <n v="20.406444400000002"/>
    <n v="1.5193865552887"/>
    <x v="1"/>
    <n v="779"/>
    <s v="2021-05-12"/>
    <s v="2021-05-18"/>
    <s v="2021-05-18"/>
    <x v="1"/>
    <x v="0"/>
    <n v="5"/>
    <x v="0"/>
    <x v="1"/>
  </r>
  <r>
    <s v="remarketing"/>
    <s v="2021-05-12 - 2021-05-18"/>
    <s v="23847290978940395"/>
    <s v="aon_c2wpp_compras"/>
    <s v="23847290978880395"/>
    <x v="1105"/>
    <n v="401693"/>
    <x v="1104"/>
    <n v="34.693901840000002"/>
    <n v="6.0662022987705004"/>
    <x v="2"/>
    <n v="428"/>
    <s v="2021-05-12"/>
    <s v="2021-05-18"/>
    <s v="2021-05-18"/>
    <x v="2"/>
    <x v="1"/>
    <n v="5"/>
    <x v="0"/>
    <x v="1"/>
  </r>
  <r>
    <s v="mar_aberto"/>
    <s v="2021-05-12 - 2021-05-18"/>
    <s v="23847394885040395"/>
    <s v="TESTE_C2WPP_STONE"/>
    <s v="23847394844770395"/>
    <x v="1106"/>
    <n v="1582076"/>
    <x v="1105"/>
    <n v="6.7311810300000001"/>
    <n v="1.1987268626792"/>
    <x v="6"/>
    <n v="235"/>
    <s v="2021-05-12"/>
    <s v="2021-05-18"/>
    <s v="2021-05-18"/>
    <x v="6"/>
    <x v="1"/>
    <n v="5"/>
    <x v="0"/>
    <x v="1"/>
  </r>
  <r>
    <s v="mar_aberto"/>
    <s v="2021-05-12 - 2021-05-18"/>
    <s v="23846939773700395"/>
    <s v="c2wpp_twilio_FDS"/>
    <s v="23846939773580395"/>
    <x v="1107"/>
    <n v="438912"/>
    <x v="1106"/>
    <n v="8.7468102900000009"/>
    <n v="1.1142825896763"/>
    <x v="6"/>
    <n v="104"/>
    <s v="2021-05-12"/>
    <s v="2021-05-18"/>
    <s v="2021-05-18"/>
    <x v="6"/>
    <x v="1"/>
    <n v="5"/>
    <x v="0"/>
    <x v="1"/>
  </r>
  <r>
    <s v="mar_aberto"/>
    <s v="2021-05-12 - 2021-05-18"/>
    <s v="23847327169000395"/>
    <s v="c2wpp_twilio_conv-S2S_FDS"/>
    <s v="23847327169020395"/>
    <x v="1108"/>
    <n v="428865"/>
    <x v="1107"/>
    <n v="14.2782018"/>
    <n v="1.1994030755598999"/>
    <x v="2"/>
    <n v="10"/>
    <s v="2021-05-12"/>
    <s v="2021-05-18"/>
    <s v="2021-05-18"/>
    <x v="2"/>
    <x v="1"/>
    <n v="5"/>
    <x v="0"/>
    <x v="1"/>
  </r>
  <r>
    <s v="remarketing"/>
    <s v="2021-05-12 - 2021-05-18"/>
    <s v="23847327169070395"/>
    <s v="c2wpp_twilio_conv-S2S_FDS"/>
    <s v="23847327169020395"/>
    <x v="1109"/>
    <n v="121249"/>
    <x v="1108"/>
    <n v="34.087478480000001"/>
    <n v="1.6336877005171"/>
    <x v="2"/>
    <n v="34"/>
    <s v="2021-05-12"/>
    <s v="2021-05-18"/>
    <s v="2021-05-18"/>
    <x v="2"/>
    <x v="1"/>
    <n v="5"/>
    <x v="0"/>
    <x v="1"/>
  </r>
  <r>
    <s v="sem contato_60dias"/>
    <s v="2021-05-12 - 2021-05-18"/>
    <s v="23846521252880395"/>
    <s v="aon_conv_rmkt_cadastro"/>
    <s v="23846520757230395"/>
    <x v="1110"/>
    <n v="13481"/>
    <x v="1109"/>
    <n v="18.352972820000002"/>
    <n v="4.4128032045100998"/>
    <x v="0"/>
    <n v="20"/>
    <s v="2021-05-12"/>
    <s v="2021-05-18"/>
    <s v="2021-05-18"/>
    <x v="0"/>
    <x v="0"/>
    <n v="5"/>
    <x v="0"/>
    <x v="1"/>
  </r>
  <r>
    <s v="mar_aberto"/>
    <s v="2021-05-12 - 2021-05-18"/>
    <s v="23846657639120395"/>
    <s v="c2wpp_twilio"/>
    <s v="23846657639070395"/>
    <x v="1111"/>
    <n v="1236762"/>
    <x v="1110"/>
    <n v="8.59805244"/>
    <n v="1.2115402963544999"/>
    <x v="6"/>
    <n v="337"/>
    <s v="2021-05-12"/>
    <s v="2021-05-18"/>
    <s v="2021-05-18"/>
    <x v="6"/>
    <x v="1"/>
    <n v="5"/>
    <x v="0"/>
    <x v="1"/>
  </r>
  <r>
    <s v="Semelhante+Interesse"/>
    <s v="2021-05-12 - 2021-05-18"/>
    <s v="23846098296040395"/>
    <s v="De_Conv_Int-Str_Br - Credenciado (S2S) - Teste_C-Purchase-credenciados-valor"/>
    <s v="23844098836340395"/>
    <x v="1112"/>
    <n v="2780365"/>
    <x v="1111"/>
    <n v="23.698874360000001"/>
    <n v="2.5033252828316002"/>
    <x v="2"/>
    <n v="191"/>
    <s v="2021-05-12"/>
    <s v="2021-05-18"/>
    <s v="2021-05-18"/>
    <x v="2"/>
    <x v="0"/>
    <n v="5"/>
    <x v="0"/>
    <x v="1"/>
  </r>
  <r>
    <s v="lal"/>
    <s v="2021-05-12 - 2021-05-18"/>
    <s v="23846704133270395"/>
    <s v="c2wpp_twilio"/>
    <s v="23846657639070395"/>
    <x v="1113"/>
    <n v="2341747"/>
    <x v="1112"/>
    <n v="16.061995530000001"/>
    <n v="1.4620687034082001"/>
    <x v="6"/>
    <n v="1229"/>
    <s v="2021-05-12"/>
    <s v="2021-05-18"/>
    <s v="2021-05-18"/>
    <x v="6"/>
    <x v="1"/>
    <n v="5"/>
    <x v="0"/>
    <x v="1"/>
  </r>
  <r>
    <s v="mar_aberto"/>
    <s v="2021-05-12 - 2021-05-18"/>
    <s v="23847372423990395"/>
    <s v="De_Conv_Int-Str_Br - Credenciado (S2S) - Teste_C-Purchase-credenciados-valor - FDS"/>
    <s v="23847372423530395"/>
    <x v="1114"/>
    <n v="311106"/>
    <x v="1113"/>
    <n v="24.650914"/>
    <n v="1.0967033744126"/>
    <x v="2"/>
    <n v="1"/>
    <s v="2021-05-12"/>
    <s v="2021-05-18"/>
    <s v="2021-05-18"/>
    <x v="2"/>
    <x v="0"/>
    <n v="5"/>
    <x v="0"/>
    <x v="1"/>
  </r>
  <r>
    <s v="Mar_Aberto"/>
    <s v="2021-05-12 - 2021-05-18"/>
    <s v="23847356999570395"/>
    <s v="TESTE_CONV_T108_CONTROLE"/>
    <s v="23847356999560395"/>
    <x v="1115"/>
    <n v="189495"/>
    <x v="1114"/>
    <n v="37.059930080000001"/>
    <n v="1.1894561861791"/>
    <x v="0"/>
    <n v="676"/>
    <s v="2021-05-12"/>
    <s v="2021-05-18"/>
    <s v="2021-05-18"/>
    <x v="0"/>
    <x v="0"/>
    <n v="5"/>
    <x v="0"/>
    <x v="1"/>
  </r>
  <r>
    <s v="BASE 2 - Clientes que NUNCA ACESSARAM O NOVO APP"/>
    <s v="2021-05-12 - 2021-05-18"/>
    <s v="23847306326380395"/>
    <s v="Int_Base_CRM_Nova_Stone_Base"/>
    <s v="23847306220260395"/>
    <x v="1116"/>
    <n v="68744"/>
    <x v="1115"/>
    <n v="6.7563950300000002"/>
    <n v="6.6625741882928002"/>
    <x v="8"/>
    <n v="2349"/>
    <s v="2021-05-12"/>
    <s v="2021-05-18"/>
    <s v="2021-05-18"/>
    <x v="5"/>
    <x v="0"/>
    <n v="5"/>
    <x v="0"/>
    <x v="1"/>
  </r>
  <r>
    <s v="Mar_Aberto"/>
    <s v="2021-05-12 - 2021-05-18"/>
    <s v="23847355325380395"/>
    <s v="TESTE_CONV_T107_C"/>
    <s v="23847355325390395"/>
    <x v="1117"/>
    <n v="75933"/>
    <x v="1116"/>
    <n v="46.787510259999998"/>
    <n v="1.2518140992717"/>
    <x v="0"/>
    <n v="342"/>
    <s v="2021-05-12"/>
    <s v="2021-05-18"/>
    <s v="2021-05-18"/>
    <x v="0"/>
    <x v="0"/>
    <n v="5"/>
    <x v="0"/>
    <x v="1"/>
  </r>
  <r>
    <s v="prospecção"/>
    <s v="2021-05-12 - 2021-05-18"/>
    <s v="23847327169090395"/>
    <s v="c2wpp_twilio_conv-S2S_FDS"/>
    <s v="23847327169020395"/>
    <x v="1118"/>
    <n v="499841"/>
    <x v="1117"/>
    <n v="18.9897195"/>
    <n v="1.4017397532414999"/>
    <x v="2"/>
    <n v="14"/>
    <s v="2021-05-12"/>
    <s v="2021-05-18"/>
    <s v="2021-05-18"/>
    <x v="2"/>
    <x v="1"/>
    <n v="5"/>
    <x v="0"/>
    <x v="1"/>
  </r>
  <r>
    <s v="Mar_Aberto"/>
    <s v="2021-05-12 - 2021-05-18"/>
    <s v="23847355581410395"/>
    <s v="TESTE_CONV_T107_B"/>
    <s v="23847355581420395"/>
    <x v="1119"/>
    <n v="54239"/>
    <x v="1118"/>
    <n v="65.437749220000001"/>
    <n v="1.24836372352"/>
    <x v="0"/>
    <n v="288"/>
    <s v="2021-05-12"/>
    <s v="2021-05-18"/>
    <s v="2021-05-18"/>
    <x v="0"/>
    <x v="0"/>
    <n v="5"/>
    <x v="0"/>
    <x v="1"/>
  </r>
  <r>
    <s v="Mar_Aberto"/>
    <s v="2021-05-12 - 2021-05-18"/>
    <s v="23847357008440395"/>
    <s v="TESTE_CONV_T108_TPV10k"/>
    <s v="23847357008460395"/>
    <x v="1120"/>
    <n v="106779"/>
    <x v="1119"/>
    <n v="65.559059110000007"/>
    <n v="1.1820770001592"/>
    <x v="0"/>
    <n v="659"/>
    <s v="2021-05-12"/>
    <s v="2021-05-18"/>
    <s v="2021-05-18"/>
    <x v="0"/>
    <x v="0"/>
    <n v="5"/>
    <x v="0"/>
    <x v="1"/>
  </r>
  <r>
    <s v="Semelhante+Interesse"/>
    <s v="2021-05-12 - 2021-05-18"/>
    <s v="23847372423940395"/>
    <s v="De_Conv_Int-Str_Br - Credenciado (S2S) - Teste_C-Purchase-credenciados-valor - FDS"/>
    <s v="23847372423530395"/>
    <x v="1121"/>
    <n v="380738"/>
    <x v="1120"/>
    <n v="22.793581060000001"/>
    <n v="1.1646801737678001"/>
    <x v="2"/>
    <n v="4"/>
    <s v="2021-05-12"/>
    <s v="2021-05-18"/>
    <s v="2021-05-18"/>
    <x v="2"/>
    <x v="0"/>
    <n v="5"/>
    <x v="0"/>
    <x v="1"/>
  </r>
  <r>
    <s v="Mar_Aberto"/>
    <s v="2021-05-12 - 2021-05-18"/>
    <s v="23847355581440395"/>
    <s v="TESTE_CONV_T107_A"/>
    <s v="23847355581450395"/>
    <x v="1122"/>
    <n v="137506"/>
    <x v="1121"/>
    <n v="25.545524520000001"/>
    <n v="1.2566506188821001"/>
    <x v="0"/>
    <n v="284"/>
    <s v="2021-05-12"/>
    <s v="2021-05-18"/>
    <s v="2021-05-18"/>
    <x v="0"/>
    <x v="0"/>
    <n v="5"/>
    <x v="0"/>
    <x v="1"/>
  </r>
  <r>
    <s v="LaL-5-10%"/>
    <s v="2021-05-12 - 2021-05-18"/>
    <s v="23846766563880395"/>
    <s v="aon_leadads_nu"/>
    <s v="23846157847510395"/>
    <x v="1123"/>
    <n v="1032885"/>
    <x v="1122"/>
    <n v="12.98986382"/>
    <n v="1.3988246513407001"/>
    <x v="1"/>
    <n v="521"/>
    <s v="2021-05-12"/>
    <s v="2021-05-18"/>
    <s v="2021-05-18"/>
    <x v="1"/>
    <x v="0"/>
    <n v="5"/>
    <x v="0"/>
    <x v="1"/>
  </r>
  <r>
    <s v="remarketing"/>
    <s v="2021-05-12 - 2021-05-18"/>
    <s v="23846663789600395"/>
    <s v="c2wpp_twilio"/>
    <s v="23846657639070395"/>
    <x v="1124"/>
    <n v="3416"/>
    <x v="1123"/>
    <n v="23.816881259999999"/>
    <n v="1.0231264637002"/>
    <x v="6"/>
    <n v="2"/>
    <s v="2021-05-12"/>
    <s v="2021-05-18"/>
    <s v="2021-05-18"/>
    <x v="6"/>
    <x v="1"/>
    <n v="5"/>
    <x v="0"/>
    <x v="1"/>
  </r>
  <r>
    <s v="Mar_Aberto"/>
    <s v="2021-05-12 - 2021-05-18"/>
    <s v="23845548913110395"/>
    <s v="De_Conv_Int-Str_Br_Mar-Aberto"/>
    <s v="23845548912950395"/>
    <x v="5"/>
    <n v="0"/>
    <x v="5"/>
    <s v=""/>
    <n v="0"/>
    <x v="0"/>
    <n v="1"/>
    <s v="2021-05-12"/>
    <s v="2021-05-18"/>
    <s v="2021-05-18"/>
    <x v="0"/>
    <x v="0"/>
    <n v="5"/>
    <x v="0"/>
    <x v="1"/>
  </r>
  <r>
    <s v="BASE 3 - Clientes USUARIOS NOVA STONE"/>
    <s v="2021-05-12 - 2021-05-18"/>
    <s v="23847306361050395"/>
    <s v="Int_Base_CRM_Nova_Stone_Base"/>
    <s v="23847306220260395"/>
    <x v="1125"/>
    <n v="71864"/>
    <x v="1124"/>
    <n v="6.8281571799999998"/>
    <n v="4.8842396749416004"/>
    <x v="8"/>
    <n v="1936"/>
    <s v="2021-05-12"/>
    <s v="2021-05-18"/>
    <s v="2021-05-18"/>
    <x v="5"/>
    <x v="0"/>
    <n v="5"/>
    <x v="0"/>
    <x v="1"/>
  </r>
  <r>
    <s v="site_8-60dias"/>
    <s v="2021-05-12 - 2021-05-18"/>
    <s v="23846520819330395"/>
    <s v="aon_conv_rmkt_cadastro"/>
    <s v="23846520757230395"/>
    <x v="1126"/>
    <n v="81856"/>
    <x v="1125"/>
    <n v="30.136453979999999"/>
    <n v="3.2821295934324"/>
    <x v="0"/>
    <n v="237"/>
    <s v="2021-05-12"/>
    <s v="2021-05-18"/>
    <s v="2021-05-18"/>
    <x v="0"/>
    <x v="0"/>
    <n v="5"/>
    <x v="0"/>
    <x v="1"/>
  </r>
  <r>
    <s v="BASE 1 - Clientes CREDITO sem CPF"/>
    <s v="2021-05-12 - 2021-05-18"/>
    <s v="23847306220270395"/>
    <s v="Int_Base_CRM_Nova_Stone_Base"/>
    <s v="23847306220260395"/>
    <x v="1127"/>
    <n v="31631"/>
    <x v="1126"/>
    <n v="7.5231096800000001"/>
    <n v="6.4878442034713002"/>
    <x v="8"/>
    <n v="1091"/>
    <s v="2021-05-12"/>
    <s v="2021-05-18"/>
    <s v="2021-05-18"/>
    <x v="5"/>
    <x v="0"/>
    <n v="5"/>
    <x v="0"/>
    <x v="1"/>
  </r>
  <r>
    <s v="LaL-5%"/>
    <s v="2021-05-12 - 2021-05-18"/>
    <s v="23846939807070395"/>
    <s v="De_Lead_LeadAds_Br_FDS_ID_23846939806840395"/>
    <s v="23846939806840395"/>
    <x v="1128"/>
    <n v="148128"/>
    <x v="1127"/>
    <n v="22.466357819999999"/>
    <n v="1.1016688269604999"/>
    <x v="1"/>
    <n v="96"/>
    <s v="2021-05-12"/>
    <s v="2021-05-18"/>
    <s v="2021-05-18"/>
    <x v="1"/>
    <x v="0"/>
    <n v="5"/>
    <x v="0"/>
    <x v="1"/>
  </r>
  <r>
    <s v="engajamento_8-60dias"/>
    <s v="2021-05-12 - 2021-05-18"/>
    <s v="23846520783240395"/>
    <s v="aon_conv_rmkt_cadastro"/>
    <s v="23846520757230395"/>
    <x v="1129"/>
    <n v="598616"/>
    <x v="1128"/>
    <n v="16.778303050000002"/>
    <n v="4.3245285792562003"/>
    <x v="0"/>
    <n v="901"/>
    <s v="2021-05-12"/>
    <s v="2021-05-18"/>
    <s v="2021-05-18"/>
    <x v="0"/>
    <x v="0"/>
    <n v="5"/>
    <x v="0"/>
    <x v="1"/>
  </r>
  <r>
    <s v="prospecção"/>
    <s v="2021-05-12 - 2021-05-18"/>
    <s v="23847290978950395"/>
    <s v="aon_c2wpp_compras"/>
    <s v="23847290978880395"/>
    <x v="1130"/>
    <n v="2605819"/>
    <x v="1129"/>
    <n v="18.565178379999999"/>
    <n v="3.3866028300507001"/>
    <x v="2"/>
    <n v="221"/>
    <s v="2021-05-12"/>
    <s v="2021-05-18"/>
    <s v="2021-05-18"/>
    <x v="2"/>
    <x v="1"/>
    <n v="5"/>
    <x v="0"/>
    <x v="1"/>
  </r>
  <r>
    <s v="lal"/>
    <s v="2021-05-12 - 2021-05-18"/>
    <s v="23846939773680395"/>
    <s v="c2wpp_twilio_FDS"/>
    <s v="23846939773580395"/>
    <x v="1131"/>
    <n v="810114"/>
    <x v="1130"/>
    <n v="16.650698179999999"/>
    <n v="1.2131243257122"/>
    <x v="6"/>
    <n v="356"/>
    <s v="2021-05-12"/>
    <s v="2021-05-18"/>
    <s v="2021-05-18"/>
    <x v="6"/>
    <x v="1"/>
    <n v="5"/>
    <x v="0"/>
    <x v="1"/>
  </r>
  <r>
    <s v="Interesse_Competicao-Maquina"/>
    <s v="2021-05-12 - 2021-05-18"/>
    <s v="23846501756100395"/>
    <s v="De_Conv_Int-Str_Br - OtimizaPraLead_teste-bidcap"/>
    <s v="23846501756020395"/>
    <x v="1132"/>
    <n v="40352"/>
    <x v="1131"/>
    <n v="23.828630950000001"/>
    <n v="1.094419111816"/>
    <x v="0"/>
    <n v="66"/>
    <s v="2021-05-12"/>
    <s v="2021-05-18"/>
    <s v="2021-05-18"/>
    <x v="0"/>
    <x v="0"/>
    <n v="5"/>
    <x v="0"/>
    <x v="1"/>
  </r>
  <r>
    <s v="engajamento_1-7dias"/>
    <s v="2021-05-12 - 2021-05-18"/>
    <s v="23846520757220395"/>
    <s v="aon_conv_rmkt_cadastro"/>
    <s v="23846520757230395"/>
    <x v="1133"/>
    <n v="150964"/>
    <x v="1132"/>
    <n v="31.16889377"/>
    <n v="4.6448822235765004"/>
    <x v="0"/>
    <n v="660"/>
    <s v="2021-05-12"/>
    <s v="2021-05-18"/>
    <s v="2021-05-18"/>
    <x v="0"/>
    <x v="0"/>
    <n v="5"/>
    <x v="0"/>
    <x v="1"/>
  </r>
  <r>
    <s v="remarketing"/>
    <s v="2021-05-12 - 2021-05-18"/>
    <s v="23846939773780395"/>
    <s v="c2wpp_twilio_FDS"/>
    <s v="23846939773580395"/>
    <x v="1134"/>
    <n v="30360"/>
    <x v="1133"/>
    <n v="29.189480669999998"/>
    <n v="1.1911067193675999"/>
    <x v="6"/>
    <n v="24"/>
    <s v="2021-05-12"/>
    <s v="2021-05-18"/>
    <s v="2021-05-18"/>
    <x v="6"/>
    <x v="1"/>
    <n v="5"/>
    <x v="0"/>
    <x v="1"/>
  </r>
  <r>
    <s v="Semelhante_1-5%"/>
    <s v="2021-05-12 - 2021-05-18"/>
    <s v="23846501756560395"/>
    <s v="De_Conv_Int-Str_Br - OtimizaPraLead_teste-bidcap"/>
    <s v="23846501756020395"/>
    <x v="1135"/>
    <n v="1183746"/>
    <x v="1134"/>
    <n v="14.699045529999999"/>
    <n v="1.3895717493449"/>
    <x v="0"/>
    <n v="1074"/>
    <s v="2021-05-12"/>
    <s v="2021-05-18"/>
    <s v="2021-05-18"/>
    <x v="0"/>
    <x v="0"/>
    <n v="5"/>
    <x v="0"/>
    <x v="1"/>
  </r>
  <r>
    <s v="mar_aberto"/>
    <s v="2021-05-12 - 2021-05-18"/>
    <s v="23847290979000395"/>
    <s v="aon_c2wpp_compras"/>
    <s v="23847290978880395"/>
    <x v="1136"/>
    <n v="2470073"/>
    <x v="1135"/>
    <n v="12.98441536"/>
    <n v="2.088624101393"/>
    <x v="2"/>
    <n v="61"/>
    <s v="2021-05-12"/>
    <s v="2021-05-18"/>
    <s v="2021-05-18"/>
    <x v="2"/>
    <x v="1"/>
    <n v="5"/>
    <x v="0"/>
    <x v="1"/>
  </r>
  <r>
    <s v="LaL-5% - engajamento"/>
    <s v="2021-05-12 - 2021-05-18"/>
    <s v="23846885417690395"/>
    <s v="aon_leadads_nu"/>
    <s v="23846157847510395"/>
    <x v="1137"/>
    <n v="1009409"/>
    <x v="1136"/>
    <n v="14.3689342"/>
    <n v="1.5552347958063"/>
    <x v="1"/>
    <n v="635"/>
    <s v="2021-05-12"/>
    <s v="2021-05-18"/>
    <s v="2021-05-18"/>
    <x v="1"/>
    <x v="0"/>
    <n v="5"/>
    <x v="0"/>
    <x v="1"/>
  </r>
  <r>
    <s v="mar_aberto"/>
    <s v="2021-05-12 - 2021-05-18"/>
    <s v="23847298092740395"/>
    <s v="De_Conv_Int-Str_Br - Credenciado (S2S) - Teste_C-Purchase-credenciados-valor"/>
    <s v="23844098836340395"/>
    <x v="1138"/>
    <n v="3479181"/>
    <x v="1137"/>
    <n v="25.82581734"/>
    <n v="1.6902178989825001"/>
    <x v="2"/>
    <n v="76"/>
    <s v="2021-05-12"/>
    <s v="2021-05-18"/>
    <s v="2021-05-18"/>
    <x v="2"/>
    <x v="0"/>
    <n v="5"/>
    <x v="0"/>
    <x v="1"/>
  </r>
  <r>
    <s v="lal"/>
    <s v="2021-05-05 - 2021-05-11"/>
    <s v="23846704133270395"/>
    <s v="c2wpp_twilio"/>
    <s v="23846657639070395"/>
    <x v="1139"/>
    <n v="2296407"/>
    <x v="1138"/>
    <n v="14.17944958"/>
    <n v="1.5500039844853"/>
    <x v="6"/>
    <n v="1164"/>
    <s v="2021-05-05"/>
    <s v="2021-05-11"/>
    <s v="2021-05-11"/>
    <x v="6"/>
    <x v="1"/>
    <n v="5"/>
    <x v="0"/>
    <x v="1"/>
  </r>
  <r>
    <s v="LaL-5-10%"/>
    <s v="2021-05-05 - 2021-05-11"/>
    <s v="23846939807120395"/>
    <s v="De_Lead_LeadAds_Br_FDS_ID_23846939806840395"/>
    <s v="23846939806840395"/>
    <x v="1140"/>
    <n v="45703"/>
    <x v="1139"/>
    <n v="14.25157233"/>
    <n v="1.0436951622432"/>
    <x v="1"/>
    <n v="24"/>
    <s v="2021-05-05"/>
    <s v="2021-05-11"/>
    <s v="2021-05-11"/>
    <x v="1"/>
    <x v="0"/>
    <n v="5"/>
    <x v="0"/>
    <x v="1"/>
  </r>
  <r>
    <s v="remarketing"/>
    <s v="2021-05-05 - 2021-05-11"/>
    <s v="23846663789600395"/>
    <s v="c2wpp_twilio"/>
    <s v="23846657639070395"/>
    <x v="1141"/>
    <n v="28879"/>
    <x v="1140"/>
    <n v="23.880714659999999"/>
    <n v="1.1861214030956999"/>
    <x v="6"/>
    <n v="22"/>
    <s v="2021-05-05"/>
    <s v="2021-05-11"/>
    <s v="2021-05-11"/>
    <x v="6"/>
    <x v="1"/>
    <n v="5"/>
    <x v="0"/>
    <x v="1"/>
  </r>
  <r>
    <s v="mar_aberto"/>
    <s v="2021-05-05 - 2021-05-11"/>
    <s v="23846939773700395"/>
    <s v="c2wpp_twilio_FDS"/>
    <s v="23846939773580395"/>
    <x v="1142"/>
    <n v="3005"/>
    <x v="1141"/>
    <n v="14.61087594"/>
    <n v="1.0219633943427999"/>
    <x v="6"/>
    <n v="1"/>
    <s v="2021-05-05"/>
    <s v="2021-05-11"/>
    <s v="2021-05-11"/>
    <x v="6"/>
    <x v="1"/>
    <n v="5"/>
    <x v="0"/>
    <x v="1"/>
  </r>
  <r>
    <s v="Mar_Aberto"/>
    <s v="2021-05-05 - 2021-05-11"/>
    <s v="23847259703750395"/>
    <s v="TESTE_CONV_T90_CONTROLE"/>
    <s v="23847259703780395"/>
    <x v="1143"/>
    <n v="262415"/>
    <x v="1142"/>
    <n v="15.96186219"/>
    <n v="1.1816626336147"/>
    <x v="0"/>
    <n v="291"/>
    <s v="2021-05-05"/>
    <s v="2021-05-11"/>
    <s v="2021-05-11"/>
    <x v="0"/>
    <x v="0"/>
    <n v="5"/>
    <x v="0"/>
    <x v="1"/>
  </r>
  <r>
    <s v="LaL-5-10%"/>
    <s v="2021-05-05 - 2021-05-11"/>
    <s v="23846766563880395"/>
    <s v="aon_leadads_nu"/>
    <s v="23846157847510395"/>
    <x v="1144"/>
    <n v="538737"/>
    <x v="1143"/>
    <n v="13.572989140000001"/>
    <n v="1.2709949381609"/>
    <x v="1"/>
    <n v="223"/>
    <s v="2021-05-05"/>
    <s v="2021-05-11"/>
    <s v="2021-05-11"/>
    <x v="1"/>
    <x v="0"/>
    <n v="5"/>
    <x v="0"/>
    <x v="1"/>
  </r>
  <r>
    <s v="LaL-5% - engajamento"/>
    <s v="2021-05-05 - 2021-05-11"/>
    <s v="23846939807110395"/>
    <s v="De_Lead_LeadAds_Br_FDS_ID_23846939806840395"/>
    <s v="23846939806840395"/>
    <x v="1145"/>
    <n v="68881"/>
    <x v="1144"/>
    <n v="13.929988760000001"/>
    <n v="1.0206442995891001"/>
    <x v="1"/>
    <n v="16"/>
    <s v="2021-05-05"/>
    <s v="2021-05-11"/>
    <s v="2021-05-11"/>
    <x v="1"/>
    <x v="0"/>
    <n v="5"/>
    <x v="0"/>
    <x v="1"/>
  </r>
  <r>
    <s v="LaL-5%"/>
    <s v="2021-05-05 - 2021-05-11"/>
    <s v="23846939807070395"/>
    <s v="De_Lead_LeadAds_Br_FDS_ID_23846939806840395"/>
    <s v="23846939806840395"/>
    <x v="1146"/>
    <n v="44047"/>
    <x v="1145"/>
    <n v="25.398306399999999"/>
    <n v="1.0268349717347001"/>
    <x v="1"/>
    <n v="18"/>
    <s v="2021-05-05"/>
    <s v="2021-05-11"/>
    <s v="2021-05-11"/>
    <x v="1"/>
    <x v="0"/>
    <n v="5"/>
    <x v="0"/>
    <x v="1"/>
  </r>
  <r>
    <s v="site_1-7dias"/>
    <s v="2021-05-05 - 2021-05-11"/>
    <s v="23846520809220395"/>
    <s v="aon_conv_rmkt_cadastro"/>
    <s v="23846520757230395"/>
    <x v="1147"/>
    <n v="63738"/>
    <x v="1146"/>
    <n v="55.616793569999999"/>
    <n v="3.8965295428158999"/>
    <x v="0"/>
    <n v="444"/>
    <s v="2021-05-05"/>
    <s v="2021-05-11"/>
    <s v="2021-05-11"/>
    <x v="0"/>
    <x v="0"/>
    <n v="5"/>
    <x v="0"/>
    <x v="1"/>
  </r>
  <r>
    <s v="remarketing"/>
    <s v="2021-05-05 - 2021-05-11"/>
    <s v="23846939773780395"/>
    <s v="c2wpp_twilio_FDS"/>
    <s v="23846939773580395"/>
    <x v="1148"/>
    <n v="281"/>
    <x v="1147"/>
    <n v="30.625"/>
    <n v="1.0249110320285"/>
    <x v="6"/>
    <s v=""/>
    <s v="2021-05-05"/>
    <s v="2021-05-11"/>
    <s v="2021-05-11"/>
    <x v="6"/>
    <x v="1"/>
    <n v="5"/>
    <x v="0"/>
    <x v="1"/>
  </r>
  <r>
    <s v="lal"/>
    <s v="2021-05-05 - 2021-05-11"/>
    <s v="23846939773680395"/>
    <s v="c2wpp_twilio_FDS"/>
    <s v="23846939773580395"/>
    <x v="1149"/>
    <n v="5955"/>
    <x v="1148"/>
    <n v="19.451545060000001"/>
    <n v="1.0379513014274"/>
    <x v="6"/>
    <n v="7"/>
    <s v="2021-05-05"/>
    <s v="2021-05-11"/>
    <s v="2021-05-11"/>
    <x v="6"/>
    <x v="1"/>
    <n v="5"/>
    <x v="0"/>
    <x v="1"/>
  </r>
  <r>
    <s v="Semelhante_1-5%"/>
    <s v="2021-05-05 - 2021-05-11"/>
    <s v="23846501756560395"/>
    <s v="De_Conv_Int-Str_Br - OtimizaPraLead_teste-bidcap"/>
    <s v="23846501756020395"/>
    <x v="1150"/>
    <n v="2180503"/>
    <x v="1149"/>
    <n v="12.81789938"/>
    <n v="1.6596001014445001"/>
    <x v="0"/>
    <n v="1521"/>
    <s v="2021-05-05"/>
    <s v="2021-05-11"/>
    <s v="2021-05-11"/>
    <x v="0"/>
    <x v="0"/>
    <n v="5"/>
    <x v="0"/>
    <x v="1"/>
  </r>
  <r>
    <s v="mar_aberto"/>
    <s v="2021-05-05 - 2021-05-11"/>
    <s v="23846657639120395"/>
    <s v="c2wpp_twilio"/>
    <s v="23846657639070395"/>
    <x v="1151"/>
    <n v="1229618"/>
    <x v="1150"/>
    <n v="7.5917332899999996"/>
    <n v="1.2370020608026"/>
    <x v="6"/>
    <n v="321"/>
    <s v="2021-05-05"/>
    <s v="2021-05-11"/>
    <s v="2021-05-11"/>
    <x v="6"/>
    <x v="1"/>
    <n v="5"/>
    <x v="0"/>
    <x v="1"/>
  </r>
  <r>
    <s v="sem contato_60dias"/>
    <s v="2021-05-05 - 2021-05-11"/>
    <s v="23846521252880395"/>
    <s v="aon_conv_rmkt_cadastro"/>
    <s v="23846520757230395"/>
    <x v="1152"/>
    <n v="14574"/>
    <x v="1151"/>
    <n v="20.154600949999999"/>
    <n v="4.8110333470563997"/>
    <x v="0"/>
    <n v="28"/>
    <s v="2021-05-05"/>
    <s v="2021-05-11"/>
    <s v="2021-05-11"/>
    <x v="0"/>
    <x v="0"/>
    <n v="5"/>
    <x v="0"/>
    <x v="1"/>
  </r>
  <r>
    <s v="site_8-60dias"/>
    <s v="2021-05-05 - 2021-05-11"/>
    <s v="23846520819330395"/>
    <s v="aon_conv_rmkt_cadastro"/>
    <s v="23846520757230395"/>
    <x v="1153"/>
    <n v="91372"/>
    <x v="1152"/>
    <n v="26.702257360000001"/>
    <n v="3.3661406120036999"/>
    <x v="0"/>
    <n v="190"/>
    <s v="2021-05-05"/>
    <s v="2021-05-11"/>
    <s v="2021-05-11"/>
    <x v="0"/>
    <x v="0"/>
    <n v="5"/>
    <x v="0"/>
    <x v="1"/>
  </r>
  <r>
    <s v="LaL-5% - engajamento"/>
    <s v="2021-05-05 - 2021-05-11"/>
    <s v="23846885417690395"/>
    <s v="aon_leadads_nu"/>
    <s v="23846157847510395"/>
    <x v="1154"/>
    <n v="553084"/>
    <x v="1153"/>
    <n v="15.77483902"/>
    <n v="1.3376702273072001"/>
    <x v="1"/>
    <n v="316"/>
    <s v="2021-05-05"/>
    <s v="2021-05-11"/>
    <s v="2021-05-11"/>
    <x v="1"/>
    <x v="0"/>
    <n v="5"/>
    <x v="0"/>
    <x v="1"/>
  </r>
  <r>
    <s v="engajamento_8-60dias"/>
    <s v="2021-05-05 - 2021-05-11"/>
    <s v="23846520783240395"/>
    <s v="aon_conv_rmkt_cadastro"/>
    <s v="23846520757230395"/>
    <x v="1155"/>
    <n v="619458"/>
    <x v="1154"/>
    <n v="16.112701680000001"/>
    <n v="4.1166552050340997"/>
    <x v="0"/>
    <n v="860"/>
    <s v="2021-05-05"/>
    <s v="2021-05-11"/>
    <s v="2021-05-11"/>
    <x v="0"/>
    <x v="0"/>
    <n v="5"/>
    <x v="0"/>
    <x v="1"/>
  </r>
  <r>
    <s v="mar_aberto"/>
    <s v="2021-05-05 - 2021-05-11"/>
    <s v="23847262209680395"/>
    <s v="aon_c2wpp-ton"/>
    <s v="23847262209690395"/>
    <x v="1156"/>
    <n v="606608"/>
    <x v="1155"/>
    <n v="11.21140553"/>
    <n v="1.2221978608920001"/>
    <x v="6"/>
    <n v="150"/>
    <s v="2021-05-05"/>
    <s v="2021-05-11"/>
    <s v="2021-05-11"/>
    <x v="6"/>
    <x v="1"/>
    <n v="5"/>
    <x v="0"/>
    <x v="1"/>
  </r>
  <r>
    <s v="mar_aberto — v2"/>
    <s v="2021-05-05 - 2021-05-11"/>
    <s v="23846751811700395"/>
    <s v="c2wpp_twilio"/>
    <s v="23846657639070395"/>
    <x v="1157"/>
    <n v="47643"/>
    <x v="1156"/>
    <n v="8.0988678600000004"/>
    <n v="1.0270973700229"/>
    <x v="6"/>
    <n v="11"/>
    <s v="2021-05-05"/>
    <s v="2021-05-11"/>
    <s v="2021-05-11"/>
    <x v="6"/>
    <x v="1"/>
    <n v="5"/>
    <x v="0"/>
    <x v="1"/>
  </r>
  <r>
    <s v="prospecção"/>
    <s v="2021-05-05 - 2021-05-11"/>
    <s v="23847290978950395"/>
    <s v="aon_c2wpp_compras"/>
    <s v="23847290978880395"/>
    <x v="1158"/>
    <n v="2923856"/>
    <x v="1157"/>
    <n v="14.377504589999999"/>
    <n v="3.0212732774801001"/>
    <x v="2"/>
    <n v="153"/>
    <s v="2021-05-05"/>
    <s v="2021-05-11"/>
    <s v="2021-05-11"/>
    <x v="2"/>
    <x v="1"/>
    <n v="5"/>
    <x v="0"/>
    <x v="1"/>
  </r>
  <r>
    <s v="Mar_Aberto"/>
    <s v="2021-05-05 - 2021-05-11"/>
    <s v="23847268280070395"/>
    <s v="TESTE_CONV_T84_B"/>
    <s v="23847268280090395"/>
    <x v="1159"/>
    <n v="57041"/>
    <x v="1158"/>
    <n v="67.784588560000003"/>
    <n v="1.2670009291562001"/>
    <x v="0"/>
    <n v="280"/>
    <s v="2021-05-05"/>
    <s v="2021-05-11"/>
    <s v="2021-05-11"/>
    <x v="0"/>
    <x v="0"/>
    <n v="5"/>
    <x v="0"/>
    <x v="1"/>
  </r>
  <r>
    <s v="LaL-5%"/>
    <s v="2021-05-05 - 2021-05-11"/>
    <s v="23846177714710395"/>
    <s v="aon_leadads_nu"/>
    <s v="23846157847510395"/>
    <x v="1160"/>
    <n v="532834"/>
    <x v="1159"/>
    <n v="20.465550239999999"/>
    <n v="1.3306001493899"/>
    <x v="1"/>
    <n v="374"/>
    <s v="2021-05-05"/>
    <s v="2021-05-11"/>
    <s v="2021-05-11"/>
    <x v="1"/>
    <x v="0"/>
    <n v="5"/>
    <x v="0"/>
    <x v="1"/>
  </r>
  <r>
    <s v="remarketing"/>
    <s v="2021-05-05 - 2021-05-11"/>
    <s v="23847327169070395"/>
    <s v="c2wpp_twilio_conv-S2S_FDS"/>
    <s v="23847327169020395"/>
    <x v="1161"/>
    <n v="76595"/>
    <x v="1160"/>
    <n v="38.629704760000003"/>
    <n v="1.3902735165480999"/>
    <x v="2"/>
    <n v="11"/>
    <s v="2021-05-05"/>
    <s v="2021-05-11"/>
    <s v="2021-05-11"/>
    <x v="2"/>
    <x v="1"/>
    <n v="5"/>
    <x v="0"/>
    <x v="1"/>
  </r>
  <r>
    <s v="mar_aberto"/>
    <s v="2021-05-05 - 2021-05-11"/>
    <s v="23847327169000395"/>
    <s v="c2wpp_twilio_conv-S2S_FDS"/>
    <s v="23847327169020395"/>
    <x v="1162"/>
    <n v="177383"/>
    <x v="1161"/>
    <n v="10.11554164"/>
    <n v="1.1378316975133"/>
    <x v="2"/>
    <n v="1"/>
    <s v="2021-05-05"/>
    <s v="2021-05-11"/>
    <s v="2021-05-11"/>
    <x v="2"/>
    <x v="1"/>
    <n v="5"/>
    <x v="0"/>
    <x v="1"/>
  </r>
  <r>
    <s v="BASE 3 - Clientes USUARIOS NOVA STONE"/>
    <s v="2021-05-05 - 2021-05-11"/>
    <s v="23847306361050395"/>
    <s v="Int_Base_CRM_Nova_Stone_Base"/>
    <s v="23847306220260395"/>
    <x v="1163"/>
    <n v="72735"/>
    <x v="1162"/>
    <n v="7.2091619099999997"/>
    <n v="5.6243211658760996"/>
    <x v="8"/>
    <n v="2391"/>
    <s v="2021-05-05"/>
    <s v="2021-05-11"/>
    <s v="2021-05-11"/>
    <x v="5"/>
    <x v="0"/>
    <n v="5"/>
    <x v="0"/>
    <x v="1"/>
  </r>
  <r>
    <s v="Mar_Aberto"/>
    <s v="2021-05-05 - 2021-05-11"/>
    <s v="23847268155890395"/>
    <s v="TESTE_CONV_T84_A"/>
    <s v="23847268155880395"/>
    <x v="1164"/>
    <n v="74653"/>
    <x v="1163"/>
    <n v="54.74256853"/>
    <n v="1.2040775320482999"/>
    <x v="0"/>
    <n v="302"/>
    <s v="2021-05-05"/>
    <s v="2021-05-11"/>
    <s v="2021-05-11"/>
    <x v="0"/>
    <x v="0"/>
    <n v="5"/>
    <x v="0"/>
    <x v="1"/>
  </r>
  <r>
    <s v="Mar_Aberto"/>
    <s v="2021-05-05 - 2021-05-11"/>
    <s v="23847291521550395"/>
    <s v="TESTE_CONV_T100_A"/>
    <s v="23847291521520395"/>
    <x v="5"/>
    <n v="0"/>
    <x v="5"/>
    <s v=""/>
    <n v="0"/>
    <x v="0"/>
    <n v="1"/>
    <s v="2021-05-05"/>
    <s v="2021-05-11"/>
    <s v="2021-05-11"/>
    <x v="0"/>
    <x v="0"/>
    <n v="5"/>
    <x v="0"/>
    <x v="1"/>
  </r>
  <r>
    <s v="BASE 2 - Clientes que NUNCA ACESSARAM O NOVO APP"/>
    <s v="2021-05-05 - 2021-05-11"/>
    <s v="23847306326380395"/>
    <s v="Int_Base_CRM_Nova_Stone_Base"/>
    <s v="23847306220260395"/>
    <x v="1165"/>
    <n v="65426"/>
    <x v="1164"/>
    <n v="6.5534903699999996"/>
    <n v="6.6633601320576004"/>
    <x v="8"/>
    <n v="2418"/>
    <s v="2021-05-05"/>
    <s v="2021-05-11"/>
    <s v="2021-05-11"/>
    <x v="5"/>
    <x v="0"/>
    <n v="5"/>
    <x v="0"/>
    <x v="1"/>
  </r>
  <r>
    <s v="BASE 1 - Clientes CREDITO sem CPF"/>
    <s v="2021-05-05 - 2021-05-11"/>
    <s v="23847306220270395"/>
    <s v="Int_Base_CRM_Nova_Stone_Base"/>
    <s v="23847306220260395"/>
    <x v="1166"/>
    <n v="32096"/>
    <x v="1165"/>
    <n v="8.0299726499999995"/>
    <n v="6.5155782652044003"/>
    <x v="8"/>
    <n v="1317"/>
    <s v="2021-05-05"/>
    <s v="2021-05-11"/>
    <s v="2021-05-11"/>
    <x v="5"/>
    <x v="0"/>
    <n v="5"/>
    <x v="0"/>
    <x v="1"/>
  </r>
  <r>
    <s v="mar_aberto"/>
    <s v="2021-05-05 - 2021-05-11"/>
    <s v="23847298092740395"/>
    <s v="De_Conv_Int-Str_Br - Credenciado (S2S) - Teste_C-Purchase-credenciados-valor"/>
    <s v="23844098836340395"/>
    <x v="1167"/>
    <n v="4070222"/>
    <x v="1166"/>
    <n v="9.7778222899999996"/>
    <n v="1.7785442661359001"/>
    <x v="2"/>
    <n v="55"/>
    <s v="2021-05-05"/>
    <s v="2021-05-11"/>
    <s v="2021-05-11"/>
    <x v="2"/>
    <x v="0"/>
    <n v="5"/>
    <x v="0"/>
    <x v="1"/>
  </r>
  <r>
    <s v="prospecção"/>
    <s v="2021-05-05 - 2021-05-11"/>
    <s v="23847327169090395"/>
    <s v="c2wpp_twilio_conv-S2S_FDS"/>
    <s v="23847327169020395"/>
    <x v="1168"/>
    <n v="279307"/>
    <x v="1167"/>
    <n v="17.070394140000001"/>
    <n v="1.2111440099962001"/>
    <x v="2"/>
    <n v="5"/>
    <s v="2021-05-05"/>
    <s v="2021-05-11"/>
    <s v="2021-05-11"/>
    <x v="2"/>
    <x v="1"/>
    <n v="5"/>
    <x v="0"/>
    <x v="1"/>
  </r>
  <r>
    <s v="Semelhante+Interesse"/>
    <s v="2021-05-05 - 2021-05-11"/>
    <s v="23846098296040395"/>
    <s v="De_Conv_Int-Str_Br - Credenciado (S2S) - Teste_C-Purchase-credenciados-valor"/>
    <s v="23844098836340395"/>
    <x v="1169"/>
    <n v="2770149"/>
    <x v="1168"/>
    <n v="17.254321359999999"/>
    <n v="2.6837975141408998"/>
    <x v="2"/>
    <n v="185"/>
    <s v="2021-05-05"/>
    <s v="2021-05-11"/>
    <s v="2021-05-11"/>
    <x v="2"/>
    <x v="0"/>
    <n v="5"/>
    <x v="0"/>
    <x v="1"/>
  </r>
  <r>
    <s v="Mar_Aberto"/>
    <s v="2021-05-05 - 2021-05-11"/>
    <s v="23847268311290395"/>
    <s v="TESTE_CONV_T99_CONTROLE"/>
    <s v="23847268311300395"/>
    <x v="1170"/>
    <n v="174840"/>
    <x v="1169"/>
    <n v="24.053864999999998"/>
    <n v="1.1692804850148999"/>
    <x v="0"/>
    <n v="309"/>
    <s v="2021-05-05"/>
    <s v="2021-05-11"/>
    <s v="2021-05-11"/>
    <x v="0"/>
    <x v="0"/>
    <n v="5"/>
    <x v="0"/>
    <x v="1"/>
  </r>
  <r>
    <s v="Mar_Aberto"/>
    <s v="2021-05-05 - 2021-05-11"/>
    <s v="23847291267400395"/>
    <s v="TESTE_CONV_T100_B"/>
    <s v="23847291267410395"/>
    <x v="5"/>
    <n v="0"/>
    <x v="5"/>
    <s v=""/>
    <n v="0"/>
    <x v="0"/>
    <n v="2"/>
    <s v="2021-05-05"/>
    <s v="2021-05-11"/>
    <s v="2021-05-11"/>
    <x v="0"/>
    <x v="0"/>
    <n v="5"/>
    <x v="0"/>
    <x v="1"/>
  </r>
  <r>
    <s v="Mar_Aberto"/>
    <s v="2021-05-05 - 2021-05-11"/>
    <s v="23847268283130395"/>
    <s v="TESTE_CONV_T84_C"/>
    <s v="23847268283140395"/>
    <x v="1171"/>
    <n v="84805"/>
    <x v="1170"/>
    <n v="43.309784870000001"/>
    <n v="1.3303107128117"/>
    <x v="0"/>
    <n v="264"/>
    <s v="2021-05-05"/>
    <s v="2021-05-11"/>
    <s v="2021-05-11"/>
    <x v="0"/>
    <x v="0"/>
    <n v="5"/>
    <x v="0"/>
    <x v="1"/>
  </r>
  <r>
    <s v="abriu_form_mas_n_enviou-90dias"/>
    <s v="2021-05-05 - 2021-05-11"/>
    <s v="23847262264850395"/>
    <s v="aon_conv_rmkt_cadastro"/>
    <s v="23846520757230395"/>
    <x v="1172"/>
    <n v="127917"/>
    <x v="1171"/>
    <n v="19.047822669999999"/>
    <n v="4.9179936990391999"/>
    <x v="0"/>
    <n v="253"/>
    <s v="2021-05-05"/>
    <s v="2021-05-11"/>
    <s v="2021-05-11"/>
    <x v="0"/>
    <x v="0"/>
    <n v="5"/>
    <x v="0"/>
    <x v="1"/>
  </r>
  <r>
    <s v="Mar_Aberto"/>
    <s v="2021-05-05 - 2021-05-11"/>
    <s v="23847259808800395"/>
    <s v="TESTE_CONV_T90_A"/>
    <s v="23847259808820395"/>
    <x v="1173"/>
    <n v="98532"/>
    <x v="1172"/>
    <n v="40.777486979999999"/>
    <n v="1.2292554703041001"/>
    <x v="0"/>
    <n v="267"/>
    <s v="2021-05-05"/>
    <s v="2021-05-11"/>
    <s v="2021-05-11"/>
    <x v="0"/>
    <x v="0"/>
    <n v="5"/>
    <x v="0"/>
    <x v="1"/>
  </r>
  <r>
    <s v="mar_aberto"/>
    <s v="2021-05-05 - 2021-05-11"/>
    <s v="23847290979000395"/>
    <s v="aon_c2wpp_compras"/>
    <s v="23847290978880395"/>
    <x v="1174"/>
    <n v="4849904"/>
    <x v="1173"/>
    <n v="6.9970578899999998"/>
    <n v="2.1619638244386001"/>
    <x v="2"/>
    <n v="92"/>
    <s v="2021-05-05"/>
    <s v="2021-05-11"/>
    <s v="2021-05-11"/>
    <x v="2"/>
    <x v="1"/>
    <n v="5"/>
    <x v="0"/>
    <x v="1"/>
  </r>
  <r>
    <s v="engajamento_1-7dias"/>
    <s v="2021-05-05 - 2021-05-11"/>
    <s v="23846520757220395"/>
    <s v="aon_conv_rmkt_cadastro"/>
    <s v="23846520757230395"/>
    <x v="1175"/>
    <n v="153512"/>
    <x v="1174"/>
    <n v="32.034461090000001"/>
    <n v="4.5828208869665001"/>
    <x v="0"/>
    <n v="538"/>
    <s v="2021-05-05"/>
    <s v="2021-05-11"/>
    <s v="2021-05-11"/>
    <x v="0"/>
    <x v="0"/>
    <n v="5"/>
    <x v="0"/>
    <x v="1"/>
  </r>
  <r>
    <s v="remarketing"/>
    <s v="2021-05-05 - 2021-05-11"/>
    <s v="23847290978940395"/>
    <s v="aon_c2wpp_compras"/>
    <s v="23847290978880395"/>
    <x v="1176"/>
    <n v="485851"/>
    <x v="1175"/>
    <n v="35.144461560000003"/>
    <n v="7.0502582067341999"/>
    <x v="2"/>
    <n v="453"/>
    <s v="2021-05-05"/>
    <s v="2021-05-11"/>
    <s v="2021-05-11"/>
    <x v="2"/>
    <x v="1"/>
    <n v="5"/>
    <x v="0"/>
    <x v="1"/>
  </r>
  <r>
    <s v="Mar_Aberto"/>
    <s v="2021-05-05 - 2021-05-11"/>
    <s v="23845548913110395"/>
    <s v="De_Conv_Int-Str_Br_Mar-Aberto"/>
    <s v="23845548912950395"/>
    <x v="1177"/>
    <n v="212742"/>
    <x v="1176"/>
    <n v="17.893405619999999"/>
    <n v="1.0890280245556001"/>
    <x v="0"/>
    <n v="176"/>
    <s v="2021-05-05"/>
    <s v="2021-05-11"/>
    <s v="2021-05-11"/>
    <x v="0"/>
    <x v="0"/>
    <n v="5"/>
    <x v="0"/>
    <x v="1"/>
  </r>
  <r>
    <s v="Interesse_Competicao-Maquina"/>
    <s v="2021-05-05 - 2021-05-11"/>
    <s v="23846501756100395"/>
    <s v="De_Conv_Int-Str_Br - OtimizaPraLead_teste-bidcap"/>
    <s v="23846501756020395"/>
    <x v="1178"/>
    <n v="151714"/>
    <x v="1177"/>
    <n v="13.44545168"/>
    <n v="1.1073928576137"/>
    <x v="0"/>
    <n v="76"/>
    <s v="2021-05-05"/>
    <s v="2021-05-11"/>
    <s v="2021-05-11"/>
    <x v="0"/>
    <x v="0"/>
    <n v="5"/>
    <x v="0"/>
    <x v="1"/>
  </r>
  <r>
    <s v="Mar_Aberto"/>
    <s v="2021-05-05 - 2021-05-11"/>
    <s v="23847268241470395"/>
    <s v="TESTE_CONV_T99_A"/>
    <s v="23847268241480395"/>
    <x v="1179"/>
    <n v="126910"/>
    <x v="1178"/>
    <n v="31.923414409999999"/>
    <n v="1.2212591600347"/>
    <x v="0"/>
    <n v="352"/>
    <s v="2021-05-05"/>
    <s v="2021-05-11"/>
    <s v="2021-05-11"/>
    <x v="0"/>
    <x v="0"/>
    <n v="5"/>
    <x v="0"/>
    <x v="1"/>
  </r>
  <r>
    <s v="site_8-60dias"/>
    <s v="2021-04-28 - 2021-05-04"/>
    <s v="23846520819330395"/>
    <s v="aon_conv_rmkt_cadastro"/>
    <s v="23846520757230395"/>
    <x v="1180"/>
    <n v="87858"/>
    <x v="1179"/>
    <n v="25.861633569999999"/>
    <n v="3.7319652165994999"/>
    <x v="0"/>
    <n v="157"/>
    <s v="2021-04-28"/>
    <s v="2021-05-04"/>
    <s v="2021-05-04"/>
    <x v="0"/>
    <x v="0"/>
    <n v="5"/>
    <x v="0"/>
    <x v="1"/>
  </r>
  <r>
    <s v="remarketing"/>
    <s v="2021-04-28 - 2021-05-04"/>
    <s v="23846939773780395"/>
    <s v="c2wpp_twilio_FDS"/>
    <s v="23846939773580395"/>
    <x v="1181"/>
    <n v="14189"/>
    <x v="1180"/>
    <n v="22.73834549"/>
    <n v="1.1398971033898999"/>
    <x v="6"/>
    <n v="16"/>
    <s v="2021-04-28"/>
    <s v="2021-05-04"/>
    <s v="2021-05-04"/>
    <x v="6"/>
    <x v="1"/>
    <n v="5"/>
    <x v="0"/>
    <x v="1"/>
  </r>
  <r>
    <s v="LaL-5%"/>
    <s v="2021-04-28 - 2021-05-04"/>
    <s v="23846177714710395"/>
    <s v="aon_leadads_nu"/>
    <s v="23846157847510395"/>
    <x v="1182"/>
    <n v="1586799"/>
    <x v="1181"/>
    <n v="23.769591200000001"/>
    <n v="1.7704977126907999"/>
    <x v="1"/>
    <n v="1278"/>
    <s v="2021-04-28"/>
    <s v="2021-05-04"/>
    <s v="2021-05-04"/>
    <x v="1"/>
    <x v="0"/>
    <n v="5"/>
    <x v="0"/>
    <x v="1"/>
  </r>
  <r>
    <s v="mar_aberto"/>
    <s v="2021-04-28 - 2021-05-04"/>
    <s v="23846939773700395"/>
    <s v="c2wpp_twilio_FDS"/>
    <s v="23846939773580395"/>
    <x v="1183"/>
    <n v="181032"/>
    <x v="1182"/>
    <n v="7.4039235400000001"/>
    <n v="1.0775940165275"/>
    <x v="6"/>
    <n v="55"/>
    <s v="2021-04-28"/>
    <s v="2021-05-04"/>
    <s v="2021-05-04"/>
    <x v="6"/>
    <x v="1"/>
    <n v="5"/>
    <x v="0"/>
    <x v="1"/>
  </r>
  <r>
    <s v="prospecção"/>
    <s v="2021-04-28 - 2021-05-04"/>
    <s v="23847290978950395"/>
    <s v="aon_c2wpp_compras"/>
    <s v="23847290978880395"/>
    <x v="1184"/>
    <n v="812081"/>
    <x v="1183"/>
    <n v="12.6848071"/>
    <n v="1.6580341123607001"/>
    <x v="2"/>
    <n v="26"/>
    <s v="2021-04-28"/>
    <s v="2021-05-04"/>
    <s v="2021-05-04"/>
    <x v="2"/>
    <x v="1"/>
    <n v="5"/>
    <x v="0"/>
    <x v="1"/>
  </r>
  <r>
    <s v="lal"/>
    <s v="2021-04-28 - 2021-05-04"/>
    <s v="23846939773680395"/>
    <s v="c2wpp_twilio_FDS"/>
    <s v="23846939773580395"/>
    <x v="1185"/>
    <n v="295306"/>
    <x v="1184"/>
    <n v="13.23892622"/>
    <n v="1.1138615537781"/>
    <x v="6"/>
    <n v="160"/>
    <s v="2021-04-28"/>
    <s v="2021-05-04"/>
    <s v="2021-05-04"/>
    <x v="6"/>
    <x v="1"/>
    <n v="5"/>
    <x v="0"/>
    <x v="1"/>
  </r>
  <r>
    <s v="LaL-5%"/>
    <s v="2021-04-28 - 2021-05-04"/>
    <s v="23846939807070395"/>
    <s v="De_Lead_LeadAds_Br_FDS_ID_23846939806840395"/>
    <s v="23846939806840395"/>
    <x v="1186"/>
    <n v="193953"/>
    <x v="1185"/>
    <n v="24.993897560000001"/>
    <n v="1.0561115321753001"/>
    <x v="1"/>
    <n v="103"/>
    <s v="2021-04-28"/>
    <s v="2021-05-04"/>
    <s v="2021-05-04"/>
    <x v="1"/>
    <x v="0"/>
    <n v="5"/>
    <x v="0"/>
    <x v="1"/>
  </r>
  <r>
    <s v="engajamento_1-7dias"/>
    <s v="2021-04-28 - 2021-05-04"/>
    <s v="23846520757220395"/>
    <s v="aon_conv_rmkt_cadastro"/>
    <s v="23846520757230395"/>
    <x v="1187"/>
    <n v="143267"/>
    <x v="1186"/>
    <n v="37.56233237"/>
    <n v="4.5385469089182999"/>
    <x v="0"/>
    <n v="672"/>
    <s v="2021-04-28"/>
    <s v="2021-05-04"/>
    <s v="2021-05-04"/>
    <x v="0"/>
    <x v="0"/>
    <n v="5"/>
    <x v="0"/>
    <x v="1"/>
  </r>
  <r>
    <s v="Mar_Aberto"/>
    <s v="2021-04-28 - 2021-05-04"/>
    <s v="23847291521550395"/>
    <s v="TESTE_CONV_T100_A"/>
    <s v="23847291521520395"/>
    <x v="1188"/>
    <n v="439701"/>
    <x v="1187"/>
    <n v="13.0780672"/>
    <n v="1.0703478045307999"/>
    <x v="0"/>
    <n v="222"/>
    <s v="2021-04-28"/>
    <s v="2021-05-04"/>
    <s v="2021-05-04"/>
    <x v="0"/>
    <x v="0"/>
    <n v="5"/>
    <x v="0"/>
    <x v="1"/>
  </r>
  <r>
    <s v="Mar_Aberto"/>
    <s v="2021-04-28 - 2021-05-04"/>
    <s v="23847025304780395"/>
    <s v="TESTE_CONV_T62_A"/>
    <s v="23847025304720395"/>
    <x v="5"/>
    <n v="0"/>
    <x v="5"/>
    <s v=""/>
    <n v="0"/>
    <x v="0"/>
    <n v="3"/>
    <s v="2021-04-28"/>
    <s v="2021-05-04"/>
    <s v="2021-05-04"/>
    <x v="0"/>
    <x v="0"/>
    <n v="5"/>
    <x v="0"/>
    <x v="1"/>
  </r>
  <r>
    <s v="sem contato_60dias"/>
    <s v="2021-04-28 - 2021-05-04"/>
    <s v="23846521252880395"/>
    <s v="aon_conv_rmkt_cadastro"/>
    <s v="23846520757230395"/>
    <x v="1189"/>
    <n v="13920"/>
    <x v="1188"/>
    <n v="21.803560820000001"/>
    <n v="4.716882183908"/>
    <x v="0"/>
    <n v="30"/>
    <s v="2021-04-28"/>
    <s v="2021-05-04"/>
    <s v="2021-05-04"/>
    <x v="0"/>
    <x v="0"/>
    <n v="5"/>
    <x v="0"/>
    <x v="1"/>
  </r>
  <r>
    <s v="Mar_Aberto"/>
    <s v="2021-04-28 - 2021-05-04"/>
    <s v="23847268311290395"/>
    <s v="TESTE_CONV_T99_CONTROLE"/>
    <s v="23847268311300395"/>
    <x v="1190"/>
    <n v="262792"/>
    <x v="1189"/>
    <n v="12.78005203"/>
    <n v="1.1117537824590999"/>
    <x v="0"/>
    <n v="193"/>
    <s v="2021-04-28"/>
    <s v="2021-05-04"/>
    <s v="2021-05-04"/>
    <x v="0"/>
    <x v="0"/>
    <n v="5"/>
    <x v="0"/>
    <x v="1"/>
  </r>
  <r>
    <s v="site_1-7dias"/>
    <s v="2021-04-28 - 2021-05-04"/>
    <s v="23846520809220395"/>
    <s v="aon_conv_rmkt_cadastro"/>
    <s v="23846520757230395"/>
    <x v="1191"/>
    <n v="74850"/>
    <x v="1190"/>
    <n v="51.511380629999998"/>
    <n v="4.3159519038076004"/>
    <x v="0"/>
    <n v="504"/>
    <s v="2021-04-28"/>
    <s v="2021-05-04"/>
    <s v="2021-05-04"/>
    <x v="0"/>
    <x v="0"/>
    <n v="5"/>
    <x v="0"/>
    <x v="1"/>
  </r>
  <r>
    <s v="engajamento_8-60dias"/>
    <s v="2021-04-28 - 2021-05-04"/>
    <s v="23846520783240395"/>
    <s v="aon_conv_rmkt_cadastro"/>
    <s v="23846520757230395"/>
    <x v="1192"/>
    <n v="580738"/>
    <x v="1191"/>
    <n v="17.74381151"/>
    <n v="3.9145604386142998"/>
    <x v="0"/>
    <n v="817"/>
    <s v="2021-04-28"/>
    <s v="2021-05-04"/>
    <s v="2021-05-04"/>
    <x v="0"/>
    <x v="0"/>
    <n v="5"/>
    <x v="0"/>
    <x v="1"/>
  </r>
  <r>
    <s v="Mar_Aberto"/>
    <s v="2021-04-28 - 2021-05-04"/>
    <s v="23847268280070395"/>
    <s v="TESTE_CONV_T84_B"/>
    <s v="23847268280090395"/>
    <x v="1193"/>
    <n v="76779"/>
    <x v="1192"/>
    <n v="36.118260200000002"/>
    <n v="1.2945076127587001"/>
    <x v="0"/>
    <n v="128"/>
    <s v="2021-04-28"/>
    <s v="2021-05-04"/>
    <s v="2021-05-04"/>
    <x v="0"/>
    <x v="0"/>
    <n v="5"/>
    <x v="0"/>
    <x v="1"/>
  </r>
  <r>
    <s v="Mar_Aberto"/>
    <s v="2021-04-28 - 2021-05-04"/>
    <s v="23847268241470395"/>
    <s v="TESTE_CONV_T99_A"/>
    <s v="23847268241480395"/>
    <x v="1194"/>
    <n v="228312"/>
    <x v="1193"/>
    <n v="13.73915708"/>
    <n v="1.1865955359333"/>
    <x v="0"/>
    <n v="169"/>
    <s v="2021-04-28"/>
    <s v="2021-05-04"/>
    <s v="2021-05-04"/>
    <x v="0"/>
    <x v="0"/>
    <n v="5"/>
    <x v="0"/>
    <x v="1"/>
  </r>
  <r>
    <s v="LAL Base"/>
    <s v="2021-04-28 - 2021-05-04"/>
    <s v="23847280895160395"/>
    <s v="TESTE - App Base"/>
    <s v="23847278298190395"/>
    <x v="1195"/>
    <n v="1640"/>
    <x v="1194"/>
    <n v="42.168396770000001"/>
    <n v="1.5859756097561"/>
    <x v="17"/>
    <s v=""/>
    <s v="2021-04-28"/>
    <s v="2021-05-04"/>
    <s v="2021-05-04"/>
    <x v="7"/>
    <x v="0"/>
    <n v="5"/>
    <x v="0"/>
    <x v="1"/>
  </r>
  <r>
    <s v="Semelhante_1-5%"/>
    <s v="2021-04-28 - 2021-05-04"/>
    <s v="23846501756560395"/>
    <s v="De_Conv_Int-Str_Br - OtimizaPraLead_teste-bidcap"/>
    <s v="23846501756020395"/>
    <x v="1196"/>
    <n v="2683669"/>
    <x v="1195"/>
    <n v="13.13072206"/>
    <n v="1.8966791359143"/>
    <x v="0"/>
    <n v="1791"/>
    <s v="2021-04-28"/>
    <s v="2021-05-04"/>
    <s v="2021-05-04"/>
    <x v="0"/>
    <x v="0"/>
    <n v="5"/>
    <x v="0"/>
    <x v="1"/>
  </r>
  <r>
    <s v="Interesse_Competicao-Maquina"/>
    <s v="2021-04-28 - 2021-05-04"/>
    <s v="23846501756100395"/>
    <s v="De_Conv_Int-Str_Br - OtimizaPraLead_teste-bidcap"/>
    <s v="23846501756020395"/>
    <x v="1197"/>
    <n v="111671"/>
    <x v="1196"/>
    <n v="11.75574308"/>
    <n v="1.0696420735912"/>
    <x v="0"/>
    <n v="56"/>
    <s v="2021-04-28"/>
    <s v="2021-05-04"/>
    <s v="2021-05-04"/>
    <x v="0"/>
    <x v="0"/>
    <n v="5"/>
    <x v="0"/>
    <x v="1"/>
  </r>
  <r>
    <s v="Mar_Aberto"/>
    <s v="2021-04-28 - 2021-05-04"/>
    <s v="23847291267400395"/>
    <s v="TESTE_CONV_T100_B"/>
    <s v="23847291267410395"/>
    <x v="1198"/>
    <n v="328339"/>
    <x v="1197"/>
    <n v="17.200893090000001"/>
    <n v="1.0967232037620001"/>
    <x v="0"/>
    <n v="207"/>
    <s v="2021-04-28"/>
    <s v="2021-05-04"/>
    <s v="2021-05-04"/>
    <x v="0"/>
    <x v="0"/>
    <n v="5"/>
    <x v="0"/>
    <x v="1"/>
  </r>
  <r>
    <s v="LaL-5% - engajamento"/>
    <s v="2021-04-28 - 2021-05-04"/>
    <s v="23846939807110395"/>
    <s v="De_Lead_LeadAds_Br_FDS_ID_23846939806840395"/>
    <s v="23846939806840395"/>
    <x v="1199"/>
    <n v="255187"/>
    <x v="1198"/>
    <n v="13.917763839999999"/>
    <n v="1.0402371594163999"/>
    <x v="1"/>
    <n v="99"/>
    <s v="2021-04-28"/>
    <s v="2021-05-04"/>
    <s v="2021-05-04"/>
    <x v="1"/>
    <x v="0"/>
    <n v="5"/>
    <x v="0"/>
    <x v="1"/>
  </r>
  <r>
    <s v="Mar_Aberto"/>
    <s v="2021-04-28 - 2021-05-04"/>
    <s v="23847196469880395"/>
    <s v="TESTE_CONV_T96_Biblioteca"/>
    <s v="23847196469870395"/>
    <x v="5"/>
    <n v="0"/>
    <x v="5"/>
    <s v=""/>
    <n v="0"/>
    <x v="0"/>
    <n v="3"/>
    <s v="2021-04-28"/>
    <s v="2021-05-04"/>
    <s v="2021-05-04"/>
    <x v="0"/>
    <x v="0"/>
    <n v="5"/>
    <x v="0"/>
    <x v="1"/>
  </r>
  <r>
    <s v="LaL-5-10%"/>
    <s v="2021-04-28 - 2021-05-04"/>
    <s v="23846939807120395"/>
    <s v="De_Lead_LeadAds_Br_FDS_ID_23846939806840395"/>
    <s v="23846939806840395"/>
    <x v="1200"/>
    <n v="189613"/>
    <x v="1199"/>
    <n v="15.30084212"/>
    <n v="1.0458671082679001"/>
    <x v="1"/>
    <n v="77"/>
    <s v="2021-04-28"/>
    <s v="2021-05-04"/>
    <s v="2021-05-04"/>
    <x v="1"/>
    <x v="0"/>
    <n v="5"/>
    <x v="0"/>
    <x v="1"/>
  </r>
  <r>
    <s v="Mar_Aberto"/>
    <s v="2021-04-28 - 2021-05-04"/>
    <s v="23847268283130395"/>
    <s v="TESTE_CONV_T84_C"/>
    <s v="23847268283140395"/>
    <x v="1201"/>
    <n v="85361"/>
    <x v="1200"/>
    <n v="34.408782979999998"/>
    <n v="1.2329869612587001"/>
    <x v="0"/>
    <n v="145"/>
    <s v="2021-04-28"/>
    <s v="2021-05-04"/>
    <s v="2021-05-04"/>
    <x v="0"/>
    <x v="0"/>
    <n v="5"/>
    <x v="0"/>
    <x v="1"/>
  </r>
  <r>
    <s v="Base"/>
    <s v="2021-04-28 - 2021-05-04"/>
    <s v="23847278298170395"/>
    <s v="TESTE - App Base"/>
    <s v="23847278298190395"/>
    <x v="1202"/>
    <n v="942"/>
    <x v="1201"/>
    <n v="31.173857869999999"/>
    <n v="1.6730360934183"/>
    <x v="17"/>
    <s v=""/>
    <s v="2021-04-28"/>
    <s v="2021-05-04"/>
    <s v="2021-05-04"/>
    <x v="7"/>
    <x v="0"/>
    <n v="5"/>
    <x v="0"/>
    <x v="1"/>
  </r>
  <r>
    <s v="remarketing"/>
    <s v="2021-04-28 - 2021-05-04"/>
    <s v="23847290978940395"/>
    <s v="aon_c2wpp_compras"/>
    <s v="23847290978880395"/>
    <x v="1203"/>
    <n v="336240"/>
    <x v="1202"/>
    <n v="31.064946670000001"/>
    <n v="2.8956846300261998"/>
    <x v="2"/>
    <n v="116"/>
    <s v="2021-04-28"/>
    <s v="2021-05-04"/>
    <s v="2021-05-04"/>
    <x v="2"/>
    <x v="1"/>
    <n v="5"/>
    <x v="0"/>
    <x v="1"/>
  </r>
  <r>
    <s v="mar_aberto"/>
    <s v="2021-04-28 - 2021-05-04"/>
    <s v="23847290979000395"/>
    <s v="aon_c2wpp_compras"/>
    <s v="23847290978880395"/>
    <x v="1204"/>
    <n v="1311510"/>
    <x v="1203"/>
    <n v="7.9254759899999998"/>
    <n v="1.4916462703296001"/>
    <x v="2"/>
    <n v="13"/>
    <s v="2021-04-28"/>
    <s v="2021-05-04"/>
    <s v="2021-05-04"/>
    <x v="2"/>
    <x v="1"/>
    <n v="5"/>
    <x v="0"/>
    <x v="1"/>
  </r>
  <r>
    <s v="mar_aberto"/>
    <s v="2021-04-28 - 2021-05-04"/>
    <s v="23847298092740395"/>
    <s v="De_Conv_Int-Str_Br - Credenciado (S2S) - Teste_C-Purchase-credenciados-valor"/>
    <s v="23844098836340395"/>
    <x v="1205"/>
    <n v="166857"/>
    <x v="1204"/>
    <n v="13.75142146"/>
    <n v="1.1172920524761001"/>
    <x v="2"/>
    <n v="1"/>
    <s v="2021-04-28"/>
    <s v="2021-05-04"/>
    <s v="2021-05-04"/>
    <x v="2"/>
    <x v="0"/>
    <n v="5"/>
    <x v="0"/>
    <x v="1"/>
  </r>
  <r>
    <s v="LaL-5% - engajamento"/>
    <s v="2021-04-28 - 2021-05-04"/>
    <s v="23846885417690395"/>
    <s v="aon_leadads_nu"/>
    <s v="23846157847510395"/>
    <x v="1206"/>
    <n v="1424936"/>
    <x v="1205"/>
    <n v="17.147526809999999"/>
    <n v="1.6812734045599"/>
    <x v="1"/>
    <n v="790"/>
    <s v="2021-04-28"/>
    <s v="2021-05-04"/>
    <s v="2021-05-04"/>
    <x v="1"/>
    <x v="0"/>
    <n v="5"/>
    <x v="0"/>
    <x v="1"/>
  </r>
  <r>
    <s v="Mar_Aberto_Control"/>
    <s v="2021-04-28 - 2021-05-04"/>
    <s v="23847015887760395"/>
    <s v="TESTE_CONV_T83_PCO_EA_Control"/>
    <s v="23846963582730395"/>
    <x v="5"/>
    <n v="0"/>
    <x v="5"/>
    <s v=""/>
    <n v="0"/>
    <x v="0"/>
    <n v="6"/>
    <s v="2021-04-28"/>
    <s v="2021-05-04"/>
    <s v="2021-05-04"/>
    <x v="0"/>
    <x v="0"/>
    <n v="5"/>
    <x v="0"/>
    <x v="1"/>
  </r>
  <r>
    <s v="prospecção"/>
    <s v="2021-04-28 - 2021-05-04"/>
    <s v="23847298455370395"/>
    <s v="c2wpp_twilio_conv-S2S — Cópia"/>
    <s v="23847298455300395"/>
    <x v="1207"/>
    <n v="30"/>
    <x v="1206"/>
    <n v="77.666666669999998"/>
    <n v="1"/>
    <x v="2"/>
    <s v=""/>
    <s v="2021-04-28"/>
    <s v="2021-05-04"/>
    <s v="2021-05-04"/>
    <x v="2"/>
    <x v="1"/>
    <n v="5"/>
    <x v="0"/>
    <x v="1"/>
  </r>
  <r>
    <s v="mar_aberto"/>
    <s v="2021-04-28 - 2021-05-04"/>
    <s v="23847298455290395"/>
    <s v="c2wpp_twilio_conv-S2S — Cópia"/>
    <s v="23847298455300395"/>
    <x v="1208"/>
    <n v="42"/>
    <x v="1207"/>
    <n v="32.142857139999997"/>
    <n v="1"/>
    <x v="2"/>
    <s v=""/>
    <s v="2021-04-28"/>
    <s v="2021-05-04"/>
    <s v="2021-05-04"/>
    <x v="2"/>
    <x v="1"/>
    <n v="5"/>
    <x v="0"/>
    <x v="1"/>
  </r>
  <r>
    <s v="Mar_Aberto"/>
    <s v="2021-04-28 - 2021-05-04"/>
    <s v="23847259808800395"/>
    <s v="TESTE_CONV_T90_A"/>
    <s v="23847259808820395"/>
    <x v="1209"/>
    <n v="182333"/>
    <x v="1208"/>
    <n v="21.592593449999999"/>
    <n v="1.1803403662530001"/>
    <x v="0"/>
    <n v="202"/>
    <s v="2021-04-28"/>
    <s v="2021-05-04"/>
    <s v="2021-05-04"/>
    <x v="0"/>
    <x v="0"/>
    <n v="5"/>
    <x v="0"/>
    <x v="1"/>
  </r>
  <r>
    <s v="Mar_Aberto_Test"/>
    <s v="2021-04-28 - 2021-05-04"/>
    <s v="23847015887740395"/>
    <s v="TESTE_CONV_T83_PCO_EA_Test"/>
    <s v="23846963582720395"/>
    <x v="5"/>
    <n v="0"/>
    <x v="5"/>
    <s v=""/>
    <n v="0"/>
    <x v="0"/>
    <n v="4"/>
    <s v="2021-04-28"/>
    <s v="2021-05-04"/>
    <s v="2021-05-04"/>
    <x v="0"/>
    <x v="0"/>
    <n v="5"/>
    <x v="0"/>
    <x v="1"/>
  </r>
  <r>
    <s v="lal"/>
    <s v="2021-04-28 - 2021-05-04"/>
    <s v="23846704133270395"/>
    <s v="c2wpp_twilio"/>
    <s v="23846657639070395"/>
    <x v="1210"/>
    <n v="5048671"/>
    <x v="1209"/>
    <n v="14.75620048"/>
    <n v="2.1266085668882"/>
    <x v="6"/>
    <n v="3125"/>
    <s v="2021-04-28"/>
    <s v="2021-05-04"/>
    <s v="2021-05-04"/>
    <x v="6"/>
    <x v="1"/>
    <n v="5"/>
    <x v="0"/>
    <x v="1"/>
  </r>
  <r>
    <s v="Mar_Aberto"/>
    <s v="2021-04-28 - 2021-05-04"/>
    <s v="23847268155890395"/>
    <s v="TESTE_CONV_T84_A"/>
    <s v="23847268155880395"/>
    <x v="1211"/>
    <n v="150411"/>
    <x v="1210"/>
    <n v="20.900803849999999"/>
    <n v="1.1479745497336999"/>
    <x v="0"/>
    <n v="152"/>
    <s v="2021-04-28"/>
    <s v="2021-05-04"/>
    <s v="2021-05-04"/>
    <x v="0"/>
    <x v="0"/>
    <n v="5"/>
    <x v="0"/>
    <x v="1"/>
  </r>
  <r>
    <s v="mar_aberto"/>
    <s v="2021-04-28 - 2021-05-04"/>
    <s v="23847146009510395"/>
    <s v="TESTE_C2WPP_T89_15s"/>
    <s v="23847146009500395"/>
    <x v="1212"/>
    <n v="2404"/>
    <x v="1211"/>
    <n v="21.904186800000002"/>
    <n v="1.0332778702162999"/>
    <x v="6"/>
    <n v="2"/>
    <s v="2021-04-28"/>
    <s v="2021-05-04"/>
    <s v="2021-05-04"/>
    <x v="6"/>
    <x v="1"/>
    <n v="5"/>
    <x v="0"/>
    <x v="1"/>
  </r>
  <r>
    <s v="Semelhante+Interesse"/>
    <s v="2021-04-28 - 2021-05-04"/>
    <s v="23846098296040395"/>
    <s v="De_Conv_Int-Str_Br - Credenciado (S2S) - Teste_C-Purchase-credenciados-valor"/>
    <s v="23844098836340395"/>
    <x v="1213"/>
    <n v="2082267"/>
    <x v="1212"/>
    <n v="21.645986579999999"/>
    <n v="2.3889885398942998"/>
    <x v="2"/>
    <n v="233"/>
    <s v="2021-04-28"/>
    <s v="2021-05-04"/>
    <s v="2021-05-04"/>
    <x v="2"/>
    <x v="0"/>
    <n v="5"/>
    <x v="0"/>
    <x v="1"/>
  </r>
  <r>
    <s v="LaL-5-10%"/>
    <s v="2021-04-28 - 2021-05-04"/>
    <s v="23846766563880395"/>
    <s v="aon_leadads_nu"/>
    <s v="23846157847510395"/>
    <x v="1214"/>
    <n v="1456595"/>
    <x v="1213"/>
    <n v="15.70477327"/>
    <n v="1.5569578365984"/>
    <x v="1"/>
    <n v="668"/>
    <s v="2021-04-28"/>
    <s v="2021-05-04"/>
    <s v="2021-05-04"/>
    <x v="1"/>
    <x v="0"/>
    <n v="5"/>
    <x v="0"/>
    <x v="1"/>
  </r>
  <r>
    <s v="abriu_form_mas_n_enviou-90dias"/>
    <s v="2021-04-28 - 2021-05-04"/>
    <s v="23847262264850395"/>
    <s v="aon_conv_rmkt_cadastro"/>
    <s v="23846520757230395"/>
    <x v="1215"/>
    <n v="130681"/>
    <x v="1214"/>
    <n v="22.054647039999999"/>
    <n v="3.9376420443676001"/>
    <x v="0"/>
    <n v="180"/>
    <s v="2021-04-28"/>
    <s v="2021-05-04"/>
    <s v="2021-05-04"/>
    <x v="0"/>
    <x v="0"/>
    <n v="5"/>
    <x v="0"/>
    <x v="1"/>
  </r>
  <r>
    <s v="Mar_Aberto"/>
    <s v="2021-04-28 - 2021-05-04"/>
    <s v="23847259703750395"/>
    <s v="TESTE_CONV_T90_CONTROLE"/>
    <s v="23847259703780395"/>
    <x v="1216"/>
    <n v="385167"/>
    <x v="1215"/>
    <n v="10.60228345"/>
    <n v="1.1476865878956"/>
    <x v="0"/>
    <n v="236"/>
    <s v="2021-04-28"/>
    <s v="2021-05-04"/>
    <s v="2021-05-04"/>
    <x v="0"/>
    <x v="0"/>
    <n v="5"/>
    <x v="0"/>
    <x v="1"/>
  </r>
  <r>
    <s v="mar_aberto"/>
    <s v="2021-04-28 - 2021-05-04"/>
    <s v="23847146390390395"/>
    <s v="TESTE_C2WPP_T89_8s"/>
    <s v="23847146390410395"/>
    <x v="1217"/>
    <n v="1047"/>
    <x v="1216"/>
    <n v="28.76937101"/>
    <n v="1.0477554918816001"/>
    <x v="6"/>
    <n v="1"/>
    <s v="2021-04-28"/>
    <s v="2021-05-04"/>
    <s v="2021-05-04"/>
    <x v="6"/>
    <x v="1"/>
    <n v="5"/>
    <x v="0"/>
    <x v="1"/>
  </r>
  <r>
    <s v="remarketing"/>
    <s v="2021-04-28 - 2021-05-04"/>
    <s v="23846663789600395"/>
    <s v="c2wpp_twilio"/>
    <s v="23846657639070395"/>
    <x v="1218"/>
    <n v="261509"/>
    <x v="1217"/>
    <n v="23.62246953"/>
    <n v="2.5725730280793"/>
    <x v="6"/>
    <n v="407"/>
    <s v="2021-04-28"/>
    <s v="2021-05-04"/>
    <s v="2021-05-04"/>
    <x v="6"/>
    <x v="1"/>
    <n v="5"/>
    <x v="0"/>
    <x v="1"/>
  </r>
  <r>
    <s v="mar_aberto"/>
    <s v="2021-04-28 - 2021-05-04"/>
    <s v="23846657639120395"/>
    <s v="c2wpp_twilio"/>
    <s v="23846657639070395"/>
    <x v="1219"/>
    <n v="3972247"/>
    <x v="1218"/>
    <n v="8.4227140699999996"/>
    <n v="1.5717796501576999"/>
    <x v="6"/>
    <n v="1188"/>
    <s v="2021-04-28"/>
    <s v="2021-05-04"/>
    <s v="2021-05-04"/>
    <x v="6"/>
    <x v="1"/>
    <n v="5"/>
    <x v="0"/>
    <x v="1"/>
  </r>
  <r>
    <s v="mar_aberto"/>
    <s v="2021-04-28 - 2021-05-04"/>
    <s v="23847146014550395"/>
    <s v="TESTE_C2WPP_T89_5s"/>
    <s v="23847146014560395"/>
    <x v="1220"/>
    <n v="756"/>
    <x v="1219"/>
    <n v="26.918075420000001"/>
    <n v="1.0171957671958001"/>
    <x v="6"/>
    <s v=""/>
    <s v="2021-04-28"/>
    <s v="2021-05-04"/>
    <s v="2021-05-04"/>
    <x v="6"/>
    <x v="1"/>
    <n v="5"/>
    <x v="0"/>
    <x v="1"/>
  </r>
  <r>
    <s v="Mar_Aberto"/>
    <s v="2021-04-28 - 2021-05-04"/>
    <s v="23847196488460395"/>
    <s v="TESTE_CONV_T96_Upload"/>
    <s v="23847196488450395"/>
    <x v="5"/>
    <n v="0"/>
    <x v="5"/>
    <s v=""/>
    <n v="0"/>
    <x v="0"/>
    <n v="1"/>
    <s v="2021-04-28"/>
    <s v="2021-05-04"/>
    <s v="2021-05-04"/>
    <x v="0"/>
    <x v="0"/>
    <n v="5"/>
    <x v="0"/>
    <x v="1"/>
  </r>
  <r>
    <s v="mar_aberto"/>
    <s v="2021-04-28 - 2021-05-04"/>
    <s v="23847262209680395"/>
    <s v="aon_c2wpp-ton"/>
    <s v="23847262209690395"/>
    <x v="1221"/>
    <n v="216322"/>
    <x v="1220"/>
    <n v="12.1802869"/>
    <n v="1.2190761919730999"/>
    <x v="6"/>
    <n v="73"/>
    <s v="2021-04-28"/>
    <s v="2021-05-04"/>
    <s v="2021-05-04"/>
    <x v="6"/>
    <x v="1"/>
    <n v="5"/>
    <x v="0"/>
    <x v="1"/>
  </r>
  <r>
    <s v="Mar_Aberto"/>
    <s v="2021-04-28 - 2021-05-04"/>
    <s v="23845548913110395"/>
    <s v="De_Conv_Int-Str_Br_Mar-Aberto"/>
    <s v="23845548912950395"/>
    <x v="1222"/>
    <n v="2750319"/>
    <x v="1221"/>
    <n v="14.1559834"/>
    <n v="1.4697575081291001"/>
    <x v="0"/>
    <n v="2071"/>
    <s v="2021-04-28"/>
    <s v="2021-05-04"/>
    <s v="2021-05-04"/>
    <x v="0"/>
    <x v="0"/>
    <n v="5"/>
    <x v="0"/>
    <x v="1"/>
  </r>
  <r>
    <s v="Mar_Aberto"/>
    <s v="2021-04-21 - 2021-04-27"/>
    <s v="23847025304750395"/>
    <s v="TESTE_CONV_T62_B"/>
    <s v="23847025304770395"/>
    <x v="1223"/>
    <n v="181785"/>
    <x v="1222"/>
    <n v="20.41248354"/>
    <n v="1.2158703963473001"/>
    <x v="0"/>
    <n v="168"/>
    <s v="2021-04-21"/>
    <s v="2021-04-27"/>
    <s v="2021-04-27"/>
    <x v="0"/>
    <x v="0"/>
    <n v="4"/>
    <x v="0"/>
    <x v="1"/>
  </r>
  <r>
    <s v="LaL-5% - engajamento"/>
    <s v="2021-04-21 - 2021-04-27"/>
    <s v="23846939807110395"/>
    <s v="De_Lead_LeadAds_Br_FDS_ID_23846939806840395"/>
    <s v="23846939806840395"/>
    <x v="1224"/>
    <n v="739213"/>
    <x v="1223"/>
    <n v="15.06043955"/>
    <n v="1.2253315350244001"/>
    <x v="1"/>
    <n v="324"/>
    <s v="2021-04-21"/>
    <s v="2021-04-27"/>
    <s v="2021-04-27"/>
    <x v="1"/>
    <x v="0"/>
    <n v="4"/>
    <x v="0"/>
    <x v="1"/>
  </r>
  <r>
    <s v="mar_aberto"/>
    <s v="2021-04-21 - 2021-04-27"/>
    <s v="23847146009510395"/>
    <s v="TESTE_C2WPP_T89_15s"/>
    <s v="23847146009500395"/>
    <x v="1225"/>
    <n v="65828"/>
    <x v="1224"/>
    <n v="21.86063472"/>
    <n v="1.2914565230601001"/>
    <x v="6"/>
    <n v="47"/>
    <s v="2021-04-21"/>
    <s v="2021-04-27"/>
    <s v="2021-04-27"/>
    <x v="6"/>
    <x v="1"/>
    <n v="4"/>
    <x v="0"/>
    <x v="1"/>
  </r>
  <r>
    <s v="Mar_Aberto"/>
    <s v="2021-04-21 - 2021-04-27"/>
    <s v="23847025304780395"/>
    <s v="TESTE_CONV_T62_A"/>
    <s v="23847025304720395"/>
    <x v="1226"/>
    <n v="212925"/>
    <x v="1225"/>
    <n v="17.103556869999998"/>
    <n v="1.2168791828108001"/>
    <x v="0"/>
    <n v="192"/>
    <s v="2021-04-21"/>
    <s v="2021-04-27"/>
    <s v="2021-04-27"/>
    <x v="0"/>
    <x v="0"/>
    <n v="4"/>
    <x v="0"/>
    <x v="1"/>
  </r>
  <r>
    <s v="LaL-5-10%"/>
    <s v="2021-04-21 - 2021-04-27"/>
    <s v="23846766563880395"/>
    <s v="aon_leadads_nu"/>
    <s v="23846157847510395"/>
    <x v="1227"/>
    <n v="2088995"/>
    <x v="1226"/>
    <n v="17.252309279999999"/>
    <n v="1.4474280694784001"/>
    <x v="1"/>
    <n v="1015"/>
    <s v="2021-04-21"/>
    <s v="2021-04-27"/>
    <s v="2021-04-27"/>
    <x v="1"/>
    <x v="0"/>
    <n v="4"/>
    <x v="0"/>
    <x v="1"/>
  </r>
  <r>
    <s v="Interesse_Competicao-Maquina"/>
    <s v="2021-04-21 - 2021-04-27"/>
    <s v="23846501756100395"/>
    <s v="De_Conv_Int-Str_Br - OtimizaPraLead_teste-bidcap"/>
    <s v="23846501756020395"/>
    <x v="1228"/>
    <n v="132961"/>
    <x v="1227"/>
    <n v="17.256249270000001"/>
    <n v="1.1547596663683"/>
    <x v="0"/>
    <n v="130"/>
    <s v="2021-04-21"/>
    <s v="2021-04-27"/>
    <s v="2021-04-27"/>
    <x v="0"/>
    <x v="0"/>
    <n v="4"/>
    <x v="0"/>
    <x v="1"/>
  </r>
  <r>
    <s v="remarketing"/>
    <s v="2021-04-21 - 2021-04-27"/>
    <s v="23846663789600395"/>
    <s v="c2wpp_twilio"/>
    <s v="23846657639070395"/>
    <x v="1229"/>
    <n v="283716"/>
    <x v="1228"/>
    <n v="21.834682019999999"/>
    <n v="2.7484174315160002"/>
    <x v="6"/>
    <n v="404"/>
    <s v="2021-04-21"/>
    <s v="2021-04-27"/>
    <s v="2021-04-27"/>
    <x v="6"/>
    <x v="1"/>
    <n v="4"/>
    <x v="0"/>
    <x v="1"/>
  </r>
  <r>
    <s v="Mar_Aberto"/>
    <s v="2021-04-21 - 2021-04-27"/>
    <s v="23847025301440395"/>
    <s v="TESTE_CONV_T62_CONTROLE"/>
    <s v="23847025301420395"/>
    <x v="1230"/>
    <n v="249850"/>
    <x v="1229"/>
    <n v="14.43989827"/>
    <n v="1.251130678407"/>
    <x v="0"/>
    <n v="166"/>
    <s v="2021-04-21"/>
    <s v="2021-04-27"/>
    <s v="2021-04-27"/>
    <x v="0"/>
    <x v="0"/>
    <n v="4"/>
    <x v="0"/>
    <x v="1"/>
  </r>
  <r>
    <s v="Semelhante_1-5%"/>
    <s v="2021-04-21 - 2021-04-27"/>
    <s v="23846501756560395"/>
    <s v="De_Conv_Int-Str_Br - OtimizaPraLead_teste-bidcap"/>
    <s v="23846501756020395"/>
    <x v="1231"/>
    <n v="1379111"/>
    <x v="1230"/>
    <n v="19.082004470000001"/>
    <n v="1.6468884665556001"/>
    <x v="0"/>
    <n v="1256"/>
    <s v="2021-04-21"/>
    <s v="2021-04-27"/>
    <s v="2021-04-27"/>
    <x v="0"/>
    <x v="0"/>
    <n v="4"/>
    <x v="0"/>
    <x v="1"/>
  </r>
  <r>
    <s v="Mar_Aberto"/>
    <s v="2021-04-21 - 2021-04-27"/>
    <s v="23847196488460395"/>
    <s v="TESTE_CONV_T96_Upload"/>
    <s v="23847196488450395"/>
    <x v="1232"/>
    <n v="303932"/>
    <x v="1231"/>
    <n v="15.699664029999999"/>
    <n v="1.2231584696577"/>
    <x v="0"/>
    <n v="224"/>
    <s v="2021-04-21"/>
    <s v="2021-04-27"/>
    <s v="2021-04-27"/>
    <x v="0"/>
    <x v="0"/>
    <n v="4"/>
    <x v="0"/>
    <x v="1"/>
  </r>
  <r>
    <s v="Semelhante+Interesse"/>
    <s v="2021-04-21 - 2021-04-27"/>
    <s v="23846098296040395"/>
    <s v="De_Conv_Int-Str_Br - Credenciado (S2S) - Teste_C-Purchase-credenciados-valor"/>
    <s v="23844098836340395"/>
    <x v="1233"/>
    <n v="1380151"/>
    <x v="1232"/>
    <n v="21.717530270000001"/>
    <n v="2.5749486831513"/>
    <x v="2"/>
    <n v="167"/>
    <s v="2021-04-21"/>
    <s v="2021-04-27"/>
    <s v="2021-04-27"/>
    <x v="2"/>
    <x v="0"/>
    <n v="4"/>
    <x v="0"/>
    <x v="1"/>
  </r>
  <r>
    <s v="mar_aberto"/>
    <s v="2021-04-21 - 2021-04-27"/>
    <s v="23846939773700395"/>
    <s v="c2wpp_twilio_FDS"/>
    <s v="23846939773580395"/>
    <x v="1234"/>
    <n v="935229"/>
    <x v="1233"/>
    <n v="8.6957765299999998"/>
    <n v="1.2000269452722001"/>
    <x v="6"/>
    <n v="294"/>
    <s v="2021-04-21"/>
    <s v="2021-04-27"/>
    <s v="2021-04-27"/>
    <x v="6"/>
    <x v="1"/>
    <n v="4"/>
    <x v="0"/>
    <x v="1"/>
  </r>
  <r>
    <s v="LaL-5% - engajamento"/>
    <s v="2021-04-21 - 2021-04-27"/>
    <s v="23846885417690395"/>
    <s v="aon_leadads_nu"/>
    <s v="23846157847510395"/>
    <x v="1235"/>
    <n v="2102822"/>
    <x v="1234"/>
    <n v="16.264690829999999"/>
    <n v="1.7547719207807"/>
    <x v="1"/>
    <n v="1091"/>
    <s v="2021-04-21"/>
    <s v="2021-04-27"/>
    <s v="2021-04-27"/>
    <x v="1"/>
    <x v="0"/>
    <n v="4"/>
    <x v="0"/>
    <x v="1"/>
  </r>
  <r>
    <s v="LaL-5-10%"/>
    <s v="2021-04-21 - 2021-04-27"/>
    <s v="23846939807120395"/>
    <s v="De_Lead_LeadAds_Br_FDS_ID_23846939806840395"/>
    <s v="23846939806840395"/>
    <x v="1236"/>
    <n v="513156"/>
    <x v="1235"/>
    <n v="19.113985960000001"/>
    <n v="1.1434612476518"/>
    <x v="1"/>
    <n v="237"/>
    <s v="2021-04-21"/>
    <s v="2021-04-27"/>
    <s v="2021-04-27"/>
    <x v="1"/>
    <x v="0"/>
    <n v="4"/>
    <x v="0"/>
    <x v="1"/>
  </r>
  <r>
    <s v="mar_aberto"/>
    <s v="2021-04-21 - 2021-04-27"/>
    <s v="23847146014550395"/>
    <s v="TESTE_C2WPP_T89_5s"/>
    <s v="23847146014560395"/>
    <x v="1237"/>
    <n v="41489"/>
    <x v="1236"/>
    <n v="22.50469081"/>
    <n v="1.2075007833402001"/>
    <x v="6"/>
    <n v="15"/>
    <s v="2021-04-21"/>
    <s v="2021-04-27"/>
    <s v="2021-04-27"/>
    <x v="6"/>
    <x v="1"/>
    <n v="4"/>
    <x v="0"/>
    <x v="1"/>
  </r>
  <r>
    <s v="engajamento_8-60dias"/>
    <s v="2021-04-21 - 2021-04-27"/>
    <s v="23846520783240395"/>
    <s v="aon_conv_rmkt_cadastro"/>
    <s v="23846520757230395"/>
    <x v="1238"/>
    <n v="478477"/>
    <x v="1237"/>
    <n v="16.301248789999999"/>
    <n v="3.6676684563730002"/>
    <x v="0"/>
    <n v="651"/>
    <s v="2021-04-21"/>
    <s v="2021-04-27"/>
    <s v="2021-04-27"/>
    <x v="0"/>
    <x v="0"/>
    <n v="4"/>
    <x v="0"/>
    <x v="1"/>
  </r>
  <r>
    <s v="site_1-7dias"/>
    <s v="2021-04-21 - 2021-04-27"/>
    <s v="23846520809220395"/>
    <s v="aon_conv_rmkt_cadastro"/>
    <s v="23846520757230395"/>
    <x v="1239"/>
    <n v="66755"/>
    <x v="1238"/>
    <n v="52.360549689999999"/>
    <n v="4.6546326117893999"/>
    <x v="0"/>
    <n v="511"/>
    <s v="2021-04-21"/>
    <s v="2021-04-27"/>
    <s v="2021-04-27"/>
    <x v="0"/>
    <x v="0"/>
    <n v="4"/>
    <x v="0"/>
    <x v="1"/>
  </r>
  <r>
    <s v="Mar_Aberto_Control"/>
    <s v="2021-04-21 - 2021-04-27"/>
    <s v="23847015887760395"/>
    <s v="TESTE_CONV_T83_PCO_EA_Control"/>
    <s v="23846963582730395"/>
    <x v="1240"/>
    <n v="3551309"/>
    <x v="1239"/>
    <n v="12.63018448"/>
    <n v="1.6243756879505999"/>
    <x v="0"/>
    <n v="1379"/>
    <s v="2021-04-21"/>
    <s v="2021-04-27"/>
    <s v="2021-04-27"/>
    <x v="0"/>
    <x v="0"/>
    <n v="4"/>
    <x v="0"/>
    <x v="1"/>
  </r>
  <r>
    <s v="mar_aberto"/>
    <s v="2021-04-21 - 2021-04-27"/>
    <s v="23846657639120395"/>
    <s v="c2wpp_twilio"/>
    <s v="23846657639070395"/>
    <x v="1241"/>
    <n v="4634682"/>
    <x v="1240"/>
    <n v="7.6824287199999999"/>
    <n v="1.5295433429953"/>
    <x v="6"/>
    <n v="1302"/>
    <s v="2021-04-21"/>
    <s v="2021-04-27"/>
    <s v="2021-04-27"/>
    <x v="6"/>
    <x v="1"/>
    <n v="4"/>
    <x v="0"/>
    <x v="1"/>
  </r>
  <r>
    <s v="remarketing"/>
    <s v="2021-04-21 - 2021-04-27"/>
    <s v="23846939773780395"/>
    <s v="c2wpp_twilio_FDS"/>
    <s v="23846939773580395"/>
    <x v="1242"/>
    <n v="61975"/>
    <x v="1241"/>
    <n v="23.847710509999999"/>
    <n v="1.4112948769664999"/>
    <x v="6"/>
    <n v="90"/>
    <s v="2021-04-21"/>
    <s v="2021-04-27"/>
    <s v="2021-04-27"/>
    <x v="6"/>
    <x v="1"/>
    <n v="4"/>
    <x v="0"/>
    <x v="1"/>
  </r>
  <r>
    <s v="LaL-5%"/>
    <s v="2021-04-21 - 2021-04-27"/>
    <s v="23846177714710395"/>
    <s v="aon_leadads_nu"/>
    <s v="23846157847510395"/>
    <x v="1243"/>
    <n v="1664050"/>
    <x v="1242"/>
    <n v="27.51732393"/>
    <n v="1.7465725188546"/>
    <x v="1"/>
    <n v="1651"/>
    <s v="2021-04-21"/>
    <s v="2021-04-27"/>
    <s v="2021-04-27"/>
    <x v="1"/>
    <x v="0"/>
    <n v="4"/>
    <x v="0"/>
    <x v="1"/>
  </r>
  <r>
    <s v="sem contato_60dias"/>
    <s v="2021-04-21 - 2021-04-27"/>
    <s v="23846521252880395"/>
    <s v="aon_conv_rmkt_cadastro"/>
    <s v="23846520757230395"/>
    <x v="1244"/>
    <n v="11444"/>
    <x v="1243"/>
    <n v="19.43106491"/>
    <n v="4.4556099265990996"/>
    <x v="0"/>
    <n v="34"/>
    <s v="2021-04-21"/>
    <s v="2021-04-27"/>
    <s v="2021-04-27"/>
    <x v="0"/>
    <x v="0"/>
    <n v="4"/>
    <x v="0"/>
    <x v="1"/>
  </r>
  <r>
    <s v="Mar_Aberto"/>
    <s v="2021-04-21 - 2021-04-27"/>
    <s v="23847196469880395"/>
    <s v="TESTE_CONV_T96_Biblioteca"/>
    <s v="23847196469870395"/>
    <x v="1245"/>
    <n v="272246"/>
    <x v="1244"/>
    <n v="17.017434730000002"/>
    <n v="1.2577595263107999"/>
    <x v="0"/>
    <n v="183"/>
    <s v="2021-04-21"/>
    <s v="2021-04-27"/>
    <s v="2021-04-27"/>
    <x v="0"/>
    <x v="0"/>
    <n v="4"/>
    <x v="0"/>
    <x v="1"/>
  </r>
  <r>
    <s v="LaL-5%"/>
    <s v="2021-04-21 - 2021-04-27"/>
    <s v="23846939807070395"/>
    <s v="De_Lead_LeadAds_Br_FDS_ID_23846939806840395"/>
    <s v="23846939806840395"/>
    <x v="1246"/>
    <n v="450950"/>
    <x v="1245"/>
    <n v="29.425801140000001"/>
    <n v="1.1965938574121"/>
    <x v="1"/>
    <n v="394"/>
    <s v="2021-04-21"/>
    <s v="2021-04-27"/>
    <s v="2021-04-27"/>
    <x v="1"/>
    <x v="0"/>
    <n v="4"/>
    <x v="0"/>
    <x v="1"/>
  </r>
  <r>
    <s v="engajamento_1-7dias"/>
    <s v="2021-04-21 - 2021-04-27"/>
    <s v="23846520757220395"/>
    <s v="aon_conv_rmkt_cadastro"/>
    <s v="23846520757230395"/>
    <x v="1247"/>
    <n v="145189"/>
    <x v="1246"/>
    <n v="33.841694390000001"/>
    <n v="3.9728973958082001"/>
    <x v="0"/>
    <n v="641"/>
    <s v="2021-04-21"/>
    <s v="2021-04-27"/>
    <s v="2021-04-27"/>
    <x v="0"/>
    <x v="0"/>
    <n v="4"/>
    <x v="0"/>
    <x v="1"/>
  </r>
  <r>
    <s v="mar_aberto"/>
    <s v="2021-04-21 - 2021-04-27"/>
    <s v="23847146390390395"/>
    <s v="TESTE_C2WPP_T89_8s"/>
    <s v="23847146390410395"/>
    <x v="1248"/>
    <n v="50436"/>
    <x v="1247"/>
    <n v="23.24499586"/>
    <n v="1.2688754064557"/>
    <x v="6"/>
    <n v="29"/>
    <s v="2021-04-21"/>
    <s v="2021-04-27"/>
    <s v="2021-04-27"/>
    <x v="6"/>
    <x v="1"/>
    <n v="4"/>
    <x v="0"/>
    <x v="1"/>
  </r>
  <r>
    <s v="lal"/>
    <s v="2021-04-21 - 2021-04-27"/>
    <s v="23846704133270395"/>
    <s v="c2wpp_twilio"/>
    <s v="23846657639070395"/>
    <x v="1249"/>
    <n v="5007397"/>
    <x v="1248"/>
    <n v="14.306385649999999"/>
    <n v="1.9956582232246001"/>
    <x v="6"/>
    <n v="2723"/>
    <s v="2021-04-21"/>
    <s v="2021-04-27"/>
    <s v="2021-04-27"/>
    <x v="6"/>
    <x v="1"/>
    <n v="4"/>
    <x v="0"/>
    <x v="1"/>
  </r>
  <r>
    <s v="lal"/>
    <s v="2021-04-21 - 2021-04-27"/>
    <s v="23846939773680395"/>
    <s v="c2wpp_twilio_FDS"/>
    <s v="23846939773580395"/>
    <x v="1250"/>
    <n v="1019944"/>
    <x v="1249"/>
    <n v="15.42270469"/>
    <n v="1.3647925768474001"/>
    <x v="6"/>
    <n v="545"/>
    <s v="2021-04-21"/>
    <s v="2021-04-27"/>
    <s v="2021-04-27"/>
    <x v="6"/>
    <x v="1"/>
    <n v="4"/>
    <x v="0"/>
    <x v="1"/>
  </r>
  <r>
    <s v="Mar_Aberto"/>
    <s v="2021-04-21 - 2021-04-27"/>
    <s v="23845548913110395"/>
    <s v="De_Conv_Int-Str_Br_Mar-Aberto"/>
    <s v="23845548912950395"/>
    <x v="1251"/>
    <n v="1227070"/>
    <x v="1250"/>
    <n v="14.061047240000001"/>
    <n v="1.2763713561573999"/>
    <x v="0"/>
    <n v="756"/>
    <s v="2021-04-21"/>
    <s v="2021-04-27"/>
    <s v="2021-04-27"/>
    <x v="0"/>
    <x v="0"/>
    <n v="4"/>
    <x v="0"/>
    <x v="1"/>
  </r>
  <r>
    <s v="Mar_Aberto_Test"/>
    <s v="2021-04-21 - 2021-04-27"/>
    <s v="23847015887740395"/>
    <s v="TESTE_CONV_T83_PCO_EA_Test"/>
    <s v="23846963582720395"/>
    <x v="1252"/>
    <n v="2703932"/>
    <x v="1251"/>
    <n v="14.247503849999999"/>
    <n v="1.9132393122311999"/>
    <x v="0"/>
    <n v="1054"/>
    <s v="2021-04-21"/>
    <s v="2021-04-27"/>
    <s v="2021-04-27"/>
    <x v="0"/>
    <x v="0"/>
    <n v="4"/>
    <x v="0"/>
    <x v="1"/>
  </r>
  <r>
    <s v="site_8-60dias"/>
    <s v="2021-04-21 - 2021-04-27"/>
    <s v="23846520819330395"/>
    <s v="aon_conv_rmkt_cadastro"/>
    <s v="23846520757230395"/>
    <x v="1253"/>
    <n v="74466"/>
    <x v="1252"/>
    <n v="23.44779368"/>
    <n v="3.9182311390433"/>
    <x v="0"/>
    <n v="184"/>
    <s v="2021-04-21"/>
    <s v="2021-04-27"/>
    <s v="2021-04-27"/>
    <x v="0"/>
    <x v="0"/>
    <n v="4"/>
    <x v="0"/>
    <x v="1"/>
  </r>
  <r>
    <s v="Mar_Aberto"/>
    <s v="2021-04-14 - 2021-04-20"/>
    <s v="23847025304750395"/>
    <s v="TESTE_CONV_T62_B"/>
    <s v="23847025304770395"/>
    <x v="1254"/>
    <n v="103446"/>
    <x v="1253"/>
    <n v="15.34471733"/>
    <n v="1.1186319432361"/>
    <x v="0"/>
    <n v="76"/>
    <s v="2021-04-14"/>
    <s v="2021-04-20"/>
    <s v="2021-04-20"/>
    <x v="0"/>
    <x v="0"/>
    <n v="4"/>
    <x v="0"/>
    <x v="1"/>
  </r>
  <r>
    <s v="engajamento_1-7dias"/>
    <s v="2021-04-14 - 2021-04-20"/>
    <s v="23846520757220395"/>
    <s v="aon_conv_rmkt_cadastro"/>
    <s v="23846520757230395"/>
    <x v="1255"/>
    <n v="160750"/>
    <x v="1254"/>
    <n v="31.610193089999999"/>
    <n v="3.7755583203733001"/>
    <x v="0"/>
    <n v="564"/>
    <s v="2021-04-14"/>
    <s v="2021-04-20"/>
    <s v="2021-04-20"/>
    <x v="0"/>
    <x v="0"/>
    <n v="4"/>
    <x v="0"/>
    <x v="1"/>
  </r>
  <r>
    <s v="Mar_Aberto"/>
    <s v="2021-04-14 - 2021-04-20"/>
    <s v="23847025301440395"/>
    <s v="TESTE_CONV_T62_CONTROLE"/>
    <s v="23847025301420395"/>
    <x v="1256"/>
    <n v="111585"/>
    <x v="1255"/>
    <n v="13.931168919999999"/>
    <n v="1.1447147914146001"/>
    <x v="0"/>
    <n v="43"/>
    <s v="2021-04-14"/>
    <s v="2021-04-20"/>
    <s v="2021-04-20"/>
    <x v="0"/>
    <x v="0"/>
    <n v="4"/>
    <x v="0"/>
    <x v="1"/>
  </r>
  <r>
    <s v="lal"/>
    <s v="2021-04-14 - 2021-04-20"/>
    <s v="23846939773680395"/>
    <s v="c2wpp_twilio_FDS"/>
    <s v="23846939773580395"/>
    <x v="1257"/>
    <n v="597186"/>
    <x v="1256"/>
    <n v="14.9405166"/>
    <n v="1.1347687320198001"/>
    <x v="6"/>
    <n v="224"/>
    <s v="2021-04-14"/>
    <s v="2021-04-20"/>
    <s v="2021-04-20"/>
    <x v="6"/>
    <x v="1"/>
    <n v="4"/>
    <x v="0"/>
    <x v="1"/>
  </r>
  <r>
    <s v="mar_aberto"/>
    <s v="2021-04-14 - 2021-04-20"/>
    <s v="23847146009510395"/>
    <s v="TESTE_C2WPP_T89_15s"/>
    <s v="23847146009500395"/>
    <x v="1258"/>
    <n v="23007"/>
    <x v="1257"/>
    <n v="20.350491519999999"/>
    <n v="1.0478984656843999"/>
    <x v="6"/>
    <n v="7"/>
    <s v="2021-04-14"/>
    <s v="2021-04-20"/>
    <s v="2021-04-20"/>
    <x v="6"/>
    <x v="1"/>
    <n v="4"/>
    <x v="0"/>
    <x v="1"/>
  </r>
  <r>
    <s v="LaL-5%"/>
    <s v="2021-04-14 - 2021-04-20"/>
    <s v="23846939807070395"/>
    <s v="De_Lead_LeadAds_Br_FDS_ID_23846939806840395"/>
    <s v="23846939806840395"/>
    <x v="1259"/>
    <n v="104781"/>
    <x v="1258"/>
    <n v="26.74776774"/>
    <n v="1.0838033612964"/>
    <x v="1"/>
    <n v="102"/>
    <s v="2021-04-14"/>
    <s v="2021-04-20"/>
    <s v="2021-04-20"/>
    <x v="1"/>
    <x v="0"/>
    <n v="4"/>
    <x v="0"/>
    <x v="1"/>
  </r>
  <r>
    <s v="mar_aberto"/>
    <s v="2021-04-14 - 2021-04-20"/>
    <s v="23847146390390395"/>
    <s v="TESTE_C2WPP_T89_8s"/>
    <s v="23847146390410395"/>
    <x v="1260"/>
    <n v="13634"/>
    <x v="1259"/>
    <n v="24.18999093"/>
    <n v="1.0508288103271"/>
    <x v="6"/>
    <n v="3"/>
    <s v="2021-04-14"/>
    <s v="2021-04-20"/>
    <s v="2021-04-20"/>
    <x v="6"/>
    <x v="1"/>
    <n v="4"/>
    <x v="0"/>
    <x v="1"/>
  </r>
  <r>
    <s v="remarketing"/>
    <s v="2021-04-14 - 2021-04-20"/>
    <s v="23846939773780395"/>
    <s v="c2wpp_twilio_FDS"/>
    <s v="23846939773580395"/>
    <x v="1261"/>
    <n v="23258"/>
    <x v="1260"/>
    <n v="25.60438306"/>
    <n v="1.1300627740992"/>
    <x v="6"/>
    <n v="22"/>
    <s v="2021-04-14"/>
    <s v="2021-04-20"/>
    <s v="2021-04-20"/>
    <x v="6"/>
    <x v="1"/>
    <n v="4"/>
    <x v="0"/>
    <x v="1"/>
  </r>
  <r>
    <s v="mar_aberto"/>
    <s v="2021-04-14 - 2021-04-20"/>
    <s v="23846939773700395"/>
    <s v="c2wpp_twilio_FDS"/>
    <s v="23846939773580395"/>
    <x v="1262"/>
    <n v="278183"/>
    <x v="1261"/>
    <n v="9.9696812399999999"/>
    <n v="1.0801307053271001"/>
    <x v="6"/>
    <n v="63"/>
    <s v="2021-04-14"/>
    <s v="2021-04-20"/>
    <s v="2021-04-20"/>
    <x v="6"/>
    <x v="1"/>
    <n v="4"/>
    <x v="0"/>
    <x v="1"/>
  </r>
  <r>
    <s v="Mar_Aberto"/>
    <s v="2021-04-14 - 2021-04-20"/>
    <s v="23847025304780395"/>
    <s v="TESTE_CONV_T62_A"/>
    <s v="23847025304720395"/>
    <x v="1263"/>
    <n v="100694"/>
    <x v="1262"/>
    <n v="16.035721670000001"/>
    <n v="1.1042663912448001"/>
    <x v="0"/>
    <n v="42"/>
    <s v="2021-04-14"/>
    <s v="2021-04-20"/>
    <s v="2021-04-20"/>
    <x v="0"/>
    <x v="0"/>
    <n v="4"/>
    <x v="0"/>
    <x v="1"/>
  </r>
  <r>
    <s v="LaL-5-10%"/>
    <s v="2021-04-14 - 2021-04-20"/>
    <s v="23846939807120395"/>
    <s v="De_Lead_LeadAds_Br_FDS_ID_23846939806840395"/>
    <s v="23846939806840395"/>
    <x v="1264"/>
    <n v="124811"/>
    <x v="1263"/>
    <n v="16.368073519999999"/>
    <n v="1.0653548164825"/>
    <x v="1"/>
    <n v="51"/>
    <s v="2021-04-14"/>
    <s v="2021-04-20"/>
    <s v="2021-04-20"/>
    <x v="1"/>
    <x v="0"/>
    <n v="4"/>
    <x v="0"/>
    <x v="1"/>
  </r>
  <r>
    <s v="mar_aberto"/>
    <s v="2021-04-14 - 2021-04-20"/>
    <s v="23847146014550395"/>
    <s v="TESTE_C2WPP_T89_5s"/>
    <s v="23847146014560395"/>
    <x v="1265"/>
    <n v="11835"/>
    <x v="1264"/>
    <n v="23.80375579"/>
    <n v="1.0393747359526999"/>
    <x v="6"/>
    <n v="4"/>
    <s v="2021-04-14"/>
    <s v="2021-04-20"/>
    <s v="2021-04-20"/>
    <x v="6"/>
    <x v="1"/>
    <n v="4"/>
    <x v="0"/>
    <x v="1"/>
  </r>
  <r>
    <s v="Mar_Aberto"/>
    <s v="2021-04-14 - 2021-04-20"/>
    <s v="23847196488460395"/>
    <s v="TESTE_CONV_T96_Upload"/>
    <s v="23847196488450395"/>
    <x v="1266"/>
    <n v="111897"/>
    <x v="1265"/>
    <n v="16.30319149"/>
    <n v="1.0752745828753001"/>
    <x v="0"/>
    <n v="109"/>
    <s v="2021-04-14"/>
    <s v="2021-04-20"/>
    <s v="2021-04-20"/>
    <x v="0"/>
    <x v="0"/>
    <n v="4"/>
    <x v="0"/>
    <x v="1"/>
  </r>
  <r>
    <s v="mar_aberto"/>
    <s v="2021-04-14 - 2021-04-20"/>
    <s v="23846657639120395"/>
    <s v="c2wpp_twilio"/>
    <s v="23846657639070395"/>
    <x v="1267"/>
    <n v="3342652"/>
    <x v="1266"/>
    <n v="8.4875139900000001"/>
    <n v="1.5197654437254999"/>
    <x v="6"/>
    <n v="945"/>
    <s v="2021-04-14"/>
    <s v="2021-04-20"/>
    <s v="2021-04-20"/>
    <x v="6"/>
    <x v="1"/>
    <n v="4"/>
    <x v="0"/>
    <x v="1"/>
  </r>
  <r>
    <s v="site_8-60dias"/>
    <s v="2021-04-14 - 2021-04-20"/>
    <s v="23846520819330395"/>
    <s v="aon_conv_rmkt_cadastro"/>
    <s v="23846520757230395"/>
    <x v="1268"/>
    <n v="64660"/>
    <x v="1267"/>
    <n v="23.94592986"/>
    <n v="3.6382616764615001"/>
    <x v="0"/>
    <n v="137"/>
    <s v="2021-04-14"/>
    <s v="2021-04-20"/>
    <s v="2021-04-20"/>
    <x v="0"/>
    <x v="0"/>
    <n v="4"/>
    <x v="0"/>
    <x v="1"/>
  </r>
  <r>
    <s v="Mar_Aberto"/>
    <s v="2021-04-14 - 2021-04-20"/>
    <s v="23847049776500395"/>
    <s v="TESTE_CONV_T22_A"/>
    <s v="23847049776490395"/>
    <x v="5"/>
    <n v="0"/>
    <x v="5"/>
    <s v=""/>
    <n v="0"/>
    <x v="0"/>
    <n v="2"/>
    <s v="2021-04-14"/>
    <s v="2021-04-20"/>
    <s v="2021-04-20"/>
    <x v="0"/>
    <x v="0"/>
    <n v="4"/>
    <x v="0"/>
    <x v="1"/>
  </r>
  <r>
    <s v="sem contato_60dias"/>
    <s v="2021-04-14 - 2021-04-20"/>
    <s v="23846521252880395"/>
    <s v="aon_conv_rmkt_cadastro"/>
    <s v="23846520757230395"/>
    <x v="1269"/>
    <n v="11992"/>
    <x v="1268"/>
    <n v="21.804184679999999"/>
    <n v="4.3002835223481997"/>
    <x v="0"/>
    <n v="40"/>
    <s v="2021-04-14"/>
    <s v="2021-04-20"/>
    <s v="2021-04-20"/>
    <x v="0"/>
    <x v="0"/>
    <n v="4"/>
    <x v="0"/>
    <x v="1"/>
  </r>
  <r>
    <s v="LaL-5% - engajamento"/>
    <s v="2021-04-14 - 2021-04-20"/>
    <s v="23846885417690395"/>
    <s v="aon_leadads_nu"/>
    <s v="23846157847510395"/>
    <x v="1270"/>
    <n v="2594559"/>
    <x v="1269"/>
    <n v="14.09362776"/>
    <n v="1.8300385537581001"/>
    <x v="1"/>
    <n v="1539"/>
    <s v="2021-04-14"/>
    <s v="2021-04-20"/>
    <s v="2021-04-20"/>
    <x v="1"/>
    <x v="0"/>
    <n v="4"/>
    <x v="0"/>
    <x v="1"/>
  </r>
  <r>
    <s v="Mar_Aberto"/>
    <s v="2021-04-14 - 2021-04-20"/>
    <s v="23847094286160395"/>
    <s v="TESTE_CONV_T88_A"/>
    <s v="23847094286200395"/>
    <x v="5"/>
    <n v="0"/>
    <x v="5"/>
    <s v=""/>
    <n v="0"/>
    <x v="0"/>
    <n v="1"/>
    <s v="2021-04-14"/>
    <s v="2021-04-20"/>
    <s v="2021-04-20"/>
    <x v="0"/>
    <x v="0"/>
    <n v="4"/>
    <x v="0"/>
    <x v="1"/>
  </r>
  <r>
    <s v="LaL-5%"/>
    <s v="2021-04-14 - 2021-04-20"/>
    <s v="23846177714710395"/>
    <s v="aon_leadads_nu"/>
    <s v="23846157847510395"/>
    <x v="1271"/>
    <n v="2415356"/>
    <x v="1270"/>
    <n v="20.44309604"/>
    <n v="1.8153775261287"/>
    <x v="1"/>
    <n v="2117"/>
    <s v="2021-04-14"/>
    <s v="2021-04-20"/>
    <s v="2021-04-20"/>
    <x v="1"/>
    <x v="0"/>
    <n v="4"/>
    <x v="0"/>
    <x v="1"/>
  </r>
  <r>
    <s v="LaL-5-10%"/>
    <s v="2021-04-14 - 2021-04-20"/>
    <s v="23846766563880395"/>
    <s v="aon_leadads_nu"/>
    <s v="23846157847510395"/>
    <x v="1272"/>
    <n v="3025744"/>
    <x v="1271"/>
    <n v="14.07650391"/>
    <n v="1.6002593081239"/>
    <x v="1"/>
    <n v="1460"/>
    <s v="2021-04-14"/>
    <s v="2021-04-20"/>
    <s v="2021-04-20"/>
    <x v="1"/>
    <x v="0"/>
    <n v="4"/>
    <x v="0"/>
    <x v="1"/>
  </r>
  <r>
    <s v="lal"/>
    <s v="2021-04-14 - 2021-04-20"/>
    <s v="23846704133270395"/>
    <s v="c2wpp_twilio"/>
    <s v="23846657639070395"/>
    <x v="1273"/>
    <n v="5299717"/>
    <x v="1272"/>
    <n v="14.153648410000001"/>
    <n v="2.0401081793613001"/>
    <x v="6"/>
    <n v="2778"/>
    <s v="2021-04-14"/>
    <s v="2021-04-20"/>
    <s v="2021-04-20"/>
    <x v="6"/>
    <x v="1"/>
    <n v="4"/>
    <x v="0"/>
    <x v="1"/>
  </r>
  <r>
    <s v="engajamento_8-60dias"/>
    <s v="2021-04-14 - 2021-04-20"/>
    <s v="23846520783240395"/>
    <s v="aon_conv_rmkt_cadastro"/>
    <s v="23846520757230395"/>
    <x v="1274"/>
    <n v="499612"/>
    <x v="1273"/>
    <n v="16.717781810000002"/>
    <n v="3.5809748364731"/>
    <x v="0"/>
    <n v="638"/>
    <s v="2021-04-14"/>
    <s v="2021-04-20"/>
    <s v="2021-04-20"/>
    <x v="0"/>
    <x v="0"/>
    <n v="4"/>
    <x v="0"/>
    <x v="1"/>
  </r>
  <r>
    <s v="LaL-5% - engajamento"/>
    <s v="2021-04-14 - 2021-04-20"/>
    <s v="23846939807110395"/>
    <s v="De_Lead_LeadAds_Br_FDS_ID_23846939806840395"/>
    <s v="23846939806840395"/>
    <x v="1275"/>
    <n v="136052"/>
    <x v="1274"/>
    <n v="16.70336056"/>
    <n v="1.1257386881486"/>
    <x v="1"/>
    <n v="89"/>
    <s v="2021-04-14"/>
    <s v="2021-04-20"/>
    <s v="2021-04-20"/>
    <x v="1"/>
    <x v="0"/>
    <n v="4"/>
    <x v="0"/>
    <x v="1"/>
  </r>
  <r>
    <s v="site_1-7dias"/>
    <s v="2021-04-14 - 2021-04-20"/>
    <s v="23846520809220395"/>
    <s v="aon_conv_rmkt_cadastro"/>
    <s v="23846520757230395"/>
    <x v="1276"/>
    <n v="70296"/>
    <x v="1275"/>
    <n v="49.133845219999998"/>
    <n v="4.7206953453966003"/>
    <x v="0"/>
    <n v="506"/>
    <s v="2021-04-14"/>
    <s v="2021-04-20"/>
    <s v="2021-04-20"/>
    <x v="0"/>
    <x v="0"/>
    <n v="4"/>
    <x v="0"/>
    <x v="1"/>
  </r>
  <r>
    <s v="Mar_Aberto"/>
    <s v="2021-04-14 - 2021-04-20"/>
    <s v="23847094286150395"/>
    <s v="TESTE_CONV_T88_CONTROLE"/>
    <s v="23847094286180395"/>
    <x v="5"/>
    <n v="0"/>
    <x v="5"/>
    <s v=""/>
    <n v="0"/>
    <x v="0"/>
    <n v="2"/>
    <s v="2021-04-14"/>
    <s v="2021-04-20"/>
    <s v="2021-04-20"/>
    <x v="0"/>
    <x v="0"/>
    <n v="4"/>
    <x v="0"/>
    <x v="1"/>
  </r>
  <r>
    <s v="remarketing"/>
    <s v="2021-04-14 - 2021-04-20"/>
    <s v="23846663789600395"/>
    <s v="c2wpp_twilio"/>
    <s v="23846657639070395"/>
    <x v="1277"/>
    <n v="294872"/>
    <x v="1276"/>
    <n v="23.251989009999999"/>
    <n v="2.7817425866139001"/>
    <x v="6"/>
    <n v="433"/>
    <s v="2021-04-14"/>
    <s v="2021-04-20"/>
    <s v="2021-04-20"/>
    <x v="6"/>
    <x v="1"/>
    <n v="4"/>
    <x v="0"/>
    <x v="1"/>
  </r>
  <r>
    <s v="Mar_Aberto_Test"/>
    <s v="2021-04-14 - 2021-04-20"/>
    <s v="23847015887740395"/>
    <s v="TESTE_CONV_T83_PCO_EA_Test"/>
    <s v="23846963582720395"/>
    <x v="1278"/>
    <n v="3644825"/>
    <x v="1277"/>
    <n v="11.43658656"/>
    <n v="1.7058991858320001"/>
    <x v="0"/>
    <n v="1596"/>
    <s v="2021-04-14"/>
    <s v="2021-04-20"/>
    <s v="2021-04-20"/>
    <x v="0"/>
    <x v="0"/>
    <n v="4"/>
    <x v="0"/>
    <x v="1"/>
  </r>
  <r>
    <s v="Mar_Aberto_Control"/>
    <s v="2021-04-14 - 2021-04-20"/>
    <s v="23847015887760395"/>
    <s v="TESTE_CONV_T83_PCO_EA_Control"/>
    <s v="23846963582730395"/>
    <x v="1279"/>
    <n v="2975999"/>
    <x v="1278"/>
    <n v="14.367056809999999"/>
    <n v="1.6440576760946"/>
    <x v="0"/>
    <n v="1715"/>
    <s v="2021-04-14"/>
    <s v="2021-04-20"/>
    <s v="2021-04-20"/>
    <x v="0"/>
    <x v="0"/>
    <n v="4"/>
    <x v="0"/>
    <x v="1"/>
  </r>
  <r>
    <s v="Semelhante+Interesse"/>
    <s v="2021-04-14 - 2021-04-20"/>
    <s v="23846098296040395"/>
    <s v="De_Conv_Int-Str_Br - Credenciado (S2S) - Teste_C-Purchase-credenciados-valor"/>
    <s v="23844098836340395"/>
    <x v="1280"/>
    <n v="2003195"/>
    <x v="1279"/>
    <n v="18.592618009999999"/>
    <n v="2.7773062532604"/>
    <x v="2"/>
    <n v="112"/>
    <s v="2021-04-14"/>
    <s v="2021-04-20"/>
    <s v="2021-04-20"/>
    <x v="2"/>
    <x v="0"/>
    <n v="4"/>
    <x v="0"/>
    <x v="1"/>
  </r>
  <r>
    <s v="Interesse_Competicao-Maquina"/>
    <s v="2021-04-14 - 2021-04-20"/>
    <s v="23846501756100395"/>
    <s v="De_Conv_Int-Str_Br - OtimizaPraLead_teste-bidcap"/>
    <s v="23846501756020395"/>
    <x v="1281"/>
    <n v="78567"/>
    <x v="1280"/>
    <n v="16.75700119"/>
    <n v="1.2244071938600001"/>
    <x v="0"/>
    <n v="81"/>
    <s v="2021-04-14"/>
    <s v="2021-04-20"/>
    <s v="2021-04-20"/>
    <x v="0"/>
    <x v="0"/>
    <n v="4"/>
    <x v="0"/>
    <x v="1"/>
  </r>
  <r>
    <s v="Semelhante_1-5%"/>
    <s v="2021-04-14 - 2021-04-20"/>
    <s v="23846501756560395"/>
    <s v="De_Conv_Int-Str_Br - OtimizaPraLead_teste-bidcap"/>
    <s v="23846501756020395"/>
    <x v="1282"/>
    <n v="1676120"/>
    <x v="1281"/>
    <n v="16.79654854"/>
    <n v="1.759979595733"/>
    <x v="0"/>
    <n v="1427"/>
    <s v="2021-04-14"/>
    <s v="2021-04-20"/>
    <s v="2021-04-20"/>
    <x v="0"/>
    <x v="0"/>
    <n v="4"/>
    <x v="0"/>
    <x v="1"/>
  </r>
  <r>
    <s v="Mar_Aberto"/>
    <s v="2021-04-14 - 2021-04-20"/>
    <s v="23847196469880395"/>
    <s v="TESTE_CONV_T96_Biblioteca"/>
    <s v="23847196469870395"/>
    <x v="1283"/>
    <n v="107065"/>
    <x v="1282"/>
    <n v="16.230160680000001"/>
    <n v="1.1381310418904"/>
    <x v="0"/>
    <n v="93"/>
    <s v="2021-04-14"/>
    <s v="2021-04-20"/>
    <s v="2021-04-20"/>
    <x v="0"/>
    <x v="0"/>
    <n v="4"/>
    <x v="0"/>
    <x v="1"/>
  </r>
  <r>
    <s v="remarketing"/>
    <s v="2021-04-07 - 2021-04-13"/>
    <s v="23846663789600395"/>
    <s v="c2wpp_twilio"/>
    <s v="23846657639070395"/>
    <x v="1284"/>
    <n v="294132"/>
    <x v="1283"/>
    <n v="21.857167990000001"/>
    <n v="2.7630077652210998"/>
    <x v="6"/>
    <n v="409"/>
    <s v="2021-04-07"/>
    <s v="2021-04-13"/>
    <s v="2021-04-13"/>
    <x v="6"/>
    <x v="1"/>
    <n v="4"/>
    <x v="0"/>
    <x v="1"/>
  </r>
  <r>
    <s v="remarketing"/>
    <s v="2021-04-07 - 2021-04-13"/>
    <s v="23846939773780395"/>
    <s v="c2wpp_twilio_FDS"/>
    <s v="23846939773580395"/>
    <x v="1285"/>
    <n v="37793"/>
    <x v="1284"/>
    <n v="24.82119629"/>
    <n v="1.2408382504697"/>
    <x v="6"/>
    <n v="34"/>
    <s v="2021-04-07"/>
    <s v="2021-04-13"/>
    <s v="2021-04-13"/>
    <x v="6"/>
    <x v="1"/>
    <n v="4"/>
    <x v="0"/>
    <x v="1"/>
  </r>
  <r>
    <s v="sem contato_60dias"/>
    <s v="2021-04-07 - 2021-04-13"/>
    <s v="23846521252880395"/>
    <s v="aon_conv_rmkt_cadastro"/>
    <s v="23846520757230395"/>
    <x v="1286"/>
    <n v="11952"/>
    <x v="1285"/>
    <n v="22.01748224"/>
    <n v="5.3601907630522003"/>
    <x v="0"/>
    <n v="47"/>
    <s v="2021-04-07"/>
    <s v="2021-04-13"/>
    <s v="2021-04-13"/>
    <x v="0"/>
    <x v="0"/>
    <n v="4"/>
    <x v="0"/>
    <x v="1"/>
  </r>
  <r>
    <s v="mar_aberto"/>
    <s v="2021-04-07 - 2021-04-13"/>
    <s v="23846657639120395"/>
    <s v="c2wpp_twilio"/>
    <s v="23846657639070395"/>
    <x v="1287"/>
    <n v="6160182"/>
    <x v="1286"/>
    <n v="8.1819735100000006"/>
    <n v="1.5676804678823"/>
    <x v="6"/>
    <n v="1363"/>
    <s v="2021-04-07"/>
    <s v="2021-04-13"/>
    <s v="2021-04-13"/>
    <x v="6"/>
    <x v="1"/>
    <n v="4"/>
    <x v="0"/>
    <x v="1"/>
  </r>
  <r>
    <s v="LaL-5%"/>
    <s v="2021-04-07 - 2021-04-13"/>
    <s v="23846177714710395"/>
    <s v="aon_leadads_nu"/>
    <s v="23846157847510395"/>
    <x v="1288"/>
    <n v="2578482"/>
    <x v="1287"/>
    <n v="20.08437537"/>
    <n v="1.876812403577"/>
    <x v="1"/>
    <n v="2047"/>
    <s v="2021-04-07"/>
    <s v="2021-04-13"/>
    <s v="2021-04-13"/>
    <x v="1"/>
    <x v="0"/>
    <n v="4"/>
    <x v="0"/>
    <x v="1"/>
  </r>
  <r>
    <s v="engajamento_8-60dias"/>
    <s v="2021-04-07 - 2021-04-13"/>
    <s v="23846520783240395"/>
    <s v="aon_conv_rmkt_cadastro"/>
    <s v="23846520757230395"/>
    <x v="1289"/>
    <n v="479244"/>
    <x v="1288"/>
    <n v="16.451629650000001"/>
    <n v="3.7789455893031998"/>
    <x v="0"/>
    <n v="646"/>
    <s v="2021-04-07"/>
    <s v="2021-04-13"/>
    <s v="2021-04-13"/>
    <x v="0"/>
    <x v="0"/>
    <n v="4"/>
    <x v="0"/>
    <x v="1"/>
  </r>
  <r>
    <s v="site_8-60dias"/>
    <s v="2021-04-07 - 2021-04-13"/>
    <s v="23846520819330395"/>
    <s v="aon_conv_rmkt_cadastro"/>
    <s v="23846520757230395"/>
    <x v="1290"/>
    <n v="71408"/>
    <x v="1289"/>
    <n v="21.93589171"/>
    <n v="3.9210592650682998"/>
    <x v="0"/>
    <n v="185"/>
    <s v="2021-04-07"/>
    <s v="2021-04-13"/>
    <s v="2021-04-13"/>
    <x v="0"/>
    <x v="0"/>
    <n v="4"/>
    <x v="0"/>
    <x v="1"/>
  </r>
  <r>
    <s v="lal"/>
    <s v="2021-04-07 - 2021-04-13"/>
    <s v="23846704133270395"/>
    <s v="c2wpp_twilio"/>
    <s v="23846657639070395"/>
    <x v="1291"/>
    <n v="7589703"/>
    <x v="1290"/>
    <n v="13.81767844"/>
    <n v="2.1022203372121"/>
    <x v="6"/>
    <n v="3636"/>
    <s v="2021-04-07"/>
    <s v="2021-04-13"/>
    <s v="2021-04-13"/>
    <x v="6"/>
    <x v="1"/>
    <n v="4"/>
    <x v="0"/>
    <x v="1"/>
  </r>
  <r>
    <s v="lal"/>
    <s v="2021-04-07 - 2021-04-13"/>
    <s v="23846939773680395"/>
    <s v="c2wpp_twilio_FDS"/>
    <s v="23846939773580395"/>
    <x v="1292"/>
    <n v="996358"/>
    <x v="1291"/>
    <n v="15.202728860000001"/>
    <n v="1.2468159035205999"/>
    <x v="6"/>
    <n v="347"/>
    <s v="2021-04-07"/>
    <s v="2021-04-13"/>
    <s v="2021-04-13"/>
    <x v="6"/>
    <x v="1"/>
    <n v="4"/>
    <x v="0"/>
    <x v="1"/>
  </r>
  <r>
    <s v="Semelhante_1-5%"/>
    <s v="2021-04-07 - 2021-04-13"/>
    <s v="23846501756560395"/>
    <s v="De_Conv_Int-Str_Br - OtimizaPraLead_teste-bidcap"/>
    <s v="23846501756020395"/>
    <x v="1293"/>
    <n v="2462726"/>
    <x v="1292"/>
    <n v="13.186113349999999"/>
    <n v="1.7218273571644001"/>
    <x v="0"/>
    <n v="1804"/>
    <s v="2021-04-07"/>
    <s v="2021-04-13"/>
    <s v="2021-04-13"/>
    <x v="0"/>
    <x v="0"/>
    <n v="4"/>
    <x v="0"/>
    <x v="1"/>
  </r>
  <r>
    <s v="LaL-5% - engajamento"/>
    <s v="2021-04-07 - 2021-04-13"/>
    <s v="23846885417690395"/>
    <s v="aon_leadads_nu"/>
    <s v="23846157847510395"/>
    <x v="1294"/>
    <n v="2648129"/>
    <x v="1293"/>
    <n v="11.43850681"/>
    <n v="1.7199751220579"/>
    <x v="1"/>
    <n v="1137"/>
    <s v="2021-04-07"/>
    <s v="2021-04-13"/>
    <s v="2021-04-13"/>
    <x v="1"/>
    <x v="0"/>
    <n v="4"/>
    <x v="0"/>
    <x v="1"/>
  </r>
  <r>
    <s v="Semelhante+Interesse"/>
    <s v="2021-04-07 - 2021-04-13"/>
    <s v="23846098296040395"/>
    <s v="De_Conv_Int-Str_Br - Credenciado (S2S) - Teste_C-Purchase-credenciados-valor"/>
    <s v="23844098836340395"/>
    <x v="1295"/>
    <n v="2373153"/>
    <x v="1294"/>
    <n v="15.203598639999999"/>
    <n v="2.6198192868305998"/>
    <x v="2"/>
    <n v="150"/>
    <s v="2021-04-07"/>
    <s v="2021-04-13"/>
    <s v="2021-04-13"/>
    <x v="2"/>
    <x v="0"/>
    <n v="4"/>
    <x v="0"/>
    <x v="1"/>
  </r>
  <r>
    <s v="Mar_Aberto"/>
    <s v="2021-04-07 - 2021-04-13"/>
    <s v="23847025304780395"/>
    <s v="TESTE_CONV_T62_A"/>
    <s v="23847025304720395"/>
    <x v="1296"/>
    <n v="164257"/>
    <x v="1295"/>
    <n v="11.975728719999999"/>
    <n v="1.2095131409925"/>
    <x v="0"/>
    <n v="101"/>
    <s v="2021-04-07"/>
    <s v="2021-04-13"/>
    <s v="2021-04-13"/>
    <x v="0"/>
    <x v="0"/>
    <n v="4"/>
    <x v="0"/>
    <x v="1"/>
  </r>
  <r>
    <s v="LaL-5-10%"/>
    <s v="2021-04-07 - 2021-04-13"/>
    <s v="23846766563880395"/>
    <s v="aon_leadads_nu"/>
    <s v="23846157847510395"/>
    <x v="1297"/>
    <n v="3250755"/>
    <x v="1296"/>
    <n v="13.1879601"/>
    <n v="1.5711583924350001"/>
    <x v="1"/>
    <n v="1416"/>
    <s v="2021-04-07"/>
    <s v="2021-04-13"/>
    <s v="2021-04-13"/>
    <x v="1"/>
    <x v="0"/>
    <n v="4"/>
    <x v="0"/>
    <x v="1"/>
  </r>
  <r>
    <s v="Mar_Aberto"/>
    <s v="2021-04-07 - 2021-04-13"/>
    <s v="23847025304750395"/>
    <s v="TESTE_CONV_T62_B"/>
    <s v="23847025304770395"/>
    <x v="1298"/>
    <n v="173573"/>
    <x v="1297"/>
    <n v="11.42479524"/>
    <n v="1.172595968267"/>
    <x v="0"/>
    <n v="95"/>
    <s v="2021-04-07"/>
    <s v="2021-04-13"/>
    <s v="2021-04-13"/>
    <x v="0"/>
    <x v="0"/>
    <n v="4"/>
    <x v="0"/>
    <x v="1"/>
  </r>
  <r>
    <s v="Mar_Aberto"/>
    <s v="2021-04-07 - 2021-04-13"/>
    <s v="23847025301440395"/>
    <s v="TESTE_CONV_T62_CONTROLE"/>
    <s v="23847025301420395"/>
    <x v="1299"/>
    <n v="159358"/>
    <x v="1298"/>
    <n v="11.761053029999999"/>
    <n v="1.2328342474178"/>
    <x v="0"/>
    <n v="111"/>
    <s v="2021-04-07"/>
    <s v="2021-04-13"/>
    <s v="2021-04-13"/>
    <x v="0"/>
    <x v="0"/>
    <n v="4"/>
    <x v="0"/>
    <x v="1"/>
  </r>
  <r>
    <s v="Interesse_Competicao-Maquina"/>
    <s v="2021-04-07 - 2021-04-13"/>
    <s v="23846501756100395"/>
    <s v="De_Conv_Int-Str_Br - OtimizaPraLead_teste-bidcap"/>
    <s v="23846501756020395"/>
    <x v="1300"/>
    <n v="118915"/>
    <x v="1299"/>
    <n v="10.93764915"/>
    <n v="1.1628642307531001"/>
    <x v="0"/>
    <n v="60"/>
    <s v="2021-04-07"/>
    <s v="2021-04-13"/>
    <s v="2021-04-13"/>
    <x v="0"/>
    <x v="0"/>
    <n v="4"/>
    <x v="0"/>
    <x v="1"/>
  </r>
  <r>
    <s v="Mar_Aberto"/>
    <s v="2021-04-07 - 2021-04-13"/>
    <s v="23845548913110395"/>
    <s v="De_Conv_Int-Str_Br_Mar-Aberto"/>
    <s v="23845548912950395"/>
    <x v="5"/>
    <n v="0"/>
    <x v="5"/>
    <s v=""/>
    <n v="0"/>
    <x v="0"/>
    <n v="8"/>
    <s v="2021-04-07"/>
    <s v="2021-04-13"/>
    <s v="2021-04-13"/>
    <x v="0"/>
    <x v="0"/>
    <n v="4"/>
    <x v="0"/>
    <x v="1"/>
  </r>
  <r>
    <s v="Mar_Aberto"/>
    <s v="2021-04-07 - 2021-04-13"/>
    <s v="23847094286150395"/>
    <s v="TESTE_CONV_T88_CONTROLE"/>
    <s v="23847094286180395"/>
    <x v="1301"/>
    <n v="444039"/>
    <x v="1300"/>
    <n v="8.1931991400000008"/>
    <n v="1.2588714054396"/>
    <x v="0"/>
    <n v="162"/>
    <s v="2021-04-07"/>
    <s v="2021-04-13"/>
    <s v="2021-04-13"/>
    <x v="0"/>
    <x v="0"/>
    <n v="4"/>
    <x v="0"/>
    <x v="1"/>
  </r>
  <r>
    <s v="Mar_Aberto_Test"/>
    <s v="2021-04-07 - 2021-04-13"/>
    <s v="23847015887740395"/>
    <s v="TESTE_CONV_T83_PCO_EA_Test"/>
    <s v="23846963582720395"/>
    <x v="1302"/>
    <n v="4261839"/>
    <x v="1301"/>
    <n v="8.4962172500000008"/>
    <n v="1.6285404023943999"/>
    <x v="0"/>
    <n v="1696"/>
    <s v="2021-04-07"/>
    <s v="2021-04-13"/>
    <s v="2021-04-13"/>
    <x v="0"/>
    <x v="0"/>
    <n v="4"/>
    <x v="0"/>
    <x v="1"/>
  </r>
  <r>
    <s v="LaL-5%"/>
    <s v="2021-04-07 - 2021-04-13"/>
    <s v="23846939807070395"/>
    <s v="De_Lead_LeadAds_Br_FDS_ID_23846939806840395"/>
    <s v="23846939806840395"/>
    <x v="1303"/>
    <n v="372291"/>
    <x v="1302"/>
    <n v="22.569112570000001"/>
    <n v="1.1359313010520999"/>
    <x v="1"/>
    <n v="208"/>
    <s v="2021-04-07"/>
    <s v="2021-04-13"/>
    <s v="2021-04-13"/>
    <x v="1"/>
    <x v="0"/>
    <n v="4"/>
    <x v="0"/>
    <x v="1"/>
  </r>
  <r>
    <s v="Mar_Aberto"/>
    <s v="2021-04-07 - 2021-04-13"/>
    <s v="23846961710040395"/>
    <s v="TESTE_CONV_T72_CONTROLE"/>
    <s v="23846961710050395"/>
    <x v="5"/>
    <n v="0"/>
    <x v="5"/>
    <s v=""/>
    <n v="0"/>
    <x v="0"/>
    <n v="1"/>
    <s v="2021-04-07"/>
    <s v="2021-04-13"/>
    <s v="2021-04-13"/>
    <x v="0"/>
    <x v="0"/>
    <n v="4"/>
    <x v="0"/>
    <x v="1"/>
  </r>
  <r>
    <s v="LaL-5-10%"/>
    <s v="2021-04-07 - 2021-04-13"/>
    <s v="23846939807120395"/>
    <s v="De_Lead_LeadAds_Br_FDS_ID_23846939806840395"/>
    <s v="23846939806840395"/>
    <x v="1304"/>
    <n v="367617"/>
    <x v="1303"/>
    <n v="14.3511527"/>
    <n v="1.1657785140513"/>
    <x v="1"/>
    <n v="143"/>
    <s v="2021-04-07"/>
    <s v="2021-04-13"/>
    <s v="2021-04-13"/>
    <x v="1"/>
    <x v="0"/>
    <n v="4"/>
    <x v="0"/>
    <x v="1"/>
  </r>
  <r>
    <s v="mar_aberto"/>
    <s v="2021-04-07 - 2021-04-13"/>
    <s v="23846939773700395"/>
    <s v="c2wpp_twilio_FDS"/>
    <s v="23846939773580395"/>
    <x v="1305"/>
    <n v="700417"/>
    <x v="1304"/>
    <n v="9.8840533599999993"/>
    <n v="1.1301424722700999"/>
    <x v="6"/>
    <n v="145"/>
    <s v="2021-04-07"/>
    <s v="2021-04-13"/>
    <s v="2021-04-13"/>
    <x v="6"/>
    <x v="1"/>
    <n v="4"/>
    <x v="0"/>
    <x v="1"/>
  </r>
  <r>
    <s v="site_1-7dias"/>
    <s v="2021-04-07 - 2021-04-13"/>
    <s v="23846520809220395"/>
    <s v="aon_conv_rmkt_cadastro"/>
    <s v="23846520757230395"/>
    <x v="1306"/>
    <n v="65234"/>
    <x v="1305"/>
    <n v="46.830258299999997"/>
    <n v="5.3590152374529003"/>
    <x v="0"/>
    <n v="550"/>
    <s v="2021-04-07"/>
    <s v="2021-04-13"/>
    <s v="2021-04-13"/>
    <x v="0"/>
    <x v="0"/>
    <n v="4"/>
    <x v="0"/>
    <x v="1"/>
  </r>
  <r>
    <s v="engajamento_1-7dias"/>
    <s v="2021-04-07 - 2021-04-13"/>
    <s v="23846520757220395"/>
    <s v="aon_conv_rmkt_cadastro"/>
    <s v="23846520757230395"/>
    <x v="1307"/>
    <n v="219778"/>
    <x v="1306"/>
    <n v="27.018876989999999"/>
    <n v="4.0932850421789002"/>
    <x v="0"/>
    <n v="690"/>
    <s v="2021-04-07"/>
    <s v="2021-04-13"/>
    <s v="2021-04-13"/>
    <x v="0"/>
    <x v="0"/>
    <n v="4"/>
    <x v="0"/>
    <x v="1"/>
  </r>
  <r>
    <s v="Mar_Aberto_Control"/>
    <s v="2021-04-07 - 2021-04-13"/>
    <s v="23847015887760395"/>
    <s v="TESTE_CONV_T83_PCO_EA_Control"/>
    <s v="23846963582730395"/>
    <x v="1308"/>
    <n v="3526100"/>
    <x v="1307"/>
    <n v="10.657491950000001"/>
    <n v="1.5801276197498999"/>
    <x v="0"/>
    <n v="1829"/>
    <s v="2021-04-07"/>
    <s v="2021-04-13"/>
    <s v="2021-04-13"/>
    <x v="0"/>
    <x v="0"/>
    <n v="4"/>
    <x v="0"/>
    <x v="1"/>
  </r>
  <r>
    <s v="Mar_Aberto"/>
    <s v="2021-04-07 - 2021-04-13"/>
    <s v="23847094286160395"/>
    <s v="TESTE_CONV_T88_A"/>
    <s v="23847094286200395"/>
    <x v="1309"/>
    <n v="171482"/>
    <x v="1308"/>
    <n v="20.424992939999999"/>
    <n v="1.3006554623808999"/>
    <x v="0"/>
    <n v="108"/>
    <s v="2021-04-07"/>
    <s v="2021-04-13"/>
    <s v="2021-04-13"/>
    <x v="0"/>
    <x v="0"/>
    <n v="4"/>
    <x v="0"/>
    <x v="1"/>
  </r>
  <r>
    <s v="LaL-5% - engajamento"/>
    <s v="2021-04-07 - 2021-04-13"/>
    <s v="23846939807110395"/>
    <s v="De_Lead_LeadAds_Br_FDS_ID_23846939806840395"/>
    <s v="23846939806840395"/>
    <x v="1310"/>
    <n v="398531"/>
    <x v="1309"/>
    <n v="12.80185779"/>
    <n v="1.1588558982865"/>
    <x v="1"/>
    <n v="117"/>
    <s v="2021-04-07"/>
    <s v="2021-04-13"/>
    <s v="2021-04-13"/>
    <x v="1"/>
    <x v="0"/>
    <n v="4"/>
    <x v="0"/>
    <x v="1"/>
  </r>
  <r>
    <s v="Mar_Aberto"/>
    <s v="2021-04-07 - 2021-04-13"/>
    <s v="23847049757450395"/>
    <s v="TESTE_CONV_T22_CONTROLE"/>
    <s v="23847049757470395"/>
    <x v="1311"/>
    <n v="153986"/>
    <x v="1310"/>
    <n v="12.21892772"/>
    <n v="1.2287091034249999"/>
    <x v="0"/>
    <n v="105"/>
    <s v="2021-04-07"/>
    <s v="2021-04-13"/>
    <s v="2021-04-13"/>
    <x v="0"/>
    <x v="0"/>
    <n v="4"/>
    <x v="0"/>
    <x v="1"/>
  </r>
  <r>
    <s v="Mar_Aberto"/>
    <s v="2021-04-07 - 2021-04-13"/>
    <s v="23847050160040395"/>
    <s v="De_Conv_Int-Str_Br_Mar-Aberto_TESTE-T91_S2S"/>
    <s v="23847050159850395"/>
    <x v="5"/>
    <n v="0"/>
    <x v="5"/>
    <s v=""/>
    <n v="0"/>
    <x v="2"/>
    <n v="15"/>
    <s v="2021-04-07"/>
    <s v="2021-04-13"/>
    <s v="2021-04-13"/>
    <x v="2"/>
    <x v="0"/>
    <n v="4"/>
    <x v="0"/>
    <x v="1"/>
  </r>
  <r>
    <s v="Mar_Aberto"/>
    <s v="2021-04-07 - 2021-04-13"/>
    <s v="23846961743230395"/>
    <s v="TESTE_CONV_T72_A"/>
    <s v="23846961743240395"/>
    <x v="5"/>
    <n v="0"/>
    <x v="5"/>
    <s v=""/>
    <n v="0"/>
    <x v="0"/>
    <n v="1"/>
    <s v="2021-04-07"/>
    <s v="2021-04-13"/>
    <s v="2021-04-13"/>
    <x v="0"/>
    <x v="0"/>
    <n v="4"/>
    <x v="0"/>
    <x v="1"/>
  </r>
  <r>
    <s v="20210407 Base juros"/>
    <s v="2021-04-07 - 2021-04-13"/>
    <s v="23847109364680395"/>
    <s v="Aw_Credito_Stone_Covid_Alcance_Br"/>
    <s v="23847031902480395"/>
    <x v="1312"/>
    <n v="3626"/>
    <x v="1311"/>
    <n v="37.37051537"/>
    <n v="4.2970215113072001"/>
    <x v="7"/>
    <n v="3626"/>
    <s v="2021-04-07"/>
    <s v="2021-04-13"/>
    <s v="2021-04-13"/>
    <x v="4"/>
    <x v="0"/>
    <n v="4"/>
    <x v="0"/>
    <x v="1"/>
  </r>
  <r>
    <s v="mar_aberto"/>
    <s v="2021-04-07 - 2021-04-13"/>
    <s v="23847146014550395"/>
    <s v="TESTE_C2WPP_T89_5s"/>
    <s v="23847146014560395"/>
    <x v="1313"/>
    <n v="28224"/>
    <x v="1312"/>
    <n v="16.562248719999999"/>
    <n v="1.0134282879819001"/>
    <x v="6"/>
    <n v="6"/>
    <s v="2021-04-07"/>
    <s v="2021-04-13"/>
    <s v="2021-04-13"/>
    <x v="6"/>
    <x v="1"/>
    <n v="4"/>
    <x v="0"/>
    <x v="1"/>
  </r>
  <r>
    <s v="20210408 Base repique"/>
    <s v="2021-04-07 - 2021-04-13"/>
    <s v="23847116871720395"/>
    <s v="Aw_Credito_Stone_Covid_Alcance_Br"/>
    <s v="23847031902480395"/>
    <x v="1314"/>
    <n v="1934"/>
    <x v="1313"/>
    <n v="34.34052758"/>
    <n v="3.6654601861426999"/>
    <x v="7"/>
    <n v="1934"/>
    <s v="2021-04-07"/>
    <s v="2021-04-13"/>
    <s v="2021-04-13"/>
    <x v="4"/>
    <x v="0"/>
    <n v="4"/>
    <x v="0"/>
    <x v="1"/>
  </r>
  <r>
    <s v="mar_aberto"/>
    <s v="2021-04-07 - 2021-04-13"/>
    <s v="23847146390390395"/>
    <s v="TESTE_C2WPP_T89_8s"/>
    <s v="23847146390410395"/>
    <x v="1315"/>
    <n v="13664"/>
    <x v="1314"/>
    <n v="15.110741969999999"/>
    <n v="1.0573770491803001"/>
    <x v="6"/>
    <s v=""/>
    <s v="2021-04-07"/>
    <s v="2021-04-13"/>
    <s v="2021-04-13"/>
    <x v="6"/>
    <x v="1"/>
    <n v="4"/>
    <x v="0"/>
    <x v="1"/>
  </r>
  <r>
    <s v="mar_aberto"/>
    <s v="2021-04-07 - 2021-04-13"/>
    <s v="23847146009510395"/>
    <s v="TESTE_C2WPP_T89_15s"/>
    <s v="23847146009500395"/>
    <x v="1316"/>
    <n v="20976"/>
    <x v="1315"/>
    <n v="11.434973299999999"/>
    <n v="1"/>
    <x v="6"/>
    <n v="3"/>
    <s v="2021-04-07"/>
    <s v="2021-04-13"/>
    <s v="2021-04-13"/>
    <x v="6"/>
    <x v="1"/>
    <n v="4"/>
    <x v="0"/>
    <x v="1"/>
  </r>
  <r>
    <s v="Mar_Aberto"/>
    <s v="2021-04-07 - 2021-04-13"/>
    <s v="23847049776500395"/>
    <s v="TESTE_CONV_T22_A"/>
    <s v="23847049776490395"/>
    <x v="1317"/>
    <n v="124768"/>
    <x v="1316"/>
    <n v="14.89898505"/>
    <n v="1.2516430494999"/>
    <x v="0"/>
    <n v="101"/>
    <s v="2021-04-07"/>
    <s v="2021-04-13"/>
    <s v="2021-04-13"/>
    <x v="0"/>
    <x v="0"/>
    <n v="4"/>
    <x v="0"/>
    <x v="1"/>
  </r>
  <r>
    <s v="Mar_Aberto"/>
    <s v="2021-03-31 - 2021-04-06"/>
    <s v="23847025301440395"/>
    <s v="TESTE_CONV_T62_CONTROLE"/>
    <s v="23847025301420395"/>
    <x v="1318"/>
    <n v="320258"/>
    <x v="1317"/>
    <n v="10.885395129999999"/>
    <n v="1.1477496268633001"/>
    <x v="0"/>
    <n v="122"/>
    <s v="2021-03-31"/>
    <s v="2021-04-06"/>
    <s v="2021-04-06"/>
    <x v="0"/>
    <x v="0"/>
    <n v="4"/>
    <x v="0"/>
    <x v="1"/>
  </r>
  <r>
    <s v="mar_aberto"/>
    <s v="2021-03-31 - 2021-04-06"/>
    <s v="23846657639120395"/>
    <s v="c2wpp_twilio"/>
    <s v="23846657639070395"/>
    <x v="1319"/>
    <n v="5316685"/>
    <x v="1318"/>
    <n v="9.3353439799999993"/>
    <n v="1.5966985066823001"/>
    <x v="6"/>
    <n v="1237"/>
    <s v="2021-03-31"/>
    <s v="2021-04-06"/>
    <s v="2021-04-06"/>
    <x v="6"/>
    <x v="1"/>
    <n v="4"/>
    <x v="0"/>
    <x v="1"/>
  </r>
  <r>
    <s v="Mar_Aberto_Control"/>
    <s v="2021-03-31 - 2021-04-06"/>
    <s v="23847015887760395"/>
    <s v="TESTE_CONV_T83_PCO_EA_Control"/>
    <s v="23846963582730395"/>
    <x v="1320"/>
    <n v="791033"/>
    <x v="1319"/>
    <n v="13.12448796"/>
    <n v="1.2004985885545001"/>
    <x v="0"/>
    <n v="310"/>
    <s v="2021-03-31"/>
    <s v="2021-04-06"/>
    <s v="2021-04-06"/>
    <x v="0"/>
    <x v="0"/>
    <n v="4"/>
    <x v="0"/>
    <x v="1"/>
  </r>
  <r>
    <s v="LaL-5%"/>
    <s v="2021-03-31 - 2021-04-06"/>
    <s v="23846177714710395"/>
    <s v="aon_leadads_nu"/>
    <s v="23846157847510395"/>
    <x v="1321"/>
    <n v="2455000"/>
    <x v="1320"/>
    <n v="21.310145599999998"/>
    <n v="1.8111853360489001"/>
    <x v="1"/>
    <n v="1957"/>
    <s v="2021-03-31"/>
    <s v="2021-04-06"/>
    <s v="2021-04-06"/>
    <x v="1"/>
    <x v="0"/>
    <n v="4"/>
    <x v="0"/>
    <x v="1"/>
  </r>
  <r>
    <s v="Mar_Aberto"/>
    <s v="2021-03-31 - 2021-04-06"/>
    <s v="23846961743230395"/>
    <s v="TESTE_CONV_T72_A"/>
    <s v="23846961743240395"/>
    <x v="1322"/>
    <n v="327025"/>
    <x v="1321"/>
    <n v="10.56807401"/>
    <n v="1.1248589557373001"/>
    <x v="0"/>
    <n v="153"/>
    <s v="2021-03-31"/>
    <s v="2021-04-06"/>
    <s v="2021-04-06"/>
    <x v="0"/>
    <x v="0"/>
    <n v="4"/>
    <x v="0"/>
    <x v="1"/>
  </r>
  <r>
    <s v="20210326 Base Repique A"/>
    <s v="2021-03-31 - 2021-04-06"/>
    <s v="23847048602480395"/>
    <s v="Aw_Credito_Stone_Covid_Alcance_Br"/>
    <s v="23847031902480395"/>
    <x v="1323"/>
    <n v="5704"/>
    <x v="1322"/>
    <n v="41.528386939999997"/>
    <n v="2.8779803646564002"/>
    <x v="7"/>
    <n v="5704"/>
    <s v="2021-03-31"/>
    <s v="2021-04-06"/>
    <s v="2021-04-06"/>
    <x v="4"/>
    <x v="0"/>
    <n v="4"/>
    <x v="0"/>
    <x v="1"/>
  </r>
  <r>
    <s v="engajamento_8-60dias"/>
    <s v="2021-03-31 - 2021-04-06"/>
    <s v="23846520783240395"/>
    <s v="aon_conv_rmkt_cadastro"/>
    <s v="23846520757230395"/>
    <x v="1324"/>
    <n v="551540"/>
    <x v="1323"/>
    <n v="16.652879410000001"/>
    <n v="3.7886844109220998"/>
    <x v="0"/>
    <n v="657"/>
    <s v="2021-03-31"/>
    <s v="2021-04-06"/>
    <s v="2021-04-06"/>
    <x v="0"/>
    <x v="0"/>
    <n v="4"/>
    <x v="0"/>
    <x v="1"/>
  </r>
  <r>
    <s v="Mar_Aberto"/>
    <s v="2021-03-31 - 2021-04-06"/>
    <s v="23846961710040395"/>
    <s v="TESTE_CONV_T72_CONTROLE"/>
    <s v="23846961710050395"/>
    <x v="1325"/>
    <n v="369194"/>
    <x v="1324"/>
    <n v="9.5932682899999993"/>
    <n v="1.1105272566726001"/>
    <x v="0"/>
    <n v="115"/>
    <s v="2021-03-31"/>
    <s v="2021-04-06"/>
    <s v="2021-04-06"/>
    <x v="0"/>
    <x v="0"/>
    <n v="4"/>
    <x v="0"/>
    <x v="1"/>
  </r>
  <r>
    <s v="mar_aberto"/>
    <s v="2021-03-31 - 2021-04-06"/>
    <s v="23846939773700395"/>
    <s v="c2wpp_twilio_FDS"/>
    <s v="23846939773580395"/>
    <x v="1326"/>
    <n v="155232"/>
    <x v="1325"/>
    <n v="9.30547784"/>
    <n v="1.0246534219748999"/>
    <x v="6"/>
    <n v="47"/>
    <s v="2021-03-31"/>
    <s v="2021-04-06"/>
    <s v="2021-04-06"/>
    <x v="6"/>
    <x v="1"/>
    <n v="4"/>
    <x v="0"/>
    <x v="1"/>
  </r>
  <r>
    <s v="remarketing"/>
    <s v="2021-03-31 - 2021-04-06"/>
    <s v="23846939773780395"/>
    <s v="c2wpp_twilio_FDS"/>
    <s v="23846939773580395"/>
    <x v="1327"/>
    <n v="11884"/>
    <x v="1326"/>
    <n v="21.35329917"/>
    <n v="1.0508246381690001"/>
    <x v="6"/>
    <n v="4"/>
    <s v="2021-03-31"/>
    <s v="2021-04-06"/>
    <s v="2021-04-06"/>
    <x v="6"/>
    <x v="1"/>
    <n v="4"/>
    <x v="0"/>
    <x v="1"/>
  </r>
  <r>
    <s v="sem contato_60dias"/>
    <s v="2021-03-31 - 2021-04-06"/>
    <s v="23846521252880395"/>
    <s v="aon_conv_rmkt_cadastro"/>
    <s v="23846520757230395"/>
    <x v="1328"/>
    <n v="12124"/>
    <x v="1327"/>
    <n v="28.387498860000001"/>
    <n v="5.4260969976905002"/>
    <x v="0"/>
    <n v="49"/>
    <s v="2021-03-31"/>
    <s v="2021-04-06"/>
    <s v="2021-04-06"/>
    <x v="0"/>
    <x v="0"/>
    <n v="4"/>
    <x v="0"/>
    <x v="1"/>
  </r>
  <r>
    <s v="Mar_Aberto"/>
    <s v="2021-03-31 - 2021-04-06"/>
    <s v="23847025304780395"/>
    <s v="TESTE_CONV_T62_A"/>
    <s v="23847025304720395"/>
    <x v="1329"/>
    <n v="318012"/>
    <x v="1328"/>
    <n v="10.61001939"/>
    <n v="1.1724620454574"/>
    <x v="0"/>
    <n v="110"/>
    <s v="2021-03-31"/>
    <s v="2021-04-06"/>
    <s v="2021-04-06"/>
    <x v="0"/>
    <x v="0"/>
    <n v="4"/>
    <x v="0"/>
    <x v="1"/>
  </r>
  <r>
    <s v="LaL-5-10%"/>
    <s v="2021-03-31 - 2021-04-06"/>
    <s v="23846939807120395"/>
    <s v="De_Lead_LeadAds_Br_FDS_ID_23846939806840395"/>
    <s v="23846939806840395"/>
    <x v="1330"/>
    <n v="84767"/>
    <x v="1329"/>
    <n v="13.17200203"/>
    <n v="1.0215296046811"/>
    <x v="1"/>
    <n v="29"/>
    <s v="2021-03-31"/>
    <s v="2021-04-06"/>
    <s v="2021-04-06"/>
    <x v="1"/>
    <x v="0"/>
    <n v="4"/>
    <x v="0"/>
    <x v="1"/>
  </r>
  <r>
    <s v="site_1-7dias"/>
    <s v="2021-03-31 - 2021-04-06"/>
    <s v="23846520809220395"/>
    <s v="aon_conv_rmkt_cadastro"/>
    <s v="23846520757230395"/>
    <x v="1331"/>
    <n v="57949"/>
    <x v="1330"/>
    <n v="46.251180130000002"/>
    <n v="4.8985832369841997"/>
    <x v="0"/>
    <n v="434"/>
    <s v="2021-03-31"/>
    <s v="2021-04-06"/>
    <s v="2021-04-06"/>
    <x v="0"/>
    <x v="0"/>
    <n v="4"/>
    <x v="0"/>
    <x v="1"/>
  </r>
  <r>
    <s v="Mar_Aberto"/>
    <s v="2021-03-31 - 2021-04-06"/>
    <s v="23847025304750395"/>
    <s v="TESTE_CONV_T62_B"/>
    <s v="23847025304770395"/>
    <x v="1332"/>
    <n v="322038"/>
    <x v="1331"/>
    <n v="11.1536428"/>
    <n v="1.1099901253889"/>
    <x v="0"/>
    <n v="127"/>
    <s v="2021-03-31"/>
    <s v="2021-04-06"/>
    <s v="2021-04-06"/>
    <x v="0"/>
    <x v="0"/>
    <n v="4"/>
    <x v="0"/>
    <x v="1"/>
  </r>
  <r>
    <s v="LaL-5%"/>
    <s v="2021-03-31 - 2021-04-06"/>
    <s v="23846939807070395"/>
    <s v="De_Lead_LeadAds_Br_FDS_ID_23846939806840395"/>
    <s v="23846939806840395"/>
    <x v="1333"/>
    <n v="73696"/>
    <x v="1332"/>
    <n v="23.831069930000002"/>
    <n v="1.0691217976552001"/>
    <x v="1"/>
    <n v="63"/>
    <s v="2021-03-31"/>
    <s v="2021-04-06"/>
    <s v="2021-04-06"/>
    <x v="1"/>
    <x v="0"/>
    <n v="4"/>
    <x v="0"/>
    <x v="1"/>
  </r>
  <r>
    <s v="Semelhante_1-5%"/>
    <s v="2021-03-31 - 2021-04-06"/>
    <s v="23846501756560395"/>
    <s v="De_Conv_Int-Str_Br - OtimizaPraLead_teste-bidcap"/>
    <s v="23846501756020395"/>
    <x v="1334"/>
    <n v="744954"/>
    <x v="1333"/>
    <n v="13.534356239999999"/>
    <n v="1.3454615989712"/>
    <x v="0"/>
    <n v="568"/>
    <s v="2021-03-31"/>
    <s v="2021-04-06"/>
    <s v="2021-04-06"/>
    <x v="0"/>
    <x v="0"/>
    <n v="4"/>
    <x v="0"/>
    <x v="1"/>
  </r>
  <r>
    <s v="LaL-5% - engajamento"/>
    <s v="2021-03-31 - 2021-04-06"/>
    <s v="23846885417690395"/>
    <s v="aon_leadads_nu"/>
    <s v="23846157847510395"/>
    <x v="1335"/>
    <n v="2262962"/>
    <x v="1334"/>
    <n v="13.40255075"/>
    <n v="1.6455309457250999"/>
    <x v="1"/>
    <n v="926"/>
    <s v="2021-03-31"/>
    <s v="2021-04-06"/>
    <s v="2021-04-06"/>
    <x v="1"/>
    <x v="0"/>
    <n v="4"/>
    <x v="0"/>
    <x v="1"/>
  </r>
  <r>
    <s v="Semelhante+Interesse"/>
    <s v="2021-03-31 - 2021-04-06"/>
    <s v="23846098296040395"/>
    <s v="De_Conv_Int-Str_Br - Credenciado (S2S) - Teste_C-Purchase-credenciados-valor"/>
    <s v="23844098836340395"/>
    <x v="1336"/>
    <n v="1975281"/>
    <x v="1335"/>
    <n v="16.781484760000001"/>
    <n v="2.3128658656667"/>
    <x v="2"/>
    <n v="176"/>
    <s v="2021-03-31"/>
    <s v="2021-04-06"/>
    <s v="2021-04-06"/>
    <x v="2"/>
    <x v="0"/>
    <n v="4"/>
    <x v="0"/>
    <x v="1"/>
  </r>
  <r>
    <s v="Mar_Aberto"/>
    <s v="2021-03-31 - 2021-04-06"/>
    <s v="23847049776500395"/>
    <s v="TESTE_CONV_T22_A"/>
    <s v="23847049776490395"/>
    <x v="1337"/>
    <n v="251905"/>
    <x v="1336"/>
    <n v="13.893331269999999"/>
    <n v="1.1309104622774"/>
    <x v="0"/>
    <n v="142"/>
    <s v="2021-03-31"/>
    <s v="2021-04-06"/>
    <s v="2021-04-06"/>
    <x v="0"/>
    <x v="0"/>
    <n v="4"/>
    <x v="0"/>
    <x v="1"/>
  </r>
  <r>
    <s v="Interesse_Competicao-Maquina"/>
    <s v="2021-03-31 - 2021-04-06"/>
    <s v="23846501756100395"/>
    <s v="De_Conv_Int-Str_Br - OtimizaPraLead_teste-bidcap"/>
    <s v="23846501756020395"/>
    <x v="1338"/>
    <n v="3324"/>
    <x v="1337"/>
    <n v="13.356890460000001"/>
    <n v="1.0216606498195"/>
    <x v="0"/>
    <n v="5"/>
    <s v="2021-03-31"/>
    <s v="2021-04-06"/>
    <s v="2021-04-06"/>
    <x v="0"/>
    <x v="0"/>
    <n v="4"/>
    <x v="0"/>
    <x v="1"/>
  </r>
  <r>
    <s v="LaL-5-10%"/>
    <s v="2021-03-31 - 2021-04-06"/>
    <s v="23846766563880395"/>
    <s v="aon_leadads_nu"/>
    <s v="23846157847510395"/>
    <x v="1339"/>
    <n v="2704232"/>
    <x v="1338"/>
    <n v="13.78832236"/>
    <n v="1.5277657390342001"/>
    <x v="1"/>
    <n v="1123"/>
    <s v="2021-03-31"/>
    <s v="2021-04-06"/>
    <s v="2021-04-06"/>
    <x v="1"/>
    <x v="0"/>
    <n v="4"/>
    <x v="0"/>
    <x v="1"/>
  </r>
  <r>
    <s v="lal"/>
    <s v="2021-03-31 - 2021-04-06"/>
    <s v="23846939773680395"/>
    <s v="c2wpp_twilio_FDS"/>
    <s v="23846939773580395"/>
    <x v="1340"/>
    <n v="323455"/>
    <x v="1339"/>
    <n v="14.655822410000001"/>
    <n v="1.0422995470776"/>
    <x v="6"/>
    <n v="93"/>
    <s v="2021-03-31"/>
    <s v="2021-04-06"/>
    <s v="2021-04-06"/>
    <x v="6"/>
    <x v="1"/>
    <n v="4"/>
    <x v="0"/>
    <x v="1"/>
  </r>
  <r>
    <s v="Mar_Aberto"/>
    <s v="2021-03-31 - 2021-04-06"/>
    <s v="23845548913110395"/>
    <s v="De_Conv_Int-Str_Br_Mar-Aberto"/>
    <s v="23845548912950395"/>
    <x v="1341"/>
    <n v="2683826"/>
    <x v="1340"/>
    <n v="10.913436239999999"/>
    <n v="1.4269975028187001"/>
    <x v="0"/>
    <n v="1128"/>
    <s v="2021-03-31"/>
    <s v="2021-04-06"/>
    <s v="2021-04-06"/>
    <x v="0"/>
    <x v="0"/>
    <n v="4"/>
    <x v="0"/>
    <x v="1"/>
  </r>
  <r>
    <s v="LaL-5% - engajamento"/>
    <s v="2021-03-31 - 2021-04-06"/>
    <s v="23846939807110395"/>
    <s v="De_Lead_LeadAds_Br_FDS_ID_23846939806840395"/>
    <s v="23846939806840395"/>
    <x v="1342"/>
    <n v="115072"/>
    <x v="1341"/>
    <n v="14.21121554"/>
    <n v="1.0485087597330001"/>
    <x v="1"/>
    <n v="53"/>
    <s v="2021-03-31"/>
    <s v="2021-04-06"/>
    <s v="2021-04-06"/>
    <x v="1"/>
    <x v="0"/>
    <n v="4"/>
    <x v="0"/>
    <x v="1"/>
  </r>
  <r>
    <s v="Mar_Aberto"/>
    <s v="2021-03-31 - 2021-04-06"/>
    <s v="23847050160040395"/>
    <s v="De_Conv_Int-Str_Br_Mar-Aberto_TESTE-T91_S2S"/>
    <s v="23847050159850395"/>
    <x v="1343"/>
    <n v="1739989"/>
    <x v="1342"/>
    <n v="12.849401800000001"/>
    <n v="1.9530054500345"/>
    <x v="2"/>
    <n v="53"/>
    <s v="2021-03-31"/>
    <s v="2021-04-06"/>
    <s v="2021-04-06"/>
    <x v="2"/>
    <x v="0"/>
    <n v="4"/>
    <x v="0"/>
    <x v="1"/>
  </r>
  <r>
    <s v="remarketing"/>
    <s v="2021-03-31 - 2021-04-06"/>
    <s v="23846663789600395"/>
    <s v="c2wpp_twilio"/>
    <s v="23846657639070395"/>
    <x v="1344"/>
    <n v="233497"/>
    <x v="1343"/>
    <n v="21.471758210000001"/>
    <n v="2.3879450271309999"/>
    <x v="6"/>
    <n v="246"/>
    <s v="2021-03-31"/>
    <s v="2021-04-06"/>
    <s v="2021-04-06"/>
    <x v="6"/>
    <x v="1"/>
    <n v="4"/>
    <x v="0"/>
    <x v="1"/>
  </r>
  <r>
    <s v="engajamento_1-7dias"/>
    <s v="2021-03-31 - 2021-04-06"/>
    <s v="23846520757220395"/>
    <s v="aon_conv_rmkt_cadastro"/>
    <s v="23846520757230395"/>
    <x v="1345"/>
    <n v="249718"/>
    <x v="1344"/>
    <n v="26.680669000000002"/>
    <n v="3.4023178144947002"/>
    <x v="0"/>
    <n v="570"/>
    <s v="2021-03-31"/>
    <s v="2021-04-06"/>
    <s v="2021-04-06"/>
    <x v="0"/>
    <x v="0"/>
    <n v="4"/>
    <x v="0"/>
    <x v="1"/>
  </r>
  <r>
    <s v="Mar_Aberto"/>
    <s v="2021-03-31 - 2021-04-06"/>
    <s v="23847049757450395"/>
    <s v="TESTE_CONV_T22_CONTROLE"/>
    <s v="23847049757470395"/>
    <x v="1346"/>
    <n v="343168"/>
    <x v="1345"/>
    <n v="10.45284828"/>
    <n v="1.1121404093622"/>
    <x v="0"/>
    <n v="119"/>
    <s v="2021-03-31"/>
    <s v="2021-04-06"/>
    <s v="2021-04-06"/>
    <x v="0"/>
    <x v="0"/>
    <n v="4"/>
    <x v="0"/>
    <x v="1"/>
  </r>
  <r>
    <s v="Mar_Aberto"/>
    <s v="2021-03-31 - 2021-04-06"/>
    <s v="23847094286160395"/>
    <s v="TESTE_CONV_T88_A"/>
    <s v="23847094286200395"/>
    <x v="1347"/>
    <n v="92878"/>
    <x v="1346"/>
    <n v="21.41259355"/>
    <n v="1.1782876461595"/>
    <x v="0"/>
    <n v="69"/>
    <s v="2021-03-31"/>
    <s v="2021-04-06"/>
    <s v="2021-04-06"/>
    <x v="0"/>
    <x v="0"/>
    <n v="4"/>
    <x v="0"/>
    <x v="1"/>
  </r>
  <r>
    <s v="Mar_Aberto"/>
    <s v="2021-03-31 - 2021-04-06"/>
    <s v="23847094286150395"/>
    <s v="TESTE_CONV_T88_CONTROLE"/>
    <s v="23847094286180395"/>
    <x v="1348"/>
    <n v="238126"/>
    <x v="1347"/>
    <n v="8.7888237999999994"/>
    <n v="1.0961381789472999"/>
    <x v="0"/>
    <n v="94"/>
    <s v="2021-03-31"/>
    <s v="2021-04-06"/>
    <s v="2021-04-06"/>
    <x v="0"/>
    <x v="0"/>
    <n v="4"/>
    <x v="0"/>
    <x v="1"/>
  </r>
  <r>
    <s v="site_8-60dias"/>
    <s v="2021-03-31 - 2021-04-06"/>
    <s v="23846520819330395"/>
    <s v="aon_conv_rmkt_cadastro"/>
    <s v="23846520757230395"/>
    <x v="1349"/>
    <n v="80146"/>
    <x v="1348"/>
    <n v="22.19195538"/>
    <n v="3.4857260499587999"/>
    <x v="0"/>
    <n v="125"/>
    <s v="2021-03-31"/>
    <s v="2021-04-06"/>
    <s v="2021-04-06"/>
    <x v="0"/>
    <x v="0"/>
    <n v="4"/>
    <x v="0"/>
    <x v="1"/>
  </r>
  <r>
    <s v="Mar_Aberto_Test"/>
    <s v="2021-03-31 - 2021-04-06"/>
    <s v="23847015887740395"/>
    <s v="TESTE_CONV_T83_PCO_EA_Test"/>
    <s v="23846963582720395"/>
    <x v="1350"/>
    <n v="607849"/>
    <x v="1349"/>
    <n v="15.67531213"/>
    <n v="1.2854096987903001"/>
    <x v="0"/>
    <n v="239"/>
    <s v="2021-03-31"/>
    <s v="2021-04-06"/>
    <s v="2021-04-06"/>
    <x v="0"/>
    <x v="0"/>
    <n v="4"/>
    <x v="0"/>
    <x v="1"/>
  </r>
  <r>
    <s v="lal"/>
    <s v="2021-03-31 - 2021-04-06"/>
    <s v="23846704133270395"/>
    <s v="c2wpp_twilio"/>
    <s v="23846657639070395"/>
    <x v="1351"/>
    <n v="5841045"/>
    <x v="1350"/>
    <n v="15.22076184"/>
    <n v="1.9467461729879001"/>
    <x v="6"/>
    <n v="2686"/>
    <s v="2021-03-31"/>
    <s v="2021-04-06"/>
    <s v="2021-04-06"/>
    <x v="6"/>
    <x v="1"/>
    <n v="4"/>
    <x v="0"/>
    <x v="1"/>
  </r>
  <r>
    <s v="mar_aberto"/>
    <s v="2021-03-24 - 2021-03-30"/>
    <s v="23846956784350395"/>
    <s v="TESTE_C2WPP_T67_C"/>
    <s v="23846956784360395"/>
    <x v="1352"/>
    <n v="5922"/>
    <x v="1351"/>
    <n v="28.865248229999999"/>
    <n v="1"/>
    <x v="6"/>
    <n v="1"/>
    <s v="2021-03-24"/>
    <s v="2021-03-30"/>
    <s v="2021-03-30"/>
    <x v="6"/>
    <x v="1"/>
    <n v="3"/>
    <x v="0"/>
    <x v="1"/>
  </r>
  <r>
    <s v="mar_aberto"/>
    <s v="2021-03-24 - 2021-03-30"/>
    <s v="23846956807140395"/>
    <s v="TESTE_C2WPP_T67_D"/>
    <s v="23846956807130395"/>
    <x v="1353"/>
    <n v="3718"/>
    <x v="1352"/>
    <n v="30.992794239999998"/>
    <n v="1.0077998924153"/>
    <x v="6"/>
    <s v=""/>
    <s v="2021-03-24"/>
    <s v="2021-03-30"/>
    <s v="2021-03-30"/>
    <x v="6"/>
    <x v="1"/>
    <n v="3"/>
    <x v="0"/>
    <x v="1"/>
  </r>
  <r>
    <s v="KV_1"/>
    <s v="2021-03-24 - 2021-03-30"/>
    <s v="23846907684590395"/>
    <s v="TESTE_CONV_T61_A-Argumento_Produto"/>
    <s v="23846907684580395"/>
    <x v="5"/>
    <n v="0"/>
    <x v="5"/>
    <s v=""/>
    <n v="0"/>
    <x v="0"/>
    <n v="1"/>
    <s v="2021-03-24"/>
    <s v="2021-03-30"/>
    <s v="2021-03-30"/>
    <x v="0"/>
    <x v="0"/>
    <n v="3"/>
    <x v="0"/>
    <x v="1"/>
  </r>
  <r>
    <s v="Interesse_Competicao-Maquina"/>
    <s v="2021-03-24 - 2021-03-30"/>
    <s v="23846501756100395"/>
    <s v="De_Conv_Int-Str_Br - OtimizaPraLead_teste-bidcap"/>
    <s v="23846501756020395"/>
    <x v="1354"/>
    <n v="3662"/>
    <x v="1353"/>
    <n v="17.649561290000001"/>
    <n v="1.0270344074276001"/>
    <x v="0"/>
    <n v="7"/>
    <s v="2021-03-24"/>
    <s v="2021-03-30"/>
    <s v="2021-03-30"/>
    <x v="0"/>
    <x v="0"/>
    <n v="3"/>
    <x v="0"/>
    <x v="1"/>
  </r>
  <r>
    <s v="LaL-5% - engajamento"/>
    <s v="2021-03-24 - 2021-03-30"/>
    <s v="23846885417690395"/>
    <s v="aon_leadads_nu"/>
    <s v="23846157847510395"/>
    <x v="1355"/>
    <n v="445571"/>
    <x v="1354"/>
    <n v="19.70632852"/>
    <n v="1.2442349255225"/>
    <x v="1"/>
    <n v="243"/>
    <s v="2021-03-24"/>
    <s v="2021-03-30"/>
    <s v="2021-03-30"/>
    <x v="1"/>
    <x v="0"/>
    <n v="3"/>
    <x v="0"/>
    <x v="1"/>
  </r>
  <r>
    <s v="Mar_Aberto"/>
    <s v="2021-03-24 - 2021-03-30"/>
    <s v="23846984705890395"/>
    <s v="TESTE_CONV_T62_CONTROLE"/>
    <s v="23846984705910395"/>
    <x v="5"/>
    <n v="0"/>
    <x v="5"/>
    <s v=""/>
    <n v="0"/>
    <x v="0"/>
    <n v="1"/>
    <s v="2021-03-24"/>
    <s v="2021-03-30"/>
    <s v="2021-03-30"/>
    <x v="0"/>
    <x v="0"/>
    <n v="3"/>
    <x v="0"/>
    <x v="1"/>
  </r>
  <r>
    <s v="mar_aberto"/>
    <s v="2021-03-24 - 2021-03-30"/>
    <s v="23846956769380395"/>
    <s v="TESTE_C2WPP_T67_B"/>
    <s v="23846956769400395"/>
    <x v="1356"/>
    <n v="3593"/>
    <x v="1355"/>
    <n v="33.238306119999997"/>
    <n v="1.0055663790703999"/>
    <x v="6"/>
    <n v="3"/>
    <s v="2021-03-24"/>
    <s v="2021-03-30"/>
    <s v="2021-03-30"/>
    <x v="6"/>
    <x v="1"/>
    <n v="3"/>
    <x v="0"/>
    <x v="1"/>
  </r>
  <r>
    <s v="LaL-5% - engajamento"/>
    <s v="2021-03-24 - 2021-03-30"/>
    <s v="23846939807110395"/>
    <s v="De_Lead_LeadAds_Br_FDS_ID_23846939806840395"/>
    <s v="23846939806840395"/>
    <x v="1357"/>
    <n v="356794"/>
    <x v="1356"/>
    <n v="20.52592095"/>
    <n v="1.1469503410932"/>
    <x v="1"/>
    <n v="183"/>
    <s v="2021-03-24"/>
    <s v="2021-03-30"/>
    <s v="2021-03-30"/>
    <x v="1"/>
    <x v="0"/>
    <n v="3"/>
    <x v="0"/>
    <x v="1"/>
  </r>
  <r>
    <s v="20210326 Base Repique A"/>
    <s v="2021-03-24 - 2021-03-30"/>
    <s v="23847048602480395"/>
    <s v="Aw_Credito_Stone_Covid_Alcance_Br"/>
    <s v="23847031902480395"/>
    <x v="1358"/>
    <n v="5296"/>
    <x v="1357"/>
    <n v="34.149595550000001"/>
    <n v="1.7973942598187"/>
    <x v="7"/>
    <n v="5296"/>
    <s v="2021-03-24"/>
    <s v="2021-03-30"/>
    <s v="2021-03-30"/>
    <x v="4"/>
    <x v="0"/>
    <n v="3"/>
    <x v="0"/>
    <x v="1"/>
  </r>
  <r>
    <s v="Mar_Aberto"/>
    <s v="2021-03-24 - 2021-03-30"/>
    <s v="23846961743230395"/>
    <s v="TESTE_CONV_T72_A"/>
    <s v="23846961743240395"/>
    <x v="1359"/>
    <n v="412612"/>
    <x v="1358"/>
    <n v="12.101890559999999"/>
    <n v="1.1501555941174999"/>
    <x v="0"/>
    <n v="233"/>
    <s v="2021-03-24"/>
    <s v="2021-03-30"/>
    <s v="2021-03-30"/>
    <x v="0"/>
    <x v="0"/>
    <n v="3"/>
    <x v="0"/>
    <x v="1"/>
  </r>
  <r>
    <s v="site_1-7dias"/>
    <s v="2021-03-24 - 2021-03-30"/>
    <s v="23846520809220395"/>
    <s v="aon_conv_rmkt_cadastro"/>
    <s v="23846520757230395"/>
    <x v="1360"/>
    <n v="57744"/>
    <x v="1359"/>
    <n v="47.570904030000001"/>
    <n v="4.7541909116098999"/>
    <x v="0"/>
    <n v="499"/>
    <s v="2021-03-24"/>
    <s v="2021-03-30"/>
    <s v="2021-03-30"/>
    <x v="0"/>
    <x v="0"/>
    <n v="3"/>
    <x v="0"/>
    <x v="1"/>
  </r>
  <r>
    <s v="Mar_Aberto"/>
    <s v="2021-03-24 - 2021-03-30"/>
    <s v="23847049776500395"/>
    <s v="TESTE_CONV_T22_A"/>
    <s v="23847049776490395"/>
    <x v="1361"/>
    <n v="76593"/>
    <x v="1360"/>
    <n v="13.72715537"/>
    <n v="1.0315825205958999"/>
    <x v="0"/>
    <n v="28"/>
    <s v="2021-03-24"/>
    <s v="2021-03-30"/>
    <s v="2021-03-30"/>
    <x v="0"/>
    <x v="0"/>
    <n v="3"/>
    <x v="0"/>
    <x v="1"/>
  </r>
  <r>
    <s v="Mar_Aberto"/>
    <s v="2021-03-24 - 2021-03-30"/>
    <s v="23845548913110395"/>
    <s v="De_Conv_Int-Str_Br_Mar-Aberto"/>
    <s v="23845548912950395"/>
    <x v="1362"/>
    <n v="4339883"/>
    <x v="1361"/>
    <n v="12.797128689999999"/>
    <n v="1.6463639687981999"/>
    <x v="0"/>
    <n v="3188"/>
    <s v="2021-03-24"/>
    <s v="2021-03-30"/>
    <s v="2021-03-30"/>
    <x v="0"/>
    <x v="0"/>
    <n v="3"/>
    <x v="0"/>
    <x v="1"/>
  </r>
  <r>
    <s v="remarketing"/>
    <s v="2021-03-24 - 2021-03-30"/>
    <s v="23846663789600395"/>
    <s v="c2wpp_twilio"/>
    <s v="23846657639070395"/>
    <x v="1363"/>
    <n v="263620"/>
    <x v="1362"/>
    <n v="22.789692559999999"/>
    <n v="2.4399704119566001"/>
    <x v="6"/>
    <n v="316"/>
    <s v="2021-03-24"/>
    <s v="2021-03-30"/>
    <s v="2021-03-30"/>
    <x v="6"/>
    <x v="1"/>
    <n v="3"/>
    <x v="0"/>
    <x v="1"/>
  </r>
  <r>
    <s v="LaL-5-10%"/>
    <s v="2021-03-24 - 2021-03-30"/>
    <s v="23846766563880395"/>
    <s v="aon_leadads_nu"/>
    <s v="23846157847510395"/>
    <x v="1364"/>
    <n v="2848281"/>
    <x v="1363"/>
    <n v="15.495975749999999"/>
    <n v="1.6665223691061"/>
    <x v="1"/>
    <n v="1389"/>
    <s v="2021-03-24"/>
    <s v="2021-03-30"/>
    <s v="2021-03-30"/>
    <x v="1"/>
    <x v="0"/>
    <n v="3"/>
    <x v="0"/>
    <x v="1"/>
  </r>
  <r>
    <s v="Mar_Aberto"/>
    <s v="2021-03-24 - 2021-03-30"/>
    <s v="23847050160040395"/>
    <s v="De_Conv_Int-Str_Br_Mar-Aberto_TESTE-T91_S2S"/>
    <s v="23847050159850395"/>
    <x v="1365"/>
    <n v="358274"/>
    <x v="1364"/>
    <n v="16.35324537"/>
    <n v="1.4961761110212"/>
    <x v="2"/>
    <n v="2"/>
    <s v="2021-03-24"/>
    <s v="2021-03-30"/>
    <s v="2021-03-30"/>
    <x v="2"/>
    <x v="0"/>
    <n v="3"/>
    <x v="0"/>
    <x v="1"/>
  </r>
  <r>
    <s v="Mar_Aberto"/>
    <s v="2021-03-24 - 2021-03-30"/>
    <s v="23847049757450395"/>
    <s v="TESTE_CONV_T22_CONTROLE"/>
    <s v="23847049757470395"/>
    <x v="1366"/>
    <n v="84352"/>
    <x v="1365"/>
    <n v="12.642709290000001"/>
    <n v="1.0309180576631001"/>
    <x v="0"/>
    <n v="40"/>
    <s v="2021-03-24"/>
    <s v="2021-03-30"/>
    <s v="2021-03-30"/>
    <x v="0"/>
    <x v="0"/>
    <n v="3"/>
    <x v="0"/>
    <x v="1"/>
  </r>
  <r>
    <s v="lal"/>
    <s v="2021-03-24 - 2021-03-30"/>
    <s v="23846704133270395"/>
    <s v="c2wpp_twilio"/>
    <s v="23846657639070395"/>
    <x v="1367"/>
    <n v="4979653"/>
    <x v="1366"/>
    <n v="16.771173869999998"/>
    <n v="2.0894759132815"/>
    <x v="6"/>
    <n v="2605"/>
    <s v="2021-03-24"/>
    <s v="2021-03-30"/>
    <s v="2021-03-30"/>
    <x v="6"/>
    <x v="1"/>
    <n v="3"/>
    <x v="0"/>
    <x v="1"/>
  </r>
  <r>
    <s v="Semelhante+Interesse"/>
    <s v="2021-03-24 - 2021-03-30"/>
    <s v="23846098296040395"/>
    <s v="De_Conv_Int-Str_Br - Credenciado (S2S) - Teste_C-Purchase-credenciados-valor"/>
    <s v="23844098836340395"/>
    <x v="1368"/>
    <n v="2140154"/>
    <x v="1367"/>
    <n v="17.92205607"/>
    <n v="3.1012992522967999"/>
    <x v="2"/>
    <n v="224"/>
    <s v="2021-03-24"/>
    <s v="2021-03-30"/>
    <s v="2021-03-30"/>
    <x v="2"/>
    <x v="0"/>
    <n v="3"/>
    <x v="0"/>
    <x v="1"/>
  </r>
  <r>
    <s v="mar_aberto"/>
    <s v="2021-03-24 - 2021-03-30"/>
    <s v="23846657639120395"/>
    <s v="c2wpp_twilio"/>
    <s v="23846657639070395"/>
    <x v="1369"/>
    <n v="4575598"/>
    <x v="1368"/>
    <n v="11.521497050000001"/>
    <n v="1.7139820849645999"/>
    <x v="6"/>
    <n v="1436"/>
    <s v="2021-03-24"/>
    <s v="2021-03-30"/>
    <s v="2021-03-30"/>
    <x v="6"/>
    <x v="1"/>
    <n v="3"/>
    <x v="0"/>
    <x v="1"/>
  </r>
  <r>
    <s v="site_8-60dias"/>
    <s v="2021-03-24 - 2021-03-30"/>
    <s v="23846520819330395"/>
    <s v="aon_conv_rmkt_cadastro"/>
    <s v="23846520757230395"/>
    <x v="1370"/>
    <n v="78113"/>
    <x v="1369"/>
    <n v="24.162876279999999"/>
    <n v="3.5379130234403999"/>
    <x v="0"/>
    <n v="192"/>
    <s v="2021-03-24"/>
    <s v="2021-03-30"/>
    <s v="2021-03-30"/>
    <x v="0"/>
    <x v="0"/>
    <n v="3"/>
    <x v="0"/>
    <x v="1"/>
  </r>
  <r>
    <s v="LaL-5%"/>
    <s v="2021-03-24 - 2021-03-30"/>
    <s v="23846177714710395"/>
    <s v="aon_leadads_nu"/>
    <s v="23846157847510395"/>
    <x v="1371"/>
    <n v="2866208"/>
    <x v="1370"/>
    <n v="22.856643470000002"/>
    <n v="2.1577983872768001"/>
    <x v="1"/>
    <n v="2647"/>
    <s v="2021-03-24"/>
    <s v="2021-03-30"/>
    <s v="2021-03-30"/>
    <x v="1"/>
    <x v="0"/>
    <n v="3"/>
    <x v="0"/>
    <x v="1"/>
  </r>
  <r>
    <s v="mar_aberto"/>
    <s v="2021-03-24 - 2021-03-30"/>
    <s v="23846956729450395"/>
    <s v="TESTE_C2WPP_T67_CONTROLE"/>
    <s v="23846956729420395"/>
    <x v="1372"/>
    <n v="16676"/>
    <x v="1371"/>
    <n v="8.5738801099999993"/>
    <n v="1.0133725113936001"/>
    <x v="6"/>
    <n v="2"/>
    <s v="2021-03-24"/>
    <s v="2021-03-30"/>
    <s v="2021-03-30"/>
    <x v="6"/>
    <x v="1"/>
    <n v="3"/>
    <x v="0"/>
    <x v="1"/>
  </r>
  <r>
    <s v="sem contato_60dias"/>
    <s v="2021-03-24 - 2021-03-30"/>
    <s v="23846521252880395"/>
    <s v="aon_conv_rmkt_cadastro"/>
    <s v="23846520757230395"/>
    <x v="1373"/>
    <n v="17321"/>
    <x v="1372"/>
    <n v="21.89417645"/>
    <n v="2.8412909185382"/>
    <x v="0"/>
    <n v="35"/>
    <s v="2021-03-24"/>
    <s v="2021-03-30"/>
    <s v="2021-03-30"/>
    <x v="0"/>
    <x v="0"/>
    <n v="3"/>
    <x v="0"/>
    <x v="1"/>
  </r>
  <r>
    <s v="20210326 Base Repique A"/>
    <s v="2021-03-24 - 2021-03-30"/>
    <s v="23847031902470395"/>
    <s v="Aw_Credito_Stone_Covid_Alcance_Br"/>
    <s v="23847031902480395"/>
    <x v="1374"/>
    <n v="5742"/>
    <x v="1373"/>
    <n v="52.758786710000003"/>
    <n v="1.0851619644723001"/>
    <x v="7"/>
    <n v="5742"/>
    <s v="2021-03-24"/>
    <s v="2021-03-30"/>
    <s v="2021-03-30"/>
    <x v="4"/>
    <x v="0"/>
    <n v="3"/>
    <x v="0"/>
    <x v="1"/>
  </r>
  <r>
    <s v="Mar_Aberto"/>
    <s v="2021-03-24 - 2021-03-30"/>
    <s v="23847025301440395"/>
    <s v="TESTE_CONV_T62_CONTROLE"/>
    <s v="23847025301420395"/>
    <x v="1375"/>
    <n v="129729"/>
    <x v="1374"/>
    <n v="12.501652350000001"/>
    <n v="1.0496496542792999"/>
    <x v="0"/>
    <n v="41"/>
    <s v="2021-03-24"/>
    <s v="2021-03-30"/>
    <s v="2021-03-30"/>
    <x v="0"/>
    <x v="0"/>
    <n v="3"/>
    <x v="0"/>
    <x v="1"/>
  </r>
  <r>
    <s v="Mar_Aberto"/>
    <s v="2021-03-24 - 2021-03-30"/>
    <s v="23847025304750395"/>
    <s v="TESTE_CONV_T62_B"/>
    <s v="23847025304770395"/>
    <x v="1376"/>
    <n v="112419"/>
    <x v="1375"/>
    <n v="13.99764081"/>
    <n v="1.0557379090723"/>
    <x v="0"/>
    <n v="43"/>
    <s v="2021-03-24"/>
    <s v="2021-03-30"/>
    <s v="2021-03-30"/>
    <x v="0"/>
    <x v="0"/>
    <n v="3"/>
    <x v="0"/>
    <x v="1"/>
  </r>
  <r>
    <s v="Mar_Aberto"/>
    <s v="2021-03-24 - 2021-03-30"/>
    <s v="23847025304780395"/>
    <s v="TESTE_CONV_T62_A"/>
    <s v="23847025304720395"/>
    <x v="1377"/>
    <n v="105794"/>
    <x v="1376"/>
    <n v="13.877292969999999"/>
    <n v="1.0465527345596"/>
    <x v="0"/>
    <n v="37"/>
    <s v="2021-03-24"/>
    <s v="2021-03-30"/>
    <s v="2021-03-30"/>
    <x v="0"/>
    <x v="0"/>
    <n v="3"/>
    <x v="0"/>
    <x v="1"/>
  </r>
  <r>
    <s v="sem contato_15dias"/>
    <s v="2021-03-24 - 2021-03-30"/>
    <s v="23846521234620395"/>
    <s v="aon_conv_rmkt_cadastro"/>
    <s v="23846520757230395"/>
    <x v="1378"/>
    <n v="2653"/>
    <x v="1377"/>
    <n v="18.173138810000001"/>
    <n v="3.5137580098001999"/>
    <x v="0"/>
    <n v="4"/>
    <s v="2021-03-24"/>
    <s v="2021-03-30"/>
    <s v="2021-03-30"/>
    <x v="0"/>
    <x v="0"/>
    <n v="3"/>
    <x v="0"/>
    <x v="1"/>
  </r>
  <r>
    <s v="Mar_Aberto"/>
    <s v="2021-03-24 - 2021-03-30"/>
    <s v="23846961710040395"/>
    <s v="TESTE_CONV_T72_CONTROLE"/>
    <s v="23846961710050395"/>
    <x v="1379"/>
    <n v="421069"/>
    <x v="1378"/>
    <n v="11.91984381"/>
    <n v="1.150711641085"/>
    <x v="0"/>
    <n v="238"/>
    <s v="2021-03-24"/>
    <s v="2021-03-30"/>
    <s v="2021-03-30"/>
    <x v="0"/>
    <x v="0"/>
    <n v="3"/>
    <x v="0"/>
    <x v="1"/>
  </r>
  <r>
    <s v="mar_aberto"/>
    <s v="2021-03-24 - 2021-03-30"/>
    <s v="23846956750130395"/>
    <s v="TESTE_C2WPP_T67_A"/>
    <s v="23846956750120395"/>
    <x v="1380"/>
    <n v="3065"/>
    <x v="1379"/>
    <n v="33.84516129"/>
    <n v="1.0114192495922001"/>
    <x v="6"/>
    <n v="1"/>
    <s v="2021-03-24"/>
    <s v="2021-03-30"/>
    <s v="2021-03-30"/>
    <x v="6"/>
    <x v="1"/>
    <n v="3"/>
    <x v="0"/>
    <x v="1"/>
  </r>
  <r>
    <s v="engajamento_8-60dias"/>
    <s v="2021-03-24 - 2021-03-30"/>
    <s v="23846520783240395"/>
    <s v="aon_conv_rmkt_cadastro"/>
    <s v="23846520757230395"/>
    <x v="1381"/>
    <n v="438918"/>
    <x v="1380"/>
    <n v="16.638839560000001"/>
    <n v="4.2451915847606996"/>
    <x v="0"/>
    <n v="704"/>
    <s v="2021-03-24"/>
    <s v="2021-03-30"/>
    <s v="2021-03-30"/>
    <x v="0"/>
    <x v="0"/>
    <n v="3"/>
    <x v="0"/>
    <x v="1"/>
  </r>
  <r>
    <s v="KV_2"/>
    <s v="2021-03-24 - 2021-03-30"/>
    <s v="23846907759230395"/>
    <s v="TESTE_CONV_T61_B-Beneficio_1"/>
    <s v="23846907759210395"/>
    <x v="5"/>
    <n v="0"/>
    <x v="5"/>
    <s v=""/>
    <n v="0"/>
    <x v="0"/>
    <n v="1"/>
    <s v="2021-03-24"/>
    <s v="2021-03-30"/>
    <s v="2021-03-30"/>
    <x v="0"/>
    <x v="0"/>
    <n v="3"/>
    <x v="0"/>
    <x v="1"/>
  </r>
  <r>
    <s v="mar_aberto"/>
    <s v="2021-03-24 - 2021-03-30"/>
    <s v="23846939773700395"/>
    <s v="c2wpp_twilio_FDS"/>
    <s v="23846939773580395"/>
    <x v="1382"/>
    <n v="651805"/>
    <x v="1381"/>
    <n v="11.7837044"/>
    <n v="1.2139658333397001"/>
    <x v="6"/>
    <n v="218"/>
    <s v="2021-03-24"/>
    <s v="2021-03-30"/>
    <s v="2021-03-30"/>
    <x v="6"/>
    <x v="1"/>
    <n v="3"/>
    <x v="0"/>
    <x v="1"/>
  </r>
  <r>
    <s v="emprestimo"/>
    <s v="2021-03-24 - 2021-03-30"/>
    <s v="23846910607720395"/>
    <s v="TESTE_CONV_T63_A"/>
    <s v="23846910602820395"/>
    <x v="5"/>
    <n v="1"/>
    <x v="1382"/>
    <n v="0"/>
    <n v="1"/>
    <x v="0"/>
    <n v="1"/>
    <s v="2021-03-24"/>
    <s v="2021-03-30"/>
    <s v="2021-03-30"/>
    <x v="0"/>
    <x v="0"/>
    <n v="3"/>
    <x v="0"/>
    <x v="1"/>
  </r>
  <r>
    <s v="app-cartao"/>
    <s v="2021-03-24 - 2021-03-30"/>
    <s v="23846910607710395"/>
    <s v="TESTE_CONV_T63_A"/>
    <s v="23846910602820395"/>
    <x v="5"/>
    <n v="2"/>
    <x v="1383"/>
    <n v="0"/>
    <n v="1"/>
    <x v="0"/>
    <s v=""/>
    <s v="2021-03-24"/>
    <s v="2021-03-30"/>
    <s v="2021-03-30"/>
    <x v="0"/>
    <x v="0"/>
    <n v="3"/>
    <x v="0"/>
    <x v="1"/>
  </r>
  <r>
    <s v="KV_1"/>
    <s v="2021-03-24 - 2021-03-30"/>
    <s v="23846907795010395"/>
    <s v="TESTE_CONV_T61_B-Beneficio_2"/>
    <s v="23846907794950395"/>
    <x v="5"/>
    <n v="0"/>
    <x v="5"/>
    <s v=""/>
    <n v="0"/>
    <x v="0"/>
    <n v="1"/>
    <s v="2021-03-24"/>
    <s v="2021-03-30"/>
    <s v="2021-03-30"/>
    <x v="0"/>
    <x v="0"/>
    <n v="3"/>
    <x v="0"/>
    <x v="1"/>
  </r>
  <r>
    <s v="app-cartao"/>
    <s v="2021-03-24 - 2021-03-30"/>
    <s v="23846910638200395"/>
    <s v="TESTE_CONV_T63_Controle"/>
    <s v="23846910638160395"/>
    <x v="5"/>
    <n v="13"/>
    <x v="1384"/>
    <n v="0"/>
    <n v="1"/>
    <x v="0"/>
    <s v=""/>
    <s v="2021-03-24"/>
    <s v="2021-03-30"/>
    <s v="2021-03-30"/>
    <x v="0"/>
    <x v="0"/>
    <n v="3"/>
    <x v="0"/>
    <x v="1"/>
  </r>
  <r>
    <s v="link-pagamento"/>
    <s v="2021-03-24 - 2021-03-30"/>
    <s v="23846910638180395"/>
    <s v="TESTE_CONV_T63_Controle"/>
    <s v="23846910638160395"/>
    <x v="5"/>
    <n v="1"/>
    <x v="1382"/>
    <n v="0"/>
    <n v="1"/>
    <x v="0"/>
    <s v=""/>
    <s v="2021-03-24"/>
    <s v="2021-03-30"/>
    <s v="2021-03-30"/>
    <x v="0"/>
    <x v="0"/>
    <n v="3"/>
    <x v="0"/>
    <x v="1"/>
  </r>
  <r>
    <s v="link-pagamento"/>
    <s v="2021-03-24 - 2021-03-30"/>
    <s v="23846910607750395"/>
    <s v="TESTE_CONV_T63_A"/>
    <s v="23846910602820395"/>
    <x v="5"/>
    <n v="1"/>
    <x v="1382"/>
    <n v="0"/>
    <n v="1"/>
    <x v="0"/>
    <n v="2"/>
    <s v="2021-03-24"/>
    <s v="2021-03-30"/>
    <s v="2021-03-30"/>
    <x v="0"/>
    <x v="0"/>
    <n v="3"/>
    <x v="0"/>
    <x v="1"/>
  </r>
  <r>
    <s v="emprestimo"/>
    <s v="2021-03-24 - 2021-03-30"/>
    <s v="23846910638220395"/>
    <s v="TESTE_CONV_T63_Controle"/>
    <s v="23846910638160395"/>
    <x v="5"/>
    <n v="18"/>
    <x v="1385"/>
    <n v="0"/>
    <n v="1"/>
    <x v="0"/>
    <n v="2"/>
    <s v="2021-03-24"/>
    <s v="2021-03-30"/>
    <s v="2021-03-30"/>
    <x v="0"/>
    <x v="0"/>
    <n v="3"/>
    <x v="0"/>
    <x v="1"/>
  </r>
  <r>
    <s v="lal"/>
    <s v="2021-03-24 - 2021-03-30"/>
    <s v="23846939773680395"/>
    <s v="c2wpp_twilio_FDS"/>
    <s v="23846939773580395"/>
    <x v="1383"/>
    <n v="977157"/>
    <x v="1386"/>
    <n v="16.36455368"/>
    <n v="1.2951378335314001"/>
    <x v="6"/>
    <n v="392"/>
    <s v="2021-03-24"/>
    <s v="2021-03-30"/>
    <s v="2021-03-30"/>
    <x v="6"/>
    <x v="1"/>
    <n v="3"/>
    <x v="0"/>
    <x v="1"/>
  </r>
  <r>
    <s v="LaL-5-10%"/>
    <s v="2021-03-24 - 2021-03-30"/>
    <s v="23846939807120395"/>
    <s v="De_Lead_LeadAds_Br_FDS_ID_23846939806840395"/>
    <s v="23846939806840395"/>
    <x v="1384"/>
    <n v="377460"/>
    <x v="1387"/>
    <n v="19.21131445"/>
    <n v="1.1039739310126"/>
    <x v="1"/>
    <n v="176"/>
    <s v="2021-03-24"/>
    <s v="2021-03-30"/>
    <s v="2021-03-30"/>
    <x v="1"/>
    <x v="0"/>
    <n v="3"/>
    <x v="0"/>
    <x v="1"/>
  </r>
  <r>
    <s v="LaL-5%"/>
    <s v="2021-03-24 - 2021-03-30"/>
    <s v="23846939807070395"/>
    <s v="De_Lead_LeadAds_Br_FDS_ID_23846939806840395"/>
    <s v="23846939806840395"/>
    <x v="1385"/>
    <n v="373885"/>
    <x v="1388"/>
    <n v="30.610562850000001"/>
    <n v="1.1344825280501001"/>
    <x v="1"/>
    <n v="286"/>
    <s v="2021-03-24"/>
    <s v="2021-03-30"/>
    <s v="2021-03-30"/>
    <x v="1"/>
    <x v="0"/>
    <n v="3"/>
    <x v="0"/>
    <x v="1"/>
  </r>
  <r>
    <s v="Semelhante_1-5%"/>
    <s v="2021-03-24 - 2021-03-30"/>
    <s v="23846501756560395"/>
    <s v="De_Conv_Int-Str_Br - OtimizaPraLead_teste-bidcap"/>
    <s v="23846501756020395"/>
    <x v="1386"/>
    <n v="597111"/>
    <x v="1389"/>
    <n v="14.335959040000001"/>
    <n v="1.4000160774127"/>
    <x v="0"/>
    <n v="524"/>
    <s v="2021-03-24"/>
    <s v="2021-03-30"/>
    <s v="2021-03-30"/>
    <x v="0"/>
    <x v="0"/>
    <n v="3"/>
    <x v="0"/>
    <x v="1"/>
  </r>
  <r>
    <s v="remarketing"/>
    <s v="2021-03-24 - 2021-03-30"/>
    <s v="23846939773780395"/>
    <s v="c2wpp_twilio_FDS"/>
    <s v="23846939773580395"/>
    <x v="1387"/>
    <n v="43152"/>
    <x v="1390"/>
    <n v="29.368836640000001"/>
    <n v="1.3089312198739"/>
    <x v="6"/>
    <n v="35"/>
    <s v="2021-03-24"/>
    <s v="2021-03-30"/>
    <s v="2021-03-30"/>
    <x v="6"/>
    <x v="1"/>
    <n v="3"/>
    <x v="0"/>
    <x v="1"/>
  </r>
  <r>
    <s v="engajamento_1-7dias"/>
    <s v="2021-03-24 - 2021-03-30"/>
    <s v="23846520757220395"/>
    <s v="aon_conv_rmkt_cadastro"/>
    <s v="23846520757230395"/>
    <x v="1388"/>
    <n v="176295"/>
    <x v="1391"/>
    <n v="29.662414330000001"/>
    <n v="4.3179273377009997"/>
    <x v="0"/>
    <n v="737"/>
    <s v="2021-03-24"/>
    <s v="2021-03-30"/>
    <s v="2021-03-30"/>
    <x v="0"/>
    <x v="0"/>
    <n v="3"/>
    <x v="0"/>
    <x v="1"/>
  </r>
  <r>
    <s v="Mar_Aberto"/>
    <s v="2021-03-17 - 2021-03-23"/>
    <s v="23846961767980395"/>
    <s v="TESTE_CONV_T22_CONTROLE"/>
    <s v="23846961767970395"/>
    <x v="5"/>
    <n v="0"/>
    <x v="5"/>
    <s v=""/>
    <n v="0"/>
    <x v="0"/>
    <n v="1"/>
    <s v="2021-03-17"/>
    <s v="2021-03-23"/>
    <s v="2021-03-23"/>
    <x v="0"/>
    <x v="0"/>
    <n v="3"/>
    <x v="0"/>
    <x v="1"/>
  </r>
  <r>
    <s v="KV_2"/>
    <s v="2021-03-17 - 2021-03-23"/>
    <s v="23846907794970395"/>
    <s v="TESTE_CONV_T61_B-Beneficio_2"/>
    <s v="23846907794950395"/>
    <x v="1389"/>
    <n v="56144"/>
    <x v="1392"/>
    <n v="24.28825986"/>
    <n v="1.3094364491307999"/>
    <x v="0"/>
    <n v="82"/>
    <s v="2021-03-17"/>
    <s v="2021-03-23"/>
    <s v="2021-03-23"/>
    <x v="0"/>
    <x v="0"/>
    <n v="3"/>
    <x v="0"/>
    <x v="1"/>
  </r>
  <r>
    <s v="KV_3"/>
    <s v="2021-03-17 - 2021-03-23"/>
    <s v="23846907794960395"/>
    <s v="TESTE_CONV_T61_B-Beneficio_2"/>
    <s v="23846907794950395"/>
    <x v="1390"/>
    <n v="42208"/>
    <x v="1393"/>
    <n v="29.490896939999999"/>
    <n v="1.4184514783927"/>
    <x v="0"/>
    <n v="96"/>
    <s v="2021-03-17"/>
    <s v="2021-03-23"/>
    <s v="2021-03-23"/>
    <x v="0"/>
    <x v="0"/>
    <n v="3"/>
    <x v="0"/>
    <x v="1"/>
  </r>
  <r>
    <s v="KV_2"/>
    <s v="2021-03-17 - 2021-03-23"/>
    <s v="23846907759230395"/>
    <s v="TESTE_CONV_T61_B-Beneficio_1"/>
    <s v="23846907759210395"/>
    <x v="1391"/>
    <n v="56016"/>
    <x v="1394"/>
    <n v="23.32180893"/>
    <n v="1.3476863753213"/>
    <x v="0"/>
    <n v="94"/>
    <s v="2021-03-17"/>
    <s v="2021-03-23"/>
    <s v="2021-03-23"/>
    <x v="0"/>
    <x v="0"/>
    <n v="3"/>
    <x v="0"/>
    <x v="1"/>
  </r>
  <r>
    <s v="sem contato_60dias"/>
    <s v="2021-03-17 - 2021-03-23"/>
    <s v="23846521252880395"/>
    <s v="aon_conv_rmkt_cadastro"/>
    <s v="23846520757230395"/>
    <x v="1392"/>
    <n v="9844"/>
    <x v="1395"/>
    <n v="15.60900646"/>
    <n v="2.9415887850467"/>
    <x v="0"/>
    <n v="20"/>
    <s v="2021-03-17"/>
    <s v="2021-03-23"/>
    <s v="2021-03-23"/>
    <x v="0"/>
    <x v="0"/>
    <n v="3"/>
    <x v="0"/>
    <x v="1"/>
  </r>
  <r>
    <s v="Mar_Aberto"/>
    <s v="2021-03-17 - 2021-03-23"/>
    <s v="23845548913110395"/>
    <s v="De_Conv_Int-Str_Br_Mar-Aberto"/>
    <s v="23845548912950395"/>
    <x v="1393"/>
    <n v="4604961"/>
    <x v="1396"/>
    <n v="10.134661230000001"/>
    <n v="1.5576114542555"/>
    <x v="0"/>
    <n v="2582"/>
    <s v="2021-03-17"/>
    <s v="2021-03-23"/>
    <s v="2021-03-23"/>
    <x v="0"/>
    <x v="0"/>
    <n v="3"/>
    <x v="0"/>
    <x v="1"/>
  </r>
  <r>
    <s v="LaL-5%"/>
    <s v="2021-03-17 - 2021-03-23"/>
    <s v="23846939807070395"/>
    <s v="De_Lead_LeadAds_Br_FDS_ID_23846939806840395"/>
    <s v="23846939806840395"/>
    <x v="1394"/>
    <n v="464516"/>
    <x v="1397"/>
    <n v="23.43585564"/>
    <n v="1.1966842907455999"/>
    <x v="1"/>
    <n v="355"/>
    <s v="2021-03-17"/>
    <s v="2021-03-23"/>
    <s v="2021-03-23"/>
    <x v="1"/>
    <x v="0"/>
    <n v="3"/>
    <x v="0"/>
    <x v="1"/>
  </r>
  <r>
    <s v="Semelhante_5-10%"/>
    <s v="2021-03-17 - 2021-03-23"/>
    <s v="23846914450250395"/>
    <s v="De_Conv_Int-Str_Br - OtimizaPraLead_teste-bidcap"/>
    <s v="23846501756020395"/>
    <x v="1395"/>
    <n v="84427"/>
    <x v="1398"/>
    <n v="12.81710372"/>
    <n v="1.0637000011844999"/>
    <x v="0"/>
    <n v="46"/>
    <s v="2021-03-17"/>
    <s v="2021-03-23"/>
    <s v="2021-03-23"/>
    <x v="0"/>
    <x v="0"/>
    <n v="3"/>
    <x v="0"/>
    <x v="1"/>
  </r>
  <r>
    <s v="sem contato_15dias"/>
    <s v="2021-03-17 - 2021-03-23"/>
    <s v="23846521234620395"/>
    <s v="aon_conv_rmkt_cadastro"/>
    <s v="23846520757230395"/>
    <x v="1396"/>
    <n v="2441"/>
    <x v="1399"/>
    <n v="15.928398059999999"/>
    <n v="3.3756657107743"/>
    <x v="0"/>
    <n v="4"/>
    <s v="2021-03-17"/>
    <s v="2021-03-23"/>
    <s v="2021-03-23"/>
    <x v="0"/>
    <x v="0"/>
    <n v="3"/>
    <x v="0"/>
    <x v="1"/>
  </r>
  <r>
    <s v="Mar_Aberto"/>
    <s v="2021-03-17 - 2021-03-23"/>
    <s v="23846961710040395"/>
    <s v="TESTE_CONV_T72_CONTROLE"/>
    <s v="23846961710050395"/>
    <x v="1397"/>
    <n v="347140"/>
    <x v="1400"/>
    <n v="10.083446309999999"/>
    <n v="1.1367891916806001"/>
    <x v="0"/>
    <n v="174"/>
    <s v="2021-03-17"/>
    <s v="2021-03-23"/>
    <s v="2021-03-23"/>
    <x v="0"/>
    <x v="0"/>
    <n v="3"/>
    <x v="0"/>
    <x v="1"/>
  </r>
  <r>
    <s v="LaL-5-10%"/>
    <s v="2021-03-17 - 2021-03-23"/>
    <s v="23846766563880395"/>
    <s v="aon_leadads_nu"/>
    <s v="23846157847510395"/>
    <x v="1398"/>
    <n v="2590731"/>
    <x v="1401"/>
    <n v="15.150853420000001"/>
    <n v="1.5906657233035999"/>
    <x v="1"/>
    <n v="1351"/>
    <s v="2021-03-17"/>
    <s v="2021-03-23"/>
    <s v="2021-03-23"/>
    <x v="1"/>
    <x v="0"/>
    <n v="3"/>
    <x v="0"/>
    <x v="1"/>
  </r>
  <r>
    <s v="Mar_Aberto"/>
    <s v="2021-03-17 - 2021-03-23"/>
    <s v="23846961743230395"/>
    <s v="TESTE_CONV_T72_A"/>
    <s v="23846961743240395"/>
    <x v="1399"/>
    <n v="289342"/>
    <x v="1402"/>
    <n v="12.22314006"/>
    <n v="1.12546052768"/>
    <x v="0"/>
    <n v="176"/>
    <s v="2021-03-17"/>
    <s v="2021-03-23"/>
    <s v="2021-03-23"/>
    <x v="0"/>
    <x v="0"/>
    <n v="3"/>
    <x v="0"/>
    <x v="1"/>
  </r>
  <r>
    <s v="site_8-60dias"/>
    <s v="2021-03-17 - 2021-03-23"/>
    <s v="23846520819330395"/>
    <s v="aon_conv_rmkt_cadastro"/>
    <s v="23846520757230395"/>
    <x v="1400"/>
    <n v="66641"/>
    <x v="1403"/>
    <n v="20.698946790000001"/>
    <n v="3.0718026440178998"/>
    <x v="0"/>
    <n v="170"/>
    <s v="2021-03-17"/>
    <s v="2021-03-23"/>
    <s v="2021-03-23"/>
    <x v="0"/>
    <x v="0"/>
    <n v="3"/>
    <x v="0"/>
    <x v="1"/>
  </r>
  <r>
    <s v="app-cartao"/>
    <s v="2021-03-17 - 2021-03-23"/>
    <s v="23846910607710395"/>
    <s v="TESTE_CONV_T63_A"/>
    <s v="23846910602820395"/>
    <x v="1401"/>
    <n v="86259"/>
    <x v="1404"/>
    <n v="36.186656720000002"/>
    <n v="1.3369503472101001"/>
    <x v="0"/>
    <n v="222"/>
    <s v="2021-03-17"/>
    <s v="2021-03-23"/>
    <s v="2021-03-23"/>
    <x v="0"/>
    <x v="0"/>
    <n v="3"/>
    <x v="0"/>
    <x v="1"/>
  </r>
  <r>
    <s v="mar_aberto"/>
    <s v="2021-03-17 - 2021-03-23"/>
    <s v="23846657639120395"/>
    <s v="c2wpp_twilio"/>
    <s v="23846657639070395"/>
    <x v="1402"/>
    <n v="4958249"/>
    <x v="1405"/>
    <n v="8.8115926299999998"/>
    <n v="1.7871809181023"/>
    <x v="6"/>
    <n v="1493"/>
    <s v="2021-03-17"/>
    <s v="2021-03-23"/>
    <s v="2021-03-23"/>
    <x v="6"/>
    <x v="1"/>
    <n v="3"/>
    <x v="0"/>
    <x v="1"/>
  </r>
  <r>
    <s v="KV_1"/>
    <s v="2021-03-17 - 2021-03-23"/>
    <s v="23846907795010395"/>
    <s v="TESTE_CONV_T61_B-Beneficio_2"/>
    <s v="23846907794950395"/>
    <x v="1403"/>
    <n v="62098"/>
    <x v="1406"/>
    <n v="23.4682058"/>
    <n v="1.2178653096718"/>
    <x v="0"/>
    <n v="52"/>
    <s v="2021-03-17"/>
    <s v="2021-03-23"/>
    <s v="2021-03-23"/>
    <x v="0"/>
    <x v="0"/>
    <n v="3"/>
    <x v="0"/>
    <x v="1"/>
  </r>
  <r>
    <s v="mar_aberto"/>
    <s v="2021-03-17 - 2021-03-23"/>
    <s v="23846939773700395"/>
    <s v="c2wpp_twilio_FDS"/>
    <s v="23846939773580395"/>
    <x v="1404"/>
    <n v="528775"/>
    <x v="1407"/>
    <n v="8.1771386400000008"/>
    <n v="1.2039525317952"/>
    <x v="6"/>
    <n v="163"/>
    <s v="2021-03-17"/>
    <s v="2021-03-23"/>
    <s v="2021-03-23"/>
    <x v="6"/>
    <x v="1"/>
    <n v="3"/>
    <x v="0"/>
    <x v="1"/>
  </r>
  <r>
    <s v="remarketing"/>
    <s v="2021-03-17 - 2021-03-23"/>
    <s v="23846939773780395"/>
    <s v="c2wpp_twilio_FDS"/>
    <s v="23846939773580395"/>
    <x v="1405"/>
    <n v="51008"/>
    <x v="1408"/>
    <n v="19.262214820000001"/>
    <n v="1.3413778230866"/>
    <x v="6"/>
    <n v="43"/>
    <s v="2021-03-17"/>
    <s v="2021-03-23"/>
    <s v="2021-03-23"/>
    <x v="6"/>
    <x v="1"/>
    <n v="3"/>
    <x v="0"/>
    <x v="1"/>
  </r>
  <r>
    <s v="LaL-5%"/>
    <s v="2021-03-17 - 2021-03-23"/>
    <s v="23846177714710395"/>
    <s v="aon_leadads_nu"/>
    <s v="23846157847510395"/>
    <x v="1406"/>
    <n v="2827778"/>
    <x v="1409"/>
    <n v="21.048059259999999"/>
    <n v="2.1252909528259001"/>
    <x v="1"/>
    <n v="2735"/>
    <s v="2021-03-17"/>
    <s v="2021-03-23"/>
    <s v="2021-03-23"/>
    <x v="1"/>
    <x v="0"/>
    <n v="3"/>
    <x v="0"/>
    <x v="1"/>
  </r>
  <r>
    <s v="link-pagamento"/>
    <s v="2021-03-17 - 2021-03-23"/>
    <s v="23846910638180395"/>
    <s v="TESTE_CONV_T63_Controle"/>
    <s v="23846910638160395"/>
    <x v="1407"/>
    <n v="140611"/>
    <x v="1410"/>
    <n v="19.48073535"/>
    <n v="1.5017601752351999"/>
    <x v="0"/>
    <n v="251"/>
    <s v="2021-03-17"/>
    <s v="2021-03-23"/>
    <s v="2021-03-23"/>
    <x v="0"/>
    <x v="0"/>
    <n v="3"/>
    <x v="0"/>
    <x v="1"/>
  </r>
  <r>
    <s v="emprestimo"/>
    <s v="2021-03-17 - 2021-03-23"/>
    <s v="23846910607720395"/>
    <s v="TESTE_CONV_T63_A"/>
    <s v="23846910602820395"/>
    <x v="1408"/>
    <n v="143710"/>
    <x v="1411"/>
    <n v="19.370962810000002"/>
    <n v="1.5716999512908001"/>
    <x v="0"/>
    <n v="272"/>
    <s v="2021-03-17"/>
    <s v="2021-03-23"/>
    <s v="2021-03-23"/>
    <x v="0"/>
    <x v="0"/>
    <n v="3"/>
    <x v="0"/>
    <x v="1"/>
  </r>
  <r>
    <s v="link-pagamento"/>
    <s v="2021-03-17 - 2021-03-23"/>
    <s v="23846910607750395"/>
    <s v="TESTE_CONV_T63_A"/>
    <s v="23846910602820395"/>
    <x v="1409"/>
    <n v="100735"/>
    <x v="1412"/>
    <n v="28.204267170000001"/>
    <n v="1.454449794014"/>
    <x v="0"/>
    <n v="210"/>
    <s v="2021-03-17"/>
    <s v="2021-03-23"/>
    <s v="2021-03-23"/>
    <x v="0"/>
    <x v="0"/>
    <n v="3"/>
    <x v="0"/>
    <x v="1"/>
  </r>
  <r>
    <s v="lal"/>
    <s v="2021-03-17 - 2021-03-23"/>
    <s v="23846704133270395"/>
    <s v="c2wpp_twilio"/>
    <s v="23846657639070395"/>
    <x v="1410"/>
    <n v="5196823"/>
    <x v="1413"/>
    <n v="13.810931"/>
    <n v="2.2478731717436"/>
    <x v="6"/>
    <n v="2775"/>
    <s v="2021-03-17"/>
    <s v="2021-03-23"/>
    <s v="2021-03-23"/>
    <x v="6"/>
    <x v="1"/>
    <n v="3"/>
    <x v="0"/>
    <x v="1"/>
  </r>
  <r>
    <s v="site_1-7dias"/>
    <s v="2021-03-17 - 2021-03-23"/>
    <s v="23846520809220395"/>
    <s v="aon_conv_rmkt_cadastro"/>
    <s v="23846520757230395"/>
    <x v="1411"/>
    <n v="65872"/>
    <x v="1414"/>
    <n v="42.223733240000001"/>
    <n v="3.9964021131892"/>
    <x v="0"/>
    <n v="542"/>
    <s v="2021-03-17"/>
    <s v="2021-03-23"/>
    <s v="2021-03-23"/>
    <x v="0"/>
    <x v="0"/>
    <n v="3"/>
    <x v="0"/>
    <x v="1"/>
  </r>
  <r>
    <s v="engajamento_1-7dias"/>
    <s v="2021-03-17 - 2021-03-23"/>
    <s v="23846520757220395"/>
    <s v="aon_conv_rmkt_cadastro"/>
    <s v="23846520757230395"/>
    <x v="1412"/>
    <n v="122113"/>
    <x v="1415"/>
    <n v="30.220880430000001"/>
    <n v="3.8083414542268001"/>
    <x v="0"/>
    <n v="630"/>
    <s v="2021-03-17"/>
    <s v="2021-03-23"/>
    <s v="2021-03-23"/>
    <x v="0"/>
    <x v="0"/>
    <n v="3"/>
    <x v="0"/>
    <x v="1"/>
  </r>
  <r>
    <s v="Mar_Aberto"/>
    <s v="2021-03-17 - 2021-03-23"/>
    <s v="23846910718010395"/>
    <s v="TESTE_CONV_T64_CONTROLE"/>
    <s v="23846910718020395"/>
    <x v="5"/>
    <n v="0"/>
    <x v="5"/>
    <s v=""/>
    <n v="0"/>
    <x v="0"/>
    <n v="1"/>
    <s v="2021-03-17"/>
    <s v="2021-03-23"/>
    <s v="2021-03-23"/>
    <x v="0"/>
    <x v="0"/>
    <n v="3"/>
    <x v="0"/>
    <x v="1"/>
  </r>
  <r>
    <s v="lal"/>
    <s v="2021-03-17 - 2021-03-23"/>
    <s v="23846939773680395"/>
    <s v="c2wpp_twilio_FDS"/>
    <s v="23846939773580395"/>
    <x v="1413"/>
    <n v="733830"/>
    <x v="1416"/>
    <n v="12.641884620000001"/>
    <n v="1.2540915470886"/>
    <x v="6"/>
    <n v="318"/>
    <s v="2021-03-17"/>
    <s v="2021-03-23"/>
    <s v="2021-03-23"/>
    <x v="6"/>
    <x v="1"/>
    <n v="3"/>
    <x v="0"/>
    <x v="1"/>
  </r>
  <r>
    <s v="remarketing"/>
    <s v="2021-03-17 - 2021-03-23"/>
    <s v="23846663789600395"/>
    <s v="c2wpp_twilio"/>
    <s v="23846657639070395"/>
    <x v="1414"/>
    <n v="385792"/>
    <x v="1417"/>
    <n v="19.055385680000001"/>
    <n v="3.1000098498673001"/>
    <x v="6"/>
    <n v="492"/>
    <s v="2021-03-17"/>
    <s v="2021-03-23"/>
    <s v="2021-03-23"/>
    <x v="6"/>
    <x v="1"/>
    <n v="3"/>
    <x v="0"/>
    <x v="1"/>
  </r>
  <r>
    <s v="Semelhante+Interesse"/>
    <s v="2021-03-17 - 2021-03-23"/>
    <s v="23846098296040395"/>
    <s v="De_Conv_Int-Str_Br - Credenciado (S2S) - Teste_C-Purchase-credenciados-valor"/>
    <s v="23844098836340395"/>
    <x v="1415"/>
    <n v="1652738"/>
    <x v="1418"/>
    <n v="16.62496857"/>
    <n v="2.5577018256977002"/>
    <x v="2"/>
    <n v="173"/>
    <s v="2021-03-17"/>
    <s v="2021-03-23"/>
    <s v="2021-03-23"/>
    <x v="2"/>
    <x v="0"/>
    <n v="3"/>
    <x v="0"/>
    <x v="1"/>
  </r>
  <r>
    <s v="mar_aberto"/>
    <s v="2021-03-17 - 2021-03-23"/>
    <s v="23846956729450395"/>
    <s v="TESTE_C2WPP_T67_CONTROLE"/>
    <s v="23846956729420395"/>
    <x v="1416"/>
    <n v="373247"/>
    <x v="1419"/>
    <n v="6.8874668400000001"/>
    <n v="1.2765380565683999"/>
    <x v="6"/>
    <n v="63"/>
    <s v="2021-03-17"/>
    <s v="2021-03-23"/>
    <s v="2021-03-23"/>
    <x v="6"/>
    <x v="1"/>
    <n v="3"/>
    <x v="0"/>
    <x v="1"/>
  </r>
  <r>
    <s v="Interesse_Competicao-Maquina"/>
    <s v="2021-03-17 - 2021-03-23"/>
    <s v="23846501756100395"/>
    <s v="De_Conv_Int-Str_Br - OtimizaPraLead_teste-bidcap"/>
    <s v="23846501756020395"/>
    <x v="1417"/>
    <n v="424322"/>
    <x v="1420"/>
    <n v="11.641638589999999"/>
    <n v="1.2366646084813"/>
    <x v="0"/>
    <n v="231"/>
    <s v="2021-03-17"/>
    <s v="2021-03-23"/>
    <s v="2021-03-23"/>
    <x v="0"/>
    <x v="0"/>
    <n v="3"/>
    <x v="0"/>
    <x v="1"/>
  </r>
  <r>
    <s v="emprestimo"/>
    <s v="2021-03-17 - 2021-03-23"/>
    <s v="23846910638220395"/>
    <s v="TESTE_CONV_T63_Controle"/>
    <s v="23846910638160395"/>
    <x v="1418"/>
    <n v="163169"/>
    <x v="1421"/>
    <n v="17.92547691"/>
    <n v="1.4993595597203"/>
    <x v="0"/>
    <n v="238"/>
    <s v="2021-03-17"/>
    <s v="2021-03-23"/>
    <s v="2021-03-23"/>
    <x v="0"/>
    <x v="0"/>
    <n v="3"/>
    <x v="0"/>
    <x v="1"/>
  </r>
  <r>
    <s v="KV_3"/>
    <s v="2021-03-17 - 2021-03-23"/>
    <s v="23846907759180395"/>
    <s v="TESTE_CONV_T61_B-Beneficio_1"/>
    <s v="23846907759210395"/>
    <x v="1419"/>
    <n v="57312"/>
    <x v="1422"/>
    <n v="21.58785404"/>
    <n v="1.4187430206588001"/>
    <x v="0"/>
    <n v="98"/>
    <s v="2021-03-17"/>
    <s v="2021-03-23"/>
    <s v="2021-03-23"/>
    <x v="0"/>
    <x v="0"/>
    <n v="3"/>
    <x v="0"/>
    <x v="1"/>
  </r>
  <r>
    <s v="engajamento_8-60dias"/>
    <s v="2021-03-17 - 2021-03-23"/>
    <s v="23846520783240395"/>
    <s v="aon_conv_rmkt_cadastro"/>
    <s v="23846520757230395"/>
    <x v="1420"/>
    <n v="344322"/>
    <x v="1423"/>
    <n v="15.233620419999999"/>
    <n v="3.2213189979146999"/>
    <x v="0"/>
    <n v="570"/>
    <s v="2021-03-17"/>
    <s v="2021-03-23"/>
    <s v="2021-03-23"/>
    <x v="0"/>
    <x v="0"/>
    <n v="3"/>
    <x v="0"/>
    <x v="1"/>
  </r>
  <r>
    <s v="KV_1"/>
    <s v="2021-03-17 - 2021-03-23"/>
    <s v="23846907684590395"/>
    <s v="TESTE_CONV_T61_A-Argumento_Produto"/>
    <s v="23846907684580395"/>
    <x v="1421"/>
    <n v="76482"/>
    <x v="1424"/>
    <n v="17.982949269999999"/>
    <n v="1.3373473497032"/>
    <x v="0"/>
    <n v="72"/>
    <s v="2021-03-17"/>
    <s v="2021-03-23"/>
    <s v="2021-03-23"/>
    <x v="0"/>
    <x v="0"/>
    <n v="3"/>
    <x v="0"/>
    <x v="1"/>
  </r>
  <r>
    <s v="mar_aberto"/>
    <s v="2021-03-17 - 2021-03-23"/>
    <s v="23846956784350395"/>
    <s v="TESTE_C2WPP_T67_C"/>
    <s v="23846956784360395"/>
    <x v="1422"/>
    <n v="114242"/>
    <x v="1425"/>
    <n v="24.503888400000001"/>
    <n v="1.2223700565466"/>
    <x v="6"/>
    <n v="26"/>
    <s v="2021-03-17"/>
    <s v="2021-03-23"/>
    <s v="2021-03-23"/>
    <x v="6"/>
    <x v="1"/>
    <n v="3"/>
    <x v="0"/>
    <x v="1"/>
  </r>
  <r>
    <s v="KV_3"/>
    <s v="2021-03-17 - 2021-03-23"/>
    <s v="23846907744450395"/>
    <s v="TESTE_CONV_T61_A-Argumento_Produto"/>
    <s v="23846907684580395"/>
    <x v="1423"/>
    <n v="63296"/>
    <x v="1426"/>
    <n v="20.603467550000001"/>
    <n v="1.3422491152678999"/>
    <x v="0"/>
    <n v="85"/>
    <s v="2021-03-17"/>
    <s v="2021-03-23"/>
    <s v="2021-03-23"/>
    <x v="0"/>
    <x v="0"/>
    <n v="3"/>
    <x v="0"/>
    <x v="1"/>
  </r>
  <r>
    <s v="Mar_Aberto"/>
    <s v="2021-03-17 - 2021-03-23"/>
    <s v="23846873433600395"/>
    <s v="TESTE_CONV_T60_A"/>
    <s v="23846873433610395"/>
    <x v="5"/>
    <n v="0"/>
    <x v="5"/>
    <s v=""/>
    <n v="0"/>
    <x v="0"/>
    <n v="1"/>
    <s v="2021-03-17"/>
    <s v="2021-03-23"/>
    <s v="2021-03-23"/>
    <x v="0"/>
    <x v="0"/>
    <n v="3"/>
    <x v="0"/>
    <x v="1"/>
  </r>
  <r>
    <s v="mar_aberto"/>
    <s v="2021-03-17 - 2021-03-23"/>
    <s v="23846956769380395"/>
    <s v="TESTE_C2WPP_T67_B"/>
    <s v="23846956769400395"/>
    <x v="1424"/>
    <n v="104577"/>
    <x v="1427"/>
    <n v="26.037781580000001"/>
    <n v="1.2229553343469"/>
    <x v="6"/>
    <n v="29"/>
    <s v="2021-03-17"/>
    <s v="2021-03-23"/>
    <s v="2021-03-23"/>
    <x v="6"/>
    <x v="1"/>
    <n v="3"/>
    <x v="0"/>
    <x v="1"/>
  </r>
  <r>
    <s v="Semelhante_1-5%"/>
    <s v="2021-03-17 - 2021-03-23"/>
    <s v="23846501756560395"/>
    <s v="De_Conv_Int-Str_Br - OtimizaPraLead_teste-bidcap"/>
    <s v="23846501756020395"/>
    <x v="1425"/>
    <n v="1332995"/>
    <x v="1428"/>
    <n v="16.230082920000001"/>
    <n v="1.6198597894216"/>
    <x v="0"/>
    <n v="1302"/>
    <s v="2021-03-17"/>
    <s v="2021-03-23"/>
    <s v="2021-03-23"/>
    <x v="0"/>
    <x v="0"/>
    <n v="3"/>
    <x v="0"/>
    <x v="1"/>
  </r>
  <r>
    <s v="KV_2"/>
    <s v="2021-03-17 - 2021-03-23"/>
    <s v="23846907732280395"/>
    <s v="TESTE_CONV_T61_A-Argumento_Produto"/>
    <s v="23846907684580395"/>
    <x v="1426"/>
    <n v="49937"/>
    <x v="1429"/>
    <n v="27.453177279999998"/>
    <n v="1.3226064841701"/>
    <x v="0"/>
    <n v="100"/>
    <s v="2021-03-17"/>
    <s v="2021-03-23"/>
    <s v="2021-03-23"/>
    <x v="0"/>
    <x v="0"/>
    <n v="3"/>
    <x v="0"/>
    <x v="1"/>
  </r>
  <r>
    <s v="app-cartao"/>
    <s v="2021-03-17 - 2021-03-23"/>
    <s v="23846910638200395"/>
    <s v="TESTE_CONV_T63_Controle"/>
    <s v="23846910638160395"/>
    <x v="1427"/>
    <n v="89857"/>
    <x v="1430"/>
    <n v="34.086463019999997"/>
    <n v="1.3687191871529001"/>
    <x v="0"/>
    <n v="162"/>
    <s v="2021-03-17"/>
    <s v="2021-03-23"/>
    <s v="2021-03-23"/>
    <x v="0"/>
    <x v="0"/>
    <n v="3"/>
    <x v="0"/>
    <x v="1"/>
  </r>
  <r>
    <s v="KV_1"/>
    <s v="2021-03-17 - 2021-03-23"/>
    <s v="23846907759200395"/>
    <s v="TESTE_CONV_T61_B-Beneficio_1"/>
    <s v="23846907759210395"/>
    <x v="1428"/>
    <n v="61999"/>
    <x v="1431"/>
    <n v="20.344530379999998"/>
    <n v="1.3847965289763"/>
    <x v="0"/>
    <n v="100"/>
    <s v="2021-03-17"/>
    <s v="2021-03-23"/>
    <s v="2021-03-23"/>
    <x v="0"/>
    <x v="0"/>
    <n v="3"/>
    <x v="0"/>
    <x v="1"/>
  </r>
  <r>
    <s v="Mar_Aberto"/>
    <s v="2021-03-17 - 2021-03-23"/>
    <s v="23846873547580395"/>
    <s v="TESTE_CONV_T60_C"/>
    <s v="23846873547570395"/>
    <x v="5"/>
    <n v="0"/>
    <x v="5"/>
    <s v=""/>
    <n v="0"/>
    <x v="0"/>
    <n v="1"/>
    <s v="2021-03-17"/>
    <s v="2021-03-23"/>
    <s v="2021-03-23"/>
    <x v="0"/>
    <x v="0"/>
    <n v="3"/>
    <x v="0"/>
    <x v="1"/>
  </r>
  <r>
    <s v="LaL-5% - engajamento"/>
    <s v="2021-03-17 - 2021-03-23"/>
    <s v="23846885417690395"/>
    <s v="aon_leadads_nu"/>
    <s v="23846157847510395"/>
    <x v="1429"/>
    <n v="1587453"/>
    <x v="1432"/>
    <n v="17.43622208"/>
    <n v="1.4388936239372001"/>
    <x v="1"/>
    <n v="867"/>
    <s v="2021-03-17"/>
    <s v="2021-03-23"/>
    <s v="2021-03-23"/>
    <x v="1"/>
    <x v="0"/>
    <n v="3"/>
    <x v="0"/>
    <x v="1"/>
  </r>
  <r>
    <s v="LaL-5% - engajamento"/>
    <s v="2021-03-17 - 2021-03-23"/>
    <s v="23846939807110395"/>
    <s v="De_Lead_LeadAds_Br_FDS_ID_23846939806840395"/>
    <s v="23846939806840395"/>
    <x v="1430"/>
    <n v="595590"/>
    <x v="1433"/>
    <n v="16.62807055"/>
    <n v="1.1983344246881"/>
    <x v="1"/>
    <n v="299"/>
    <s v="2021-03-17"/>
    <s v="2021-03-23"/>
    <s v="2021-03-23"/>
    <x v="1"/>
    <x v="0"/>
    <n v="3"/>
    <x v="0"/>
    <x v="1"/>
  </r>
  <r>
    <s v="Mar_Aberto"/>
    <s v="2021-03-17 - 2021-03-23"/>
    <s v="23846984705890395"/>
    <s v="TESTE_CONV_T62_CONTROLE"/>
    <s v="23846984705910395"/>
    <x v="1431"/>
    <n v="62208"/>
    <x v="1434"/>
    <n v="11.971094709999999"/>
    <n v="1.0455246913580001"/>
    <x v="0"/>
    <n v="48"/>
    <s v="2021-03-17"/>
    <s v="2021-03-23"/>
    <s v="2021-03-23"/>
    <x v="0"/>
    <x v="0"/>
    <n v="3"/>
    <x v="0"/>
    <x v="1"/>
  </r>
  <r>
    <s v="mar_aberto"/>
    <s v="2021-03-17 - 2021-03-23"/>
    <s v="23846956750130395"/>
    <s v="TESTE_C2WPP_T67_A"/>
    <s v="23846956750120395"/>
    <x v="1432"/>
    <n v="95743"/>
    <x v="1435"/>
    <n v="27.749330059999998"/>
    <n v="1.258922323303"/>
    <x v="6"/>
    <n v="33"/>
    <s v="2021-03-17"/>
    <s v="2021-03-23"/>
    <s v="2021-03-23"/>
    <x v="6"/>
    <x v="1"/>
    <n v="3"/>
    <x v="0"/>
    <x v="1"/>
  </r>
  <r>
    <s v="LaL-5-10%"/>
    <s v="2021-03-17 - 2021-03-23"/>
    <s v="23846939807120395"/>
    <s v="De_Lead_LeadAds_Br_FDS_ID_23846939806840395"/>
    <s v="23846939806840395"/>
    <x v="1433"/>
    <n v="431555"/>
    <x v="1436"/>
    <n v="15.67147057"/>
    <n v="1.1452792807406"/>
    <x v="1"/>
    <n v="222"/>
    <s v="2021-03-17"/>
    <s v="2021-03-23"/>
    <s v="2021-03-23"/>
    <x v="1"/>
    <x v="0"/>
    <n v="3"/>
    <x v="0"/>
    <x v="1"/>
  </r>
  <r>
    <s v="mar_aberto"/>
    <s v="2021-03-17 - 2021-03-23"/>
    <s v="23846956807140395"/>
    <s v="TESTE_C2WPP_T67_D"/>
    <s v="23846956807130395"/>
    <x v="1434"/>
    <n v="104896"/>
    <x v="1437"/>
    <n v="23.264541090000002"/>
    <n v="1.1825522422209001"/>
    <x v="6"/>
    <n v="36"/>
    <s v="2021-03-17"/>
    <s v="2021-03-23"/>
    <s v="2021-03-23"/>
    <x v="6"/>
    <x v="1"/>
    <n v="3"/>
    <x v="0"/>
    <x v="1"/>
  </r>
  <r>
    <s v="engajamento_1-7dias"/>
    <s v="2021-03-10 - 2021-03-16"/>
    <s v="23846520757220395"/>
    <s v="aon_conv_rmkt_cadastro"/>
    <s v="23846520757230395"/>
    <x v="1435"/>
    <n v="114778"/>
    <x v="1438"/>
    <n v="33.25059444"/>
    <n v="3.8473400825941999"/>
    <x v="0"/>
    <n v="516"/>
    <s v="2021-03-10"/>
    <s v="2021-03-16"/>
    <s v="2021-03-16"/>
    <x v="0"/>
    <x v="0"/>
    <n v="3"/>
    <x v="0"/>
    <x v="1"/>
  </r>
  <r>
    <s v="LaL-5%"/>
    <s v="2021-03-10 - 2021-03-16"/>
    <s v="23846939807070395"/>
    <s v="De_Lead_LeadAds_Br_FDS_ID_23846939806840395"/>
    <s v="23846939806840395"/>
    <x v="1436"/>
    <n v="561307"/>
    <x v="1439"/>
    <n v="21.112095069999999"/>
    <n v="1.2332217485262"/>
    <x v="1"/>
    <n v="365"/>
    <s v="2021-03-10"/>
    <s v="2021-03-16"/>
    <s v="2021-03-16"/>
    <x v="1"/>
    <x v="0"/>
    <n v="3"/>
    <x v="0"/>
    <x v="1"/>
  </r>
  <r>
    <s v="emprestimo"/>
    <s v="2021-03-10 - 2021-03-16"/>
    <s v="23846910638220395"/>
    <s v="TESTE_CONV_T63_Controle"/>
    <s v="23846910638160395"/>
    <x v="1437"/>
    <n v="104919"/>
    <x v="1440"/>
    <n v="18.999675480000001"/>
    <n v="1.4097732536528"/>
    <x v="0"/>
    <n v="140"/>
    <s v="2021-03-10"/>
    <s v="2021-03-16"/>
    <s v="2021-03-16"/>
    <x v="0"/>
    <x v="0"/>
    <n v="3"/>
    <x v="0"/>
    <x v="1"/>
  </r>
  <r>
    <s v="Mar_Aberto"/>
    <s v="2021-03-10 - 2021-03-16"/>
    <s v="23846910676180395"/>
    <s v="TESTE_CONV_T64_A"/>
    <s v="23846910676170395"/>
    <x v="1438"/>
    <n v="59349"/>
    <x v="1441"/>
    <n v="23.094621159999999"/>
    <n v="1.2940571871472"/>
    <x v="0"/>
    <n v="87"/>
    <s v="2021-03-10"/>
    <s v="2021-03-16"/>
    <s v="2021-03-16"/>
    <x v="0"/>
    <x v="0"/>
    <n v="3"/>
    <x v="0"/>
    <x v="1"/>
  </r>
  <r>
    <s v="mar_aberto"/>
    <s v="2021-03-10 - 2021-03-16"/>
    <s v="23846956750130395"/>
    <s v="TESTE_C2WPP_T67_A"/>
    <s v="23846956750120395"/>
    <x v="1439"/>
    <n v="32992"/>
    <x v="1442"/>
    <n v="25.915068569999999"/>
    <n v="1.0763518428709999"/>
    <x v="6"/>
    <n v="12"/>
    <s v="2021-03-10"/>
    <s v="2021-03-16"/>
    <s v="2021-03-16"/>
    <x v="6"/>
    <x v="1"/>
    <n v="3"/>
    <x v="0"/>
    <x v="1"/>
  </r>
  <r>
    <s v="KV_3"/>
    <s v="2021-03-10 - 2021-03-16"/>
    <s v="23846907759180395"/>
    <s v="TESTE_CONV_T61_B-Beneficio_1"/>
    <s v="23846907759210395"/>
    <x v="1440"/>
    <n v="90208"/>
    <x v="1443"/>
    <n v="17.00103124"/>
    <n v="1.5479558354026"/>
    <x v="0"/>
    <n v="135"/>
    <s v="2021-03-10"/>
    <s v="2021-03-16"/>
    <s v="2021-03-16"/>
    <x v="0"/>
    <x v="0"/>
    <n v="3"/>
    <x v="0"/>
    <x v="1"/>
  </r>
  <r>
    <s v="link-pagamento"/>
    <s v="2021-03-10 - 2021-03-16"/>
    <s v="23846910607750395"/>
    <s v="TESTE_CONV_T63_A"/>
    <s v="23846910602820395"/>
    <x v="1441"/>
    <n v="72438"/>
    <x v="1444"/>
    <n v="27.410463100000001"/>
    <n v="1.3837764709131"/>
    <x v="0"/>
    <n v="96"/>
    <s v="2021-03-10"/>
    <s v="2021-03-16"/>
    <s v="2021-03-16"/>
    <x v="0"/>
    <x v="0"/>
    <n v="3"/>
    <x v="0"/>
    <x v="1"/>
  </r>
  <r>
    <s v="site_1-7dias"/>
    <s v="2021-03-10 - 2021-03-16"/>
    <s v="23846520809220395"/>
    <s v="aon_conv_rmkt_cadastro"/>
    <s v="23846520757230395"/>
    <x v="1442"/>
    <n v="71567"/>
    <x v="1445"/>
    <n v="42.530706809999998"/>
    <n v="4.1374795646038001"/>
    <x v="0"/>
    <n v="516"/>
    <s v="2021-03-10"/>
    <s v="2021-03-16"/>
    <s v="2021-03-16"/>
    <x v="0"/>
    <x v="0"/>
    <n v="3"/>
    <x v="0"/>
    <x v="1"/>
  </r>
  <r>
    <s v="lal"/>
    <s v="2021-03-10 - 2021-03-16"/>
    <s v="23846704133270395"/>
    <s v="c2wpp_twilio"/>
    <s v="23846657639070395"/>
    <x v="1443"/>
    <n v="5569587"/>
    <x v="1446"/>
    <n v="15.04312305"/>
    <n v="2.3603159444317998"/>
    <x v="6"/>
    <n v="3435"/>
    <s v="2021-03-10"/>
    <s v="2021-03-16"/>
    <s v="2021-03-16"/>
    <x v="6"/>
    <x v="1"/>
    <n v="3"/>
    <x v="0"/>
    <x v="1"/>
  </r>
  <r>
    <s v="Semelhante+Interesse"/>
    <s v="2021-03-10 - 2021-03-16"/>
    <s v="23846098296040395"/>
    <s v="De_Conv_Int-Str_Br - Credenciado (S2S) - Teste_C-Purchase-credenciados-valor"/>
    <s v="23844098836340395"/>
    <x v="1444"/>
    <n v="1332661"/>
    <x v="1447"/>
    <n v="15.78099679"/>
    <n v="2.5582867661018001"/>
    <x v="2"/>
    <n v="103"/>
    <s v="2021-03-10"/>
    <s v="2021-03-16"/>
    <s v="2021-03-16"/>
    <x v="2"/>
    <x v="0"/>
    <n v="3"/>
    <x v="0"/>
    <x v="1"/>
  </r>
  <r>
    <s v="LaL-5-10%"/>
    <s v="2021-03-10 - 2021-03-16"/>
    <s v="23846766563880395"/>
    <s v="aon_leadads_nu"/>
    <s v="23846157847510395"/>
    <x v="1445"/>
    <n v="2111524"/>
    <x v="1448"/>
    <n v="13.32168272"/>
    <n v="1.6368201355987"/>
    <x v="1"/>
    <n v="1086"/>
    <s v="2021-03-10"/>
    <s v="2021-03-16"/>
    <s v="2021-03-16"/>
    <x v="1"/>
    <x v="0"/>
    <n v="3"/>
    <x v="0"/>
    <x v="1"/>
  </r>
  <r>
    <s v="Semelhante_1-5%"/>
    <s v="2021-03-10 - 2021-03-16"/>
    <s v="23846501756560395"/>
    <s v="De_Conv_Int-Str_Br - OtimizaPraLead_teste-bidcap"/>
    <s v="23846501756020395"/>
    <x v="1446"/>
    <n v="1300729"/>
    <x v="1449"/>
    <n v="15.750294520000001"/>
    <n v="1.7136990103242"/>
    <x v="0"/>
    <n v="1306"/>
    <s v="2021-03-10"/>
    <s v="2021-03-16"/>
    <s v="2021-03-16"/>
    <x v="0"/>
    <x v="0"/>
    <n v="3"/>
    <x v="0"/>
    <x v="1"/>
  </r>
  <r>
    <s v="Mar_Aberto"/>
    <s v="2021-03-10 - 2021-03-16"/>
    <s v="23846910707090395"/>
    <s v="TESTE_CONV_T64_C"/>
    <s v="23846910707080395"/>
    <x v="1447"/>
    <n v="55214"/>
    <x v="1450"/>
    <n v="25.408016270000001"/>
    <n v="1.2823921469193"/>
    <x v="0"/>
    <n v="97"/>
    <s v="2021-03-10"/>
    <s v="2021-03-16"/>
    <s v="2021-03-16"/>
    <x v="0"/>
    <x v="0"/>
    <n v="3"/>
    <x v="0"/>
    <x v="1"/>
  </r>
  <r>
    <s v="Mar_Aberto"/>
    <s v="2021-03-10 - 2021-03-16"/>
    <s v="23846910696940395"/>
    <s v="TESTE_CONV_T64_B"/>
    <s v="23846910696950395"/>
    <x v="1448"/>
    <n v="56364"/>
    <x v="1451"/>
    <n v="23.681555230000001"/>
    <n v="1.3187495564545"/>
    <x v="0"/>
    <n v="80"/>
    <s v="2021-03-10"/>
    <s v="2021-03-16"/>
    <s v="2021-03-16"/>
    <x v="0"/>
    <x v="0"/>
    <n v="3"/>
    <x v="0"/>
    <x v="1"/>
  </r>
  <r>
    <s v="remarketing"/>
    <s v="2021-03-10 - 2021-03-16"/>
    <s v="23846663789600395"/>
    <s v="c2wpp_twilio"/>
    <s v="23846657639070395"/>
    <x v="1449"/>
    <n v="415428"/>
    <x v="1452"/>
    <n v="20.263697690000001"/>
    <n v="3.3586373571352999"/>
    <x v="6"/>
    <n v="533"/>
    <s v="2021-03-10"/>
    <s v="2021-03-16"/>
    <s v="2021-03-16"/>
    <x v="6"/>
    <x v="1"/>
    <n v="3"/>
    <x v="0"/>
    <x v="1"/>
  </r>
  <r>
    <s v="Mar_Aberto"/>
    <s v="2021-03-10 - 2021-03-16"/>
    <s v="23846910718010395"/>
    <s v="TESTE_CONV_T64_CONTROLE"/>
    <s v="23846910718020395"/>
    <x v="1450"/>
    <n v="150681"/>
    <x v="1453"/>
    <n v="10.39206516"/>
    <n v="1.1635707222542999"/>
    <x v="0"/>
    <n v="70"/>
    <s v="2021-03-10"/>
    <s v="2021-03-16"/>
    <s v="2021-03-16"/>
    <x v="0"/>
    <x v="0"/>
    <n v="3"/>
    <x v="0"/>
    <x v="1"/>
  </r>
  <r>
    <s v="lal"/>
    <s v="2021-03-10 - 2021-03-16"/>
    <s v="23846939773680395"/>
    <s v="c2wpp_twilio_FDS"/>
    <s v="23846939773580395"/>
    <x v="1451"/>
    <n v="1259366"/>
    <x v="1454"/>
    <n v="14.7387888"/>
    <n v="1.3271654149786001"/>
    <x v="6"/>
    <n v="526"/>
    <s v="2021-03-10"/>
    <s v="2021-03-16"/>
    <s v="2021-03-16"/>
    <x v="6"/>
    <x v="1"/>
    <n v="3"/>
    <x v="0"/>
    <x v="1"/>
  </r>
  <r>
    <s v="mar_aberto"/>
    <s v="2021-03-10 - 2021-03-16"/>
    <s v="23846956769380395"/>
    <s v="TESTE_C2WPP_T67_B"/>
    <s v="23846956769400395"/>
    <x v="1452"/>
    <n v="32888"/>
    <x v="1455"/>
    <n v="27.844700410000002"/>
    <n v="1.0717586961809999"/>
    <x v="6"/>
    <n v="17"/>
    <s v="2021-03-10"/>
    <s v="2021-03-16"/>
    <s v="2021-03-16"/>
    <x v="6"/>
    <x v="1"/>
    <n v="3"/>
    <x v="0"/>
    <x v="1"/>
  </r>
  <r>
    <s v="LaL-5-10%"/>
    <s v="2021-03-10 - 2021-03-16"/>
    <s v="23846939807120395"/>
    <s v="De_Lead_LeadAds_Br_FDS_ID_23846939806840395"/>
    <s v="23846939806840395"/>
    <x v="1453"/>
    <n v="538024"/>
    <x v="1456"/>
    <n v="13.33618401"/>
    <n v="1.1410085795428999"/>
    <x v="1"/>
    <n v="191"/>
    <s v="2021-03-10"/>
    <s v="2021-03-16"/>
    <s v="2021-03-16"/>
    <x v="1"/>
    <x v="0"/>
    <n v="3"/>
    <x v="0"/>
    <x v="1"/>
  </r>
  <r>
    <s v="LaL-5% - engajamento"/>
    <s v="2021-03-10 - 2021-03-16"/>
    <s v="23846939807110395"/>
    <s v="De_Lead_LeadAds_Br_FDS_ID_23846939806840395"/>
    <s v="23846939806840395"/>
    <x v="1454"/>
    <n v="689670"/>
    <x v="1457"/>
    <n v="13.86204665"/>
    <n v="1.1921513187466"/>
    <x v="1"/>
    <n v="295"/>
    <s v="2021-03-10"/>
    <s v="2021-03-16"/>
    <s v="2021-03-16"/>
    <x v="1"/>
    <x v="0"/>
    <n v="3"/>
    <x v="0"/>
    <x v="1"/>
  </r>
  <r>
    <s v="Mar_Aberto"/>
    <s v="2021-03-10 - 2021-03-16"/>
    <s v="23845548913110395"/>
    <s v="De_Conv_Int-Str_Br_Mar-Aberto"/>
    <s v="23845548912950395"/>
    <x v="1455"/>
    <n v="4592549"/>
    <x v="1458"/>
    <n v="9.7834418099999994"/>
    <n v="1.6016423559116999"/>
    <x v="0"/>
    <n v="3091"/>
    <s v="2021-03-10"/>
    <s v="2021-03-16"/>
    <s v="2021-03-16"/>
    <x v="0"/>
    <x v="0"/>
    <n v="3"/>
    <x v="0"/>
    <x v="1"/>
  </r>
  <r>
    <s v="remarketing"/>
    <s v="2021-03-10 - 2021-03-16"/>
    <s v="23846939773780395"/>
    <s v="c2wpp_twilio_FDS"/>
    <s v="23846939773580395"/>
    <x v="1456"/>
    <n v="89537"/>
    <x v="1459"/>
    <n v="21.34226443"/>
    <n v="1.4606140478238001"/>
    <x v="6"/>
    <n v="80"/>
    <s v="2021-03-10"/>
    <s v="2021-03-16"/>
    <s v="2021-03-16"/>
    <x v="6"/>
    <x v="1"/>
    <n v="3"/>
    <x v="0"/>
    <x v="1"/>
  </r>
  <r>
    <s v="KV_2"/>
    <s v="2021-03-10 - 2021-03-16"/>
    <s v="23846907732280395"/>
    <s v="TESTE_CONV_T61_A-Argumento_Produto"/>
    <s v="23846907684580395"/>
    <x v="1457"/>
    <n v="71674"/>
    <x v="1460"/>
    <n v="23.843344120000001"/>
    <n v="1.4018333007785"/>
    <x v="0"/>
    <n v="103"/>
    <s v="2021-03-10"/>
    <s v="2021-03-16"/>
    <s v="2021-03-16"/>
    <x v="0"/>
    <x v="0"/>
    <n v="3"/>
    <x v="0"/>
    <x v="1"/>
  </r>
  <r>
    <s v="mar_aberto"/>
    <s v="2021-03-10 - 2021-03-16"/>
    <s v="23846939773700395"/>
    <s v="c2wpp_twilio_FDS"/>
    <s v="23846939773580395"/>
    <x v="1458"/>
    <n v="839070"/>
    <x v="1461"/>
    <n v="10.04054783"/>
    <n v="1.2497622367621"/>
    <x v="6"/>
    <n v="252"/>
    <s v="2021-03-10"/>
    <s v="2021-03-16"/>
    <s v="2021-03-16"/>
    <x v="6"/>
    <x v="1"/>
    <n v="3"/>
    <x v="0"/>
    <x v="1"/>
  </r>
  <r>
    <s v="Semelhante_5-10%"/>
    <s v="2021-03-10 - 2021-03-16"/>
    <s v="23846914450250395"/>
    <s v="De_Conv_Int-Str_Br - OtimizaPraLead_teste-bidcap"/>
    <s v="23846501756020395"/>
    <x v="1459"/>
    <n v="201588"/>
    <x v="1462"/>
    <n v="13.51215423"/>
    <n v="1.2013562315216999"/>
    <x v="0"/>
    <n v="136"/>
    <s v="2021-03-10"/>
    <s v="2021-03-16"/>
    <s v="2021-03-16"/>
    <x v="0"/>
    <x v="0"/>
    <n v="3"/>
    <x v="0"/>
    <x v="1"/>
  </r>
  <r>
    <s v="engajamento_8-60dias"/>
    <s v="2021-03-10 - 2021-03-16"/>
    <s v="23846520783240395"/>
    <s v="aon_conv_rmkt_cadastro"/>
    <s v="23846520757230395"/>
    <x v="1460"/>
    <n v="352250"/>
    <x v="1463"/>
    <n v="15.154954679999999"/>
    <n v="3.4210418736692998"/>
    <x v="0"/>
    <n v="545"/>
    <s v="2021-03-10"/>
    <s v="2021-03-16"/>
    <s v="2021-03-16"/>
    <x v="0"/>
    <x v="0"/>
    <n v="3"/>
    <x v="0"/>
    <x v="1"/>
  </r>
  <r>
    <s v="Mar_Aberto"/>
    <s v="2021-03-10 - 2021-03-16"/>
    <s v="23846873504870395"/>
    <s v="TESTE_CONV_T60_B"/>
    <s v="23846873504860395"/>
    <x v="1461"/>
    <n v="270720"/>
    <x v="1464"/>
    <n v="12.2654937"/>
    <n v="1.1803080673759001"/>
    <x v="0"/>
    <n v="144"/>
    <s v="2021-03-10"/>
    <s v="2021-03-16"/>
    <s v="2021-03-16"/>
    <x v="0"/>
    <x v="0"/>
    <n v="3"/>
    <x v="0"/>
    <x v="1"/>
  </r>
  <r>
    <s v="Mar_Aberto"/>
    <s v="2021-03-10 - 2021-03-16"/>
    <s v="23846961743230395"/>
    <s v="TESTE_CONV_T72_A"/>
    <s v="23846961743240395"/>
    <x v="1462"/>
    <n v="15099"/>
    <x v="1465"/>
    <n v="26.747578619999999"/>
    <n v="1.1077554804954"/>
    <x v="0"/>
    <n v="16"/>
    <s v="2021-03-10"/>
    <s v="2021-03-16"/>
    <s v="2021-03-16"/>
    <x v="0"/>
    <x v="0"/>
    <n v="3"/>
    <x v="0"/>
    <x v="1"/>
  </r>
  <r>
    <s v="link-pagamento"/>
    <s v="2021-03-10 - 2021-03-16"/>
    <s v="23846910638180395"/>
    <s v="TESTE_CONV_T63_Controle"/>
    <s v="23846910638160395"/>
    <x v="1463"/>
    <n v="86904"/>
    <x v="1466"/>
    <n v="21.681056980000001"/>
    <n v="1.4553300193317"/>
    <x v="0"/>
    <n v="128"/>
    <s v="2021-03-10"/>
    <s v="2021-03-16"/>
    <s v="2021-03-16"/>
    <x v="0"/>
    <x v="0"/>
    <n v="3"/>
    <x v="0"/>
    <x v="1"/>
  </r>
  <r>
    <s v="LaL-5% - engajamento"/>
    <s v="2021-03-10 - 2021-03-16"/>
    <s v="23846885417690395"/>
    <s v="aon_leadads_nu"/>
    <s v="23846157847510395"/>
    <x v="1464"/>
    <n v="1955392"/>
    <x v="1467"/>
    <n v="14.680076700000001"/>
    <n v="1.5993514343927"/>
    <x v="1"/>
    <n v="1056"/>
    <s v="2021-03-10"/>
    <s v="2021-03-16"/>
    <s v="2021-03-16"/>
    <x v="1"/>
    <x v="0"/>
    <n v="3"/>
    <x v="0"/>
    <x v="1"/>
  </r>
  <r>
    <s v="sem contato_15dias"/>
    <s v="2021-03-10 - 2021-03-16"/>
    <s v="23846521234620395"/>
    <s v="aon_conv_rmkt_cadastro"/>
    <s v="23846520757230395"/>
    <x v="1465"/>
    <n v="2185"/>
    <x v="1468"/>
    <n v="16.650179860000001"/>
    <n v="3.0535469107551001"/>
    <x v="0"/>
    <n v="10"/>
    <s v="2021-03-10"/>
    <s v="2021-03-16"/>
    <s v="2021-03-16"/>
    <x v="0"/>
    <x v="0"/>
    <n v="3"/>
    <x v="0"/>
    <x v="1"/>
  </r>
  <r>
    <s v="KV_2"/>
    <s v="2021-03-10 - 2021-03-16"/>
    <s v="23846907794970395"/>
    <s v="TESTE_CONV_T61_B-Beneficio_2"/>
    <s v="23846907794950395"/>
    <x v="1466"/>
    <n v="82162"/>
    <x v="1469"/>
    <n v="21.528475790000002"/>
    <n v="1.3416664638153999"/>
    <x v="0"/>
    <n v="101"/>
    <s v="2021-03-10"/>
    <s v="2021-03-16"/>
    <s v="2021-03-16"/>
    <x v="0"/>
    <x v="0"/>
    <n v="3"/>
    <x v="0"/>
    <x v="1"/>
  </r>
  <r>
    <s v="mar_aberto"/>
    <s v="2021-03-10 - 2021-03-16"/>
    <s v="23846956807140395"/>
    <s v="TESTE_C2WPP_T67_D"/>
    <s v="23846956807130395"/>
    <x v="1467"/>
    <n v="25784"/>
    <x v="1470"/>
    <n v="21.341743940000001"/>
    <n v="1.0790412659013"/>
    <x v="6"/>
    <n v="8"/>
    <s v="2021-03-10"/>
    <s v="2021-03-16"/>
    <s v="2021-03-16"/>
    <x v="6"/>
    <x v="1"/>
    <n v="3"/>
    <x v="0"/>
    <x v="1"/>
  </r>
  <r>
    <s v="KV_3"/>
    <s v="2021-03-10 - 2021-03-16"/>
    <s v="23846907794960395"/>
    <s v="TESTE_CONV_T61_B-Beneficio_2"/>
    <s v="23846907794950395"/>
    <x v="1468"/>
    <n v="90160"/>
    <x v="1471"/>
    <n v="16.433841650000002"/>
    <n v="1.5979480922803999"/>
    <x v="0"/>
    <n v="117"/>
    <s v="2021-03-10"/>
    <s v="2021-03-16"/>
    <s v="2021-03-16"/>
    <x v="0"/>
    <x v="0"/>
    <n v="3"/>
    <x v="0"/>
    <x v="1"/>
  </r>
  <r>
    <s v="Mar_Aberto"/>
    <s v="2021-03-10 - 2021-03-16"/>
    <s v="23846873433600395"/>
    <s v="TESTE_CONV_T60_A"/>
    <s v="23846873433610395"/>
    <x v="1469"/>
    <n v="102398"/>
    <x v="1472"/>
    <n v="24.28157229"/>
    <n v="1.5359089044708001"/>
    <x v="0"/>
    <n v="126"/>
    <s v="2021-03-10"/>
    <s v="2021-03-16"/>
    <s v="2021-03-16"/>
    <x v="0"/>
    <x v="0"/>
    <n v="3"/>
    <x v="0"/>
    <x v="1"/>
  </r>
  <r>
    <s v="sem contato_60dias"/>
    <s v="2021-03-10 - 2021-03-16"/>
    <s v="23846521252880395"/>
    <s v="aon_conv_rmkt_cadastro"/>
    <s v="23846520757230395"/>
    <x v="1470"/>
    <n v="9134"/>
    <x v="1473"/>
    <n v="15.59847841"/>
    <n v="2.9644186555726"/>
    <x v="0"/>
    <n v="30"/>
    <s v="2021-03-10"/>
    <s v="2021-03-16"/>
    <s v="2021-03-16"/>
    <x v="0"/>
    <x v="0"/>
    <n v="3"/>
    <x v="0"/>
    <x v="1"/>
  </r>
  <r>
    <s v="KV_2"/>
    <s v="2021-03-10 - 2021-03-16"/>
    <s v="23846907759230395"/>
    <s v="TESTE_CONV_T61_B-Beneficio_1"/>
    <s v="23846907759210395"/>
    <x v="1471"/>
    <n v="70027"/>
    <x v="1474"/>
    <n v="23.280648289999998"/>
    <n v="1.4573378839590001"/>
    <x v="0"/>
    <n v="129"/>
    <s v="2021-03-10"/>
    <s v="2021-03-16"/>
    <s v="2021-03-16"/>
    <x v="0"/>
    <x v="0"/>
    <n v="3"/>
    <x v="0"/>
    <x v="1"/>
  </r>
  <r>
    <s v="Mar_Aberto"/>
    <s v="2021-03-10 - 2021-03-16"/>
    <s v="23846873547580395"/>
    <s v="TESTE_CONV_T60_C"/>
    <s v="23846873547570395"/>
    <x v="1472"/>
    <n v="204123"/>
    <x v="1475"/>
    <n v="15.25418253"/>
    <n v="1.2433385752707999"/>
    <x v="0"/>
    <n v="150"/>
    <s v="2021-03-10"/>
    <s v="2021-03-16"/>
    <s v="2021-03-16"/>
    <x v="0"/>
    <x v="0"/>
    <n v="3"/>
    <x v="0"/>
    <x v="1"/>
  </r>
  <r>
    <s v="mar_aberto"/>
    <s v="2021-03-10 - 2021-03-16"/>
    <s v="23846956784350395"/>
    <s v="TESTE_C2WPP_T67_C"/>
    <s v="23846956784360395"/>
    <x v="1473"/>
    <n v="36242"/>
    <x v="1476"/>
    <n v="25.474165620000001"/>
    <n v="1.0739197616025999"/>
    <x v="6"/>
    <n v="6"/>
    <s v="2021-03-10"/>
    <s v="2021-03-16"/>
    <s v="2021-03-16"/>
    <x v="6"/>
    <x v="1"/>
    <n v="3"/>
    <x v="0"/>
    <x v="1"/>
  </r>
  <r>
    <s v="Mar_Aberto"/>
    <s v="2021-03-10 - 2021-03-16"/>
    <s v="23846961767980395"/>
    <s v="TESTE_CONV_T22_CONTROLE"/>
    <s v="23846961767970395"/>
    <x v="1474"/>
    <n v="16108"/>
    <x v="1477"/>
    <n v="13.74570447"/>
    <n v="1.0658678917308"/>
    <x v="0"/>
    <n v="7"/>
    <s v="2021-03-10"/>
    <s v="2021-03-16"/>
    <s v="2021-03-16"/>
    <x v="0"/>
    <x v="0"/>
    <n v="3"/>
    <x v="0"/>
    <x v="1"/>
  </r>
  <r>
    <s v="app-cartao"/>
    <s v="2021-03-10 - 2021-03-16"/>
    <s v="23846910607710395"/>
    <s v="TESTE_CONV_T63_A"/>
    <s v="23846910602820395"/>
    <x v="1475"/>
    <n v="72073"/>
    <x v="1478"/>
    <n v="29.66670946"/>
    <n v="1.2967685541049001"/>
    <x v="0"/>
    <n v="111"/>
    <s v="2021-03-10"/>
    <s v="2021-03-16"/>
    <s v="2021-03-16"/>
    <x v="0"/>
    <x v="0"/>
    <n v="3"/>
    <x v="0"/>
    <x v="1"/>
  </r>
  <r>
    <s v="Mar_Aberto"/>
    <s v="2021-03-10 - 2021-03-16"/>
    <s v="23846810968000395"/>
    <s v="TESTE_CONV_T58_CONTROLE"/>
    <s v="23846810967960395"/>
    <x v="5"/>
    <n v="0"/>
    <x v="5"/>
    <s v=""/>
    <n v="0"/>
    <x v="0"/>
    <n v="3"/>
    <s v="2021-03-10"/>
    <s v="2021-03-16"/>
    <s v="2021-03-16"/>
    <x v="0"/>
    <x v="0"/>
    <n v="3"/>
    <x v="0"/>
    <x v="1"/>
  </r>
  <r>
    <s v="Interesse_Competicao-Maquina"/>
    <s v="2021-03-10 - 2021-03-16"/>
    <s v="23846501756100395"/>
    <s v="De_Conv_Int-Str_Br - OtimizaPraLead_teste-bidcap"/>
    <s v="23846501756020395"/>
    <x v="1476"/>
    <n v="747370"/>
    <x v="1479"/>
    <n v="11.65255297"/>
    <n v="1.4392723818188999"/>
    <x v="0"/>
    <n v="482"/>
    <s v="2021-03-10"/>
    <s v="2021-03-16"/>
    <s v="2021-03-16"/>
    <x v="0"/>
    <x v="0"/>
    <n v="3"/>
    <x v="0"/>
    <x v="1"/>
  </r>
  <r>
    <s v="Mar_Aberto"/>
    <s v="2021-03-10 - 2021-03-16"/>
    <s v="23846961710040395"/>
    <s v="TESTE_CONV_T72_CONTROLE"/>
    <s v="23846961710050395"/>
    <x v="1477"/>
    <n v="26566"/>
    <x v="1480"/>
    <n v="15.219941349999999"/>
    <n v="1.1038921930287"/>
    <x v="0"/>
    <n v="14"/>
    <s v="2021-03-10"/>
    <s v="2021-03-16"/>
    <s v="2021-03-16"/>
    <x v="0"/>
    <x v="0"/>
    <n v="3"/>
    <x v="0"/>
    <x v="1"/>
  </r>
  <r>
    <s v="emprestimo"/>
    <s v="2021-03-10 - 2021-03-16"/>
    <s v="23846910607720395"/>
    <s v="TESTE_CONV_T63_A"/>
    <s v="23846910602820395"/>
    <x v="1478"/>
    <n v="102236"/>
    <x v="1481"/>
    <n v="19.32028201"/>
    <n v="1.4109609139638"/>
    <x v="0"/>
    <n v="183"/>
    <s v="2021-03-10"/>
    <s v="2021-03-16"/>
    <s v="2021-03-16"/>
    <x v="0"/>
    <x v="0"/>
    <n v="3"/>
    <x v="0"/>
    <x v="1"/>
  </r>
  <r>
    <s v="site_8-60dias"/>
    <s v="2021-03-10 - 2021-03-16"/>
    <s v="23846520819330395"/>
    <s v="aon_conv_rmkt_cadastro"/>
    <s v="23846520757230395"/>
    <x v="1479"/>
    <n v="66016"/>
    <x v="1482"/>
    <n v="20.659282040000001"/>
    <n v="3.4926230004846999"/>
    <x v="0"/>
    <n v="180"/>
    <s v="2021-03-10"/>
    <s v="2021-03-16"/>
    <s v="2021-03-16"/>
    <x v="0"/>
    <x v="0"/>
    <n v="3"/>
    <x v="0"/>
    <x v="1"/>
  </r>
  <r>
    <s v="Mar_Aberto"/>
    <s v="2021-03-10 - 2021-03-16"/>
    <s v="23846810589980395"/>
    <s v="TESTE_CONV_T58_C"/>
    <s v="23846810589970395"/>
    <x v="5"/>
    <n v="0"/>
    <x v="5"/>
    <s v=""/>
    <n v="0"/>
    <x v="0"/>
    <n v="2"/>
    <s v="2021-03-10"/>
    <s v="2021-03-16"/>
    <s v="2021-03-16"/>
    <x v="0"/>
    <x v="0"/>
    <n v="3"/>
    <x v="0"/>
    <x v="1"/>
  </r>
  <r>
    <s v="mar_aberto"/>
    <s v="2021-03-10 - 2021-03-16"/>
    <s v="23846956729450395"/>
    <s v="TESTE_C2WPP_T67_CONTROLE"/>
    <s v="23846956729420395"/>
    <x v="1480"/>
    <n v="120830"/>
    <x v="1483"/>
    <n v="7.1892872800000003"/>
    <n v="1.1127782835389"/>
    <x v="6"/>
    <n v="20"/>
    <s v="2021-03-10"/>
    <s v="2021-03-16"/>
    <s v="2021-03-16"/>
    <x v="6"/>
    <x v="1"/>
    <n v="3"/>
    <x v="0"/>
    <x v="1"/>
  </r>
  <r>
    <s v="KV_1"/>
    <s v="2021-03-10 - 2021-03-16"/>
    <s v="23846907795010395"/>
    <s v="TESTE_CONV_T61_B-Beneficio_2"/>
    <s v="23846907794950395"/>
    <x v="1481"/>
    <n v="90093"/>
    <x v="1484"/>
    <n v="20.799731699999999"/>
    <n v="1.3072824747761"/>
    <x v="0"/>
    <n v="101"/>
    <s v="2021-03-10"/>
    <s v="2021-03-16"/>
    <s v="2021-03-16"/>
    <x v="0"/>
    <x v="0"/>
    <n v="3"/>
    <x v="0"/>
    <x v="1"/>
  </r>
  <r>
    <s v="mar_aberto"/>
    <s v="2021-03-10 - 2021-03-16"/>
    <s v="23846657639120395"/>
    <s v="c2wpp_twilio"/>
    <s v="23846657639070395"/>
    <x v="1482"/>
    <n v="4940807"/>
    <x v="1485"/>
    <n v="9.5355423699999999"/>
    <n v="1.8383162912455"/>
    <x v="6"/>
    <n v="1658"/>
    <s v="2021-03-10"/>
    <s v="2021-03-16"/>
    <s v="2021-03-16"/>
    <x v="6"/>
    <x v="1"/>
    <n v="3"/>
    <x v="0"/>
    <x v="1"/>
  </r>
  <r>
    <s v="KV_1"/>
    <s v="2021-03-10 - 2021-03-16"/>
    <s v="23846907684590395"/>
    <s v="TESTE_CONV_T61_A-Argumento_Produto"/>
    <s v="23846907684580395"/>
    <x v="1483"/>
    <n v="94909"/>
    <x v="1486"/>
    <n v="18.708873149999999"/>
    <n v="1.3988136003962"/>
    <x v="0"/>
    <n v="132"/>
    <s v="2021-03-10"/>
    <s v="2021-03-16"/>
    <s v="2021-03-16"/>
    <x v="0"/>
    <x v="0"/>
    <n v="3"/>
    <x v="0"/>
    <x v="1"/>
  </r>
  <r>
    <s v="Mar_Aberto"/>
    <s v="2021-03-10 - 2021-03-16"/>
    <s v="23846810512490395"/>
    <s v="TESTE_CONV_T58_A"/>
    <s v="23846810512500395"/>
    <x v="5"/>
    <n v="0"/>
    <x v="5"/>
    <s v=""/>
    <n v="0"/>
    <x v="0"/>
    <n v="2"/>
    <s v="2021-03-10"/>
    <s v="2021-03-16"/>
    <s v="2021-03-16"/>
    <x v="0"/>
    <x v="0"/>
    <n v="3"/>
    <x v="0"/>
    <x v="1"/>
  </r>
  <r>
    <s v="app-cartao"/>
    <s v="2021-03-10 - 2021-03-16"/>
    <s v="23846910638200395"/>
    <s v="TESTE_CONV_T63_Controle"/>
    <s v="23846910638160395"/>
    <x v="1484"/>
    <n v="73930"/>
    <x v="1487"/>
    <n v="26.931636430000001"/>
    <n v="1.3784796429055"/>
    <x v="0"/>
    <n v="136"/>
    <s v="2021-03-10"/>
    <s v="2021-03-16"/>
    <s v="2021-03-16"/>
    <x v="0"/>
    <x v="0"/>
    <n v="3"/>
    <x v="0"/>
    <x v="1"/>
  </r>
  <r>
    <s v="LaL-5%"/>
    <s v="2021-03-10 - 2021-03-16"/>
    <s v="23846177714710395"/>
    <s v="aon_leadads_nu"/>
    <s v="23846157847510395"/>
    <x v="1485"/>
    <n v="2454051"/>
    <x v="1488"/>
    <n v="18.93480315"/>
    <n v="2.1260479101698002"/>
    <x v="1"/>
    <n v="2396"/>
    <s v="2021-03-10"/>
    <s v="2021-03-16"/>
    <s v="2021-03-16"/>
    <x v="1"/>
    <x v="0"/>
    <n v="3"/>
    <x v="0"/>
    <x v="1"/>
  </r>
  <r>
    <s v="KV_3"/>
    <s v="2021-03-10 - 2021-03-16"/>
    <s v="23846907744450395"/>
    <s v="TESTE_CONV_T61_A-Argumento_Produto"/>
    <s v="23846907684580395"/>
    <x v="1486"/>
    <n v="86336"/>
    <x v="1489"/>
    <n v="18.350867699999998"/>
    <n v="1.4983900111193"/>
    <x v="0"/>
    <n v="99"/>
    <s v="2021-03-10"/>
    <s v="2021-03-16"/>
    <s v="2021-03-16"/>
    <x v="0"/>
    <x v="0"/>
    <n v="3"/>
    <x v="0"/>
    <x v="1"/>
  </r>
  <r>
    <s v="KV_1"/>
    <s v="2021-03-10 - 2021-03-16"/>
    <s v="23846907759200395"/>
    <s v="TESTE_CONV_T61_B-Beneficio_1"/>
    <s v="23846907759210395"/>
    <x v="1487"/>
    <n v="95406"/>
    <x v="1490"/>
    <n v="18.823194999999998"/>
    <n v="1.3274636815295"/>
    <x v="0"/>
    <n v="82"/>
    <s v="2021-03-10"/>
    <s v="2021-03-16"/>
    <s v="2021-03-16"/>
    <x v="0"/>
    <x v="0"/>
    <n v="3"/>
    <x v="0"/>
    <x v="1"/>
  </r>
  <r>
    <s v="engajamento_8-60dias"/>
    <s v="2021-03-03 - 2021-03-09"/>
    <s v="23846520783240395"/>
    <s v="aon_conv_rmkt_cadastro"/>
    <s v="23846520757230395"/>
    <x v="1488"/>
    <n v="339254"/>
    <x v="1491"/>
    <n v="13.045713340000001"/>
    <n v="3.2477170497621"/>
    <x v="0"/>
    <n v="564"/>
    <s v="2021-03-03"/>
    <s v="2021-03-09"/>
    <s v="2021-03-09"/>
    <x v="0"/>
    <x v="0"/>
    <n v="3"/>
    <x v="0"/>
    <x v="1"/>
  </r>
  <r>
    <s v="site_8-60dias"/>
    <s v="2021-03-03 - 2021-03-09"/>
    <s v="23846520819330395"/>
    <s v="aon_conv_rmkt_cadastro"/>
    <s v="23846520757230395"/>
    <x v="1489"/>
    <n v="63454"/>
    <x v="1492"/>
    <n v="18.124595190000001"/>
    <n v="3.3333911179752"/>
    <x v="0"/>
    <n v="172"/>
    <s v="2021-03-03"/>
    <s v="2021-03-09"/>
    <s v="2021-03-09"/>
    <x v="0"/>
    <x v="0"/>
    <n v="3"/>
    <x v="0"/>
    <x v="1"/>
  </r>
  <r>
    <s v="lal"/>
    <s v="2021-03-03 - 2021-03-09"/>
    <s v="23846704133270395"/>
    <s v="c2wpp_twilio"/>
    <s v="23846657639070395"/>
    <x v="1490"/>
    <n v="4748138"/>
    <x v="1493"/>
    <n v="12.87317275"/>
    <n v="2.3084731319940999"/>
    <x v="6"/>
    <n v="2749"/>
    <s v="2021-03-03"/>
    <s v="2021-03-09"/>
    <s v="2021-03-09"/>
    <x v="6"/>
    <x v="1"/>
    <n v="3"/>
    <x v="0"/>
    <x v="1"/>
  </r>
  <r>
    <s v="Semelhante_1-5%"/>
    <s v="2021-03-03 - 2021-03-09"/>
    <s v="23846501756560395"/>
    <s v="De_Conv_Int-Str_Br - OtimizaPraLead_teste-bidcap"/>
    <s v="23846501756020395"/>
    <x v="1491"/>
    <n v="1033945"/>
    <x v="1494"/>
    <n v="11.84550941"/>
    <n v="1.464540183472"/>
    <x v="0"/>
    <n v="680"/>
    <s v="2021-03-03"/>
    <s v="2021-03-09"/>
    <s v="2021-03-09"/>
    <x v="0"/>
    <x v="0"/>
    <n v="3"/>
    <x v="0"/>
    <x v="1"/>
  </r>
  <r>
    <s v="app-cartao"/>
    <s v="2021-03-03 - 2021-03-09"/>
    <s v="23846910638200395"/>
    <s v="TESTE_CONV_T63_Controle"/>
    <s v="23846910638160395"/>
    <x v="1492"/>
    <n v="1296"/>
    <x v="1495"/>
    <n v="10.96536478"/>
    <n v="1.0470679012346"/>
    <x v="0"/>
    <n v="1"/>
    <s v="2021-03-03"/>
    <s v="2021-03-09"/>
    <s v="2021-03-09"/>
    <x v="0"/>
    <x v="0"/>
    <n v="3"/>
    <x v="0"/>
    <x v="1"/>
  </r>
  <r>
    <s v="Interesse_Competicao-Maquina"/>
    <s v="2021-03-03 - 2021-03-09"/>
    <s v="23846501756100395"/>
    <s v="De_Conv_Int-Str_Br - OtimizaPraLead_teste-bidcap"/>
    <s v="23846501756020395"/>
    <x v="1493"/>
    <n v="949467"/>
    <x v="1496"/>
    <n v="9.0156932800000007"/>
    <n v="1.4253449566967999"/>
    <x v="0"/>
    <n v="454"/>
    <s v="2021-03-03"/>
    <s v="2021-03-09"/>
    <s v="2021-03-09"/>
    <x v="0"/>
    <x v="0"/>
    <n v="3"/>
    <x v="0"/>
    <x v="1"/>
  </r>
  <r>
    <s v="Mar_Aberto"/>
    <s v="2021-03-03 - 2021-03-09"/>
    <s v="23846910676180395"/>
    <s v="TESTE_CONV_T64_A"/>
    <s v="23846910676170395"/>
    <x v="1494"/>
    <n v="14844"/>
    <x v="1497"/>
    <n v="18.408544729999999"/>
    <n v="1.2614524386957999"/>
    <x v="0"/>
    <n v="15"/>
    <s v="2021-03-03"/>
    <s v="2021-03-09"/>
    <s v="2021-03-09"/>
    <x v="0"/>
    <x v="0"/>
    <n v="3"/>
    <x v="0"/>
    <x v="1"/>
  </r>
  <r>
    <s v="emprestimo"/>
    <s v="2021-03-03 - 2021-03-09"/>
    <s v="23846910638220395"/>
    <s v="TESTE_CONV_T63_Controle"/>
    <s v="23846910638160395"/>
    <x v="1495"/>
    <n v="477"/>
    <x v="1498"/>
    <n v="29.9185336"/>
    <n v="1.0293501048217999"/>
    <x v="0"/>
    <n v="1"/>
    <s v="2021-03-03"/>
    <s v="2021-03-09"/>
    <s v="2021-03-09"/>
    <x v="0"/>
    <x v="0"/>
    <n v="3"/>
    <x v="0"/>
    <x v="1"/>
  </r>
  <r>
    <s v="engajamento_1-7dias"/>
    <s v="2021-03-03 - 2021-03-09"/>
    <s v="23846520757220395"/>
    <s v="aon_conv_rmkt_cadastro"/>
    <s v="23846520757230395"/>
    <x v="1496"/>
    <n v="114939"/>
    <x v="1499"/>
    <n v="29.241627709999999"/>
    <n v="3.5531977831719002"/>
    <x v="0"/>
    <n v="521"/>
    <s v="2021-03-03"/>
    <s v="2021-03-09"/>
    <s v="2021-03-09"/>
    <x v="0"/>
    <x v="0"/>
    <n v="3"/>
    <x v="0"/>
    <x v="1"/>
  </r>
  <r>
    <s v="Semelhante+Interesse"/>
    <s v="2021-03-03 - 2021-03-09"/>
    <s v="23846098296040395"/>
    <s v="De_Conv_Int-Str_Br - Credenciado (S2S) - Teste_C-Purchase-credenciados-valor"/>
    <s v="23844098836340395"/>
    <x v="1497"/>
    <n v="878293"/>
    <x v="1500"/>
    <n v="21.167866310000001"/>
    <n v="2.3697296915721999"/>
    <x v="2"/>
    <n v="107"/>
    <s v="2021-03-03"/>
    <s v="2021-03-09"/>
    <s v="2021-03-09"/>
    <x v="2"/>
    <x v="0"/>
    <n v="3"/>
    <x v="0"/>
    <x v="1"/>
  </r>
  <r>
    <s v="sem contato_15dias"/>
    <s v="2021-03-03 - 2021-03-09"/>
    <s v="23846521234620395"/>
    <s v="aon_conv_rmkt_cadastro"/>
    <s v="23846520757230395"/>
    <x v="1498"/>
    <n v="1819"/>
    <x v="1501"/>
    <n v="16.27433628"/>
    <n v="3.1061022539856999"/>
    <x v="0"/>
    <n v="6"/>
    <s v="2021-03-03"/>
    <s v="2021-03-09"/>
    <s v="2021-03-09"/>
    <x v="0"/>
    <x v="0"/>
    <n v="3"/>
    <x v="0"/>
    <x v="1"/>
  </r>
  <r>
    <s v="Semelhante_5-10%"/>
    <s v="2021-03-03 - 2021-03-09"/>
    <s v="23846914450250395"/>
    <s v="De_Conv_Int-Str_Br - OtimizaPraLead_teste-bidcap"/>
    <s v="23846501756020395"/>
    <x v="1499"/>
    <n v="6802"/>
    <x v="1502"/>
    <n v="22.0871341"/>
    <n v="1.079829461923"/>
    <x v="0"/>
    <n v="1"/>
    <s v="2021-03-03"/>
    <s v="2021-03-09"/>
    <s v="2021-03-09"/>
    <x v="0"/>
    <x v="0"/>
    <n v="3"/>
    <x v="0"/>
    <x v="1"/>
  </r>
  <r>
    <s v="Mar_Aberto"/>
    <s v="2021-03-03 - 2021-03-09"/>
    <s v="23846910696940395"/>
    <s v="TESTE_CONV_T64_B"/>
    <s v="23846910696950395"/>
    <x v="1500"/>
    <n v="14664"/>
    <x v="1503"/>
    <n v="18.083337660000002"/>
    <n v="1.3125340971085999"/>
    <x v="0"/>
    <n v="21"/>
    <s v="2021-03-03"/>
    <s v="2021-03-09"/>
    <s v="2021-03-09"/>
    <x v="0"/>
    <x v="0"/>
    <n v="3"/>
    <x v="0"/>
    <x v="1"/>
  </r>
  <r>
    <s v="remarketing"/>
    <s v="2021-03-03 - 2021-03-09"/>
    <s v="23846663789600395"/>
    <s v="c2wpp_twilio"/>
    <s v="23846657639070395"/>
    <x v="1501"/>
    <n v="427121"/>
    <x v="1504"/>
    <n v="19.389265640000001"/>
    <n v="3.7682647306032999"/>
    <x v="6"/>
    <n v="710"/>
    <s v="2021-03-03"/>
    <s v="2021-03-09"/>
    <s v="2021-03-09"/>
    <x v="6"/>
    <x v="1"/>
    <n v="3"/>
    <x v="0"/>
    <x v="1"/>
  </r>
  <r>
    <s v="site_1-7dias"/>
    <s v="2021-03-03 - 2021-03-09"/>
    <s v="23846520809220395"/>
    <s v="aon_conv_rmkt_cadastro"/>
    <s v="23846520757230395"/>
    <x v="1502"/>
    <n v="62287"/>
    <x v="1505"/>
    <n v="38.811512620000002"/>
    <n v="4.0497214507040002"/>
    <x v="0"/>
    <n v="459"/>
    <s v="2021-03-03"/>
    <s v="2021-03-09"/>
    <s v="2021-03-09"/>
    <x v="0"/>
    <x v="0"/>
    <n v="3"/>
    <x v="0"/>
    <x v="1"/>
  </r>
  <r>
    <s v="sem contato_60dias"/>
    <s v="2021-03-03 - 2021-03-09"/>
    <s v="23846521252880395"/>
    <s v="aon_conv_rmkt_cadastro"/>
    <s v="23846520757230395"/>
    <x v="1503"/>
    <n v="8402"/>
    <x v="1506"/>
    <n v="14.104517339999999"/>
    <n v="2.9060937871935"/>
    <x v="0"/>
    <n v="14"/>
    <s v="2021-03-03"/>
    <s v="2021-03-09"/>
    <s v="2021-03-09"/>
    <x v="0"/>
    <x v="0"/>
    <n v="3"/>
    <x v="0"/>
    <x v="1"/>
  </r>
  <r>
    <s v="Mar_Aberto"/>
    <s v="2021-03-03 - 2021-03-09"/>
    <s v="23845548913110395"/>
    <s v="De_Conv_Int-Str_Br_Mar-Aberto"/>
    <s v="23845548912950395"/>
    <x v="1504"/>
    <n v="5212888"/>
    <x v="1507"/>
    <n v="9.0926935100000001"/>
    <n v="1.5589043923445001"/>
    <x v="0"/>
    <n v="3143"/>
    <s v="2021-03-03"/>
    <s v="2021-03-09"/>
    <s v="2021-03-09"/>
    <x v="0"/>
    <x v="0"/>
    <n v="3"/>
    <x v="0"/>
    <x v="1"/>
  </r>
  <r>
    <s v="Mar_Aberto"/>
    <s v="2021-03-03 - 2021-03-09"/>
    <s v="23846910707090395"/>
    <s v="TESTE_CONV_T64_C"/>
    <s v="23846910707080395"/>
    <x v="1505"/>
    <n v="17923"/>
    <x v="1508"/>
    <n v="16.731343989999999"/>
    <n v="1.1760865926463"/>
    <x v="0"/>
    <n v="26"/>
    <s v="2021-03-03"/>
    <s v="2021-03-09"/>
    <s v="2021-03-09"/>
    <x v="0"/>
    <x v="0"/>
    <n v="3"/>
    <x v="0"/>
    <x v="1"/>
  </r>
  <r>
    <s v="Mar_Aberto"/>
    <s v="2021-03-03 - 2021-03-09"/>
    <s v="23846910718010395"/>
    <s v="TESTE_CONV_T64_CONTROLE"/>
    <s v="23846910718020395"/>
    <x v="1506"/>
    <n v="27808"/>
    <x v="1509"/>
    <n v="11.801590709999999"/>
    <n v="1.0896504602992001"/>
    <x v="0"/>
    <n v="13"/>
    <s v="2021-03-03"/>
    <s v="2021-03-09"/>
    <s v="2021-03-09"/>
    <x v="0"/>
    <x v="0"/>
    <n v="3"/>
    <x v="0"/>
    <x v="1"/>
  </r>
  <r>
    <s v="mar_aberto"/>
    <s v="2021-03-03 - 2021-03-09"/>
    <s v="23846657639120395"/>
    <s v="c2wpp_twilio"/>
    <s v="23846657639070395"/>
    <x v="1507"/>
    <n v="4037458"/>
    <x v="1510"/>
    <n v="8.0052154899999994"/>
    <n v="1.7491305172710001"/>
    <x v="6"/>
    <n v="1305"/>
    <s v="2021-03-03"/>
    <s v="2021-03-09"/>
    <s v="2021-03-09"/>
    <x v="6"/>
    <x v="1"/>
    <n v="3"/>
    <x v="0"/>
    <x v="1"/>
  </r>
  <r>
    <s v="LaL-5%"/>
    <s v="2021-03-03 - 2021-03-09"/>
    <s v="23846177714710395"/>
    <s v="aon_leadads_nu"/>
    <s v="23846157847510395"/>
    <x v="1508"/>
    <n v="2186633"/>
    <x v="1511"/>
    <n v="17.839586010000001"/>
    <n v="2.0672211569111001"/>
    <x v="1"/>
    <n v="2175"/>
    <s v="2021-03-03"/>
    <s v="2021-03-09"/>
    <s v="2021-03-09"/>
    <x v="1"/>
    <x v="0"/>
    <n v="3"/>
    <x v="0"/>
    <x v="1"/>
  </r>
  <r>
    <s v="mar_aberto — v2"/>
    <s v="2021-03-03 - 2021-03-09"/>
    <s v="23846824487110395"/>
    <s v="TESTE_C2WPP_T57_B"/>
    <s v="23846824487100395"/>
    <x v="1509"/>
    <n v="5036"/>
    <x v="1512"/>
    <n v="14.633487649999999"/>
    <n v="1.0293884034948"/>
    <x v="6"/>
    <n v="2"/>
    <s v="2021-03-03"/>
    <s v="2021-03-09"/>
    <s v="2021-03-09"/>
    <x v="6"/>
    <x v="1"/>
    <n v="3"/>
    <x v="0"/>
    <x v="1"/>
  </r>
  <r>
    <s v="KV_1"/>
    <s v="2021-03-03 - 2021-03-09"/>
    <s v="23846907795010395"/>
    <s v="TESTE_CONV_T61_B-Beneficio_2"/>
    <s v="23846907794950395"/>
    <x v="1510"/>
    <n v="32832"/>
    <x v="1513"/>
    <n v="14.559786799999999"/>
    <n v="1.2229227582846001"/>
    <x v="0"/>
    <n v="39"/>
    <s v="2021-03-03"/>
    <s v="2021-03-09"/>
    <s v="2021-03-09"/>
    <x v="0"/>
    <x v="0"/>
    <n v="3"/>
    <x v="0"/>
    <x v="1"/>
  </r>
  <r>
    <s v="KV_2"/>
    <s v="2021-03-03 - 2021-03-09"/>
    <s v="23846907759230395"/>
    <s v="TESTE_CONV_T61_B-Beneficio_1"/>
    <s v="23846907759210395"/>
    <x v="1511"/>
    <n v="21217"/>
    <x v="1514"/>
    <n v="20.959314930000001"/>
    <n v="1.3044256963755001"/>
    <x v="0"/>
    <n v="37"/>
    <s v="2021-03-03"/>
    <s v="2021-03-09"/>
    <s v="2021-03-09"/>
    <x v="0"/>
    <x v="0"/>
    <n v="3"/>
    <x v="0"/>
    <x v="1"/>
  </r>
  <r>
    <s v="Mar_Aberto"/>
    <s v="2021-03-03 - 2021-03-09"/>
    <s v="23846873547580395"/>
    <s v="TESTE_CONV_T60_C"/>
    <s v="23846873547570395"/>
    <x v="1512"/>
    <n v="348602"/>
    <x v="1515"/>
    <n v="10.700470640000001"/>
    <n v="1.3183831418064"/>
    <x v="0"/>
    <n v="235"/>
    <s v="2021-03-03"/>
    <s v="2021-03-09"/>
    <s v="2021-03-09"/>
    <x v="0"/>
    <x v="0"/>
    <n v="3"/>
    <x v="0"/>
    <x v="1"/>
  </r>
  <r>
    <s v="KV_2"/>
    <s v="2021-03-03 - 2021-03-09"/>
    <s v="23846907794970395"/>
    <s v="TESTE_CONV_T61_B-Beneficio_2"/>
    <s v="23846907794950395"/>
    <x v="1513"/>
    <n v="27632"/>
    <x v="1516"/>
    <n v="18.03443373"/>
    <n v="1.1708164447017999"/>
    <x v="0"/>
    <n v="35"/>
    <s v="2021-03-03"/>
    <s v="2021-03-09"/>
    <s v="2021-03-09"/>
    <x v="0"/>
    <x v="0"/>
    <n v="3"/>
    <x v="0"/>
    <x v="1"/>
  </r>
  <r>
    <s v="Mar_Aberto"/>
    <s v="2021-03-03 - 2021-03-09"/>
    <s v="23846810560000395"/>
    <s v="TESTE_CONV_T58_B"/>
    <s v="23846810560020395"/>
    <x v="1514"/>
    <n v="229812"/>
    <x v="1517"/>
    <n v="15.298369490000001"/>
    <n v="1.5369214836475"/>
    <x v="0"/>
    <n v="356"/>
    <s v="2021-03-03"/>
    <s v="2021-03-09"/>
    <s v="2021-03-09"/>
    <x v="0"/>
    <x v="0"/>
    <n v="3"/>
    <x v="0"/>
    <x v="1"/>
  </r>
  <r>
    <s v="KV_3"/>
    <s v="2021-03-03 - 2021-03-09"/>
    <s v="23846907794960395"/>
    <s v="TESTE_CONV_T61_B-Beneficio_2"/>
    <s v="23846907794950395"/>
    <x v="1515"/>
    <n v="33792"/>
    <x v="1518"/>
    <n v="12.74554691"/>
    <n v="1.3573330965909001"/>
    <x v="0"/>
    <n v="35"/>
    <s v="2021-03-03"/>
    <s v="2021-03-09"/>
    <s v="2021-03-09"/>
    <x v="0"/>
    <x v="0"/>
    <n v="3"/>
    <x v="0"/>
    <x v="1"/>
  </r>
  <r>
    <s v="KV_3"/>
    <s v="2021-03-03 - 2021-03-09"/>
    <s v="23846907759180395"/>
    <s v="TESTE_CONV_T61_B-Beneficio_1"/>
    <s v="23846907759210395"/>
    <x v="1516"/>
    <n v="29521"/>
    <x v="1519"/>
    <n v="14.559905580000001"/>
    <n v="1.3489041699129001"/>
    <x v="0"/>
    <n v="32"/>
    <s v="2021-03-03"/>
    <s v="2021-03-09"/>
    <s v="2021-03-09"/>
    <x v="0"/>
    <x v="0"/>
    <n v="3"/>
    <x v="0"/>
    <x v="1"/>
  </r>
  <r>
    <s v="KV_3"/>
    <s v="2021-03-03 - 2021-03-09"/>
    <s v="23846907744450395"/>
    <s v="TESTE_CONV_T61_A-Argumento_Produto"/>
    <s v="23846907684580395"/>
    <x v="1517"/>
    <n v="18395"/>
    <x v="1520"/>
    <n v="23.406012019999999"/>
    <n v="1.3563468333786"/>
    <x v="0"/>
    <n v="33"/>
    <s v="2021-03-03"/>
    <s v="2021-03-09"/>
    <s v="2021-03-09"/>
    <x v="0"/>
    <x v="0"/>
    <n v="3"/>
    <x v="0"/>
    <x v="1"/>
  </r>
  <r>
    <s v="app-cartao"/>
    <s v="2021-03-03 - 2021-03-09"/>
    <s v="23846910607710395"/>
    <s v="TESTE_CONV_T63_A"/>
    <s v="23846910602820395"/>
    <x v="1518"/>
    <n v="823"/>
    <x v="1521"/>
    <n v="17.333333329999999"/>
    <n v="1.0571081409478"/>
    <x v="0"/>
    <n v="1"/>
    <s v="2021-03-03"/>
    <s v="2021-03-09"/>
    <s v="2021-03-09"/>
    <x v="0"/>
    <x v="0"/>
    <n v="3"/>
    <x v="0"/>
    <x v="1"/>
  </r>
  <r>
    <s v="Interesses"/>
    <s v="2021-03-03 - 2021-03-09"/>
    <s v="23846887098120395"/>
    <s v="De_Conv_Int-Str_Br_Teste-SellingPoints_parceria-longo-prazo - Versão A"/>
    <s v="23846887097240395"/>
    <x v="1519"/>
    <n v="30"/>
    <x v="1206"/>
    <n v="15"/>
    <n v="1"/>
    <x v="0"/>
    <s v=""/>
    <s v="2021-03-03"/>
    <s v="2021-03-09"/>
    <s v="2021-03-09"/>
    <x v="0"/>
    <x v="0"/>
    <n v="3"/>
    <x v="0"/>
    <x v="1"/>
  </r>
  <r>
    <s v="emprestimo"/>
    <s v="2021-03-03 - 2021-03-09"/>
    <s v="23846910607720395"/>
    <s v="TESTE_CONV_T63_A"/>
    <s v="23846910602820395"/>
    <x v="1520"/>
    <n v="484"/>
    <x v="1522"/>
    <n v="29.04191617"/>
    <n v="1.0351239669421"/>
    <x v="0"/>
    <n v="1"/>
    <s v="2021-03-03"/>
    <s v="2021-03-09"/>
    <s v="2021-03-09"/>
    <x v="0"/>
    <x v="0"/>
    <n v="3"/>
    <x v="0"/>
    <x v="1"/>
  </r>
  <r>
    <s v="KV_1"/>
    <s v="2021-03-03 - 2021-03-09"/>
    <s v="23846907759200395"/>
    <s v="TESTE_CONV_T61_B-Beneficio_1"/>
    <s v="23846907759210395"/>
    <x v="1521"/>
    <n v="26576"/>
    <x v="1523"/>
    <n v="18.032902830000001"/>
    <n v="1.2236604455147999"/>
    <x v="0"/>
    <n v="24"/>
    <s v="2021-03-03"/>
    <s v="2021-03-09"/>
    <s v="2021-03-09"/>
    <x v="0"/>
    <x v="0"/>
    <n v="3"/>
    <x v="0"/>
    <x v="1"/>
  </r>
  <r>
    <s v="mar_aberto — v2"/>
    <s v="2021-03-03 - 2021-03-09"/>
    <s v="23846811942130395"/>
    <s v="TESTE_C2WPP_T57_A"/>
    <s v="23846811942110395"/>
    <x v="1522"/>
    <n v="5276"/>
    <x v="1524"/>
    <n v="15.17816528"/>
    <n v="1"/>
    <x v="6"/>
    <s v=""/>
    <s v="2021-03-03"/>
    <s v="2021-03-09"/>
    <s v="2021-03-09"/>
    <x v="6"/>
    <x v="1"/>
    <n v="3"/>
    <x v="0"/>
    <x v="1"/>
  </r>
  <r>
    <s v="Mar_Aberto"/>
    <s v="2021-03-03 - 2021-03-09"/>
    <s v="23846873433600395"/>
    <s v="TESTE_CONV_T60_A"/>
    <s v="23846873433610395"/>
    <x v="1523"/>
    <n v="222069"/>
    <x v="1525"/>
    <n v="15.00776435"/>
    <n v="1.4963277179615"/>
    <x v="0"/>
    <n v="215"/>
    <s v="2021-03-03"/>
    <s v="2021-03-09"/>
    <s v="2021-03-09"/>
    <x v="0"/>
    <x v="0"/>
    <n v="3"/>
    <x v="0"/>
    <x v="1"/>
  </r>
  <r>
    <s v="Mar_Aberto"/>
    <s v="2021-03-03 - 2021-03-09"/>
    <s v="23846810512490395"/>
    <s v="TESTE_CONV_T58_A"/>
    <s v="23846810512500395"/>
    <x v="1524"/>
    <n v="217656"/>
    <x v="1526"/>
    <n v="17.414084540000001"/>
    <n v="1.4622983055831"/>
    <x v="0"/>
    <n v="298"/>
    <s v="2021-03-03"/>
    <s v="2021-03-09"/>
    <s v="2021-03-09"/>
    <x v="0"/>
    <x v="0"/>
    <n v="3"/>
    <x v="0"/>
    <x v="1"/>
  </r>
  <r>
    <s v="Mar_Aberto"/>
    <s v="2021-03-03 - 2021-03-09"/>
    <s v="23846810968000395"/>
    <s v="TESTE_CONV_T58_CONTROLE"/>
    <s v="23846810967960395"/>
    <x v="1525"/>
    <n v="604112"/>
    <x v="1527"/>
    <n v="7.9527681699999997"/>
    <n v="1.1898373149349999"/>
    <x v="0"/>
    <n v="252"/>
    <s v="2021-03-03"/>
    <s v="2021-03-09"/>
    <s v="2021-03-09"/>
    <x v="0"/>
    <x v="0"/>
    <n v="3"/>
    <x v="0"/>
    <x v="1"/>
  </r>
  <r>
    <s v="link-pagamento"/>
    <s v="2021-03-03 - 2021-03-09"/>
    <s v="23846910638180395"/>
    <s v="TESTE_CONV_T63_Controle"/>
    <s v="23846910638160395"/>
    <x v="1526"/>
    <n v="651"/>
    <x v="1528"/>
    <n v="20.027173909999998"/>
    <n v="1.1305683563747999"/>
    <x v="0"/>
    <s v=""/>
    <s v="2021-03-03"/>
    <s v="2021-03-09"/>
    <s v="2021-03-09"/>
    <x v="0"/>
    <x v="0"/>
    <n v="3"/>
    <x v="0"/>
    <x v="1"/>
  </r>
  <r>
    <s v="Interesses"/>
    <s v="2021-03-03 - 2021-03-09"/>
    <s v="23846887098110395"/>
    <s v="De_Conv_Int-Str_Br_Teste-SellingPoints_parceria-longo-prazo - Versão B"/>
    <s v="23846887097250395"/>
    <x v="1527"/>
    <n v="24"/>
    <x v="775"/>
    <n v="33.333333330000002"/>
    <n v="1"/>
    <x v="0"/>
    <s v=""/>
    <s v="2021-03-03"/>
    <s v="2021-03-09"/>
    <s v="2021-03-09"/>
    <x v="0"/>
    <x v="0"/>
    <n v="3"/>
    <x v="0"/>
    <x v="1"/>
  </r>
  <r>
    <s v="link-pagamento"/>
    <s v="2021-03-03 - 2021-03-09"/>
    <s v="23846910607750395"/>
    <s v="TESTE_CONV_T63_A"/>
    <s v="23846910602820395"/>
    <x v="1528"/>
    <n v="309"/>
    <x v="1529"/>
    <n v="48.274853800000002"/>
    <n v="1.1067961165049001"/>
    <x v="0"/>
    <s v=""/>
    <s v="2021-03-03"/>
    <s v="2021-03-09"/>
    <s v="2021-03-09"/>
    <x v="0"/>
    <x v="0"/>
    <n v="3"/>
    <x v="0"/>
    <x v="1"/>
  </r>
  <r>
    <s v="Mar_Aberto"/>
    <s v="2021-03-03 - 2021-03-09"/>
    <s v="23846873504870395"/>
    <s v="TESTE_CONV_T60_B"/>
    <s v="23846873504860395"/>
    <x v="1529"/>
    <n v="432433"/>
    <x v="1530"/>
    <n v="9.3140955900000009"/>
    <n v="1.2392463109892"/>
    <x v="0"/>
    <n v="233"/>
    <s v="2021-03-03"/>
    <s v="2021-03-09"/>
    <s v="2021-03-09"/>
    <x v="0"/>
    <x v="0"/>
    <n v="3"/>
    <x v="0"/>
    <x v="1"/>
  </r>
  <r>
    <s v="KV_2"/>
    <s v="2021-03-03 - 2021-03-09"/>
    <s v="23846907732280395"/>
    <s v="TESTE_CONV_T61_A-Argumento_Produto"/>
    <s v="23846907684580395"/>
    <x v="1530"/>
    <n v="17979"/>
    <x v="1531"/>
    <n v="27.044812820000001"/>
    <n v="1.2213137549363"/>
    <x v="0"/>
    <n v="32"/>
    <s v="2021-03-03"/>
    <s v="2021-03-09"/>
    <s v="2021-03-09"/>
    <x v="0"/>
    <x v="0"/>
    <n v="3"/>
    <x v="0"/>
    <x v="1"/>
  </r>
  <r>
    <s v="mar_aberto — v2"/>
    <s v="2021-03-03 - 2021-03-09"/>
    <s v="23846824500170395"/>
    <s v="TESTE_C2WPP_T57_Controle"/>
    <s v="23846824500180395"/>
    <x v="1531"/>
    <n v="4999"/>
    <x v="1532"/>
    <n v="15.80401511"/>
    <n v="1.0064012802561"/>
    <x v="6"/>
    <n v="2"/>
    <s v="2021-03-03"/>
    <s v="2021-03-09"/>
    <s v="2021-03-09"/>
    <x v="6"/>
    <x v="1"/>
    <n v="3"/>
    <x v="0"/>
    <x v="1"/>
  </r>
  <r>
    <s v="KV_1"/>
    <s v="2021-03-03 - 2021-03-09"/>
    <s v="23846907684590395"/>
    <s v="TESTE_CONV_T61_A-Argumento_Produto"/>
    <s v="23846907684580395"/>
    <x v="1532"/>
    <n v="27904"/>
    <x v="1533"/>
    <n v="20.06184292"/>
    <n v="1.1010249426606"/>
    <x v="0"/>
    <n v="32"/>
    <s v="2021-03-03"/>
    <s v="2021-03-09"/>
    <s v="2021-03-09"/>
    <x v="0"/>
    <x v="0"/>
    <n v="3"/>
    <x v="0"/>
    <x v="1"/>
  </r>
  <r>
    <s v="LaL-5% - engajamento"/>
    <s v="2021-03-03 - 2021-03-09"/>
    <s v="23846885417690395"/>
    <s v="aon_leadads_nu"/>
    <s v="23846157847510395"/>
    <x v="1533"/>
    <n v="1635316"/>
    <x v="1534"/>
    <n v="14.718032239999999"/>
    <n v="1.5022888542643"/>
    <x v="1"/>
    <n v="945"/>
    <s v="2021-03-03"/>
    <s v="2021-03-09"/>
    <s v="2021-03-09"/>
    <x v="1"/>
    <x v="0"/>
    <n v="3"/>
    <x v="0"/>
    <x v="1"/>
  </r>
  <r>
    <s v="mar_aberto — v2"/>
    <s v="2021-03-03 - 2021-03-09"/>
    <s v="23846824491810395"/>
    <s v="TESTE_C2WPP_T57_C"/>
    <s v="23846824491820395"/>
    <x v="1534"/>
    <n v="5661"/>
    <x v="1535"/>
    <n v="14.925982640000001"/>
    <n v="1.0381558028617"/>
    <x v="6"/>
    <n v="1"/>
    <s v="2021-03-03"/>
    <s v="2021-03-09"/>
    <s v="2021-03-09"/>
    <x v="6"/>
    <x v="1"/>
    <n v="3"/>
    <x v="0"/>
    <x v="1"/>
  </r>
  <r>
    <s v="LaL-5-10%"/>
    <s v="2021-03-03 - 2021-03-09"/>
    <s v="23846766563880395"/>
    <s v="aon_leadads_nu"/>
    <s v="23846157847510395"/>
    <x v="1535"/>
    <n v="2035601"/>
    <x v="1536"/>
    <n v="12.343191770000001"/>
    <n v="1.5785451078085"/>
    <x v="1"/>
    <n v="1046"/>
    <s v="2021-03-03"/>
    <s v="2021-03-09"/>
    <s v="2021-03-09"/>
    <x v="1"/>
    <x v="0"/>
    <n v="3"/>
    <x v="0"/>
    <x v="1"/>
  </r>
  <r>
    <s v="Mar_Aberto"/>
    <s v="2021-03-03 - 2021-03-09"/>
    <s v="23846810589980395"/>
    <s v="TESTE_CONV_T58_C"/>
    <s v="23846810589970395"/>
    <x v="1536"/>
    <n v="218419"/>
    <x v="1537"/>
    <n v="14.86826853"/>
    <n v="1.6588666736868001"/>
    <x v="0"/>
    <n v="316"/>
    <s v="2021-03-03"/>
    <s v="2021-03-09"/>
    <s v="2021-03-09"/>
    <x v="0"/>
    <x v="0"/>
    <n v="3"/>
    <x v="0"/>
    <x v="1"/>
  </r>
  <r>
    <s v="mar_aberto — v2"/>
    <s v="2021-02-24 - 2021-03-02"/>
    <s v="23846757843210395"/>
    <s v="TESTE_C2WPP_T54_A"/>
    <s v="23846757843190395"/>
    <x v="1537"/>
    <n v="6828"/>
    <x v="1538"/>
    <n v="12.413049729999999"/>
    <n v="1.0190392501465"/>
    <x v="6"/>
    <n v="2"/>
    <s v="2021-02-24"/>
    <s v="2021-03-02"/>
    <s v="2021-03-02"/>
    <x v="6"/>
    <x v="1"/>
    <n v="3"/>
    <x v="0"/>
    <x v="1"/>
  </r>
  <r>
    <s v="Mar_Aberto"/>
    <s v="2021-02-24 - 2021-03-02"/>
    <s v="23846810589980395"/>
    <s v="TESTE_CONV_T58_C"/>
    <s v="23846810589970395"/>
    <x v="1538"/>
    <n v="440039"/>
    <x v="1539"/>
    <n v="12.57551365"/>
    <n v="1.7898549901259"/>
    <x v="0"/>
    <n v="490"/>
    <s v="2021-02-24"/>
    <s v="2021-03-02"/>
    <s v="2021-03-02"/>
    <x v="0"/>
    <x v="0"/>
    <n v="3"/>
    <x v="0"/>
    <x v="1"/>
  </r>
  <r>
    <s v="Mar_Aberto"/>
    <s v="2021-02-24 - 2021-03-02"/>
    <s v="23846873433600395"/>
    <s v="TESTE_CONV_T60_A"/>
    <s v="23846873433610395"/>
    <x v="1539"/>
    <n v="24416"/>
    <x v="1540"/>
    <n v="19.07495651"/>
    <n v="1.0829783748362001"/>
    <x v="0"/>
    <n v="26"/>
    <s v="2021-02-24"/>
    <s v="2021-03-02"/>
    <s v="2021-03-02"/>
    <x v="0"/>
    <x v="0"/>
    <n v="3"/>
    <x v="0"/>
    <x v="1"/>
  </r>
  <r>
    <s v="Semelhante+Interesse"/>
    <s v="2021-02-24 - 2021-03-02"/>
    <s v="23846098296040395"/>
    <s v="De_Conv_Int-Str_Br - Credenciado (S2S) - Teste_C-Purchase-credenciados-valor"/>
    <s v="23844098836340395"/>
    <x v="1540"/>
    <n v="1244638"/>
    <x v="1541"/>
    <n v="13.94098529"/>
    <n v="2.3969684358021999"/>
    <x v="2"/>
    <n v="99"/>
    <s v="2021-02-24"/>
    <s v="2021-03-02"/>
    <s v="2021-03-02"/>
    <x v="2"/>
    <x v="0"/>
    <n v="3"/>
    <x v="0"/>
    <x v="1"/>
  </r>
  <r>
    <s v="Mar_Aberto"/>
    <s v="2021-02-24 - 2021-03-02"/>
    <s v="23846734685300395"/>
    <s v="TESTE_CONV_T25_A"/>
    <s v="23846734685140395"/>
    <x v="5"/>
    <n v="0"/>
    <x v="5"/>
    <s v=""/>
    <n v="0"/>
    <x v="0"/>
    <n v="1"/>
    <s v="2021-02-24"/>
    <s v="2021-03-02"/>
    <s v="2021-03-02"/>
    <x v="0"/>
    <x v="0"/>
    <n v="3"/>
    <x v="0"/>
    <x v="1"/>
  </r>
  <r>
    <s v="lal"/>
    <s v="2021-02-24 - 2021-03-02"/>
    <s v="23846838351140395"/>
    <s v="c2wpp_twilio_14h-17h"/>
    <s v="23846838351090395"/>
    <x v="1541"/>
    <n v="1054429"/>
    <x v="1542"/>
    <n v="14.316228799999999"/>
    <n v="1.1836463147353"/>
    <x v="6"/>
    <n v="456"/>
    <s v="2021-02-24"/>
    <s v="2021-03-02"/>
    <s v="2021-03-02"/>
    <x v="6"/>
    <x v="1"/>
    <n v="3"/>
    <x v="0"/>
    <x v="1"/>
  </r>
  <r>
    <s v="Mar_Aberto"/>
    <s v="2021-02-24 - 2021-03-02"/>
    <s v="23846873504870395"/>
    <s v="TESTE_CONV_T60_B"/>
    <s v="23846873504860395"/>
    <x v="1542"/>
    <n v="33215"/>
    <x v="1543"/>
    <n v="13.649698259999999"/>
    <n v="1.0775854282704"/>
    <x v="0"/>
    <n v="53"/>
    <s v="2021-02-24"/>
    <s v="2021-03-02"/>
    <s v="2021-03-02"/>
    <x v="0"/>
    <x v="0"/>
    <n v="3"/>
    <x v="0"/>
    <x v="1"/>
  </r>
  <r>
    <s v="mar_aberto"/>
    <s v="2021-02-24 - 2021-03-02"/>
    <s v="23846838351190395"/>
    <s v="c2wpp_twilio_14h-17h"/>
    <s v="23846838351090395"/>
    <x v="1543"/>
    <n v="1196007"/>
    <x v="1544"/>
    <n v="7.3057542900000003"/>
    <n v="1.1476019789181999"/>
    <x v="6"/>
    <n v="224"/>
    <s v="2021-02-24"/>
    <s v="2021-03-02"/>
    <s v="2021-03-02"/>
    <x v="6"/>
    <x v="1"/>
    <n v="3"/>
    <x v="0"/>
    <x v="1"/>
  </r>
  <r>
    <s v="engajamento_1-7dias"/>
    <s v="2021-02-24 - 2021-03-02"/>
    <s v="23846520757220395"/>
    <s v="aon_conv_rmkt_cadastro"/>
    <s v="23846520757230395"/>
    <x v="1544"/>
    <n v="104316"/>
    <x v="1545"/>
    <n v="28.72277279"/>
    <n v="3.5335998312818999"/>
    <x v="0"/>
    <n v="671"/>
    <s v="2021-02-24"/>
    <s v="2021-03-02"/>
    <s v="2021-03-02"/>
    <x v="0"/>
    <x v="0"/>
    <n v="3"/>
    <x v="0"/>
    <x v="1"/>
  </r>
  <r>
    <s v="Mar_Aberto"/>
    <s v="2021-02-24 - 2021-03-02"/>
    <s v="23846734762460395"/>
    <s v="TESTE_CONV_T25_C"/>
    <s v="23846734762440395"/>
    <x v="5"/>
    <n v="0"/>
    <x v="5"/>
    <s v=""/>
    <n v="0"/>
    <x v="0"/>
    <n v="2"/>
    <s v="2021-02-24"/>
    <s v="2021-03-02"/>
    <s v="2021-03-02"/>
    <x v="0"/>
    <x v="0"/>
    <n v="3"/>
    <x v="0"/>
    <x v="1"/>
  </r>
  <r>
    <s v="Mar_Aberto"/>
    <s v="2021-02-24 - 2021-03-02"/>
    <s v="23846715213560395"/>
    <s v="De_Conv_Int-Str_Br_Mar-Aberto_WPP"/>
    <s v="23846715213470395"/>
    <x v="5"/>
    <n v="0"/>
    <x v="5"/>
    <s v=""/>
    <n v="0"/>
    <x v="0"/>
    <n v="41"/>
    <s v="2021-02-24"/>
    <s v="2021-03-02"/>
    <s v="2021-03-02"/>
    <x v="0"/>
    <x v="0"/>
    <n v="3"/>
    <x v="0"/>
    <x v="1"/>
  </r>
  <r>
    <s v="engajamento_8-60dias"/>
    <s v="2021-02-24 - 2021-03-02"/>
    <s v="23846520783240395"/>
    <s v="aon_conv_rmkt_cadastro"/>
    <s v="23846520757230395"/>
    <x v="1545"/>
    <n v="297583"/>
    <x v="1546"/>
    <n v="12.14183294"/>
    <n v="3.0372635533615999"/>
    <x v="0"/>
    <n v="539"/>
    <s v="2021-02-24"/>
    <s v="2021-03-02"/>
    <s v="2021-03-02"/>
    <x v="0"/>
    <x v="0"/>
    <n v="3"/>
    <x v="0"/>
    <x v="1"/>
  </r>
  <r>
    <s v="mar_aberto"/>
    <s v="2021-02-24 - 2021-03-02"/>
    <s v="23846657639120395"/>
    <s v="c2wpp_twilio"/>
    <s v="23846657639070395"/>
    <x v="1546"/>
    <n v="6084843"/>
    <x v="1547"/>
    <n v="7.4112828899999998"/>
    <n v="1.7963396919197001"/>
    <x v="6"/>
    <n v="1675"/>
    <s v="2021-02-24"/>
    <s v="2021-03-02"/>
    <s v="2021-03-02"/>
    <x v="6"/>
    <x v="1"/>
    <n v="3"/>
    <x v="0"/>
    <x v="1"/>
  </r>
  <r>
    <s v="LaL-5%"/>
    <s v="2021-02-24 - 2021-03-02"/>
    <s v="23846177714710395"/>
    <s v="aon_leadads_nu"/>
    <s v="23846157847510395"/>
    <x v="1547"/>
    <n v="2521383"/>
    <x v="1548"/>
    <n v="17.243541459999999"/>
    <n v="2.3369849007468999"/>
    <x v="1"/>
    <n v="2941"/>
    <s v="2021-02-24"/>
    <s v="2021-03-02"/>
    <s v="2021-03-02"/>
    <x v="1"/>
    <x v="0"/>
    <n v="3"/>
    <x v="0"/>
    <x v="1"/>
  </r>
  <r>
    <s v="Mar_Aberto"/>
    <s v="2021-02-24 - 2021-03-02"/>
    <s v="23846810968000395"/>
    <s v="TESTE_CONV_T58_CONTROLE"/>
    <s v="23846810967960395"/>
    <x v="1548"/>
    <n v="874457"/>
    <x v="1549"/>
    <n v="8.3826355499999998"/>
    <n v="1.3990087562910001"/>
    <x v="0"/>
    <n v="606"/>
    <s v="2021-02-24"/>
    <s v="2021-03-02"/>
    <s v="2021-03-02"/>
    <x v="0"/>
    <x v="0"/>
    <n v="3"/>
    <x v="0"/>
    <x v="1"/>
  </r>
  <r>
    <s v="Mar_Aberto"/>
    <s v="2021-02-24 - 2021-03-02"/>
    <s v="23846810512490395"/>
    <s v="TESTE_CONV_T58_A"/>
    <s v="23846810512500395"/>
    <x v="1549"/>
    <n v="446705"/>
    <x v="1550"/>
    <n v="13.06166129"/>
    <n v="1.7090585509453"/>
    <x v="0"/>
    <n v="533"/>
    <s v="2021-02-24"/>
    <s v="2021-03-02"/>
    <s v="2021-03-02"/>
    <x v="0"/>
    <x v="0"/>
    <n v="3"/>
    <x v="0"/>
    <x v="1"/>
  </r>
  <r>
    <s v="Semelhante_1-5%"/>
    <s v="2021-02-24 - 2021-03-02"/>
    <s v="23846501756560395"/>
    <s v="De_Conv_Int-Str_Br - OtimizaPraLead_teste-bidcap"/>
    <s v="23846501756020395"/>
    <x v="1550"/>
    <n v="1634207"/>
    <x v="1551"/>
    <n v="9.5450072000000006"/>
    <n v="1.8889051387003"/>
    <x v="0"/>
    <n v="1495"/>
    <s v="2021-02-24"/>
    <s v="2021-03-02"/>
    <s v="2021-03-02"/>
    <x v="0"/>
    <x v="0"/>
    <n v="3"/>
    <x v="0"/>
    <x v="1"/>
  </r>
  <r>
    <s v="Mar_Aberto"/>
    <s v="2021-02-24 - 2021-03-02"/>
    <s v="23846734779670395"/>
    <s v="TESTE_CONV_T25_CONTROLE"/>
    <s v="23846734779700395"/>
    <x v="5"/>
    <n v="0"/>
    <x v="5"/>
    <s v=""/>
    <n v="0"/>
    <x v="0"/>
    <n v="4"/>
    <s v="2021-02-24"/>
    <s v="2021-03-02"/>
    <s v="2021-03-02"/>
    <x v="0"/>
    <x v="0"/>
    <n v="3"/>
    <x v="0"/>
    <x v="1"/>
  </r>
  <r>
    <s v="LaL-5-10%"/>
    <s v="2021-02-24 - 2021-03-02"/>
    <s v="23846766563880395"/>
    <s v="aon_leadads_nu"/>
    <s v="23846157847510395"/>
    <x v="1551"/>
    <n v="2267948"/>
    <x v="1552"/>
    <n v="12.11978154"/>
    <n v="1.6606302260898"/>
    <x v="1"/>
    <n v="1227"/>
    <s v="2021-02-24"/>
    <s v="2021-03-02"/>
    <s v="2021-03-02"/>
    <x v="1"/>
    <x v="0"/>
    <n v="3"/>
    <x v="0"/>
    <x v="1"/>
  </r>
  <r>
    <s v="mar_aberto — v2"/>
    <s v="2021-02-24 - 2021-03-02"/>
    <s v="23846824487110395"/>
    <s v="TESTE_C2WPP_T57_B"/>
    <s v="23846824487100395"/>
    <x v="1552"/>
    <n v="204631"/>
    <x v="1553"/>
    <n v="11.93719688"/>
    <n v="1.3159589700484999"/>
    <x v="6"/>
    <n v="57"/>
    <s v="2021-02-24"/>
    <s v="2021-03-02"/>
    <s v="2021-03-02"/>
    <x v="6"/>
    <x v="1"/>
    <n v="3"/>
    <x v="0"/>
    <x v="1"/>
  </r>
  <r>
    <s v="sem contato_15dias"/>
    <s v="2021-02-24 - 2021-03-02"/>
    <s v="23846521234620395"/>
    <s v="aon_conv_rmkt_cadastro"/>
    <s v="23846520757230395"/>
    <x v="1553"/>
    <n v="1403"/>
    <x v="1554"/>
    <n v="14.443641619999999"/>
    <n v="2.9593727726301"/>
    <x v="0"/>
    <n v="5"/>
    <s v="2021-02-24"/>
    <s v="2021-03-02"/>
    <s v="2021-03-02"/>
    <x v="0"/>
    <x v="0"/>
    <n v="3"/>
    <x v="0"/>
    <x v="1"/>
  </r>
  <r>
    <s v="mar_aberto — v2"/>
    <s v="2021-02-24 - 2021-03-02"/>
    <s v="23846757862420395"/>
    <s v="TESTE_C2WPP_T54_B"/>
    <s v="23846757862440395"/>
    <x v="1554"/>
    <n v="4502"/>
    <x v="1555"/>
    <n v="12.51211988"/>
    <n v="1.0079964460240001"/>
    <x v="6"/>
    <n v="3"/>
    <s v="2021-02-24"/>
    <s v="2021-03-02"/>
    <s v="2021-03-02"/>
    <x v="6"/>
    <x v="1"/>
    <n v="3"/>
    <x v="0"/>
    <x v="1"/>
  </r>
  <r>
    <s v="remarketing"/>
    <s v="2021-02-24 - 2021-03-02"/>
    <s v="23846663789600395"/>
    <s v="c2wpp_twilio"/>
    <s v="23846657639070395"/>
    <x v="1555"/>
    <n v="373281"/>
    <x v="1556"/>
    <n v="18.341915839999999"/>
    <n v="3.2010013903735"/>
    <x v="6"/>
    <n v="576"/>
    <s v="2021-02-24"/>
    <s v="2021-03-02"/>
    <s v="2021-03-02"/>
    <x v="6"/>
    <x v="1"/>
    <n v="3"/>
    <x v="0"/>
    <x v="1"/>
  </r>
  <r>
    <s v="Mar_Aberto"/>
    <s v="2021-02-24 - 2021-03-02"/>
    <s v="23845548913110395"/>
    <s v="De_Conv_Int-Str_Br_Mar-Aberto"/>
    <s v="23845548912950395"/>
    <x v="1556"/>
    <n v="4188886"/>
    <x v="1557"/>
    <n v="7.4135695799999999"/>
    <n v="1.5390258889834001"/>
    <x v="0"/>
    <n v="2487"/>
    <s v="2021-02-24"/>
    <s v="2021-03-02"/>
    <s v="2021-03-02"/>
    <x v="0"/>
    <x v="0"/>
    <n v="3"/>
    <x v="0"/>
    <x v="1"/>
  </r>
  <r>
    <s v="site_1-7dias"/>
    <s v="2021-02-24 - 2021-03-02"/>
    <s v="23846520809220395"/>
    <s v="aon_conv_rmkt_cadastro"/>
    <s v="23846520757230395"/>
    <x v="1557"/>
    <n v="58766"/>
    <x v="1558"/>
    <n v="35.620762339999999"/>
    <n v="4.0205901371541"/>
    <x v="0"/>
    <n v="692"/>
    <s v="2021-02-24"/>
    <s v="2021-03-02"/>
    <s v="2021-03-02"/>
    <x v="0"/>
    <x v="0"/>
    <n v="3"/>
    <x v="0"/>
    <x v="1"/>
  </r>
  <r>
    <s v="mar_aberto — v2"/>
    <s v="2021-02-24 - 2021-03-02"/>
    <s v="23846824491810395"/>
    <s v="TESTE_C2WPP_T57_C"/>
    <s v="23846824491820395"/>
    <x v="1558"/>
    <n v="227759"/>
    <x v="1559"/>
    <n v="11.65250722"/>
    <n v="1.2703076497526"/>
    <x v="6"/>
    <n v="44"/>
    <s v="2021-02-24"/>
    <s v="2021-03-02"/>
    <s v="2021-03-02"/>
    <x v="6"/>
    <x v="1"/>
    <n v="3"/>
    <x v="0"/>
    <x v="1"/>
  </r>
  <r>
    <s v="Interesse_Competicao-Maquina"/>
    <s v="2021-02-24 - 2021-03-02"/>
    <s v="23846501756100395"/>
    <s v="De_Conv_Int-Str_Br - OtimizaPraLead_teste-bidcap"/>
    <s v="23846501756020395"/>
    <x v="1559"/>
    <n v="897518"/>
    <x v="1560"/>
    <n v="8.2114703099999993"/>
    <n v="1.4748595571342"/>
    <x v="0"/>
    <n v="548"/>
    <s v="2021-02-24"/>
    <s v="2021-03-02"/>
    <s v="2021-03-02"/>
    <x v="0"/>
    <x v="0"/>
    <n v="3"/>
    <x v="0"/>
    <x v="1"/>
  </r>
  <r>
    <s v="mar_aberto — v2"/>
    <s v="2021-02-24 - 2021-03-02"/>
    <s v="23846824500170395"/>
    <s v="TESTE_C2WPP_T57_Controle"/>
    <s v="23846824500180395"/>
    <x v="1560"/>
    <n v="173278"/>
    <x v="1561"/>
    <n v="12.671214020000001"/>
    <n v="1.2784138782765"/>
    <x v="6"/>
    <n v="41"/>
    <s v="2021-02-24"/>
    <s v="2021-03-02"/>
    <s v="2021-03-02"/>
    <x v="6"/>
    <x v="1"/>
    <n v="3"/>
    <x v="0"/>
    <x v="1"/>
  </r>
  <r>
    <s v="sem contato_60dias"/>
    <s v="2021-02-24 - 2021-03-02"/>
    <s v="23846521252880395"/>
    <s v="aon_conv_rmkt_cadastro"/>
    <s v="23846520757230395"/>
    <x v="1561"/>
    <n v="7346"/>
    <x v="1562"/>
    <n v="13.16005764"/>
    <n v="2.5506398039749998"/>
    <x v="0"/>
    <n v="22"/>
    <s v="2021-02-24"/>
    <s v="2021-03-02"/>
    <s v="2021-03-02"/>
    <x v="0"/>
    <x v="0"/>
    <n v="3"/>
    <x v="0"/>
    <x v="1"/>
  </r>
  <r>
    <s v="Mar_Aberto"/>
    <s v="2021-02-24 - 2021-03-02"/>
    <s v="23846810560000395"/>
    <s v="TESTE_CONV_T58_B"/>
    <s v="23846810560020395"/>
    <x v="1562"/>
    <n v="459491"/>
    <x v="1563"/>
    <n v="13.064061840000001"/>
    <n v="1.6566200426124"/>
    <x v="0"/>
    <n v="506"/>
    <s v="2021-02-24"/>
    <s v="2021-03-02"/>
    <s v="2021-03-02"/>
    <x v="0"/>
    <x v="0"/>
    <n v="3"/>
    <x v="0"/>
    <x v="1"/>
  </r>
  <r>
    <s v="mar_aberto — v2"/>
    <s v="2021-02-24 - 2021-03-02"/>
    <s v="23846811942130395"/>
    <s v="TESTE_C2WPP_T57_A"/>
    <s v="23846811942110395"/>
    <x v="1563"/>
    <n v="202742"/>
    <x v="1564"/>
    <n v="11.752230429999999"/>
    <n v="1.2826153436387"/>
    <x v="6"/>
    <n v="61"/>
    <s v="2021-02-24"/>
    <s v="2021-03-02"/>
    <s v="2021-03-02"/>
    <x v="6"/>
    <x v="1"/>
    <n v="3"/>
    <x v="0"/>
    <x v="1"/>
  </r>
  <r>
    <s v="site_8-60dias"/>
    <s v="2021-02-24 - 2021-03-02"/>
    <s v="23846520819330395"/>
    <s v="aon_conv_rmkt_cadastro"/>
    <s v="23846520757230395"/>
    <x v="1564"/>
    <n v="49167"/>
    <x v="1565"/>
    <n v="16.294656159999999"/>
    <n v="2.9348343401062"/>
    <x v="0"/>
    <n v="127"/>
    <s v="2021-02-24"/>
    <s v="2021-03-02"/>
    <s v="2021-03-02"/>
    <x v="0"/>
    <x v="0"/>
    <n v="3"/>
    <x v="0"/>
    <x v="1"/>
  </r>
  <r>
    <s v="Mar_Aberto"/>
    <s v="2021-02-24 - 2021-03-02"/>
    <s v="23846734749950395"/>
    <s v="TESTE_CONV_T25_B"/>
    <s v="23846734749910395"/>
    <x v="5"/>
    <n v="0"/>
    <x v="5"/>
    <s v=""/>
    <n v="0"/>
    <x v="0"/>
    <n v="3"/>
    <s v="2021-02-24"/>
    <s v="2021-03-02"/>
    <s v="2021-03-02"/>
    <x v="0"/>
    <x v="0"/>
    <n v="3"/>
    <x v="0"/>
    <x v="1"/>
  </r>
  <r>
    <s v="mar_aberto — v2"/>
    <s v="2021-02-24 - 2021-03-02"/>
    <s v="23846757822490395"/>
    <s v="TESTE_C2WPP_T54_Controle"/>
    <s v="23846757822400395"/>
    <x v="1565"/>
    <n v="27816"/>
    <x v="1566"/>
    <n v="7.1256818800000001"/>
    <n v="1.0017256255392999"/>
    <x v="6"/>
    <n v="4"/>
    <s v="2021-02-24"/>
    <s v="2021-03-02"/>
    <s v="2021-03-02"/>
    <x v="6"/>
    <x v="1"/>
    <n v="3"/>
    <x v="0"/>
    <x v="1"/>
  </r>
  <r>
    <s v="lal"/>
    <s v="2021-02-24 - 2021-03-02"/>
    <s v="23846704133270395"/>
    <s v="c2wpp_twilio"/>
    <s v="23846657639070395"/>
    <x v="1566"/>
    <n v="5579365"/>
    <x v="1567"/>
    <n v="13.36278108"/>
    <n v="2.1498921472246"/>
    <x v="6"/>
    <n v="2955"/>
    <s v="2021-02-24"/>
    <s v="2021-03-02"/>
    <s v="2021-03-02"/>
    <x v="6"/>
    <x v="1"/>
    <n v="3"/>
    <x v="0"/>
    <x v="1"/>
  </r>
  <r>
    <s v="Mar_Aberto"/>
    <s v="2021-02-24 - 2021-03-02"/>
    <s v="23846873547580395"/>
    <s v="TESTE_CONV_T60_C"/>
    <s v="23846873547570395"/>
    <x v="1567"/>
    <n v="35183"/>
    <x v="1568"/>
    <n v="13.52385164"/>
    <n v="1.0283943950203001"/>
    <x v="0"/>
    <n v="32"/>
    <s v="2021-02-24"/>
    <s v="2021-03-02"/>
    <s v="2021-03-02"/>
    <x v="0"/>
    <x v="0"/>
    <n v="3"/>
    <x v="0"/>
    <x v="1"/>
  </r>
  <r>
    <s v="Interesse_Competicao-Maquina"/>
    <s v="2021-02-17 - 2021-02-23"/>
    <s v="23846501756100395"/>
    <s v="De_Conv_Int-Str_Br - OtimizaPraLead_teste-bidcap"/>
    <s v="23846501756020395"/>
    <x v="1568"/>
    <n v="673505"/>
    <x v="1569"/>
    <n v="7.9528888899999997"/>
    <n v="1.4532186101068001"/>
    <x v="0"/>
    <n v="397"/>
    <s v="2021-02-17"/>
    <s v="2021-02-23"/>
    <s v="2021-02-23"/>
    <x v="0"/>
    <x v="0"/>
    <n v="2"/>
    <x v="0"/>
    <x v="1"/>
  </r>
  <r>
    <s v="Mar_Aberto"/>
    <s v="2021-02-17 - 2021-02-23"/>
    <s v="23846715213560395"/>
    <s v="De_Conv_Int-Str_Br_Mar-Aberto_WPP"/>
    <s v="23846715213470395"/>
    <x v="1569"/>
    <n v="2535930"/>
    <x v="1570"/>
    <n v="11.07921863"/>
    <n v="1.2606369260981001"/>
    <x v="0"/>
    <n v="2834"/>
    <s v="2021-02-17"/>
    <s v="2021-02-23"/>
    <s v="2021-02-23"/>
    <x v="0"/>
    <x v="0"/>
    <n v="2"/>
    <x v="0"/>
    <x v="1"/>
  </r>
  <r>
    <s v="site_1-7dias"/>
    <s v="2021-02-17 - 2021-02-23"/>
    <s v="23846520809220395"/>
    <s v="aon_conv_rmkt_cadastro"/>
    <s v="23846520757230395"/>
    <x v="1570"/>
    <n v="52672"/>
    <x v="1571"/>
    <n v="38.866001079999997"/>
    <n v="4.1493393074118998"/>
    <x v="0"/>
    <n v="546"/>
    <s v="2021-02-17"/>
    <s v="2021-02-23"/>
    <s v="2021-02-23"/>
    <x v="0"/>
    <x v="0"/>
    <n v="2"/>
    <x v="0"/>
    <x v="1"/>
  </r>
  <r>
    <s v="Semelhante_1-5%"/>
    <s v="2021-02-17 - 2021-02-23"/>
    <s v="23846501756560395"/>
    <s v="De_Conv_Int-Str_Br - OtimizaPraLead_teste-bidcap"/>
    <s v="23846501756020395"/>
    <x v="1571"/>
    <n v="1092875"/>
    <x v="1572"/>
    <n v="9.4264386699999996"/>
    <n v="1.6684405810363001"/>
    <x v="0"/>
    <n v="947"/>
    <s v="2021-02-17"/>
    <s v="2021-02-23"/>
    <s v="2021-02-23"/>
    <x v="0"/>
    <x v="0"/>
    <n v="2"/>
    <x v="0"/>
    <x v="1"/>
  </r>
  <r>
    <s v="remarketing"/>
    <s v="2021-02-17 - 2021-02-23"/>
    <s v="23846663789600395"/>
    <s v="c2wpp_twilio"/>
    <s v="23846657639070395"/>
    <x v="1572"/>
    <n v="395702"/>
    <x v="1573"/>
    <n v="17.574887279999999"/>
    <n v="3.3860000707603"/>
    <x v="6"/>
    <n v="632"/>
    <s v="2021-02-17"/>
    <s v="2021-02-23"/>
    <s v="2021-02-23"/>
    <x v="6"/>
    <x v="1"/>
    <n v="2"/>
    <x v="0"/>
    <x v="1"/>
  </r>
  <r>
    <s v="lal"/>
    <s v="2021-02-17 - 2021-02-23"/>
    <s v="23846704133270395"/>
    <s v="c2wpp_twilio"/>
    <s v="23846657639070395"/>
    <x v="1573"/>
    <n v="4121486"/>
    <x v="1574"/>
    <n v="13.791520849999999"/>
    <n v="2.0130372880073"/>
    <x v="6"/>
    <n v="2359"/>
    <s v="2021-02-17"/>
    <s v="2021-02-23"/>
    <s v="2021-02-23"/>
    <x v="6"/>
    <x v="1"/>
    <n v="2"/>
    <x v="0"/>
    <x v="1"/>
  </r>
  <r>
    <s v="mar_aberto — v2"/>
    <s v="2021-02-17 - 2021-02-23"/>
    <s v="23846757843210395"/>
    <s v="TESTE_C2WPP_T54_A"/>
    <s v="23846757843190395"/>
    <x v="1574"/>
    <n v="380984"/>
    <x v="1575"/>
    <n v="10.05862894"/>
    <n v="1.2965216387039999"/>
    <x v="6"/>
    <n v="103"/>
    <s v="2021-02-17"/>
    <s v="2021-02-23"/>
    <s v="2021-02-23"/>
    <x v="6"/>
    <x v="1"/>
    <n v="2"/>
    <x v="0"/>
    <x v="1"/>
  </r>
  <r>
    <s v="LaL-5-10%"/>
    <s v="2021-02-17 - 2021-02-23"/>
    <s v="23846766563880395"/>
    <s v="aon_leadads_nu"/>
    <s v="23846157847510395"/>
    <x v="1575"/>
    <n v="2190849"/>
    <x v="1576"/>
    <n v="11.58537025"/>
    <n v="1.6447495925096001"/>
    <x v="1"/>
    <n v="1053"/>
    <s v="2021-02-17"/>
    <s v="2021-02-23"/>
    <s v="2021-02-23"/>
    <x v="1"/>
    <x v="0"/>
    <n v="2"/>
    <x v="0"/>
    <x v="1"/>
  </r>
  <r>
    <s v="mar_aberto"/>
    <s v="2021-02-17 - 2021-02-23"/>
    <s v="23846657639120395"/>
    <s v="c2wpp_twilio"/>
    <s v="23846657639070395"/>
    <x v="1576"/>
    <n v="5649215"/>
    <x v="1577"/>
    <n v="7.2838265599999996"/>
    <n v="1.7212085218919999"/>
    <x v="6"/>
    <n v="1574"/>
    <s v="2021-02-17"/>
    <s v="2021-02-23"/>
    <s v="2021-02-23"/>
    <x v="6"/>
    <x v="1"/>
    <n v="2"/>
    <x v="0"/>
    <x v="1"/>
  </r>
  <r>
    <s v="Mar_Aberto"/>
    <s v="2021-02-17 - 2021-02-23"/>
    <s v="23846810512490395"/>
    <s v="TESTE_CONV_T58_A"/>
    <s v="23846810512500395"/>
    <x v="1577"/>
    <n v="106372"/>
    <x v="1578"/>
    <n v="13.54204105"/>
    <n v="1.590343323431"/>
    <x v="0"/>
    <n v="140"/>
    <s v="2021-02-17"/>
    <s v="2021-02-23"/>
    <s v="2021-02-23"/>
    <x v="0"/>
    <x v="0"/>
    <n v="2"/>
    <x v="0"/>
    <x v="1"/>
  </r>
  <r>
    <s v="Mar_Aberto"/>
    <s v="2021-02-17 - 2021-02-23"/>
    <s v="23846810968000395"/>
    <s v="TESTE_CONV_T58_CONTROLE"/>
    <s v="23846810967960395"/>
    <x v="1578"/>
    <n v="223939"/>
    <x v="1579"/>
    <n v="9.3775927200000009"/>
    <n v="1.1625665917951"/>
    <x v="0"/>
    <n v="121"/>
    <s v="2021-02-17"/>
    <s v="2021-02-23"/>
    <s v="2021-02-23"/>
    <x v="0"/>
    <x v="0"/>
    <n v="2"/>
    <x v="0"/>
    <x v="1"/>
  </r>
  <r>
    <s v="mar_aberto — v2"/>
    <s v="2021-02-17 - 2021-02-23"/>
    <s v="23846757862420395"/>
    <s v="TESTE_C2WPP_T54_B"/>
    <s v="23846757862440395"/>
    <x v="1579"/>
    <n v="335673"/>
    <x v="1580"/>
    <n v="10.163873300000001"/>
    <n v="1.3503528731831"/>
    <x v="6"/>
    <n v="80"/>
    <s v="2021-02-17"/>
    <s v="2021-02-23"/>
    <s v="2021-02-23"/>
    <x v="6"/>
    <x v="1"/>
    <n v="2"/>
    <x v="0"/>
    <x v="1"/>
  </r>
  <r>
    <s v="mar_aberto — v2"/>
    <s v="2021-02-17 - 2021-02-23"/>
    <s v="23846824491810395"/>
    <s v="TESTE_C2WPP_T57_C"/>
    <s v="23846824491820395"/>
    <x v="1580"/>
    <n v="37013"/>
    <x v="1581"/>
    <n v="10.6565046"/>
    <n v="1.0280171831519"/>
    <x v="6"/>
    <n v="7"/>
    <s v="2021-02-17"/>
    <s v="2021-02-23"/>
    <s v="2021-02-23"/>
    <x v="6"/>
    <x v="1"/>
    <n v="2"/>
    <x v="0"/>
    <x v="1"/>
  </r>
  <r>
    <s v="LaL-5-10%"/>
    <s v="2021-02-17 - 2021-02-23"/>
    <s v="23846766546880395"/>
    <s v="De_Lead_LeadAds_Br-TesteTwilio_teste-CTA_ID_23846746420180395"/>
    <s v="23846746420180395"/>
    <x v="1581"/>
    <n v="1411524"/>
    <x v="1582"/>
    <n v="11.75342547"/>
    <n v="1.569396623791"/>
    <x v="1"/>
    <n v="597"/>
    <s v="2021-02-17"/>
    <s v="2021-02-23"/>
    <s v="2021-02-23"/>
    <x v="1"/>
    <x v="0"/>
    <n v="2"/>
    <x v="0"/>
    <x v="1"/>
  </r>
  <r>
    <s v="Mar_Aberto"/>
    <s v="2021-02-17 - 2021-02-23"/>
    <s v="23845548913110395"/>
    <s v="De_Conv_Int-Str_Br_Mar-Aberto"/>
    <s v="23845548912950395"/>
    <x v="1582"/>
    <n v="4505538"/>
    <x v="1583"/>
    <n v="7.6289154100000003"/>
    <n v="1.7182598393355"/>
    <x v="0"/>
    <n v="3156"/>
    <s v="2021-02-17"/>
    <s v="2021-02-23"/>
    <s v="2021-02-23"/>
    <x v="0"/>
    <x v="0"/>
    <n v="2"/>
    <x v="0"/>
    <x v="1"/>
  </r>
  <r>
    <s v="mar_aberto — v2"/>
    <s v="2021-02-17 - 2021-02-23"/>
    <s v="23846824500170395"/>
    <s v="TESTE_C2WPP_T57_Controle"/>
    <s v="23846824500180395"/>
    <x v="1583"/>
    <n v="32623"/>
    <x v="1584"/>
    <n v="10.88967865"/>
    <n v="1.026392422524"/>
    <x v="6"/>
    <n v="6"/>
    <s v="2021-02-17"/>
    <s v="2021-02-23"/>
    <s v="2021-02-23"/>
    <x v="6"/>
    <x v="1"/>
    <n v="2"/>
    <x v="0"/>
    <x v="1"/>
  </r>
  <r>
    <s v="sem contato_60dias"/>
    <s v="2021-02-17 - 2021-02-23"/>
    <s v="23846521252880395"/>
    <s v="aon_conv_rmkt_cadastro"/>
    <s v="23846520757230395"/>
    <x v="1584"/>
    <n v="7156"/>
    <x v="1585"/>
    <n v="12.838155199999999"/>
    <n v="2.7966741196199001"/>
    <x v="0"/>
    <n v="12"/>
    <s v="2021-02-17"/>
    <s v="2021-02-23"/>
    <s v="2021-02-23"/>
    <x v="0"/>
    <x v="0"/>
    <n v="2"/>
    <x v="0"/>
    <x v="1"/>
  </r>
  <r>
    <s v="sem contato_15dias"/>
    <s v="2021-02-17 - 2021-02-23"/>
    <s v="23846521234620395"/>
    <s v="aon_conv_rmkt_cadastro"/>
    <s v="23846520757230395"/>
    <x v="1585"/>
    <n v="1472"/>
    <x v="1586"/>
    <n v="14.82696539"/>
    <n v="3.3960597826086998"/>
    <x v="0"/>
    <n v="5"/>
    <s v="2021-02-17"/>
    <s v="2021-02-23"/>
    <s v="2021-02-23"/>
    <x v="0"/>
    <x v="0"/>
    <n v="2"/>
    <x v="0"/>
    <x v="1"/>
  </r>
  <r>
    <s v="mar_aberto — v2"/>
    <s v="2021-02-17 - 2021-02-23"/>
    <s v="23846824487110395"/>
    <s v="TESTE_C2WPP_T57_B"/>
    <s v="23846824487100395"/>
    <x v="1586"/>
    <n v="28600"/>
    <x v="1587"/>
    <n v="13.26478412"/>
    <n v="1.0252447552448001"/>
    <x v="6"/>
    <n v="5"/>
    <s v="2021-02-17"/>
    <s v="2021-02-23"/>
    <s v="2021-02-23"/>
    <x v="6"/>
    <x v="1"/>
    <n v="2"/>
    <x v="0"/>
    <x v="1"/>
  </r>
  <r>
    <s v="Mar_Aberto"/>
    <s v="2021-02-17 - 2021-02-23"/>
    <s v="23846810560000395"/>
    <s v="TESTE_CONV_T58_B"/>
    <s v="23846810560020395"/>
    <x v="1587"/>
    <n v="107556"/>
    <x v="1588"/>
    <n v="14.10949111"/>
    <n v="1.5476681914538"/>
    <x v="0"/>
    <n v="141"/>
    <s v="2021-02-17"/>
    <s v="2021-02-23"/>
    <s v="2021-02-23"/>
    <x v="0"/>
    <x v="0"/>
    <n v="2"/>
    <x v="0"/>
    <x v="1"/>
  </r>
  <r>
    <s v="site_8-60dias"/>
    <s v="2021-02-17 - 2021-02-23"/>
    <s v="23846520819330395"/>
    <s v="aon_conv_rmkt_cadastro"/>
    <s v="23846520757230395"/>
    <x v="1588"/>
    <n v="55614"/>
    <x v="1589"/>
    <n v="16.309198949999999"/>
    <n v="3.4132772323516001"/>
    <x v="0"/>
    <n v="171"/>
    <s v="2021-02-17"/>
    <s v="2021-02-23"/>
    <s v="2021-02-23"/>
    <x v="0"/>
    <x v="0"/>
    <n v="2"/>
    <x v="0"/>
    <x v="1"/>
  </r>
  <r>
    <s v="Mar_Aberto"/>
    <s v="2021-02-17 - 2021-02-23"/>
    <s v="23846734749950395"/>
    <s v="TESTE_CONV_T25_B"/>
    <s v="23846734749910395"/>
    <x v="1589"/>
    <n v="316662"/>
    <x v="1590"/>
    <n v="10.89547582"/>
    <n v="1.4574530572029001"/>
    <x v="0"/>
    <n v="181"/>
    <s v="2021-02-17"/>
    <s v="2021-02-23"/>
    <s v="2021-02-23"/>
    <x v="0"/>
    <x v="0"/>
    <n v="2"/>
    <x v="0"/>
    <x v="1"/>
  </r>
  <r>
    <s v="mar_aberto — v2"/>
    <s v="2021-02-17 - 2021-02-23"/>
    <s v="23846811942130395"/>
    <s v="TESTE_C2WPP_T57_A"/>
    <s v="23846811942110395"/>
    <x v="1590"/>
    <n v="64945"/>
    <x v="1591"/>
    <n v="9.96288193"/>
    <n v="1.0204788667333999"/>
    <x v="6"/>
    <n v="10"/>
    <s v="2021-02-17"/>
    <s v="2021-02-23"/>
    <s v="2021-02-23"/>
    <x v="6"/>
    <x v="1"/>
    <n v="2"/>
    <x v="0"/>
    <x v="1"/>
  </r>
  <r>
    <s v="Mar_Aberto"/>
    <s v="2021-02-17 - 2021-02-23"/>
    <s v="23846734685300395"/>
    <s v="TESTE_CONV_T25_A"/>
    <s v="23846734685140395"/>
    <x v="1591"/>
    <n v="302396"/>
    <x v="1592"/>
    <n v="11.179792190000001"/>
    <n v="1.4939549464940001"/>
    <x v="0"/>
    <n v="200"/>
    <s v="2021-02-17"/>
    <s v="2021-02-23"/>
    <s v="2021-02-23"/>
    <x v="0"/>
    <x v="0"/>
    <n v="2"/>
    <x v="0"/>
    <x v="1"/>
  </r>
  <r>
    <s v="LaL-3%"/>
    <s v="2021-02-17 - 2021-02-23"/>
    <s v="23846746420160395"/>
    <s v="De_Lead_LeadAds_Br-TesteTwilio_teste-CTA_ID_23846746420180395"/>
    <s v="23846746420180395"/>
    <x v="1592"/>
    <n v="1332415"/>
    <x v="1593"/>
    <n v="19.313206210000001"/>
    <n v="1.9979360784739999"/>
    <x v="1"/>
    <n v="1285"/>
    <s v="2021-02-17"/>
    <s v="2021-02-23"/>
    <s v="2021-02-23"/>
    <x v="1"/>
    <x v="0"/>
    <n v="2"/>
    <x v="0"/>
    <x v="1"/>
  </r>
  <r>
    <s v="engajamento_1-7dias"/>
    <s v="2021-02-17 - 2021-02-23"/>
    <s v="23846520757220395"/>
    <s v="aon_conv_rmkt_cadastro"/>
    <s v="23846520757230395"/>
    <x v="1593"/>
    <n v="98526"/>
    <x v="1594"/>
    <n v="28.691181159999999"/>
    <n v="3.6953088524856001"/>
    <x v="0"/>
    <n v="556"/>
    <s v="2021-02-17"/>
    <s v="2021-02-23"/>
    <s v="2021-02-23"/>
    <x v="0"/>
    <x v="0"/>
    <n v="2"/>
    <x v="0"/>
    <x v="1"/>
  </r>
  <r>
    <s v="mar_aberto — v2"/>
    <s v="2021-02-17 - 2021-02-23"/>
    <s v="23846757822490395"/>
    <s v="TESTE_C2WPP_T54_Controle"/>
    <s v="23846757822400395"/>
    <x v="1594"/>
    <n v="677732"/>
    <x v="1595"/>
    <n v="6.3282203700000004"/>
    <n v="1.3078532517278001"/>
    <x v="6"/>
    <n v="128"/>
    <s v="2021-02-17"/>
    <s v="2021-02-23"/>
    <s v="2021-02-23"/>
    <x v="6"/>
    <x v="1"/>
    <n v="2"/>
    <x v="0"/>
    <x v="1"/>
  </r>
  <r>
    <s v="LaL-5%"/>
    <s v="2021-02-17 - 2021-02-23"/>
    <s v="23846177714710395"/>
    <s v="aon_leadads_nu"/>
    <s v="23846157847510395"/>
    <x v="1595"/>
    <n v="2366447"/>
    <x v="1596"/>
    <n v="16.94792915"/>
    <n v="2.2008652634097001"/>
    <x v="1"/>
    <n v="2522"/>
    <s v="2021-02-17"/>
    <s v="2021-02-23"/>
    <s v="2021-02-23"/>
    <x v="1"/>
    <x v="0"/>
    <n v="2"/>
    <x v="0"/>
    <x v="1"/>
  </r>
  <r>
    <s v="Mar_Aberto"/>
    <s v="2021-02-17 - 2021-02-23"/>
    <s v="23846810589980395"/>
    <s v="TESTE_CONV_T58_C"/>
    <s v="23846810589970395"/>
    <x v="1596"/>
    <n v="128801"/>
    <x v="1597"/>
    <n v="12.088572360000001"/>
    <n v="1.4782338646438999"/>
    <x v="0"/>
    <n v="121"/>
    <s v="2021-02-17"/>
    <s v="2021-02-23"/>
    <s v="2021-02-23"/>
    <x v="0"/>
    <x v="0"/>
    <n v="2"/>
    <x v="0"/>
    <x v="1"/>
  </r>
  <r>
    <s v="engajamento_8-60dias"/>
    <s v="2021-02-17 - 2021-02-23"/>
    <s v="23846520783240395"/>
    <s v="aon_conv_rmkt_cadastro"/>
    <s v="23846520757230395"/>
    <x v="1597"/>
    <n v="302463"/>
    <x v="1598"/>
    <n v="11.89194453"/>
    <n v="3.1573812334070999"/>
    <x v="0"/>
    <n v="528"/>
    <s v="2021-02-17"/>
    <s v="2021-02-23"/>
    <s v="2021-02-23"/>
    <x v="0"/>
    <x v="0"/>
    <n v="2"/>
    <x v="0"/>
    <x v="1"/>
  </r>
  <r>
    <s v="Mar_Aberto"/>
    <s v="2021-02-17 - 2021-02-23"/>
    <s v="23846734762460395"/>
    <s v="TESTE_CONV_T25_C"/>
    <s v="23846734762440395"/>
    <x v="1598"/>
    <n v="291448"/>
    <x v="1599"/>
    <n v="10.036952380000001"/>
    <n v="1.6676422552222001"/>
    <x v="0"/>
    <n v="220"/>
    <s v="2021-02-17"/>
    <s v="2021-02-23"/>
    <s v="2021-02-23"/>
    <x v="0"/>
    <x v="0"/>
    <n v="2"/>
    <x v="0"/>
    <x v="1"/>
  </r>
  <r>
    <s v="prospecção"/>
    <s v="2021-02-17 - 2021-02-23"/>
    <s v="23846690405260395"/>
    <s v="c2wpp_twilio_conv"/>
    <s v="23846690405210395"/>
    <x v="5"/>
    <n v="0"/>
    <x v="5"/>
    <s v=""/>
    <n v="0"/>
    <x v="0"/>
    <n v="1"/>
    <s v="2021-02-17"/>
    <s v="2021-02-23"/>
    <s v="2021-02-23"/>
    <x v="0"/>
    <x v="1"/>
    <n v="2"/>
    <x v="0"/>
    <x v="1"/>
  </r>
  <r>
    <s v="Mar_Aberto"/>
    <s v="2021-02-17 - 2021-02-23"/>
    <s v="23846734779670395"/>
    <s v="TESTE_CONV_T25_CONTROLE"/>
    <s v="23846734779700395"/>
    <x v="1599"/>
    <n v="442744"/>
    <x v="1600"/>
    <n v="8.5504728599999993"/>
    <n v="1.3417279511411"/>
    <x v="0"/>
    <n v="312"/>
    <s v="2021-02-17"/>
    <s v="2021-02-23"/>
    <s v="2021-02-23"/>
    <x v="0"/>
    <x v="0"/>
    <n v="2"/>
    <x v="0"/>
    <x v="1"/>
  </r>
  <r>
    <s v="Semelhante+Interesse"/>
    <s v="2021-02-17 - 2021-02-23"/>
    <s v="23846098296040395"/>
    <s v="De_Conv_Int-Str_Br - Credenciado (S2S) - Teste_C-Purchase-credenciados-valor"/>
    <s v="23844098836340395"/>
    <x v="1600"/>
    <n v="1081847"/>
    <x v="1601"/>
    <n v="12.41361229"/>
    <n v="2.5349277670502"/>
    <x v="2"/>
    <n v="97"/>
    <s v="2021-02-17"/>
    <s v="2021-02-23"/>
    <s v="2021-02-23"/>
    <x v="2"/>
    <x v="0"/>
    <n v="2"/>
    <x v="0"/>
    <x v="1"/>
  </r>
  <r>
    <s v="mar_aberto"/>
    <s v="2021-02-10 - 2021-02-16"/>
    <s v="23846690405240395"/>
    <s v="c2wpp_twilio_conv"/>
    <s v="23846690405210395"/>
    <x v="1601"/>
    <n v="11172"/>
    <x v="1602"/>
    <n v="8.4948772199999993"/>
    <n v="1.1007876834945001"/>
    <x v="0"/>
    <n v="2"/>
    <s v="2021-02-10"/>
    <s v="2021-02-16"/>
    <s v="2021-02-16"/>
    <x v="0"/>
    <x v="1"/>
    <n v="2"/>
    <x v="0"/>
    <x v="1"/>
  </r>
  <r>
    <s v="remarketing"/>
    <s v="2021-02-10 - 2021-02-16"/>
    <s v="23846690405180395"/>
    <s v="c2wpp_twilio_conv"/>
    <s v="23846690405210395"/>
    <x v="1602"/>
    <n v="1012"/>
    <x v="1603"/>
    <n v="37.695473249999999"/>
    <n v="1.2005928853754999"/>
    <x v="0"/>
    <n v="3"/>
    <s v="2021-02-10"/>
    <s v="2021-02-16"/>
    <s v="2021-02-16"/>
    <x v="0"/>
    <x v="1"/>
    <n v="2"/>
    <x v="0"/>
    <x v="1"/>
  </r>
  <r>
    <s v="lal"/>
    <s v="2021-02-10 - 2021-02-16"/>
    <s v="23846704133270395"/>
    <s v="c2wpp_twilio"/>
    <s v="23846657639070395"/>
    <x v="1603"/>
    <n v="5775354"/>
    <x v="1604"/>
    <n v="13.541082599999999"/>
    <n v="2.1934021706720999"/>
    <x v="6"/>
    <n v="3476"/>
    <s v="2021-02-10"/>
    <s v="2021-02-16"/>
    <s v="2021-02-16"/>
    <x v="6"/>
    <x v="1"/>
    <n v="2"/>
    <x v="0"/>
    <x v="1"/>
  </r>
  <r>
    <s v="engajamento_8-60dias"/>
    <s v="2021-02-10 - 2021-02-16"/>
    <s v="23846520783240395"/>
    <s v="aon_conv_rmkt_cadastro"/>
    <s v="23846520757230395"/>
    <x v="1604"/>
    <n v="320641"/>
    <x v="1605"/>
    <n v="12.20779022"/>
    <n v="3.0599736153517001"/>
    <x v="0"/>
    <n v="580"/>
    <s v="2021-02-10"/>
    <s v="2021-02-16"/>
    <s v="2021-02-16"/>
    <x v="0"/>
    <x v="0"/>
    <n v="2"/>
    <x v="0"/>
    <x v="1"/>
  </r>
  <r>
    <s v="remarketing"/>
    <s v="2021-02-10 - 2021-02-16"/>
    <s v="23846663789600395"/>
    <s v="c2wpp_twilio"/>
    <s v="23846657639070395"/>
    <x v="1605"/>
    <n v="406975"/>
    <x v="1606"/>
    <n v="17.150727710000002"/>
    <n v="3.1803771730450001"/>
    <x v="6"/>
    <n v="587"/>
    <s v="2021-02-10"/>
    <s v="2021-02-16"/>
    <s v="2021-02-16"/>
    <x v="6"/>
    <x v="1"/>
    <n v="2"/>
    <x v="0"/>
    <x v="1"/>
  </r>
  <r>
    <s v="site_1-7dias"/>
    <s v="2021-02-10 - 2021-02-16"/>
    <s v="23846520809220395"/>
    <s v="aon_conv_rmkt_cadastro"/>
    <s v="23846520757230395"/>
    <x v="1606"/>
    <n v="51392"/>
    <x v="1607"/>
    <n v="38.969346780000002"/>
    <n v="3.9737702366127001"/>
    <x v="0"/>
    <n v="558"/>
    <s v="2021-02-10"/>
    <s v="2021-02-16"/>
    <s v="2021-02-16"/>
    <x v="0"/>
    <x v="0"/>
    <n v="2"/>
    <x v="0"/>
    <x v="1"/>
  </r>
  <r>
    <s v="Mar_Aberto"/>
    <s v="2021-02-10 - 2021-02-16"/>
    <s v="23846734685300395"/>
    <s v="TESTE_CONV_T25_A"/>
    <s v="23846734685140395"/>
    <x v="1607"/>
    <n v="213824"/>
    <x v="1608"/>
    <n v="18.2949685"/>
    <n v="1.4607901825801"/>
    <x v="0"/>
    <n v="265"/>
    <s v="2021-02-10"/>
    <s v="2021-02-16"/>
    <s v="2021-02-16"/>
    <x v="0"/>
    <x v="0"/>
    <n v="2"/>
    <x v="0"/>
    <x v="1"/>
  </r>
  <r>
    <s v="site_8-60dias"/>
    <s v="2021-02-10 - 2021-02-16"/>
    <s v="23846520819330395"/>
    <s v="aon_conv_rmkt_cadastro"/>
    <s v="23846520757230395"/>
    <x v="1608"/>
    <n v="57231"/>
    <x v="1609"/>
    <n v="17.36448086"/>
    <n v="3.1882196711572002"/>
    <x v="0"/>
    <n v="189"/>
    <s v="2021-02-10"/>
    <s v="2021-02-16"/>
    <s v="2021-02-16"/>
    <x v="0"/>
    <x v="0"/>
    <n v="2"/>
    <x v="0"/>
    <x v="1"/>
  </r>
  <r>
    <s v="mar_aberto"/>
    <s v="2021-02-10 - 2021-02-16"/>
    <s v="23846657639120395"/>
    <s v="c2wpp_twilio"/>
    <s v="23846657639070395"/>
    <x v="1609"/>
    <n v="5050362"/>
    <x v="1610"/>
    <n v="8.6234707799999999"/>
    <n v="1.5446857076780001"/>
    <x v="6"/>
    <n v="1435"/>
    <s v="2021-02-10"/>
    <s v="2021-02-16"/>
    <s v="2021-02-16"/>
    <x v="6"/>
    <x v="1"/>
    <n v="2"/>
    <x v="0"/>
    <x v="1"/>
  </r>
  <r>
    <s v="sem contato_60dias"/>
    <s v="2021-02-10 - 2021-02-16"/>
    <s v="23846521252880395"/>
    <s v="aon_conv_rmkt_cadastro"/>
    <s v="23846520757230395"/>
    <x v="1610"/>
    <n v="7268"/>
    <x v="1611"/>
    <n v="13.582589860000001"/>
    <n v="2.6679966978535998"/>
    <x v="0"/>
    <n v="15"/>
    <s v="2021-02-10"/>
    <s v="2021-02-16"/>
    <s v="2021-02-16"/>
    <x v="0"/>
    <x v="0"/>
    <n v="2"/>
    <x v="0"/>
    <x v="1"/>
  </r>
  <r>
    <s v="mar_aberto — v2"/>
    <s v="2021-02-10 - 2021-02-16"/>
    <s v="23846757843210395"/>
    <s v="TESTE_C2WPP_T54_A"/>
    <s v="23846757843190395"/>
    <x v="1611"/>
    <n v="248063"/>
    <x v="1612"/>
    <n v="9.7715964399999997"/>
    <n v="1.2144697113233001"/>
    <x v="6"/>
    <n v="53"/>
    <s v="2021-02-10"/>
    <s v="2021-02-16"/>
    <s v="2021-02-16"/>
    <x v="6"/>
    <x v="1"/>
    <n v="2"/>
    <x v="0"/>
    <x v="1"/>
  </r>
  <r>
    <s v="mar_aberto"/>
    <s v="2021-02-10 - 2021-02-16"/>
    <s v="23846786209810395"/>
    <s v="c2wpp_twilio_v2"/>
    <s v="23846786209690395"/>
    <x v="1612"/>
    <n v="53"/>
    <x v="1613"/>
    <n v="3.5185185200000002"/>
    <n v="1.0188679245283001"/>
    <x v="6"/>
    <s v=""/>
    <s v="2021-02-10"/>
    <s v="2021-02-16"/>
    <s v="2021-02-16"/>
    <x v="6"/>
    <x v="1"/>
    <n v="2"/>
    <x v="0"/>
    <x v="1"/>
  </r>
  <r>
    <s v="prospecção"/>
    <s v="2021-02-10 - 2021-02-16"/>
    <s v="23846690405260395"/>
    <s v="c2wpp_twilio_conv"/>
    <s v="23846690405210395"/>
    <x v="1613"/>
    <n v="30304"/>
    <x v="1614"/>
    <n v="10.71211271"/>
    <n v="1.1172452481521"/>
    <x v="0"/>
    <n v="13"/>
    <s v="2021-02-10"/>
    <s v="2021-02-16"/>
    <s v="2021-02-16"/>
    <x v="0"/>
    <x v="1"/>
    <n v="2"/>
    <x v="0"/>
    <x v="1"/>
  </r>
  <r>
    <s v="Mar_Aberto"/>
    <s v="2021-02-10 - 2021-02-16"/>
    <s v="23846715213560395"/>
    <s v="De_Conv_Int-Str_Br_Mar-Aberto_WPP"/>
    <s v="23846715213470395"/>
    <x v="5"/>
    <n v="0"/>
    <x v="5"/>
    <s v=""/>
    <n v="0"/>
    <x v="0"/>
    <n v="3"/>
    <s v="2021-02-10"/>
    <s v="2021-02-16"/>
    <s v="2021-02-16"/>
    <x v="0"/>
    <x v="0"/>
    <n v="2"/>
    <x v="0"/>
    <x v="1"/>
  </r>
  <r>
    <s v="Semelhante_1-5%"/>
    <s v="2021-02-10 - 2021-02-16"/>
    <s v="23846501756560395"/>
    <s v="De_Conv_Int-Str_Br - OtimizaPraLead_teste-bidcap"/>
    <s v="23846501756020395"/>
    <x v="1614"/>
    <n v="407040"/>
    <x v="1615"/>
    <n v="12.83617198"/>
    <n v="1.3107532429244999"/>
    <x v="0"/>
    <n v="447"/>
    <s v="2021-02-10"/>
    <s v="2021-02-16"/>
    <s v="2021-02-16"/>
    <x v="0"/>
    <x v="0"/>
    <n v="2"/>
    <x v="0"/>
    <x v="1"/>
  </r>
  <r>
    <s v="sem contato_15dias"/>
    <s v="2021-02-10 - 2021-02-16"/>
    <s v="23846521234620395"/>
    <s v="aon_conv_rmkt_cadastro"/>
    <s v="23846520757230395"/>
    <x v="1615"/>
    <n v="1653"/>
    <x v="1616"/>
    <n v="14.478609629999999"/>
    <n v="3.167574107683"/>
    <x v="0"/>
    <n v="4"/>
    <s v="2021-02-10"/>
    <s v="2021-02-16"/>
    <s v="2021-02-16"/>
    <x v="0"/>
    <x v="0"/>
    <n v="2"/>
    <x v="0"/>
    <x v="1"/>
  </r>
  <r>
    <s v="engajamento_1-7dias"/>
    <s v="2021-02-10 - 2021-02-16"/>
    <s v="23846520757220395"/>
    <s v="aon_conv_rmkt_cadastro"/>
    <s v="23846520757230395"/>
    <x v="1616"/>
    <n v="111328"/>
    <x v="1617"/>
    <n v="27.061765829999999"/>
    <n v="3.6023911325092999"/>
    <x v="0"/>
    <n v="619"/>
    <s v="2021-02-10"/>
    <s v="2021-02-16"/>
    <s v="2021-02-16"/>
    <x v="0"/>
    <x v="0"/>
    <n v="2"/>
    <x v="0"/>
    <x v="1"/>
  </r>
  <r>
    <s v="Mar_Aberto"/>
    <s v="2021-02-10 - 2021-02-16"/>
    <s v="23846734762460395"/>
    <s v="TESTE_CONV_T25_C"/>
    <s v="23846734762440395"/>
    <x v="1617"/>
    <n v="224960"/>
    <x v="1618"/>
    <n v="16.964573099999999"/>
    <n v="1.4832548008535"/>
    <x v="0"/>
    <n v="204"/>
    <s v="2021-02-10"/>
    <s v="2021-02-16"/>
    <s v="2021-02-16"/>
    <x v="0"/>
    <x v="0"/>
    <n v="2"/>
    <x v="0"/>
    <x v="1"/>
  </r>
  <r>
    <s v="Mar_Aberto"/>
    <s v="2021-02-10 - 2021-02-16"/>
    <s v="23846734749950395"/>
    <s v="TESTE_CONV_T25_B"/>
    <s v="23846734749910395"/>
    <x v="1618"/>
    <n v="235265"/>
    <x v="1619"/>
    <n v="16.483221870000001"/>
    <n v="1.4554226085477999"/>
    <x v="0"/>
    <n v="227"/>
    <s v="2021-02-10"/>
    <s v="2021-02-16"/>
    <s v="2021-02-16"/>
    <x v="0"/>
    <x v="0"/>
    <n v="2"/>
    <x v="0"/>
    <x v="1"/>
  </r>
  <r>
    <s v="LaL-3%"/>
    <s v="2021-02-10 - 2021-02-16"/>
    <s v="23846746420160395"/>
    <s v="De_Lead_LeadAds_Br-TesteTwilio_teste-CTA_ID_23846746420180395"/>
    <s v="23846746420180395"/>
    <x v="1619"/>
    <n v="1195013"/>
    <x v="1620"/>
    <n v="18.056629109999999"/>
    <n v="2.1507104943628002"/>
    <x v="1"/>
    <n v="1479"/>
    <s v="2021-02-10"/>
    <s v="2021-02-16"/>
    <s v="2021-02-16"/>
    <x v="1"/>
    <x v="0"/>
    <n v="2"/>
    <x v="0"/>
    <x v="1"/>
  </r>
  <r>
    <s v="mar_aberto — v2"/>
    <s v="2021-02-10 - 2021-02-16"/>
    <s v="23846757822490395"/>
    <s v="TESTE_C2WPP_T54_Controle"/>
    <s v="23846757822400395"/>
    <x v="1620"/>
    <n v="447491"/>
    <x v="1621"/>
    <n v="7.2305089799999998"/>
    <n v="1.2100645599576001"/>
    <x v="6"/>
    <n v="121"/>
    <s v="2021-02-10"/>
    <s v="2021-02-16"/>
    <s v="2021-02-16"/>
    <x v="6"/>
    <x v="1"/>
    <n v="2"/>
    <x v="0"/>
    <x v="1"/>
  </r>
  <r>
    <s v="Mar_Aberto"/>
    <s v="2021-02-10 - 2021-02-16"/>
    <s v="23846734779670395"/>
    <s v="TESTE_CONV_T25_CONTROLE"/>
    <s v="23846734779700395"/>
    <x v="1621"/>
    <n v="387967"/>
    <x v="1622"/>
    <n v="10.779302059999999"/>
    <n v="1.3589841404037"/>
    <x v="0"/>
    <n v="304"/>
    <s v="2021-02-10"/>
    <s v="2021-02-16"/>
    <s v="2021-02-16"/>
    <x v="0"/>
    <x v="0"/>
    <n v="2"/>
    <x v="0"/>
    <x v="1"/>
  </r>
  <r>
    <s v="Prospecção_c2wpp"/>
    <s v="2021-02-10 - 2021-02-16"/>
    <s v="23846133571390395"/>
    <s v="De_Lead_Click_Whatsapp_Br-RMK-e-Prospecção"/>
    <s v="23845358919880395"/>
    <x v="1622"/>
    <n v="4"/>
    <x v="797"/>
    <n v="5"/>
    <n v="1"/>
    <x v="6"/>
    <s v=""/>
    <s v="2021-02-10"/>
    <s v="2021-02-16"/>
    <s v="2021-02-16"/>
    <x v="6"/>
    <x v="1"/>
    <n v="2"/>
    <x v="0"/>
    <x v="1"/>
  </r>
  <r>
    <s v="Semelhante+Interesse"/>
    <s v="2021-02-10 - 2021-02-16"/>
    <s v="23846098296040395"/>
    <s v="De_Conv_Int-Str_Br - Credenciado (S2S) - Teste_C-Purchase-credenciados-valor"/>
    <s v="23844098836340395"/>
    <x v="1623"/>
    <n v="1733374"/>
    <x v="1623"/>
    <n v="12.38039605"/>
    <n v="2.4586338551288001"/>
    <x v="2"/>
    <n v="132"/>
    <s v="2021-02-10"/>
    <s v="2021-02-16"/>
    <s v="2021-02-16"/>
    <x v="2"/>
    <x v="0"/>
    <n v="2"/>
    <x v="0"/>
    <x v="1"/>
  </r>
  <r>
    <s v="LaL-5-10%"/>
    <s v="2021-02-10 - 2021-02-16"/>
    <s v="23846766546880395"/>
    <s v="De_Lead_LeadAds_Br-TesteTwilio_teste-CTA_ID_23846746420180395"/>
    <s v="23846746420180395"/>
    <x v="1624"/>
    <n v="1095677"/>
    <x v="1624"/>
    <n v="11.81515458"/>
    <n v="1.4501591253627"/>
    <x v="1"/>
    <n v="545"/>
    <s v="2021-02-10"/>
    <s v="2021-02-16"/>
    <s v="2021-02-16"/>
    <x v="1"/>
    <x v="0"/>
    <n v="2"/>
    <x v="0"/>
    <x v="1"/>
  </r>
  <r>
    <s v="Remarketings"/>
    <s v="2021-02-10 - 2021-02-16"/>
    <s v="23845358920830395"/>
    <s v="De_Lead_Click_Whatsapp_Br-RMK-e-Prospecção"/>
    <s v="23845358919880395"/>
    <x v="1625"/>
    <n v="16"/>
    <x v="1625"/>
    <n v="21.25"/>
    <n v="1"/>
    <x v="6"/>
    <s v=""/>
    <s v="2021-02-10"/>
    <s v="2021-02-16"/>
    <s v="2021-02-16"/>
    <x v="6"/>
    <x v="1"/>
    <n v="2"/>
    <x v="0"/>
    <x v="1"/>
  </r>
  <r>
    <s v="LaL-5-10%"/>
    <s v="2021-02-10 - 2021-02-16"/>
    <s v="23846766563880395"/>
    <s v="aon_leadads_nu"/>
    <s v="23846157847510395"/>
    <x v="1626"/>
    <n v="1079549"/>
    <x v="1626"/>
    <n v="12.03723276"/>
    <n v="1.4671626762657"/>
    <x v="1"/>
    <n v="592"/>
    <s v="2021-02-10"/>
    <s v="2021-02-16"/>
    <s v="2021-02-16"/>
    <x v="1"/>
    <x v="0"/>
    <n v="2"/>
    <x v="0"/>
    <x v="1"/>
  </r>
  <r>
    <s v="Interesse_Competicao-Maquina"/>
    <s v="2021-02-10 - 2021-02-16"/>
    <s v="23846501756100395"/>
    <s v="De_Conv_Int-Str_Br - OtimizaPraLead_teste-bidcap"/>
    <s v="23846501756020395"/>
    <x v="1627"/>
    <n v="835454"/>
    <x v="1627"/>
    <n v="8.1588014900000001"/>
    <n v="1.4579486123712"/>
    <x v="0"/>
    <n v="534"/>
    <s v="2021-02-10"/>
    <s v="2021-02-16"/>
    <s v="2021-02-16"/>
    <x v="0"/>
    <x v="0"/>
    <n v="2"/>
    <x v="0"/>
    <x v="1"/>
  </r>
  <r>
    <s v="mar_aberto — v2"/>
    <s v="2021-02-10 - 2021-02-16"/>
    <s v="23846757862420395"/>
    <s v="TESTE_C2WPP_T54_B"/>
    <s v="23846757862440395"/>
    <x v="1628"/>
    <n v="241985"/>
    <x v="1628"/>
    <n v="9.5672095000000006"/>
    <n v="1.2888526148315"/>
    <x v="6"/>
    <n v="71"/>
    <s v="2021-02-10"/>
    <s v="2021-02-16"/>
    <s v="2021-02-16"/>
    <x v="6"/>
    <x v="1"/>
    <n v="2"/>
    <x v="0"/>
    <x v="1"/>
  </r>
  <r>
    <s v="mar_aberto — v2"/>
    <s v="2021-02-10 - 2021-02-16"/>
    <s v="23846751811700395"/>
    <s v="c2wpp_twilio"/>
    <s v="23846657639070395"/>
    <x v="1629"/>
    <n v="2636799"/>
    <x v="1629"/>
    <n v="7.4965847999999999"/>
    <n v="1.4055773686201001"/>
    <x v="6"/>
    <n v="591"/>
    <s v="2021-02-10"/>
    <s v="2021-02-16"/>
    <s v="2021-02-16"/>
    <x v="6"/>
    <x v="1"/>
    <n v="2"/>
    <x v="0"/>
    <x v="1"/>
  </r>
  <r>
    <s v="Mar_Aberto_c2wpp"/>
    <s v="2021-02-10 - 2021-02-16"/>
    <s v="23846133973050395"/>
    <s v="De_Lead_Click_Whatsapp_Br-RMK-e-Prospecção"/>
    <s v="23845358919880395"/>
    <x v="5"/>
    <n v="1"/>
    <x v="1382"/>
    <n v="0"/>
    <n v="1"/>
    <x v="6"/>
    <s v=""/>
    <s v="2021-02-10"/>
    <s v="2021-02-16"/>
    <s v="2021-02-16"/>
    <x v="6"/>
    <x v="1"/>
    <n v="2"/>
    <x v="0"/>
    <x v="1"/>
  </r>
  <r>
    <s v="LaL-5%"/>
    <s v="2021-02-10 - 2021-02-16"/>
    <s v="23846177714710395"/>
    <s v="aon_leadads_nu"/>
    <s v="23846157847510395"/>
    <x v="1630"/>
    <n v="1272070"/>
    <x v="1630"/>
    <n v="17.180058039999999"/>
    <n v="2.1111833468283998"/>
    <x v="1"/>
    <n v="1599"/>
    <s v="2021-02-10"/>
    <s v="2021-02-16"/>
    <s v="2021-02-16"/>
    <x v="1"/>
    <x v="0"/>
    <n v="2"/>
    <x v="0"/>
    <x v="1"/>
  </r>
  <r>
    <s v="Mar_Aberto"/>
    <s v="2021-02-10 - 2021-02-16"/>
    <s v="23845548913110395"/>
    <s v="De_Conv_Int-Str_Br_Mar-Aberto"/>
    <s v="23845548912950395"/>
    <x v="1631"/>
    <n v="3183102"/>
    <x v="1631"/>
    <n v="8.9009119900000009"/>
    <n v="1.5343592508188999"/>
    <x v="0"/>
    <n v="2489"/>
    <s v="2021-02-10"/>
    <s v="2021-02-16"/>
    <s v="2021-02-16"/>
    <x v="0"/>
    <x v="0"/>
    <n v="2"/>
    <x v="0"/>
    <x v="1"/>
  </r>
  <r>
    <s v="rmkt_1d"/>
    <s v="2021-02-03 - 2021-02-09"/>
    <s v="23846391276710395"/>
    <s v="De_Conv_Rmk-Lead_Br_teste-periodos"/>
    <s v="23846391276750395"/>
    <x v="5"/>
    <n v="0"/>
    <x v="5"/>
    <s v=""/>
    <n v="0"/>
    <x v="0"/>
    <n v="1"/>
    <s v="2021-02-03"/>
    <s v="2021-02-09"/>
    <s v="2021-02-09"/>
    <x v="0"/>
    <x v="0"/>
    <n v="2"/>
    <x v="0"/>
    <x v="1"/>
  </r>
  <r>
    <s v="Mar_Aberto"/>
    <s v="2021-02-03 - 2021-02-09"/>
    <s v="23846734749950395"/>
    <s v="TESTE_CONV_T25_B"/>
    <s v="23846734749910395"/>
    <x v="1632"/>
    <n v="92638"/>
    <x v="1632"/>
    <n v="18.245996909999999"/>
    <n v="1.2909928970833"/>
    <x v="0"/>
    <n v="89"/>
    <s v="2021-02-03"/>
    <s v="2021-02-09"/>
    <s v="2021-02-09"/>
    <x v="0"/>
    <x v="0"/>
    <n v="2"/>
    <x v="0"/>
    <x v="1"/>
  </r>
  <r>
    <s v="mar_aberto"/>
    <s v="2021-02-03 - 2021-02-09"/>
    <s v="23846374235540395"/>
    <s v="De_Lead_Click_Whatsapp_Br-RMK-e-Prospecção_Conversão"/>
    <s v="23846264411320395"/>
    <x v="5"/>
    <n v="0"/>
    <x v="5"/>
    <s v=""/>
    <n v="0"/>
    <x v="0"/>
    <n v="1"/>
    <s v="2021-02-03"/>
    <s v="2021-02-09"/>
    <s v="2021-02-09"/>
    <x v="0"/>
    <x v="1"/>
    <n v="2"/>
    <x v="0"/>
    <x v="1"/>
  </r>
  <r>
    <s v="LaL-3%"/>
    <s v="2021-02-03 - 2021-02-09"/>
    <s v="23846746420160395"/>
    <s v="De_Lead_LeadAds_Br-TesteTwilio_teste-CTA_ID_23846746420180395"/>
    <s v="23846746420180395"/>
    <x v="1633"/>
    <n v="657505"/>
    <x v="1633"/>
    <n v="15.63262316"/>
    <n v="1.6233929780002001"/>
    <x v="1"/>
    <n v="609"/>
    <s v="2021-02-03"/>
    <s v="2021-02-09"/>
    <s v="2021-02-09"/>
    <x v="1"/>
    <x v="0"/>
    <n v="2"/>
    <x v="0"/>
    <x v="1"/>
  </r>
  <r>
    <s v="mar_aberto"/>
    <s v="2021-02-03 - 2021-02-09"/>
    <s v="23846657639120395"/>
    <s v="c2wpp_twilio"/>
    <s v="23846657639070395"/>
    <x v="1634"/>
    <n v="6599621"/>
    <x v="1634"/>
    <n v="7.0386788999999998"/>
    <n v="1.7403720607591999"/>
    <x v="6"/>
    <n v="1854"/>
    <s v="2021-02-03"/>
    <s v="2021-02-09"/>
    <s v="2021-02-09"/>
    <x v="6"/>
    <x v="1"/>
    <n v="2"/>
    <x v="0"/>
    <x v="1"/>
  </r>
  <r>
    <s v="mar_aberto — v2"/>
    <s v="2021-02-03 - 2021-02-09"/>
    <s v="23846757822490395"/>
    <s v="TESTE_C2WPP_T54_Controle"/>
    <s v="23846757822400395"/>
    <x v="1635"/>
    <n v="5990"/>
    <x v="1635"/>
    <n v="5.67393459"/>
    <n v="1.0106844741234999"/>
    <x v="6"/>
    <n v="3"/>
    <s v="2021-02-03"/>
    <s v="2021-02-09"/>
    <s v="2021-02-09"/>
    <x v="6"/>
    <x v="1"/>
    <n v="2"/>
    <x v="0"/>
    <x v="1"/>
  </r>
  <r>
    <s v="mar_aberto_leadads"/>
    <s v="2021-02-03 - 2021-02-09"/>
    <s v="23846325692100395"/>
    <s v="aon_leadads_nu"/>
    <s v="23846157847510395"/>
    <x v="1636"/>
    <n v="2595325"/>
    <x v="1636"/>
    <n v="7.2665695299999999"/>
    <n v="1.279331875584"/>
    <x v="1"/>
    <n v="1070"/>
    <s v="2021-02-03"/>
    <s v="2021-02-09"/>
    <s v="2021-02-09"/>
    <x v="1"/>
    <x v="0"/>
    <n v="2"/>
    <x v="0"/>
    <x v="1"/>
  </r>
  <r>
    <s v="Prospecção_c2wpp"/>
    <s v="2021-02-03 - 2021-02-09"/>
    <s v="23846264411850395"/>
    <s v="De_Lead_Click_Whatsapp_Br-RMK-e-Prospecção_Conversão"/>
    <s v="23846264411320395"/>
    <x v="5"/>
    <n v="0"/>
    <x v="5"/>
    <s v=""/>
    <n v="0"/>
    <x v="0"/>
    <n v="6"/>
    <s v="2021-02-03"/>
    <s v="2021-02-09"/>
    <s v="2021-02-09"/>
    <x v="0"/>
    <x v="1"/>
    <n v="2"/>
    <x v="0"/>
    <x v="1"/>
  </r>
  <r>
    <s v="Mar_Aberto"/>
    <s v="2021-02-03 - 2021-02-09"/>
    <s v="23846734779670395"/>
    <s v="TESTE_CONV_T25_CONTROLE"/>
    <s v="23846734779700395"/>
    <x v="1637"/>
    <n v="130938"/>
    <x v="1637"/>
    <n v="13.657772169999999"/>
    <n v="1.2281461455039999"/>
    <x v="0"/>
    <n v="107"/>
    <s v="2021-02-03"/>
    <s v="2021-02-09"/>
    <s v="2021-02-09"/>
    <x v="0"/>
    <x v="0"/>
    <n v="2"/>
    <x v="0"/>
    <x v="1"/>
  </r>
  <r>
    <s v="Mar_Aberto"/>
    <s v="2021-02-03 - 2021-02-09"/>
    <s v="23846734685300395"/>
    <s v="TESTE_CONV_T25_A"/>
    <s v="23846734685140395"/>
    <x v="1638"/>
    <n v="73452"/>
    <x v="1638"/>
    <n v="21.960516739999999"/>
    <n v="1.3468387518378999"/>
    <x v="0"/>
    <n v="102"/>
    <s v="2021-02-03"/>
    <s v="2021-02-09"/>
    <s v="2021-02-09"/>
    <x v="0"/>
    <x v="0"/>
    <n v="2"/>
    <x v="0"/>
    <x v="1"/>
  </r>
  <r>
    <s v="LaL-5%"/>
    <s v="2021-02-03 - 2021-02-09"/>
    <s v="23846177714710395"/>
    <s v="aon_leadads_nu"/>
    <s v="23846157847510395"/>
    <x v="1639"/>
    <n v="1488219"/>
    <x v="1639"/>
    <n v="14.9851294"/>
    <n v="1.8047316960743001"/>
    <x v="1"/>
    <n v="1780"/>
    <s v="2021-02-03"/>
    <s v="2021-02-09"/>
    <s v="2021-02-09"/>
    <x v="1"/>
    <x v="0"/>
    <n v="2"/>
    <x v="0"/>
    <x v="1"/>
  </r>
  <r>
    <s v="prospecção"/>
    <s v="2021-02-03 - 2021-02-09"/>
    <s v="23846657736110395"/>
    <s v="c2wpp_twilio"/>
    <s v="23846657639070395"/>
    <x v="1640"/>
    <n v="90721"/>
    <x v="1640"/>
    <n v="11.521435670000001"/>
    <n v="1.0423385985603999"/>
    <x v="6"/>
    <n v="38"/>
    <s v="2021-02-03"/>
    <s v="2021-02-09"/>
    <s v="2021-02-09"/>
    <x v="6"/>
    <x v="1"/>
    <n v="2"/>
    <x v="0"/>
    <x v="1"/>
  </r>
  <r>
    <s v="Mar_Aberto_c2wpp"/>
    <s v="2021-02-03 - 2021-02-09"/>
    <s v="23846133973050395"/>
    <s v="De_Lead_Click_Whatsapp_Br-RMK-e-Prospecção"/>
    <s v="23845358919880395"/>
    <x v="1641"/>
    <n v="38752"/>
    <x v="1641"/>
    <n v="6.7586155699999999"/>
    <n v="1.0430687448389999"/>
    <x v="6"/>
    <n v="12"/>
    <s v="2021-02-03"/>
    <s v="2021-02-09"/>
    <s v="2021-02-09"/>
    <x v="6"/>
    <x v="1"/>
    <n v="2"/>
    <x v="0"/>
    <x v="1"/>
  </r>
  <r>
    <s v="engajamento_8-60dias"/>
    <s v="2021-02-03 - 2021-02-09"/>
    <s v="23846520783240395"/>
    <s v="aon_conv_rmkt_cadastro"/>
    <s v="23846520757230395"/>
    <x v="1642"/>
    <n v="376581"/>
    <x v="1642"/>
    <n v="11.18860271"/>
    <n v="3.080147431761"/>
    <x v="0"/>
    <n v="560"/>
    <s v="2021-02-03"/>
    <s v="2021-02-09"/>
    <s v="2021-02-09"/>
    <x v="0"/>
    <x v="0"/>
    <n v="2"/>
    <x v="0"/>
    <x v="1"/>
  </r>
  <r>
    <s v="Mar_Aberto"/>
    <s v="2021-02-03 - 2021-02-09"/>
    <s v="23846734762460395"/>
    <s v="TESTE_CONV_T25_C"/>
    <s v="23846734762440395"/>
    <x v="1643"/>
    <n v="93694"/>
    <x v="1643"/>
    <n v="17.794852939999998"/>
    <n v="1.3063803445258"/>
    <x v="0"/>
    <n v="74"/>
    <s v="2021-02-03"/>
    <s v="2021-02-09"/>
    <s v="2021-02-09"/>
    <x v="0"/>
    <x v="0"/>
    <n v="2"/>
    <x v="0"/>
    <x v="1"/>
  </r>
  <r>
    <s v="engajamento_1-7dias"/>
    <s v="2021-02-03 - 2021-02-09"/>
    <s v="23846520757220395"/>
    <s v="aon_conv_rmkt_cadastro"/>
    <s v="23846520757230395"/>
    <x v="1644"/>
    <n v="116031"/>
    <x v="1644"/>
    <n v="23.661202320000001"/>
    <n v="3.5744671682567999"/>
    <x v="0"/>
    <n v="575"/>
    <s v="2021-02-03"/>
    <s v="2021-02-09"/>
    <s v="2021-02-09"/>
    <x v="0"/>
    <x v="0"/>
    <n v="2"/>
    <x v="0"/>
    <x v="1"/>
  </r>
  <r>
    <s v="Visitantes_site_cadastro-lead"/>
    <s v="2021-02-03 - 2021-02-09"/>
    <s v="23846203129080395"/>
    <s v="De_Conv_Rmk-Lead_Br_teste-segmentação"/>
    <s v="23846203129090395"/>
    <x v="1645"/>
    <n v="274601"/>
    <x v="1645"/>
    <n v="20.53199553"/>
    <n v="2.3348494725074"/>
    <x v="0"/>
    <n v="557"/>
    <s v="2021-02-03"/>
    <s v="2021-02-09"/>
    <s v="2021-02-09"/>
    <x v="0"/>
    <x v="0"/>
    <n v="2"/>
    <x v="0"/>
    <x v="1"/>
  </r>
  <r>
    <s v="site_8-60dias"/>
    <s v="2021-02-03 - 2021-02-09"/>
    <s v="23846520819330395"/>
    <s v="aon_conv_rmkt_cadastro"/>
    <s v="23846520757230395"/>
    <x v="1646"/>
    <n v="65217"/>
    <x v="1646"/>
    <n v="15.45547404"/>
    <n v="3.1224067344403998"/>
    <x v="0"/>
    <n v="171"/>
    <s v="2021-02-03"/>
    <s v="2021-02-09"/>
    <s v="2021-02-09"/>
    <x v="0"/>
    <x v="0"/>
    <n v="2"/>
    <x v="0"/>
    <x v="1"/>
  </r>
  <r>
    <s v="Mar_Aberto"/>
    <s v="2021-02-03 - 2021-02-09"/>
    <s v="23846715213560395"/>
    <s v="De_Conv_Int-Str_Br_Mar-Aberto_WPP"/>
    <s v="23846715213470395"/>
    <x v="1647"/>
    <n v="2824778"/>
    <x v="1647"/>
    <n v="9.3090985100000001"/>
    <n v="1.2191418228263999"/>
    <x v="0"/>
    <n v="2762"/>
    <s v="2021-02-03"/>
    <s v="2021-02-09"/>
    <s v="2021-02-09"/>
    <x v="0"/>
    <x v="0"/>
    <n v="2"/>
    <x v="0"/>
    <x v="1"/>
  </r>
  <r>
    <s v="Semelhante+Interesse"/>
    <s v="2021-02-03 - 2021-02-09"/>
    <s v="23846098296040395"/>
    <s v="De_Conv_Int-Str_Br - Credenciado (S2S) - Teste_C-Purchase-credenciados-valor"/>
    <s v="23844098836340395"/>
    <x v="1648"/>
    <n v="1878066"/>
    <x v="1648"/>
    <n v="11.22918398"/>
    <n v="2.5420874452761999"/>
    <x v="2"/>
    <n v="126"/>
    <s v="2021-02-03"/>
    <s v="2021-02-09"/>
    <s v="2021-02-09"/>
    <x v="2"/>
    <x v="0"/>
    <n v="2"/>
    <x v="0"/>
    <x v="1"/>
  </r>
  <r>
    <s v="Remarketings"/>
    <s v="2021-02-03 - 2021-02-09"/>
    <s v="23845358920830395"/>
    <s v="De_Lead_Click_Whatsapp_Br-RMK-e-Prospecção"/>
    <s v="23845358919880395"/>
    <x v="1649"/>
    <n v="12487"/>
    <x v="1649"/>
    <n v="15.43082759"/>
    <n v="1.0344358132458"/>
    <x v="6"/>
    <n v="13"/>
    <s v="2021-02-03"/>
    <s v="2021-02-09"/>
    <s v="2021-02-09"/>
    <x v="6"/>
    <x v="1"/>
    <n v="2"/>
    <x v="0"/>
    <x v="1"/>
  </r>
  <r>
    <s v="Interesse_Competicao-Maquina"/>
    <s v="2021-02-03 - 2021-02-09"/>
    <s v="23846501756100395"/>
    <s v="De_Conv_Int-Str_Br - OtimizaPraLead_teste-bidcap"/>
    <s v="23846501756020395"/>
    <x v="1650"/>
    <n v="1089284"/>
    <x v="1650"/>
    <n v="7.1572243699999998"/>
    <n v="1.5580105830986"/>
    <x v="0"/>
    <n v="720"/>
    <s v="2021-02-03"/>
    <s v="2021-02-09"/>
    <s v="2021-02-09"/>
    <x v="0"/>
    <x v="0"/>
    <n v="2"/>
    <x v="0"/>
    <x v="1"/>
  </r>
  <r>
    <s v="remarketing"/>
    <s v="2021-02-03 - 2021-02-09"/>
    <s v="23846663789600395"/>
    <s v="c2wpp_twilio"/>
    <s v="23846657639070395"/>
    <x v="1651"/>
    <n v="412441"/>
    <x v="1651"/>
    <n v="16.351708670000001"/>
    <n v="3.5247708157045001"/>
    <x v="6"/>
    <n v="648"/>
    <s v="2021-02-03"/>
    <s v="2021-02-09"/>
    <s v="2021-02-09"/>
    <x v="6"/>
    <x v="1"/>
    <n v="2"/>
    <x v="0"/>
    <x v="1"/>
  </r>
  <r>
    <s v="Prospecção_c2wpp"/>
    <s v="2021-02-03 - 2021-02-09"/>
    <s v="23846133571390395"/>
    <s v="De_Lead_Click_Whatsapp_Br-RMK-e-Prospecção"/>
    <s v="23845358919880395"/>
    <x v="1652"/>
    <n v="68847"/>
    <x v="1652"/>
    <n v="10.5922286"/>
    <n v="1.0227315641931001"/>
    <x v="6"/>
    <n v="47"/>
    <s v="2021-02-03"/>
    <s v="2021-02-09"/>
    <s v="2021-02-09"/>
    <x v="6"/>
    <x v="1"/>
    <n v="2"/>
    <x v="0"/>
    <x v="1"/>
  </r>
  <r>
    <s v="sem contato_15dias"/>
    <s v="2021-02-03 - 2021-02-09"/>
    <s v="23846521234620395"/>
    <s v="aon_conv_rmkt_cadastro"/>
    <s v="23846520757230395"/>
    <x v="1653"/>
    <n v="1352"/>
    <x v="1653"/>
    <n v="14.36612309"/>
    <n v="2.8121301775148"/>
    <x v="0"/>
    <n v="3"/>
    <s v="2021-02-03"/>
    <s v="2021-02-09"/>
    <s v="2021-02-09"/>
    <x v="0"/>
    <x v="0"/>
    <n v="2"/>
    <x v="0"/>
    <x v="1"/>
  </r>
  <r>
    <s v="Semelhante_1-5%"/>
    <s v="2021-02-03 - 2021-02-09"/>
    <s v="23846501756560395"/>
    <s v="De_Conv_Int-Str_Br - OtimizaPraLead_teste-bidcap"/>
    <s v="23846501756020395"/>
    <x v="1654"/>
    <n v="691091"/>
    <x v="1654"/>
    <n v="10.315477189999999"/>
    <n v="1.458833930698"/>
    <x v="0"/>
    <n v="661"/>
    <s v="2021-02-03"/>
    <s v="2021-02-09"/>
    <s v="2021-02-09"/>
    <x v="0"/>
    <x v="0"/>
    <n v="2"/>
    <x v="0"/>
    <x v="1"/>
  </r>
  <r>
    <s v="sem contato_60dias"/>
    <s v="2021-02-03 - 2021-02-09"/>
    <s v="23846521252880395"/>
    <s v="aon_conv_rmkt_cadastro"/>
    <s v="23846520757230395"/>
    <x v="1655"/>
    <n v="9264"/>
    <x v="1655"/>
    <n v="13.70214395"/>
    <n v="3.1014680483591999"/>
    <x v="0"/>
    <n v="22"/>
    <s v="2021-02-03"/>
    <s v="2021-02-09"/>
    <s v="2021-02-09"/>
    <x v="0"/>
    <x v="0"/>
    <n v="2"/>
    <x v="0"/>
    <x v="1"/>
  </r>
  <r>
    <s v="rmkt_3d"/>
    <s v="2021-02-03 - 2021-02-09"/>
    <s v="23846391286860395"/>
    <s v="De_Conv_Rmk-Lead_Br_teste-periodos"/>
    <s v="23846391276750395"/>
    <x v="5"/>
    <n v="0"/>
    <x v="5"/>
    <s v=""/>
    <n v="0"/>
    <x v="0"/>
    <n v="1"/>
    <s v="2021-02-03"/>
    <s v="2021-02-09"/>
    <s v="2021-02-09"/>
    <x v="0"/>
    <x v="0"/>
    <n v="2"/>
    <x v="0"/>
    <x v="1"/>
  </r>
  <r>
    <s v="Mar_Aberto"/>
    <s v="2021-02-03 - 2021-02-09"/>
    <s v="23845548913110395"/>
    <s v="De_Conv_Int-Str_Br_Mar-Aberto"/>
    <s v="23845548912950395"/>
    <x v="1656"/>
    <n v="2904044"/>
    <x v="1656"/>
    <n v="8.7517874500000001"/>
    <n v="1.6107748367449"/>
    <x v="0"/>
    <n v="2501"/>
    <s v="2021-02-03"/>
    <s v="2021-02-09"/>
    <s v="2021-02-09"/>
    <x v="0"/>
    <x v="0"/>
    <n v="2"/>
    <x v="0"/>
    <x v="1"/>
  </r>
  <r>
    <s v="rmkt_14d"/>
    <s v="2021-02-03 - 2021-02-09"/>
    <s v="23846391304340395"/>
    <s v="De_Conv_Rmk-Lead_Br_teste-periodos"/>
    <s v="23846391276750395"/>
    <x v="5"/>
    <n v="0"/>
    <x v="5"/>
    <s v=""/>
    <n v="0"/>
    <x v="0"/>
    <n v="2"/>
    <s v="2021-02-03"/>
    <s v="2021-02-09"/>
    <s v="2021-02-09"/>
    <x v="0"/>
    <x v="0"/>
    <n v="2"/>
    <x v="0"/>
    <x v="1"/>
  </r>
  <r>
    <s v="mar_aberto — v2"/>
    <s v="2021-02-03 - 2021-02-09"/>
    <s v="23846757862420395"/>
    <s v="TESTE_C2WPP_T54_B"/>
    <s v="23846757862440395"/>
    <x v="1657"/>
    <n v="125"/>
    <x v="1657"/>
    <n v="2.2400000000000002"/>
    <n v="1"/>
    <x v="6"/>
    <s v=""/>
    <s v="2021-02-03"/>
    <s v="2021-02-09"/>
    <s v="2021-02-09"/>
    <x v="6"/>
    <x v="1"/>
    <n v="2"/>
    <x v="0"/>
    <x v="1"/>
  </r>
  <r>
    <s v="site_1-7dias"/>
    <s v="2021-02-03 - 2021-02-09"/>
    <s v="23846520809220395"/>
    <s v="aon_conv_rmkt_cadastro"/>
    <s v="23846520757230395"/>
    <x v="1658"/>
    <n v="56305"/>
    <x v="1658"/>
    <n v="34.170170030000001"/>
    <n v="3.9964834384158001"/>
    <x v="0"/>
    <n v="519"/>
    <s v="2021-02-03"/>
    <s v="2021-02-09"/>
    <s v="2021-02-09"/>
    <x v="0"/>
    <x v="0"/>
    <n v="2"/>
    <x v="0"/>
    <x v="1"/>
  </r>
  <r>
    <s v="mar_aberto — v2"/>
    <s v="2021-02-03 - 2021-02-09"/>
    <s v="23846751811700395"/>
    <s v="c2wpp_twilio"/>
    <s v="23846657639070395"/>
    <x v="1659"/>
    <n v="1524293"/>
    <x v="1659"/>
    <n v="7.3056694000000002"/>
    <n v="1.1897030295357001"/>
    <x v="6"/>
    <n v="311"/>
    <s v="2021-02-03"/>
    <s v="2021-02-09"/>
    <s v="2021-02-09"/>
    <x v="6"/>
    <x v="1"/>
    <n v="2"/>
    <x v="0"/>
    <x v="1"/>
  </r>
  <r>
    <s v="rmkt_30d"/>
    <s v="2021-02-03 - 2021-02-09"/>
    <s v="23846391322790395"/>
    <s v="De_Conv_Rmk-Lead_Br_teste-periodos"/>
    <s v="23846391276750395"/>
    <x v="5"/>
    <n v="0"/>
    <x v="5"/>
    <s v=""/>
    <n v="0"/>
    <x v="0"/>
    <n v="2"/>
    <s v="2021-02-03"/>
    <s v="2021-02-09"/>
    <s v="2021-02-09"/>
    <x v="0"/>
    <x v="0"/>
    <n v="2"/>
    <x v="0"/>
    <x v="1"/>
  </r>
  <r>
    <s v="lal"/>
    <s v="2021-02-03 - 2021-02-09"/>
    <s v="23846704133270395"/>
    <s v="c2wpp_twilio"/>
    <s v="23846657639070395"/>
    <x v="1660"/>
    <n v="6859344"/>
    <x v="1660"/>
    <n v="12.18216546"/>
    <n v="2.3398902285699998"/>
    <x v="6"/>
    <n v="4358"/>
    <s v="2021-02-03"/>
    <s v="2021-02-09"/>
    <s v="2021-02-09"/>
    <x v="6"/>
    <x v="1"/>
    <n v="2"/>
    <x v="0"/>
    <x v="1"/>
  </r>
  <r>
    <s v="remarketing"/>
    <s v="2021-01-27 - 2021-02-02"/>
    <s v="23846690405180395"/>
    <s v="c2wpp_twilio_conv"/>
    <s v="23846690405210395"/>
    <x v="1661"/>
    <n v="67"/>
    <x v="1661"/>
    <n v="36.712328769999999"/>
    <n v="1.0895522388059999"/>
    <x v="0"/>
    <s v=""/>
    <s v="2021-01-27"/>
    <s v="2021-02-02"/>
    <s v="2021-02-02"/>
    <x v="0"/>
    <x v="1"/>
    <n v="2"/>
    <x v="0"/>
    <x v="1"/>
  </r>
  <r>
    <s v="Mar_Aberto"/>
    <s v="2021-01-27 - 2021-02-02"/>
    <s v="23845548913110395"/>
    <s v="De_Conv_Int-Str_Br_Mar-Aberto"/>
    <s v="23845548912950395"/>
    <x v="1662"/>
    <n v="2724787"/>
    <x v="1662"/>
    <n v="9.2722929799999996"/>
    <n v="1.5785487085779999"/>
    <x v="0"/>
    <n v="2607"/>
    <s v="2021-01-27"/>
    <s v="2021-02-02"/>
    <s v="2021-02-02"/>
    <x v="0"/>
    <x v="0"/>
    <n v="2"/>
    <x v="0"/>
    <x v="1"/>
  </r>
  <r>
    <s v="Interesse_Competicao-Maquina"/>
    <s v="2021-01-27 - 2021-02-02"/>
    <s v="23844994969580395"/>
    <s v="De_Conv_Int-Str_Br - OtimizaPraLead"/>
    <s v="23844118711370395"/>
    <x v="5"/>
    <n v="1"/>
    <x v="1382"/>
    <n v="0"/>
    <n v="1"/>
    <x v="0"/>
    <n v="3"/>
    <s v="2021-01-27"/>
    <s v="2021-02-02"/>
    <s v="2021-02-02"/>
    <x v="0"/>
    <x v="0"/>
    <n v="2"/>
    <x v="0"/>
    <x v="1"/>
  </r>
  <r>
    <s v="Remarketings"/>
    <s v="2021-01-27 - 2021-02-02"/>
    <s v="23845358920830395"/>
    <s v="De_Lead_Click_Whatsapp_Br-RMK-e-Prospecção"/>
    <s v="23845358919880395"/>
    <x v="1663"/>
    <n v="318956"/>
    <x v="1663"/>
    <n v="18.39076171"/>
    <n v="2.4201394549718001"/>
    <x v="6"/>
    <n v="418"/>
    <s v="2021-01-27"/>
    <s v="2021-02-02"/>
    <s v="2021-02-02"/>
    <x v="6"/>
    <x v="1"/>
    <n v="2"/>
    <x v="0"/>
    <x v="1"/>
  </r>
  <r>
    <s v="sem contato_60dias"/>
    <s v="2021-01-27 - 2021-02-02"/>
    <s v="23846521252880395"/>
    <s v="aon_conv_rmkt_cadastro"/>
    <s v="23846520757230395"/>
    <x v="1664"/>
    <n v="3987"/>
    <x v="1664"/>
    <n v="13.65253309"/>
    <n v="2.975420115375"/>
    <x v="0"/>
    <n v="10"/>
    <s v="2021-01-27"/>
    <s v="2021-02-02"/>
    <s v="2021-02-02"/>
    <x v="0"/>
    <x v="0"/>
    <n v="2"/>
    <x v="0"/>
    <x v="1"/>
  </r>
  <r>
    <s v="Mar_Aberto_c2wpp"/>
    <s v="2021-01-27 - 2021-02-02"/>
    <s v="23846133973050395"/>
    <s v="De_Lead_Click_Whatsapp_Br-RMK-e-Prospecção"/>
    <s v="23845358919880395"/>
    <x v="1665"/>
    <n v="3562702"/>
    <x v="1665"/>
    <n v="9.0759564699999995"/>
    <n v="1.4625017753378999"/>
    <x v="6"/>
    <n v="1034"/>
    <s v="2021-01-27"/>
    <s v="2021-02-02"/>
    <s v="2021-02-02"/>
    <x v="6"/>
    <x v="1"/>
    <n v="2"/>
    <x v="0"/>
    <x v="1"/>
  </r>
  <r>
    <s v="Semelhante+Interesse"/>
    <s v="2021-01-27 - 2021-02-02"/>
    <s v="23846098296040395"/>
    <s v="De_Conv_Int-Str_Br - Credenciado (S2S) - Teste_C-Purchase-credenciados-valor"/>
    <s v="23844098836340395"/>
    <x v="1666"/>
    <n v="1631446"/>
    <x v="1666"/>
    <n v="11.15475492"/>
    <n v="2.5378939909748999"/>
    <x v="2"/>
    <n v="114"/>
    <s v="2021-01-27"/>
    <s v="2021-02-02"/>
    <s v="2021-02-02"/>
    <x v="2"/>
    <x v="0"/>
    <n v="2"/>
    <x v="0"/>
    <x v="1"/>
  </r>
  <r>
    <s v="Prospecção_c2wpp"/>
    <s v="2021-01-27 - 2021-02-02"/>
    <s v="23846133571390395"/>
    <s v="De_Lead_Click_Whatsapp_Br-RMK-e-Prospecção"/>
    <s v="23845358919880395"/>
    <x v="1667"/>
    <n v="5047921"/>
    <x v="1667"/>
    <n v="12.730959159999999"/>
    <n v="1.9074551681772001"/>
    <x v="6"/>
    <n v="2899"/>
    <s v="2021-01-27"/>
    <s v="2021-02-02"/>
    <s v="2021-02-02"/>
    <x v="6"/>
    <x v="1"/>
    <n v="2"/>
    <x v="0"/>
    <x v="1"/>
  </r>
  <r>
    <s v="C2WPP_PROSPECT"/>
    <s v="2021-01-27 - 2021-02-02"/>
    <s v="23846557852630395"/>
    <s v="C2WPP_T32_B"/>
    <s v="23846557852640395"/>
    <x v="1668"/>
    <n v="46890"/>
    <x v="1668"/>
    <n v="27.643253229999999"/>
    <n v="1.2229899765408001"/>
    <x v="6"/>
    <n v="82"/>
    <s v="2021-01-27"/>
    <s v="2021-02-02"/>
    <s v="2021-02-02"/>
    <x v="6"/>
    <x v="1"/>
    <n v="2"/>
    <x v="0"/>
    <x v="1"/>
  </r>
  <r>
    <s v="Prospecção_c2wpp"/>
    <s v="2021-01-27 - 2021-02-02"/>
    <s v="23846607408030395"/>
    <s v="De_Lead_Click_Whatsapp_Br-RMK-e-Prospecção — (s/SP)"/>
    <s v="23846607406750395"/>
    <x v="5"/>
    <n v="0"/>
    <x v="5"/>
    <s v=""/>
    <n v="0"/>
    <x v="6"/>
    <n v="2"/>
    <s v="2021-01-27"/>
    <s v="2021-02-02"/>
    <s v="2021-02-02"/>
    <x v="6"/>
    <x v="1"/>
    <n v="2"/>
    <x v="0"/>
    <x v="1"/>
  </r>
  <r>
    <s v="C2WPP_PROSPECT"/>
    <s v="2021-01-27 - 2021-02-02"/>
    <s v="23846557865210395"/>
    <s v="C2WPP_T32_CONTROLE"/>
    <s v="23846557865220395"/>
    <x v="1669"/>
    <n v="109139"/>
    <x v="1669"/>
    <n v="12.654946410000001"/>
    <n v="1.1268016016272999"/>
    <x v="6"/>
    <n v="37"/>
    <s v="2021-01-27"/>
    <s v="2021-02-02"/>
    <s v="2021-02-02"/>
    <x v="6"/>
    <x v="1"/>
    <n v="2"/>
    <x v="0"/>
    <x v="1"/>
  </r>
  <r>
    <s v="C2WPP_PROSPECT"/>
    <s v="2021-01-27 - 2021-02-02"/>
    <s v="23846557711750395"/>
    <s v="C2WPP_T32_A"/>
    <s v="23846557710450395"/>
    <x v="1670"/>
    <n v="43281"/>
    <x v="1670"/>
    <n v="29.921811859999998"/>
    <n v="1.2292922991613"/>
    <x v="6"/>
    <n v="79"/>
    <s v="2021-01-27"/>
    <s v="2021-02-02"/>
    <s v="2021-02-02"/>
    <x v="6"/>
    <x v="1"/>
    <n v="2"/>
    <x v="0"/>
    <x v="1"/>
  </r>
  <r>
    <s v="site_8-60dias"/>
    <s v="2021-01-27 - 2021-02-02"/>
    <s v="23846520819330395"/>
    <s v="aon_conv_rmkt_cadastro"/>
    <s v="23846520757230395"/>
    <x v="1671"/>
    <n v="28024"/>
    <x v="1671"/>
    <n v="17.82582618"/>
    <n v="3.0341849842992001"/>
    <x v="0"/>
    <n v="111"/>
    <s v="2021-01-27"/>
    <s v="2021-02-02"/>
    <s v="2021-02-02"/>
    <x v="0"/>
    <x v="0"/>
    <n v="2"/>
    <x v="0"/>
    <x v="1"/>
  </r>
  <r>
    <s v="mar_aberto"/>
    <s v="2021-01-27 - 2021-02-02"/>
    <s v="23846690405240395"/>
    <s v="c2wpp_twilio_conv"/>
    <s v="23846690405210395"/>
    <x v="1672"/>
    <n v="1489"/>
    <x v="1672"/>
    <n v="9.7839506200000006"/>
    <n v="1.0879785090665"/>
    <x v="0"/>
    <n v="1"/>
    <s v="2021-01-27"/>
    <s v="2021-02-02"/>
    <s v="2021-02-02"/>
    <x v="0"/>
    <x v="1"/>
    <n v="2"/>
    <x v="0"/>
    <x v="1"/>
  </r>
  <r>
    <s v="remarketing"/>
    <s v="2021-01-27 - 2021-02-02"/>
    <s v="23846663789600395"/>
    <s v="c2wpp_twilio"/>
    <s v="23846657639070395"/>
    <x v="1673"/>
    <n v="228673"/>
    <x v="1673"/>
    <n v="17.16025565"/>
    <n v="2.0649923690160001"/>
    <x v="6"/>
    <n v="333"/>
    <s v="2021-01-27"/>
    <s v="2021-02-02"/>
    <s v="2021-02-02"/>
    <x v="6"/>
    <x v="1"/>
    <n v="2"/>
    <x v="0"/>
    <x v="1"/>
  </r>
  <r>
    <s v="prospecção"/>
    <s v="2021-01-27 - 2021-02-02"/>
    <s v="23846690405260395"/>
    <s v="c2wpp_twilio_conv"/>
    <s v="23846690405210395"/>
    <x v="1674"/>
    <n v="1538"/>
    <x v="1674"/>
    <n v="14.17050691"/>
    <n v="1.1287386215865001"/>
    <x v="0"/>
    <s v=""/>
    <s v="2021-01-27"/>
    <s v="2021-02-02"/>
    <s v="2021-02-02"/>
    <x v="0"/>
    <x v="1"/>
    <n v="2"/>
    <x v="0"/>
    <x v="1"/>
  </r>
  <r>
    <s v="Semelhante_1-5%"/>
    <s v="2021-01-27 - 2021-02-02"/>
    <s v="23844118713670395"/>
    <s v="De_Conv_Int-Str_Br - OtimizaPraLead"/>
    <s v="23844118711370395"/>
    <x v="1675"/>
    <n v="47"/>
    <x v="1675"/>
    <n v="0.21276596"/>
    <n v="1"/>
    <x v="0"/>
    <n v="6"/>
    <s v="2021-01-27"/>
    <s v="2021-02-02"/>
    <s v="2021-02-02"/>
    <x v="0"/>
    <x v="0"/>
    <n v="2"/>
    <x v="0"/>
    <x v="1"/>
  </r>
  <r>
    <s v="rmkt_60d"/>
    <s v="2021-01-27 - 2021-02-02"/>
    <s v="23846391344860395"/>
    <s v="De_Conv_Rmk-Lead_Br_teste-periodos"/>
    <s v="23846391276750395"/>
    <x v="5"/>
    <n v="0"/>
    <x v="5"/>
    <s v=""/>
    <n v="0"/>
    <x v="0"/>
    <n v="4"/>
    <s v="2021-01-27"/>
    <s v="2021-02-02"/>
    <s v="2021-02-02"/>
    <x v="0"/>
    <x v="0"/>
    <n v="2"/>
    <x v="0"/>
    <x v="1"/>
  </r>
  <r>
    <s v="LaL-3%"/>
    <s v="2021-01-27 - 2021-02-02"/>
    <s v="23846427498880395"/>
    <s v="De_Lead_LeadAds_Br-Interaxa_ID_23846427498890395"/>
    <s v="23846427498890395"/>
    <x v="1676"/>
    <n v="510532"/>
    <x v="1676"/>
    <n v="16.984000689999998"/>
    <n v="1.3416729999295001"/>
    <x v="1"/>
    <n v="515"/>
    <s v="2021-01-27"/>
    <s v="2021-02-02"/>
    <s v="2021-02-02"/>
    <x v="1"/>
    <x v="0"/>
    <n v="2"/>
    <x v="0"/>
    <x v="1"/>
  </r>
  <r>
    <s v="Mar_Aberto"/>
    <s v="2021-01-27 - 2021-02-02"/>
    <s v="23846501658150395"/>
    <s v="De_Conv_Int-Str_Br_Mar-Aberto_teste-idade"/>
    <s v="23846501658110395"/>
    <x v="5"/>
    <n v="4"/>
    <x v="797"/>
    <n v="0"/>
    <n v="1"/>
    <x v="0"/>
    <n v="4"/>
    <s v="2021-01-27"/>
    <s v="2021-02-02"/>
    <s v="2021-02-02"/>
    <x v="0"/>
    <x v="0"/>
    <n v="2"/>
    <x v="0"/>
    <x v="1"/>
  </r>
  <r>
    <s v="Mar_Aberto_c2wpp_NOVA"/>
    <s v="2021-01-27 - 2021-02-02"/>
    <s v="23846383872920395"/>
    <s v="De_Lead_Click_Whatsapp_Br-RMK-e-Prospecção"/>
    <s v="23845358919880395"/>
    <x v="5"/>
    <n v="0"/>
    <x v="5"/>
    <s v=""/>
    <n v="0"/>
    <x v="6"/>
    <n v="1"/>
    <s v="2021-01-27"/>
    <s v="2021-02-02"/>
    <s v="2021-02-02"/>
    <x v="6"/>
    <x v="1"/>
    <n v="2"/>
    <x v="0"/>
    <x v="1"/>
  </r>
  <r>
    <s v="lal"/>
    <s v="2021-01-27 - 2021-02-02"/>
    <s v="23846704133270395"/>
    <s v="c2wpp_twilio"/>
    <s v="23846657639070395"/>
    <x v="1677"/>
    <n v="357119"/>
    <x v="1677"/>
    <n v="10.899803690000001"/>
    <n v="1.0698114634058"/>
    <x v="6"/>
    <n v="112"/>
    <s v="2021-01-27"/>
    <s v="2021-02-02"/>
    <s v="2021-02-02"/>
    <x v="6"/>
    <x v="1"/>
    <n v="2"/>
    <x v="0"/>
    <x v="1"/>
  </r>
  <r>
    <s v="Interesse_Competicao-Maquina"/>
    <s v="2021-01-27 - 2021-02-02"/>
    <s v="23846501756100395"/>
    <s v="De_Conv_Int-Str_Br - OtimizaPraLead_teste-bidcap"/>
    <s v="23846501756020395"/>
    <x v="1678"/>
    <n v="739558"/>
    <x v="1678"/>
    <n v="9.91272077"/>
    <n v="1.3317211090948999"/>
    <x v="0"/>
    <n v="663"/>
    <s v="2021-01-27"/>
    <s v="2021-02-02"/>
    <s v="2021-02-02"/>
    <x v="0"/>
    <x v="0"/>
    <n v="2"/>
    <x v="0"/>
    <x v="1"/>
  </r>
  <r>
    <s v="rmkt_30d"/>
    <s v="2021-01-27 - 2021-02-02"/>
    <s v="23846391322790395"/>
    <s v="De_Conv_Rmk-Lead_Br_teste-periodos"/>
    <s v="23846391276750395"/>
    <x v="5"/>
    <n v="0"/>
    <x v="5"/>
    <s v=""/>
    <n v="0"/>
    <x v="0"/>
    <n v="1"/>
    <s v="2021-01-27"/>
    <s v="2021-02-02"/>
    <s v="2021-02-02"/>
    <x v="0"/>
    <x v="0"/>
    <n v="2"/>
    <x v="0"/>
    <x v="1"/>
  </r>
  <r>
    <s v="site_1-7dias"/>
    <s v="2021-01-27 - 2021-02-02"/>
    <s v="23846520809220395"/>
    <s v="aon_conv_rmkt_cadastro"/>
    <s v="23846520757230395"/>
    <x v="1679"/>
    <n v="26447"/>
    <x v="1679"/>
    <n v="35.363795060000001"/>
    <n v="4.2021401293152003"/>
    <x v="0"/>
    <n v="326"/>
    <s v="2021-01-27"/>
    <s v="2021-02-02"/>
    <s v="2021-02-02"/>
    <x v="0"/>
    <x v="0"/>
    <n v="2"/>
    <x v="0"/>
    <x v="1"/>
  </r>
  <r>
    <s v="LaL-3%"/>
    <s v="2021-01-27 - 2021-02-02"/>
    <s v="23846654209440395"/>
    <s v="De_Lead_LeadAds_Br-TesteTwilio-backup_ID_23846157847510395"/>
    <s v="23846654209340395"/>
    <x v="1680"/>
    <n v="224768"/>
    <x v="1680"/>
    <n v="17.703364910000001"/>
    <n v="1.0350049829157"/>
    <x v="1"/>
    <n v="93"/>
    <s v="2021-01-27"/>
    <s v="2021-02-02"/>
    <s v="2021-02-02"/>
    <x v="1"/>
    <x v="0"/>
    <n v="2"/>
    <x v="0"/>
    <x v="1"/>
  </r>
  <r>
    <s v="rmkt_1d"/>
    <s v="2021-01-27 - 2021-02-02"/>
    <s v="23846391276710395"/>
    <s v="De_Conv_Rmk-Lead_Br_teste-periodos"/>
    <s v="23846391276750395"/>
    <x v="5"/>
    <n v="0"/>
    <x v="5"/>
    <s v=""/>
    <n v="0"/>
    <x v="0"/>
    <n v="3"/>
    <s v="2021-01-27"/>
    <s v="2021-02-02"/>
    <s v="2021-02-02"/>
    <x v="0"/>
    <x v="0"/>
    <n v="2"/>
    <x v="0"/>
    <x v="1"/>
  </r>
  <r>
    <s v="Semelhante_1-5%"/>
    <s v="2021-01-27 - 2021-02-02"/>
    <s v="23846501756560395"/>
    <s v="De_Conv_Int-Str_Br - OtimizaPraLead_teste-bidcap"/>
    <s v="23846501756020395"/>
    <x v="1681"/>
    <n v="1162971"/>
    <x v="1681"/>
    <n v="13.41409312"/>
    <n v="1.6850635140515"/>
    <x v="0"/>
    <n v="1700"/>
    <s v="2021-01-27"/>
    <s v="2021-02-02"/>
    <s v="2021-02-02"/>
    <x v="0"/>
    <x v="0"/>
    <n v="2"/>
    <x v="0"/>
    <x v="1"/>
  </r>
  <r>
    <s v="mar_aberto"/>
    <s v="2021-01-27 - 2021-02-02"/>
    <s v="23846374235540395"/>
    <s v="De_Lead_Click_Whatsapp_Br-RMK-e-Prospecção_Conversão"/>
    <s v="23846264411320395"/>
    <x v="1682"/>
    <n v="1164292"/>
    <x v="1682"/>
    <n v="4.2460059399999999"/>
    <n v="1.1290234752107"/>
    <x v="0"/>
    <n v="62"/>
    <s v="2021-01-27"/>
    <s v="2021-02-02"/>
    <s v="2021-02-02"/>
    <x v="0"/>
    <x v="1"/>
    <n v="2"/>
    <x v="0"/>
    <x v="1"/>
  </r>
  <r>
    <s v="mar_aberto_leadads"/>
    <s v="2021-01-27 - 2021-02-02"/>
    <s v="23846325692100395"/>
    <s v="aon_leadads_nu"/>
    <s v="23846157847510395"/>
    <x v="1683"/>
    <n v="3760121"/>
    <x v="1683"/>
    <n v="8.67463564"/>
    <n v="1.3911884750517001"/>
    <x v="1"/>
    <n v="1764"/>
    <s v="2021-01-27"/>
    <s v="2021-02-02"/>
    <s v="2021-02-02"/>
    <x v="1"/>
    <x v="0"/>
    <n v="2"/>
    <x v="0"/>
    <x v="1"/>
  </r>
  <r>
    <s v="LaL-5%"/>
    <s v="2021-01-27 - 2021-02-02"/>
    <s v="23846177714710395"/>
    <s v="aon_leadads_nu"/>
    <s v="23846157847510395"/>
    <x v="1684"/>
    <n v="674418"/>
    <x v="1684"/>
    <n v="16.97844448"/>
    <n v="1.3407456503237001"/>
    <x v="1"/>
    <n v="676"/>
    <s v="2021-01-27"/>
    <s v="2021-02-02"/>
    <s v="2021-02-02"/>
    <x v="1"/>
    <x v="0"/>
    <n v="2"/>
    <x v="0"/>
    <x v="1"/>
  </r>
  <r>
    <s v="Prospecção_c2wpp"/>
    <s v="2021-01-27 - 2021-02-02"/>
    <s v="23846264411850395"/>
    <s v="De_Lead_Click_Whatsapp_Br-RMK-e-Prospecção_Conversão"/>
    <s v="23846264411320395"/>
    <x v="1685"/>
    <n v="1280512"/>
    <x v="1685"/>
    <n v="8.0325036300000008"/>
    <n v="1.2022214551679"/>
    <x v="0"/>
    <n v="119"/>
    <s v="2021-01-27"/>
    <s v="2021-02-02"/>
    <s v="2021-02-02"/>
    <x v="0"/>
    <x v="1"/>
    <n v="2"/>
    <x v="0"/>
    <x v="1"/>
  </r>
  <r>
    <s v="sem contato_15dias"/>
    <s v="2021-01-27 - 2021-02-02"/>
    <s v="23846521234620395"/>
    <s v="aon_conv_rmkt_cadastro"/>
    <s v="23846520757230395"/>
    <x v="1686"/>
    <n v="418"/>
    <x v="1686"/>
    <n v="18.199780459999999"/>
    <n v="2.1794258373206001"/>
    <x v="0"/>
    <n v="1"/>
    <s v="2021-01-27"/>
    <s v="2021-02-02"/>
    <s v="2021-02-02"/>
    <x v="0"/>
    <x v="0"/>
    <n v="2"/>
    <x v="0"/>
    <x v="1"/>
  </r>
  <r>
    <s v="prospecção"/>
    <s v="2021-01-27 - 2021-02-02"/>
    <s v="23846657736110395"/>
    <s v="c2wpp_twilio"/>
    <s v="23846657639070395"/>
    <x v="1687"/>
    <n v="2683384"/>
    <x v="1687"/>
    <n v="11.929135670000001"/>
    <n v="2.0664694281549001"/>
    <x v="6"/>
    <n v="1541"/>
    <s v="2021-01-27"/>
    <s v="2021-02-02"/>
    <s v="2021-02-02"/>
    <x v="6"/>
    <x v="1"/>
    <n v="2"/>
    <x v="0"/>
    <x v="1"/>
  </r>
  <r>
    <s v="engajamento_1-7dias"/>
    <s v="2021-01-27 - 2021-02-02"/>
    <s v="23846520757220395"/>
    <s v="aon_conv_rmkt_cadastro"/>
    <s v="23846520757230395"/>
    <x v="1688"/>
    <n v="51423"/>
    <x v="1688"/>
    <n v="24.918237059999999"/>
    <n v="3.6675028683663"/>
    <x v="0"/>
    <n v="338"/>
    <s v="2021-01-27"/>
    <s v="2021-02-02"/>
    <s v="2021-02-02"/>
    <x v="0"/>
    <x v="0"/>
    <n v="2"/>
    <x v="0"/>
    <x v="1"/>
  </r>
  <r>
    <s v="mar_aberto"/>
    <s v="2021-01-27 - 2021-02-02"/>
    <s v="23846657639120395"/>
    <s v="c2wpp_twilio"/>
    <s v="23846657639070395"/>
    <x v="1689"/>
    <n v="5079029"/>
    <x v="1689"/>
    <n v="8.0235723799999992"/>
    <n v="1.5991509400713999"/>
    <x v="6"/>
    <n v="1491"/>
    <s v="2021-01-27"/>
    <s v="2021-02-02"/>
    <s v="2021-02-02"/>
    <x v="6"/>
    <x v="1"/>
    <n v="2"/>
    <x v="0"/>
    <x v="1"/>
  </r>
  <r>
    <s v="engajamento_8-60dias"/>
    <s v="2021-01-27 - 2021-02-02"/>
    <s v="23846520783240395"/>
    <s v="aon_conv_rmkt_cadastro"/>
    <s v="23846520757230395"/>
    <x v="1690"/>
    <n v="156573"/>
    <x v="1690"/>
    <n v="11.794859260000001"/>
    <n v="3.0055884475612"/>
    <x v="0"/>
    <n v="298"/>
    <s v="2021-01-27"/>
    <s v="2021-02-02"/>
    <s v="2021-02-02"/>
    <x v="0"/>
    <x v="0"/>
    <n v="2"/>
    <x v="0"/>
    <x v="1"/>
  </r>
  <r>
    <s v="Visitantes_site_cadastro-lead"/>
    <s v="2021-01-27 - 2021-02-02"/>
    <s v="23846203129080395"/>
    <s v="De_Conv_Rmk-Lead_Br_teste-segmentação"/>
    <s v="23846203129090395"/>
    <x v="1691"/>
    <n v="204860"/>
    <x v="1691"/>
    <n v="22.076210459999999"/>
    <n v="3.6067314263399002"/>
    <x v="0"/>
    <n v="955"/>
    <s v="2021-01-27"/>
    <s v="2021-02-02"/>
    <s v="2021-02-02"/>
    <x v="0"/>
    <x v="0"/>
    <n v="2"/>
    <x v="0"/>
    <x v="1"/>
  </r>
  <r>
    <s v="Remarketings"/>
    <s v="2021-01-20 - 2021-01-26"/>
    <s v="23845358920830395"/>
    <s v="De_Lead_Click_Whatsapp_Br-RMK-e-Prospecção"/>
    <s v="23845358919880395"/>
    <x v="1692"/>
    <n v="414902"/>
    <x v="1692"/>
    <n v="15.433479480000001"/>
    <n v="3.4224901301994"/>
    <x v="6"/>
    <n v="635"/>
    <s v="2021-01-20"/>
    <s v="2021-01-26"/>
    <s v="2021-01-26"/>
    <x v="6"/>
    <x v="1"/>
    <n v="1"/>
    <x v="0"/>
    <x v="1"/>
  </r>
  <r>
    <s v="LaL-3%"/>
    <s v="2021-01-20 - 2021-01-26"/>
    <s v="23846427498880395"/>
    <s v="De_Lead_LeadAds_Br-Interaxa_ID_23846427498890395"/>
    <s v="23846427498890395"/>
    <x v="1693"/>
    <n v="881904"/>
    <x v="1693"/>
    <n v="16.351852910000002"/>
    <n v="1.4310128993632001"/>
    <x v="1"/>
    <n v="874"/>
    <s v="2021-01-20"/>
    <s v="2021-01-26"/>
    <s v="2021-01-26"/>
    <x v="1"/>
    <x v="0"/>
    <n v="1"/>
    <x v="0"/>
    <x v="1"/>
  </r>
  <r>
    <s v="Interesse_Competicao-Maquina"/>
    <s v="2021-01-20 - 2021-01-26"/>
    <s v="23844994969580395"/>
    <s v="De_Conv_Int-Str_Br - OtimizaPraLead"/>
    <s v="23844118711370395"/>
    <x v="1694"/>
    <n v="619119"/>
    <x v="1694"/>
    <n v="8.8771160299999998"/>
    <n v="1.3890415251349"/>
    <x v="0"/>
    <n v="539"/>
    <s v="2021-01-20"/>
    <s v="2021-01-26"/>
    <s v="2021-01-26"/>
    <x v="0"/>
    <x v="0"/>
    <n v="1"/>
    <x v="0"/>
    <x v="1"/>
  </r>
  <r>
    <s v="Interesse_Competicao-Maquina"/>
    <s v="2021-01-20 - 2021-01-26"/>
    <s v="23846501756100395"/>
    <s v="De_Conv_Int-Str_Br - OtimizaPraLead_teste-bidcap"/>
    <s v="23846501756020395"/>
    <x v="1695"/>
    <n v="697203"/>
    <x v="1695"/>
    <n v="9.7585732099999998"/>
    <n v="1.4020622401223"/>
    <x v="0"/>
    <n v="700"/>
    <s v="2021-01-20"/>
    <s v="2021-01-26"/>
    <s v="2021-01-26"/>
    <x v="0"/>
    <x v="0"/>
    <n v="1"/>
    <x v="0"/>
    <x v="1"/>
  </r>
  <r>
    <s v="Mar_Aberto"/>
    <s v="2021-01-20 - 2021-01-26"/>
    <s v="23846501658150395"/>
    <s v="De_Conv_Int-Str_Br_Mar-Aberto_teste-idade"/>
    <s v="23846501658110395"/>
    <x v="1696"/>
    <n v="658289"/>
    <x v="1696"/>
    <n v="10.4008945"/>
    <n v="1.426539103646"/>
    <x v="0"/>
    <n v="784"/>
    <s v="2021-01-20"/>
    <s v="2021-01-26"/>
    <s v="2021-01-26"/>
    <x v="0"/>
    <x v="0"/>
    <n v="1"/>
    <x v="0"/>
    <x v="1"/>
  </r>
  <r>
    <s v="engajamento_1-7dias"/>
    <s v="2021-01-20 - 2021-01-26"/>
    <s v="23846520757220395"/>
    <s v="aon_conv_rmkt_cadastro"/>
    <s v="23846520757230395"/>
    <x v="1697"/>
    <n v="38895"/>
    <x v="1697"/>
    <n v="25.789983840000001"/>
    <n v="3.1829283969661999"/>
    <x v="0"/>
    <n v="230"/>
    <s v="2021-01-20"/>
    <s v="2021-01-26"/>
    <s v="2021-01-26"/>
    <x v="0"/>
    <x v="0"/>
    <n v="1"/>
    <x v="0"/>
    <x v="1"/>
  </r>
  <r>
    <s v="Mar_Aberto"/>
    <s v="2021-01-20 - 2021-01-26"/>
    <s v="23845548913110395"/>
    <s v="De_Conv_Int-Str_Br_Mar-Aberto"/>
    <s v="23845548912950395"/>
    <x v="1698"/>
    <n v="970732"/>
    <x v="1698"/>
    <n v="9.7576279699999997"/>
    <n v="1.4312838146883"/>
    <x v="0"/>
    <n v="1121"/>
    <s v="2021-01-20"/>
    <s v="2021-01-26"/>
    <s v="2021-01-26"/>
    <x v="0"/>
    <x v="0"/>
    <n v="1"/>
    <x v="0"/>
    <x v="1"/>
  </r>
  <r>
    <s v="site_1-7dias"/>
    <s v="2021-01-20 - 2021-01-26"/>
    <s v="23846520809220395"/>
    <s v="aon_conv_rmkt_cadastro"/>
    <s v="23846520757230395"/>
    <x v="1699"/>
    <n v="25391"/>
    <x v="1699"/>
    <n v="36.49924601"/>
    <n v="3.6564136898900998"/>
    <x v="0"/>
    <n v="275"/>
    <s v="2021-01-20"/>
    <s v="2021-01-26"/>
    <s v="2021-01-26"/>
    <x v="0"/>
    <x v="0"/>
    <n v="1"/>
    <x v="0"/>
    <x v="1"/>
  </r>
  <r>
    <s v="Prospecção_c2wpp"/>
    <s v="2021-01-20 - 2021-01-26"/>
    <s v="23846453154170395"/>
    <s v="De_Lead_Click_Whatsapp_Br-RMK-e-Prospecção_Conversão  - LaL1%"/>
    <s v="23846453153890395"/>
    <x v="1700"/>
    <n v="102623"/>
    <x v="1700"/>
    <n v="25.17526041"/>
    <n v="1.3527376903813"/>
    <x v="0"/>
    <n v="14"/>
    <s v="2021-01-20"/>
    <s v="2021-01-26"/>
    <s v="2021-01-26"/>
    <x v="0"/>
    <x v="1"/>
    <n v="1"/>
    <x v="0"/>
    <x v="1"/>
  </r>
  <r>
    <s v="Semelhante_1-5%"/>
    <s v="2021-01-20 - 2021-01-26"/>
    <s v="23844118713670395"/>
    <s v="De_Conv_Int-Str_Br - OtimizaPraLead"/>
    <s v="23844118711370395"/>
    <x v="1701"/>
    <n v="624371"/>
    <x v="1701"/>
    <n v="13.058711219999999"/>
    <n v="1.5938040043499999"/>
    <x v="0"/>
    <n v="919"/>
    <s v="2021-01-20"/>
    <s v="2021-01-26"/>
    <s v="2021-01-26"/>
    <x v="0"/>
    <x v="0"/>
    <n v="1"/>
    <x v="0"/>
    <x v="1"/>
  </r>
  <r>
    <s v="rmkt_3d"/>
    <s v="2021-01-20 - 2021-01-26"/>
    <s v="23846391286860395"/>
    <s v="De_Conv_Rmk-Lead_Br_teste-periodos"/>
    <s v="23846391276750395"/>
    <x v="5"/>
    <n v="0"/>
    <x v="5"/>
    <s v=""/>
    <n v="0"/>
    <x v="0"/>
    <n v="4"/>
    <s v="2021-01-20"/>
    <s v="2021-01-26"/>
    <s v="2021-01-26"/>
    <x v="0"/>
    <x v="0"/>
    <n v="1"/>
    <x v="0"/>
    <x v="1"/>
  </r>
  <r>
    <s v="Prospecção_c2wpp"/>
    <s v="2021-01-20 - 2021-01-26"/>
    <s v="23846133571390395"/>
    <s v="De_Lead_Click_Whatsapp_Br-RMK-e-Prospecção"/>
    <s v="23845358919880395"/>
    <x v="1702"/>
    <n v="7423777"/>
    <x v="1702"/>
    <n v="10.320189060000001"/>
    <n v="2.3540855281617001"/>
    <x v="6"/>
    <n v="4367"/>
    <s v="2021-01-20"/>
    <s v="2021-01-26"/>
    <s v="2021-01-26"/>
    <x v="6"/>
    <x v="1"/>
    <n v="1"/>
    <x v="0"/>
    <x v="1"/>
  </r>
  <r>
    <s v="Mar_Aberto_c2wpp_NOVA"/>
    <s v="2021-01-20 - 2021-01-26"/>
    <s v="23846383872920395"/>
    <s v="De_Lead_Click_Whatsapp_Br-RMK-e-Prospecção"/>
    <s v="23845358919880395"/>
    <x v="5"/>
    <n v="0"/>
    <x v="5"/>
    <s v=""/>
    <n v="0"/>
    <x v="6"/>
    <n v="2"/>
    <s v="2021-01-20"/>
    <s v="2021-01-26"/>
    <s v="2021-01-26"/>
    <x v="6"/>
    <x v="1"/>
    <n v="1"/>
    <x v="0"/>
    <x v="1"/>
  </r>
  <r>
    <s v="engajamento_8-60dias"/>
    <s v="2021-01-20 - 2021-01-26"/>
    <s v="23846520783240395"/>
    <s v="aon_conv_rmkt_cadastro"/>
    <s v="23846520757230395"/>
    <x v="1703"/>
    <n v="143676"/>
    <x v="1703"/>
    <n v="12.413971549999999"/>
    <n v="2.8243826387149"/>
    <x v="0"/>
    <n v="272"/>
    <s v="2021-01-20"/>
    <s v="2021-01-26"/>
    <s v="2021-01-26"/>
    <x v="0"/>
    <x v="0"/>
    <n v="1"/>
    <x v="0"/>
    <x v="1"/>
  </r>
  <r>
    <s v="Prospecção_c2wpp"/>
    <s v="2021-01-20 - 2021-01-26"/>
    <s v="23846264411850395"/>
    <s v="De_Lead_Click_Whatsapp_Br-RMK-e-Prospecção_Conversão"/>
    <s v="23846264411320395"/>
    <x v="1704"/>
    <n v="2200056"/>
    <x v="1704"/>
    <n v="10.797467169999999"/>
    <n v="2.2659632300268999"/>
    <x v="0"/>
    <n v="491"/>
    <s v="2021-01-20"/>
    <s v="2021-01-26"/>
    <s v="2021-01-26"/>
    <x v="0"/>
    <x v="1"/>
    <n v="1"/>
    <x v="0"/>
    <x v="1"/>
  </r>
  <r>
    <s v="mar_aberto"/>
    <s v="2021-01-20 - 2021-01-26"/>
    <s v="23846374235540395"/>
    <s v="De_Lead_Click_Whatsapp_Br-RMK-e-Prospecção_Conversão"/>
    <s v="23846264411320395"/>
    <x v="1705"/>
    <n v="1325818"/>
    <x v="1705"/>
    <n v="6.2295793699999997"/>
    <n v="1.6938275087531001"/>
    <x v="0"/>
    <n v="157"/>
    <s v="2021-01-20"/>
    <s v="2021-01-26"/>
    <s v="2021-01-26"/>
    <x v="0"/>
    <x v="1"/>
    <n v="1"/>
    <x v="0"/>
    <x v="1"/>
  </r>
  <r>
    <s v="rmkt_1d"/>
    <s v="2021-01-20 - 2021-01-26"/>
    <s v="23846391276710395"/>
    <s v="De_Conv_Rmk-Lead_Br_teste-periodos"/>
    <s v="23846391276750395"/>
    <x v="5"/>
    <n v="0"/>
    <x v="5"/>
    <s v=""/>
    <n v="0"/>
    <x v="0"/>
    <n v="3"/>
    <s v="2021-01-20"/>
    <s v="2021-01-26"/>
    <s v="2021-01-26"/>
    <x v="0"/>
    <x v="0"/>
    <n v="1"/>
    <x v="0"/>
    <x v="1"/>
  </r>
  <r>
    <s v="rmkt_7d"/>
    <s v="2021-01-20 - 2021-01-26"/>
    <s v="23846391296010395"/>
    <s v="De_Conv_Rmk-Lead_Br_teste-periodos"/>
    <s v="23846391276750395"/>
    <x v="5"/>
    <n v="0"/>
    <x v="5"/>
    <s v=""/>
    <n v="0"/>
    <x v="0"/>
    <n v="1"/>
    <s v="2021-01-20"/>
    <s v="2021-01-26"/>
    <s v="2021-01-26"/>
    <x v="0"/>
    <x v="0"/>
    <n v="1"/>
    <x v="0"/>
    <x v="1"/>
  </r>
  <r>
    <s v="rmkt_30d"/>
    <s v="2021-01-20 - 2021-01-26"/>
    <s v="23846391322790395"/>
    <s v="De_Conv_Rmk-Lead_Br_teste-periodos"/>
    <s v="23846391276750395"/>
    <x v="5"/>
    <n v="0"/>
    <x v="5"/>
    <s v=""/>
    <n v="0"/>
    <x v="0"/>
    <n v="4"/>
    <s v="2021-01-20"/>
    <s v="2021-01-26"/>
    <s v="2021-01-26"/>
    <x v="0"/>
    <x v="0"/>
    <n v="1"/>
    <x v="0"/>
    <x v="1"/>
  </r>
  <r>
    <s v="Semelhante+Interesse"/>
    <s v="2021-01-20 - 2021-01-26"/>
    <s v="23846098296040395"/>
    <s v="De_Conv_Int-Str_Br - Credenciado (S2S) - Teste_C-Purchase-credenciados-valor"/>
    <s v="23844098836340395"/>
    <x v="1706"/>
    <n v="1339626"/>
    <x v="1706"/>
    <n v="11.20164269"/>
    <n v="2.2724745563313999"/>
    <x v="2"/>
    <n v="118"/>
    <s v="2021-01-20"/>
    <s v="2021-01-26"/>
    <s v="2021-01-26"/>
    <x v="2"/>
    <x v="0"/>
    <n v="1"/>
    <x v="0"/>
    <x v="1"/>
  </r>
  <r>
    <s v="site_8-60dias"/>
    <s v="2021-01-20 - 2021-01-26"/>
    <s v="23846520819330395"/>
    <s v="aon_conv_rmkt_cadastro"/>
    <s v="23846520757230395"/>
    <x v="1707"/>
    <n v="26240"/>
    <x v="1707"/>
    <n v="20.03965066"/>
    <n v="2.9410823170731999"/>
    <x v="0"/>
    <n v="89"/>
    <s v="2021-01-20"/>
    <s v="2021-01-26"/>
    <s v="2021-01-26"/>
    <x v="0"/>
    <x v="0"/>
    <n v="1"/>
    <x v="0"/>
    <x v="1"/>
  </r>
  <r>
    <s v="Semelhante_1-5%"/>
    <s v="2021-01-20 - 2021-01-26"/>
    <s v="23846501756560395"/>
    <s v="De_Conv_Int-Str_Br - OtimizaPraLead_teste-bidcap"/>
    <s v="23846501756020395"/>
    <x v="1708"/>
    <n v="718837"/>
    <x v="1708"/>
    <n v="14.373198909999999"/>
    <n v="1.5611856373559001"/>
    <x v="0"/>
    <n v="1230"/>
    <s v="2021-01-20"/>
    <s v="2021-01-26"/>
    <s v="2021-01-26"/>
    <x v="0"/>
    <x v="0"/>
    <n v="1"/>
    <x v="0"/>
    <x v="1"/>
  </r>
  <r>
    <s v="C2WPP_PROSPECT"/>
    <s v="2021-01-20 - 2021-01-26"/>
    <s v="23846557711750395"/>
    <s v="C2WPP_T32_A"/>
    <s v="23846557710450395"/>
    <x v="1709"/>
    <n v="169691"/>
    <x v="1709"/>
    <n v="19.510168520000001"/>
    <n v="1.6369106198914001"/>
    <x v="6"/>
    <n v="237"/>
    <s v="2021-01-20"/>
    <s v="2021-01-26"/>
    <s v="2021-01-26"/>
    <x v="6"/>
    <x v="1"/>
    <n v="1"/>
    <x v="0"/>
    <x v="1"/>
  </r>
  <r>
    <s v="C2WPP_PROSPECT"/>
    <s v="2021-01-20 - 2021-01-26"/>
    <s v="23846557865210395"/>
    <s v="C2WPP_T32_CONTROLE"/>
    <s v="23846557865220395"/>
    <x v="1710"/>
    <n v="403832"/>
    <x v="1710"/>
    <n v="9.8284361100000002"/>
    <n v="1.2945457516987"/>
    <x v="6"/>
    <n v="180"/>
    <s v="2021-01-20"/>
    <s v="2021-01-26"/>
    <s v="2021-01-26"/>
    <x v="6"/>
    <x v="1"/>
    <n v="1"/>
    <x v="0"/>
    <x v="1"/>
  </r>
  <r>
    <s v="LaL-5%"/>
    <s v="2021-01-20 - 2021-01-26"/>
    <s v="23846177714710395"/>
    <s v="aon_leadads_nu"/>
    <s v="23846157847510395"/>
    <x v="1711"/>
    <n v="1717711"/>
    <x v="1711"/>
    <n v="18.398734919999999"/>
    <n v="1.7801748955440999"/>
    <x v="1"/>
    <n v="2056"/>
    <s v="2021-01-20"/>
    <s v="2021-01-26"/>
    <s v="2021-01-26"/>
    <x v="1"/>
    <x v="0"/>
    <n v="1"/>
    <x v="0"/>
    <x v="1"/>
  </r>
  <r>
    <s v="Prospecção_c2wpp"/>
    <s v="2021-01-20 - 2021-01-26"/>
    <s v="23846607408030395"/>
    <s v="De_Lead_Click_Whatsapp_Br-RMK-e-Prospecção — (s/SP)"/>
    <s v="23846607406750395"/>
    <x v="1712"/>
    <n v="848006"/>
    <x v="1712"/>
    <n v="10.35542912"/>
    <n v="1.1909184604826"/>
    <x v="6"/>
    <n v="300"/>
    <s v="2021-01-20"/>
    <s v="2021-01-26"/>
    <s v="2021-01-26"/>
    <x v="6"/>
    <x v="1"/>
    <n v="1"/>
    <x v="0"/>
    <x v="1"/>
  </r>
  <r>
    <s v="rmkt_60d"/>
    <s v="2021-01-20 - 2021-01-26"/>
    <s v="23846391344860395"/>
    <s v="De_Conv_Rmk-Lead_Br_teste-periodos"/>
    <s v="23846391276750395"/>
    <x v="5"/>
    <n v="0"/>
    <x v="5"/>
    <s v=""/>
    <n v="0"/>
    <x v="0"/>
    <n v="2"/>
    <s v="2021-01-20"/>
    <s v="2021-01-26"/>
    <s v="2021-01-26"/>
    <x v="0"/>
    <x v="0"/>
    <n v="1"/>
    <x v="0"/>
    <x v="1"/>
  </r>
  <r>
    <s v="C2WPP_PROSPECT"/>
    <s v="2021-01-20 - 2021-01-26"/>
    <s v="23846557852630395"/>
    <s v="C2WPP_T32_B"/>
    <s v="23846557852640395"/>
    <x v="1713"/>
    <n v="158364"/>
    <x v="1713"/>
    <n v="20.429089730000001"/>
    <n v="1.6777929327372001"/>
    <x v="6"/>
    <n v="289"/>
    <s v="2021-01-20"/>
    <s v="2021-01-26"/>
    <s v="2021-01-26"/>
    <x v="6"/>
    <x v="1"/>
    <n v="1"/>
    <x v="0"/>
    <x v="1"/>
  </r>
  <r>
    <s v="Mar_Aberto_c2wpp"/>
    <s v="2021-01-20 - 2021-01-26"/>
    <s v="23846607408050395"/>
    <s v="De_Lead_Click_Whatsapp_Br-RMK-e-Prospecção — (s/SP)"/>
    <s v="23846607406750395"/>
    <x v="1714"/>
    <n v="541951"/>
    <x v="1714"/>
    <n v="6.4471877900000001"/>
    <n v="1.1035185837834001"/>
    <x v="6"/>
    <n v="120"/>
    <s v="2021-01-20"/>
    <s v="2021-01-26"/>
    <s v="2021-01-26"/>
    <x v="6"/>
    <x v="1"/>
    <n v="1"/>
    <x v="0"/>
    <x v="1"/>
  </r>
  <r>
    <s v="Visitantes_site_cadastro-lead"/>
    <s v="2021-01-20 - 2021-01-26"/>
    <s v="23846203129080395"/>
    <s v="De_Conv_Rmk-Lead_Br_teste-segmentação"/>
    <s v="23846203129090395"/>
    <x v="1715"/>
    <n v="200318"/>
    <x v="1715"/>
    <n v="20.53328587"/>
    <n v="3.3793967591528999"/>
    <x v="0"/>
    <n v="875"/>
    <s v="2021-01-20"/>
    <s v="2021-01-26"/>
    <s v="2021-01-26"/>
    <x v="0"/>
    <x v="0"/>
    <n v="1"/>
    <x v="0"/>
    <x v="1"/>
  </r>
  <r>
    <s v="Mar_Aberto_c2wpp"/>
    <s v="2021-01-20 - 2021-01-26"/>
    <s v="23846133973050395"/>
    <s v="De_Lead_Click_Whatsapp_Br-RMK-e-Prospecção"/>
    <s v="23845358919880395"/>
    <x v="1716"/>
    <n v="5951245"/>
    <x v="1716"/>
    <n v="7.4017453800000004"/>
    <n v="1.7385799105901001"/>
    <x v="6"/>
    <n v="1959"/>
    <s v="2021-01-20"/>
    <s v="2021-01-26"/>
    <s v="2021-01-26"/>
    <x v="6"/>
    <x v="1"/>
    <n v="1"/>
    <x v="0"/>
    <x v="1"/>
  </r>
  <r>
    <s v="Remarketings"/>
    <s v="2021-01-20 - 2021-01-26"/>
    <s v="23846607408000395"/>
    <s v="De_Lead_Click_Whatsapp_Br-RMK-e-Prospecção — (s/SP)"/>
    <s v="23846607406750395"/>
    <x v="1717"/>
    <n v="100994"/>
    <x v="1717"/>
    <n v="14.528872829999999"/>
    <n v="1.2990474681663999"/>
    <x v="6"/>
    <n v="63"/>
    <s v="2021-01-20"/>
    <s v="2021-01-26"/>
    <s v="2021-01-26"/>
    <x v="6"/>
    <x v="1"/>
    <n v="1"/>
    <x v="0"/>
    <x v="1"/>
  </r>
  <r>
    <s v="sem contato_60dias"/>
    <s v="2021-01-20 - 2021-01-26"/>
    <s v="23846521252880395"/>
    <s v="aon_conv_rmkt_cadastro"/>
    <s v="23846520757230395"/>
    <x v="1718"/>
    <n v="3407"/>
    <x v="1718"/>
    <n v="15.956329179999999"/>
    <n v="2.8497211623129002"/>
    <x v="0"/>
    <n v="22"/>
    <s v="2021-01-20"/>
    <s v="2021-01-26"/>
    <s v="2021-01-26"/>
    <x v="0"/>
    <x v="0"/>
    <n v="1"/>
    <x v="0"/>
    <x v="1"/>
  </r>
  <r>
    <s v="sem contato_15dias"/>
    <s v="2021-01-20 - 2021-01-26"/>
    <s v="23846521234620395"/>
    <s v="aon_conv_rmkt_cadastro"/>
    <s v="23846520757230395"/>
    <x v="1719"/>
    <n v="482"/>
    <x v="1719"/>
    <n v="18.945349950000001"/>
    <n v="2.1639004149378001"/>
    <x v="0"/>
    <n v="3"/>
    <s v="2021-01-20"/>
    <s v="2021-01-26"/>
    <s v="2021-01-26"/>
    <x v="0"/>
    <x v="0"/>
    <n v="1"/>
    <x v="0"/>
    <x v="1"/>
  </r>
  <r>
    <s v="sem contato_15dias"/>
    <s v="2021-01-13 - 2021-01-19"/>
    <s v="23846521234620395"/>
    <s v="aon_conv_rmkt_cadastro"/>
    <s v="23846520757230395"/>
    <x v="1720"/>
    <n v="506"/>
    <x v="1720"/>
    <n v="18.604060910000001"/>
    <n v="2.3359683794466002"/>
    <x v="0"/>
    <n v="3"/>
    <s v="2021-01-13"/>
    <s v="2021-01-19"/>
    <s v="2021-01-19"/>
    <x v="0"/>
    <x v="0"/>
    <n v="1"/>
    <x v="0"/>
    <x v="1"/>
  </r>
  <r>
    <s v="Visitantes_site_cadastro-lead"/>
    <s v="2021-01-13 - 2021-01-19"/>
    <s v="23846203129080395"/>
    <s v="De_Conv_Rmk-Lead_Br_teste-segmentação"/>
    <s v="23846203129090395"/>
    <x v="1721"/>
    <n v="271537"/>
    <x v="1721"/>
    <n v="19.464371719999999"/>
    <n v="2.7222367485831001"/>
    <x v="0"/>
    <n v="947"/>
    <s v="2021-01-13"/>
    <s v="2021-01-19"/>
    <s v="2021-01-19"/>
    <x v="0"/>
    <x v="0"/>
    <n v="1"/>
    <x v="0"/>
    <x v="1"/>
  </r>
  <r>
    <s v="engajamento_1-7dias"/>
    <s v="2021-01-13 - 2021-01-19"/>
    <s v="23846520757220395"/>
    <s v="aon_conv_rmkt_cadastro"/>
    <s v="23846520757230395"/>
    <x v="1722"/>
    <n v="31845"/>
    <x v="1722"/>
    <n v="20.532753769999999"/>
    <n v="2.7597111006436998"/>
    <x v="0"/>
    <n v="99"/>
    <s v="2021-01-13"/>
    <s v="2021-01-19"/>
    <s v="2021-01-19"/>
    <x v="0"/>
    <x v="0"/>
    <n v="1"/>
    <x v="0"/>
    <x v="1"/>
  </r>
  <r>
    <s v="Interesse_Competicao-Maquina"/>
    <s v="2021-01-13 - 2021-01-19"/>
    <s v="23844994969580395"/>
    <s v="De_Conv_Int-Str_Br - OtimizaPraLead"/>
    <s v="23844118711370395"/>
    <x v="1723"/>
    <n v="1024506"/>
    <x v="1723"/>
    <n v="7.3312097600000001"/>
    <n v="1.4622676685153999"/>
    <x v="0"/>
    <n v="655"/>
    <s v="2021-01-13"/>
    <s v="2021-01-19"/>
    <s v="2021-01-19"/>
    <x v="0"/>
    <x v="0"/>
    <n v="1"/>
    <x v="0"/>
    <x v="1"/>
  </r>
  <r>
    <s v="Semelhante+Interesse"/>
    <s v="2021-01-13 - 2021-01-19"/>
    <s v="23846098296040395"/>
    <s v="De_Conv_Int-Str_Br - Credenciado (S2S) - Teste_C-Purchase-credenciados-valor"/>
    <s v="23844098836340395"/>
    <x v="1724"/>
    <n v="1372073"/>
    <x v="1724"/>
    <n v="10.57542675"/>
    <n v="2.3135102869891"/>
    <x v="2"/>
    <n v="144"/>
    <s v="2021-01-13"/>
    <s v="2021-01-19"/>
    <s v="2021-01-19"/>
    <x v="2"/>
    <x v="0"/>
    <n v="1"/>
    <x v="0"/>
    <x v="1"/>
  </r>
  <r>
    <s v="Prospecção_c2wpp"/>
    <s v="2021-01-13 - 2021-01-19"/>
    <s v="23846417623440395"/>
    <s v="De_Lead_Click_Whatsapp_Br-RMK-e-Prospecção_teste-criativoROCKY"/>
    <s v="23846417622440395"/>
    <x v="5"/>
    <n v="0"/>
    <x v="5"/>
    <s v=""/>
    <n v="0"/>
    <x v="6"/>
    <n v="1"/>
    <s v="2021-01-13"/>
    <s v="2021-01-19"/>
    <s v="2021-01-19"/>
    <x v="6"/>
    <x v="1"/>
    <n v="1"/>
    <x v="0"/>
    <x v="1"/>
  </r>
  <r>
    <s v="Semelhante_1-5%"/>
    <s v="2021-01-13 - 2021-01-19"/>
    <s v="23846501756560395"/>
    <s v="De_Conv_Int-Str_Br - OtimizaPraLead_teste-bidcap"/>
    <s v="23846501756020395"/>
    <x v="1725"/>
    <n v="834600"/>
    <x v="1725"/>
    <n v="10.832265270000001"/>
    <n v="1.7659297867242001"/>
    <x v="0"/>
    <n v="949"/>
    <s v="2021-01-13"/>
    <s v="2021-01-19"/>
    <s v="2021-01-19"/>
    <x v="0"/>
    <x v="0"/>
    <n v="1"/>
    <x v="0"/>
    <x v="1"/>
  </r>
  <r>
    <s v="rmkt_30d"/>
    <s v="2021-01-13 - 2021-01-19"/>
    <s v="23846391322790395"/>
    <s v="De_Conv_Rmk-Lead_Br_teste-periodos"/>
    <s v="23846391276750395"/>
    <x v="1726"/>
    <n v="58891"/>
    <x v="1726"/>
    <n v="12.9146435"/>
    <n v="1.5946749078807001"/>
    <x v="0"/>
    <n v="68"/>
    <s v="2021-01-13"/>
    <s v="2021-01-19"/>
    <s v="2021-01-19"/>
    <x v="0"/>
    <x v="0"/>
    <n v="1"/>
    <x v="0"/>
    <x v="1"/>
  </r>
  <r>
    <s v="Mar_Aberto_c2wpp"/>
    <s v="2021-01-13 - 2021-01-19"/>
    <s v="23846133973050395"/>
    <s v="De_Lead_Click_Whatsapp_Br-RMK-e-Prospecção"/>
    <s v="23845358919880395"/>
    <x v="1727"/>
    <n v="6205417"/>
    <x v="1727"/>
    <n v="7.17008796"/>
    <n v="1.7915714608704001"/>
    <x v="6"/>
    <n v="2215"/>
    <s v="2021-01-13"/>
    <s v="2021-01-19"/>
    <s v="2021-01-19"/>
    <x v="6"/>
    <x v="1"/>
    <n v="1"/>
    <x v="0"/>
    <x v="1"/>
  </r>
  <r>
    <s v="rmkt_7d"/>
    <s v="2021-01-13 - 2021-01-19"/>
    <s v="23846391296010395"/>
    <s v="De_Conv_Rmk-Lead_Br_teste-periodos"/>
    <s v="23846391276750395"/>
    <x v="1728"/>
    <n v="20123"/>
    <x v="1728"/>
    <n v="17.247818899999999"/>
    <n v="1.7429806688863001"/>
    <x v="0"/>
    <n v="33"/>
    <s v="2021-01-13"/>
    <s v="2021-01-19"/>
    <s v="2021-01-19"/>
    <x v="0"/>
    <x v="0"/>
    <n v="1"/>
    <x v="0"/>
    <x v="1"/>
  </r>
  <r>
    <s v="rmkt_1d"/>
    <s v="2021-01-13 - 2021-01-19"/>
    <s v="23846391276710395"/>
    <s v="De_Conv_Rmk-Lead_Br_teste-periodos"/>
    <s v="23846391276750395"/>
    <x v="1729"/>
    <n v="17580"/>
    <x v="1729"/>
    <n v="50.643675739999999"/>
    <n v="1.6180887372013999"/>
    <x v="0"/>
    <n v="110"/>
    <s v="2021-01-13"/>
    <s v="2021-01-19"/>
    <s v="2021-01-19"/>
    <x v="0"/>
    <x v="0"/>
    <n v="1"/>
    <x v="0"/>
    <x v="1"/>
  </r>
  <r>
    <s v="Remarketings"/>
    <s v="2021-01-13 - 2021-01-19"/>
    <s v="23845358920830395"/>
    <s v="De_Lead_Click_Whatsapp_Br-RMK-e-Prospecção"/>
    <s v="23845358919880395"/>
    <x v="1730"/>
    <n v="376286"/>
    <x v="1730"/>
    <n v="14.990634289999999"/>
    <n v="3.3241709763317999"/>
    <x v="6"/>
    <n v="588"/>
    <s v="2021-01-13"/>
    <s v="2021-01-19"/>
    <s v="2021-01-19"/>
    <x v="6"/>
    <x v="1"/>
    <n v="1"/>
    <x v="0"/>
    <x v="1"/>
  </r>
  <r>
    <s v="mar_aberto"/>
    <s v="2021-01-13 - 2021-01-19"/>
    <s v="23846374235540395"/>
    <s v="De_Lead_Click_Whatsapp_Br-RMK-e-Prospecção_Conversão"/>
    <s v="23846264411320395"/>
    <x v="1731"/>
    <n v="816506"/>
    <x v="1731"/>
    <n v="5.2872480199999998"/>
    <n v="1.2802735068694999"/>
    <x v="0"/>
    <n v="70"/>
    <s v="2021-01-13"/>
    <s v="2021-01-19"/>
    <s v="2021-01-19"/>
    <x v="0"/>
    <x v="1"/>
    <n v="1"/>
    <x v="0"/>
    <x v="1"/>
  </r>
  <r>
    <s v="Mar_Aberto"/>
    <s v="2021-01-13 - 2021-01-19"/>
    <s v="23845548913110395"/>
    <s v="De_Conv_Int-Str_Br_Mar-Aberto"/>
    <s v="23845548912950395"/>
    <x v="1732"/>
    <n v="1394938"/>
    <x v="1732"/>
    <n v="10.299462119999999"/>
    <n v="1.4380782515065"/>
    <x v="0"/>
    <n v="1649"/>
    <s v="2021-01-13"/>
    <s v="2021-01-19"/>
    <s v="2021-01-19"/>
    <x v="0"/>
    <x v="0"/>
    <n v="1"/>
    <x v="0"/>
    <x v="1"/>
  </r>
  <r>
    <s v="Prospecção_c2wpp"/>
    <s v="2021-01-13 - 2021-01-19"/>
    <s v="23846264411850395"/>
    <s v="De_Lead_Click_Whatsapp_Br-RMK-e-Prospecção_Conversão"/>
    <s v="23846264411320395"/>
    <x v="1733"/>
    <n v="1464032"/>
    <x v="1733"/>
    <n v="9.8647497899999994"/>
    <n v="1.4557803381347001"/>
    <x v="0"/>
    <n v="262"/>
    <s v="2021-01-13"/>
    <s v="2021-01-19"/>
    <s v="2021-01-19"/>
    <x v="0"/>
    <x v="1"/>
    <n v="1"/>
    <x v="0"/>
    <x v="1"/>
  </r>
  <r>
    <s v="engajamento_8-60dias"/>
    <s v="2021-01-13 - 2021-01-19"/>
    <s v="23846520783240395"/>
    <s v="aon_conv_rmkt_cadastro"/>
    <s v="23846520757230395"/>
    <x v="1734"/>
    <n v="143448"/>
    <x v="1734"/>
    <n v="10.86052911"/>
    <n v="2.2698259996654002"/>
    <x v="0"/>
    <n v="157"/>
    <s v="2021-01-13"/>
    <s v="2021-01-19"/>
    <s v="2021-01-19"/>
    <x v="0"/>
    <x v="0"/>
    <n v="1"/>
    <x v="0"/>
    <x v="1"/>
  </r>
  <r>
    <s v="site_8-60dias"/>
    <s v="2021-01-13 - 2021-01-19"/>
    <s v="23846520819330395"/>
    <s v="aon_conv_rmkt_cadastro"/>
    <s v="23846520757230395"/>
    <x v="1735"/>
    <n v="18127"/>
    <x v="1735"/>
    <n v="19.38242456"/>
    <n v="2.2430076681194002"/>
    <x v="0"/>
    <n v="52"/>
    <s v="2021-01-13"/>
    <s v="2021-01-19"/>
    <s v="2021-01-19"/>
    <x v="0"/>
    <x v="0"/>
    <n v="1"/>
    <x v="0"/>
    <x v="1"/>
  </r>
  <r>
    <s v="Mar_Aberto_c2wpp_NOVA"/>
    <s v="2021-01-13 - 2021-01-19"/>
    <s v="23846383872920395"/>
    <s v="De_Lead_Click_Whatsapp_Br-RMK-e-Prospecção"/>
    <s v="23845358919880395"/>
    <x v="5"/>
    <n v="0"/>
    <x v="5"/>
    <s v=""/>
    <n v="0"/>
    <x v="6"/>
    <n v="2"/>
    <s v="2021-01-13"/>
    <s v="2021-01-19"/>
    <s v="2021-01-19"/>
    <x v="6"/>
    <x v="1"/>
    <n v="1"/>
    <x v="0"/>
    <x v="1"/>
  </r>
  <r>
    <s v="mar_aberto_leadads"/>
    <s v="2021-01-13 - 2021-01-19"/>
    <s v="23846427498970395"/>
    <s v="De_Lead_LeadAds_Br-Interaxa_ID_23846427498890395"/>
    <s v="23846427498890395"/>
    <x v="1736"/>
    <n v="728306"/>
    <x v="1736"/>
    <n v="8.9669690699999993"/>
    <n v="1.0641145342753999"/>
    <x v="1"/>
    <n v="310"/>
    <s v="2021-01-13"/>
    <s v="2021-01-19"/>
    <s v="2021-01-19"/>
    <x v="1"/>
    <x v="0"/>
    <n v="1"/>
    <x v="0"/>
    <x v="1"/>
  </r>
  <r>
    <s v="LaL-3%"/>
    <s v="2021-01-13 - 2021-01-19"/>
    <s v="23846501992530395"/>
    <s v="De_Lead_LeadAds_Br-TesteTwilioB_ID_23846501992420395"/>
    <s v="23846501992420395"/>
    <x v="1737"/>
    <n v="604561"/>
    <x v="1737"/>
    <n v="17.77606522"/>
    <n v="1.2684973063099001"/>
    <x v="1"/>
    <n v="380"/>
    <s v="2021-01-13"/>
    <s v="2021-01-19"/>
    <s v="2021-01-19"/>
    <x v="1"/>
    <x v="0"/>
    <n v="1"/>
    <x v="0"/>
    <x v="1"/>
  </r>
  <r>
    <s v="Mar_Aberto"/>
    <s v="2021-01-13 - 2021-01-19"/>
    <s v="23846501658150395"/>
    <s v="De_Conv_Int-Str_Br_Mar-Aberto_teste-idade"/>
    <s v="23846501658110395"/>
    <x v="1738"/>
    <n v="892562"/>
    <x v="1738"/>
    <n v="10.12945588"/>
    <n v="1.5054427591585"/>
    <x v="0"/>
    <n v="991"/>
    <s v="2021-01-13"/>
    <s v="2021-01-19"/>
    <s v="2021-01-19"/>
    <x v="0"/>
    <x v="0"/>
    <n v="1"/>
    <x v="0"/>
    <x v="1"/>
  </r>
  <r>
    <s v="Prospecção_c2wpp"/>
    <s v="2021-01-13 - 2021-01-19"/>
    <s v="23846133571390395"/>
    <s v="De_Lead_Click_Whatsapp_Br-RMK-e-Prospecção"/>
    <s v="23845358919880395"/>
    <x v="1739"/>
    <n v="7649402"/>
    <x v="1739"/>
    <n v="9.9534257700000008"/>
    <n v="2.4586192489294998"/>
    <x v="6"/>
    <n v="4736"/>
    <s v="2021-01-13"/>
    <s v="2021-01-19"/>
    <s v="2021-01-19"/>
    <x v="6"/>
    <x v="1"/>
    <n v="1"/>
    <x v="0"/>
    <x v="1"/>
  </r>
  <r>
    <s v="LaL-5%"/>
    <s v="2021-01-13 - 2021-01-19"/>
    <s v="23846177714710395"/>
    <s v="aon_leadads_nu"/>
    <s v="23846157847510395"/>
    <x v="1740"/>
    <n v="2151255"/>
    <x v="1740"/>
    <n v="19.72327005"/>
    <n v="1.9222542190489"/>
    <x v="1"/>
    <n v="2535"/>
    <s v="2021-01-13"/>
    <s v="2021-01-19"/>
    <s v="2021-01-19"/>
    <x v="1"/>
    <x v="0"/>
    <n v="1"/>
    <x v="0"/>
    <x v="1"/>
  </r>
  <r>
    <s v="Semelhante_1-5%"/>
    <s v="2021-01-13 - 2021-01-19"/>
    <s v="23844118713670395"/>
    <s v="De_Conv_Int-Str_Br - OtimizaPraLead"/>
    <s v="23844118711370395"/>
    <x v="1741"/>
    <n v="1339754"/>
    <x v="1741"/>
    <n v="10.87821993"/>
    <n v="1.7225669787140001"/>
    <x v="0"/>
    <n v="1427"/>
    <s v="2021-01-13"/>
    <s v="2021-01-19"/>
    <s v="2021-01-19"/>
    <x v="0"/>
    <x v="0"/>
    <n v="1"/>
    <x v="0"/>
    <x v="1"/>
  </r>
  <r>
    <s v="rmkt_3d"/>
    <s v="2021-01-13 - 2021-01-19"/>
    <s v="23846391286860395"/>
    <s v="De_Conv_Rmk-Lead_Br_teste-periodos"/>
    <s v="23846391276750395"/>
    <x v="1742"/>
    <n v="21213"/>
    <x v="1742"/>
    <n v="24.581803130000001"/>
    <n v="1.8227502003488001"/>
    <x v="0"/>
    <n v="59"/>
    <s v="2021-01-13"/>
    <s v="2021-01-19"/>
    <s v="2021-01-19"/>
    <x v="0"/>
    <x v="0"/>
    <n v="1"/>
    <x v="0"/>
    <x v="1"/>
  </r>
  <r>
    <s v="rmkt_60d"/>
    <s v="2021-01-13 - 2021-01-19"/>
    <s v="23846391344860395"/>
    <s v="De_Conv_Rmk-Lead_Br_teste-periodos"/>
    <s v="23846391276750395"/>
    <x v="1743"/>
    <n v="43454"/>
    <x v="1743"/>
    <n v="10.616477310000001"/>
    <n v="1.5779214801859001"/>
    <x v="0"/>
    <n v="54"/>
    <s v="2021-01-13"/>
    <s v="2021-01-19"/>
    <s v="2021-01-19"/>
    <x v="0"/>
    <x v="0"/>
    <n v="1"/>
    <x v="0"/>
    <x v="1"/>
  </r>
  <r>
    <s v="rmkt_14d"/>
    <s v="2021-01-13 - 2021-01-19"/>
    <s v="23846391304340395"/>
    <s v="De_Conv_Rmk-Lead_Br_teste-periodos"/>
    <s v="23846391276750395"/>
    <x v="1744"/>
    <n v="16663"/>
    <x v="1744"/>
    <n v="15.54055041"/>
    <n v="1.6442417331813"/>
    <x v="0"/>
    <n v="25"/>
    <s v="2021-01-13"/>
    <s v="2021-01-19"/>
    <s v="2021-01-19"/>
    <x v="0"/>
    <x v="0"/>
    <n v="1"/>
    <x v="0"/>
    <x v="1"/>
  </r>
  <r>
    <s v="sem contato_60dias"/>
    <s v="2021-01-13 - 2021-01-19"/>
    <s v="23846521252880395"/>
    <s v="aon_conv_rmkt_cadastro"/>
    <s v="23846520757230395"/>
    <x v="1745"/>
    <n v="2404"/>
    <x v="1745"/>
    <n v="15.60990099"/>
    <n v="2.1006655574042998"/>
    <x v="0"/>
    <n v="5"/>
    <s v="2021-01-13"/>
    <s v="2021-01-19"/>
    <s v="2021-01-19"/>
    <x v="0"/>
    <x v="0"/>
    <n v="1"/>
    <x v="0"/>
    <x v="1"/>
  </r>
  <r>
    <s v="Interesse_Competicao-Maquina"/>
    <s v="2021-01-13 - 2021-01-19"/>
    <s v="23846501756100395"/>
    <s v="De_Conv_Int-Str_Br - OtimizaPraLead_teste-bidcap"/>
    <s v="23846501756020395"/>
    <x v="1746"/>
    <n v="590516"/>
    <x v="1746"/>
    <n v="8.54729004"/>
    <n v="1.4813688367461999"/>
    <x v="0"/>
    <n v="470"/>
    <s v="2021-01-13"/>
    <s v="2021-01-19"/>
    <s v="2021-01-19"/>
    <x v="0"/>
    <x v="0"/>
    <n v="1"/>
    <x v="0"/>
    <x v="1"/>
  </r>
  <r>
    <s v="LaL-3%"/>
    <s v="2021-01-13 - 2021-01-19"/>
    <s v="23846427498880395"/>
    <s v="De_Lead_LeadAds_Br-Interaxa_ID_23846427498890395"/>
    <s v="23846427498890395"/>
    <x v="1747"/>
    <n v="1726078"/>
    <x v="1747"/>
    <n v="15.287361369999999"/>
    <n v="1.5035942755773"/>
    <x v="1"/>
    <n v="1266"/>
    <s v="2021-01-13"/>
    <s v="2021-01-19"/>
    <s v="2021-01-19"/>
    <x v="1"/>
    <x v="0"/>
    <n v="1"/>
    <x v="0"/>
    <x v="1"/>
  </r>
  <r>
    <s v="site_1-7dias"/>
    <s v="2021-01-13 - 2021-01-19"/>
    <s v="23846520809220395"/>
    <s v="aon_conv_rmkt_cadastro"/>
    <s v="23846520757230395"/>
    <x v="1748"/>
    <n v="18379"/>
    <x v="1748"/>
    <n v="32.981182029999999"/>
    <n v="3.0417324119918998"/>
    <x v="0"/>
    <n v="139"/>
    <s v="2021-01-13"/>
    <s v="2021-01-19"/>
    <s v="2021-01-19"/>
    <x v="0"/>
    <x v="0"/>
    <n v="1"/>
    <x v="0"/>
    <x v="1"/>
  </r>
  <r>
    <s v="Prospecção_c2wpp"/>
    <s v="2021-01-06 - 2021-01-12"/>
    <s v="23846258874840395"/>
    <s v="De_Lead_Click_Whatsapp_Br-RMK-e-Prospecção — Cópia"/>
    <s v="23846258874130395"/>
    <x v="5"/>
    <n v="0"/>
    <x v="5"/>
    <s v=""/>
    <n v="0"/>
    <x v="6"/>
    <n v="1"/>
    <s v="2021-01-06"/>
    <s v="2021-01-12"/>
    <s v="2021-01-12"/>
    <x v="6"/>
    <x v="1"/>
    <n v="1"/>
    <x v="0"/>
    <x v="1"/>
  </r>
  <r>
    <s v="LaL-3%"/>
    <s v="2021-01-06 - 2021-01-12"/>
    <s v="23846325668210395"/>
    <s v="De_Lead_LeadAds_Br-TesteTwilio-BidCap_ID_23846325668200395"/>
    <s v="23846325668200395"/>
    <x v="1749"/>
    <n v="3859"/>
    <x v="1749"/>
    <n v="21.214212679999999"/>
    <n v="1.0137341280123999"/>
    <x v="1"/>
    <n v="4"/>
    <s v="2021-01-06"/>
    <s v="2021-01-12"/>
    <s v="2021-01-12"/>
    <x v="1"/>
    <x v="0"/>
    <n v="1"/>
    <x v="0"/>
    <x v="1"/>
  </r>
  <r>
    <s v="mar_aberto_leadads"/>
    <s v="2021-01-06 - 2021-01-12"/>
    <s v="23846325692100395"/>
    <s v="aon_leadads_nu"/>
    <s v="23846157847510395"/>
    <x v="1750"/>
    <n v="790276"/>
    <x v="1750"/>
    <n v="5.8761128600000001"/>
    <n v="1.0922829492481001"/>
    <x v="1"/>
    <n v="174"/>
    <s v="2021-01-06"/>
    <s v="2021-01-12"/>
    <s v="2021-01-12"/>
    <x v="1"/>
    <x v="0"/>
    <n v="1"/>
    <x v="0"/>
    <x v="1"/>
  </r>
  <r>
    <s v="Mar_Aberto_c2wpp"/>
    <s v="2021-01-06 - 2021-01-12"/>
    <s v="23846417622410395"/>
    <s v="De_Lead_Click_Whatsapp_Br-RMK-e-Prospecção_teste-criativoROCKY"/>
    <s v="23846417622440395"/>
    <x v="1751"/>
    <n v="955149"/>
    <x v="1751"/>
    <n v="7.2753168700000002"/>
    <n v="1.27866961071"/>
    <x v="6"/>
    <n v="191"/>
    <s v="2021-01-06"/>
    <s v="2021-01-12"/>
    <s v="2021-01-12"/>
    <x v="6"/>
    <x v="1"/>
    <n v="1"/>
    <x v="0"/>
    <x v="1"/>
  </r>
  <r>
    <s v="LaL-3%"/>
    <s v="2021-01-06 - 2021-01-12"/>
    <s v="23846417962610395"/>
    <s v="De_Lead_LeadAds_Br-TesteRocky_ID_23846417962530395"/>
    <s v="23846417962530395"/>
    <x v="1752"/>
    <n v="343799"/>
    <x v="1752"/>
    <n v="16.379801130000001"/>
    <n v="1.1393430463730001"/>
    <x v="1"/>
    <n v="237"/>
    <s v="2021-01-06"/>
    <s v="2021-01-12"/>
    <s v="2021-01-12"/>
    <x v="1"/>
    <x v="0"/>
    <n v="1"/>
    <x v="0"/>
    <x v="1"/>
  </r>
  <r>
    <s v="LaL-3%"/>
    <s v="2021-01-06 - 2021-01-12"/>
    <s v="23846453222140395"/>
    <s v="De_Lead_LeadAds_Br-TesteTwilio_ID_23846453222030395 - lal 1%"/>
    <s v="23846453222030395"/>
    <x v="1753"/>
    <n v="284606"/>
    <x v="1753"/>
    <n v="39.640226800000001"/>
    <n v="1.1941174817116"/>
    <x v="1"/>
    <n v="199"/>
    <s v="2021-01-06"/>
    <s v="2021-01-12"/>
    <s v="2021-01-12"/>
    <x v="1"/>
    <x v="0"/>
    <n v="1"/>
    <x v="0"/>
    <x v="1"/>
  </r>
  <r>
    <s v="Prospecção_c2wpp"/>
    <s v="2021-01-06 - 2021-01-12"/>
    <s v="23846264411850395"/>
    <s v="De_Lead_Click_Whatsapp_Br-RMK-e-Prospecção_Conversão"/>
    <s v="23846264411320395"/>
    <x v="1754"/>
    <n v="5430248"/>
    <x v="1754"/>
    <n v="9.6029407500000001"/>
    <n v="3.1904334755982"/>
    <x v="0"/>
    <n v="715"/>
    <s v="2021-01-06"/>
    <s v="2021-01-12"/>
    <s v="2021-01-12"/>
    <x v="0"/>
    <x v="1"/>
    <n v="1"/>
    <x v="0"/>
    <x v="1"/>
  </r>
  <r>
    <s v="Visitantes_site_cadastro-lead"/>
    <s v="2021-01-06 - 2021-01-12"/>
    <s v="23846175160870395"/>
    <s v="De_Conv_Rmk-Lead_Br"/>
    <s v="23846175160610395"/>
    <x v="5"/>
    <n v="0"/>
    <x v="5"/>
    <s v=""/>
    <n v="0"/>
    <x v="0"/>
    <n v="5"/>
    <s v="2021-01-06"/>
    <s v="2021-01-12"/>
    <s v="2021-01-12"/>
    <x v="0"/>
    <x v="0"/>
    <n v="1"/>
    <x v="0"/>
    <x v="1"/>
  </r>
  <r>
    <s v="LaL-3%_teste"/>
    <s v="2021-01-06 - 2021-01-12"/>
    <s v="23846432981590395"/>
    <s v="De_Lead_LeadAds_Br-TesteRocky_ID_23846417962530395"/>
    <s v="23846417962530395"/>
    <x v="5"/>
    <n v="1"/>
    <x v="1382"/>
    <n v="0"/>
    <n v="1"/>
    <x v="1"/>
    <s v=""/>
    <s v="2021-01-06"/>
    <s v="2021-01-12"/>
    <s v="2021-01-12"/>
    <x v="1"/>
    <x v="0"/>
    <n v="1"/>
    <x v="0"/>
    <x v="1"/>
  </r>
  <r>
    <s v="Remarketings"/>
    <s v="2021-01-06 - 2021-01-12"/>
    <s v="23845358920830395"/>
    <s v="De_Lead_Click_Whatsapp_Br-RMK-e-Prospecção"/>
    <s v="23845358919880395"/>
    <x v="1755"/>
    <n v="143472"/>
    <x v="1755"/>
    <n v="12.84678722"/>
    <n v="1.8893860823018001"/>
    <x v="6"/>
    <n v="118"/>
    <s v="2021-01-06"/>
    <s v="2021-01-12"/>
    <s v="2021-01-12"/>
    <x v="6"/>
    <x v="1"/>
    <n v="1"/>
    <x v="0"/>
    <x v="1"/>
  </r>
  <r>
    <s v="Visitantes_site_cadastro-lead"/>
    <s v="2021-01-06 - 2021-01-12"/>
    <s v="23846203129080395"/>
    <s v="De_Conv_Rmk-Lead_Br_teste-segmentação"/>
    <s v="23846203129090395"/>
    <x v="1756"/>
    <n v="233085"/>
    <x v="1756"/>
    <n v="19.239094739999999"/>
    <n v="2.8738872085291001"/>
    <x v="0"/>
    <n v="786"/>
    <s v="2021-01-06"/>
    <s v="2021-01-12"/>
    <s v="2021-01-12"/>
    <x v="0"/>
    <x v="0"/>
    <n v="1"/>
    <x v="0"/>
    <x v="1"/>
  </r>
  <r>
    <s v="LaL-5%"/>
    <s v="2021-01-06 - 2021-01-12"/>
    <s v="23846177714710395"/>
    <s v="aon_leadads_nu"/>
    <s v="23846157847510395"/>
    <x v="1757"/>
    <n v="2272707"/>
    <x v="1757"/>
    <n v="18.569460190000001"/>
    <n v="2.0252320250697"/>
    <x v="1"/>
    <n v="2858"/>
    <s v="2021-01-06"/>
    <s v="2021-01-12"/>
    <s v="2021-01-12"/>
    <x v="1"/>
    <x v="0"/>
    <n v="1"/>
    <x v="0"/>
    <x v="1"/>
  </r>
  <r>
    <s v="Prospecção_c2wpp"/>
    <s v="2021-01-06 - 2021-01-12"/>
    <s v="23846219661960395"/>
    <s v="De_Lead_Click_Whatsapp_Br-RMK-e-Prospecção_menor_custo"/>
    <s v="23846219661690395"/>
    <x v="5"/>
    <n v="0"/>
    <x v="5"/>
    <s v=""/>
    <n v="0"/>
    <x v="6"/>
    <n v="1"/>
    <s v="2021-01-06"/>
    <s v="2021-01-12"/>
    <s v="2021-01-12"/>
    <x v="6"/>
    <x v="1"/>
    <n v="1"/>
    <x v="0"/>
    <x v="1"/>
  </r>
  <r>
    <s v="Remarketings"/>
    <s v="2021-01-06 - 2021-01-12"/>
    <s v="23846477904230395"/>
    <s v="De_Lead_Click_Whatsapp_Br-RMK-e-Prospecção_Trafego"/>
    <s v="23846477903810395"/>
    <x v="1758"/>
    <n v="128609"/>
    <x v="1758"/>
    <n v="5.91834887"/>
    <n v="1.6316431975989001"/>
    <x v="8"/>
    <n v="1132"/>
    <s v="2021-01-06"/>
    <s v="2021-01-12"/>
    <s v="2021-01-12"/>
    <x v="5"/>
    <x v="1"/>
    <n v="1"/>
    <x v="0"/>
    <x v="1"/>
  </r>
  <r>
    <s v="Semelhante+Interesse"/>
    <s v="2021-01-06 - 2021-01-12"/>
    <s v="23846098296040395"/>
    <s v="De_Conv_Int-Str_Br - Credenciado (S2S) - Teste_C-Purchase-credenciados-valor"/>
    <s v="23844098836340395"/>
    <x v="1759"/>
    <n v="1526012"/>
    <x v="1759"/>
    <n v="9.2005835400000002"/>
    <n v="2.1327643557194"/>
    <x v="2"/>
    <n v="90"/>
    <s v="2021-01-06"/>
    <s v="2021-01-12"/>
    <s v="2021-01-12"/>
    <x v="2"/>
    <x v="0"/>
    <n v="1"/>
    <x v="0"/>
    <x v="1"/>
  </r>
  <r>
    <s v="Interesse_Competicao-Maquina"/>
    <s v="2021-01-06 - 2021-01-12"/>
    <s v="23844994969580395"/>
    <s v="De_Conv_Int-Str_Br - OtimizaPraLead"/>
    <s v="23844118711370395"/>
    <x v="1760"/>
    <n v="1206014"/>
    <x v="1760"/>
    <n v="7.0734007800000001"/>
    <n v="1.4760450542034"/>
    <x v="0"/>
    <n v="935"/>
    <s v="2021-01-06"/>
    <s v="2021-01-12"/>
    <s v="2021-01-12"/>
    <x v="0"/>
    <x v="0"/>
    <n v="1"/>
    <x v="0"/>
    <x v="1"/>
  </r>
  <r>
    <s v="Prospecção_c2wpp"/>
    <s v="2021-01-06 - 2021-01-12"/>
    <s v="23846453154170395"/>
    <s v="De_Lead_Click_Whatsapp_Br-RMK-e-Prospecção_Conversão  - LaL1%"/>
    <s v="23846453153890395"/>
    <x v="1761"/>
    <n v="186176"/>
    <x v="1761"/>
    <n v="26.5609784"/>
    <n v="1.1251933654177"/>
    <x v="0"/>
    <n v="12"/>
    <s v="2021-01-06"/>
    <s v="2021-01-12"/>
    <s v="2021-01-12"/>
    <x v="0"/>
    <x v="1"/>
    <n v="1"/>
    <x v="0"/>
    <x v="1"/>
  </r>
  <r>
    <s v="Mar_Aberto_c2wpp"/>
    <s v="2021-01-06 - 2021-01-12"/>
    <s v="23846133973050395"/>
    <s v="De_Lead_Click_Whatsapp_Br-RMK-e-Prospecção"/>
    <s v="23845358919880395"/>
    <x v="1762"/>
    <n v="1330671"/>
    <x v="1762"/>
    <n v="6.03488559"/>
    <n v="1.3911304898054999"/>
    <x v="6"/>
    <n v="324"/>
    <s v="2021-01-06"/>
    <s v="2021-01-12"/>
    <s v="2021-01-12"/>
    <x v="6"/>
    <x v="1"/>
    <n v="1"/>
    <x v="0"/>
    <x v="1"/>
  </r>
  <r>
    <s v="Mar_Aberto_c2wpp"/>
    <s v="2021-01-06 - 2021-01-12"/>
    <s v="23846478144550395"/>
    <s v="De_Lead_Click_Whatsapp_Br-RMK-e-Prospecção_Trafego"/>
    <s v="23846477903810395"/>
    <x v="1763"/>
    <n v="2843170"/>
    <x v="1763"/>
    <n v="3.3124605900000001"/>
    <n v="1.3728820295655999"/>
    <x v="8"/>
    <n v="16078"/>
    <s v="2021-01-06"/>
    <s v="2021-01-12"/>
    <s v="2021-01-12"/>
    <x v="5"/>
    <x v="1"/>
    <n v="1"/>
    <x v="0"/>
    <x v="1"/>
  </r>
  <r>
    <s v="rmkt_7d"/>
    <s v="2021-01-06 - 2021-01-12"/>
    <s v="23846391296010395"/>
    <s v="De_Conv_Rmk-Lead_Br_teste-periodos"/>
    <s v="23846391276750395"/>
    <x v="1764"/>
    <n v="34031"/>
    <x v="1764"/>
    <n v="21.046838470000001"/>
    <n v="2.2371954982222002"/>
    <x v="0"/>
    <n v="93"/>
    <s v="2021-01-06"/>
    <s v="2021-01-12"/>
    <s v="2021-01-12"/>
    <x v="0"/>
    <x v="0"/>
    <n v="1"/>
    <x v="0"/>
    <x v="1"/>
  </r>
  <r>
    <s v="rmkt_60d"/>
    <s v="2021-01-06 - 2021-01-12"/>
    <s v="23846391344860395"/>
    <s v="De_Conv_Rmk-Lead_Br_teste-periodos"/>
    <s v="23846391276750395"/>
    <x v="1765"/>
    <n v="78461"/>
    <x v="1765"/>
    <n v="9.8066515299999999"/>
    <n v="2.3526210473993001"/>
    <x v="0"/>
    <n v="94"/>
    <s v="2021-01-06"/>
    <s v="2021-01-12"/>
    <s v="2021-01-12"/>
    <x v="0"/>
    <x v="0"/>
    <n v="1"/>
    <x v="0"/>
    <x v="1"/>
  </r>
  <r>
    <s v="Remarketings"/>
    <s v="2021-01-06 - 2021-01-12"/>
    <s v="23846417622850395"/>
    <s v="De_Lead_Click_Whatsapp_Br-RMK-e-Prospecção_teste-criativoROCKY"/>
    <s v="23846417622440395"/>
    <x v="1766"/>
    <n v="54737"/>
    <x v="1766"/>
    <n v="19.720168260000001"/>
    <n v="1.5244350256682"/>
    <x v="6"/>
    <n v="60"/>
    <s v="2021-01-06"/>
    <s v="2021-01-12"/>
    <s v="2021-01-12"/>
    <x v="6"/>
    <x v="1"/>
    <n v="1"/>
    <x v="0"/>
    <x v="1"/>
  </r>
  <r>
    <s v="rmkt_3d"/>
    <s v="2021-01-06 - 2021-01-12"/>
    <s v="23846391286860395"/>
    <s v="De_Conv_Rmk-Lead_Br_teste-periodos"/>
    <s v="23846391276750395"/>
    <x v="1767"/>
    <n v="26264"/>
    <x v="1767"/>
    <n v="28.054974550000001"/>
    <n v="2.3118717636307999"/>
    <x v="0"/>
    <n v="117"/>
    <s v="2021-01-06"/>
    <s v="2021-01-12"/>
    <s v="2021-01-12"/>
    <x v="0"/>
    <x v="0"/>
    <n v="1"/>
    <x v="0"/>
    <x v="1"/>
  </r>
  <r>
    <s v="Prospecção_c2wpp"/>
    <s v="2021-01-06 - 2021-01-12"/>
    <s v="23846133571390395"/>
    <s v="De_Lead_Click_Whatsapp_Br-RMK-e-Prospecção"/>
    <s v="23845358919880395"/>
    <x v="1768"/>
    <n v="2402775"/>
    <x v="1768"/>
    <n v="9.9873812700000002"/>
    <n v="1.6655683532582"/>
    <x v="6"/>
    <n v="1006"/>
    <s v="2021-01-06"/>
    <s v="2021-01-12"/>
    <s v="2021-01-12"/>
    <x v="6"/>
    <x v="1"/>
    <n v="1"/>
    <x v="0"/>
    <x v="1"/>
  </r>
  <r>
    <s v="rmkt_14d"/>
    <s v="2021-01-06 - 2021-01-12"/>
    <s v="23846391304340395"/>
    <s v="De_Conv_Rmk-Lead_Br_teste-periodos"/>
    <s v="23846391276750395"/>
    <x v="1769"/>
    <n v="31079"/>
    <x v="1769"/>
    <n v="17.941761899999999"/>
    <n v="2.7480935680041001"/>
    <x v="0"/>
    <n v="92"/>
    <s v="2021-01-06"/>
    <s v="2021-01-12"/>
    <s v="2021-01-12"/>
    <x v="0"/>
    <x v="0"/>
    <n v="1"/>
    <x v="0"/>
    <x v="1"/>
  </r>
  <r>
    <s v="LaL-3%"/>
    <s v="2021-01-06 - 2021-01-12"/>
    <s v="23846427498880395"/>
    <s v="De_Lead_LeadAds_Br-Interaxa_ID_23846427498890395"/>
    <s v="23846427498890395"/>
    <x v="1770"/>
    <n v="347772"/>
    <x v="1770"/>
    <n v="20.925810179999999"/>
    <n v="1.1133616277331"/>
    <x v="1"/>
    <n v="352"/>
    <s v="2021-01-06"/>
    <s v="2021-01-12"/>
    <s v="2021-01-12"/>
    <x v="1"/>
    <x v="0"/>
    <n v="1"/>
    <x v="0"/>
    <x v="1"/>
  </r>
  <r>
    <s v="Mar_Aberto_c2wpp"/>
    <s v="2021-01-06 - 2021-01-12"/>
    <s v="23846477872310395"/>
    <s v="De_Lead_Click_Whatsapp_Br-RMK-e-Prospecção_Tráfego"/>
    <s v="23846477872170395"/>
    <x v="1771"/>
    <n v="150929"/>
    <x v="1771"/>
    <n v="3.3537001000000002"/>
    <n v="1.0692047254007"/>
    <x v="8"/>
    <n v="442"/>
    <s v="2021-01-06"/>
    <s v="2021-01-12"/>
    <s v="2021-01-12"/>
    <x v="5"/>
    <x v="1"/>
    <n v="1"/>
    <x v="0"/>
    <x v="1"/>
  </r>
  <r>
    <s v="mar_aberto_leadads"/>
    <s v="2021-01-06 - 2021-01-12"/>
    <s v="23846427498970395"/>
    <s v="De_Lead_LeadAds_Br-Interaxa_ID_23846427498890395"/>
    <s v="23846427498890395"/>
    <x v="1772"/>
    <n v="1901960"/>
    <x v="1772"/>
    <n v="8.1802134800000008"/>
    <n v="1.1702922248628"/>
    <x v="1"/>
    <n v="719"/>
    <s v="2021-01-06"/>
    <s v="2021-01-12"/>
    <s v="2021-01-12"/>
    <x v="1"/>
    <x v="0"/>
    <n v="1"/>
    <x v="0"/>
    <x v="1"/>
  </r>
  <r>
    <s v="Prospecção_c2wpp"/>
    <s v="2021-01-06 - 2021-01-12"/>
    <s v="23846417623440395"/>
    <s v="De_Lead_Click_Whatsapp_Br-RMK-e-Prospecção_teste-criativoROCKY"/>
    <s v="23846417622440395"/>
    <x v="1773"/>
    <n v="1722122"/>
    <x v="1773"/>
    <n v="12.55956705"/>
    <n v="1.5818850232446"/>
    <x v="6"/>
    <n v="775"/>
    <s v="2021-01-06"/>
    <s v="2021-01-12"/>
    <s v="2021-01-12"/>
    <x v="6"/>
    <x v="1"/>
    <n v="1"/>
    <x v="0"/>
    <x v="1"/>
  </r>
  <r>
    <s v="rmkt_30d"/>
    <s v="2021-01-06 - 2021-01-12"/>
    <s v="23846391322790395"/>
    <s v="De_Conv_Rmk-Lead_Br_teste-periodos"/>
    <s v="23846391276750395"/>
    <x v="1774"/>
    <n v="93679"/>
    <x v="1774"/>
    <n v="13.2845599"/>
    <n v="2.4848365161883001"/>
    <x v="0"/>
    <n v="165"/>
    <s v="2021-01-06"/>
    <s v="2021-01-12"/>
    <s v="2021-01-12"/>
    <x v="0"/>
    <x v="0"/>
    <n v="1"/>
    <x v="0"/>
    <x v="1"/>
  </r>
  <r>
    <s v="mar_aberto_leadads"/>
    <s v="2021-01-06 - 2021-01-12"/>
    <s v="23846417962490395"/>
    <s v="De_Lead_LeadAds_Br-TesteRocky_ID_23846417962530395"/>
    <s v="23846417962530395"/>
    <x v="1775"/>
    <n v="1357574"/>
    <x v="1775"/>
    <n v="7.3602116899999999"/>
    <n v="1.0486345495714999"/>
    <x v="1"/>
    <n v="192"/>
    <s v="2021-01-06"/>
    <s v="2021-01-12"/>
    <s v="2021-01-12"/>
    <x v="1"/>
    <x v="0"/>
    <n v="1"/>
    <x v="0"/>
    <x v="1"/>
  </r>
  <r>
    <s v="rmkt_1d"/>
    <s v="2021-01-06 - 2021-01-12"/>
    <s v="23846391276710395"/>
    <s v="De_Conv_Rmk-Lead_Br_teste-periodos"/>
    <s v="23846391276750395"/>
    <x v="1776"/>
    <n v="28896"/>
    <x v="1776"/>
    <n v="50.21318145"/>
    <n v="2.1265919158361002"/>
    <x v="0"/>
    <n v="223"/>
    <s v="2021-01-06"/>
    <s v="2021-01-12"/>
    <s v="2021-01-12"/>
    <x v="0"/>
    <x v="0"/>
    <n v="1"/>
    <x v="0"/>
    <x v="1"/>
  </r>
  <r>
    <s v="mar_aberto"/>
    <s v="2021-01-06 - 2021-01-12"/>
    <s v="23846374235540395"/>
    <s v="De_Lead_Click_Whatsapp_Br-RMK-e-Prospecção_Conversão"/>
    <s v="23846264411320395"/>
    <x v="1777"/>
    <n v="4971516"/>
    <x v="1777"/>
    <n v="4.6115025599999999"/>
    <n v="2.3534871455709001"/>
    <x v="0"/>
    <n v="283"/>
    <s v="2021-01-06"/>
    <s v="2021-01-12"/>
    <s v="2021-01-12"/>
    <x v="0"/>
    <x v="1"/>
    <n v="1"/>
    <x v="0"/>
    <x v="1"/>
  </r>
  <r>
    <s v="mar_aberto_leadads"/>
    <s v="2021-01-06 - 2021-01-12"/>
    <s v="23846325699700395"/>
    <s v="De_Lead_LeadAds_Br-TesteTwilio-BidCap_ID_23846325668200395"/>
    <s v="23846325668200395"/>
    <x v="1778"/>
    <n v="940"/>
    <x v="1778"/>
    <n v="6.2845010600000002"/>
    <n v="1.0021276595744999"/>
    <x v="1"/>
    <s v=""/>
    <s v="2021-01-06"/>
    <s v="2021-01-12"/>
    <s v="2021-01-12"/>
    <x v="1"/>
    <x v="0"/>
    <n v="1"/>
    <x v="0"/>
    <x v="1"/>
  </r>
  <r>
    <s v="Semelhante_1-5%"/>
    <s v="2021-01-06 - 2021-01-12"/>
    <s v="23844118713670395"/>
    <s v="De_Conv_Int-Str_Br - OtimizaPraLead"/>
    <s v="23844118711370395"/>
    <x v="1779"/>
    <n v="1263601"/>
    <x v="1779"/>
    <n v="12.022053509999999"/>
    <n v="1.676401015827"/>
    <x v="0"/>
    <n v="1589"/>
    <s v="2021-01-06"/>
    <s v="2021-01-12"/>
    <s v="2021-01-12"/>
    <x v="0"/>
    <x v="0"/>
    <n v="1"/>
    <x v="0"/>
    <x v="1"/>
  </r>
  <r>
    <s v="Mar_Aberto"/>
    <s v="2021-01-06 - 2021-01-12"/>
    <s v="23845548913110395"/>
    <s v="De_Conv_Int-Str_Br_Mar-Aberto"/>
    <s v="23845548912950395"/>
    <x v="1780"/>
    <n v="1495052"/>
    <x v="1780"/>
    <n v="11.604661739999999"/>
    <n v="1.5847796598379"/>
    <x v="0"/>
    <n v="2629"/>
    <s v="2021-01-06"/>
    <s v="2021-01-12"/>
    <s v="2021-01-12"/>
    <x v="0"/>
    <x v="0"/>
    <n v="1"/>
    <x v="0"/>
    <x v="1"/>
  </r>
  <r>
    <s v="Prospecção_c2wpp"/>
    <s v="2021-01-06 - 2021-01-12"/>
    <s v="23846477904290395"/>
    <s v="De_Lead_Click_Whatsapp_Br-RMK-e-Prospecção_Trafego"/>
    <s v="23846477903810395"/>
    <x v="1781"/>
    <n v="1047055"/>
    <x v="1781"/>
    <n v="4.7537999199999996"/>
    <n v="1.3209649922879001"/>
    <x v="8"/>
    <n v="8744"/>
    <s v="2021-01-06"/>
    <s v="2021-01-12"/>
    <s v="2021-01-12"/>
    <x v="5"/>
    <x v="1"/>
    <n v="1"/>
    <x v="0"/>
    <x v="1"/>
  </r>
  <r>
    <s v="rmkt_30d"/>
    <s v="2020-12-30 - 2021-01-05"/>
    <s v="23846391322790395"/>
    <s v="De_Conv_Rmk-Lead_Br_teste-periodos"/>
    <s v="23846391276750395"/>
    <x v="1782"/>
    <n v="45890"/>
    <x v="1782"/>
    <n v="12.64509567"/>
    <n v="2.0567879712355999"/>
    <x v="0"/>
    <n v="71"/>
    <s v="2020-12-30"/>
    <s v="2021-01-05"/>
    <s v="2021-01-05"/>
    <x v="0"/>
    <x v="0"/>
    <n v="1"/>
    <x v="0"/>
    <x v="1"/>
  </r>
  <r>
    <s v="LaL-3%"/>
    <s v="2020-12-30 - 2021-01-05"/>
    <s v="23846325668210395"/>
    <s v="De_Lead_LeadAds_Br-TesteTwilio-BidCap_ID_23846325668200395"/>
    <s v="23846325668200395"/>
    <x v="1783"/>
    <n v="773506"/>
    <x v="1783"/>
    <n v="11.724493000000001"/>
    <n v="1.2542565927089999"/>
    <x v="1"/>
    <n v="501"/>
    <s v="2020-12-30"/>
    <s v="2021-01-05"/>
    <s v="2021-01-05"/>
    <x v="1"/>
    <x v="0"/>
    <n v="1"/>
    <x v="0"/>
    <x v="1"/>
  </r>
  <r>
    <s v="rmkt_7d"/>
    <s v="2020-12-30 - 2021-01-05"/>
    <s v="23846391296010395"/>
    <s v="De_Conv_Rmk-Lead_Br_teste-periodos"/>
    <s v="23846391276750395"/>
    <x v="1784"/>
    <n v="16683"/>
    <x v="1784"/>
    <n v="21.64062303"/>
    <n v="2.3744530360247"/>
    <x v="0"/>
    <n v="60"/>
    <s v="2020-12-30"/>
    <s v="2021-01-05"/>
    <s v="2021-01-05"/>
    <x v="0"/>
    <x v="0"/>
    <n v="1"/>
    <x v="0"/>
    <x v="1"/>
  </r>
  <r>
    <s v="rmkt_60d"/>
    <s v="2020-12-30 - 2021-01-05"/>
    <s v="23846391344860395"/>
    <s v="De_Conv_Rmk-Lead_Br_teste-periodos"/>
    <s v="23846391276750395"/>
    <x v="1785"/>
    <n v="37237"/>
    <x v="1785"/>
    <n v="9.2607586000000008"/>
    <n v="1.8309208582861001"/>
    <x v="0"/>
    <n v="52"/>
    <s v="2020-12-30"/>
    <s v="2021-01-05"/>
    <s v="2021-01-05"/>
    <x v="0"/>
    <x v="0"/>
    <n v="1"/>
    <x v="0"/>
    <x v="1"/>
  </r>
  <r>
    <s v="Prospecção_c2wpp"/>
    <s v="2020-12-30 - 2021-01-05"/>
    <s v="23846219661960395"/>
    <s v="De_Lead_Click_Whatsapp_Br-RMK-e-Prospecção_menor_custo"/>
    <s v="23846219661690395"/>
    <x v="5"/>
    <n v="0"/>
    <x v="5"/>
    <s v=""/>
    <n v="0"/>
    <x v="6"/>
    <n v="3"/>
    <s v="2020-12-30"/>
    <s v="2021-01-05"/>
    <s v="2021-01-05"/>
    <x v="6"/>
    <x v="1"/>
    <n v="1"/>
    <x v="0"/>
    <x v="1"/>
  </r>
  <r>
    <s v="Remarketings"/>
    <s v="2020-12-30 - 2021-01-05"/>
    <s v="23846417622850395"/>
    <s v="De_Lead_Click_Whatsapp_Br-RMK-e-Prospecção_teste-criativoROCKY"/>
    <s v="23846417622440395"/>
    <x v="1786"/>
    <n v="51021"/>
    <x v="1786"/>
    <n v="15.41876759"/>
    <n v="1.3371748887713"/>
    <x v="6"/>
    <n v="49"/>
    <s v="2020-12-30"/>
    <s v="2021-01-05"/>
    <s v="2021-01-05"/>
    <x v="6"/>
    <x v="1"/>
    <n v="1"/>
    <x v="0"/>
    <x v="1"/>
  </r>
  <r>
    <s v="Visitantes_site_cadastro-lead"/>
    <s v="2020-12-30 - 2021-01-05"/>
    <s v="23846175160870395"/>
    <s v="De_Conv_Rmk-Lead_Br"/>
    <s v="23846175160610395"/>
    <x v="5"/>
    <n v="0"/>
    <x v="5"/>
    <s v=""/>
    <n v="0"/>
    <x v="0"/>
    <n v="8"/>
    <s v="2020-12-30"/>
    <s v="2021-01-05"/>
    <s v="2021-01-05"/>
    <x v="0"/>
    <x v="0"/>
    <n v="1"/>
    <x v="0"/>
    <x v="1"/>
  </r>
  <r>
    <s v="Remarketings"/>
    <s v="2020-12-30 - 2021-01-05"/>
    <s v="23845358920830395"/>
    <s v="De_Lead_Click_Whatsapp_Br-RMK-e-Prospecção"/>
    <s v="23845358919880395"/>
    <x v="1787"/>
    <n v="307844"/>
    <x v="1787"/>
    <n v="13.358538899999999"/>
    <n v="2.6883583893141001"/>
    <x v="6"/>
    <n v="383"/>
    <s v="2020-12-30"/>
    <s v="2021-01-05"/>
    <s v="2021-01-05"/>
    <x v="6"/>
    <x v="1"/>
    <n v="1"/>
    <x v="0"/>
    <x v="1"/>
  </r>
  <r>
    <s v="mar_aberto_leadads"/>
    <s v="2020-12-30 - 2021-01-05"/>
    <s v="23846325699700395"/>
    <s v="De_Lead_LeadAds_Br-TesteTwilio-BidCap_ID_23846325668200395"/>
    <s v="23846325668200395"/>
    <x v="1788"/>
    <n v="2702851"/>
    <x v="1788"/>
    <n v="4.49622426"/>
    <n v="1.1611664867949001"/>
    <x v="1"/>
    <n v="532"/>
    <s v="2020-12-30"/>
    <s v="2021-01-05"/>
    <s v="2021-01-05"/>
    <x v="1"/>
    <x v="0"/>
    <n v="1"/>
    <x v="0"/>
    <x v="1"/>
  </r>
  <r>
    <s v="rmkt_3d"/>
    <s v="2020-12-30 - 2021-01-05"/>
    <s v="23846391286860395"/>
    <s v="De_Conv_Rmk-Lead_Br_teste-periodos"/>
    <s v="23846391276750395"/>
    <x v="1789"/>
    <n v="7136"/>
    <x v="1789"/>
    <n v="30.97341368"/>
    <n v="1.9765975336323001"/>
    <x v="0"/>
    <n v="49"/>
    <s v="2020-12-30"/>
    <s v="2021-01-05"/>
    <s v="2021-01-05"/>
    <x v="0"/>
    <x v="0"/>
    <n v="1"/>
    <x v="0"/>
    <x v="1"/>
  </r>
  <r>
    <s v="Remarketings"/>
    <s v="2020-12-30 - 2021-01-05"/>
    <s v="23846219662360395"/>
    <s v="De_Lead_Click_Whatsapp_Br-RMK-e-Prospecção_menor_custo"/>
    <s v="23846219661690395"/>
    <x v="5"/>
    <n v="0"/>
    <x v="5"/>
    <s v=""/>
    <n v="0"/>
    <x v="6"/>
    <n v="1"/>
    <s v="2020-12-30"/>
    <s v="2021-01-05"/>
    <s v="2021-01-05"/>
    <x v="6"/>
    <x v="1"/>
    <n v="1"/>
    <x v="0"/>
    <x v="1"/>
  </r>
  <r>
    <s v="rmkt_1d"/>
    <s v="2020-12-30 - 2021-01-05"/>
    <s v="23846391276710395"/>
    <s v="De_Conv_Rmk-Lead_Br_teste-periodos"/>
    <s v="23846391276750395"/>
    <x v="1790"/>
    <n v="10480"/>
    <x v="1790"/>
    <n v="52.428340159999998"/>
    <n v="2.0040076335878001"/>
    <x v="0"/>
    <n v="102"/>
    <s v="2020-12-30"/>
    <s v="2021-01-05"/>
    <s v="2021-01-05"/>
    <x v="0"/>
    <x v="0"/>
    <n v="1"/>
    <x v="0"/>
    <x v="1"/>
  </r>
  <r>
    <s v="Visitantes_site_cadastro-lead"/>
    <s v="2020-12-30 - 2021-01-05"/>
    <s v="23846203129080395"/>
    <s v="De_Conv_Rmk-Lead_Br_teste-segmentação"/>
    <s v="23846203129090395"/>
    <x v="1791"/>
    <n v="426699"/>
    <x v="1791"/>
    <n v="18.705638950000001"/>
    <n v="2.7536717920595"/>
    <x v="0"/>
    <n v="1153"/>
    <s v="2020-12-30"/>
    <s v="2021-01-05"/>
    <s v="2021-01-05"/>
    <x v="0"/>
    <x v="0"/>
    <n v="1"/>
    <x v="0"/>
    <x v="1"/>
  </r>
  <r>
    <s v="rmkt_14d"/>
    <s v="2020-12-30 - 2021-01-05"/>
    <s v="23846391304340395"/>
    <s v="De_Conv_Rmk-Lead_Br_teste-periodos"/>
    <s v="23846391276750395"/>
    <x v="1792"/>
    <n v="17005"/>
    <x v="1792"/>
    <n v="18.668540360000001"/>
    <n v="2.2388121140841002"/>
    <x v="0"/>
    <n v="49"/>
    <s v="2020-12-30"/>
    <s v="2021-01-05"/>
    <s v="2021-01-05"/>
    <x v="0"/>
    <x v="0"/>
    <n v="1"/>
    <x v="0"/>
    <x v="1"/>
  </r>
  <r>
    <s v="Prospecção_c2wpp"/>
    <s v="2020-12-30 - 2021-01-05"/>
    <s v="23846266536310395"/>
    <s v="De_Lead_Click_Whatsapp_Br-RMK-e-Prospecção_menorcusto"/>
    <s v="23846266536780395"/>
    <x v="5"/>
    <n v="0"/>
    <x v="5"/>
    <s v=""/>
    <n v="0"/>
    <x v="6"/>
    <n v="1"/>
    <s v="2020-12-30"/>
    <s v="2021-01-05"/>
    <s v="2021-01-05"/>
    <x v="6"/>
    <x v="1"/>
    <n v="1"/>
    <x v="0"/>
    <x v="1"/>
  </r>
  <r>
    <s v="Mar_Aberto_c2wpp"/>
    <s v="2020-12-30 - 2021-01-05"/>
    <s v="23846219662400395"/>
    <s v="De_Lead_Click_Whatsapp_Br-RMK-e-Prospecção_menor_custo"/>
    <s v="23846219661690395"/>
    <x v="5"/>
    <n v="0"/>
    <x v="5"/>
    <s v=""/>
    <n v="0"/>
    <x v="6"/>
    <n v="1"/>
    <s v="2020-12-30"/>
    <s v="2021-01-05"/>
    <s v="2021-01-05"/>
    <x v="6"/>
    <x v="1"/>
    <n v="1"/>
    <x v="0"/>
    <x v="1"/>
  </r>
  <r>
    <s v="Prospecção_c2wpp"/>
    <s v="2020-12-30 - 2021-01-05"/>
    <s v="23846264411850395"/>
    <s v="De_Lead_Click_Whatsapp_Br-RMK-e-Prospecção_Conversão"/>
    <s v="23846264411320395"/>
    <x v="1793"/>
    <n v="3584004"/>
    <x v="1793"/>
    <n v="9.6930113900000006"/>
    <n v="2.1817436587682"/>
    <x v="0"/>
    <n v="409"/>
    <s v="2020-12-30"/>
    <s v="2021-01-05"/>
    <s v="2021-01-05"/>
    <x v="0"/>
    <x v="1"/>
    <n v="1"/>
    <x v="0"/>
    <x v="1"/>
  </r>
  <r>
    <s v="Mar_Aberto_c2wpp_NOVA"/>
    <s v="2020-12-30 - 2021-01-05"/>
    <s v="23846383872920395"/>
    <s v="De_Lead_Click_Whatsapp_Br-RMK-e-Prospecção"/>
    <s v="23845358919880395"/>
    <x v="1794"/>
    <n v="689789"/>
    <x v="1794"/>
    <n v="6.3394051999999999"/>
    <n v="1.1970631598938"/>
    <x v="6"/>
    <n v="298"/>
    <s v="2020-12-30"/>
    <s v="2021-01-05"/>
    <s v="2021-01-05"/>
    <x v="6"/>
    <x v="1"/>
    <n v="1"/>
    <x v="0"/>
    <x v="1"/>
  </r>
  <r>
    <s v="Prospecção_c2wpp"/>
    <s v="2020-12-30 - 2021-01-05"/>
    <s v="23846417623440395"/>
    <s v="De_Lead_Click_Whatsapp_Br-RMK-e-Prospecção_teste-criativoROCKY"/>
    <s v="23846417622440395"/>
    <x v="1795"/>
    <n v="1925175"/>
    <x v="1795"/>
    <n v="11.164866740000001"/>
    <n v="1.4060861999558001"/>
    <x v="6"/>
    <n v="742"/>
    <s v="2020-12-30"/>
    <s v="2021-01-05"/>
    <s v="2021-01-05"/>
    <x v="6"/>
    <x v="1"/>
    <n v="1"/>
    <x v="0"/>
    <x v="1"/>
  </r>
  <r>
    <s v="mar_aberto"/>
    <s v="2020-12-30 - 2021-01-05"/>
    <s v="23846374235540395"/>
    <s v="De_Lead_Click_Whatsapp_Br-RMK-e-Prospecção_Conversão"/>
    <s v="23846264411320395"/>
    <x v="1796"/>
    <n v="2783238"/>
    <x v="1796"/>
    <n v="4.91260881"/>
    <n v="1.8172064336575"/>
    <x v="0"/>
    <n v="128"/>
    <s v="2020-12-30"/>
    <s v="2021-01-05"/>
    <s v="2021-01-05"/>
    <x v="0"/>
    <x v="1"/>
    <n v="1"/>
    <x v="0"/>
    <x v="1"/>
  </r>
  <r>
    <s v="mar_aberto_leadads"/>
    <s v="2020-12-30 - 2021-01-05"/>
    <s v="23846417962490395"/>
    <s v="De_Lead_LeadAds_Br-TesteRocky_ID_23846417962530395"/>
    <s v="23846417962530395"/>
    <x v="1797"/>
    <n v="1175125"/>
    <x v="1797"/>
    <n v="4.5025047899999997"/>
    <n v="1.0751017976810999"/>
    <x v="1"/>
    <n v="133"/>
    <s v="2020-12-30"/>
    <s v="2021-01-05"/>
    <s v="2021-01-05"/>
    <x v="1"/>
    <x v="0"/>
    <n v="1"/>
    <x v="0"/>
    <x v="1"/>
  </r>
  <r>
    <s v="mar_aberto_leadads"/>
    <s v="2020-12-30 - 2021-01-05"/>
    <s v="23846325692100395"/>
    <s v="aon_leadads_nu"/>
    <s v="23846157847510395"/>
    <x v="1798"/>
    <n v="7497722"/>
    <x v="1798"/>
    <n v="5.4688718099999996"/>
    <n v="1.4360951232921"/>
    <x v="1"/>
    <n v="1333"/>
    <s v="2020-12-30"/>
    <s v="2021-01-05"/>
    <s v="2021-01-05"/>
    <x v="1"/>
    <x v="0"/>
    <n v="1"/>
    <x v="0"/>
    <x v="1"/>
  </r>
  <r>
    <s v="Interesse_Competicao-Maquina"/>
    <s v="2020-12-30 - 2021-01-05"/>
    <s v="23844994969580395"/>
    <s v="De_Conv_Int-Str_Br - OtimizaPraLead"/>
    <s v="23844118711370395"/>
    <x v="1799"/>
    <n v="474504"/>
    <x v="1799"/>
    <n v="11.31402467"/>
    <n v="1.4628475207795999"/>
    <x v="0"/>
    <n v="704"/>
    <s v="2020-12-30"/>
    <s v="2021-01-05"/>
    <s v="2021-01-05"/>
    <x v="0"/>
    <x v="0"/>
    <n v="1"/>
    <x v="0"/>
    <x v="1"/>
  </r>
  <r>
    <s v="Mar_Aberto_c2wpp"/>
    <s v="2020-12-30 - 2021-01-05"/>
    <s v="23846417622410395"/>
    <s v="De_Lead_Click_Whatsapp_Br-RMK-e-Prospecção_teste-criativoROCKY"/>
    <s v="23846417622440395"/>
    <x v="1800"/>
    <n v="1076137"/>
    <x v="1800"/>
    <n v="5.9683187799999997"/>
    <n v="1.1793507703945001"/>
    <x v="6"/>
    <n v="178"/>
    <s v="2020-12-30"/>
    <s v="2021-01-05"/>
    <s v="2021-01-05"/>
    <x v="6"/>
    <x v="1"/>
    <n v="1"/>
    <x v="0"/>
    <x v="1"/>
  </r>
  <r>
    <s v="Semelhante_1-5%"/>
    <s v="2020-12-30 - 2021-01-05"/>
    <s v="23844118713670395"/>
    <s v="De_Conv_Int-Str_Br - OtimizaPraLead"/>
    <s v="23844118711370395"/>
    <x v="1801"/>
    <n v="485403"/>
    <x v="1801"/>
    <n v="26.714631350000001"/>
    <n v="1.4748034107740999"/>
    <x v="0"/>
    <n v="1520"/>
    <s v="2020-12-30"/>
    <s v="2021-01-05"/>
    <s v="2021-01-05"/>
    <x v="0"/>
    <x v="0"/>
    <n v="1"/>
    <x v="0"/>
    <x v="1"/>
  </r>
  <r>
    <s v="LaL-5%"/>
    <s v="2020-12-30 - 2021-01-05"/>
    <s v="23846177714710395"/>
    <s v="aon_leadads_nu"/>
    <s v="23846157847510395"/>
    <x v="1802"/>
    <n v="2145734"/>
    <x v="1802"/>
    <n v="13.695876950000001"/>
    <n v="1.6835017760822"/>
    <x v="1"/>
    <n v="1362"/>
    <s v="2020-12-30"/>
    <s v="2021-01-05"/>
    <s v="2021-01-05"/>
    <x v="1"/>
    <x v="0"/>
    <n v="1"/>
    <x v="0"/>
    <x v="1"/>
  </r>
  <r>
    <s v="Prospecção_c2wpp"/>
    <s v="2020-12-30 - 2021-01-05"/>
    <s v="23846133571390395"/>
    <s v="De_Lead_Click_Whatsapp_Br-RMK-e-Prospecção"/>
    <s v="23845358919880395"/>
    <x v="1803"/>
    <n v="4755211"/>
    <x v="1803"/>
    <n v="8.6140217099999994"/>
    <n v="1.8941786179415001"/>
    <x v="6"/>
    <n v="2693"/>
    <s v="2020-12-30"/>
    <s v="2021-01-05"/>
    <s v="2021-01-05"/>
    <x v="6"/>
    <x v="1"/>
    <n v="1"/>
    <x v="0"/>
    <x v="1"/>
  </r>
  <r>
    <s v="Semelhante+Interesse"/>
    <s v="2020-12-30 - 2021-01-05"/>
    <s v="23846098296040395"/>
    <s v="De_Conv_Int-Str_Br - Credenciado (S2S) - Teste_C-Purchase-credenciados-valor"/>
    <s v="23844098836340395"/>
    <x v="1804"/>
    <n v="1345611"/>
    <x v="1804"/>
    <n v="8.04625564"/>
    <n v="2.0224574561296"/>
    <x v="2"/>
    <n v="65"/>
    <s v="2020-12-30"/>
    <s v="2021-01-05"/>
    <s v="2021-01-05"/>
    <x v="2"/>
    <x v="0"/>
    <n v="1"/>
    <x v="0"/>
    <x v="1"/>
  </r>
  <r>
    <s v="LaL-1%"/>
    <s v="2020-12-30 - 2021-01-05"/>
    <s v="23846133405680395"/>
    <s v="De_Conv_Int-Str_Br_Teste_LP-controle"/>
    <s v="23846133405590395"/>
    <x v="5"/>
    <n v="0"/>
    <x v="5"/>
    <s v=""/>
    <n v="0"/>
    <x v="0"/>
    <n v="1"/>
    <s v="2020-12-30"/>
    <s v="2021-01-05"/>
    <s v="2021-01-05"/>
    <x v="0"/>
    <x v="0"/>
    <n v="1"/>
    <x v="0"/>
    <x v="1"/>
  </r>
  <r>
    <s v="Visitantes_site_cadastro-lead"/>
    <s v="2020-12-30 - 2021-01-05"/>
    <s v="23844983603660395"/>
    <s v="De_Conv_Rmk_Br-Purchase-v2"/>
    <s v="23844983603530395"/>
    <x v="5"/>
    <n v="0"/>
    <x v="5"/>
    <s v=""/>
    <n v="0"/>
    <x v="2"/>
    <n v="1"/>
    <s v="2020-12-30"/>
    <s v="2021-01-05"/>
    <s v="2021-01-05"/>
    <x v="2"/>
    <x v="0"/>
    <n v="1"/>
    <x v="0"/>
    <x v="1"/>
  </r>
  <r>
    <s v="Mar_Aberto"/>
    <s v="2020-12-30 - 2021-01-05"/>
    <s v="23845548913110395"/>
    <s v="De_Conv_Int-Str_Br_Mar-Aberto"/>
    <s v="23845548912950395"/>
    <x v="1805"/>
    <n v="952322"/>
    <x v="1805"/>
    <n v="14.50098601"/>
    <n v="1.4968057022729999"/>
    <x v="0"/>
    <n v="1881"/>
    <s v="2020-12-30"/>
    <s v="2021-01-05"/>
    <s v="2021-01-05"/>
    <x v="0"/>
    <x v="0"/>
    <n v="1"/>
    <x v="0"/>
    <x v="1"/>
  </r>
  <r>
    <s v="LaL-PJ"/>
    <s v="2020-12-30 - 2021-01-05"/>
    <s v="23845768969100395"/>
    <s v="De_ContaStone_App_Install"/>
    <s v="23845768969340395"/>
    <x v="5"/>
    <n v="0"/>
    <x v="5"/>
    <s v=""/>
    <n v="0"/>
    <x v="17"/>
    <n v="3"/>
    <s v="2020-12-30"/>
    <s v="2021-01-05"/>
    <s v="2021-01-05"/>
    <x v="7"/>
    <x v="0"/>
    <n v="1"/>
    <x v="0"/>
    <x v="1"/>
  </r>
  <r>
    <s v="Mar_Aberto_c2wpp"/>
    <s v="2020-12-30 - 2021-01-05"/>
    <s v="23846133973050395"/>
    <s v="De_Lead_Click_Whatsapp_Br-RMK-e-Prospecção"/>
    <s v="23845358919880395"/>
    <x v="1806"/>
    <n v="3174253"/>
    <x v="1806"/>
    <n v="5.8594379099999996"/>
    <n v="1.3684712592221999"/>
    <x v="6"/>
    <n v="760"/>
    <s v="2020-12-30"/>
    <s v="2021-01-05"/>
    <s v="2021-01-05"/>
    <x v="6"/>
    <x v="1"/>
    <n v="1"/>
    <x v="0"/>
    <x v="1"/>
  </r>
  <r>
    <s v="LaL-PJ"/>
    <s v="2020-12-30 - 2021-01-05"/>
    <s v="23845868049960395"/>
    <s v="De_ContaStone_App_Install —&quot;Do_External&quot;"/>
    <s v="23845868049920395"/>
    <x v="5"/>
    <n v="0"/>
    <x v="5"/>
    <s v=""/>
    <n v="0"/>
    <x v="18"/>
    <n v="1"/>
    <s v="2020-12-30"/>
    <s v="2021-01-05"/>
    <s v="2021-01-05"/>
    <x v="7"/>
    <x v="0"/>
    <n v="1"/>
    <x v="0"/>
    <x v="1"/>
  </r>
  <r>
    <s v="LaL-1%"/>
    <s v="2020-12-23 - 2020-12-29"/>
    <s v="23846133450390395"/>
    <s v="De_Conv_Int-Str_Br_Teste_LP-adquira"/>
    <s v="23846133450410395"/>
    <x v="5"/>
    <n v="0"/>
    <x v="5"/>
    <s v=""/>
    <n v="0"/>
    <x v="0"/>
    <n v="3"/>
    <s v="2020-12-23"/>
    <s v="2020-12-29"/>
    <s v="2020-12-29"/>
    <x v="0"/>
    <x v="0"/>
    <n v="12"/>
    <x v="1"/>
    <x v="0"/>
  </r>
  <r>
    <s v="Prospecção_c2wpp"/>
    <s v="2020-12-23 - 2020-12-29"/>
    <s v="23846219661960395"/>
    <s v="De_Lead_Click_Whatsapp_Br-RMK-e-Prospecção_menor_custo"/>
    <s v="23846219661690395"/>
    <x v="5"/>
    <n v="0"/>
    <x v="5"/>
    <s v=""/>
    <n v="0"/>
    <x v="6"/>
    <n v="3"/>
    <s v="2020-12-23"/>
    <s v="2020-12-29"/>
    <s v="2020-12-29"/>
    <x v="6"/>
    <x v="1"/>
    <n v="12"/>
    <x v="1"/>
    <x v="0"/>
  </r>
  <r>
    <s v="Visitantes_site_cadastro-lead"/>
    <s v="2020-12-23 - 2020-12-29"/>
    <s v="23846175160870395"/>
    <s v="De_Conv_Rmk-Lead_Br"/>
    <s v="23846175160610395"/>
    <x v="5"/>
    <n v="0"/>
    <x v="5"/>
    <s v=""/>
    <n v="0"/>
    <x v="0"/>
    <n v="17"/>
    <s v="2020-12-23"/>
    <s v="2020-12-29"/>
    <s v="2020-12-29"/>
    <x v="0"/>
    <x v="0"/>
    <n v="12"/>
    <x v="1"/>
    <x v="0"/>
  </r>
  <r>
    <s v="LaL-1%"/>
    <s v="2020-12-23 - 2020-12-29"/>
    <s v="23846133405680395"/>
    <s v="De_Conv_Int-Str_Br_Teste_LP-controle"/>
    <s v="23846133405590395"/>
    <x v="5"/>
    <n v="0"/>
    <x v="5"/>
    <s v=""/>
    <n v="0"/>
    <x v="0"/>
    <n v="5"/>
    <s v="2020-12-23"/>
    <s v="2020-12-29"/>
    <s v="2020-12-29"/>
    <x v="0"/>
    <x v="0"/>
    <n v="12"/>
    <x v="1"/>
    <x v="0"/>
  </r>
  <r>
    <s v="Visitantes_site_cadastro-lead"/>
    <s v="2020-12-23 - 2020-12-29"/>
    <s v="23844983603660395"/>
    <s v="De_Conv_Rmk_Br-Purchase-v2"/>
    <s v="23844983603530395"/>
    <x v="5"/>
    <n v="0"/>
    <x v="5"/>
    <s v=""/>
    <n v="0"/>
    <x v="2"/>
    <n v="8"/>
    <s v="2020-12-23"/>
    <s v="2020-12-29"/>
    <s v="2020-12-29"/>
    <x v="2"/>
    <x v="0"/>
    <n v="12"/>
    <x v="1"/>
    <x v="0"/>
  </r>
  <r>
    <s v="LaL-3%"/>
    <s v="2020-12-23 - 2020-12-29"/>
    <s v="23846325668210395"/>
    <s v="De_Lead_LeadAds_Br-TesteTwilio-BidCap_ID_23846325668200395"/>
    <s v="23846325668200395"/>
    <x v="1807"/>
    <n v="533631"/>
    <x v="1807"/>
    <n v="17.850320060000001"/>
    <n v="1.1610307497128001"/>
    <x v="1"/>
    <n v="278"/>
    <s v="2020-12-23"/>
    <s v="2020-12-29"/>
    <s v="2020-12-29"/>
    <x v="1"/>
    <x v="0"/>
    <n v="12"/>
    <x v="1"/>
    <x v="0"/>
  </r>
  <r>
    <s v="LaL-PJ"/>
    <s v="2020-12-23 - 2020-12-29"/>
    <s v="23845868049960395"/>
    <s v="De_ContaStone_App_Install —&quot;Do_External&quot;"/>
    <s v="23845868049920395"/>
    <x v="5"/>
    <n v="0"/>
    <x v="5"/>
    <s v=""/>
    <n v="0"/>
    <x v="18"/>
    <n v="4"/>
    <s v="2020-12-23"/>
    <s v="2020-12-29"/>
    <s v="2020-12-29"/>
    <x v="7"/>
    <x v="0"/>
    <n v="12"/>
    <x v="1"/>
    <x v="0"/>
  </r>
  <r>
    <s v="Prospecção_c2wpp"/>
    <s v="2020-12-23 - 2020-12-29"/>
    <s v="23846264411850395"/>
    <s v="De_Lead_Click_Whatsapp_Br-RMK-e-Prospecção_Conversão"/>
    <s v="23846264411320395"/>
    <x v="1808"/>
    <n v="6782244"/>
    <x v="1808"/>
    <n v="10.703411669999999"/>
    <n v="2.5836848394129999"/>
    <x v="0"/>
    <n v="506"/>
    <s v="2020-12-23"/>
    <s v="2020-12-29"/>
    <s v="2020-12-29"/>
    <x v="0"/>
    <x v="1"/>
    <n v="12"/>
    <x v="1"/>
    <x v="0"/>
  </r>
  <r>
    <s v="Prospecção_c2wpp"/>
    <s v="2020-12-23 - 2020-12-29"/>
    <s v="23846133571390395"/>
    <s v="De_Lead_Click_Whatsapp_Br-RMK-e-Prospecção"/>
    <s v="23845358919880395"/>
    <x v="1809"/>
    <n v="2290174"/>
    <x v="1809"/>
    <n v="18.382951420000001"/>
    <n v="1.4977172040203"/>
    <x v="6"/>
    <n v="913"/>
    <s v="2020-12-23"/>
    <s v="2020-12-29"/>
    <s v="2020-12-29"/>
    <x v="6"/>
    <x v="1"/>
    <n v="12"/>
    <x v="1"/>
    <x v="0"/>
  </r>
  <r>
    <s v="Remarketings"/>
    <s v="2020-12-23 - 2020-12-29"/>
    <s v="23845358920830395"/>
    <s v="De_Lead_Click_Whatsapp_Br-RMK-e-Prospecção"/>
    <s v="23845358919880395"/>
    <x v="1810"/>
    <n v="275137"/>
    <x v="1810"/>
    <n v="23.548565119999999"/>
    <n v="2.1403882429481"/>
    <x v="6"/>
    <n v="176"/>
    <s v="2020-12-23"/>
    <s v="2020-12-29"/>
    <s v="2020-12-29"/>
    <x v="6"/>
    <x v="1"/>
    <n v="12"/>
    <x v="1"/>
    <x v="0"/>
  </r>
  <r>
    <s v="Visitantes_site_cadastro-lead"/>
    <s v="2020-12-23 - 2020-12-29"/>
    <s v="23846203129080395"/>
    <s v="De_Conv_Rmk-Lead_Br_teste-segmentação"/>
    <s v="23846203129090395"/>
    <x v="1811"/>
    <n v="520328"/>
    <x v="1811"/>
    <n v="22.926682100000001"/>
    <n v="3.4367552774404002"/>
    <x v="0"/>
    <n v="1721"/>
    <s v="2020-12-23"/>
    <s v="2020-12-29"/>
    <s v="2020-12-29"/>
    <x v="0"/>
    <x v="0"/>
    <n v="12"/>
    <x v="1"/>
    <x v="0"/>
  </r>
  <r>
    <s v="mar_aberto_leadads"/>
    <s v="2020-12-23 - 2020-12-29"/>
    <s v="23846325692100395"/>
    <s v="aon_leadads_nu"/>
    <s v="23846157847510395"/>
    <x v="1812"/>
    <n v="9980130"/>
    <x v="1812"/>
    <n v="7.3218220599999997"/>
    <n v="1.6174104946529"/>
    <x v="1"/>
    <n v="2388"/>
    <s v="2020-12-23"/>
    <s v="2020-12-29"/>
    <s v="2020-12-29"/>
    <x v="1"/>
    <x v="0"/>
    <n v="12"/>
    <x v="1"/>
    <x v="0"/>
  </r>
  <r>
    <s v="Mar_Aberto"/>
    <s v="2020-12-23 - 2020-12-29"/>
    <s v="23845548913110395"/>
    <s v="De_Conv_Int-Str_Br_Mar-Aberto"/>
    <s v="23845548912950395"/>
    <x v="1813"/>
    <n v="3696760"/>
    <x v="1813"/>
    <n v="11.906626149999999"/>
    <n v="1.6684767201549"/>
    <x v="0"/>
    <n v="3973"/>
    <s v="2020-12-23"/>
    <s v="2020-12-29"/>
    <s v="2020-12-29"/>
    <x v="0"/>
    <x v="0"/>
    <n v="12"/>
    <x v="1"/>
    <x v="0"/>
  </r>
  <r>
    <s v="Mar_Aberto_c2wpp"/>
    <s v="2020-12-23 - 2020-12-29"/>
    <s v="23846133973050395"/>
    <s v="De_Lead_Click_Whatsapp_Br-RMK-e-Prospecção"/>
    <s v="23845358919880395"/>
    <x v="1814"/>
    <n v="2797058"/>
    <x v="1814"/>
    <n v="12.20936245"/>
    <n v="1.5094563645087"/>
    <x v="6"/>
    <n v="805"/>
    <s v="2020-12-23"/>
    <s v="2020-12-29"/>
    <s v="2020-12-29"/>
    <x v="6"/>
    <x v="1"/>
    <n v="12"/>
    <x v="1"/>
    <x v="0"/>
  </r>
  <r>
    <s v="Semelhante_1-5%"/>
    <s v="2020-12-23 - 2020-12-29"/>
    <s v="23844118713670395"/>
    <s v="De_Conv_Int-Str_Br - OtimizaPraLead"/>
    <s v="23844118711370395"/>
    <x v="1815"/>
    <n v="1776685"/>
    <x v="1815"/>
    <n v="18.753330999999999"/>
    <n v="1.6335354888458"/>
    <x v="0"/>
    <n v="2343"/>
    <s v="2020-12-23"/>
    <s v="2020-12-29"/>
    <s v="2020-12-29"/>
    <x v="0"/>
    <x v="0"/>
    <n v="12"/>
    <x v="1"/>
    <x v="0"/>
  </r>
  <r>
    <s v="LaL-PJ"/>
    <s v="2020-12-23 - 2020-12-29"/>
    <s v="23845768969100395"/>
    <s v="De_ContaStone_App_Install"/>
    <s v="23845768969340395"/>
    <x v="5"/>
    <n v="0"/>
    <x v="5"/>
    <s v=""/>
    <n v="0"/>
    <x v="17"/>
    <n v="3"/>
    <s v="2020-12-23"/>
    <s v="2020-12-29"/>
    <s v="2020-12-29"/>
    <x v="7"/>
    <x v="0"/>
    <n v="12"/>
    <x v="1"/>
    <x v="0"/>
  </r>
  <r>
    <s v="mar_aberto_leadads"/>
    <s v="2020-12-23 - 2020-12-29"/>
    <s v="23846325699700395"/>
    <s v="De_Lead_LeadAds_Br-TesteTwilio-BidCap_ID_23846325668200395"/>
    <s v="23846325668200395"/>
    <x v="1816"/>
    <n v="1373186"/>
    <x v="1816"/>
    <n v="7.7194172600000002"/>
    <n v="1.0766735169160999"/>
    <x v="1"/>
    <n v="312"/>
    <s v="2020-12-23"/>
    <s v="2020-12-29"/>
    <s v="2020-12-29"/>
    <x v="1"/>
    <x v="0"/>
    <n v="12"/>
    <x v="1"/>
    <x v="0"/>
  </r>
  <r>
    <s v="Interesse_Competicao-Maquina"/>
    <s v="2020-12-23 - 2020-12-29"/>
    <s v="23844994969580395"/>
    <s v="De_Conv_Int-Str_Br - OtimizaPraLead"/>
    <s v="23844118711370395"/>
    <x v="1817"/>
    <n v="723232"/>
    <x v="1817"/>
    <n v="10.3742131"/>
    <n v="1.3521138445201999"/>
    <x v="0"/>
    <n v="539"/>
    <s v="2020-12-23"/>
    <s v="2020-12-29"/>
    <s v="2020-12-29"/>
    <x v="0"/>
    <x v="0"/>
    <n v="12"/>
    <x v="1"/>
    <x v="0"/>
  </r>
  <r>
    <s v="mar_aberto"/>
    <s v="2020-12-23 - 2020-12-29"/>
    <s v="23846374235540395"/>
    <s v="De_Lead_Click_Whatsapp_Br-RMK-e-Prospecção_Conversão"/>
    <s v="23846264411320395"/>
    <x v="1818"/>
    <n v="2364418"/>
    <x v="1818"/>
    <n v="5.4981693099999998"/>
    <n v="1.4953172408601001"/>
    <x v="0"/>
    <n v="63"/>
    <s v="2020-12-23"/>
    <s v="2020-12-29"/>
    <s v="2020-12-29"/>
    <x v="0"/>
    <x v="1"/>
    <n v="12"/>
    <x v="1"/>
    <x v="0"/>
  </r>
  <r>
    <s v="LaL-5%"/>
    <s v="2020-12-23 - 2020-12-29"/>
    <s v="23846177714710395"/>
    <s v="aon_leadads_nu"/>
    <s v="23846157847510395"/>
    <x v="1819"/>
    <n v="2587213"/>
    <x v="1819"/>
    <n v="17.566794430000002"/>
    <n v="1.8654293249145"/>
    <x v="1"/>
    <n v="1918"/>
    <s v="2020-12-23"/>
    <s v="2020-12-29"/>
    <s v="2020-12-29"/>
    <x v="1"/>
    <x v="0"/>
    <n v="12"/>
    <x v="1"/>
    <x v="0"/>
  </r>
  <r>
    <s v="Semelhante+Interesse"/>
    <s v="2020-12-23 - 2020-12-29"/>
    <s v="23846098296040395"/>
    <s v="De_Conv_Int-Str_Br - Credenciado (S2S) - Teste_C-Purchase-credenciados-valor"/>
    <s v="23844098836340395"/>
    <x v="1820"/>
    <n v="1073697"/>
    <x v="1820"/>
    <n v="9.6718227500000005"/>
    <n v="1.9461468179570001"/>
    <x v="2"/>
    <n v="53"/>
    <s v="2020-12-23"/>
    <s v="2020-12-29"/>
    <s v="2020-12-29"/>
    <x v="2"/>
    <x v="0"/>
    <n v="12"/>
    <x v="1"/>
    <x v="0"/>
  </r>
  <r>
    <s v="Int-Banking"/>
    <s v="2020-12-23 - 2020-12-29"/>
    <s v="23845969019990395"/>
    <s v="De_ContaStone_App_Install_B"/>
    <s v="23845969019980395"/>
    <x v="5"/>
    <n v="0"/>
    <x v="5"/>
    <s v=""/>
    <n v="0"/>
    <x v="17"/>
    <n v="1"/>
    <s v="2020-12-23"/>
    <s v="2020-12-29"/>
    <s v="2020-12-29"/>
    <x v="7"/>
    <x v="0"/>
    <n v="12"/>
    <x v="1"/>
    <x v="0"/>
  </r>
  <r>
    <s v="LaL-1%"/>
    <s v="2020-12-16 - 2020-12-22"/>
    <s v="23846133405680395"/>
    <s v="De_Conv_Int-Str_Br_Teste_LP-controle"/>
    <s v="23846133405590395"/>
    <x v="5"/>
    <n v="0"/>
    <x v="5"/>
    <s v=""/>
    <n v="0"/>
    <x v="0"/>
    <n v="8"/>
    <s v="2020-12-16"/>
    <s v="2020-12-22"/>
    <s v="2020-12-22"/>
    <x v="0"/>
    <x v="0"/>
    <n v="12"/>
    <x v="1"/>
    <x v="0"/>
  </r>
  <r>
    <s v="LaL-3%"/>
    <s v="2020-12-16 - 2020-12-22"/>
    <s v="23846325668210395"/>
    <s v="De_Lead_LeadAds_Br-TesteTwilio-BidCap_ID_23846325668200395"/>
    <s v="23846325668200395"/>
    <x v="1821"/>
    <n v="164352"/>
    <x v="1821"/>
    <n v="20.955666170000001"/>
    <n v="1.0512801791277"/>
    <x v="1"/>
    <n v="112"/>
    <s v="2020-12-16"/>
    <s v="2020-12-22"/>
    <s v="2020-12-22"/>
    <x v="1"/>
    <x v="0"/>
    <n v="12"/>
    <x v="1"/>
    <x v="0"/>
  </r>
  <r>
    <s v="Prospecção_c2wpp"/>
    <s v="2020-12-16 - 2020-12-22"/>
    <s v="23846266536310395"/>
    <s v="De_Lead_Click_Whatsapp_Br-RMK-e-Prospecção_menorcusto"/>
    <s v="23846266536780395"/>
    <x v="5"/>
    <n v="0"/>
    <x v="5"/>
    <s v=""/>
    <n v="0"/>
    <x v="6"/>
    <n v="10"/>
    <s v="2020-12-16"/>
    <s v="2020-12-22"/>
    <s v="2020-12-22"/>
    <x v="6"/>
    <x v="1"/>
    <n v="12"/>
    <x v="1"/>
    <x v="0"/>
  </r>
  <r>
    <s v="LaL-3%"/>
    <s v="2020-12-16 - 2020-12-22"/>
    <s v="23846275373790395"/>
    <s v="De_Lead_LeadAds_Vitalicio_ID_23846275373840395"/>
    <s v="23846275373840395"/>
    <x v="1822"/>
    <n v="1786376"/>
    <x v="1822"/>
    <n v="23.57772954"/>
    <n v="1.2218357165569"/>
    <x v="1"/>
    <n v="824"/>
    <s v="2020-12-16"/>
    <s v="2020-12-22"/>
    <s v="2020-12-22"/>
    <x v="1"/>
    <x v="0"/>
    <n v="12"/>
    <x v="1"/>
    <x v="0"/>
  </r>
  <r>
    <s v="Mar_Aberto_c2wpp"/>
    <s v="2020-12-16 - 2020-12-22"/>
    <s v="23846133973050395"/>
    <s v="De_Lead_Click_Whatsapp_Br-RMK-e-Prospecção"/>
    <s v="23845358919880395"/>
    <x v="1823"/>
    <n v="6784789"/>
    <x v="1823"/>
    <n v="10.9841049"/>
    <n v="1.7988798177806"/>
    <x v="6"/>
    <n v="2296"/>
    <s v="2020-12-16"/>
    <s v="2020-12-22"/>
    <s v="2020-12-22"/>
    <x v="6"/>
    <x v="1"/>
    <n v="12"/>
    <x v="1"/>
    <x v="0"/>
  </r>
  <r>
    <s v="mar_aberto_leadads"/>
    <s v="2020-12-16 - 2020-12-22"/>
    <s v="23846325692100395"/>
    <s v="aon_leadads_nu"/>
    <s v="23846157847510395"/>
    <x v="1824"/>
    <n v="1432832"/>
    <x v="1824"/>
    <n v="6.2939531899999999"/>
    <n v="1.0476950542701"/>
    <x v="1"/>
    <n v="206"/>
    <s v="2020-12-16"/>
    <s v="2020-12-22"/>
    <s v="2020-12-22"/>
    <x v="1"/>
    <x v="0"/>
    <n v="12"/>
    <x v="1"/>
    <x v="0"/>
  </r>
  <r>
    <s v="LaL-PJ"/>
    <s v="2020-12-16 - 2020-12-22"/>
    <s v="23845768969100395"/>
    <s v="De_ContaStone_App_Install"/>
    <s v="23845768969340395"/>
    <x v="5"/>
    <n v="0"/>
    <x v="5"/>
    <s v=""/>
    <n v="0"/>
    <x v="17"/>
    <n v="7"/>
    <s v="2020-12-16"/>
    <s v="2020-12-22"/>
    <s v="2020-12-22"/>
    <x v="7"/>
    <x v="0"/>
    <n v="12"/>
    <x v="1"/>
    <x v="0"/>
  </r>
  <r>
    <s v="Prospecção_c2wpp"/>
    <s v="2020-12-16 - 2020-12-22"/>
    <s v="23846258874840395"/>
    <s v="De_Lead_Click_Whatsapp_Br-RMK-e-Prospecção — Cópia"/>
    <s v="23846258874130395"/>
    <x v="5"/>
    <n v="0"/>
    <x v="5"/>
    <s v=""/>
    <n v="0"/>
    <x v="6"/>
    <n v="1"/>
    <s v="2020-12-16"/>
    <s v="2020-12-22"/>
    <s v="2020-12-22"/>
    <x v="6"/>
    <x v="1"/>
    <n v="12"/>
    <x v="1"/>
    <x v="0"/>
  </r>
  <r>
    <s v="Mar_Aberto"/>
    <s v="2020-12-16 - 2020-12-22"/>
    <s v="23845634434320395"/>
    <s v="De_Conv_Int-Str_Br - Credenciado (S2S) - Teste_C-Purchase-credenciados-valor"/>
    <s v="23844098836340395"/>
    <x v="5"/>
    <n v="0"/>
    <x v="5"/>
    <s v=""/>
    <n v="0"/>
    <x v="2"/>
    <n v="1"/>
    <s v="2020-12-16"/>
    <s v="2020-12-22"/>
    <s v="2020-12-22"/>
    <x v="2"/>
    <x v="0"/>
    <n v="12"/>
    <x v="1"/>
    <x v="0"/>
  </r>
  <r>
    <s v="RMKT-14dias"/>
    <s v="2020-12-16 - 2020-12-22"/>
    <s v="23846282696510395"/>
    <s v="De_Lead_LeadAds_Vitalicio_ID_23846275373840395"/>
    <s v="23846275373840395"/>
    <x v="1825"/>
    <n v="36459"/>
    <x v="1825"/>
    <n v="33.535970810000002"/>
    <n v="1.2028580048822"/>
    <x v="1"/>
    <n v="29"/>
    <s v="2020-12-16"/>
    <s v="2020-12-22"/>
    <s v="2020-12-22"/>
    <x v="1"/>
    <x v="0"/>
    <n v="12"/>
    <x v="1"/>
    <x v="0"/>
  </r>
  <r>
    <s v="mar_aberto_leadads"/>
    <s v="2020-12-16 - 2020-12-22"/>
    <s v="23846325699700395"/>
    <s v="De_Lead_LeadAds_Br-TesteTwilio-BidCap_ID_23846325668200395"/>
    <s v="23846325668200395"/>
    <x v="1826"/>
    <n v="350720"/>
    <x v="1826"/>
    <n v="6.2008433500000004"/>
    <n v="1.008180314781"/>
    <x v="1"/>
    <n v="58"/>
    <s v="2020-12-16"/>
    <s v="2020-12-22"/>
    <s v="2020-12-22"/>
    <x v="1"/>
    <x v="0"/>
    <n v="12"/>
    <x v="1"/>
    <x v="0"/>
  </r>
  <r>
    <s v="Semelhante_1-5%"/>
    <s v="2020-12-16 - 2020-12-22"/>
    <s v="23844118713670395"/>
    <s v="De_Conv_Int-Str_Br - OtimizaPraLead"/>
    <s v="23844118711370395"/>
    <x v="1827"/>
    <n v="2590681"/>
    <x v="1827"/>
    <n v="16.068949159999999"/>
    <n v="1.8833615562857999"/>
    <x v="0"/>
    <n v="2768"/>
    <s v="2020-12-16"/>
    <s v="2020-12-22"/>
    <s v="2020-12-22"/>
    <x v="0"/>
    <x v="0"/>
    <n v="12"/>
    <x v="1"/>
    <x v="0"/>
  </r>
  <r>
    <s v="LaL-1%"/>
    <s v="2020-12-16 - 2020-12-22"/>
    <s v="23846133450390395"/>
    <s v="De_Conv_Int-Str_Br_Teste_LP-adquira"/>
    <s v="23846133450410395"/>
    <x v="5"/>
    <n v="0"/>
    <x v="5"/>
    <s v=""/>
    <n v="0"/>
    <x v="0"/>
    <n v="10"/>
    <s v="2020-12-16"/>
    <s v="2020-12-22"/>
    <s v="2020-12-22"/>
    <x v="0"/>
    <x v="0"/>
    <n v="12"/>
    <x v="1"/>
    <x v="0"/>
  </r>
  <r>
    <s v="Prospecção_c2wpp"/>
    <s v="2020-12-16 - 2020-12-22"/>
    <s v="23846219661960395"/>
    <s v="De_Lead_Click_Whatsapp_Br-RMK-e-Prospecção_menor_custo"/>
    <s v="23846219661690395"/>
    <x v="5"/>
    <n v="0"/>
    <x v="5"/>
    <s v=""/>
    <n v="0"/>
    <x v="6"/>
    <n v="3"/>
    <s v="2020-12-16"/>
    <s v="2020-12-22"/>
    <s v="2020-12-22"/>
    <x v="6"/>
    <x v="1"/>
    <n v="12"/>
    <x v="1"/>
    <x v="0"/>
  </r>
  <r>
    <s v="Int-Banking"/>
    <s v="2020-12-16 - 2020-12-22"/>
    <s v="23845968978230395"/>
    <s v="De_ContaStone_App_Install_A"/>
    <s v="23845968973520395"/>
    <x v="5"/>
    <n v="0"/>
    <x v="5"/>
    <s v=""/>
    <n v="0"/>
    <x v="17"/>
    <n v="2"/>
    <s v="2020-12-16"/>
    <s v="2020-12-22"/>
    <s v="2020-12-22"/>
    <x v="7"/>
    <x v="0"/>
    <n v="12"/>
    <x v="1"/>
    <x v="0"/>
  </r>
  <r>
    <s v="Mar_Aberto_c2wpp"/>
    <s v="2020-12-16 - 2020-12-22"/>
    <s v="23846266536760395"/>
    <s v="De_Lead_Click_Whatsapp_Br-RMK-e-Prospecção_menorcusto"/>
    <s v="23846266536780395"/>
    <x v="5"/>
    <n v="0"/>
    <x v="5"/>
    <s v=""/>
    <n v="0"/>
    <x v="6"/>
    <n v="3"/>
    <s v="2020-12-16"/>
    <s v="2020-12-22"/>
    <s v="2020-12-22"/>
    <x v="6"/>
    <x v="1"/>
    <n v="12"/>
    <x v="1"/>
    <x v="0"/>
  </r>
  <r>
    <s v="Int-Banking"/>
    <s v="2020-12-16 - 2020-12-22"/>
    <s v="23845969019990395"/>
    <s v="De_ContaStone_App_Install_B"/>
    <s v="23845969019980395"/>
    <x v="5"/>
    <n v="0"/>
    <x v="5"/>
    <s v=""/>
    <n v="0"/>
    <x v="17"/>
    <n v="6"/>
    <s v="2020-12-16"/>
    <s v="2020-12-22"/>
    <s v="2020-12-22"/>
    <x v="7"/>
    <x v="0"/>
    <n v="12"/>
    <x v="1"/>
    <x v="0"/>
  </r>
  <r>
    <s v="Mar_Aberto"/>
    <s v="2020-12-16 - 2020-12-22"/>
    <s v="23845635183740395"/>
    <s v="De_Lead_Click_Whatsapp_Br-MarAberto"/>
    <s v="23844196533890395"/>
    <x v="5"/>
    <n v="0"/>
    <x v="5"/>
    <s v=""/>
    <n v="0"/>
    <x v="6"/>
    <n v="4"/>
    <s v="2020-12-16"/>
    <s v="2020-12-22"/>
    <s v="2020-12-22"/>
    <x v="6"/>
    <x v="1"/>
    <n v="12"/>
    <x v="1"/>
    <x v="0"/>
  </r>
  <r>
    <s v="Visitantes_SejaStone"/>
    <s v="2020-12-16 - 2020-12-22"/>
    <s v="23845954935060395"/>
    <s v="De_Conv_Rmk-Rebranding_Br"/>
    <s v="23845954934840395"/>
    <x v="5"/>
    <n v="0"/>
    <x v="5"/>
    <s v=""/>
    <n v="0"/>
    <x v="0"/>
    <n v="2"/>
    <s v="2020-12-16"/>
    <s v="2020-12-22"/>
    <s v="2020-12-22"/>
    <x v="0"/>
    <x v="0"/>
    <n v="12"/>
    <x v="1"/>
    <x v="0"/>
  </r>
  <r>
    <s v="Semelhante+Interesse"/>
    <s v="2020-12-16 - 2020-12-22"/>
    <s v="23846098296040395"/>
    <s v="De_Conv_Int-Str_Br - Credenciado (S2S) - Teste_C-Purchase-credenciados-valor"/>
    <s v="23844098836340395"/>
    <x v="1828"/>
    <n v="1051107"/>
    <x v="1828"/>
    <n v="11.848558710000001"/>
    <n v="2.0691413909335998"/>
    <x v="2"/>
    <n v="84"/>
    <s v="2020-12-16"/>
    <s v="2020-12-22"/>
    <s v="2020-12-22"/>
    <x v="2"/>
    <x v="0"/>
    <n v="12"/>
    <x v="1"/>
    <x v="0"/>
  </r>
  <r>
    <s v="Interesse_Competicao-Maquina"/>
    <s v="2020-12-16 - 2020-12-22"/>
    <s v="23844994969580395"/>
    <s v="De_Conv_Int-Str_Br - OtimizaPraLead"/>
    <s v="23844118711370395"/>
    <x v="1829"/>
    <n v="618853"/>
    <x v="1829"/>
    <n v="17.103324239999999"/>
    <n v="1.3126008922959"/>
    <x v="0"/>
    <n v="638"/>
    <s v="2020-12-16"/>
    <s v="2020-12-22"/>
    <s v="2020-12-22"/>
    <x v="0"/>
    <x v="0"/>
    <n v="12"/>
    <x v="1"/>
    <x v="0"/>
  </r>
  <r>
    <s v="LaL-5%"/>
    <s v="2020-12-16 - 2020-12-22"/>
    <s v="23846177714710395"/>
    <s v="aon_leadads_nu"/>
    <s v="23846157847510395"/>
    <x v="1830"/>
    <n v="5127077"/>
    <x v="1830"/>
    <n v="19.8068344"/>
    <n v="2.2645565884811001"/>
    <x v="1"/>
    <n v="4248"/>
    <s v="2020-12-16"/>
    <s v="2020-12-22"/>
    <s v="2020-12-22"/>
    <x v="1"/>
    <x v="0"/>
    <n v="12"/>
    <x v="1"/>
    <x v="0"/>
  </r>
  <r>
    <s v="Prospecção_c2wpp"/>
    <s v="2020-12-16 - 2020-12-22"/>
    <s v="23846133571390395"/>
    <s v="De_Lead_Click_Whatsapp_Br-RMK-e-Prospecção"/>
    <s v="23845358919880395"/>
    <x v="1831"/>
    <n v="8347401"/>
    <x v="1831"/>
    <n v="17.930483129999999"/>
    <n v="2.4117313880092999"/>
    <x v="6"/>
    <n v="5452"/>
    <s v="2020-12-16"/>
    <s v="2020-12-22"/>
    <s v="2020-12-22"/>
    <x v="6"/>
    <x v="1"/>
    <n v="12"/>
    <x v="1"/>
    <x v="0"/>
  </r>
  <r>
    <s v="Semelhantes_WhatsApp"/>
    <s v="2020-12-16 - 2020-12-22"/>
    <s v="23845679807860395"/>
    <s v="De_Lead_Click_Whatsapp_Br-RMK-e-Prospecção"/>
    <s v="23845358919880395"/>
    <x v="5"/>
    <n v="0"/>
    <x v="5"/>
    <s v=""/>
    <n v="0"/>
    <x v="6"/>
    <n v="2"/>
    <s v="2020-12-16"/>
    <s v="2020-12-22"/>
    <s v="2020-12-22"/>
    <x v="6"/>
    <x v="1"/>
    <n v="12"/>
    <x v="1"/>
    <x v="0"/>
  </r>
  <r>
    <s v="Visitantes_site_cadastro-lead"/>
    <s v="2020-12-16 - 2020-12-22"/>
    <s v="23846203129080395"/>
    <s v="De_Conv_Rmk-Lead_Br_teste-segmentação"/>
    <s v="23846203129090395"/>
    <x v="1832"/>
    <n v="437239"/>
    <x v="1832"/>
    <n v="25.916240470000002"/>
    <n v="3.1634277820597001"/>
    <x v="0"/>
    <n v="1434"/>
    <s v="2020-12-16"/>
    <s v="2020-12-22"/>
    <s v="2020-12-22"/>
    <x v="0"/>
    <x v="0"/>
    <n v="12"/>
    <x v="1"/>
    <x v="0"/>
  </r>
  <r>
    <s v="Mar_Aberto_c2wpp"/>
    <s v="2020-12-16 - 2020-12-22"/>
    <s v="23846258874830395"/>
    <s v="De_Lead_Click_Whatsapp_Br-RMK-e-Prospecção — Cópia"/>
    <s v="23846258874130395"/>
    <x v="5"/>
    <n v="0"/>
    <x v="5"/>
    <s v=""/>
    <n v="0"/>
    <x v="6"/>
    <n v="1"/>
    <s v="2020-12-16"/>
    <s v="2020-12-22"/>
    <s v="2020-12-22"/>
    <x v="6"/>
    <x v="1"/>
    <n v="12"/>
    <x v="1"/>
    <x v="0"/>
  </r>
  <r>
    <s v="Semelhante_1-5%"/>
    <s v="2020-12-16 - 2020-12-22"/>
    <s v="23844032561030395"/>
    <s v="De_Conv_Int-Str_Br - Credenciado (S2S)"/>
    <s v="23844032562000395"/>
    <x v="5"/>
    <n v="0"/>
    <x v="5"/>
    <s v=""/>
    <n v="0"/>
    <x v="19"/>
    <n v="1"/>
    <s v="2020-12-16"/>
    <s v="2020-12-22"/>
    <s v="2020-12-22"/>
    <x v="2"/>
    <x v="0"/>
    <n v="12"/>
    <x v="1"/>
    <x v="0"/>
  </r>
  <r>
    <s v="Prospecção_c2wpp"/>
    <s v="2020-12-16 - 2020-12-22"/>
    <s v="23846264411850395"/>
    <s v="De_Lead_Click_Whatsapp_Br-RMK-e-Prospecção_Conversão"/>
    <s v="23846264411320395"/>
    <x v="1833"/>
    <n v="1832257"/>
    <x v="1833"/>
    <n v="12.941365210000001"/>
    <n v="1.9782841599186001"/>
    <x v="0"/>
    <n v="294"/>
    <s v="2020-12-16"/>
    <s v="2020-12-22"/>
    <s v="2020-12-22"/>
    <x v="0"/>
    <x v="1"/>
    <n v="12"/>
    <x v="1"/>
    <x v="0"/>
  </r>
  <r>
    <s v="LaL-PJ"/>
    <s v="2020-12-16 - 2020-12-22"/>
    <s v="23845868049960395"/>
    <s v="De_ContaStone_App_Install —&quot;Do_External&quot;"/>
    <s v="23845868049920395"/>
    <x v="5"/>
    <n v="0"/>
    <x v="5"/>
    <s v=""/>
    <n v="0"/>
    <x v="18"/>
    <n v="21"/>
    <s v="2020-12-16"/>
    <s v="2020-12-22"/>
    <s v="2020-12-22"/>
    <x v="7"/>
    <x v="0"/>
    <n v="12"/>
    <x v="1"/>
    <x v="0"/>
  </r>
  <r>
    <s v="Visitantes_site_cadastro-lead"/>
    <s v="2020-12-16 - 2020-12-22"/>
    <s v="23844983603660395"/>
    <s v="De_Conv_Rmk_Br-Purchase-v2"/>
    <s v="23844983603530395"/>
    <x v="5"/>
    <n v="0"/>
    <x v="5"/>
    <s v=""/>
    <n v="0"/>
    <x v="2"/>
    <n v="25"/>
    <s v="2020-12-16"/>
    <s v="2020-12-22"/>
    <s v="2020-12-22"/>
    <x v="2"/>
    <x v="0"/>
    <n v="12"/>
    <x v="1"/>
    <x v="0"/>
  </r>
  <r>
    <s v="Remarketings"/>
    <s v="2020-12-16 - 2020-12-22"/>
    <s v="23845358920830395"/>
    <s v="De_Lead_Click_Whatsapp_Br-RMK-e-Prospecção"/>
    <s v="23845358919880395"/>
    <x v="1834"/>
    <n v="570991"/>
    <x v="1834"/>
    <n v="27.663918469999999"/>
    <n v="6.8245191255203999"/>
    <x v="6"/>
    <n v="1326"/>
    <s v="2020-12-16"/>
    <s v="2020-12-22"/>
    <s v="2020-12-22"/>
    <x v="6"/>
    <x v="1"/>
    <n v="12"/>
    <x v="1"/>
    <x v="0"/>
  </r>
  <r>
    <s v="De_Conv_Br-Int_Str_ReachAndFrequency-ReBranding_23-nov-a-28-nov"/>
    <s v="2020-12-16 - 2020-12-22"/>
    <s v="23845932689890395"/>
    <s v="De_Conv_Br-Int_Str_ReachAndFrequency-ReBranding_23-nov-a-28-nov"/>
    <s v="23845932689860395"/>
    <x v="5"/>
    <n v="0"/>
    <x v="5"/>
    <s v=""/>
    <n v="0"/>
    <x v="0"/>
    <n v="3"/>
    <s v="2020-12-16"/>
    <s v="2020-12-22"/>
    <s v="2020-12-22"/>
    <x v="0"/>
    <x v="0"/>
    <n v="12"/>
    <x v="1"/>
    <x v="0"/>
  </r>
  <r>
    <s v="Mar_Aberto"/>
    <s v="2020-12-16 - 2020-12-22"/>
    <s v="23845548913110395"/>
    <s v="De_Conv_Int-Str_Br_Mar-Aberto"/>
    <s v="23845548912950395"/>
    <x v="1835"/>
    <n v="3729348"/>
    <x v="1835"/>
    <n v="10.306744309999999"/>
    <n v="1.7739226803184001"/>
    <x v="0"/>
    <n v="3087"/>
    <s v="2020-12-16"/>
    <s v="2020-12-22"/>
    <s v="2020-12-22"/>
    <x v="0"/>
    <x v="0"/>
    <n v="12"/>
    <x v="1"/>
    <x v="0"/>
  </r>
  <r>
    <s v="Mar_Aberto_c2wpp"/>
    <s v="2020-12-16 - 2020-12-22"/>
    <s v="23846219662400395"/>
    <s v="De_Lead_Click_Whatsapp_Br-RMK-e-Prospecção_menor_custo"/>
    <s v="23846219661690395"/>
    <x v="5"/>
    <n v="0"/>
    <x v="5"/>
    <s v=""/>
    <n v="0"/>
    <x v="6"/>
    <n v="1"/>
    <s v="2020-12-16"/>
    <s v="2020-12-22"/>
    <s v="2020-12-22"/>
    <x v="6"/>
    <x v="1"/>
    <n v="12"/>
    <x v="1"/>
    <x v="0"/>
  </r>
  <r>
    <s v="Visitantes_site_cadastro-lead"/>
    <s v="2020-12-16 - 2020-12-22"/>
    <s v="23846175160870395"/>
    <s v="De_Conv_Rmk-Lead_Br"/>
    <s v="23846175160610395"/>
    <x v="5"/>
    <n v="0"/>
    <x v="5"/>
    <s v=""/>
    <n v="0"/>
    <x v="0"/>
    <n v="39"/>
    <s v="2020-12-16"/>
    <s v="2020-12-22"/>
    <s v="2020-12-22"/>
    <x v="0"/>
    <x v="0"/>
    <n v="12"/>
    <x v="1"/>
    <x v="0"/>
  </r>
  <r>
    <s v="Mar_Aberto"/>
    <s v="2020-12-09 - 2020-12-15"/>
    <s v="23845635183740395"/>
    <s v="De_Lead_Click_Whatsapp_Br-MarAberto"/>
    <s v="23844196533890395"/>
    <x v="5"/>
    <n v="0"/>
    <x v="5"/>
    <s v=""/>
    <n v="0"/>
    <x v="6"/>
    <n v="4"/>
    <s v="2020-12-09"/>
    <s v="2020-12-15"/>
    <s v="2020-12-15"/>
    <x v="6"/>
    <x v="1"/>
    <n v="12"/>
    <x v="1"/>
    <x v="0"/>
  </r>
  <r>
    <s v="Semelhante+Interesse"/>
    <s v="2020-12-09 - 2020-12-15"/>
    <s v="23846098296040395"/>
    <s v="De_Conv_Int-Str_Br - Credenciado (S2S) - Teste_C-Purchase-credenciados-valor"/>
    <s v="23844098836340395"/>
    <x v="1836"/>
    <n v="1424859"/>
    <x v="1836"/>
    <n v="11.77616418"/>
    <n v="1.9430385743431"/>
    <x v="2"/>
    <n v="105"/>
    <s v="2020-12-09"/>
    <s v="2020-12-15"/>
    <s v="2020-12-15"/>
    <x v="2"/>
    <x v="0"/>
    <n v="12"/>
    <x v="1"/>
    <x v="0"/>
  </r>
  <r>
    <s v="Visitantes_site_cadastro-lead"/>
    <s v="2020-12-09 - 2020-12-15"/>
    <s v="23844983603660395"/>
    <s v="De_Conv_Rmk_Br-Purchase-v2"/>
    <s v="23844983603530395"/>
    <x v="5"/>
    <n v="0"/>
    <x v="5"/>
    <s v=""/>
    <n v="0"/>
    <x v="2"/>
    <n v="75"/>
    <s v="2020-12-09"/>
    <s v="2020-12-15"/>
    <s v="2020-12-15"/>
    <x v="2"/>
    <x v="0"/>
    <n v="12"/>
    <x v="1"/>
    <x v="0"/>
  </r>
  <r>
    <s v="De_Conv_Br-Int_Str_ReachAndFrequency-ReBranding_16-nov-a-21-nov"/>
    <s v="2020-12-09 - 2020-12-15"/>
    <s v="23845932658290395"/>
    <s v="De_Conv_Br-Int_Str_ReachAndFrequency-ReBranding_16-nov-a-21-nov"/>
    <s v="23845932658130395"/>
    <x v="5"/>
    <n v="0"/>
    <x v="5"/>
    <s v=""/>
    <n v="0"/>
    <x v="0"/>
    <n v="4"/>
    <s v="2020-12-09"/>
    <s v="2020-12-15"/>
    <s v="2020-12-15"/>
    <x v="0"/>
    <x v="0"/>
    <n v="12"/>
    <x v="1"/>
    <x v="0"/>
  </r>
  <r>
    <s v="De_Conv_Br-Int_Str_ReachAndFrequency-ReBranding_23-nov-a-28-nov"/>
    <s v="2020-12-09 - 2020-12-15"/>
    <s v="23845932689890395"/>
    <s v="De_Conv_Br-Int_Str_ReachAndFrequency-ReBranding_23-nov-a-28-nov"/>
    <s v="23845932689860395"/>
    <x v="5"/>
    <n v="0"/>
    <x v="5"/>
    <s v=""/>
    <n v="0"/>
    <x v="0"/>
    <n v="6"/>
    <s v="2020-12-09"/>
    <s v="2020-12-15"/>
    <s v="2020-12-15"/>
    <x v="0"/>
    <x v="0"/>
    <n v="12"/>
    <x v="1"/>
    <x v="0"/>
  </r>
  <r>
    <s v="Prospecção_c2wpp"/>
    <s v="2020-12-09 - 2020-12-15"/>
    <s v="23846133571390395"/>
    <s v="De_Lead_Click_Whatsapp_Br-RMK-e-Prospecção"/>
    <s v="23845358919880395"/>
    <x v="1837"/>
    <n v="6917013"/>
    <x v="1837"/>
    <n v="15.05599761"/>
    <n v="2.1584866184290998"/>
    <x v="6"/>
    <n v="4066"/>
    <s v="2020-12-09"/>
    <s v="2020-12-15"/>
    <s v="2020-12-15"/>
    <x v="6"/>
    <x v="1"/>
    <n v="12"/>
    <x v="1"/>
    <x v="0"/>
  </r>
  <r>
    <s v="Remarketings"/>
    <s v="2020-12-09 - 2020-12-15"/>
    <s v="23845358920830395"/>
    <s v="De_Lead_Click_Whatsapp_Br-RMK-e-Prospecção"/>
    <s v="23845358919880395"/>
    <x v="1838"/>
    <n v="547062"/>
    <x v="1838"/>
    <n v="26.297066869999998"/>
    <n v="4.9719410231380996"/>
    <x v="6"/>
    <n v="951"/>
    <s v="2020-12-09"/>
    <s v="2020-12-15"/>
    <s v="2020-12-15"/>
    <x v="6"/>
    <x v="1"/>
    <n v="12"/>
    <x v="1"/>
    <x v="0"/>
  </r>
  <r>
    <s v="Semelhantes_WhatsApp"/>
    <s v="2020-12-09 - 2020-12-15"/>
    <s v="23845679807860395"/>
    <s v="De_Lead_Click_Whatsapp_Br-RMK-e-Prospecção"/>
    <s v="23845358919880395"/>
    <x v="5"/>
    <n v="0"/>
    <x v="5"/>
    <s v=""/>
    <n v="0"/>
    <x v="6"/>
    <n v="1"/>
    <s v="2020-12-09"/>
    <s v="2020-12-15"/>
    <s v="2020-12-15"/>
    <x v="6"/>
    <x v="1"/>
    <n v="12"/>
    <x v="1"/>
    <x v="0"/>
  </r>
  <r>
    <s v="Mar_Aberto"/>
    <s v="2020-12-09 - 2020-12-15"/>
    <s v="23845634434320395"/>
    <s v="De_Conv_Int-Str_Br - Credenciado (S2S) - Teste_C-Purchase-credenciados-valor"/>
    <s v="23844098836340395"/>
    <x v="5"/>
    <n v="0"/>
    <x v="5"/>
    <s v=""/>
    <n v="0"/>
    <x v="2"/>
    <n v="9"/>
    <s v="2020-12-09"/>
    <s v="2020-12-15"/>
    <s v="2020-12-15"/>
    <x v="2"/>
    <x v="0"/>
    <n v="12"/>
    <x v="1"/>
    <x v="0"/>
  </r>
  <r>
    <s v="Prospecção_c2wpp"/>
    <s v="2020-12-09 - 2020-12-15"/>
    <s v="23846219661960395"/>
    <s v="De_Lead_Click_Whatsapp_Br-RMK-e-Prospecção_menor_custo"/>
    <s v="23846219661690395"/>
    <x v="1839"/>
    <n v="1885409"/>
    <x v="1839"/>
    <n v="16.628050930000001"/>
    <n v="1.1949030687771001"/>
    <x v="6"/>
    <n v="573"/>
    <s v="2020-12-09"/>
    <s v="2020-12-15"/>
    <s v="2020-12-15"/>
    <x v="6"/>
    <x v="1"/>
    <n v="12"/>
    <x v="1"/>
    <x v="0"/>
  </r>
  <r>
    <s v="LaL-1%"/>
    <s v="2020-12-09 - 2020-12-15"/>
    <s v="23846133405680395"/>
    <s v="De_Conv_Int-Str_Br_Teste_LP-controle"/>
    <s v="23846133405590395"/>
    <x v="5"/>
    <n v="0"/>
    <x v="5"/>
    <s v=""/>
    <n v="0"/>
    <x v="0"/>
    <n v="16"/>
    <s v="2020-12-09"/>
    <s v="2020-12-15"/>
    <s v="2020-12-15"/>
    <x v="0"/>
    <x v="0"/>
    <n v="12"/>
    <x v="1"/>
    <x v="0"/>
  </r>
  <r>
    <s v="Semelhante_1-5%"/>
    <s v="2020-12-09 - 2020-12-15"/>
    <s v="23844118713670395"/>
    <s v="De_Conv_Int-Str_Br - OtimizaPraLead"/>
    <s v="23844118711370395"/>
    <x v="1840"/>
    <n v="2595761"/>
    <x v="1840"/>
    <n v="14.240121350000001"/>
    <n v="1.715093955106"/>
    <x v="0"/>
    <n v="1942"/>
    <s v="2020-12-09"/>
    <s v="2020-12-15"/>
    <s v="2020-12-15"/>
    <x v="0"/>
    <x v="0"/>
    <n v="12"/>
    <x v="1"/>
    <x v="0"/>
  </r>
  <r>
    <s v="Visitantes_site_cadastro-lead"/>
    <s v="2020-12-09 - 2020-12-15"/>
    <s v="23846175160870395"/>
    <s v="De_Conv_Rmk-Lead_Br"/>
    <s v="23846175160610395"/>
    <x v="1841"/>
    <n v="244349"/>
    <x v="1841"/>
    <n v="28.872176379999999"/>
    <n v="4.2325608044232004"/>
    <x v="0"/>
    <n v="795"/>
    <s v="2020-12-09"/>
    <s v="2020-12-15"/>
    <s v="2020-12-15"/>
    <x v="0"/>
    <x v="0"/>
    <n v="12"/>
    <x v="1"/>
    <x v="0"/>
  </r>
  <r>
    <s v="LaL-1%"/>
    <s v="2020-12-09 - 2020-12-15"/>
    <s v="23846133450390395"/>
    <s v="De_Conv_Int-Str_Br_Teste_LP-adquira"/>
    <s v="23846133450410395"/>
    <x v="5"/>
    <n v="0"/>
    <x v="5"/>
    <s v=""/>
    <n v="0"/>
    <x v="0"/>
    <n v="17"/>
    <s v="2020-12-09"/>
    <s v="2020-12-15"/>
    <s v="2020-12-15"/>
    <x v="0"/>
    <x v="0"/>
    <n v="12"/>
    <x v="1"/>
    <x v="0"/>
  </r>
  <r>
    <s v="Remarketings"/>
    <s v="2020-12-09 - 2020-12-15"/>
    <s v="23846219662360395"/>
    <s v="De_Lead_Click_Whatsapp_Br-RMK-e-Prospecção_menor_custo"/>
    <s v="23846219661690395"/>
    <x v="1842"/>
    <n v="36029"/>
    <x v="1842"/>
    <n v="25.19368017"/>
    <n v="1.127813705626"/>
    <x v="6"/>
    <n v="14"/>
    <s v="2020-12-09"/>
    <s v="2020-12-15"/>
    <s v="2020-12-15"/>
    <x v="6"/>
    <x v="1"/>
    <n v="12"/>
    <x v="1"/>
    <x v="0"/>
  </r>
  <r>
    <s v="Visitantes_SejaStone"/>
    <s v="2020-12-09 - 2020-12-15"/>
    <s v="23845954935060395"/>
    <s v="De_Conv_Rmk-Rebranding_Br"/>
    <s v="23845954934840395"/>
    <x v="5"/>
    <n v="0"/>
    <x v="5"/>
    <s v=""/>
    <n v="0"/>
    <x v="0"/>
    <n v="3"/>
    <s v="2020-12-09"/>
    <s v="2020-12-15"/>
    <s v="2020-12-15"/>
    <x v="0"/>
    <x v="0"/>
    <n v="12"/>
    <x v="1"/>
    <x v="0"/>
  </r>
  <r>
    <s v="Interesse_Competicao-Maquina"/>
    <s v="2020-12-09 - 2020-12-15"/>
    <s v="23844994969580395"/>
    <s v="De_Conv_Int-Str_Br - OtimizaPraLead"/>
    <s v="23844118711370395"/>
    <x v="1843"/>
    <n v="832478"/>
    <x v="1843"/>
    <n v="12.952238700000001"/>
    <n v="1.2714462123924"/>
    <x v="0"/>
    <n v="723"/>
    <s v="2020-12-09"/>
    <s v="2020-12-15"/>
    <s v="2020-12-15"/>
    <x v="0"/>
    <x v="0"/>
    <n v="12"/>
    <x v="1"/>
    <x v="0"/>
  </r>
  <r>
    <s v="LaL-5%"/>
    <s v="2020-12-09 - 2020-12-15"/>
    <s v="23846177714710395"/>
    <s v="aon_leadads_nu"/>
    <s v="23846157847510395"/>
    <x v="1844"/>
    <n v="4432682"/>
    <x v="1844"/>
    <n v="20.647134250000001"/>
    <n v="2.4724909208465999"/>
    <x v="1"/>
    <n v="4272"/>
    <s v="2020-12-09"/>
    <s v="2020-12-15"/>
    <s v="2020-12-15"/>
    <x v="1"/>
    <x v="0"/>
    <n v="12"/>
    <x v="1"/>
    <x v="0"/>
  </r>
  <r>
    <s v="Prospecção_c2wpp"/>
    <s v="2020-12-09 - 2020-12-15"/>
    <s v="23846151564050395"/>
    <s v="De_Lead_Click_Whatsapp_Br-Teste-Genero_esperando-para-falar"/>
    <s v="23846151564070395"/>
    <x v="1845"/>
    <n v="16788"/>
    <x v="1845"/>
    <n v="20.323314849999999"/>
    <n v="1.0206695258517999"/>
    <x v="6"/>
    <s v=""/>
    <s v="2020-12-09"/>
    <s v="2020-12-15"/>
    <s v="2020-12-15"/>
    <x v="6"/>
    <x v="1"/>
    <n v="12"/>
    <x v="1"/>
    <x v="0"/>
  </r>
  <r>
    <s v="Visitantes_site_cadastro-lead"/>
    <s v="2020-12-09 - 2020-12-15"/>
    <s v="23846203129080395"/>
    <s v="De_Conv_Rmk-Lead_Br_teste-segmentação"/>
    <s v="23846203129090395"/>
    <x v="1846"/>
    <n v="471795"/>
    <x v="1846"/>
    <n v="21.226889480000001"/>
    <n v="3.0483536281647998"/>
    <x v="0"/>
    <n v="874"/>
    <s v="2020-12-09"/>
    <s v="2020-12-15"/>
    <s v="2020-12-15"/>
    <x v="0"/>
    <x v="0"/>
    <n v="12"/>
    <x v="1"/>
    <x v="0"/>
  </r>
  <r>
    <s v="Prospecção_c2wpp"/>
    <s v="2020-12-09 - 2020-12-15"/>
    <s v="23846151437160395"/>
    <s v="De_Lead_Click_Whatsapp_Br-Teste-Genero_controle"/>
    <s v="23846151436610395"/>
    <x v="1847"/>
    <n v="15570"/>
    <x v="1847"/>
    <n v="20.22646761"/>
    <n v="1.0152858060373"/>
    <x v="6"/>
    <s v=""/>
    <s v="2020-12-09"/>
    <s v="2020-12-15"/>
    <s v="2020-12-15"/>
    <x v="6"/>
    <x v="1"/>
    <n v="12"/>
    <x v="1"/>
    <x v="0"/>
  </r>
  <r>
    <s v="Mar_Aberto"/>
    <s v="2020-12-09 - 2020-12-15"/>
    <s v="23845548913110395"/>
    <s v="De_Conv_Int-Str_Br_Mar-Aberto"/>
    <s v="23845548912950395"/>
    <x v="1848"/>
    <n v="2447283"/>
    <x v="1848"/>
    <n v="9.6594418900000001"/>
    <n v="1.4717999512112001"/>
    <x v="0"/>
    <n v="1748"/>
    <s v="2020-12-09"/>
    <s v="2020-12-15"/>
    <s v="2020-12-15"/>
    <x v="0"/>
    <x v="0"/>
    <n v="12"/>
    <x v="1"/>
    <x v="0"/>
  </r>
  <r>
    <s v="LaL-PJ"/>
    <s v="2020-12-09 - 2020-12-15"/>
    <s v="23845768969100395"/>
    <s v="De_ContaStone_App_Install"/>
    <s v="23845768969340395"/>
    <x v="1849"/>
    <n v="16838"/>
    <x v="1849"/>
    <n v="17.15894806"/>
    <n v="1.1810785128875001"/>
    <x v="17"/>
    <n v="56"/>
    <s v="2020-12-09"/>
    <s v="2020-12-15"/>
    <s v="2020-12-15"/>
    <x v="7"/>
    <x v="0"/>
    <n v="12"/>
    <x v="1"/>
    <x v="0"/>
  </r>
  <r>
    <s v="Int-Banking"/>
    <s v="2020-12-09 - 2020-12-15"/>
    <s v="23845969019990395"/>
    <s v="De_ContaStone_App_Install_B"/>
    <s v="23845969019980395"/>
    <x v="5"/>
    <n v="0"/>
    <x v="5"/>
    <s v=""/>
    <n v="0"/>
    <x v="17"/>
    <n v="7"/>
    <s v="2020-12-09"/>
    <s v="2020-12-15"/>
    <s v="2020-12-15"/>
    <x v="7"/>
    <x v="0"/>
    <n v="12"/>
    <x v="1"/>
    <x v="0"/>
  </r>
  <r>
    <s v="Mar_Aberto_c2wpp"/>
    <s v="2020-12-09 - 2020-12-15"/>
    <s v="23846258874830395"/>
    <s v="De_Lead_Click_Whatsapp_Br-RMK-e-Prospecção — Cópia"/>
    <s v="23846258874130395"/>
    <x v="1850"/>
    <n v="45609"/>
    <x v="1850"/>
    <n v="13.41735214"/>
    <n v="1.0368786862242001"/>
    <x v="6"/>
    <n v="1"/>
    <s v="2020-12-09"/>
    <s v="2020-12-15"/>
    <s v="2020-12-15"/>
    <x v="6"/>
    <x v="1"/>
    <n v="12"/>
    <x v="1"/>
    <x v="0"/>
  </r>
  <r>
    <s v="LaL-PJ"/>
    <s v="2020-12-09 - 2020-12-15"/>
    <s v="23845868049960395"/>
    <s v="De_ContaStone_App_Install —&quot;Do_External&quot;"/>
    <s v="23845868049920395"/>
    <x v="1851"/>
    <n v="22062"/>
    <x v="1851"/>
    <n v="15.7706696"/>
    <n v="1.3206871543831"/>
    <x v="18"/>
    <n v="27"/>
    <s v="2020-12-09"/>
    <s v="2020-12-15"/>
    <s v="2020-12-15"/>
    <x v="7"/>
    <x v="0"/>
    <n v="12"/>
    <x v="1"/>
    <x v="0"/>
  </r>
  <r>
    <s v="Prospecção_c2wpp"/>
    <s v="2020-12-09 - 2020-12-15"/>
    <s v="23846151518460395"/>
    <s v="De_Lead_Click_Whatsapp_Br-Teste-Genero_robo"/>
    <s v="23846151518450395"/>
    <x v="1852"/>
    <n v="7686"/>
    <x v="1852"/>
    <n v="30.056029540000001"/>
    <n v="1.0217278168098001"/>
    <x v="6"/>
    <s v=""/>
    <s v="2020-12-09"/>
    <s v="2020-12-15"/>
    <s v="2020-12-15"/>
    <x v="6"/>
    <x v="1"/>
    <n v="12"/>
    <x v="1"/>
    <x v="0"/>
  </r>
  <r>
    <s v="Mar_Aberto_c2wpp"/>
    <s v="2020-12-09 - 2020-12-15"/>
    <s v="23846219662400395"/>
    <s v="De_Lead_Click_Whatsapp_Br-RMK-e-Prospecção_menor_custo"/>
    <s v="23846219661690395"/>
    <x v="1853"/>
    <n v="2154273"/>
    <x v="1853"/>
    <n v="8.4978248500000007"/>
    <n v="1.1074766290066"/>
    <x v="6"/>
    <n v="294"/>
    <s v="2020-12-09"/>
    <s v="2020-12-15"/>
    <s v="2020-12-15"/>
    <x v="6"/>
    <x v="1"/>
    <n v="12"/>
    <x v="1"/>
    <x v="0"/>
  </r>
  <r>
    <s v="Semelhante_1-5%"/>
    <s v="2020-12-09 - 2020-12-15"/>
    <s v="23844032561030395"/>
    <s v="De_Conv_Int-Str_Br - Credenciado (S2S)"/>
    <s v="23844032562000395"/>
    <x v="5"/>
    <n v="0"/>
    <x v="5"/>
    <s v=""/>
    <n v="0"/>
    <x v="19"/>
    <n v="6"/>
    <s v="2020-12-09"/>
    <s v="2020-12-15"/>
    <s v="2020-12-15"/>
    <x v="2"/>
    <x v="0"/>
    <n v="12"/>
    <x v="1"/>
    <x v="0"/>
  </r>
  <r>
    <s v="Int-Banking"/>
    <s v="2020-12-09 - 2020-12-15"/>
    <s v="23845968978230395"/>
    <s v="De_ContaStone_App_Install_A"/>
    <s v="23845968973520395"/>
    <x v="5"/>
    <n v="0"/>
    <x v="5"/>
    <s v=""/>
    <n v="0"/>
    <x v="17"/>
    <n v="4"/>
    <s v="2020-12-09"/>
    <s v="2020-12-15"/>
    <s v="2020-12-15"/>
    <x v="7"/>
    <x v="0"/>
    <n v="12"/>
    <x v="1"/>
    <x v="0"/>
  </r>
  <r>
    <s v="Prospecção_c2wpp"/>
    <s v="2020-12-09 - 2020-12-15"/>
    <s v="23846264411850395"/>
    <s v="De_Lead_Click_Whatsapp_Br-RMK-e-Prospecção_Conversão"/>
    <s v="23846264411320395"/>
    <x v="1854"/>
    <n v="2507774"/>
    <x v="1854"/>
    <n v="12.163218410000001"/>
    <n v="1.6098950702893999"/>
    <x v="0"/>
    <n v="76"/>
    <s v="2020-12-09"/>
    <s v="2020-12-15"/>
    <s v="2020-12-15"/>
    <x v="0"/>
    <x v="1"/>
    <n v="12"/>
    <x v="1"/>
    <x v="0"/>
  </r>
  <r>
    <s v="Mar_Aberto_c2wpp"/>
    <s v="2020-12-09 - 2020-12-15"/>
    <s v="23846133973050395"/>
    <s v="De_Lead_Click_Whatsapp_Br-RMK-e-Prospecção"/>
    <s v="23845358919880395"/>
    <x v="1855"/>
    <n v="4762641"/>
    <x v="1855"/>
    <n v="9.3921946100000007"/>
    <n v="1.5701825940691001"/>
    <x v="6"/>
    <n v="1383"/>
    <s v="2020-12-09"/>
    <s v="2020-12-15"/>
    <s v="2020-12-15"/>
    <x v="6"/>
    <x v="1"/>
    <n v="12"/>
    <x v="1"/>
    <x v="0"/>
  </r>
  <r>
    <s v="Prospecção_c2wpp"/>
    <s v="2020-12-09 - 2020-12-15"/>
    <s v="23846266536310395"/>
    <s v="De_Lead_Click_Whatsapp_Br-RMK-e-Prospecção_menorcusto"/>
    <s v="23846266536780395"/>
    <x v="1856"/>
    <n v="507389"/>
    <x v="1856"/>
    <n v="28.454107929999999"/>
    <n v="1.093809680541"/>
    <x v="6"/>
    <n v="219"/>
    <s v="2020-12-09"/>
    <s v="2020-12-15"/>
    <s v="2020-12-15"/>
    <x v="6"/>
    <x v="1"/>
    <n v="12"/>
    <x v="1"/>
    <x v="0"/>
  </r>
  <r>
    <s v="Mar_Aberto_c2wpp"/>
    <s v="2020-12-09 - 2020-12-15"/>
    <s v="23846266536760395"/>
    <s v="De_Lead_Click_Whatsapp_Br-RMK-e-Prospecção_menorcusto"/>
    <s v="23846266536780395"/>
    <x v="1857"/>
    <n v="677755"/>
    <x v="1857"/>
    <n v="15.562882699999999"/>
    <n v="1.0739677317025"/>
    <x v="6"/>
    <n v="134"/>
    <s v="2020-12-09"/>
    <s v="2020-12-15"/>
    <s v="2020-12-15"/>
    <x v="6"/>
    <x v="1"/>
    <n v="12"/>
    <x v="1"/>
    <x v="0"/>
  </r>
  <r>
    <s v="Interesses_WhatsApp"/>
    <s v="2020-12-09 - 2020-12-15"/>
    <s v="23846000139610395"/>
    <s v="De_Lead_Click_Whatsapp_Br-RMK-e-Prospecção"/>
    <s v="23845358919880395"/>
    <x v="5"/>
    <n v="0"/>
    <x v="5"/>
    <s v=""/>
    <n v="0"/>
    <x v="6"/>
    <n v="1"/>
    <s v="2020-12-09"/>
    <s v="2020-12-15"/>
    <s v="2020-12-15"/>
    <x v="6"/>
    <x v="1"/>
    <n v="12"/>
    <x v="1"/>
    <x v="0"/>
  </r>
  <r>
    <s v="Prospecção_c2wpp"/>
    <s v="2020-12-09 - 2020-12-15"/>
    <s v="23846258874840395"/>
    <s v="De_Lead_Click_Whatsapp_Br-RMK-e-Prospecção — Cópia"/>
    <s v="23846258874130395"/>
    <x v="1858"/>
    <n v="31779"/>
    <x v="1858"/>
    <n v="30.069792140000001"/>
    <n v="1.0370055697159"/>
    <x v="6"/>
    <n v="2"/>
    <s v="2020-12-09"/>
    <s v="2020-12-15"/>
    <s v="2020-12-15"/>
    <x v="6"/>
    <x v="1"/>
    <n v="12"/>
    <x v="1"/>
    <x v="0"/>
  </r>
  <r>
    <s v="Semelhante_1-5%_Pixel_TPV-Alto"/>
    <s v="2020-12-09 - 2020-12-15"/>
    <s v="23844986219020395"/>
    <s v="De_Conv_Int-Str_Br - Credenciado (S2S) - Teste_C-Purchase-credenciados-valor"/>
    <s v="23844098836340395"/>
    <x v="5"/>
    <n v="0"/>
    <x v="5"/>
    <s v=""/>
    <n v="0"/>
    <x v="2"/>
    <n v="3"/>
    <s v="2020-12-09"/>
    <s v="2020-12-15"/>
    <s v="2020-12-15"/>
    <x v="2"/>
    <x v="0"/>
    <n v="12"/>
    <x v="1"/>
    <x v="0"/>
  </r>
  <r>
    <s v="Semelhantes_WhatsApp"/>
    <s v="2020-12-02 - 2020-12-08"/>
    <s v="23845679807860395"/>
    <s v="De_Lead_Click_Whatsapp_Br-RMK-e-Prospecção"/>
    <s v="23845358919880395"/>
    <x v="5"/>
    <n v="0"/>
    <x v="5"/>
    <s v=""/>
    <n v="0"/>
    <x v="6"/>
    <n v="13"/>
    <s v="2020-12-02"/>
    <s v="2020-12-08"/>
    <s v="2020-12-08"/>
    <x v="6"/>
    <x v="1"/>
    <n v="12"/>
    <x v="1"/>
    <x v="0"/>
  </r>
  <r>
    <s v="Mar_Aberto"/>
    <s v="2020-12-02 - 2020-12-08"/>
    <s v="23845548913110395"/>
    <s v="De_Conv_Int-Str_Br_Mar-Aberto"/>
    <s v="23845548912950395"/>
    <x v="1859"/>
    <n v="4864037"/>
    <x v="1859"/>
    <n v="9.7481885899999998"/>
    <n v="1.7369082513147001"/>
    <x v="0"/>
    <n v="4006"/>
    <s v="2020-12-02"/>
    <s v="2020-12-08"/>
    <s v="2020-12-08"/>
    <x v="0"/>
    <x v="0"/>
    <n v="12"/>
    <x v="1"/>
    <x v="0"/>
  </r>
  <r>
    <s v="LaL-PJ"/>
    <s v="2020-12-02 - 2020-12-08"/>
    <s v="23845768969100395"/>
    <s v="De_ContaStone_App_Install"/>
    <s v="23845768969340395"/>
    <x v="1860"/>
    <n v="71488"/>
    <x v="1860"/>
    <n v="17.541187570000002"/>
    <n v="1.6752042300806"/>
    <x v="17"/>
    <n v="360"/>
    <s v="2020-12-02"/>
    <s v="2020-12-08"/>
    <s v="2020-12-08"/>
    <x v="7"/>
    <x v="0"/>
    <n v="12"/>
    <x v="1"/>
    <x v="0"/>
  </r>
  <r>
    <s v="Mar_Aberto"/>
    <s v="2020-12-02 - 2020-12-08"/>
    <s v="23845634434320395"/>
    <s v="De_Conv_Int-Str_Br - Credenciado (S2S) - Teste_C-Purchase-credenciados-valor"/>
    <s v="23844098836340395"/>
    <x v="5"/>
    <n v="0"/>
    <x v="5"/>
    <s v=""/>
    <n v="0"/>
    <x v="2"/>
    <n v="15"/>
    <s v="2020-12-02"/>
    <s v="2020-12-08"/>
    <s v="2020-12-08"/>
    <x v="2"/>
    <x v="0"/>
    <n v="12"/>
    <x v="1"/>
    <x v="0"/>
  </r>
  <r>
    <s v="Visitantes_site_cadastro-lead"/>
    <s v="2020-12-02 - 2020-12-08"/>
    <s v="23846175160870395"/>
    <s v="De_Conv_Rmk-Lead_Br"/>
    <s v="23846175160610395"/>
    <x v="1861"/>
    <n v="254787"/>
    <x v="1861"/>
    <n v="30.251069080000001"/>
    <n v="3.4766765965297002"/>
    <x v="0"/>
    <n v="701"/>
    <s v="2020-12-02"/>
    <s v="2020-12-08"/>
    <s v="2020-12-08"/>
    <x v="0"/>
    <x v="0"/>
    <n v="12"/>
    <x v="1"/>
    <x v="0"/>
  </r>
  <r>
    <s v="Semelhante_1-5%"/>
    <s v="2020-12-02 - 2020-12-08"/>
    <s v="23844032561030395"/>
    <s v="De_Conv_Int-Str_Br - Credenciado (S2S)"/>
    <s v="23844032562000395"/>
    <x v="5"/>
    <n v="0"/>
    <x v="5"/>
    <s v=""/>
    <n v="0"/>
    <x v="19"/>
    <n v="27"/>
    <s v="2020-12-02"/>
    <s v="2020-12-08"/>
    <s v="2020-12-08"/>
    <x v="2"/>
    <x v="0"/>
    <n v="12"/>
    <x v="1"/>
    <x v="0"/>
  </r>
  <r>
    <s v="LaL-1%"/>
    <s v="2020-12-02 - 2020-12-08"/>
    <s v="23846133450390395"/>
    <s v="De_Conv_Int-Str_Br_Teste_LP-adquira"/>
    <s v="23846133450410395"/>
    <x v="1862"/>
    <n v="439043"/>
    <x v="1862"/>
    <n v="16.599019640000002"/>
    <n v="3.1499488660564001"/>
    <x v="0"/>
    <n v="664"/>
    <s v="2020-12-02"/>
    <s v="2020-12-08"/>
    <s v="2020-12-08"/>
    <x v="0"/>
    <x v="0"/>
    <n v="12"/>
    <x v="1"/>
    <x v="0"/>
  </r>
  <r>
    <s v="Int-Banking"/>
    <s v="2020-12-02 - 2020-12-08"/>
    <s v="23845968978230395"/>
    <s v="De_ContaStone_App_Install_A"/>
    <s v="23845968973520395"/>
    <x v="1863"/>
    <n v="26496"/>
    <x v="1863"/>
    <n v="18.290336929999999"/>
    <n v="1.3576388888888999"/>
    <x v="17"/>
    <n v="129"/>
    <s v="2020-12-02"/>
    <s v="2020-12-08"/>
    <s v="2020-12-08"/>
    <x v="7"/>
    <x v="0"/>
    <n v="12"/>
    <x v="1"/>
    <x v="0"/>
  </r>
  <r>
    <s v="Remarketings"/>
    <s v="2020-12-02 - 2020-12-08"/>
    <s v="23845358920830395"/>
    <s v="De_Lead_Click_Whatsapp_Br-RMK-e-Prospecção"/>
    <s v="23845358919880395"/>
    <x v="1864"/>
    <n v="522760"/>
    <x v="1864"/>
    <n v="24.75007286"/>
    <n v="4.4699307521616003"/>
    <x v="6"/>
    <n v="1046"/>
    <s v="2020-12-02"/>
    <s v="2020-12-08"/>
    <s v="2020-12-08"/>
    <x v="6"/>
    <x v="1"/>
    <n v="12"/>
    <x v="1"/>
    <x v="0"/>
  </r>
  <r>
    <s v="Semelhante_1-5%_Pixel_TPV-Alto"/>
    <s v="2020-12-02 - 2020-12-08"/>
    <s v="23844986219020395"/>
    <s v="De_Conv_Int-Str_Br - Credenciado (S2S) - Teste_C-Purchase-credenciados-valor"/>
    <s v="23844098836340395"/>
    <x v="5"/>
    <n v="0"/>
    <x v="5"/>
    <s v=""/>
    <n v="0"/>
    <x v="2"/>
    <n v="5"/>
    <s v="2020-12-02"/>
    <s v="2020-12-08"/>
    <s v="2020-12-08"/>
    <x v="2"/>
    <x v="0"/>
    <n v="12"/>
    <x v="1"/>
    <x v="0"/>
  </r>
  <r>
    <s v="Mar_Aberto_c2wpp"/>
    <s v="2020-12-02 - 2020-12-08"/>
    <s v="23846133973050395"/>
    <s v="De_Lead_Click_Whatsapp_Br-RMK-e-Prospecção"/>
    <s v="23845358919880395"/>
    <x v="1865"/>
    <n v="7438419"/>
    <x v="1865"/>
    <n v="8.3570232000000004"/>
    <n v="1.6657196912408001"/>
    <x v="6"/>
    <n v="2009"/>
    <s v="2020-12-02"/>
    <s v="2020-12-08"/>
    <s v="2020-12-08"/>
    <x v="6"/>
    <x v="1"/>
    <n v="12"/>
    <x v="1"/>
    <x v="0"/>
  </r>
  <r>
    <s v="Remarketing_Engajamento"/>
    <s v="2020-12-02 - 2020-12-08"/>
    <s v="23845977582350395"/>
    <s v="De_Engajamento_Br-Int_Str_ReBranding"/>
    <s v="23845977582310395"/>
    <x v="1866"/>
    <n v="2805"/>
    <x v="1866"/>
    <n v="9.4086589200000006"/>
    <n v="1.0128342245988999"/>
    <x v="20"/>
    <n v="422"/>
    <s v="2020-12-02"/>
    <s v="2020-12-08"/>
    <s v="2020-12-08"/>
    <x v="5"/>
    <x v="0"/>
    <n v="12"/>
    <x v="1"/>
    <x v="0"/>
  </r>
  <r>
    <s v="Prospeccao_Interesse_Negocios"/>
    <s v="2020-12-02 - 2020-12-08"/>
    <s v="23846003035020395"/>
    <s v="De_Engajamento_Br-Int_Str_ReBranding"/>
    <s v="23845977582310395"/>
    <x v="1867"/>
    <n v="2994"/>
    <x v="1867"/>
    <n v="8.9848385000000004"/>
    <n v="1.0133600534402001"/>
    <x v="20"/>
    <n v="431"/>
    <s v="2020-12-02"/>
    <s v="2020-12-08"/>
    <s v="2020-12-08"/>
    <x v="5"/>
    <x v="0"/>
    <n v="12"/>
    <x v="1"/>
    <x v="0"/>
  </r>
  <r>
    <s v="Visitantes_site_cadastro-lead"/>
    <s v="2020-12-02 - 2020-12-08"/>
    <s v="23844983603660395"/>
    <s v="De_Conv_Rmk_Br-Purchase-v2"/>
    <s v="23844983603530395"/>
    <x v="1868"/>
    <n v="227328"/>
    <x v="1868"/>
    <n v="31.839489449999999"/>
    <n v="4.4431482263513997"/>
    <x v="2"/>
    <n v="349"/>
    <s v="2020-12-02"/>
    <s v="2020-12-08"/>
    <s v="2020-12-08"/>
    <x v="2"/>
    <x v="0"/>
    <n v="12"/>
    <x v="1"/>
    <x v="0"/>
  </r>
  <r>
    <s v="Prospecção_c2wpp"/>
    <s v="2020-12-02 - 2020-12-08"/>
    <s v="23846151437160395"/>
    <s v="De_Lead_Click_Whatsapp_Br-Teste-Genero_controle"/>
    <s v="23846151436610395"/>
    <x v="1869"/>
    <n v="134973"/>
    <x v="1869"/>
    <n v="22.949185750000002"/>
    <n v="1.5127099493973"/>
    <x v="6"/>
    <n v="40"/>
    <s v="2020-12-02"/>
    <s v="2020-12-08"/>
    <s v="2020-12-08"/>
    <x v="6"/>
    <x v="1"/>
    <n v="12"/>
    <x v="1"/>
    <x v="0"/>
  </r>
  <r>
    <s v="De_Conv_Br-Int_Str_ReachAndFrequency-ReBranding_16-nov-a-21-nov"/>
    <s v="2020-12-02 - 2020-12-08"/>
    <s v="23845932658290395"/>
    <s v="De_Conv_Br-Int_Str_ReachAndFrequency-ReBranding_16-nov-a-21-nov"/>
    <s v="23845932658130395"/>
    <x v="5"/>
    <n v="0"/>
    <x v="5"/>
    <s v=""/>
    <n v="0"/>
    <x v="0"/>
    <n v="14"/>
    <s v="2020-12-02"/>
    <s v="2020-12-08"/>
    <s v="2020-12-08"/>
    <x v="0"/>
    <x v="0"/>
    <n v="12"/>
    <x v="1"/>
    <x v="0"/>
  </r>
  <r>
    <s v="De_Conv_Br-Int_Str_ReachAndFrequency-ReBranding_23-nov-a-28-nov"/>
    <s v="2020-12-02 - 2020-12-08"/>
    <s v="23845932689890395"/>
    <s v="De_Conv_Br-Int_Str_ReachAndFrequency-ReBranding_23-nov-a-28-nov"/>
    <s v="23845932689860395"/>
    <x v="5"/>
    <n v="0"/>
    <x v="5"/>
    <s v=""/>
    <n v="0"/>
    <x v="0"/>
    <n v="4"/>
    <s v="2020-12-02"/>
    <s v="2020-12-08"/>
    <s v="2020-12-08"/>
    <x v="0"/>
    <x v="0"/>
    <n v="12"/>
    <x v="1"/>
    <x v="0"/>
  </r>
  <r>
    <s v="De_Conv_Br-Int_Str_ReachAndFrequency-ReBranding_09-nov-a-14-nov"/>
    <s v="2020-12-02 - 2020-12-08"/>
    <s v="23845932628050395"/>
    <s v="De_Conv_Br-Int_Str_ReachAndFrequency-ReBranding_09-nov-a-14-nov"/>
    <s v="23845932627940395"/>
    <x v="5"/>
    <n v="0"/>
    <x v="5"/>
    <s v=""/>
    <n v="0"/>
    <x v="0"/>
    <n v="3"/>
    <s v="2020-12-02"/>
    <s v="2020-12-08"/>
    <s v="2020-12-08"/>
    <x v="0"/>
    <x v="0"/>
    <n v="12"/>
    <x v="1"/>
    <x v="0"/>
  </r>
  <r>
    <s v="Interesses"/>
    <s v="2020-12-02 - 2020-12-08"/>
    <s v="23846059719610395"/>
    <s v="De_Conv_Int-Str_Br_Teste-SellingPoints_parceria-longo-prazo"/>
    <s v="23846059719520395"/>
    <x v="5"/>
    <n v="0"/>
    <x v="5"/>
    <s v=""/>
    <n v="0"/>
    <x v="0"/>
    <n v="2"/>
    <s v="2020-12-02"/>
    <s v="2020-12-08"/>
    <s v="2020-12-08"/>
    <x v="0"/>
    <x v="0"/>
    <n v="12"/>
    <x v="1"/>
    <x v="0"/>
  </r>
  <r>
    <s v="Prospecção_c2wpp"/>
    <s v="2020-12-02 - 2020-12-08"/>
    <s v="23846133571390395"/>
    <s v="De_Lead_Click_Whatsapp_Br-RMK-e-Prospecção"/>
    <s v="23845358919880395"/>
    <x v="1870"/>
    <n v="9920614"/>
    <x v="1870"/>
    <n v="14.33612922"/>
    <n v="2.5206043698505001"/>
    <x v="6"/>
    <n v="7473"/>
    <s v="2020-12-02"/>
    <s v="2020-12-08"/>
    <s v="2020-12-08"/>
    <x v="6"/>
    <x v="1"/>
    <n v="12"/>
    <x v="1"/>
    <x v="0"/>
  </r>
  <r>
    <s v="Semelhante+Interesse"/>
    <s v="2020-12-02 - 2020-12-08"/>
    <s v="23846098296040395"/>
    <s v="De_Conv_Int-Str_Br - Credenciado (S2S) - Teste_C-Purchase-credenciados-valor"/>
    <s v="23844098836340395"/>
    <x v="1871"/>
    <n v="1954317"/>
    <x v="1871"/>
    <n v="11.089773620000001"/>
    <n v="2.2992416276376999"/>
    <x v="2"/>
    <n v="132"/>
    <s v="2020-12-02"/>
    <s v="2020-12-08"/>
    <s v="2020-12-08"/>
    <x v="2"/>
    <x v="0"/>
    <n v="12"/>
    <x v="1"/>
    <x v="0"/>
  </r>
  <r>
    <s v="Prospecção_c2wpp"/>
    <s v="2020-12-02 - 2020-12-08"/>
    <s v="23846151518460395"/>
    <s v="De_Lead_Click_Whatsapp_Br-Teste-Genero_robo"/>
    <s v="23846151518450395"/>
    <x v="1872"/>
    <n v="96257"/>
    <x v="1872"/>
    <n v="25.262490329999999"/>
    <n v="1.4907071693487"/>
    <x v="6"/>
    <n v="15"/>
    <s v="2020-12-02"/>
    <s v="2020-12-08"/>
    <s v="2020-12-08"/>
    <x v="6"/>
    <x v="1"/>
    <n v="12"/>
    <x v="1"/>
    <x v="0"/>
  </r>
  <r>
    <s v="Interesses_WhatsApp"/>
    <s v="2020-12-02 - 2020-12-08"/>
    <s v="23846000139610395"/>
    <s v="De_Lead_Click_Whatsapp_Br-RMK-e-Prospecção"/>
    <s v="23845358919880395"/>
    <x v="5"/>
    <n v="0"/>
    <x v="5"/>
    <s v=""/>
    <n v="0"/>
    <x v="6"/>
    <n v="4"/>
    <s v="2020-12-02"/>
    <s v="2020-12-08"/>
    <s v="2020-12-08"/>
    <x v="6"/>
    <x v="1"/>
    <n v="12"/>
    <x v="1"/>
    <x v="0"/>
  </r>
  <r>
    <s v="Int-Banking"/>
    <s v="2020-12-02 - 2020-12-08"/>
    <s v="23845969019990395"/>
    <s v="De_ContaStone_App_Install_B"/>
    <s v="23845969019980395"/>
    <x v="1873"/>
    <n v="25633"/>
    <x v="1873"/>
    <n v="17.787157149999999"/>
    <n v="1.4465337650685"/>
    <x v="17"/>
    <n v="97"/>
    <s v="2020-12-02"/>
    <s v="2020-12-08"/>
    <s v="2020-12-08"/>
    <x v="7"/>
    <x v="0"/>
    <n v="12"/>
    <x v="1"/>
    <x v="0"/>
  </r>
  <r>
    <s v="Semelhante_1-5%"/>
    <s v="2020-12-02 - 2020-12-08"/>
    <s v="23844118713670395"/>
    <s v="De_Conv_Int-Str_Br - OtimizaPraLead"/>
    <s v="23844118711370395"/>
    <x v="1874"/>
    <n v="3530777"/>
    <x v="1874"/>
    <n v="13.420551489999999"/>
    <n v="2.0451189638993998"/>
    <x v="0"/>
    <n v="3403"/>
    <s v="2020-12-02"/>
    <s v="2020-12-08"/>
    <s v="2020-12-08"/>
    <x v="0"/>
    <x v="0"/>
    <n v="12"/>
    <x v="1"/>
    <x v="0"/>
  </r>
  <r>
    <s v="LaL-1%"/>
    <s v="2020-12-02 - 2020-12-08"/>
    <s v="23846133405680395"/>
    <s v="De_Conv_Int-Str_Br_Teste_LP-controle"/>
    <s v="23846133405590395"/>
    <x v="1875"/>
    <n v="427332"/>
    <x v="1875"/>
    <n v="16.04629607"/>
    <n v="3.2568073535330999"/>
    <x v="0"/>
    <n v="523"/>
    <s v="2020-12-02"/>
    <s v="2020-12-08"/>
    <s v="2020-12-08"/>
    <x v="0"/>
    <x v="0"/>
    <n v="12"/>
    <x v="1"/>
    <x v="0"/>
  </r>
  <r>
    <s v="Oportunidade_Perdida"/>
    <s v="2020-12-02 - 2020-12-08"/>
    <s v="23845860572110395"/>
    <s v="In_Reach_RMK_Int-Str_Br-ClickToCall"/>
    <s v="23845860553650395"/>
    <x v="1876"/>
    <n v="39232"/>
    <x v="1876"/>
    <n v="73.362663990000001"/>
    <n v="1.1152630505709999"/>
    <x v="7"/>
    <n v="39232"/>
    <s v="2020-12-02"/>
    <s v="2020-12-08"/>
    <s v="2020-12-08"/>
    <x v="4"/>
    <x v="0"/>
    <n v="12"/>
    <x v="1"/>
    <x v="0"/>
  </r>
  <r>
    <s v="De_Conv_Br-Int_Str_ReachAndFrequency-ReBranding_03-nov-a-07-nov"/>
    <s v="2020-12-02 - 2020-12-08"/>
    <s v="23845932623670395"/>
    <s v="De_Conv_Br-Int_Str_ReachAndFrequency-ReBranding_03-nov-a-07-nov"/>
    <s v="23845932623600395"/>
    <x v="5"/>
    <n v="0"/>
    <x v="5"/>
    <s v=""/>
    <n v="0"/>
    <x v="0"/>
    <n v="2"/>
    <s v="2020-12-02"/>
    <s v="2020-12-08"/>
    <s v="2020-12-08"/>
    <x v="0"/>
    <x v="0"/>
    <n v="12"/>
    <x v="1"/>
    <x v="0"/>
  </r>
  <r>
    <s v="Visitantes_site_cadastro-lead"/>
    <s v="2020-12-02 - 2020-12-08"/>
    <s v="23846203129080395"/>
    <s v="De_Conv_Rmk-Lead_Br_teste-segmentação"/>
    <s v="23846203129090395"/>
    <x v="1877"/>
    <n v="241477"/>
    <x v="1877"/>
    <n v="24.176304460000001"/>
    <n v="1.4942168405273"/>
    <x v="0"/>
    <n v="151"/>
    <s v="2020-12-02"/>
    <s v="2020-12-08"/>
    <s v="2020-12-08"/>
    <x v="0"/>
    <x v="0"/>
    <n v="12"/>
    <x v="1"/>
    <x v="0"/>
  </r>
  <r>
    <s v="Interesse_Competicao-Maquina"/>
    <s v="2020-12-02 - 2020-12-08"/>
    <s v="23844994969580395"/>
    <s v="De_Conv_Int-Str_Br - OtimizaPraLead"/>
    <s v="23844118711370395"/>
    <x v="1878"/>
    <n v="951557"/>
    <x v="1878"/>
    <n v="11.44597136"/>
    <n v="1.3258070719882999"/>
    <x v="0"/>
    <n v="715"/>
    <s v="2020-12-02"/>
    <s v="2020-12-08"/>
    <s v="2020-12-08"/>
    <x v="0"/>
    <x v="0"/>
    <n v="12"/>
    <x v="1"/>
    <x v="0"/>
  </r>
  <r>
    <s v="LaL-PJ"/>
    <s v="2020-12-02 - 2020-12-08"/>
    <s v="23845868049960395"/>
    <s v="De_ContaStone_App_Install —&quot;Do_External&quot;"/>
    <s v="23845868049920395"/>
    <x v="1879"/>
    <n v="109633"/>
    <x v="1879"/>
    <n v="14.561430639999999"/>
    <n v="1.7693851303896"/>
    <x v="18"/>
    <n v="53"/>
    <s v="2020-12-02"/>
    <s v="2020-12-08"/>
    <s v="2020-12-08"/>
    <x v="7"/>
    <x v="0"/>
    <n v="12"/>
    <x v="1"/>
    <x v="0"/>
  </r>
  <r>
    <s v="Mar_Aberto"/>
    <s v="2020-12-02 - 2020-12-08"/>
    <s v="23845635183740395"/>
    <s v="De_Lead_Click_Whatsapp_Br-MarAberto"/>
    <s v="23844196533890395"/>
    <x v="5"/>
    <n v="0"/>
    <x v="5"/>
    <s v=""/>
    <n v="0"/>
    <x v="6"/>
    <n v="25"/>
    <s v="2020-12-02"/>
    <s v="2020-12-08"/>
    <s v="2020-12-08"/>
    <x v="6"/>
    <x v="1"/>
    <n v="12"/>
    <x v="1"/>
    <x v="0"/>
  </r>
  <r>
    <s v="Visitantes_SejaStone"/>
    <s v="2020-12-02 - 2020-12-08"/>
    <s v="23845954935060395"/>
    <s v="De_Conv_Rmk-Rebranding_Br"/>
    <s v="23845954934840395"/>
    <x v="1880"/>
    <n v="73681"/>
    <x v="1880"/>
    <n v="14.17158349"/>
    <n v="2.9236438159091001"/>
    <x v="0"/>
    <n v="61"/>
    <s v="2020-12-02"/>
    <s v="2020-12-08"/>
    <s v="2020-12-08"/>
    <x v="0"/>
    <x v="0"/>
    <n v="12"/>
    <x v="1"/>
    <x v="0"/>
  </r>
  <r>
    <s v="LaL-5%"/>
    <s v="2020-12-02 - 2020-12-08"/>
    <s v="23846177714710395"/>
    <s v="aon_leadads_nu"/>
    <s v="23846157847510395"/>
    <x v="1881"/>
    <n v="555525"/>
    <x v="1881"/>
    <n v="17.367337899999999"/>
    <n v="1.3050375770667"/>
    <x v="1"/>
    <n v="458"/>
    <s v="2020-12-02"/>
    <s v="2020-12-08"/>
    <s v="2020-12-08"/>
    <x v="1"/>
    <x v="0"/>
    <n v="12"/>
    <x v="1"/>
    <x v="0"/>
  </r>
  <r>
    <s v="Prospecção_c2wpp"/>
    <s v="2020-12-02 - 2020-12-08"/>
    <s v="23846151564050395"/>
    <s v="De_Lead_Click_Whatsapp_Br-Teste-Genero_esperando-para-falar"/>
    <s v="23846151564070395"/>
    <x v="1882"/>
    <n v="122495"/>
    <x v="1882"/>
    <n v="23.85951682"/>
    <n v="1.5479570594718"/>
    <x v="6"/>
    <n v="41"/>
    <s v="2020-12-02"/>
    <s v="2020-12-08"/>
    <s v="2020-12-08"/>
    <x v="6"/>
    <x v="1"/>
    <n v="12"/>
    <x v="1"/>
    <x v="0"/>
  </r>
  <r>
    <s v="Semelhante_1-5%"/>
    <s v="2020-11-25 - 2020-12-01"/>
    <s v="23844118713670395"/>
    <s v="De_Conv_Int-Str_Br - OtimizaPraLead"/>
    <s v="23844118711370395"/>
    <x v="1883"/>
    <n v="2400768"/>
    <x v="1883"/>
    <n v="15.33883756"/>
    <n v="1.8637802569844"/>
    <x v="0"/>
    <n v="2646"/>
    <s v="2020-11-25"/>
    <s v="2020-12-01"/>
    <s v="2020-12-01"/>
    <x v="0"/>
    <x v="0"/>
    <n v="12"/>
    <x v="1"/>
    <x v="0"/>
  </r>
  <r>
    <s v="De_Conv_Br-Int_Str_ReachAndFrequency-ReBranding_23-nov-a-28-nov"/>
    <s v="2020-11-25 - 2020-12-01"/>
    <s v="23845932689890395"/>
    <s v="De_Conv_Br-Int_Str_ReachAndFrequency-ReBranding_23-nov-a-28-nov"/>
    <s v="23845932689860395"/>
    <x v="1884"/>
    <n v="7696373"/>
    <x v="1884"/>
    <n v="2.19000496"/>
    <n v="1.4259427135353"/>
    <x v="0"/>
    <n v="188"/>
    <s v="2020-11-25"/>
    <s v="2020-12-01"/>
    <s v="2020-12-01"/>
    <x v="0"/>
    <x v="0"/>
    <n v="12"/>
    <x v="1"/>
    <x v="0"/>
  </r>
  <r>
    <s v="Remarketings"/>
    <s v="2020-11-25 - 2020-12-01"/>
    <s v="23845358920830395"/>
    <s v="De_Lead_Click_Whatsapp_Br-RMK-e-Prospecção"/>
    <s v="23845358919880395"/>
    <x v="1885"/>
    <n v="169408"/>
    <x v="1885"/>
    <n v="22.085411239999999"/>
    <n v="1.9684371458254999"/>
    <x v="6"/>
    <n v="244"/>
    <s v="2020-11-25"/>
    <s v="2020-12-01"/>
    <s v="2020-12-01"/>
    <x v="6"/>
    <x v="1"/>
    <n v="12"/>
    <x v="1"/>
    <x v="0"/>
  </r>
  <r>
    <s v="Mar_Aberto"/>
    <s v="2020-11-25 - 2020-12-01"/>
    <s v="23845635183740395"/>
    <s v="De_Lead_Click_Whatsapp_Br-MarAberto"/>
    <s v="23844196533890395"/>
    <x v="1886"/>
    <n v="2813947"/>
    <x v="1886"/>
    <n v="13.75857349"/>
    <n v="1.3021051924574001"/>
    <x v="6"/>
    <n v="1263"/>
    <s v="2020-11-25"/>
    <s v="2020-12-01"/>
    <s v="2020-12-01"/>
    <x v="6"/>
    <x v="1"/>
    <n v="12"/>
    <x v="1"/>
    <x v="0"/>
  </r>
  <r>
    <s v="Prospecção_c2wpp"/>
    <s v="2020-11-25 - 2020-12-01"/>
    <s v="23846133571390395"/>
    <s v="De_Lead_Click_Whatsapp_Br-RMK-e-Prospecção"/>
    <s v="23845358919880395"/>
    <x v="1887"/>
    <n v="2045951"/>
    <x v="1887"/>
    <n v="14.266366619999999"/>
    <n v="1.4882497185904999"/>
    <x v="6"/>
    <n v="1065"/>
    <s v="2020-11-25"/>
    <s v="2020-12-01"/>
    <s v="2020-12-01"/>
    <x v="6"/>
    <x v="1"/>
    <n v="12"/>
    <x v="1"/>
    <x v="0"/>
  </r>
  <r>
    <s v="ClienteA_PJ-2"/>
    <s v="2020-11-25 - 2020-12-01"/>
    <s v="23845277353170395"/>
    <s v="De_ContaStone_ClienteA-Br"/>
    <s v="23844981373870395"/>
    <x v="5"/>
    <n v="0"/>
    <x v="5"/>
    <s v=""/>
    <n v="0"/>
    <x v="21"/>
    <n v="2"/>
    <s v="2020-11-25"/>
    <s v="2020-12-01"/>
    <s v="2020-12-01"/>
    <x v="0"/>
    <x v="0"/>
    <n v="12"/>
    <x v="1"/>
    <x v="0"/>
  </r>
  <r>
    <s v="Semelhante+Interesse"/>
    <s v="2020-11-25 - 2020-12-01"/>
    <s v="23846098296040395"/>
    <s v="De_Conv_Int-Str_Br - Credenciado (S2S) - Teste_C-Purchase-credenciados-valor"/>
    <s v="23844098836340395"/>
    <x v="1888"/>
    <n v="914941"/>
    <x v="1888"/>
    <n v="19.222203459999999"/>
    <n v="2.6792416123007001"/>
    <x v="2"/>
    <n v="63"/>
    <s v="2020-11-25"/>
    <s v="2020-12-01"/>
    <s v="2020-12-01"/>
    <x v="2"/>
    <x v="0"/>
    <n v="12"/>
    <x v="1"/>
    <x v="0"/>
  </r>
  <r>
    <s v="Prospecção_c2wpp"/>
    <s v="2020-11-25 - 2020-12-01"/>
    <s v="23846151437160395"/>
    <s v="De_Lead_Click_Whatsapp_Br-Teste-Genero_controle"/>
    <s v="23846151436610395"/>
    <x v="1889"/>
    <n v="36584"/>
    <x v="1889"/>
    <n v="17.665556980000002"/>
    <n v="1.0674065165099"/>
    <x v="6"/>
    <n v="13"/>
    <s v="2020-11-25"/>
    <s v="2020-12-01"/>
    <s v="2020-12-01"/>
    <x v="6"/>
    <x v="1"/>
    <n v="12"/>
    <x v="1"/>
    <x v="0"/>
  </r>
  <r>
    <s v="Semelhantes_WhatsApp"/>
    <s v="2020-11-25 - 2020-12-01"/>
    <s v="23845679807860395"/>
    <s v="De_Lead_Click_Whatsapp_Br-RMK-e-Prospecção"/>
    <s v="23845358919880395"/>
    <x v="1890"/>
    <n v="1653758"/>
    <x v="1890"/>
    <n v="15.59681035"/>
    <n v="1.455191751151"/>
    <x v="6"/>
    <n v="1044"/>
    <s v="2020-11-25"/>
    <s v="2020-12-01"/>
    <s v="2020-12-01"/>
    <x v="6"/>
    <x v="1"/>
    <n v="12"/>
    <x v="1"/>
    <x v="0"/>
  </r>
  <r>
    <s v="Mar_Aberto"/>
    <s v="2020-11-25 - 2020-12-01"/>
    <s v="23845548913110395"/>
    <s v="De_Conv_Int-Str_Br_Mar-Aberto"/>
    <s v="23845548912950395"/>
    <x v="1891"/>
    <n v="3644410"/>
    <x v="1891"/>
    <n v="12.16221724"/>
    <n v="1.6251294448210001"/>
    <x v="0"/>
    <n v="3367"/>
    <s v="2020-11-25"/>
    <s v="2020-12-01"/>
    <s v="2020-12-01"/>
    <x v="0"/>
    <x v="0"/>
    <n v="12"/>
    <x v="1"/>
    <x v="0"/>
  </r>
  <r>
    <s v="LaL-1%"/>
    <s v="2020-11-25 - 2020-12-01"/>
    <s v="23846133405680395"/>
    <s v="De_Conv_Int-Str_Br_Teste_LP-controle"/>
    <s v="23846133405590395"/>
    <x v="1892"/>
    <n v="179264"/>
    <x v="1892"/>
    <n v="17.02922701"/>
    <n v="2.0202885130311001"/>
    <x v="0"/>
    <n v="207"/>
    <s v="2020-11-25"/>
    <s v="2020-12-01"/>
    <s v="2020-12-01"/>
    <x v="0"/>
    <x v="0"/>
    <n v="12"/>
    <x v="1"/>
    <x v="0"/>
  </r>
  <r>
    <s v="Prospecção_c2wpp"/>
    <s v="2020-11-25 - 2020-12-01"/>
    <s v="23846151518460395"/>
    <s v="De_Lead_Click_Whatsapp_Br-Teste-Genero_robo"/>
    <s v="23846151518450395"/>
    <x v="1893"/>
    <n v="30199"/>
    <x v="1893"/>
    <n v="22.599681019999998"/>
    <n v="1.1626875062088"/>
    <x v="6"/>
    <n v="3"/>
    <s v="2020-11-25"/>
    <s v="2020-12-01"/>
    <s v="2020-12-01"/>
    <x v="6"/>
    <x v="1"/>
    <n v="12"/>
    <x v="1"/>
    <x v="0"/>
  </r>
  <r>
    <s v="Semelhante_1-5%_Pixel_TPV-Alto"/>
    <s v="2020-11-25 - 2020-12-01"/>
    <s v="23844986219020395"/>
    <s v="De_Conv_Int-Str_Br - Credenciado (S2S) - Teste_C-Purchase-credenciados-valor"/>
    <s v="23844098836340395"/>
    <x v="5"/>
    <n v="0"/>
    <x v="5"/>
    <s v=""/>
    <n v="0"/>
    <x v="2"/>
    <n v="16"/>
    <s v="2020-11-25"/>
    <s v="2020-12-01"/>
    <s v="2020-12-01"/>
    <x v="2"/>
    <x v="0"/>
    <n v="12"/>
    <x v="1"/>
    <x v="0"/>
  </r>
  <r>
    <s v="Visitantes_site_cadastro-lead"/>
    <s v="2020-11-25 - 2020-12-01"/>
    <s v="23844983603660395"/>
    <s v="De_Conv_Rmk_Br-Purchase-v2"/>
    <s v="23844983603530395"/>
    <x v="1894"/>
    <n v="236351"/>
    <x v="1894"/>
    <n v="42.331986149999999"/>
    <n v="5.3401212603288997"/>
    <x v="2"/>
    <n v="408"/>
    <s v="2020-11-25"/>
    <s v="2020-12-01"/>
    <s v="2020-12-01"/>
    <x v="2"/>
    <x v="0"/>
    <n v="12"/>
    <x v="1"/>
    <x v="0"/>
  </r>
  <r>
    <s v="Mar_Aberto_c2wpp"/>
    <s v="2020-11-25 - 2020-12-01"/>
    <s v="23846133973050395"/>
    <s v="De_Lead_Click_Whatsapp_Br-RMK-e-Prospecção"/>
    <s v="23845358919880395"/>
    <x v="1895"/>
    <n v="1704450"/>
    <x v="1895"/>
    <n v="8.2086035800000001"/>
    <n v="1.3275437824517999"/>
    <x v="6"/>
    <n v="399"/>
    <s v="2020-11-25"/>
    <s v="2020-12-01"/>
    <s v="2020-12-01"/>
    <x v="6"/>
    <x v="1"/>
    <n v="12"/>
    <x v="1"/>
    <x v="0"/>
  </r>
  <r>
    <s v="Interesse_Competicao-Maquina"/>
    <s v="2020-11-25 - 2020-12-01"/>
    <s v="23844994969580395"/>
    <s v="De_Conv_Int-Str_Br - OtimizaPraLead"/>
    <s v="23844118711370395"/>
    <x v="1896"/>
    <n v="775042"/>
    <x v="1896"/>
    <n v="14.005256810000001"/>
    <n v="1.2679648328736"/>
    <x v="0"/>
    <n v="673"/>
    <s v="2020-11-25"/>
    <s v="2020-12-01"/>
    <s v="2020-12-01"/>
    <x v="0"/>
    <x v="0"/>
    <n v="12"/>
    <x v="1"/>
    <x v="0"/>
  </r>
  <r>
    <s v="Prospecção_c2wpp"/>
    <s v="2020-11-25 - 2020-12-01"/>
    <s v="23846151564050395"/>
    <s v="De_Lead_Click_Whatsapp_Br-Teste-Genero_esperando-para-falar"/>
    <s v="23846151564070395"/>
    <x v="1897"/>
    <n v="34224"/>
    <x v="1897"/>
    <n v="20.213209970000001"/>
    <n v="1.1621376811594"/>
    <x v="6"/>
    <n v="8"/>
    <s v="2020-11-25"/>
    <s v="2020-12-01"/>
    <s v="2020-12-01"/>
    <x v="6"/>
    <x v="1"/>
    <n v="12"/>
    <x v="1"/>
    <x v="0"/>
  </r>
  <r>
    <s v="Semelhante_1-5%_Base_Parceiro_60K-a-400K-Normal - Copy"/>
    <s v="2020-11-25 - 2020-12-01"/>
    <s v="23844083485860395"/>
    <s v="De_Conv_Int-Str_Br - Credenciado (S2S)"/>
    <s v="23844032562000395"/>
    <x v="5"/>
    <n v="0"/>
    <x v="5"/>
    <s v=""/>
    <n v="0"/>
    <x v="19"/>
    <n v="1"/>
    <s v="2020-11-25"/>
    <s v="2020-12-01"/>
    <s v="2020-12-01"/>
    <x v="2"/>
    <x v="0"/>
    <n v="12"/>
    <x v="1"/>
    <x v="0"/>
  </r>
  <r>
    <s v="LaL-1%"/>
    <s v="2020-11-25 - 2020-12-01"/>
    <s v="23846133450390395"/>
    <s v="De_Conv_Int-Str_Br_Teste_LP-adquira"/>
    <s v="23846133450410395"/>
    <x v="1898"/>
    <n v="173343"/>
    <x v="1898"/>
    <n v="17.863720709999999"/>
    <n v="1.9989789030995999"/>
    <x v="0"/>
    <n v="260"/>
    <s v="2020-11-25"/>
    <s v="2020-12-01"/>
    <s v="2020-12-01"/>
    <x v="0"/>
    <x v="0"/>
    <n v="12"/>
    <x v="1"/>
    <x v="0"/>
  </r>
  <r>
    <s v="Interesse"/>
    <s v="2020-11-25 - 2020-12-01"/>
    <s v="23846059936970395"/>
    <s v="De_Conv_Int-Str_Br_Teste-SellingPoints_controle"/>
    <s v="23846059936930395"/>
    <x v="1899"/>
    <n v="8936"/>
    <x v="1899"/>
    <n v="63.239601020000002"/>
    <n v="1.0546105640107"/>
    <x v="0"/>
    <n v="26"/>
    <s v="2020-11-25"/>
    <s v="2020-12-01"/>
    <s v="2020-12-01"/>
    <x v="0"/>
    <x v="0"/>
    <n v="12"/>
    <x v="1"/>
    <x v="0"/>
  </r>
  <r>
    <s v="Mar_Aberto"/>
    <s v="2020-11-25 - 2020-12-01"/>
    <s v="23845634434320395"/>
    <s v="De_Conv_Int-Str_Br - Credenciado (S2S) - Teste_C-Purchase-credenciados-valor"/>
    <s v="23844098836340395"/>
    <x v="5"/>
    <n v="0"/>
    <x v="5"/>
    <s v=""/>
    <n v="0"/>
    <x v="2"/>
    <n v="33"/>
    <s v="2020-11-25"/>
    <s v="2020-12-01"/>
    <s v="2020-12-01"/>
    <x v="2"/>
    <x v="0"/>
    <n v="12"/>
    <x v="1"/>
    <x v="0"/>
  </r>
  <r>
    <s v="Interesse"/>
    <s v="2020-11-25 - 2020-12-01"/>
    <s v="23846059936920395"/>
    <s v="De_Conv_Int-Str_Br_Teste-SellingPoints_transparencia-com-logo"/>
    <s v="23846059936980395"/>
    <x v="1900"/>
    <n v="14304"/>
    <x v="1900"/>
    <n v="38.57161052"/>
    <n v="1.0978048098433999"/>
    <x v="0"/>
    <n v="19"/>
    <s v="2020-11-25"/>
    <s v="2020-12-01"/>
    <s v="2020-12-01"/>
    <x v="0"/>
    <x v="0"/>
    <n v="12"/>
    <x v="1"/>
    <x v="0"/>
  </r>
  <r>
    <s v="Prospeccao_Interesse_Negocios"/>
    <s v="2020-11-25 - 2020-12-01"/>
    <s v="23846003035020395"/>
    <s v="De_Engajamento_Br-Int_Str_ReBranding"/>
    <s v="23845977582310395"/>
    <x v="1901"/>
    <n v="35240"/>
    <x v="1901"/>
    <n v="15.98551909"/>
    <n v="1.250227014756"/>
    <x v="20"/>
    <n v="7509"/>
    <s v="2020-11-25"/>
    <s v="2020-12-01"/>
    <s v="2020-12-01"/>
    <x v="5"/>
    <x v="0"/>
    <n v="12"/>
    <x v="1"/>
    <x v="0"/>
  </r>
  <r>
    <s v="Semelhante_1-5%"/>
    <s v="2020-11-25 - 2020-12-01"/>
    <s v="23844032561030395"/>
    <s v="De_Conv_Int-Str_Br - Credenciado (S2S)"/>
    <s v="23844032562000395"/>
    <x v="5"/>
    <n v="0"/>
    <x v="5"/>
    <s v=""/>
    <n v="0"/>
    <x v="19"/>
    <n v="41"/>
    <s v="2020-11-25"/>
    <s v="2020-12-01"/>
    <s v="2020-12-01"/>
    <x v="2"/>
    <x v="0"/>
    <n v="12"/>
    <x v="1"/>
    <x v="0"/>
  </r>
  <r>
    <s v="LaL-PJ"/>
    <s v="2020-11-25 - 2020-12-01"/>
    <s v="23845768969100395"/>
    <s v="De_ContaStone_App_Install"/>
    <s v="23845768969340395"/>
    <x v="1902"/>
    <n v="61808"/>
    <x v="1902"/>
    <n v="19.975674189999999"/>
    <n v="1.7026598498576"/>
    <x v="17"/>
    <n v="338"/>
    <s v="2020-11-25"/>
    <s v="2020-12-01"/>
    <s v="2020-12-01"/>
    <x v="7"/>
    <x v="0"/>
    <n v="12"/>
    <x v="1"/>
    <x v="0"/>
  </r>
  <r>
    <s v="De_Conv_Br-Int_Str_ReachAndFrequency-ReBranding_09-nov-a-14-nov"/>
    <s v="2020-11-25 - 2020-12-01"/>
    <s v="23845932628050395"/>
    <s v="De_Conv_Br-Int_Str_ReachAndFrequency-ReBranding_09-nov-a-14-nov"/>
    <s v="23845932627940395"/>
    <x v="5"/>
    <n v="0"/>
    <x v="5"/>
    <s v=""/>
    <n v="0"/>
    <x v="0"/>
    <n v="3"/>
    <s v="2020-11-25"/>
    <s v="2020-12-01"/>
    <s v="2020-12-01"/>
    <x v="0"/>
    <x v="0"/>
    <n v="12"/>
    <x v="1"/>
    <x v="0"/>
  </r>
  <r>
    <s v="De_Conv_Br-Int_Str_ReachAndFrequency-ReBranding_03-nov-a-07-nov"/>
    <s v="2020-11-25 - 2020-12-01"/>
    <s v="23845932623670395"/>
    <s v="De_Conv_Br-Int_Str_ReachAndFrequency-ReBranding_03-nov-a-07-nov"/>
    <s v="23845932623600395"/>
    <x v="5"/>
    <n v="0"/>
    <x v="5"/>
    <s v=""/>
    <n v="0"/>
    <x v="0"/>
    <n v="11"/>
    <s v="2020-11-25"/>
    <s v="2020-12-01"/>
    <s v="2020-12-01"/>
    <x v="0"/>
    <x v="0"/>
    <n v="12"/>
    <x v="1"/>
    <x v="0"/>
  </r>
  <r>
    <s v="Int-Banking"/>
    <s v="2020-11-25 - 2020-12-01"/>
    <s v="23845969019990395"/>
    <s v="De_ContaStone_App_Install_B"/>
    <s v="23845969019980395"/>
    <x v="1903"/>
    <n v="37984"/>
    <x v="1903"/>
    <n v="24.02665713"/>
    <n v="1.5465985678180001"/>
    <x v="17"/>
    <n v="144"/>
    <s v="2020-11-25"/>
    <s v="2020-12-01"/>
    <s v="2020-12-01"/>
    <x v="7"/>
    <x v="0"/>
    <n v="12"/>
    <x v="1"/>
    <x v="0"/>
  </r>
  <r>
    <s v="Oportunidade_Perdida"/>
    <s v="2020-11-25 - 2020-12-01"/>
    <s v="23845860572110395"/>
    <s v="In_Reach_RMK_Int-Str_Br-ClickToCall"/>
    <s v="23845860553650395"/>
    <x v="1904"/>
    <n v="63696"/>
    <x v="1904"/>
    <n v="100.03730117000001"/>
    <n v="1.0985148203969"/>
    <x v="7"/>
    <n v="63696"/>
    <s v="2020-11-25"/>
    <s v="2020-12-01"/>
    <s v="2020-12-01"/>
    <x v="4"/>
    <x v="0"/>
    <n v="12"/>
    <x v="1"/>
    <x v="0"/>
  </r>
  <r>
    <s v="Interesses"/>
    <s v="2020-11-25 - 2020-12-01"/>
    <s v="23846059719610395"/>
    <s v="De_Conv_Int-Str_Br_Teste-SellingPoints_parceria-longo-prazo"/>
    <s v="23846059719520395"/>
    <x v="1905"/>
    <n v="7110"/>
    <x v="1905"/>
    <n v="35.469107549999997"/>
    <n v="1.1677918424753999"/>
    <x v="0"/>
    <n v="8"/>
    <s v="2020-11-25"/>
    <s v="2020-12-01"/>
    <s v="2020-12-01"/>
    <x v="0"/>
    <x v="0"/>
    <n v="12"/>
    <x v="1"/>
    <x v="0"/>
  </r>
  <r>
    <s v="Int-Banking"/>
    <s v="2020-11-25 - 2020-12-01"/>
    <s v="23845968978230395"/>
    <s v="De_ContaStone_App_Install_A"/>
    <s v="23845968973520395"/>
    <x v="1906"/>
    <n v="35544"/>
    <x v="1906"/>
    <n v="21.677060610000002"/>
    <n v="1.8315890164302999"/>
    <x v="17"/>
    <n v="139"/>
    <s v="2020-11-25"/>
    <s v="2020-12-01"/>
    <s v="2020-12-01"/>
    <x v="7"/>
    <x v="0"/>
    <n v="12"/>
    <x v="1"/>
    <x v="0"/>
  </r>
  <r>
    <s v="De_Conv_Br-Int_Str_ReachAndFrequency-ReBranding_16-nov-a-21-nov"/>
    <s v="2020-11-25 - 2020-12-01"/>
    <s v="23845932658290395"/>
    <s v="De_Conv_Br-Int_Str_ReachAndFrequency-ReBranding_16-nov-a-21-nov"/>
    <s v="23845932658130395"/>
    <x v="5"/>
    <n v="0"/>
    <x v="5"/>
    <s v=""/>
    <n v="0"/>
    <x v="0"/>
    <n v="14"/>
    <s v="2020-11-25"/>
    <s v="2020-12-01"/>
    <s v="2020-12-01"/>
    <x v="0"/>
    <x v="0"/>
    <n v="12"/>
    <x v="1"/>
    <x v="0"/>
  </r>
  <r>
    <s v="Visitantes_SejaStone"/>
    <s v="2020-11-25 - 2020-12-01"/>
    <s v="23845954935060395"/>
    <s v="De_Conv_Rmk-Rebranding_Br"/>
    <s v="23845954934840395"/>
    <x v="1907"/>
    <n v="95088"/>
    <x v="1907"/>
    <n v="21.40704478"/>
    <n v="5.1750063099445001"/>
    <x v="0"/>
    <n v="173"/>
    <s v="2020-11-25"/>
    <s v="2020-12-01"/>
    <s v="2020-12-01"/>
    <x v="0"/>
    <x v="0"/>
    <n v="12"/>
    <x v="1"/>
    <x v="0"/>
  </r>
  <r>
    <s v="LaL-PJ"/>
    <s v="2020-11-25 - 2020-12-01"/>
    <s v="23845868049960395"/>
    <s v="De_ContaStone_App_Install —&quot;Do_External&quot;"/>
    <s v="23845868049920395"/>
    <x v="1908"/>
    <n v="101919"/>
    <x v="1908"/>
    <n v="17.054519809999999"/>
    <n v="1.5998979581824999"/>
    <x v="18"/>
    <n v="47"/>
    <s v="2020-11-25"/>
    <s v="2020-12-01"/>
    <s v="2020-12-01"/>
    <x v="7"/>
    <x v="0"/>
    <n v="12"/>
    <x v="1"/>
    <x v="0"/>
  </r>
  <r>
    <s v="Remarketing_Engajamento"/>
    <s v="2020-11-25 - 2020-12-01"/>
    <s v="23845977582350395"/>
    <s v="De_Engajamento_Br-Int_Str_ReBranding"/>
    <s v="23845977582310395"/>
    <x v="1909"/>
    <n v="28488"/>
    <x v="1909"/>
    <n v="18.605542920000001"/>
    <n v="1.3273659084527001"/>
    <x v="20"/>
    <n v="7991"/>
    <s v="2020-11-25"/>
    <s v="2020-12-01"/>
    <s v="2020-12-01"/>
    <x v="5"/>
    <x v="0"/>
    <n v="12"/>
    <x v="1"/>
    <x v="0"/>
  </r>
  <r>
    <s v="Interesses_WhatsApp"/>
    <s v="2020-11-25 - 2020-12-01"/>
    <s v="23846000139610395"/>
    <s v="De_Lead_Click_Whatsapp_Br-RMK-e-Prospecção"/>
    <s v="23845358919880395"/>
    <x v="1910"/>
    <n v="378111"/>
    <x v="1910"/>
    <n v="14.20413153"/>
    <n v="1.1834778676102999"/>
    <x v="6"/>
    <n v="143"/>
    <s v="2020-11-25"/>
    <s v="2020-12-01"/>
    <s v="2020-12-01"/>
    <x v="6"/>
    <x v="1"/>
    <n v="12"/>
    <x v="1"/>
    <x v="0"/>
  </r>
  <r>
    <s v="Interesse"/>
    <s v="2020-11-25 - 2020-12-01"/>
    <s v="23846059936990395"/>
    <s v="De_Conv_Int-Str_Br_Teste-SellingPoints_transparencia-sem-logo"/>
    <s v="23846059936950395"/>
    <x v="1911"/>
    <n v="6744"/>
    <x v="1911"/>
    <n v="78.575382180000005"/>
    <n v="1.1251482799526"/>
    <x v="0"/>
    <n v="16"/>
    <s v="2020-11-25"/>
    <s v="2020-12-01"/>
    <s v="2020-12-01"/>
    <x v="0"/>
    <x v="0"/>
    <n v="12"/>
    <x v="1"/>
    <x v="0"/>
  </r>
  <r>
    <s v="Semelhante_1-5%_Pixel_TPV-Alto"/>
    <s v="2020-11-18 - 2020-11-24"/>
    <s v="23844980512350395"/>
    <s v="De_Conv_Int-Str_Br - Credenciado (S2S)"/>
    <s v="23844032562000395"/>
    <x v="5"/>
    <n v="0"/>
    <x v="5"/>
    <s v=""/>
    <n v="0"/>
    <x v="19"/>
    <n v="2"/>
    <s v="2020-11-18"/>
    <s v="2020-11-24"/>
    <s v="2020-11-24"/>
    <x v="2"/>
    <x v="0"/>
    <n v="11"/>
    <x v="1"/>
    <x v="0"/>
  </r>
  <r>
    <s v="LaL-PJ"/>
    <s v="2020-11-18 - 2020-11-24"/>
    <s v="23845768969100395"/>
    <s v="De_ContaStone_App_Install"/>
    <s v="23845768969340395"/>
    <x v="1912"/>
    <n v="72591"/>
    <x v="1912"/>
    <n v="17.369589439999999"/>
    <n v="1.6692840710281001"/>
    <x v="17"/>
    <n v="354"/>
    <s v="2020-11-18"/>
    <s v="2020-11-24"/>
    <s v="2020-11-24"/>
    <x v="7"/>
    <x v="0"/>
    <n v="11"/>
    <x v="1"/>
    <x v="0"/>
  </r>
  <r>
    <s v="Audiencia_Interesse-e-Lookalikes"/>
    <s v="2020-11-18 - 2020-11-24"/>
    <s v="23845858088540395"/>
    <s v="De_Conv_Int-Str_Br-TesteMotion_Entrega"/>
    <s v="23845858088530395"/>
    <x v="5"/>
    <n v="0"/>
    <x v="5"/>
    <s v=""/>
    <n v="0"/>
    <x v="0"/>
    <n v="1"/>
    <s v="2020-11-18"/>
    <s v="2020-11-24"/>
    <s v="2020-11-24"/>
    <x v="0"/>
    <x v="0"/>
    <n v="11"/>
    <x v="1"/>
    <x v="0"/>
  </r>
  <r>
    <s v="VideoView-Rebranding"/>
    <s v="2020-11-18 - 2020-11-24"/>
    <s v="23845955032450395"/>
    <s v="De_Conv_Rmk-Rebranding_Br"/>
    <s v="23845954934840395"/>
    <x v="1913"/>
    <n v="26926"/>
    <x v="1913"/>
    <n v="9.1754306900000007"/>
    <n v="1.4831761123078"/>
    <x v="0"/>
    <n v="2"/>
    <s v="2020-11-18"/>
    <s v="2020-11-24"/>
    <s v="2020-11-24"/>
    <x v="0"/>
    <x v="0"/>
    <n v="11"/>
    <x v="1"/>
    <x v="0"/>
  </r>
  <r>
    <s v="Int-Banking"/>
    <s v="2020-11-18 - 2020-11-24"/>
    <s v="23845969019990395"/>
    <s v="De_ContaStone_App_Install_B"/>
    <s v="23845969019980395"/>
    <x v="1914"/>
    <n v="40343"/>
    <x v="1914"/>
    <n v="23.949829789999999"/>
    <n v="1.4416875294350999"/>
    <x v="17"/>
    <n v="181"/>
    <s v="2020-11-18"/>
    <s v="2020-11-24"/>
    <s v="2020-11-24"/>
    <x v="7"/>
    <x v="0"/>
    <n v="11"/>
    <x v="1"/>
    <x v="0"/>
  </r>
  <r>
    <s v="Interesse"/>
    <s v="2020-11-18 - 2020-11-24"/>
    <s v="23846059936970395"/>
    <s v="De_Conv_Int-Str_Br_Teste-SellingPoints_controle"/>
    <s v="23846059936930395"/>
    <x v="1915"/>
    <n v="9846"/>
    <x v="1915"/>
    <n v="61.385510770000003"/>
    <n v="1.1692057688401001"/>
    <x v="0"/>
    <n v="22"/>
    <s v="2020-11-18"/>
    <s v="2020-11-24"/>
    <s v="2020-11-24"/>
    <x v="0"/>
    <x v="0"/>
    <n v="11"/>
    <x v="1"/>
    <x v="0"/>
  </r>
  <r>
    <s v="Mar_Aberto"/>
    <s v="2020-11-18 - 2020-11-24"/>
    <s v="23845634434320395"/>
    <s v="De_Conv_Int-Str_Br - Credenciado (S2S) - Teste_C-Purchase-credenciados-valor"/>
    <s v="23844098836340395"/>
    <x v="1916"/>
    <n v="906741"/>
    <x v="1916"/>
    <n v="14.83399374"/>
    <n v="1.5597441827380001"/>
    <x v="2"/>
    <n v="117"/>
    <s v="2020-11-18"/>
    <s v="2020-11-24"/>
    <s v="2020-11-24"/>
    <x v="2"/>
    <x v="0"/>
    <n v="11"/>
    <x v="1"/>
    <x v="0"/>
  </r>
  <r>
    <s v="Visitantes_site_cadastro-lead"/>
    <s v="2020-11-18 - 2020-11-24"/>
    <s v="23844983603660395"/>
    <s v="De_Conv_Rmk_Br-Purchase-v2"/>
    <s v="23844983603530395"/>
    <x v="1917"/>
    <n v="271998"/>
    <x v="1917"/>
    <n v="36.428213499999998"/>
    <n v="5.5980595445555004"/>
    <x v="2"/>
    <n v="484"/>
    <s v="2020-11-18"/>
    <s v="2020-11-24"/>
    <s v="2020-11-24"/>
    <x v="2"/>
    <x v="0"/>
    <n v="11"/>
    <x v="1"/>
    <x v="0"/>
  </r>
  <r>
    <s v="Interesses_WhatsApp"/>
    <s v="2020-11-18 - 2020-11-24"/>
    <s v="23846000139610395"/>
    <s v="De_Lead_Click_Whatsapp_Br-RMK-e-Prospecção"/>
    <s v="23845358919880395"/>
    <x v="1918"/>
    <n v="887158"/>
    <x v="1918"/>
    <n v="11.40761788"/>
    <n v="1.2631053318575001"/>
    <x v="6"/>
    <n v="311"/>
    <s v="2020-11-18"/>
    <s v="2020-11-24"/>
    <s v="2020-11-24"/>
    <x v="6"/>
    <x v="1"/>
    <n v="11"/>
    <x v="1"/>
    <x v="0"/>
  </r>
  <r>
    <s v="Remarketing_Engajamento"/>
    <s v="2020-11-18 - 2020-11-24"/>
    <s v="23845977582350395"/>
    <s v="De_Engajamento_Br-Int_Str_ReBranding"/>
    <s v="23845977582310395"/>
    <x v="1919"/>
    <n v="25176"/>
    <x v="1919"/>
    <n v="21.597470099999999"/>
    <n v="1.2685891325070999"/>
    <x v="20"/>
    <n v="8521"/>
    <s v="2020-11-18"/>
    <s v="2020-11-24"/>
    <s v="2020-11-24"/>
    <x v="5"/>
    <x v="0"/>
    <n v="11"/>
    <x v="1"/>
    <x v="0"/>
  </r>
  <r>
    <s v="Remarketings"/>
    <s v="2020-11-18 - 2020-11-24"/>
    <s v="23845358920830395"/>
    <s v="De_Lead_Click_Whatsapp_Br-RMK-e-Prospecção"/>
    <s v="23845358919880395"/>
    <x v="1920"/>
    <n v="193885"/>
    <x v="1920"/>
    <n v="19.853256729999998"/>
    <n v="1.9686257317482001"/>
    <x v="6"/>
    <n v="257"/>
    <s v="2020-11-18"/>
    <s v="2020-11-24"/>
    <s v="2020-11-24"/>
    <x v="6"/>
    <x v="1"/>
    <n v="11"/>
    <x v="1"/>
    <x v="0"/>
  </r>
  <r>
    <s v="Int-Banking"/>
    <s v="2020-11-18 - 2020-11-24"/>
    <s v="23845968978230395"/>
    <s v="De_ContaStone_App_Install_A"/>
    <s v="23845968973520395"/>
    <x v="1921"/>
    <n v="39880"/>
    <x v="1921"/>
    <n v="23.238910919999999"/>
    <n v="1.5048645937813001"/>
    <x v="17"/>
    <n v="143"/>
    <s v="2020-11-18"/>
    <s v="2020-11-24"/>
    <s v="2020-11-24"/>
    <x v="7"/>
    <x v="0"/>
    <n v="11"/>
    <x v="1"/>
    <x v="0"/>
  </r>
  <r>
    <s v="Semelhante_1-5%_Base_Parceiro_60K-a-400K-Normal - Copy"/>
    <s v="2020-11-18 - 2020-11-24"/>
    <s v="23844083485860395"/>
    <s v="De_Conv_Int-Str_Br - Credenciado (S2S)"/>
    <s v="23844032562000395"/>
    <x v="5"/>
    <n v="0"/>
    <x v="5"/>
    <s v=""/>
    <n v="0"/>
    <x v="19"/>
    <n v="6"/>
    <s v="2020-11-18"/>
    <s v="2020-11-24"/>
    <s v="2020-11-24"/>
    <x v="2"/>
    <x v="0"/>
    <n v="11"/>
    <x v="1"/>
    <x v="0"/>
  </r>
  <r>
    <s v="Visitantes_SejaStone"/>
    <s v="2020-11-18 - 2020-11-24"/>
    <s v="23845954935060395"/>
    <s v="De_Conv_Rmk-Rebranding_Br"/>
    <s v="23845954934840395"/>
    <x v="1922"/>
    <n v="277693"/>
    <x v="1922"/>
    <n v="15.175820509999999"/>
    <n v="5.614437526333"/>
    <x v="0"/>
    <n v="193"/>
    <s v="2020-11-18"/>
    <s v="2020-11-24"/>
    <s v="2020-11-24"/>
    <x v="0"/>
    <x v="0"/>
    <n v="11"/>
    <x v="1"/>
    <x v="0"/>
  </r>
  <r>
    <s v="Semelhante_1-5%_Pixel_TPV-Alto"/>
    <s v="2020-11-18 - 2020-11-24"/>
    <s v="23844986219020395"/>
    <s v="De_Conv_Int-Str_Br - Credenciado (S2S) - Teste_C-Purchase-credenciados-valor"/>
    <s v="23844098836340395"/>
    <x v="1923"/>
    <n v="218238"/>
    <x v="1923"/>
    <n v="21.826863169999999"/>
    <n v="1.3238574400425001"/>
    <x v="2"/>
    <n v="49"/>
    <s v="2020-11-18"/>
    <s v="2020-11-24"/>
    <s v="2020-11-24"/>
    <x v="2"/>
    <x v="0"/>
    <n v="11"/>
    <x v="1"/>
    <x v="0"/>
  </r>
  <r>
    <s v="De_Conv_Br-Int_Str_ReachAndFrequency-ReBranding_16-nov-a-21-nov"/>
    <s v="2020-11-18 - 2020-11-24"/>
    <s v="23845932658290395"/>
    <s v="De_Conv_Br-Int_Str_ReachAndFrequency-ReBranding_16-nov-a-21-nov"/>
    <s v="23845932658130395"/>
    <x v="1924"/>
    <n v="11763466"/>
    <x v="1924"/>
    <n v="1.9300171800000001"/>
    <n v="1.5850118493987999"/>
    <x v="0"/>
    <n v="238"/>
    <s v="2020-11-18"/>
    <s v="2020-11-24"/>
    <s v="2020-11-24"/>
    <x v="0"/>
    <x v="0"/>
    <n v="11"/>
    <x v="1"/>
    <x v="0"/>
  </r>
  <r>
    <s v="Oportunidade_Perdida"/>
    <s v="2020-11-18 - 2020-11-24"/>
    <s v="23845860572110395"/>
    <s v="In_Reach_RMK_Int-Str_Br-ClickToCall"/>
    <s v="23845860553650395"/>
    <x v="1925"/>
    <n v="66272"/>
    <x v="1925"/>
    <n v="86.084661929999996"/>
    <n v="1.0921957991308999"/>
    <x v="7"/>
    <n v="66272"/>
    <s v="2020-11-18"/>
    <s v="2020-11-24"/>
    <s v="2020-11-24"/>
    <x v="4"/>
    <x v="0"/>
    <n v="11"/>
    <x v="1"/>
    <x v="0"/>
  </r>
  <r>
    <s v="Prospeccao_Interesse_Negocios"/>
    <s v="2020-11-18 - 2020-11-24"/>
    <s v="23846003035020395"/>
    <s v="De_Engajamento_Br-Int_Str_ReBranding"/>
    <s v="23845977582310395"/>
    <x v="1926"/>
    <n v="32232"/>
    <x v="1926"/>
    <n v="17.584172070000001"/>
    <n v="1.2145073219161"/>
    <x v="20"/>
    <n v="7563"/>
    <s v="2020-11-18"/>
    <s v="2020-11-24"/>
    <s v="2020-11-24"/>
    <x v="5"/>
    <x v="0"/>
    <n v="11"/>
    <x v="1"/>
    <x v="0"/>
  </r>
  <r>
    <s v="Mar_Aberto"/>
    <s v="2020-11-18 - 2020-11-24"/>
    <s v="23845548913110395"/>
    <s v="De_Conv_Int-Str_Br_Mar-Aberto"/>
    <s v="23845548912950395"/>
    <x v="1927"/>
    <n v="3809250"/>
    <x v="1927"/>
    <n v="12.48343843"/>
    <n v="1.6254099888429001"/>
    <x v="0"/>
    <n v="3369"/>
    <s v="2020-11-18"/>
    <s v="2020-11-24"/>
    <s v="2020-11-24"/>
    <x v="0"/>
    <x v="0"/>
    <n v="11"/>
    <x v="1"/>
    <x v="0"/>
  </r>
  <r>
    <s v="Visitantes_site_todos"/>
    <s v="2020-11-18 - 2020-11-24"/>
    <s v="23843665542380395"/>
    <s v="De_Lead_Rmk_Br"/>
    <s v="23843543809250395"/>
    <x v="5"/>
    <n v="0"/>
    <x v="5"/>
    <s v=""/>
    <n v="0"/>
    <x v="1"/>
    <n v="1"/>
    <s v="2020-11-18"/>
    <s v="2020-11-24"/>
    <s v="2020-11-24"/>
    <x v="1"/>
    <x v="0"/>
    <n v="11"/>
    <x v="1"/>
    <x v="0"/>
  </r>
  <r>
    <s v="Interesse"/>
    <s v="2020-11-18 - 2020-11-24"/>
    <s v="23846059936920395"/>
    <s v="De_Conv_Int-Str_Br_Teste-SellingPoints_transparencia-com-logo"/>
    <s v="23846059936980395"/>
    <x v="1928"/>
    <n v="17208"/>
    <x v="1928"/>
    <n v="33.35516947"/>
    <n v="1.2241980474198"/>
    <x v="0"/>
    <n v="15"/>
    <s v="2020-11-18"/>
    <s v="2020-11-24"/>
    <s v="2020-11-24"/>
    <x v="0"/>
    <x v="0"/>
    <n v="11"/>
    <x v="1"/>
    <x v="0"/>
  </r>
  <r>
    <s v="Interesse"/>
    <s v="2020-11-18 - 2020-11-24"/>
    <s v="23846059936990395"/>
    <s v="De_Conv_Int-Str_Br_Teste-SellingPoints_transparencia-sem-logo"/>
    <s v="23846059936950395"/>
    <x v="1929"/>
    <n v="8596"/>
    <x v="1929"/>
    <n v="68.202475340000007"/>
    <n v="1.2031177291763999"/>
    <x v="0"/>
    <n v="18"/>
    <s v="2020-11-18"/>
    <s v="2020-11-24"/>
    <s v="2020-11-24"/>
    <x v="0"/>
    <x v="0"/>
    <n v="11"/>
    <x v="1"/>
    <x v="0"/>
  </r>
  <r>
    <s v="Interesse_Competicao-Maquina"/>
    <s v="2020-11-18 - 2020-11-24"/>
    <s v="23844994969580395"/>
    <s v="De_Conv_Int-Str_Br - OtimizaPraLead"/>
    <s v="23844118711370395"/>
    <x v="1930"/>
    <n v="714746"/>
    <x v="1930"/>
    <n v="14.815190400000001"/>
    <n v="1.2513634214111999"/>
    <x v="0"/>
    <n v="576"/>
    <s v="2020-11-18"/>
    <s v="2020-11-24"/>
    <s v="2020-11-24"/>
    <x v="0"/>
    <x v="0"/>
    <n v="11"/>
    <x v="1"/>
    <x v="0"/>
  </r>
  <r>
    <s v="Interesses"/>
    <s v="2020-11-18 - 2020-11-24"/>
    <s v="23844384031070395"/>
    <s v="De_Conv_Int-Str_Br - Credenciado (S2S) - Teste_C-Purchase-credenciados-valor"/>
    <s v="23844098836340395"/>
    <x v="5"/>
    <n v="0"/>
    <x v="5"/>
    <s v=""/>
    <n v="0"/>
    <x v="2"/>
    <n v="2"/>
    <s v="2020-11-18"/>
    <s v="2020-11-24"/>
    <s v="2020-11-24"/>
    <x v="2"/>
    <x v="0"/>
    <n v="11"/>
    <x v="1"/>
    <x v="0"/>
  </r>
  <r>
    <s v="Semelhante+Interesse"/>
    <s v="2020-11-18 - 2020-11-24"/>
    <s v="23846098296040395"/>
    <s v="De_Conv_Int-Str_Br - Credenciado (S2S) - Teste_C-Purchase-credenciados-valor"/>
    <s v="23844098836340395"/>
    <x v="1931"/>
    <n v="330304"/>
    <x v="1931"/>
    <n v="18.835218879999999"/>
    <n v="1.3321485661693"/>
    <x v="2"/>
    <n v="8"/>
    <s v="2020-11-18"/>
    <s v="2020-11-24"/>
    <s v="2020-11-24"/>
    <x v="2"/>
    <x v="0"/>
    <n v="11"/>
    <x v="1"/>
    <x v="0"/>
  </r>
  <r>
    <s v="LaL-PJ"/>
    <s v="2020-11-18 - 2020-11-24"/>
    <s v="23845868049960395"/>
    <s v="De_ContaStone_App_Install —&quot;Do_External&quot;"/>
    <s v="23845868049920395"/>
    <x v="1932"/>
    <n v="105949"/>
    <x v="1932"/>
    <n v="17.397379369999999"/>
    <n v="1.5198822074772"/>
    <x v="18"/>
    <n v="41"/>
    <s v="2020-11-18"/>
    <s v="2020-11-24"/>
    <s v="2020-11-24"/>
    <x v="7"/>
    <x v="0"/>
    <n v="11"/>
    <x v="1"/>
    <x v="0"/>
  </r>
  <r>
    <s v="Mar_Aberto"/>
    <s v="2020-11-18 - 2020-11-24"/>
    <s v="23845635183740395"/>
    <s v="De_Lead_Click_Whatsapp_Br-MarAberto"/>
    <s v="23844196533890395"/>
    <x v="1933"/>
    <n v="3831748"/>
    <x v="1933"/>
    <n v="11.562733809999999"/>
    <n v="1.3781691802278999"/>
    <x v="6"/>
    <n v="1769"/>
    <s v="2020-11-18"/>
    <s v="2020-11-24"/>
    <s v="2020-11-24"/>
    <x v="6"/>
    <x v="1"/>
    <n v="11"/>
    <x v="1"/>
    <x v="0"/>
  </r>
  <r>
    <s v="Audiencia_Interesse-e-Lookalikes"/>
    <s v="2020-11-18 - 2020-11-24"/>
    <s v="23845882762980395"/>
    <s v="De_Conv_Int-Str_Br-TestePitchs_CondicoesEspeciais"/>
    <s v="23845882763000395"/>
    <x v="5"/>
    <n v="0"/>
    <x v="5"/>
    <s v=""/>
    <n v="0"/>
    <x v="0"/>
    <n v="4"/>
    <s v="2020-11-18"/>
    <s v="2020-11-24"/>
    <s v="2020-11-24"/>
    <x v="0"/>
    <x v="0"/>
    <n v="11"/>
    <x v="1"/>
    <x v="0"/>
  </r>
  <r>
    <s v="Audiencia_Interesse-e-Lookalikes"/>
    <s v="2020-11-18 - 2020-11-24"/>
    <s v="23845882793820395"/>
    <s v="De_Conv_Int-Str_Br-TestePitchs_Amanha"/>
    <s v="23845882793800395"/>
    <x v="5"/>
    <n v="0"/>
    <x v="5"/>
    <s v=""/>
    <n v="0"/>
    <x v="0"/>
    <n v="2"/>
    <s v="2020-11-18"/>
    <s v="2020-11-24"/>
    <s v="2020-11-24"/>
    <x v="0"/>
    <x v="0"/>
    <n v="11"/>
    <x v="1"/>
    <x v="0"/>
  </r>
  <r>
    <s v="Semelhante_1-5%"/>
    <s v="2020-11-18 - 2020-11-24"/>
    <s v="23844118713670395"/>
    <s v="De_Conv_Int-Str_Br - OtimizaPraLead"/>
    <s v="23844118711370395"/>
    <x v="1934"/>
    <n v="1406456"/>
    <x v="1934"/>
    <n v="17.77078775"/>
    <n v="1.5845301950434001"/>
    <x v="0"/>
    <n v="1620"/>
    <s v="2020-11-18"/>
    <s v="2020-11-24"/>
    <s v="2020-11-24"/>
    <x v="0"/>
    <x v="0"/>
    <n v="11"/>
    <x v="1"/>
    <x v="0"/>
  </r>
  <r>
    <s v="Interesses"/>
    <s v="2020-11-18 - 2020-11-24"/>
    <s v="23846059719610395"/>
    <s v="De_Conv_Int-Str_Br_Teste-SellingPoints_parceria-longo-prazo"/>
    <s v="23846059719520395"/>
    <x v="1935"/>
    <n v="19000"/>
    <x v="1935"/>
    <n v="29.851623270000001"/>
    <n v="1.2450526315788999"/>
    <x v="0"/>
    <n v="24"/>
    <s v="2020-11-18"/>
    <s v="2020-11-24"/>
    <s v="2020-11-24"/>
    <x v="0"/>
    <x v="0"/>
    <n v="11"/>
    <x v="1"/>
    <x v="0"/>
  </r>
  <r>
    <s v="Oportunidade-Perdida"/>
    <s v="2020-11-18 - 2020-11-24"/>
    <s v="23844995243620395"/>
    <s v="De_Conv_Rmk_Br-Purchase-v2"/>
    <s v="23844983603530395"/>
    <x v="5"/>
    <n v="0"/>
    <x v="5"/>
    <s v=""/>
    <n v="0"/>
    <x v="2"/>
    <n v="3"/>
    <s v="2020-11-18"/>
    <s v="2020-11-24"/>
    <s v="2020-11-24"/>
    <x v="2"/>
    <x v="0"/>
    <n v="11"/>
    <x v="1"/>
    <x v="0"/>
  </r>
  <r>
    <s v="De_Conv_Br-Int_Str_ReachAndFrequency-ReBranding_23-nov-a-28-nov"/>
    <s v="2020-11-18 - 2020-11-24"/>
    <s v="23845932689890395"/>
    <s v="De_Conv_Br-Int_Str_ReachAndFrequency-ReBranding_23-nov-a-28-nov"/>
    <s v="23845932689860395"/>
    <x v="1936"/>
    <n v="9838589"/>
    <x v="1936"/>
    <n v="2.18998867"/>
    <n v="1.1945718029282"/>
    <x v="0"/>
    <n v="148"/>
    <s v="2020-11-18"/>
    <s v="2020-11-24"/>
    <s v="2020-11-24"/>
    <x v="0"/>
    <x v="0"/>
    <n v="11"/>
    <x v="1"/>
    <x v="0"/>
  </r>
  <r>
    <s v="Semelhantes_WhatsApp"/>
    <s v="2020-11-18 - 2020-11-24"/>
    <s v="23845679807860395"/>
    <s v="De_Lead_Click_Whatsapp_Br-RMK-e-Prospecção"/>
    <s v="23845358919880395"/>
    <x v="1937"/>
    <n v="2845646"/>
    <x v="1937"/>
    <n v="12.298522820000001"/>
    <n v="1.5651338922691"/>
    <x v="6"/>
    <n v="1645"/>
    <s v="2020-11-18"/>
    <s v="2020-11-24"/>
    <s v="2020-11-24"/>
    <x v="6"/>
    <x v="1"/>
    <n v="11"/>
    <x v="1"/>
    <x v="0"/>
  </r>
  <r>
    <s v="De_Conv_Br-Int_Str_ReachAndFrequency-ReBranding_09-nov-a-14-nov"/>
    <s v="2020-11-18 - 2020-11-24"/>
    <s v="23845932628050395"/>
    <s v="De_Conv_Br-Int_Str_ReachAndFrequency-ReBranding_09-nov-a-14-nov"/>
    <s v="23845932627940395"/>
    <x v="5"/>
    <n v="0"/>
    <x v="5"/>
    <s v=""/>
    <n v="0"/>
    <x v="0"/>
    <n v="6"/>
    <s v="2020-11-18"/>
    <s v="2020-11-24"/>
    <s v="2020-11-24"/>
    <x v="0"/>
    <x v="0"/>
    <n v="11"/>
    <x v="1"/>
    <x v="0"/>
  </r>
  <r>
    <s v="Semelhante_1-5%"/>
    <s v="2020-11-18 - 2020-11-24"/>
    <s v="23844032561030395"/>
    <s v="De_Conv_Int-Str_Br - Credenciado (S2S)"/>
    <s v="23844032562000395"/>
    <x v="1938"/>
    <n v="1009654"/>
    <x v="1938"/>
    <n v="9.5892845799999993"/>
    <n v="2.0595134570853002"/>
    <x v="19"/>
    <n v="251"/>
    <s v="2020-11-18"/>
    <s v="2020-11-24"/>
    <s v="2020-11-24"/>
    <x v="2"/>
    <x v="0"/>
    <n v="11"/>
    <x v="1"/>
    <x v="0"/>
  </r>
  <r>
    <s v="De_Conv_Br-Int_Str_ReachAndFrequency-ReBranding_03-nov-a-07-nov"/>
    <s v="2020-11-18 - 2020-11-24"/>
    <s v="23845932623670395"/>
    <s v="De_Conv_Br-Int_Str_ReachAndFrequency-ReBranding_03-nov-a-07-nov"/>
    <s v="23845932623600395"/>
    <x v="5"/>
    <n v="0"/>
    <x v="5"/>
    <s v=""/>
    <n v="0"/>
    <x v="0"/>
    <n v="9"/>
    <s v="2020-11-18"/>
    <s v="2020-11-24"/>
    <s v="2020-11-24"/>
    <x v="0"/>
    <x v="0"/>
    <n v="11"/>
    <x v="1"/>
    <x v="0"/>
  </r>
  <r>
    <s v="LaL-PJ"/>
    <s v="2020-11-11 - 2020-11-17"/>
    <s v="23845768969100395"/>
    <s v="De_ContaStone_App_Install"/>
    <s v="23845768969340395"/>
    <x v="1939"/>
    <n v="71374"/>
    <x v="1939"/>
    <n v="17.90735153"/>
    <n v="1.6344327065877999"/>
    <x v="17"/>
    <n v="340"/>
    <s v="2020-11-11"/>
    <s v="2020-11-17"/>
    <s v="2020-11-17"/>
    <x v="7"/>
    <x v="0"/>
    <n v="11"/>
    <x v="1"/>
    <x v="0"/>
  </r>
  <r>
    <s v="Interesse_Competicao-Maquina"/>
    <s v="2020-11-11 - 2020-11-17"/>
    <s v="23844994969580395"/>
    <s v="De_Conv_Int-Str_Br - OtimizaPraLead"/>
    <s v="23844118711370395"/>
    <x v="1940"/>
    <n v="632056"/>
    <x v="1940"/>
    <n v="13.200239890000001"/>
    <n v="1.1792325363575"/>
    <x v="0"/>
    <n v="395"/>
    <s v="2020-11-11"/>
    <s v="2020-11-17"/>
    <s v="2020-11-17"/>
    <x v="0"/>
    <x v="0"/>
    <n v="11"/>
    <x v="1"/>
    <x v="0"/>
  </r>
  <r>
    <s v="Semelhante_1-5%_Pixel_TPV-Alto"/>
    <s v="2020-11-11 - 2020-11-17"/>
    <s v="23844986219020395"/>
    <s v="De_Conv_Int-Str_Br - Credenciado (S2S) - Teste_C-Purchase-credenciados-valor"/>
    <s v="23844098836340395"/>
    <x v="1941"/>
    <n v="1244144"/>
    <x v="1941"/>
    <n v="15.49261252"/>
    <n v="1.4569551434561001"/>
    <x v="2"/>
    <n v="72"/>
    <s v="2020-11-11"/>
    <s v="2020-11-17"/>
    <s v="2020-11-17"/>
    <x v="2"/>
    <x v="0"/>
    <n v="11"/>
    <x v="1"/>
    <x v="0"/>
  </r>
  <r>
    <s v="Audiencia_Interesse-e-Lookalikes"/>
    <s v="2020-11-11 - 2020-11-17"/>
    <s v="23845858088540395"/>
    <s v="De_Conv_Int-Str_Br-TesteMotion_Entrega"/>
    <s v="23845858088530395"/>
    <x v="5"/>
    <n v="0"/>
    <x v="5"/>
    <s v=""/>
    <n v="0"/>
    <x v="0"/>
    <n v="5"/>
    <s v="2020-11-11"/>
    <s v="2020-11-17"/>
    <s v="2020-11-17"/>
    <x v="0"/>
    <x v="0"/>
    <n v="11"/>
    <x v="1"/>
    <x v="0"/>
  </r>
  <r>
    <s v="Mar_Aberto"/>
    <s v="2020-11-11 - 2020-11-17"/>
    <s v="23845548913110395"/>
    <s v="De_Conv_Int-Str_Br_Mar-Aberto"/>
    <s v="23845548912950395"/>
    <x v="1942"/>
    <n v="3631037"/>
    <x v="1942"/>
    <n v="13.10756426"/>
    <n v="1.5165202117190999"/>
    <x v="0"/>
    <n v="3103"/>
    <s v="2020-11-11"/>
    <s v="2020-11-17"/>
    <s v="2020-11-17"/>
    <x v="0"/>
    <x v="0"/>
    <n v="11"/>
    <x v="1"/>
    <x v="0"/>
  </r>
  <r>
    <s v="Prospeccao_Interesse_Negocios"/>
    <s v="2020-11-11 - 2020-11-17"/>
    <s v="23846003035020395"/>
    <s v="De_Engajamento_Br-Int_Str_ReBranding"/>
    <s v="23845977582310395"/>
    <x v="1943"/>
    <n v="134260"/>
    <x v="1943"/>
    <n v="18.381420680000002"/>
    <n v="1.2830031282586001"/>
    <x v="20"/>
    <n v="29745"/>
    <s v="2020-11-11"/>
    <s v="2020-11-17"/>
    <s v="2020-11-17"/>
    <x v="5"/>
    <x v="0"/>
    <n v="11"/>
    <x v="1"/>
    <x v="0"/>
  </r>
  <r>
    <s v="VideoView-Rebranding"/>
    <s v="2020-11-11 - 2020-11-17"/>
    <s v="23845955032450395"/>
    <s v="De_Conv_Rmk-Rebranding_Br"/>
    <s v="23845954934840395"/>
    <x v="1944"/>
    <n v="96367"/>
    <x v="1944"/>
    <n v="9.4928921200000005"/>
    <n v="3.3987153278612001"/>
    <x v="0"/>
    <n v="29"/>
    <s v="2020-11-11"/>
    <s v="2020-11-17"/>
    <s v="2020-11-17"/>
    <x v="0"/>
    <x v="0"/>
    <n v="11"/>
    <x v="1"/>
    <x v="0"/>
  </r>
  <r>
    <s v="Remarketing_Engajamento"/>
    <s v="2020-11-11 - 2020-11-17"/>
    <s v="23845977582350395"/>
    <s v="De_Engajamento_Br-Int_Str_ReBranding"/>
    <s v="23845977582310395"/>
    <x v="1945"/>
    <n v="57470"/>
    <x v="1945"/>
    <n v="24.096250699999999"/>
    <n v="1.3992517835392"/>
    <x v="20"/>
    <n v="19789"/>
    <s v="2020-11-11"/>
    <s v="2020-11-17"/>
    <s v="2020-11-17"/>
    <x v="5"/>
    <x v="0"/>
    <n v="11"/>
    <x v="1"/>
    <x v="0"/>
  </r>
  <r>
    <s v="Oportunidade-Perdida"/>
    <s v="2020-11-11 - 2020-11-17"/>
    <s v="23844995243620395"/>
    <s v="De_Conv_Rmk_Br-Purchase-v2"/>
    <s v="23844983603530395"/>
    <x v="5"/>
    <n v="0"/>
    <x v="5"/>
    <s v=""/>
    <n v="0"/>
    <x v="2"/>
    <n v="4"/>
    <s v="2020-11-11"/>
    <s v="2020-11-17"/>
    <s v="2020-11-17"/>
    <x v="2"/>
    <x v="0"/>
    <n v="11"/>
    <x v="1"/>
    <x v="0"/>
  </r>
  <r>
    <s v="Audiencia_Interesse-e-Lookalikes"/>
    <s v="2020-11-11 - 2020-11-17"/>
    <s v="23845857963040395"/>
    <s v="De_Conv_Int-Str_Br-TesteMotion_Atendimento"/>
    <s v="23845857963060395"/>
    <x v="5"/>
    <n v="0"/>
    <x v="5"/>
    <s v=""/>
    <n v="0"/>
    <x v="0"/>
    <n v="2"/>
    <s v="2020-11-11"/>
    <s v="2020-11-17"/>
    <s v="2020-11-17"/>
    <x v="0"/>
    <x v="0"/>
    <n v="11"/>
    <x v="1"/>
    <x v="0"/>
  </r>
  <r>
    <s v="Int-Banking"/>
    <s v="2020-11-11 - 2020-11-17"/>
    <s v="23845968978230395"/>
    <s v="De_ContaStone_App_Install_A"/>
    <s v="23845968973520395"/>
    <x v="1946"/>
    <n v="38797"/>
    <x v="1946"/>
    <n v="24.28820584"/>
    <n v="1.4926411835966999"/>
    <x v="17"/>
    <n v="174"/>
    <s v="2020-11-11"/>
    <s v="2020-11-17"/>
    <s v="2020-11-17"/>
    <x v="7"/>
    <x v="0"/>
    <n v="11"/>
    <x v="1"/>
    <x v="0"/>
  </r>
  <r>
    <s v="LaL-PJ"/>
    <s v="2020-11-11 - 2020-11-17"/>
    <s v="23845868049960395"/>
    <s v="De_ContaStone_App_Install —&quot;Do_External&quot;"/>
    <s v="23845868049920395"/>
    <x v="1947"/>
    <n v="97611"/>
    <x v="1947"/>
    <n v="17.464672700000001"/>
    <n v="1.6290479556607"/>
    <x v="18"/>
    <n v="37"/>
    <s v="2020-11-11"/>
    <s v="2020-11-17"/>
    <s v="2020-11-17"/>
    <x v="7"/>
    <x v="0"/>
    <n v="11"/>
    <x v="1"/>
    <x v="0"/>
  </r>
  <r>
    <s v="Audiencia_Interesse-e-Lookalikes"/>
    <s v="2020-11-11 - 2020-11-17"/>
    <s v="23845882793820395"/>
    <s v="De_Conv_Int-Str_Br-TestePitchs_Amanha"/>
    <s v="23845882793800395"/>
    <x v="5"/>
    <n v="0"/>
    <x v="5"/>
    <s v=""/>
    <n v="0"/>
    <x v="0"/>
    <n v="6"/>
    <s v="2020-11-11"/>
    <s v="2020-11-17"/>
    <s v="2020-11-17"/>
    <x v="0"/>
    <x v="0"/>
    <n v="11"/>
    <x v="1"/>
    <x v="0"/>
  </r>
  <r>
    <s v="Interesses_WhatsApp"/>
    <s v="2020-11-11 - 2020-11-17"/>
    <s v="23846000139610395"/>
    <s v="De_Lead_Click_Whatsapp_Br-RMK-e-Prospecção"/>
    <s v="23845358919880395"/>
    <x v="1948"/>
    <n v="1107688"/>
    <x v="1948"/>
    <n v="11.10872397"/>
    <n v="1.3833173240118"/>
    <x v="6"/>
    <n v="436"/>
    <s v="2020-11-11"/>
    <s v="2020-11-17"/>
    <s v="2020-11-17"/>
    <x v="6"/>
    <x v="1"/>
    <n v="11"/>
    <x v="1"/>
    <x v="0"/>
  </r>
  <r>
    <s v="De_Conv_Br-Int_Str_ReachAndFrequency-ReBranding_03-nov-a-07-nov"/>
    <s v="2020-11-11 - 2020-11-17"/>
    <s v="23845932623670395"/>
    <s v="De_Conv_Br-Int_Str_ReachAndFrequency-ReBranding_03-nov-a-07-nov"/>
    <s v="23845932623600395"/>
    <x v="5"/>
    <n v="0"/>
    <x v="5"/>
    <s v=""/>
    <n v="0"/>
    <x v="0"/>
    <n v="19"/>
    <s v="2020-11-11"/>
    <s v="2020-11-17"/>
    <s v="2020-11-17"/>
    <x v="0"/>
    <x v="0"/>
    <n v="11"/>
    <x v="1"/>
    <x v="0"/>
  </r>
  <r>
    <s v="Oportunidade_Perdida"/>
    <s v="2020-11-11 - 2020-11-17"/>
    <s v="23845860572110395"/>
    <s v="In_Reach_RMK_Int-Str_Br-ClickToCall"/>
    <s v="23845860553650395"/>
    <x v="1949"/>
    <n v="69725"/>
    <x v="1949"/>
    <n v="86.361662569999993"/>
    <n v="1.1031480817496999"/>
    <x v="7"/>
    <n v="69725"/>
    <s v="2020-11-11"/>
    <s v="2020-11-17"/>
    <s v="2020-11-17"/>
    <x v="4"/>
    <x v="0"/>
    <n v="11"/>
    <x v="1"/>
    <x v="0"/>
  </r>
  <r>
    <s v="Int-Banking"/>
    <s v="2020-11-11 - 2020-11-17"/>
    <s v="23845969019990395"/>
    <s v="De_ContaStone_App_Install_B"/>
    <s v="23845969019980395"/>
    <x v="1950"/>
    <n v="46900"/>
    <x v="1950"/>
    <n v="21.223394580000001"/>
    <n v="1.4064818763325999"/>
    <x v="17"/>
    <n v="175"/>
    <s v="2020-11-11"/>
    <s v="2020-11-17"/>
    <s v="2020-11-17"/>
    <x v="7"/>
    <x v="0"/>
    <n v="11"/>
    <x v="1"/>
    <x v="0"/>
  </r>
  <r>
    <s v="Semelhante_1-5%"/>
    <s v="2020-11-11 - 2020-11-17"/>
    <s v="23844118713670395"/>
    <s v="De_Conv_Int-Str_Br - OtimizaPraLead"/>
    <s v="23844118711370395"/>
    <x v="1951"/>
    <n v="946421"/>
    <x v="1951"/>
    <n v="17.063869400000002"/>
    <n v="1.3778603813735999"/>
    <x v="0"/>
    <n v="968"/>
    <s v="2020-11-11"/>
    <s v="2020-11-17"/>
    <s v="2020-11-17"/>
    <x v="0"/>
    <x v="0"/>
    <n v="11"/>
    <x v="1"/>
    <x v="0"/>
  </r>
  <r>
    <s v="Visitantes_SejaStone"/>
    <s v="2020-11-11 - 2020-11-17"/>
    <s v="23845954935060395"/>
    <s v="De_Conv_Rmk-Rebranding_Br"/>
    <s v="23845954934840395"/>
    <x v="1952"/>
    <n v="128696"/>
    <x v="1952"/>
    <n v="17.3626623"/>
    <n v="5.4433393423260998"/>
    <x v="0"/>
    <n v="164"/>
    <s v="2020-11-11"/>
    <s v="2020-11-17"/>
    <s v="2020-11-17"/>
    <x v="0"/>
    <x v="0"/>
    <n v="11"/>
    <x v="1"/>
    <x v="0"/>
  </r>
  <r>
    <s v="Audiencia_Interesse-e-Lookalikes"/>
    <s v="2020-11-11 - 2020-11-17"/>
    <s v="23845882762980395"/>
    <s v="De_Conv_Int-Str_Br-TestePitchs_CondicoesEspeciais"/>
    <s v="23845882763000395"/>
    <x v="5"/>
    <n v="0"/>
    <x v="5"/>
    <s v=""/>
    <n v="0"/>
    <x v="0"/>
    <n v="6"/>
    <s v="2020-11-11"/>
    <s v="2020-11-17"/>
    <s v="2020-11-17"/>
    <x v="0"/>
    <x v="0"/>
    <n v="11"/>
    <x v="1"/>
    <x v="0"/>
  </r>
  <r>
    <s v="Visitantes_site_todos"/>
    <s v="2020-11-11 - 2020-11-17"/>
    <s v="23843665542380395"/>
    <s v="De_Lead_Rmk_Br"/>
    <s v="23843543809250395"/>
    <x v="1953"/>
    <n v="128321"/>
    <x v="1953"/>
    <n v="30.855077170000001"/>
    <n v="1.1274616002057001"/>
    <x v="1"/>
    <n v="39"/>
    <s v="2020-11-11"/>
    <s v="2020-11-17"/>
    <s v="2020-11-17"/>
    <x v="1"/>
    <x v="0"/>
    <n v="11"/>
    <x v="1"/>
    <x v="0"/>
  </r>
  <r>
    <s v="De_Conv_Br-Int_Str_ReachAndFrequency-ReBranding_16-nov-a-21-nov"/>
    <s v="2020-11-11 - 2020-11-17"/>
    <s v="23845932658290395"/>
    <s v="De_Conv_Br-Int_Str_ReachAndFrequency-ReBranding_16-nov-a-21-nov"/>
    <s v="23845932658130395"/>
    <x v="1954"/>
    <n v="10415910"/>
    <x v="1954"/>
    <n v="1.9299477300000001"/>
    <n v="1.1850536342960001"/>
    <x v="0"/>
    <n v="179"/>
    <s v="2020-11-11"/>
    <s v="2020-11-17"/>
    <s v="2020-11-17"/>
    <x v="0"/>
    <x v="0"/>
    <n v="11"/>
    <x v="1"/>
    <x v="0"/>
  </r>
  <r>
    <s v="Interesses"/>
    <s v="2020-11-11 - 2020-11-17"/>
    <s v="23844384031070395"/>
    <s v="De_Conv_Int-Str_Br - Credenciado (S2S) - Teste_C-Purchase-credenciados-valor"/>
    <s v="23844098836340395"/>
    <x v="5"/>
    <n v="0"/>
    <x v="5"/>
    <s v=""/>
    <n v="0"/>
    <x v="2"/>
    <n v="3"/>
    <s v="2020-11-11"/>
    <s v="2020-11-17"/>
    <s v="2020-11-17"/>
    <x v="2"/>
    <x v="0"/>
    <n v="11"/>
    <x v="1"/>
    <x v="0"/>
  </r>
  <r>
    <s v="Mar_Aberto"/>
    <s v="2020-11-11 - 2020-11-17"/>
    <s v="23845635183740395"/>
    <s v="De_Lead_Click_Whatsapp_Br-MarAberto"/>
    <s v="23844196533890395"/>
    <x v="1955"/>
    <n v="4143055"/>
    <x v="1955"/>
    <n v="10.465437379999999"/>
    <n v="1.4633626635418"/>
    <x v="6"/>
    <n v="1755"/>
    <s v="2020-11-11"/>
    <s v="2020-11-17"/>
    <s v="2020-11-17"/>
    <x v="6"/>
    <x v="1"/>
    <n v="11"/>
    <x v="1"/>
    <x v="0"/>
  </r>
  <r>
    <s v="Audiencia_Interesse-e-Lookalikes"/>
    <s v="2020-11-11 - 2020-11-17"/>
    <s v="23845858089730395"/>
    <s v="De_Conv_Int-Str_Br-TesteMotion_Mix"/>
    <s v="23845858089740395"/>
    <x v="5"/>
    <n v="0"/>
    <x v="5"/>
    <s v=""/>
    <n v="0"/>
    <x v="0"/>
    <n v="4"/>
    <s v="2020-11-11"/>
    <s v="2020-11-17"/>
    <s v="2020-11-17"/>
    <x v="0"/>
    <x v="0"/>
    <n v="11"/>
    <x v="1"/>
    <x v="0"/>
  </r>
  <r>
    <s v="De_Conv_Br-Int_Str_ReachAndFrequency-ReBranding_09-nov-a-14-nov"/>
    <s v="2020-11-11 - 2020-11-17"/>
    <s v="23845932628050395"/>
    <s v="De_Conv_Br-Int_Str_ReachAndFrequency-ReBranding_09-nov-a-14-nov"/>
    <s v="23845932627940395"/>
    <x v="1956"/>
    <n v="13522385"/>
    <x v="1956"/>
    <n v="2.3499961200000001"/>
    <n v="1.8735461237052"/>
    <x v="0"/>
    <n v="430"/>
    <s v="2020-11-11"/>
    <s v="2020-11-17"/>
    <s v="2020-11-17"/>
    <x v="0"/>
    <x v="0"/>
    <n v="11"/>
    <x v="1"/>
    <x v="0"/>
  </r>
  <r>
    <s v="Semelhantes_WhatsApp"/>
    <s v="2020-11-11 - 2020-11-17"/>
    <s v="23845679807860395"/>
    <s v="De_Lead_Click_Whatsapp_Br-RMK-e-Prospecção"/>
    <s v="23845358919880395"/>
    <x v="1957"/>
    <n v="2640806"/>
    <x v="1957"/>
    <n v="11.194866510000001"/>
    <n v="1.5424870285814001"/>
    <x v="6"/>
    <n v="1519"/>
    <s v="2020-11-11"/>
    <s v="2020-11-17"/>
    <s v="2020-11-17"/>
    <x v="6"/>
    <x v="1"/>
    <n v="11"/>
    <x v="1"/>
    <x v="0"/>
  </r>
  <r>
    <s v="Semelhante_1-5%"/>
    <s v="2020-11-11 - 2020-11-17"/>
    <s v="23844032561030395"/>
    <s v="De_Conv_Int-Str_Br - Credenciado (S2S)"/>
    <s v="23844032562000395"/>
    <x v="1958"/>
    <n v="2785193"/>
    <x v="1958"/>
    <n v="10.315479679999999"/>
    <n v="2.4533506295613998"/>
    <x v="19"/>
    <n v="485"/>
    <s v="2020-11-11"/>
    <s v="2020-11-17"/>
    <s v="2020-11-17"/>
    <x v="2"/>
    <x v="0"/>
    <n v="11"/>
    <x v="1"/>
    <x v="0"/>
  </r>
  <r>
    <s v="Semelhante_1-5%_Pixel_TPV-Alto"/>
    <s v="2020-11-11 - 2020-11-17"/>
    <s v="23844980512350395"/>
    <s v="De_Conv_Int-Str_Br - Credenciado (S2S)"/>
    <s v="23844032562000395"/>
    <x v="1959"/>
    <n v="168447"/>
    <x v="1959"/>
    <n v="6.5945853400000001"/>
    <n v="1.143974068995"/>
    <x v="19"/>
    <n v="19"/>
    <s v="2020-11-11"/>
    <s v="2020-11-17"/>
    <s v="2020-11-17"/>
    <x v="2"/>
    <x v="0"/>
    <n v="11"/>
    <x v="1"/>
    <x v="0"/>
  </r>
  <r>
    <s v="Semelhante_1-5%_Base_Parceiro_60K-a-400K-Normal - Copy"/>
    <s v="2020-11-11 - 2020-11-17"/>
    <s v="23844083485860395"/>
    <s v="De_Conv_Int-Str_Br - Credenciado (S2S)"/>
    <s v="23844032562000395"/>
    <x v="1960"/>
    <n v="56194"/>
    <x v="1960"/>
    <n v="7.4463111099999999"/>
    <n v="1.1037477310745001"/>
    <x v="19"/>
    <n v="16"/>
    <s v="2020-11-11"/>
    <s v="2020-11-17"/>
    <s v="2020-11-17"/>
    <x v="2"/>
    <x v="0"/>
    <n v="11"/>
    <x v="1"/>
    <x v="0"/>
  </r>
  <r>
    <s v="Remarketings"/>
    <s v="2020-11-11 - 2020-11-17"/>
    <s v="23845358920830395"/>
    <s v="De_Lead_Click_Whatsapp_Br-RMK-e-Prospecção"/>
    <s v="23845358919880395"/>
    <x v="1961"/>
    <n v="181019"/>
    <x v="1961"/>
    <n v="18.988994949999999"/>
    <n v="2.1881183743142998"/>
    <x v="6"/>
    <n v="312"/>
    <s v="2020-11-11"/>
    <s v="2020-11-17"/>
    <s v="2020-11-17"/>
    <x v="6"/>
    <x v="1"/>
    <n v="11"/>
    <x v="1"/>
    <x v="0"/>
  </r>
  <r>
    <s v="Audiencia_Interesse-e-Lookalikes"/>
    <s v="2020-11-11 - 2020-11-17"/>
    <s v="23845819783460395"/>
    <s v="De_Conv_Int-Str_Br-TesteLPs_Maquininha"/>
    <s v="23845819783470395"/>
    <x v="5"/>
    <n v="0"/>
    <x v="5"/>
    <s v=""/>
    <n v="0"/>
    <x v="0"/>
    <n v="4"/>
    <s v="2020-11-11"/>
    <s v="2020-11-17"/>
    <s v="2020-11-17"/>
    <x v="0"/>
    <x v="0"/>
    <n v="11"/>
    <x v="1"/>
    <x v="0"/>
  </r>
  <r>
    <s v="Visitantes_site_cadastro-lead"/>
    <s v="2020-11-11 - 2020-11-17"/>
    <s v="23844983603660395"/>
    <s v="De_Conv_Rmk_Br-Purchase-v2"/>
    <s v="23844983603530395"/>
    <x v="1962"/>
    <n v="332531"/>
    <x v="1962"/>
    <n v="36.781890539999999"/>
    <n v="6.2731775383348003"/>
    <x v="2"/>
    <n v="529"/>
    <s v="2020-11-11"/>
    <s v="2020-11-17"/>
    <s v="2020-11-17"/>
    <x v="2"/>
    <x v="0"/>
    <n v="11"/>
    <x v="1"/>
    <x v="0"/>
  </r>
  <r>
    <s v="ClienteA_PJ-2"/>
    <s v="2020-11-11 - 2020-11-17"/>
    <s v="23845277353170395"/>
    <s v="De_ContaStone_ClienteA-Br"/>
    <s v="23844981373870395"/>
    <x v="5"/>
    <n v="0"/>
    <x v="5"/>
    <s v=""/>
    <n v="0"/>
    <x v="21"/>
    <n v="7"/>
    <s v="2020-11-11"/>
    <s v="2020-11-17"/>
    <s v="2020-11-17"/>
    <x v="0"/>
    <x v="0"/>
    <n v="11"/>
    <x v="1"/>
    <x v="0"/>
  </r>
  <r>
    <s v="Mar_Aberto"/>
    <s v="2020-11-11 - 2020-11-17"/>
    <s v="23845634434320395"/>
    <s v="De_Conv_Int-Str_Br - Credenciado (S2S) - Teste_C-Purchase-credenciados-valor"/>
    <s v="23844098836340395"/>
    <x v="1963"/>
    <n v="2324446"/>
    <x v="1963"/>
    <n v="11.969886130000001"/>
    <n v="1.6047303314424"/>
    <x v="2"/>
    <n v="149"/>
    <s v="2020-11-11"/>
    <s v="2020-11-17"/>
    <s v="2020-11-17"/>
    <x v="2"/>
    <x v="0"/>
    <n v="11"/>
    <x v="1"/>
    <x v="0"/>
  </r>
  <r>
    <s v="Audiencia_Interesse-e-Lookalikes"/>
    <s v="2020-11-04 - 2020-11-10"/>
    <s v="23845819783460395"/>
    <s v="De_Conv_Int-Str_Br-TesteLPs_Maquininha"/>
    <s v="23845819783470395"/>
    <x v="5"/>
    <n v="0"/>
    <x v="5"/>
    <s v=""/>
    <n v="0"/>
    <x v="0"/>
    <n v="9"/>
    <s v="2020-11-04"/>
    <s v="2020-11-10"/>
    <s v="2020-11-10"/>
    <x v="0"/>
    <x v="0"/>
    <n v="11"/>
    <x v="1"/>
    <x v="0"/>
  </r>
  <r>
    <s v="Semelhante_1-5%"/>
    <s v="2020-11-04 - 2020-11-10"/>
    <s v="23844118713670395"/>
    <s v="De_Conv_Int-Str_Br - OtimizaPraLead"/>
    <s v="23844118711370395"/>
    <x v="1964"/>
    <n v="1701107"/>
    <x v="1964"/>
    <n v="13.06674671"/>
    <n v="1.5295222463960001"/>
    <x v="0"/>
    <n v="1324"/>
    <s v="2020-11-04"/>
    <s v="2020-11-10"/>
    <s v="2020-11-10"/>
    <x v="0"/>
    <x v="0"/>
    <n v="11"/>
    <x v="1"/>
    <x v="0"/>
  </r>
  <r>
    <s v="Mar_Aberto"/>
    <s v="2020-11-04 - 2020-11-10"/>
    <s v="23845548913110395"/>
    <s v="De_Conv_Int-Str_Br_Mar-Aberto"/>
    <s v="23845548912950395"/>
    <x v="1965"/>
    <n v="5331952"/>
    <x v="1965"/>
    <n v="8.9669248199999991"/>
    <n v="1.6652974370361999"/>
    <x v="0"/>
    <n v="3603"/>
    <s v="2020-11-04"/>
    <s v="2020-11-10"/>
    <s v="2020-11-10"/>
    <x v="0"/>
    <x v="0"/>
    <n v="11"/>
    <x v="1"/>
    <x v="0"/>
  </r>
  <r>
    <s v="Audiencia_Interesse-e-Lookalikes"/>
    <s v="2020-11-04 - 2020-11-10"/>
    <s v="23845819759890395"/>
    <s v="De_Conv_Int-Str_Br-TesteLPs_Maquina"/>
    <s v="23845819759900395"/>
    <x v="5"/>
    <n v="0"/>
    <x v="5"/>
    <s v=""/>
    <n v="0"/>
    <x v="0"/>
    <n v="5"/>
    <s v="2020-11-04"/>
    <s v="2020-11-10"/>
    <s v="2020-11-10"/>
    <x v="0"/>
    <x v="0"/>
    <n v="11"/>
    <x v="1"/>
    <x v="0"/>
  </r>
  <r>
    <s v="De_Conv_Br-Int_Str_ReachAndFrequency-ReBranding_09-nov-a-14-nov"/>
    <s v="2020-11-04 - 2020-11-10"/>
    <s v="23845932628050395"/>
    <s v="De_Conv_Br-Int_Str_ReachAndFrequency-ReBranding_09-nov-a-14-nov"/>
    <s v="23845932627940395"/>
    <x v="1966"/>
    <n v="12738687"/>
    <x v="1966"/>
    <n v="2.3499723700000001"/>
    <n v="1.3396872063816001"/>
    <x v="0"/>
    <n v="242"/>
    <s v="2020-11-04"/>
    <s v="2020-11-10"/>
    <s v="2020-11-10"/>
    <x v="0"/>
    <x v="0"/>
    <n v="11"/>
    <x v="1"/>
    <x v="0"/>
  </r>
  <r>
    <s v="Semelhante_1-5%"/>
    <s v="2020-11-04 - 2020-11-10"/>
    <s v="23844032561030395"/>
    <s v="De_Conv_Int-Str_Br - Credenciado (S2S)"/>
    <s v="23844032562000395"/>
    <x v="1967"/>
    <n v="3002863"/>
    <x v="1967"/>
    <n v="6.8311715"/>
    <n v="3.1956203130145999"/>
    <x v="19"/>
    <n v="362"/>
    <s v="2020-11-04"/>
    <s v="2020-11-10"/>
    <s v="2020-11-10"/>
    <x v="2"/>
    <x v="0"/>
    <n v="11"/>
    <x v="1"/>
    <x v="0"/>
  </r>
  <r>
    <s v="Oportunidade-Perdida"/>
    <s v="2020-11-04 - 2020-11-10"/>
    <s v="23844995243620395"/>
    <s v="De_Conv_Rmk_Br-Purchase-v2"/>
    <s v="23844983603530395"/>
    <x v="5"/>
    <n v="0"/>
    <x v="5"/>
    <s v=""/>
    <n v="0"/>
    <x v="2"/>
    <n v="22"/>
    <s v="2020-11-04"/>
    <s v="2020-11-10"/>
    <s v="2020-11-10"/>
    <x v="2"/>
    <x v="0"/>
    <n v="11"/>
    <x v="1"/>
    <x v="0"/>
  </r>
  <r>
    <s v="Prospeccao_Interesse_Negocios"/>
    <s v="2020-11-04 - 2020-11-10"/>
    <s v="23846003035020395"/>
    <s v="De_Engajamento_Br-Int_Str_ReBranding"/>
    <s v="23845977582310395"/>
    <x v="1968"/>
    <n v="5554"/>
    <x v="1968"/>
    <n v="24.151553239999998"/>
    <n v="1.0027007562117001"/>
    <x v="20"/>
    <n v="996"/>
    <s v="2020-11-04"/>
    <s v="2020-11-10"/>
    <s v="2020-11-10"/>
    <x v="5"/>
    <x v="0"/>
    <n v="11"/>
    <x v="1"/>
    <x v="0"/>
  </r>
  <r>
    <s v="Semelhantes_WhatsApp"/>
    <s v="2020-11-04 - 2020-11-10"/>
    <s v="23845679807860395"/>
    <s v="De_Lead_Click_Whatsapp_Br-RMK-e-Prospecção"/>
    <s v="23845358919880395"/>
    <x v="1969"/>
    <n v="2606033"/>
    <x v="1969"/>
    <n v="9.9150128300000002"/>
    <n v="1.4467713954504999"/>
    <x v="6"/>
    <n v="1465"/>
    <s v="2020-11-04"/>
    <s v="2020-11-10"/>
    <s v="2020-11-10"/>
    <x v="6"/>
    <x v="1"/>
    <n v="11"/>
    <x v="1"/>
    <x v="0"/>
  </r>
  <r>
    <s v="Semelhante_leadPreenchido — Cópia"/>
    <s v="2020-11-04 - 2020-11-10"/>
    <s v="23843981453160395"/>
    <s v="De_Lead_Int_Br — CPA"/>
    <s v="23843981452640395"/>
    <x v="1970"/>
    <n v="120448"/>
    <x v="1970"/>
    <n v="22.554169120000001"/>
    <n v="1.1437549814028001"/>
    <x v="1"/>
    <n v="190"/>
    <s v="2020-11-04"/>
    <s v="2020-11-10"/>
    <s v="2020-11-10"/>
    <x v="1"/>
    <x v="0"/>
    <n v="11"/>
    <x v="1"/>
    <x v="0"/>
  </r>
  <r>
    <s v="De_Conv_Br-Int_Str_ReachAndFrequency-ReBranding_03-nov-a-07-nov"/>
    <s v="2020-11-04 - 2020-11-10"/>
    <s v="23845932623670395"/>
    <s v="De_Conv_Br-Int_Str_ReachAndFrequency-ReBranding_03-nov-a-07-nov"/>
    <s v="23845932623600395"/>
    <x v="1971"/>
    <n v="26840872"/>
    <x v="1971"/>
    <n v="3.5399918499999998"/>
    <n v="1.8625441826182001"/>
    <x v="0"/>
    <n v="953"/>
    <s v="2020-11-04"/>
    <s v="2020-11-10"/>
    <s v="2020-11-10"/>
    <x v="0"/>
    <x v="0"/>
    <n v="11"/>
    <x v="1"/>
    <x v="0"/>
  </r>
  <r>
    <s v="Mar_Aberto"/>
    <s v="2020-11-04 - 2020-11-10"/>
    <s v="23845634434320395"/>
    <s v="De_Conv_Int-Str_Br - Credenciado (S2S) - Teste_C-Purchase-credenciados-valor"/>
    <s v="23844098836340395"/>
    <x v="1972"/>
    <n v="2785241"/>
    <x v="1972"/>
    <n v="10.078093730000001"/>
    <n v="1.704474406344"/>
    <x v="2"/>
    <n v="132"/>
    <s v="2020-11-04"/>
    <s v="2020-11-10"/>
    <s v="2020-11-10"/>
    <x v="2"/>
    <x v="0"/>
    <n v="11"/>
    <x v="1"/>
    <x v="0"/>
  </r>
  <r>
    <s v="Visitantes_SejaStone"/>
    <s v="2020-11-04 - 2020-11-10"/>
    <s v="23845954935060395"/>
    <s v="De_Conv_Rmk-Rebranding_Br"/>
    <s v="23845954934840395"/>
    <x v="1973"/>
    <n v="126080"/>
    <x v="1973"/>
    <n v="14.60481483"/>
    <n v="5.6891180203046003"/>
    <x v="0"/>
    <n v="98"/>
    <s v="2020-11-04"/>
    <s v="2020-11-10"/>
    <s v="2020-11-10"/>
    <x v="0"/>
    <x v="0"/>
    <n v="11"/>
    <x v="1"/>
    <x v="0"/>
  </r>
  <r>
    <s v="Visitantes_site_todos"/>
    <s v="2020-11-04 - 2020-11-10"/>
    <s v="23843665542380395"/>
    <s v="De_Lead_Rmk_Br"/>
    <s v="23843543809250395"/>
    <x v="1974"/>
    <n v="186910"/>
    <x v="1974"/>
    <n v="22.064879019999999"/>
    <n v="1.9128297041357001"/>
    <x v="1"/>
    <n v="248"/>
    <s v="2020-11-04"/>
    <s v="2020-11-10"/>
    <s v="2020-11-10"/>
    <x v="1"/>
    <x v="0"/>
    <n v="11"/>
    <x v="1"/>
    <x v="0"/>
  </r>
  <r>
    <s v="Semelhante_1-5%_Base_Parceiro_60K-a-400K-Normal - Copy"/>
    <s v="2020-11-04 - 2020-11-10"/>
    <s v="23844083485860395"/>
    <s v="De_Conv_Int-Str_Br - Credenciado (S2S)"/>
    <s v="23844032562000395"/>
    <x v="1975"/>
    <n v="217021"/>
    <x v="1975"/>
    <n v="5.8724072899999999"/>
    <n v="1.4866579731914999"/>
    <x v="19"/>
    <n v="26"/>
    <s v="2020-11-04"/>
    <s v="2020-11-10"/>
    <s v="2020-11-10"/>
    <x v="2"/>
    <x v="0"/>
    <n v="11"/>
    <x v="1"/>
    <x v="0"/>
  </r>
  <r>
    <s v="Semelhante_leadPreenchido-Test"/>
    <s v="2020-11-04 - 2020-11-10"/>
    <s v="23845549241920395"/>
    <s v="De_Lead_Int_Br — CPA_TesteCAPI"/>
    <s v="23845549238540395"/>
    <x v="1976"/>
    <n v="189149"/>
    <x v="1976"/>
    <n v="17.049905030000001"/>
    <n v="1.4279377633506001"/>
    <x v="1"/>
    <n v="156"/>
    <s v="2020-11-04"/>
    <s v="2020-11-10"/>
    <s v="2020-11-10"/>
    <x v="1"/>
    <x v="0"/>
    <n v="11"/>
    <x v="1"/>
    <x v="0"/>
  </r>
  <r>
    <s v="Audiencia_Interesse-e-Lookalikes"/>
    <s v="2020-11-04 - 2020-11-10"/>
    <s v="23845858089730395"/>
    <s v="De_Conv_Int-Str_Br-TesteMotion_Mix"/>
    <s v="23845858089740395"/>
    <x v="5"/>
    <n v="0"/>
    <x v="5"/>
    <s v=""/>
    <n v="0"/>
    <x v="0"/>
    <n v="1"/>
    <s v="2020-11-04"/>
    <s v="2020-11-10"/>
    <s v="2020-11-10"/>
    <x v="0"/>
    <x v="0"/>
    <n v="11"/>
    <x v="1"/>
    <x v="0"/>
  </r>
  <r>
    <s v="Audiencia_Interesse-e-Lookalikes"/>
    <s v="2020-11-04 - 2020-11-10"/>
    <s v="23845882793820395"/>
    <s v="De_Conv_Int-Str_Br-TestePitchs_Amanha"/>
    <s v="23845882793800395"/>
    <x v="5"/>
    <n v="0"/>
    <x v="5"/>
    <s v=""/>
    <n v="0"/>
    <x v="0"/>
    <n v="7"/>
    <s v="2020-11-04"/>
    <s v="2020-11-10"/>
    <s v="2020-11-10"/>
    <x v="0"/>
    <x v="0"/>
    <n v="11"/>
    <x v="1"/>
    <x v="0"/>
  </r>
  <r>
    <s v="Interesse_Competicao-Maquina"/>
    <s v="2020-11-04 - 2020-11-10"/>
    <s v="23844994969580395"/>
    <s v="De_Conv_Int-Str_Br - OtimizaPraLead"/>
    <s v="23844118711370395"/>
    <x v="1977"/>
    <n v="971522"/>
    <x v="1977"/>
    <n v="8.5168159899999996"/>
    <n v="1.2069155407700001"/>
    <x v="0"/>
    <n v="472"/>
    <s v="2020-11-04"/>
    <s v="2020-11-10"/>
    <s v="2020-11-10"/>
    <x v="0"/>
    <x v="0"/>
    <n v="11"/>
    <x v="1"/>
    <x v="0"/>
  </r>
  <r>
    <s v="Mar_Aberto"/>
    <s v="2020-11-04 - 2020-11-10"/>
    <s v="23845635183740395"/>
    <s v="De_Lead_Click_Whatsapp_Br-MarAberto"/>
    <s v="23844196533890395"/>
    <x v="1978"/>
    <n v="3251126"/>
    <x v="1978"/>
    <n v="8.4130837199999995"/>
    <n v="1.3962396412811999"/>
    <x v="6"/>
    <n v="1364"/>
    <s v="2020-11-04"/>
    <s v="2020-11-10"/>
    <s v="2020-11-10"/>
    <x v="6"/>
    <x v="1"/>
    <n v="11"/>
    <x v="1"/>
    <x v="0"/>
  </r>
  <r>
    <s v="LaL-PJ"/>
    <s v="2020-11-04 - 2020-11-10"/>
    <s v="23845868049960395"/>
    <s v="De_ContaStone_App_Install —&quot;Do_External&quot;"/>
    <s v="23845868049920395"/>
    <x v="1979"/>
    <n v="93025"/>
    <x v="1979"/>
    <n v="12.21415929"/>
    <n v="1.7613544746036001"/>
    <x v="18"/>
    <n v="24"/>
    <s v="2020-11-04"/>
    <s v="2020-11-10"/>
    <s v="2020-11-10"/>
    <x v="7"/>
    <x v="0"/>
    <n v="11"/>
    <x v="1"/>
    <x v="0"/>
  </r>
  <r>
    <s v="Interesses"/>
    <s v="2020-11-04 - 2020-11-10"/>
    <s v="23844384031070395"/>
    <s v="De_Conv_Int-Str_Br - Credenciado (S2S) - Teste_C-Purchase-credenciados-valor"/>
    <s v="23844098836340395"/>
    <x v="5"/>
    <n v="0"/>
    <x v="5"/>
    <s v=""/>
    <n v="0"/>
    <x v="2"/>
    <n v="11"/>
    <s v="2020-11-04"/>
    <s v="2020-11-10"/>
    <s v="2020-11-10"/>
    <x v="2"/>
    <x v="0"/>
    <n v="11"/>
    <x v="1"/>
    <x v="0"/>
  </r>
  <r>
    <s v="Audiencia_Interesse-e-Lookalikes"/>
    <s v="2020-11-04 - 2020-11-10"/>
    <s v="23845882762980395"/>
    <s v="De_Conv_Int-Str_Br-TestePitchs_CondicoesEspeciais"/>
    <s v="23845882763000395"/>
    <x v="5"/>
    <n v="0"/>
    <x v="5"/>
    <s v=""/>
    <n v="0"/>
    <x v="0"/>
    <n v="13"/>
    <s v="2020-11-04"/>
    <s v="2020-11-10"/>
    <s v="2020-11-10"/>
    <x v="0"/>
    <x v="0"/>
    <n v="11"/>
    <x v="1"/>
    <x v="0"/>
  </r>
  <r>
    <s v="Visitantes_site_todos-Control"/>
    <s v="2020-11-04 - 2020-11-10"/>
    <s v="23845625579820395"/>
    <s v="De_Lead_Rmk_Br_TesteCAPI"/>
    <s v="23845549241130395"/>
    <x v="1980"/>
    <n v="48383"/>
    <x v="1980"/>
    <n v="36.570328770000003"/>
    <n v="2.6202591819441001"/>
    <x v="1"/>
    <n v="148"/>
    <s v="2020-11-04"/>
    <s v="2020-11-10"/>
    <s v="2020-11-10"/>
    <x v="1"/>
    <x v="0"/>
    <n v="11"/>
    <x v="1"/>
    <x v="0"/>
  </r>
  <r>
    <s v="Visitantes_site_todos-Test"/>
    <s v="2020-11-04 - 2020-11-10"/>
    <s v="23845549241300395"/>
    <s v="De_Lead_Rmk_Br_TesteCAPI"/>
    <s v="23845549241130395"/>
    <x v="1981"/>
    <n v="47016"/>
    <x v="1981"/>
    <n v="36.841170910000002"/>
    <n v="2.7436191934660998"/>
    <x v="1"/>
    <n v="110"/>
    <s v="2020-11-04"/>
    <s v="2020-11-10"/>
    <s v="2020-11-10"/>
    <x v="1"/>
    <x v="0"/>
    <n v="11"/>
    <x v="1"/>
    <x v="0"/>
  </r>
  <r>
    <s v="Audiencia_Interesse-e-Lookalikes"/>
    <s v="2020-11-04 - 2020-11-10"/>
    <s v="23845857963040395"/>
    <s v="De_Conv_Int-Str_Br-TesteMotion_Atendimento"/>
    <s v="23845857963060395"/>
    <x v="5"/>
    <n v="0"/>
    <x v="5"/>
    <s v=""/>
    <n v="0"/>
    <x v="0"/>
    <n v="2"/>
    <s v="2020-11-04"/>
    <s v="2020-11-10"/>
    <s v="2020-11-10"/>
    <x v="0"/>
    <x v="0"/>
    <n v="11"/>
    <x v="1"/>
    <x v="0"/>
  </r>
  <r>
    <s v="Semelhante_leadPreenchido-Control"/>
    <s v="2020-11-04 - 2020-11-10"/>
    <s v="23845625579830395"/>
    <s v="De_Lead_Int_Br — CPA_TesteCAPI"/>
    <s v="23845549238540395"/>
    <x v="1982"/>
    <n v="178174"/>
    <x v="1982"/>
    <n v="19.384621889999998"/>
    <n v="1.3277470337984001"/>
    <x v="1"/>
    <n v="196"/>
    <s v="2020-11-04"/>
    <s v="2020-11-10"/>
    <s v="2020-11-10"/>
    <x v="1"/>
    <x v="0"/>
    <n v="11"/>
    <x v="1"/>
    <x v="0"/>
  </r>
  <r>
    <s v="Int-Banking"/>
    <s v="2020-11-04 - 2020-11-10"/>
    <s v="23845969019990395"/>
    <s v="De_ContaStone_App_Install_B"/>
    <s v="23845969019980395"/>
    <x v="1983"/>
    <n v="39049"/>
    <x v="1983"/>
    <n v="19.90341587"/>
    <n v="1.373453865656"/>
    <x v="17"/>
    <n v="83"/>
    <s v="2020-11-04"/>
    <s v="2020-11-10"/>
    <s v="2020-11-10"/>
    <x v="7"/>
    <x v="0"/>
    <n v="11"/>
    <x v="1"/>
    <x v="0"/>
  </r>
  <r>
    <s v="Remarketing_Engajamento"/>
    <s v="2020-11-04 - 2020-11-10"/>
    <s v="23845977582350395"/>
    <s v="De_Engajamento_Br-Int_Str_ReBranding"/>
    <s v="23845977582310395"/>
    <x v="1984"/>
    <n v="37319"/>
    <x v="1984"/>
    <n v="26.744485220000001"/>
    <n v="1.2706128245666"/>
    <x v="20"/>
    <n v="13992"/>
    <s v="2020-11-04"/>
    <s v="2020-11-10"/>
    <s v="2020-11-10"/>
    <x v="5"/>
    <x v="0"/>
    <n v="11"/>
    <x v="1"/>
    <x v="0"/>
  </r>
  <r>
    <s v="Audiencia_Interesse-e-Lookalikes-MultiCell"/>
    <s v="2020-11-04 - 2020-11-10"/>
    <s v="23845481309580395"/>
    <s v="De_Conv_Int-Str_Br-TesteMulti-Cell-Lead-Browser-Only"/>
    <s v="23845481309430395"/>
    <x v="5"/>
    <n v="0"/>
    <x v="5"/>
    <s v=""/>
    <n v="0"/>
    <x v="0"/>
    <n v="4"/>
    <s v="2020-11-04"/>
    <s v="2020-11-10"/>
    <s v="2020-11-10"/>
    <x v="0"/>
    <x v="0"/>
    <n v="11"/>
    <x v="1"/>
    <x v="0"/>
  </r>
  <r>
    <s v="Visitantes_site_cadastro-lead"/>
    <s v="2020-11-04 - 2020-11-10"/>
    <s v="23844983603660395"/>
    <s v="De_Conv_Rmk_Br-Purchase-v2"/>
    <s v="23844983603530395"/>
    <x v="1985"/>
    <n v="332607"/>
    <x v="1985"/>
    <n v="35.090276439999997"/>
    <n v="6.2712781150126"/>
    <x v="2"/>
    <n v="512"/>
    <s v="2020-11-04"/>
    <s v="2020-11-10"/>
    <s v="2020-11-10"/>
    <x v="2"/>
    <x v="0"/>
    <n v="11"/>
    <x v="1"/>
    <x v="0"/>
  </r>
  <r>
    <s v="Interesses_WhatsApp"/>
    <s v="2020-11-04 - 2020-11-10"/>
    <s v="23846000139610395"/>
    <s v="De_Lead_Click_Whatsapp_Br-RMK-e-Prospecção"/>
    <s v="23845358919880395"/>
    <x v="1986"/>
    <n v="377369"/>
    <x v="1986"/>
    <n v="8.8128250900000005"/>
    <n v="1.0301270109627001"/>
    <x v="6"/>
    <n v="104"/>
    <s v="2020-11-04"/>
    <s v="2020-11-10"/>
    <s v="2020-11-10"/>
    <x v="6"/>
    <x v="1"/>
    <n v="11"/>
    <x v="1"/>
    <x v="0"/>
  </r>
  <r>
    <s v="Audiencia_Interesse-e-Lookalikes"/>
    <s v="2020-11-04 - 2020-11-10"/>
    <s v="23845858088540395"/>
    <s v="De_Conv_Int-Str_Br-TesteMotion_Entrega"/>
    <s v="23845858088530395"/>
    <x v="5"/>
    <n v="0"/>
    <x v="5"/>
    <s v=""/>
    <n v="0"/>
    <x v="0"/>
    <n v="5"/>
    <s v="2020-11-04"/>
    <s v="2020-11-10"/>
    <s v="2020-11-10"/>
    <x v="0"/>
    <x v="0"/>
    <n v="11"/>
    <x v="1"/>
    <x v="0"/>
  </r>
  <r>
    <s v="Interesses"/>
    <s v="2020-11-04 - 2020-11-10"/>
    <s v="23845635271370395"/>
    <s v="De_Lead_Int_Br — CPA"/>
    <s v="23843981452640395"/>
    <x v="1987"/>
    <n v="124320"/>
    <x v="1987"/>
    <n v="10.81313413"/>
    <n v="1.0536277348776999"/>
    <x v="1"/>
    <n v="60"/>
    <s v="2020-11-04"/>
    <s v="2020-11-10"/>
    <s v="2020-11-10"/>
    <x v="1"/>
    <x v="0"/>
    <n v="11"/>
    <x v="1"/>
    <x v="0"/>
  </r>
  <r>
    <s v="Remarketings"/>
    <s v="2020-11-04 - 2020-11-10"/>
    <s v="23845358920830395"/>
    <s v="De_Lead_Click_Whatsapp_Br-RMK-e-Prospecção"/>
    <s v="23845358919880395"/>
    <x v="1988"/>
    <n v="201630"/>
    <x v="1988"/>
    <n v="16.942117679999999"/>
    <n v="2.2813321430342999"/>
    <x v="6"/>
    <n v="311"/>
    <s v="2020-11-04"/>
    <s v="2020-11-10"/>
    <s v="2020-11-10"/>
    <x v="6"/>
    <x v="1"/>
    <n v="11"/>
    <x v="1"/>
    <x v="0"/>
  </r>
  <r>
    <s v="Audiencia_Interesse-e-Lookalikes-MultiCell"/>
    <s v="2020-11-04 - 2020-11-10"/>
    <s v="23845481373300395"/>
    <s v="De_Conv_Int-Str_Br-TesteMulti-Cell-Purchase-CAPI-Only"/>
    <s v="23845481373280395"/>
    <x v="5"/>
    <n v="0"/>
    <x v="5"/>
    <s v=""/>
    <n v="0"/>
    <x v="2"/>
    <n v="4"/>
    <s v="2020-11-04"/>
    <s v="2020-11-10"/>
    <s v="2020-11-10"/>
    <x v="2"/>
    <x v="0"/>
    <n v="11"/>
    <x v="1"/>
    <x v="0"/>
  </r>
  <r>
    <s v="Int-Banking"/>
    <s v="2020-11-04 - 2020-11-10"/>
    <s v="23845968978230395"/>
    <s v="De_ContaStone_App_Install_A"/>
    <s v="23845968973520395"/>
    <x v="1989"/>
    <n v="37000"/>
    <x v="1989"/>
    <n v="20.86769945"/>
    <n v="1.373"/>
    <x v="17"/>
    <n v="88"/>
    <s v="2020-11-04"/>
    <s v="2020-11-10"/>
    <s v="2020-11-10"/>
    <x v="7"/>
    <x v="0"/>
    <n v="11"/>
    <x v="1"/>
    <x v="0"/>
  </r>
  <r>
    <s v="LaL"/>
    <s v="2020-11-04 - 2020-11-10"/>
    <s v="23845844765090395"/>
    <s v="De_ContaStone_Novos-LaL-A-AB"/>
    <s v="23845844765210395"/>
    <x v="1990"/>
    <n v="43583"/>
    <x v="1990"/>
    <n v="14.27354377"/>
    <n v="1.1419360759929"/>
    <x v="21"/>
    <n v="9"/>
    <s v="2020-11-04"/>
    <s v="2020-11-10"/>
    <s v="2020-11-10"/>
    <x v="0"/>
    <x v="0"/>
    <n v="11"/>
    <x v="1"/>
    <x v="0"/>
  </r>
  <r>
    <s v="LaL-PJ"/>
    <s v="2020-11-04 - 2020-11-10"/>
    <s v="23845768969100395"/>
    <s v="De_ContaStone_App_Install"/>
    <s v="23845768969340395"/>
    <x v="1991"/>
    <n v="49313"/>
    <x v="1991"/>
    <n v="21.07886895"/>
    <n v="1.5311378338368999"/>
    <x v="17"/>
    <n v="191"/>
    <s v="2020-11-04"/>
    <s v="2020-11-10"/>
    <s v="2020-11-10"/>
    <x v="7"/>
    <x v="0"/>
    <n v="11"/>
    <x v="1"/>
    <x v="0"/>
  </r>
  <r>
    <s v="LaL - CS"/>
    <s v="2020-11-04 - 2020-11-10"/>
    <s v="23845968878530395"/>
    <s v="De_ContaStone_App_Install —&quot;click_continuePJ&quot;"/>
    <s v="23845968876150395"/>
    <x v="1992"/>
    <n v="60897"/>
    <x v="1992"/>
    <n v="10.31382131"/>
    <n v="1.8952657766392"/>
    <x v="22"/>
    <n v="5"/>
    <s v="2020-11-04"/>
    <s v="2020-11-10"/>
    <s v="2020-11-10"/>
    <x v="7"/>
    <x v="0"/>
    <n v="11"/>
    <x v="1"/>
    <x v="0"/>
  </r>
  <r>
    <s v="Semelhante_1-5%_Pixel_TPV-Alto"/>
    <s v="2020-11-04 - 2020-11-10"/>
    <s v="23844980512350395"/>
    <s v="De_Conv_Int-Str_Br - Credenciado (S2S)"/>
    <s v="23844032562000395"/>
    <x v="1993"/>
    <n v="532602"/>
    <x v="1993"/>
    <n v="5.2859475400000004"/>
    <n v="1.6869425950334"/>
    <x v="19"/>
    <n v="53"/>
    <s v="2020-11-04"/>
    <s v="2020-11-10"/>
    <s v="2020-11-10"/>
    <x v="2"/>
    <x v="0"/>
    <n v="11"/>
    <x v="1"/>
    <x v="0"/>
  </r>
  <r>
    <s v="ClienteA_PJ-2"/>
    <s v="2020-11-04 - 2020-11-10"/>
    <s v="23845277353170395"/>
    <s v="De_ContaStone_ClienteA-Br"/>
    <s v="23844981373870395"/>
    <x v="1994"/>
    <n v="47823"/>
    <x v="1994"/>
    <n v="12.818956399999999"/>
    <n v="1.8774439077431"/>
    <x v="21"/>
    <n v="14"/>
    <s v="2020-11-04"/>
    <s v="2020-11-10"/>
    <s v="2020-11-10"/>
    <x v="0"/>
    <x v="0"/>
    <n v="11"/>
    <x v="1"/>
    <x v="0"/>
  </r>
  <r>
    <s v="Semelhante_1-5%_Pixel_TPV-Alto"/>
    <s v="2020-11-04 - 2020-11-10"/>
    <s v="23844986219020395"/>
    <s v="De_Conv_Int-Str_Br - Credenciado (S2S) - Teste_C-Purchase-credenciados-valor"/>
    <s v="23844098836340395"/>
    <x v="1995"/>
    <n v="1542898"/>
    <x v="1995"/>
    <n v="12.48981279"/>
    <n v="1.5509456879196999"/>
    <x v="2"/>
    <n v="83"/>
    <s v="2020-11-04"/>
    <s v="2020-11-10"/>
    <s v="2020-11-10"/>
    <x v="2"/>
    <x v="0"/>
    <n v="11"/>
    <x v="1"/>
    <x v="0"/>
  </r>
  <r>
    <s v="VideoView-Rebranding"/>
    <s v="2020-11-04 - 2020-11-10"/>
    <s v="23845955032450395"/>
    <s v="De_Conv_Rmk-Rebranding_Br"/>
    <s v="23845954934840395"/>
    <x v="1996"/>
    <n v="65760"/>
    <x v="1996"/>
    <n v="7.5547918699999999"/>
    <n v="4.0798053527981004"/>
    <x v="0"/>
    <n v="23"/>
    <s v="2020-11-04"/>
    <s v="2020-11-10"/>
    <s v="2020-11-10"/>
    <x v="0"/>
    <x v="0"/>
    <n v="11"/>
    <x v="1"/>
    <x v="0"/>
  </r>
  <r>
    <s v="Oportunidade_Perdida"/>
    <s v="2020-11-04 - 2020-11-10"/>
    <s v="23845860572110395"/>
    <s v="In_Reach_RMK_Int-Str_Br-ClickToCall"/>
    <s v="23845860553650395"/>
    <x v="1997"/>
    <n v="71726"/>
    <x v="1997"/>
    <n v="79.883321379999998"/>
    <n v="1.1076736469341999"/>
    <x v="7"/>
    <n v="71726"/>
    <s v="2020-11-04"/>
    <s v="2020-11-10"/>
    <s v="2020-11-10"/>
    <x v="4"/>
    <x v="0"/>
    <n v="11"/>
    <x v="1"/>
    <x v="0"/>
  </r>
  <r>
    <s v="Audiencia_Interesse-e-Lookalikes"/>
    <s v="2020-10-28 - 2020-11-03"/>
    <s v="23845858088540395"/>
    <s v="De_Conv_Int-Str_Br-TesteMotion_Entrega"/>
    <s v="23845858088530395"/>
    <x v="5"/>
    <n v="0"/>
    <x v="5"/>
    <s v=""/>
    <n v="0"/>
    <x v="0"/>
    <n v="2"/>
    <s v="2020-10-28"/>
    <s v="2020-11-03"/>
    <s v="2020-11-03"/>
    <x v="0"/>
    <x v="0"/>
    <n v="11"/>
    <x v="1"/>
    <x v="0"/>
  </r>
  <r>
    <s v="Audiencia_Interesse-e-Lookalikes"/>
    <s v="2020-10-28 - 2020-11-03"/>
    <s v="23845857963040395"/>
    <s v="De_Conv_Int-Str_Br-TesteMotion_Atendimento"/>
    <s v="23845857963060395"/>
    <x v="5"/>
    <n v="0"/>
    <x v="5"/>
    <s v=""/>
    <n v="0"/>
    <x v="0"/>
    <n v="3"/>
    <s v="2020-10-28"/>
    <s v="2020-11-03"/>
    <s v="2020-11-03"/>
    <x v="0"/>
    <x v="0"/>
    <n v="11"/>
    <x v="1"/>
    <x v="0"/>
  </r>
  <r>
    <s v="Semelhante_1-5%"/>
    <s v="2020-10-28 - 2020-11-03"/>
    <s v="23844032561030395"/>
    <s v="De_Conv_Int-Str_Br - Credenciado (S2S)"/>
    <s v="23844032562000395"/>
    <x v="1998"/>
    <n v="1124346"/>
    <x v="1998"/>
    <n v="7.2691413100000002"/>
    <n v="1.7221887212655"/>
    <x v="19"/>
    <n v="85"/>
    <s v="2020-10-28"/>
    <s v="2020-11-03"/>
    <s v="2020-11-03"/>
    <x v="2"/>
    <x v="0"/>
    <n v="11"/>
    <x v="1"/>
    <x v="0"/>
  </r>
  <r>
    <s v="Semelhante_leadPreenchido-Control"/>
    <s v="2020-10-28 - 2020-11-03"/>
    <s v="23845625579830395"/>
    <s v="De_Lead_Int_Br — CPA_TesteCAPI"/>
    <s v="23845549238540395"/>
    <x v="1999"/>
    <n v="172542"/>
    <x v="1999"/>
    <n v="20.52979328"/>
    <n v="1.3359355982890999"/>
    <x v="1"/>
    <n v="230"/>
    <s v="2020-10-28"/>
    <s v="2020-11-03"/>
    <s v="2020-11-03"/>
    <x v="1"/>
    <x v="0"/>
    <n v="11"/>
    <x v="1"/>
    <x v="0"/>
  </r>
  <r>
    <s v="Audiencia_Interesse-e-Lookalikes"/>
    <s v="2020-10-28 - 2020-11-03"/>
    <s v="23845819759890395"/>
    <s v="De_Conv_Int-Str_Br-TesteLPs_Maquina"/>
    <s v="23845819759900395"/>
    <x v="5"/>
    <n v="0"/>
    <x v="5"/>
    <s v=""/>
    <n v="0"/>
    <x v="0"/>
    <n v="7"/>
    <s v="2020-10-28"/>
    <s v="2020-11-03"/>
    <s v="2020-11-03"/>
    <x v="0"/>
    <x v="0"/>
    <n v="11"/>
    <x v="1"/>
    <x v="0"/>
  </r>
  <r>
    <s v="LaL-PJ"/>
    <s v="2020-10-28 - 2020-11-03"/>
    <s v="23845897117680395"/>
    <s v="De_ContaStone_App_Install —Traffic — Web"/>
    <s v="23845897117670395"/>
    <x v="2000"/>
    <n v="4975"/>
    <x v="2000"/>
    <n v="14.86607143"/>
    <n v="1.1706532663317"/>
    <x v="23"/>
    <s v=""/>
    <s v="2020-10-28"/>
    <s v="2020-11-03"/>
    <s v="2020-11-03"/>
    <x v="5"/>
    <x v="0"/>
    <n v="11"/>
    <x v="1"/>
    <x v="0"/>
  </r>
  <r>
    <s v="Base_Upsell"/>
    <s v="2020-10-28 - 2020-11-03"/>
    <s v="23845796437800395"/>
    <s v="De_ContaStone_Upsell_Geral_B"/>
    <s v="23845796437790395"/>
    <x v="5"/>
    <n v="0"/>
    <x v="5"/>
    <s v=""/>
    <n v="0"/>
    <x v="21"/>
    <n v="5"/>
    <s v="2020-10-28"/>
    <s v="2020-11-03"/>
    <s v="2020-11-03"/>
    <x v="0"/>
    <x v="0"/>
    <n v="11"/>
    <x v="1"/>
    <x v="0"/>
  </r>
  <r>
    <s v="Audiencia_Interesse-e-Lookalikes"/>
    <s v="2020-10-28 - 2020-11-03"/>
    <s v="23845778215700395"/>
    <s v="De_Conv_Int-Str_Br-TesteModais-Velho"/>
    <s v="23845778215710395"/>
    <x v="5"/>
    <n v="0"/>
    <x v="5"/>
    <s v=""/>
    <n v="0"/>
    <x v="2"/>
    <n v="4"/>
    <s v="2020-10-28"/>
    <s v="2020-11-03"/>
    <s v="2020-11-03"/>
    <x v="2"/>
    <x v="0"/>
    <n v="11"/>
    <x v="1"/>
    <x v="0"/>
  </r>
  <r>
    <s v="Audiencia_Interesse-e-Lookalikes"/>
    <s v="2020-10-28 - 2020-11-03"/>
    <s v="23845882793820395"/>
    <s v="De_Conv_Int-Str_Br-TestePitchs_Amanha"/>
    <s v="23845882793800395"/>
    <x v="2001"/>
    <n v="717559"/>
    <x v="2001"/>
    <n v="16.322338290000001"/>
    <n v="1.2591271240413999"/>
    <x v="0"/>
    <n v="275"/>
    <s v="2020-10-28"/>
    <s v="2020-11-03"/>
    <s v="2020-11-03"/>
    <x v="0"/>
    <x v="0"/>
    <n v="11"/>
    <x v="1"/>
    <x v="0"/>
  </r>
  <r>
    <s v="Visitantes_site_todos-Control"/>
    <s v="2020-10-28 - 2020-11-03"/>
    <s v="23845625579820395"/>
    <s v="De_Lead_Rmk_Br_TesteCAPI"/>
    <s v="23845549241130395"/>
    <x v="2002"/>
    <n v="44424"/>
    <x v="2002"/>
    <n v="38.090770890000002"/>
    <n v="2.7690662704843998"/>
    <x v="1"/>
    <n v="149"/>
    <s v="2020-10-28"/>
    <s v="2020-11-03"/>
    <s v="2020-11-03"/>
    <x v="1"/>
    <x v="0"/>
    <n v="11"/>
    <x v="1"/>
    <x v="0"/>
  </r>
  <r>
    <s v="LaL"/>
    <s v="2020-10-28 - 2020-11-03"/>
    <s v="23845844765090395"/>
    <s v="De_ContaStone_Novos-LaL-A-AB"/>
    <s v="23845844765210395"/>
    <x v="2003"/>
    <n v="187904"/>
    <x v="2003"/>
    <n v="13.6336362"/>
    <n v="1.3694120401907"/>
    <x v="21"/>
    <n v="52"/>
    <s v="2020-10-28"/>
    <s v="2020-11-03"/>
    <s v="2020-11-03"/>
    <x v="0"/>
    <x v="0"/>
    <n v="11"/>
    <x v="1"/>
    <x v="0"/>
  </r>
  <r>
    <s v="Audiencia_Interesse-e-Lookalikes"/>
    <s v="2020-10-28 - 2020-11-03"/>
    <s v="23845858089730395"/>
    <s v="De_Conv_Int-Str_Br-TesteMotion_Mix"/>
    <s v="23845858089740395"/>
    <x v="5"/>
    <n v="0"/>
    <x v="5"/>
    <s v=""/>
    <n v="0"/>
    <x v="0"/>
    <n v="5"/>
    <s v="2020-10-28"/>
    <s v="2020-11-03"/>
    <s v="2020-11-03"/>
    <x v="0"/>
    <x v="0"/>
    <n v="11"/>
    <x v="1"/>
    <x v="0"/>
  </r>
  <r>
    <s v="De_Conv_Br-Int_Str_ReachAndFrequency-ReBranding_03-nov-a-07-nov"/>
    <s v="2020-10-28 - 2020-11-03"/>
    <s v="23845932623670395"/>
    <s v="De_Conv_Br-Int_Str_ReachAndFrequency-ReBranding_03-nov-a-07-nov"/>
    <s v="23845932623600395"/>
    <x v="2004"/>
    <n v="16285670"/>
    <x v="2004"/>
    <n v="3.5399913999999999"/>
    <n v="1.1371641449200001"/>
    <x v="0"/>
    <n v="460"/>
    <s v="2020-10-28"/>
    <s v="2020-11-03"/>
    <s v="2020-11-03"/>
    <x v="0"/>
    <x v="0"/>
    <n v="11"/>
    <x v="1"/>
    <x v="0"/>
  </r>
  <r>
    <s v="Visitantes_site_todos-Test"/>
    <s v="2020-10-28 - 2020-11-03"/>
    <s v="23845549241300395"/>
    <s v="De_Lead_Rmk_Br_TesteCAPI"/>
    <s v="23845549241130395"/>
    <x v="2005"/>
    <n v="42703"/>
    <x v="2005"/>
    <n v="37.088786560000003"/>
    <n v="3.0310282649931"/>
    <x v="1"/>
    <n v="145"/>
    <s v="2020-10-28"/>
    <s v="2020-11-03"/>
    <s v="2020-11-03"/>
    <x v="1"/>
    <x v="0"/>
    <n v="11"/>
    <x v="1"/>
    <x v="0"/>
  </r>
  <r>
    <s v="Semelhante_leadPreenchido-Test"/>
    <s v="2020-10-28 - 2020-11-03"/>
    <s v="23845549241920395"/>
    <s v="De_Lead_Int_Br — CPA_TesteCAPI"/>
    <s v="23845549238540395"/>
    <x v="2006"/>
    <n v="178079"/>
    <x v="2006"/>
    <n v="18.407863939999999"/>
    <n v="1.4541523705771"/>
    <x v="1"/>
    <n v="164"/>
    <s v="2020-10-28"/>
    <s v="2020-11-03"/>
    <s v="2020-11-03"/>
    <x v="1"/>
    <x v="0"/>
    <n v="11"/>
    <x v="1"/>
    <x v="0"/>
  </r>
  <r>
    <s v="Audiencia_Interesse-e-Lookalikes"/>
    <s v="2020-10-28 - 2020-11-03"/>
    <s v="23845819783460395"/>
    <s v="De_Conv_Int-Str_Br-TesteLPs_Maquininha"/>
    <s v="23845819783470395"/>
    <x v="5"/>
    <n v="0"/>
    <x v="5"/>
    <s v=""/>
    <n v="0"/>
    <x v="0"/>
    <n v="8"/>
    <s v="2020-10-28"/>
    <s v="2020-11-03"/>
    <s v="2020-11-03"/>
    <x v="0"/>
    <x v="0"/>
    <n v="11"/>
    <x v="1"/>
    <x v="0"/>
  </r>
  <r>
    <s v="Remarketings"/>
    <s v="2020-10-28 - 2020-11-03"/>
    <s v="23845358920830395"/>
    <s v="De_Lead_Click_Whatsapp_Br-RMK-e-Prospecção"/>
    <s v="23845358919880395"/>
    <x v="2007"/>
    <n v="155773"/>
    <x v="2007"/>
    <n v="19.472250120000002"/>
    <n v="2.1416099067232"/>
    <x v="6"/>
    <n v="286"/>
    <s v="2020-10-28"/>
    <s v="2020-11-03"/>
    <s v="2020-11-03"/>
    <x v="6"/>
    <x v="1"/>
    <n v="11"/>
    <x v="1"/>
    <x v="0"/>
  </r>
  <r>
    <s v="ClienteA_PJ-2"/>
    <s v="2020-10-28 - 2020-11-03"/>
    <s v="23845277353170395"/>
    <s v="De_ContaStone_ClienteA-Br"/>
    <s v="23844981373870395"/>
    <x v="2008"/>
    <n v="107519"/>
    <x v="2008"/>
    <n v="13.0412193"/>
    <n v="3.9829797524159001"/>
    <x v="21"/>
    <n v="63"/>
    <s v="2020-10-28"/>
    <s v="2020-11-03"/>
    <s v="2020-11-03"/>
    <x v="0"/>
    <x v="0"/>
    <n v="11"/>
    <x v="1"/>
    <x v="0"/>
  </r>
  <r>
    <s v="Oportunidade_Perdida"/>
    <s v="2020-10-28 - 2020-11-03"/>
    <s v="23845860572110395"/>
    <s v="In_Reach_RMK_Int-Str_Br-ClickToCall"/>
    <s v="23845860553650395"/>
    <x v="2009"/>
    <n v="74512"/>
    <x v="2009"/>
    <n v="49.000591370000002"/>
    <n v="1.0666335623792"/>
    <x v="7"/>
    <n v="74512"/>
    <s v="2020-10-28"/>
    <s v="2020-11-03"/>
    <s v="2020-11-03"/>
    <x v="4"/>
    <x v="0"/>
    <n v="11"/>
    <x v="1"/>
    <x v="0"/>
  </r>
  <r>
    <s v="Mar_Aberto"/>
    <s v="2020-10-28 - 2020-11-03"/>
    <s v="23845548913110395"/>
    <s v="De_Conv_Int-Str_Br_Mar-Aberto"/>
    <s v="23845548912950395"/>
    <x v="2010"/>
    <n v="3167196"/>
    <x v="2010"/>
    <n v="10.700613450000001"/>
    <n v="1.5102974365969"/>
    <x v="0"/>
    <n v="2206"/>
    <s v="2020-10-28"/>
    <s v="2020-11-03"/>
    <s v="2020-11-03"/>
    <x v="0"/>
    <x v="0"/>
    <n v="11"/>
    <x v="1"/>
    <x v="0"/>
  </r>
  <r>
    <s v="Interesse_Competicao-Maquina"/>
    <s v="2020-10-28 - 2020-11-03"/>
    <s v="23844994969580395"/>
    <s v="De_Conv_Int-Str_Br - OtimizaPraLead"/>
    <s v="23844118711370395"/>
    <x v="2011"/>
    <n v="761982"/>
    <x v="2011"/>
    <n v="8.6703456299999999"/>
    <n v="1.2451973931143001"/>
    <x v="0"/>
    <n v="328"/>
    <s v="2020-10-28"/>
    <s v="2020-11-03"/>
    <s v="2020-11-03"/>
    <x v="0"/>
    <x v="0"/>
    <n v="11"/>
    <x v="1"/>
    <x v="0"/>
  </r>
  <r>
    <s v="Base"/>
    <s v="2020-10-28 - 2020-11-03"/>
    <s v="23845908695410395"/>
    <s v="In_Traff__BR_Ativacao"/>
    <s v="23845908695420395"/>
    <x v="2012"/>
    <n v="98"/>
    <x v="2012"/>
    <n v="134.05940594"/>
    <n v="1.030612244898"/>
    <x v="7"/>
    <n v="98"/>
    <s v="2020-10-28"/>
    <s v="2020-11-03"/>
    <s v="2020-11-03"/>
    <x v="4"/>
    <x v="0"/>
    <n v="11"/>
    <x v="1"/>
    <x v="0"/>
  </r>
  <r>
    <s v="Mar_Aberto"/>
    <s v="2020-10-28 - 2020-11-03"/>
    <s v="23845635183740395"/>
    <s v="De_Lead_Click_Whatsapp_Br-MarAberto"/>
    <s v="23844196533890395"/>
    <x v="2013"/>
    <n v="1952736"/>
    <x v="2013"/>
    <n v="11.14676669"/>
    <n v="1.2630191690018999"/>
    <x v="6"/>
    <n v="976"/>
    <s v="2020-10-28"/>
    <s v="2020-11-03"/>
    <s v="2020-11-03"/>
    <x v="6"/>
    <x v="1"/>
    <n v="11"/>
    <x v="1"/>
    <x v="0"/>
  </r>
  <r>
    <s v="Interesses"/>
    <s v="2020-10-28 - 2020-11-03"/>
    <s v="23844384031070395"/>
    <s v="De_Conv_Int-Str_Br - Credenciado (S2S) - Teste_C-Purchase-credenciados-valor"/>
    <s v="23844098836340395"/>
    <x v="2014"/>
    <n v="203387"/>
    <x v="2014"/>
    <n v="17.131033110000001"/>
    <n v="1.2890597727485"/>
    <x v="2"/>
    <n v="15"/>
    <s v="2020-10-28"/>
    <s v="2020-11-03"/>
    <s v="2020-11-03"/>
    <x v="2"/>
    <x v="0"/>
    <n v="11"/>
    <x v="1"/>
    <x v="0"/>
  </r>
  <r>
    <s v="Semelhantes_WhatsApp"/>
    <s v="2020-10-28 - 2020-11-03"/>
    <s v="23845679807860395"/>
    <s v="De_Lead_Click_Whatsapp_Br-RMK-e-Prospecção"/>
    <s v="23845358919880395"/>
    <x v="2015"/>
    <n v="1890274"/>
    <x v="2015"/>
    <n v="12.35902314"/>
    <n v="1.3708938492514999"/>
    <x v="6"/>
    <n v="1347"/>
    <s v="2020-10-28"/>
    <s v="2020-11-03"/>
    <s v="2020-11-03"/>
    <x v="6"/>
    <x v="1"/>
    <n v="11"/>
    <x v="1"/>
    <x v="0"/>
  </r>
  <r>
    <s v="Semelhante_1-5%_Pixel_TPV-Alto"/>
    <s v="2020-10-28 - 2020-11-03"/>
    <s v="23844980512350395"/>
    <s v="De_Conv_Int-Str_Br - Credenciado (S2S)"/>
    <s v="23844032562000395"/>
    <x v="2016"/>
    <n v="603006"/>
    <x v="2016"/>
    <n v="6.7087485300000003"/>
    <n v="1.6197964862705001"/>
    <x v="19"/>
    <n v="70"/>
    <s v="2020-10-28"/>
    <s v="2020-11-03"/>
    <s v="2020-11-03"/>
    <x v="2"/>
    <x v="0"/>
    <n v="11"/>
    <x v="1"/>
    <x v="0"/>
  </r>
  <r>
    <s v="Audiencia_Interesse-e-Lookalikes-MultiCell"/>
    <s v="2020-10-28 - 2020-11-03"/>
    <s v="23845481373300395"/>
    <s v="De_Conv_Int-Str_Br-TesteMulti-Cell-Purchase-CAPI-Only"/>
    <s v="23845481373280395"/>
    <x v="5"/>
    <n v="0"/>
    <x v="5"/>
    <s v=""/>
    <n v="0"/>
    <x v="2"/>
    <n v="18"/>
    <s v="2020-10-28"/>
    <s v="2020-11-03"/>
    <s v="2020-11-03"/>
    <x v="2"/>
    <x v="0"/>
    <n v="11"/>
    <x v="1"/>
    <x v="0"/>
  </r>
  <r>
    <s v="Visitantes_site_cadastro-lead"/>
    <s v="2020-10-28 - 2020-11-03"/>
    <s v="23844983603660395"/>
    <s v="De_Conv_Rmk_Br-Purchase-v2"/>
    <s v="23844983603530395"/>
    <x v="2017"/>
    <n v="254654"/>
    <x v="2017"/>
    <n v="32.681330549999998"/>
    <n v="3.6132517062366998"/>
    <x v="2"/>
    <n v="227"/>
    <s v="2020-10-28"/>
    <s v="2020-11-03"/>
    <s v="2020-11-03"/>
    <x v="2"/>
    <x v="0"/>
    <n v="11"/>
    <x v="1"/>
    <x v="0"/>
  </r>
  <r>
    <s v="Interesses"/>
    <s v="2020-10-28 - 2020-11-03"/>
    <s v="23845635271370395"/>
    <s v="De_Lead_Int_Br — CPA"/>
    <s v="23843981452640395"/>
    <x v="2018"/>
    <n v="117473"/>
    <x v="2018"/>
    <n v="9.4011630200000003"/>
    <n v="1.0759493670886"/>
    <x v="1"/>
    <n v="56"/>
    <s v="2020-10-28"/>
    <s v="2020-11-03"/>
    <s v="2020-11-03"/>
    <x v="1"/>
    <x v="0"/>
    <n v="11"/>
    <x v="1"/>
    <x v="0"/>
  </r>
  <r>
    <s v="Semelhante_leadPreenchido — Cópia"/>
    <s v="2020-10-28 - 2020-11-03"/>
    <s v="23843981453160395"/>
    <s v="De_Lead_Int_Br — CPA"/>
    <s v="23843981452640395"/>
    <x v="2019"/>
    <n v="143198"/>
    <x v="2019"/>
    <n v="18.112727870000001"/>
    <n v="1.1427045070462001"/>
    <x v="1"/>
    <n v="179"/>
    <s v="2020-10-28"/>
    <s v="2020-11-03"/>
    <s v="2020-11-03"/>
    <x v="1"/>
    <x v="0"/>
    <n v="11"/>
    <x v="1"/>
    <x v="0"/>
  </r>
  <r>
    <s v="Mar_Aberto"/>
    <s v="2020-10-28 - 2020-11-03"/>
    <s v="23845634434320395"/>
    <s v="De_Conv_Int-Str_Br - Credenciado (S2S) - Teste_C-Purchase-credenciados-valor"/>
    <s v="23844098836340395"/>
    <x v="2020"/>
    <n v="1231102"/>
    <x v="2020"/>
    <n v="10.898559799999999"/>
    <n v="1.3934856738109"/>
    <x v="2"/>
    <n v="65"/>
    <s v="2020-10-28"/>
    <s v="2020-11-03"/>
    <s v="2020-11-03"/>
    <x v="2"/>
    <x v="0"/>
    <n v="11"/>
    <x v="1"/>
    <x v="0"/>
  </r>
  <r>
    <s v="Audiencia_Interesse-e-Lookalikes-MultiCell"/>
    <s v="2020-10-28 - 2020-11-03"/>
    <s v="23845481309580395"/>
    <s v="De_Conv_Int-Str_Br-TesteMulti-Cell-Lead-Browser-Only"/>
    <s v="23845481309430395"/>
    <x v="5"/>
    <n v="0"/>
    <x v="5"/>
    <s v=""/>
    <n v="0"/>
    <x v="0"/>
    <n v="44"/>
    <s v="2020-10-28"/>
    <s v="2020-11-03"/>
    <s v="2020-11-03"/>
    <x v="0"/>
    <x v="0"/>
    <n v="11"/>
    <x v="1"/>
    <x v="0"/>
  </r>
  <r>
    <s v="LaL-PJ"/>
    <s v="2020-10-28 - 2020-11-03"/>
    <s v="23845768969100395"/>
    <s v="De_ContaStone_App_Install"/>
    <s v="23845768969340395"/>
    <x v="2021"/>
    <n v="80671"/>
    <x v="2021"/>
    <n v="11.30107022"/>
    <n v="1.5045927284898"/>
    <x v="17"/>
    <n v="290"/>
    <s v="2020-10-28"/>
    <s v="2020-11-03"/>
    <s v="2020-11-03"/>
    <x v="7"/>
    <x v="0"/>
    <n v="11"/>
    <x v="1"/>
    <x v="0"/>
  </r>
  <r>
    <s v="Semelhante_1-5%"/>
    <s v="2020-10-28 - 2020-11-03"/>
    <s v="23844118713670395"/>
    <s v="De_Conv_Int-Str_Br - OtimizaPraLead"/>
    <s v="23844118711370395"/>
    <x v="2022"/>
    <n v="978430"/>
    <x v="2022"/>
    <n v="11.609071670000001"/>
    <n v="1.3985139458111"/>
    <x v="0"/>
    <n v="710"/>
    <s v="2020-10-28"/>
    <s v="2020-11-03"/>
    <s v="2020-11-03"/>
    <x v="0"/>
    <x v="0"/>
    <n v="11"/>
    <x v="1"/>
    <x v="0"/>
  </r>
  <r>
    <s v="Base — Freq Alta"/>
    <s v="2020-10-28 - 2020-11-03"/>
    <s v="23845916390230395"/>
    <s v="In_Traff__BR_Ativacao"/>
    <s v="23845908695420395"/>
    <x v="2023"/>
    <n v="788"/>
    <x v="2023"/>
    <n v="74.522439590000005"/>
    <n v="1.1027918781726"/>
    <x v="7"/>
    <n v="788"/>
    <s v="2020-10-28"/>
    <s v="2020-11-03"/>
    <s v="2020-11-03"/>
    <x v="4"/>
    <x v="0"/>
    <n v="11"/>
    <x v="1"/>
    <x v="0"/>
  </r>
  <r>
    <s v="Semelhante_1-5%_Pixel_TPV-Alto"/>
    <s v="2020-10-28 - 2020-11-03"/>
    <s v="23844986219020395"/>
    <s v="De_Conv_Int-Str_Br - Credenciado (S2S) - Teste_C-Purchase-credenciados-valor"/>
    <s v="23844098836340395"/>
    <x v="2024"/>
    <n v="645112"/>
    <x v="2024"/>
    <n v="14.052251099999999"/>
    <n v="1.3328662309799999"/>
    <x v="2"/>
    <n v="60"/>
    <s v="2020-10-28"/>
    <s v="2020-11-03"/>
    <s v="2020-11-03"/>
    <x v="2"/>
    <x v="0"/>
    <n v="11"/>
    <x v="1"/>
    <x v="0"/>
  </r>
  <r>
    <s v="Oportunidade-Perdida"/>
    <s v="2020-10-28 - 2020-11-03"/>
    <s v="23844995243620395"/>
    <s v="De_Conv_Rmk_Br-Purchase-v2"/>
    <s v="23844983603530395"/>
    <x v="2025"/>
    <n v="15928"/>
    <x v="2025"/>
    <n v="34.458629870000003"/>
    <n v="2.3112757408337998"/>
    <x v="2"/>
    <n v="77"/>
    <s v="2020-10-28"/>
    <s v="2020-11-03"/>
    <s v="2020-11-03"/>
    <x v="2"/>
    <x v="0"/>
    <n v="11"/>
    <x v="1"/>
    <x v="0"/>
  </r>
  <r>
    <s v="Audiencia_Interesse-e-Lookalikes"/>
    <s v="2020-10-28 - 2020-11-03"/>
    <s v="23845882762980395"/>
    <s v="De_Conv_Int-Str_Br-TestePitchs_CondicoesEspeciais"/>
    <s v="23845882763000395"/>
    <x v="2026"/>
    <n v="822392"/>
    <x v="2026"/>
    <n v="12.08042914"/>
    <n v="1.3562169865466001"/>
    <x v="0"/>
    <n v="266"/>
    <s v="2020-10-28"/>
    <s v="2020-11-03"/>
    <s v="2020-11-03"/>
    <x v="0"/>
    <x v="0"/>
    <n v="11"/>
    <x v="1"/>
    <x v="0"/>
  </r>
  <r>
    <s v="Visitantes_site_todos"/>
    <s v="2020-10-28 - 2020-11-03"/>
    <s v="23843665542380395"/>
    <s v="De_Lead_Rmk_Br"/>
    <s v="23843543809250395"/>
    <x v="2027"/>
    <n v="186176"/>
    <x v="2027"/>
    <n v="21.554027340000001"/>
    <n v="2.1869360175317998"/>
    <x v="1"/>
    <n v="272"/>
    <s v="2020-10-28"/>
    <s v="2020-11-03"/>
    <s v="2020-11-03"/>
    <x v="1"/>
    <x v="0"/>
    <n v="11"/>
    <x v="1"/>
    <x v="0"/>
  </r>
  <r>
    <s v="LaL-PJ"/>
    <s v="2020-10-28 - 2020-11-03"/>
    <s v="23845868049960395"/>
    <s v="De_ContaStone_App_Install —&quot;Do_External&quot;"/>
    <s v="23845868049920395"/>
    <x v="2028"/>
    <n v="68895"/>
    <x v="2028"/>
    <n v="8.7627459200000004"/>
    <n v="1.7337978082589001"/>
    <x v="18"/>
    <n v="2"/>
    <s v="2020-10-28"/>
    <s v="2020-11-03"/>
    <s v="2020-11-03"/>
    <x v="7"/>
    <x v="0"/>
    <n v="11"/>
    <x v="1"/>
    <x v="0"/>
  </r>
  <r>
    <s v="Semelhante_1-5%_Base_Parceiro_60K-a-400K-Normal - Copy"/>
    <s v="2020-10-28 - 2020-11-03"/>
    <s v="23844083485860395"/>
    <s v="De_Conv_Int-Str_Br - Credenciado (S2S)"/>
    <s v="23844032562000395"/>
    <x v="2029"/>
    <n v="677884"/>
    <x v="2029"/>
    <n v="8.45305763"/>
    <n v="1.9256804999085"/>
    <x v="19"/>
    <n v="103"/>
    <s v="2020-10-28"/>
    <s v="2020-11-03"/>
    <s v="2020-11-03"/>
    <x v="2"/>
    <x v="0"/>
    <n v="11"/>
    <x v="1"/>
    <x v="0"/>
  </r>
  <r>
    <s v="LaL-PJ"/>
    <s v="2020-10-28 - 2020-11-03"/>
    <s v="23845897113620395"/>
    <s v="De_ContaStone_App_Install —Traffic App"/>
    <s v="23845897113610395"/>
    <x v="2030"/>
    <n v="6614"/>
    <x v="2030"/>
    <n v="7.31213873"/>
    <n v="1.5693982461445"/>
    <x v="8"/>
    <n v="331"/>
    <s v="2020-10-28"/>
    <s v="2020-11-03"/>
    <s v="2020-11-03"/>
    <x v="5"/>
    <x v="0"/>
    <n v="11"/>
    <x v="1"/>
    <x v="0"/>
  </r>
  <r>
    <s v="Semelhante_10%_Menos-Todos"/>
    <s v="2020-10-21 - 2020-10-27"/>
    <s v="23844314377990395"/>
    <s v="De_Lead_Click_Whatsapp_Br — Cópia"/>
    <s v="23843968403870395"/>
    <x v="5"/>
    <n v="0"/>
    <x v="5"/>
    <s v=""/>
    <n v="0"/>
    <x v="6"/>
    <n v="1"/>
    <s v="2020-10-21"/>
    <s v="2020-10-27"/>
    <s v="2020-10-27"/>
    <x v="6"/>
    <x v="1"/>
    <n v="10"/>
    <x v="1"/>
    <x v="0"/>
  </r>
  <r>
    <s v="Interesses"/>
    <s v="2020-10-21 - 2020-10-27"/>
    <s v="23845635271370395"/>
    <s v="De_Lead_Int_Br — CPA"/>
    <s v="23843981452640395"/>
    <x v="2031"/>
    <n v="90766"/>
    <x v="2031"/>
    <n v="11.36171233"/>
    <n v="1.0567393076703"/>
    <x v="1"/>
    <n v="63"/>
    <s v="2020-10-21"/>
    <s v="2020-10-27"/>
    <s v="2020-10-27"/>
    <x v="1"/>
    <x v="0"/>
    <n v="10"/>
    <x v="1"/>
    <x v="0"/>
  </r>
  <r>
    <s v="LaL"/>
    <s v="2020-10-21 - 2020-10-27"/>
    <s v="23845844791170395"/>
    <s v="De_ContaStone_Novos-LaL-B-AB"/>
    <s v="23845844791190395"/>
    <x v="2032"/>
    <n v="134432"/>
    <x v="2032"/>
    <n v="14.78779321"/>
    <n v="1.3274964294216001"/>
    <x v="21"/>
    <n v="27"/>
    <s v="2020-10-21"/>
    <s v="2020-10-27"/>
    <s v="2020-10-27"/>
    <x v="0"/>
    <x v="0"/>
    <n v="10"/>
    <x v="1"/>
    <x v="0"/>
  </r>
  <r>
    <s v="Semelhante_1-5%_Pixel_TPV-Alto"/>
    <s v="2020-10-21 - 2020-10-27"/>
    <s v="23844980512350395"/>
    <s v="De_Conv_Int-Str_Br - Credenciado (S2S)"/>
    <s v="23844032562000395"/>
    <x v="2033"/>
    <n v="1085931"/>
    <x v="2033"/>
    <n v="6.7630037700000001"/>
    <n v="2.0677952834941"/>
    <x v="19"/>
    <n v="124"/>
    <s v="2020-10-21"/>
    <s v="2020-10-27"/>
    <s v="2020-10-27"/>
    <x v="2"/>
    <x v="0"/>
    <n v="10"/>
    <x v="1"/>
    <x v="0"/>
  </r>
  <r>
    <s v="LaL"/>
    <s v="2020-10-21 - 2020-10-27"/>
    <s v="23845844765090395"/>
    <s v="De_ContaStone_Novos-LaL-A-AB"/>
    <s v="23845844765210395"/>
    <x v="2034"/>
    <n v="178269"/>
    <x v="2034"/>
    <n v="14.47018564"/>
    <n v="1.3540043417531999"/>
    <x v="21"/>
    <n v="49"/>
    <s v="2020-10-21"/>
    <s v="2020-10-27"/>
    <s v="2020-10-27"/>
    <x v="0"/>
    <x v="0"/>
    <n v="10"/>
    <x v="1"/>
    <x v="0"/>
  </r>
  <r>
    <s v="Audiencia_Interesse-e-Lookalikes-MultiCell"/>
    <s v="2020-10-21 - 2020-10-27"/>
    <s v="23845481373300395"/>
    <s v="De_Conv_Int-Str_Br-TesteMulti-Cell-Purchase-CAPI-Only"/>
    <s v="23845481373280395"/>
    <x v="5"/>
    <n v="0"/>
    <x v="5"/>
    <s v=""/>
    <n v="0"/>
    <x v="2"/>
    <n v="31"/>
    <s v="2020-10-21"/>
    <s v="2020-10-27"/>
    <s v="2020-10-27"/>
    <x v="2"/>
    <x v="0"/>
    <n v="10"/>
    <x v="1"/>
    <x v="0"/>
  </r>
  <r>
    <s v="Base_Upsell"/>
    <s v="2020-10-21 - 2020-10-27"/>
    <s v="23845796437800395"/>
    <s v="De_ContaStone_Upsell_Geral_B"/>
    <s v="23845796437790395"/>
    <x v="5"/>
    <n v="0"/>
    <x v="5"/>
    <s v=""/>
    <n v="0"/>
    <x v="21"/>
    <n v="1"/>
    <s v="2020-10-21"/>
    <s v="2020-10-27"/>
    <s v="2020-10-27"/>
    <x v="0"/>
    <x v="0"/>
    <n v="10"/>
    <x v="1"/>
    <x v="0"/>
  </r>
  <r>
    <s v="Remarketings"/>
    <s v="2020-10-21 - 2020-10-27"/>
    <s v="23845358920830395"/>
    <s v="De_Lead_Click_Whatsapp_Br-RMK-e-Prospecção"/>
    <s v="23845358919880395"/>
    <x v="2035"/>
    <n v="158559"/>
    <x v="2035"/>
    <n v="16.802641919999999"/>
    <n v="2.5686337577809999"/>
    <x v="6"/>
    <n v="335"/>
    <s v="2020-10-21"/>
    <s v="2020-10-27"/>
    <s v="2020-10-27"/>
    <x v="6"/>
    <x v="1"/>
    <n v="10"/>
    <x v="1"/>
    <x v="0"/>
  </r>
  <r>
    <s v="Visitantes_site_cadastro-lead"/>
    <s v="2020-10-21 - 2020-10-27"/>
    <s v="23844983603660395"/>
    <s v="De_Conv_Rmk_Br-Purchase-v2"/>
    <s v="23844983603530395"/>
    <x v="2036"/>
    <n v="190238"/>
    <x v="2036"/>
    <n v="36.917527710000002"/>
    <n v="6.9580262618404003"/>
    <x v="2"/>
    <n v="311"/>
    <s v="2020-10-21"/>
    <s v="2020-10-27"/>
    <s v="2020-10-27"/>
    <x v="2"/>
    <x v="0"/>
    <n v="10"/>
    <x v="1"/>
    <x v="0"/>
  </r>
  <r>
    <s v="LaL-PJ"/>
    <s v="2020-10-21 - 2020-10-27"/>
    <s v="23845897117680395"/>
    <s v="De_ContaStone_App_Install —Traffic — Web"/>
    <s v="23845897117670395"/>
    <x v="2037"/>
    <n v="38821"/>
    <x v="2037"/>
    <n v="8.1731079399999995"/>
    <n v="1.5969707117281999"/>
    <x v="23"/>
    <n v="1"/>
    <s v="2020-10-21"/>
    <s v="2020-10-27"/>
    <s v="2020-10-27"/>
    <x v="5"/>
    <x v="0"/>
    <n v="10"/>
    <x v="1"/>
    <x v="0"/>
  </r>
  <r>
    <s v="ClienteA_PJ-2"/>
    <s v="2020-10-21 - 2020-10-27"/>
    <s v="23845277353170395"/>
    <s v="De_ContaStone_ClienteA-Br"/>
    <s v="23844981373870395"/>
    <x v="2038"/>
    <n v="101183"/>
    <x v="2038"/>
    <n v="13.059979970000001"/>
    <n v="4.2429064170858997"/>
    <x v="21"/>
    <n v="96"/>
    <s v="2020-10-21"/>
    <s v="2020-10-27"/>
    <s v="2020-10-27"/>
    <x v="0"/>
    <x v="0"/>
    <n v="10"/>
    <x v="1"/>
    <x v="0"/>
  </r>
  <r>
    <s v="LaL-ContaStone-App2"/>
    <s v="2020-10-21 - 2020-10-27"/>
    <s v="23844920708850395"/>
    <s v="De_ContaStone_Novos-LaL-Br"/>
    <s v="23844816990040395"/>
    <x v="5"/>
    <n v="0"/>
    <x v="5"/>
    <s v=""/>
    <n v="0"/>
    <x v="21"/>
    <n v="1"/>
    <s v="2020-10-21"/>
    <s v="2020-10-27"/>
    <s v="2020-10-27"/>
    <x v="0"/>
    <x v="0"/>
    <n v="10"/>
    <x v="1"/>
    <x v="0"/>
  </r>
  <r>
    <s v="Semelhantes_WhatsApp"/>
    <s v="2020-10-21 - 2020-10-27"/>
    <s v="23845679807860395"/>
    <s v="De_Lead_Click_Whatsapp_Br-RMK-e-Prospecção"/>
    <s v="23845358919880395"/>
    <x v="2039"/>
    <n v="1124070"/>
    <x v="2039"/>
    <n v="10.446748039999999"/>
    <n v="1.3707144572847001"/>
    <x v="6"/>
    <n v="763"/>
    <s v="2020-10-21"/>
    <s v="2020-10-27"/>
    <s v="2020-10-27"/>
    <x v="6"/>
    <x v="1"/>
    <n v="10"/>
    <x v="1"/>
    <x v="0"/>
  </r>
  <r>
    <s v="Visitantes_site_todos-Test"/>
    <s v="2020-10-21 - 2020-10-27"/>
    <s v="23845549241300395"/>
    <s v="De_Lead_Rmk_Br_TesteCAPI"/>
    <s v="23845549241130395"/>
    <x v="2040"/>
    <n v="41527"/>
    <x v="2040"/>
    <n v="34.6607056"/>
    <n v="3.9130926866858"/>
    <x v="1"/>
    <n v="187"/>
    <s v="2020-10-21"/>
    <s v="2020-10-27"/>
    <s v="2020-10-27"/>
    <x v="1"/>
    <x v="0"/>
    <n v="10"/>
    <x v="1"/>
    <x v="0"/>
  </r>
  <r>
    <s v="Semelhante_leadPreenchido — Cópia"/>
    <s v="2020-10-21 - 2020-10-27"/>
    <s v="23843981453160395"/>
    <s v="De_Lead_Int_Br — CPA"/>
    <s v="23843981452640395"/>
    <x v="2041"/>
    <n v="106686"/>
    <x v="2041"/>
    <n v="17.583498550000002"/>
    <n v="1.1062932343512999"/>
    <x v="1"/>
    <n v="110"/>
    <s v="2020-10-21"/>
    <s v="2020-10-27"/>
    <s v="2020-10-27"/>
    <x v="1"/>
    <x v="0"/>
    <n v="10"/>
    <x v="1"/>
    <x v="0"/>
  </r>
  <r>
    <s v="Semelhante_leadPreenchido-Test"/>
    <s v="2020-10-21 - 2020-10-27"/>
    <s v="23845549241920395"/>
    <s v="De_Lead_Int_Br — CPA_TesteCAPI"/>
    <s v="23845549238540395"/>
    <x v="2042"/>
    <n v="225790"/>
    <x v="2042"/>
    <n v="16.02038894"/>
    <n v="1.5752823419991999"/>
    <x v="1"/>
    <n v="185"/>
    <s v="2020-10-21"/>
    <s v="2020-10-27"/>
    <s v="2020-10-27"/>
    <x v="1"/>
    <x v="0"/>
    <n v="10"/>
    <x v="1"/>
    <x v="0"/>
  </r>
  <r>
    <s v="Semelhante_leadPreenchido-Control"/>
    <s v="2020-10-21 - 2020-10-27"/>
    <s v="23845625579830395"/>
    <s v="De_Lead_Int_Br — CPA_TesteCAPI"/>
    <s v="23845549238540395"/>
    <x v="2043"/>
    <n v="219452"/>
    <x v="2043"/>
    <n v="18.533224300000001"/>
    <n v="1.3931292492208001"/>
    <x v="1"/>
    <n v="254"/>
    <s v="2020-10-21"/>
    <s v="2020-10-27"/>
    <s v="2020-10-27"/>
    <x v="1"/>
    <x v="0"/>
    <n v="10"/>
    <x v="1"/>
    <x v="0"/>
  </r>
  <r>
    <s v="Interesses"/>
    <s v="2020-10-21 - 2020-10-27"/>
    <s v="23844384031070395"/>
    <s v="De_Conv_Int-Str_Br - Credenciado (S2S) - Teste_C-Purchase-credenciados-valor"/>
    <s v="23844098836340395"/>
    <x v="2044"/>
    <n v="596603"/>
    <x v="2044"/>
    <n v="13.704990110000001"/>
    <n v="1.5225468192416001"/>
    <x v="2"/>
    <n v="37"/>
    <s v="2020-10-21"/>
    <s v="2020-10-27"/>
    <s v="2020-10-27"/>
    <x v="2"/>
    <x v="0"/>
    <n v="10"/>
    <x v="1"/>
    <x v="0"/>
  </r>
  <r>
    <s v="Audiencia_Interesse-e-Lookalikes"/>
    <s v="2020-10-21 - 2020-10-27"/>
    <s v="23845882762980395"/>
    <s v="De_Conv_Int-Str_Br-TestePitchs_CondicoesEspeciais"/>
    <s v="23845882763000395"/>
    <x v="2045"/>
    <n v="1130236"/>
    <x v="2045"/>
    <n v="10.70293109"/>
    <n v="1.6750368949493999"/>
    <x v="0"/>
    <n v="430"/>
    <s v="2020-10-21"/>
    <s v="2020-10-27"/>
    <s v="2020-10-27"/>
    <x v="0"/>
    <x v="0"/>
    <n v="10"/>
    <x v="1"/>
    <x v="0"/>
  </r>
  <r>
    <s v="Mar_Aberto"/>
    <s v="2020-10-21 - 2020-10-27"/>
    <s v="23845635183740395"/>
    <s v="De_Lead_Click_Whatsapp_Br-MarAberto"/>
    <s v="23844196533890395"/>
    <x v="2046"/>
    <n v="3423665"/>
    <x v="2046"/>
    <n v="9.8308169900000006"/>
    <n v="1.5154362357297999"/>
    <x v="6"/>
    <n v="2117"/>
    <s v="2020-10-21"/>
    <s v="2020-10-27"/>
    <s v="2020-10-27"/>
    <x v="6"/>
    <x v="1"/>
    <n v="10"/>
    <x v="1"/>
    <x v="0"/>
  </r>
  <r>
    <s v="Mar_Aberto"/>
    <s v="2020-10-21 - 2020-10-27"/>
    <s v="23845635183990395"/>
    <s v="De_Lead_Click_Whatsapp_Br — Cópia"/>
    <s v="23843968403870395"/>
    <x v="5"/>
    <n v="0"/>
    <x v="5"/>
    <s v=""/>
    <n v="0"/>
    <x v="6"/>
    <n v="1"/>
    <s v="2020-10-21"/>
    <s v="2020-10-27"/>
    <s v="2020-10-27"/>
    <x v="6"/>
    <x v="1"/>
    <n v="10"/>
    <x v="1"/>
    <x v="0"/>
  </r>
  <r>
    <s v="Visitantes_site_todos-Control"/>
    <s v="2020-10-21 - 2020-10-27"/>
    <s v="23845625579820395"/>
    <s v="De_Lead_Rmk_Br_TesteCAPI"/>
    <s v="23845549241130395"/>
    <x v="2047"/>
    <n v="46063"/>
    <x v="2047"/>
    <n v="33.283882030000001"/>
    <n v="3.6730130473482001"/>
    <x v="1"/>
    <n v="190"/>
    <s v="2020-10-21"/>
    <s v="2020-10-27"/>
    <s v="2020-10-27"/>
    <x v="1"/>
    <x v="0"/>
    <n v="10"/>
    <x v="1"/>
    <x v="0"/>
  </r>
  <r>
    <s v="Audiencia_Interesse-e-Lookalikes"/>
    <s v="2020-10-21 - 2020-10-27"/>
    <s v="23845858089730395"/>
    <s v="De_Conv_Int-Str_Br-TesteMotion_Mix"/>
    <s v="23845858089740395"/>
    <x v="2048"/>
    <n v="525296"/>
    <x v="2048"/>
    <n v="12.63382477"/>
    <n v="1.4057731260090001"/>
    <x v="0"/>
    <n v="202"/>
    <s v="2020-10-21"/>
    <s v="2020-10-27"/>
    <s v="2020-10-27"/>
    <x v="0"/>
    <x v="0"/>
    <n v="10"/>
    <x v="1"/>
    <x v="0"/>
  </r>
  <r>
    <s v="Audiencia_Interesse-e-Lookalikes"/>
    <s v="2020-10-21 - 2020-10-27"/>
    <s v="23845857963040395"/>
    <s v="De_Conv_Int-Str_Br-TesteMotion_Atendimento"/>
    <s v="23845857963060395"/>
    <x v="2049"/>
    <n v="463343"/>
    <x v="2049"/>
    <n v="14.019608720000001"/>
    <n v="1.4403066410845"/>
    <x v="0"/>
    <n v="208"/>
    <s v="2020-10-21"/>
    <s v="2020-10-27"/>
    <s v="2020-10-27"/>
    <x v="0"/>
    <x v="0"/>
    <n v="10"/>
    <x v="1"/>
    <x v="0"/>
  </r>
  <r>
    <s v="Audiencia_Interesse-e-Lookalikes"/>
    <s v="2020-10-21 - 2020-10-27"/>
    <s v="23845778190670395"/>
    <s v="De_Conv_Int-Str_Br-TesteModais-Novo"/>
    <s v="23845778190680395"/>
    <x v="5"/>
    <n v="0"/>
    <x v="5"/>
    <s v=""/>
    <n v="0"/>
    <x v="2"/>
    <n v="3"/>
    <s v="2020-10-21"/>
    <s v="2020-10-27"/>
    <s v="2020-10-27"/>
    <x v="2"/>
    <x v="0"/>
    <n v="10"/>
    <x v="1"/>
    <x v="0"/>
  </r>
  <r>
    <s v="LaL"/>
    <s v="2020-10-21 - 2020-10-27"/>
    <s v="23845183335240395"/>
    <s v="De_ContaStone_Novos-LaL-Br"/>
    <s v="23844816990040395"/>
    <x v="5"/>
    <n v="0"/>
    <x v="5"/>
    <s v=""/>
    <n v="0"/>
    <x v="21"/>
    <n v="1"/>
    <s v="2020-10-21"/>
    <s v="2020-10-27"/>
    <s v="2020-10-27"/>
    <x v="0"/>
    <x v="0"/>
    <n v="10"/>
    <x v="1"/>
    <x v="0"/>
  </r>
  <r>
    <s v="LaL-PJ"/>
    <s v="2020-10-21 - 2020-10-27"/>
    <s v="23845897113620395"/>
    <s v="De_ContaStone_App_Install —Traffic App"/>
    <s v="23845897113610395"/>
    <x v="2050"/>
    <n v="58624"/>
    <x v="2050"/>
    <n v="4.1782675500000002"/>
    <n v="2.0989867631004002"/>
    <x v="8"/>
    <n v="2038"/>
    <s v="2020-10-21"/>
    <s v="2020-10-27"/>
    <s v="2020-10-27"/>
    <x v="5"/>
    <x v="0"/>
    <n v="10"/>
    <x v="1"/>
    <x v="0"/>
  </r>
  <r>
    <s v="Audiencia_Interesse-e-Lookalikes"/>
    <s v="2020-10-21 - 2020-10-27"/>
    <s v="23845858088540395"/>
    <s v="De_Conv_Int-Str_Br-TesteMotion_Entrega"/>
    <s v="23845858088530395"/>
    <x v="2051"/>
    <n v="514667"/>
    <x v="2051"/>
    <n v="12.598118189999999"/>
    <n v="1.4147536173876001"/>
    <x v="0"/>
    <n v="210"/>
    <s v="2020-10-21"/>
    <s v="2020-10-27"/>
    <s v="2020-10-27"/>
    <x v="0"/>
    <x v="0"/>
    <n v="10"/>
    <x v="1"/>
    <x v="0"/>
  </r>
  <r>
    <s v="Semelhante_1-5%"/>
    <s v="2020-10-21 - 2020-10-27"/>
    <s v="23844032561030395"/>
    <s v="De_Conv_Int-Str_Br - Credenciado (S2S)"/>
    <s v="23844032562000395"/>
    <x v="2052"/>
    <n v="1054196"/>
    <x v="2052"/>
    <n v="7.2500183600000003"/>
    <n v="2.1695092753149998"/>
    <x v="19"/>
    <n v="131"/>
    <s v="2020-10-21"/>
    <s v="2020-10-27"/>
    <s v="2020-10-27"/>
    <x v="2"/>
    <x v="0"/>
    <n v="10"/>
    <x v="1"/>
    <x v="0"/>
  </r>
  <r>
    <s v="Base_Upsell"/>
    <s v="2020-10-21 - 2020-10-27"/>
    <s v="23845796508940395"/>
    <s v="De_ContaStone_Upsell_Pix_B"/>
    <s v="23845796508950395"/>
    <x v="5"/>
    <n v="0"/>
    <x v="5"/>
    <s v=""/>
    <n v="0"/>
    <x v="21"/>
    <n v="2"/>
    <s v="2020-10-21"/>
    <s v="2020-10-27"/>
    <s v="2020-10-27"/>
    <x v="0"/>
    <x v="0"/>
    <n v="10"/>
    <x v="1"/>
    <x v="0"/>
  </r>
  <r>
    <s v="LaL-PJ"/>
    <s v="2020-10-21 - 2020-10-27"/>
    <s v="23845868049960395"/>
    <s v="De_ContaStone_App_Install —&quot;Do_External&quot;"/>
    <s v="23845868049920395"/>
    <x v="2053"/>
    <n v="95453"/>
    <x v="2053"/>
    <n v="10.059390069999999"/>
    <n v="1.5946486752643001"/>
    <x v="18"/>
    <s v=""/>
    <s v="2020-10-21"/>
    <s v="2020-10-27"/>
    <s v="2020-10-27"/>
    <x v="7"/>
    <x v="0"/>
    <n v="10"/>
    <x v="1"/>
    <x v="0"/>
  </r>
  <r>
    <s v="Mar_Aberto"/>
    <s v="2020-10-21 - 2020-10-27"/>
    <s v="23845548913110395"/>
    <s v="De_Conv_Int-Str_Br_Mar-Aberto"/>
    <s v="23845548912950395"/>
    <x v="2054"/>
    <n v="2459126"/>
    <x v="2054"/>
    <n v="8.5744078500000001"/>
    <n v="1.5622538251395"/>
    <x v="0"/>
    <n v="1550"/>
    <s v="2020-10-21"/>
    <s v="2020-10-27"/>
    <s v="2020-10-27"/>
    <x v="0"/>
    <x v="0"/>
    <n v="10"/>
    <x v="1"/>
    <x v="0"/>
  </r>
  <r>
    <s v="Semelhante_1-5%_Pixel_TPV-Alto"/>
    <s v="2020-10-21 - 2020-10-27"/>
    <s v="23844986219020395"/>
    <s v="De_Conv_Int-Str_Br - Credenciado (S2S) - Teste_C-Purchase-credenciados-valor"/>
    <s v="23844098836340395"/>
    <x v="2055"/>
    <n v="763513"/>
    <x v="2055"/>
    <n v="14.85229655"/>
    <n v="1.5417628776457999"/>
    <x v="2"/>
    <n v="81"/>
    <s v="2020-10-21"/>
    <s v="2020-10-27"/>
    <s v="2020-10-27"/>
    <x v="2"/>
    <x v="0"/>
    <n v="10"/>
    <x v="1"/>
    <x v="0"/>
  </r>
  <r>
    <s v="Interesses-Conta2"/>
    <s v="2020-10-21 - 2020-10-27"/>
    <s v="23845820141070395"/>
    <s v="De_ContaStone_Novos-Interesse"/>
    <s v="23845820141060395"/>
    <x v="5"/>
    <n v="0"/>
    <x v="5"/>
    <s v=""/>
    <n v="0"/>
    <x v="21"/>
    <n v="4"/>
    <s v="2020-10-21"/>
    <s v="2020-10-27"/>
    <s v="2020-10-27"/>
    <x v="0"/>
    <x v="0"/>
    <n v="10"/>
    <x v="1"/>
    <x v="0"/>
  </r>
  <r>
    <s v="Visitantes_site_todos"/>
    <s v="2020-10-21 - 2020-10-27"/>
    <s v="23843665542380395"/>
    <s v="De_Lead_Rmk_Br"/>
    <s v="23843543809250395"/>
    <x v="2056"/>
    <n v="149406"/>
    <x v="2056"/>
    <n v="19.357529410000001"/>
    <n v="2.1705620925532001"/>
    <x v="1"/>
    <n v="231"/>
    <s v="2020-10-21"/>
    <s v="2020-10-27"/>
    <s v="2020-10-27"/>
    <x v="1"/>
    <x v="0"/>
    <n v="10"/>
    <x v="1"/>
    <x v="0"/>
  </r>
  <r>
    <s v="Audiencia_Interesse-e-Lookalikes-MultiCell"/>
    <s v="2020-10-21 - 2020-10-27"/>
    <s v="23845481309580395"/>
    <s v="De_Conv_Int-Str_Br-TesteMulti-Cell-Lead-Browser-Only"/>
    <s v="23845481309430395"/>
    <x v="5"/>
    <n v="0"/>
    <x v="5"/>
    <s v=""/>
    <n v="0"/>
    <x v="0"/>
    <n v="69"/>
    <s v="2020-10-21"/>
    <s v="2020-10-27"/>
    <s v="2020-10-27"/>
    <x v="0"/>
    <x v="0"/>
    <n v="10"/>
    <x v="1"/>
    <x v="0"/>
  </r>
  <r>
    <s v="Oportunidade_Perdida"/>
    <s v="2020-10-21 - 2020-10-27"/>
    <s v="23845860572110395"/>
    <s v="In_Reach_RMK_Int-Str_Br-ClickToCall"/>
    <s v="23845860553650395"/>
    <x v="2057"/>
    <n v="50400"/>
    <x v="2057"/>
    <n v="66.018965519999995"/>
    <n v="1.0357142857143"/>
    <x v="7"/>
    <n v="50400"/>
    <s v="2020-10-21"/>
    <s v="2020-10-27"/>
    <s v="2020-10-27"/>
    <x v="4"/>
    <x v="0"/>
    <n v="10"/>
    <x v="1"/>
    <x v="0"/>
  </r>
  <r>
    <s v="Audiencia_Interesse-e-Lookalikes"/>
    <s v="2020-10-21 - 2020-10-27"/>
    <s v="23845819759890395"/>
    <s v="De_Conv_Int-Str_Br-TesteLPs_Maquina"/>
    <s v="23845819759900395"/>
    <x v="5"/>
    <n v="0"/>
    <x v="5"/>
    <s v=""/>
    <n v="0"/>
    <x v="0"/>
    <n v="9"/>
    <s v="2020-10-21"/>
    <s v="2020-10-27"/>
    <s v="2020-10-27"/>
    <x v="0"/>
    <x v="0"/>
    <n v="10"/>
    <x v="1"/>
    <x v="0"/>
  </r>
  <r>
    <s v="LaL-PJ"/>
    <s v="2020-10-21 - 2020-10-27"/>
    <s v="23845768969100395"/>
    <s v="De_ContaStone_App_Install"/>
    <s v="23845768969340395"/>
    <x v="5"/>
    <n v="0"/>
    <x v="5"/>
    <s v=""/>
    <n v="0"/>
    <x v="17"/>
    <n v="5"/>
    <s v="2020-10-21"/>
    <s v="2020-10-27"/>
    <s v="2020-10-27"/>
    <x v="7"/>
    <x v="0"/>
    <n v="10"/>
    <x v="1"/>
    <x v="0"/>
  </r>
  <r>
    <s v="Semelhante_1-5%_Base_Parceiro_60K-a-400K-Normal - Copy"/>
    <s v="2020-10-21 - 2020-10-27"/>
    <s v="23844083485860395"/>
    <s v="De_Conv_Int-Str_Br - Credenciado (S2S)"/>
    <s v="23844032562000395"/>
    <x v="2058"/>
    <n v="1153255"/>
    <x v="2058"/>
    <n v="8.60265886"/>
    <n v="2.7152251670271998"/>
    <x v="19"/>
    <n v="163"/>
    <s v="2020-10-21"/>
    <s v="2020-10-27"/>
    <s v="2020-10-27"/>
    <x v="2"/>
    <x v="0"/>
    <n v="10"/>
    <x v="1"/>
    <x v="0"/>
  </r>
  <r>
    <s v="Mar_Aberto"/>
    <s v="2020-10-21 - 2020-10-27"/>
    <s v="23845634434320395"/>
    <s v="De_Conv_Int-Str_Br - Credenciado (S2S) - Teste_C-Purchase-credenciados-valor"/>
    <s v="23844098836340395"/>
    <x v="2059"/>
    <n v="1724649"/>
    <x v="2059"/>
    <n v="11.26836218"/>
    <n v="1.7216343731390999"/>
    <x v="2"/>
    <n v="84"/>
    <s v="2020-10-21"/>
    <s v="2020-10-27"/>
    <s v="2020-10-27"/>
    <x v="2"/>
    <x v="0"/>
    <n v="10"/>
    <x v="1"/>
    <x v="0"/>
  </r>
  <r>
    <s v="Audiencia_Interesse-e-Lookalikes"/>
    <s v="2020-10-21 - 2020-10-27"/>
    <s v="23845882793820395"/>
    <s v="De_Conv_Int-Str_Br-TestePitchs_Amanha"/>
    <s v="23845882793800395"/>
    <x v="2060"/>
    <n v="1171961"/>
    <x v="2060"/>
    <n v="10.80426727"/>
    <n v="1.5879777569389999"/>
    <x v="0"/>
    <n v="548"/>
    <s v="2020-10-21"/>
    <s v="2020-10-27"/>
    <s v="2020-10-27"/>
    <x v="0"/>
    <x v="0"/>
    <n v="10"/>
    <x v="1"/>
    <x v="0"/>
  </r>
  <r>
    <s v="Audiencia_Interesse-e-Lookalikes"/>
    <s v="2020-10-21 - 2020-10-27"/>
    <s v="23845819783460395"/>
    <s v="De_Conv_Int-Str_Br-TesteLPs_Maquininha"/>
    <s v="23845819783470395"/>
    <x v="5"/>
    <n v="0"/>
    <x v="5"/>
    <s v=""/>
    <n v="0"/>
    <x v="0"/>
    <n v="14"/>
    <s v="2020-10-21"/>
    <s v="2020-10-27"/>
    <s v="2020-10-27"/>
    <x v="0"/>
    <x v="0"/>
    <n v="10"/>
    <x v="1"/>
    <x v="0"/>
  </r>
  <r>
    <s v="Semelhante_1-5%"/>
    <s v="2020-10-21 - 2020-10-27"/>
    <s v="23844118713670395"/>
    <s v="De_Conv_Int-Str_Br - OtimizaPraLead"/>
    <s v="23844118711370395"/>
    <x v="2061"/>
    <n v="1105139"/>
    <x v="2061"/>
    <n v="9.5068657499999993"/>
    <n v="1.4379376711889"/>
    <x v="0"/>
    <n v="612"/>
    <s v="2020-10-21"/>
    <s v="2020-10-27"/>
    <s v="2020-10-27"/>
    <x v="0"/>
    <x v="0"/>
    <n v="10"/>
    <x v="1"/>
    <x v="0"/>
  </r>
  <r>
    <s v="Audiencia_Interesse-e-Lookalikes"/>
    <s v="2020-10-21 - 2020-10-27"/>
    <s v="23845778215700395"/>
    <s v="De_Conv_Int-Str_Br-TesteModais-Velho"/>
    <s v="23845778215710395"/>
    <x v="5"/>
    <n v="0"/>
    <x v="5"/>
    <s v=""/>
    <n v="0"/>
    <x v="2"/>
    <n v="7"/>
    <s v="2020-10-21"/>
    <s v="2020-10-27"/>
    <s v="2020-10-27"/>
    <x v="2"/>
    <x v="0"/>
    <n v="10"/>
    <x v="1"/>
    <x v="0"/>
  </r>
  <r>
    <s v="Interesse_Competicao-Maquina"/>
    <s v="2020-10-21 - 2020-10-27"/>
    <s v="23844994969580395"/>
    <s v="De_Conv_Int-Str_Br - OtimizaPraLead"/>
    <s v="23844118711370395"/>
    <x v="2062"/>
    <n v="988404"/>
    <x v="2062"/>
    <n v="7.4075505399999999"/>
    <n v="1.2671346939106001"/>
    <x v="0"/>
    <n v="399"/>
    <s v="2020-10-21"/>
    <s v="2020-10-27"/>
    <s v="2020-10-27"/>
    <x v="0"/>
    <x v="0"/>
    <n v="10"/>
    <x v="1"/>
    <x v="0"/>
  </r>
  <r>
    <s v="Base"/>
    <s v="2020-10-21 - 2020-10-27"/>
    <s v="23845908695410395"/>
    <s v="In_Traff__BR_Ativacao"/>
    <s v="23845908695420395"/>
    <x v="2063"/>
    <n v="805"/>
    <x v="2063"/>
    <n v="39.39933259"/>
    <n v="1.1167701863354"/>
    <x v="7"/>
    <n v="805"/>
    <s v="2020-10-21"/>
    <s v="2020-10-27"/>
    <s v="2020-10-27"/>
    <x v="4"/>
    <x v="0"/>
    <n v="10"/>
    <x v="1"/>
    <x v="0"/>
  </r>
  <r>
    <s v="Oportunidade-Perdida"/>
    <s v="2020-10-21 - 2020-10-27"/>
    <s v="23844995243620395"/>
    <s v="De_Conv_Rmk_Br-Purchase-v2"/>
    <s v="23844983603530395"/>
    <x v="2064"/>
    <n v="44791"/>
    <x v="2064"/>
    <n v="28.04346992"/>
    <n v="6.4045232301131998"/>
    <x v="2"/>
    <n v="234"/>
    <s v="2020-10-21"/>
    <s v="2020-10-27"/>
    <s v="2020-10-27"/>
    <x v="2"/>
    <x v="0"/>
    <n v="10"/>
    <x v="1"/>
    <x v="0"/>
  </r>
  <r>
    <s v="Interesses"/>
    <s v="2020-10-14 - 2020-10-20"/>
    <s v="23844384031070395"/>
    <s v="De_Conv_Int-Str_Br - Credenciado (S2S) - Teste_C-Purchase-credenciados-valor"/>
    <s v="23844098836340395"/>
    <x v="2065"/>
    <n v="422909"/>
    <x v="2065"/>
    <n v="11.802641599999999"/>
    <n v="1.2454854354010001"/>
    <x v="2"/>
    <n v="20"/>
    <s v="2020-10-14"/>
    <s v="2020-10-20"/>
    <s v="2020-10-20"/>
    <x v="2"/>
    <x v="0"/>
    <n v="10"/>
    <x v="1"/>
    <x v="0"/>
  </r>
  <r>
    <s v="Semelhante_1-5%"/>
    <s v="2020-10-14 - 2020-10-20"/>
    <s v="23844118713670395"/>
    <s v="De_Conv_Int-Str_Br - OtimizaPraLead"/>
    <s v="23844118711370395"/>
    <x v="2066"/>
    <n v="1228798"/>
    <x v="2066"/>
    <n v="10.702286559999999"/>
    <n v="1.432879936328"/>
    <x v="0"/>
    <n v="546"/>
    <s v="2020-10-14"/>
    <s v="2020-10-20"/>
    <s v="2020-10-20"/>
    <x v="0"/>
    <x v="0"/>
    <n v="10"/>
    <x v="1"/>
    <x v="0"/>
  </r>
  <r>
    <s v="Semelhante_1-5%_Tudo"/>
    <s v="2020-10-14 - 2020-10-20"/>
    <s v="23844307766060395"/>
    <s v="De_Lead_Click_Whatsapp_Br-MarAberto"/>
    <s v="23844196533890395"/>
    <x v="5"/>
    <n v="0"/>
    <x v="5"/>
    <s v=""/>
    <n v="0"/>
    <x v="6"/>
    <n v="1"/>
    <s v="2020-10-14"/>
    <s v="2020-10-20"/>
    <s v="2020-10-20"/>
    <x v="6"/>
    <x v="1"/>
    <n v="10"/>
    <x v="1"/>
    <x v="0"/>
  </r>
  <r>
    <s v="Semelhante_1-5%_Todos_Menos_TPV-Alto"/>
    <s v="2020-10-14 - 2020-10-20"/>
    <s v="23844314362040395"/>
    <s v="De_Lead_Click_Whatsapp_Br — Cópia"/>
    <s v="23843968403870395"/>
    <x v="5"/>
    <n v="0"/>
    <x v="5"/>
    <s v=""/>
    <n v="0"/>
    <x v="6"/>
    <n v="1"/>
    <s v="2020-10-14"/>
    <s v="2020-10-20"/>
    <s v="2020-10-20"/>
    <x v="6"/>
    <x v="1"/>
    <n v="10"/>
    <x v="1"/>
    <x v="0"/>
  </r>
  <r>
    <s v="Interesse_Competicao-Maquina"/>
    <s v="2020-10-14 - 2020-10-20"/>
    <s v="23844994969580395"/>
    <s v="De_Conv_Int-Str_Br - OtimizaPraLead"/>
    <s v="23844118711370395"/>
    <x v="2067"/>
    <n v="986882"/>
    <x v="2067"/>
    <n v="7.6264144500000004"/>
    <n v="1.2499184299643"/>
    <x v="0"/>
    <n v="308"/>
    <s v="2020-10-14"/>
    <s v="2020-10-20"/>
    <s v="2020-10-20"/>
    <x v="0"/>
    <x v="0"/>
    <n v="10"/>
    <x v="1"/>
    <x v="0"/>
  </r>
  <r>
    <s v="Semelhante_leadPreenchido — Cópia"/>
    <s v="2020-10-14 - 2020-10-20"/>
    <s v="23843981453160395"/>
    <s v="De_Lead_Int_Br — CPA"/>
    <s v="23843981452640395"/>
    <x v="2068"/>
    <n v="41953"/>
    <x v="2068"/>
    <n v="16.730366549999999"/>
    <n v="1.0814244511715001"/>
    <x v="1"/>
    <n v="44"/>
    <s v="2020-10-14"/>
    <s v="2020-10-20"/>
    <s v="2020-10-20"/>
    <x v="1"/>
    <x v="0"/>
    <n v="10"/>
    <x v="1"/>
    <x v="0"/>
  </r>
  <r>
    <s v="Semelhante_leadPreenchido-Control"/>
    <s v="2020-10-14 - 2020-10-20"/>
    <s v="23845625579830395"/>
    <s v="De_Lead_Int_Br — CPA_TesteCAPI"/>
    <s v="23845549238540395"/>
    <x v="2069"/>
    <n v="73664"/>
    <x v="2069"/>
    <n v="13.30013963"/>
    <n v="1.1083025629887"/>
    <x v="1"/>
    <n v="56"/>
    <s v="2020-10-14"/>
    <s v="2020-10-20"/>
    <s v="2020-10-20"/>
    <x v="1"/>
    <x v="0"/>
    <n v="10"/>
    <x v="1"/>
    <x v="0"/>
  </r>
  <r>
    <s v="Oportunidade-Perdida"/>
    <s v="2020-10-14 - 2020-10-20"/>
    <s v="23844995243620395"/>
    <s v="De_Conv_Rmk_Br-Purchase-v2"/>
    <s v="23844983603530395"/>
    <x v="2070"/>
    <n v="39328"/>
    <x v="2070"/>
    <n v="28.106586870000001"/>
    <n v="5.0731794141578996"/>
    <x v="2"/>
    <n v="122"/>
    <s v="2020-10-14"/>
    <s v="2020-10-20"/>
    <s v="2020-10-20"/>
    <x v="2"/>
    <x v="0"/>
    <n v="10"/>
    <x v="1"/>
    <x v="0"/>
  </r>
  <r>
    <s v="LaL-PJ"/>
    <s v="2020-10-14 - 2020-10-20"/>
    <s v="23845868049960395"/>
    <s v="De_ContaStone_App_Install —&quot;Do_External&quot;"/>
    <s v="23845868049920395"/>
    <x v="2071"/>
    <n v="8626"/>
    <x v="2071"/>
    <n v="9.2609570699999999"/>
    <n v="1.0368652909808"/>
    <x v="18"/>
    <s v=""/>
    <s v="2020-10-14"/>
    <s v="2020-10-20"/>
    <s v="2020-10-20"/>
    <x v="7"/>
    <x v="0"/>
    <n v="10"/>
    <x v="1"/>
    <x v="0"/>
  </r>
  <r>
    <s v="LaL-ContaStone-App2"/>
    <s v="2020-10-14 - 2020-10-20"/>
    <s v="23844920708850395"/>
    <s v="De_ContaStone_Novos-LaL-Br"/>
    <s v="23844816990040395"/>
    <x v="5"/>
    <n v="0"/>
    <x v="5"/>
    <s v=""/>
    <n v="0"/>
    <x v="21"/>
    <n v="1"/>
    <s v="2020-10-14"/>
    <s v="2020-10-20"/>
    <s v="2020-10-20"/>
    <x v="0"/>
    <x v="0"/>
    <n v="10"/>
    <x v="1"/>
    <x v="0"/>
  </r>
  <r>
    <s v="Oportunidade_Perdida"/>
    <s v="2020-10-14 - 2020-10-20"/>
    <s v="23845860572110395"/>
    <s v="In_Reach_RMK_Int-Str_Br-ClickToCall"/>
    <s v="23845860553650395"/>
    <x v="2072"/>
    <n v="37378"/>
    <x v="2072"/>
    <n v="11.542090630000001"/>
    <n v="1.0490930493873001"/>
    <x v="7"/>
    <n v="37378"/>
    <s v="2020-10-14"/>
    <s v="2020-10-20"/>
    <s v="2020-10-20"/>
    <x v="4"/>
    <x v="0"/>
    <n v="10"/>
    <x v="1"/>
    <x v="0"/>
  </r>
  <r>
    <s v="Semelhante_1-5%_Pixel_TPV-Alto"/>
    <s v="2020-10-14 - 2020-10-20"/>
    <s v="23844980512350395"/>
    <s v="De_Conv_Int-Str_Br - Credenciado (S2S)"/>
    <s v="23844032562000395"/>
    <x v="2073"/>
    <n v="1264870"/>
    <x v="2073"/>
    <n v="6.7728795100000001"/>
    <n v="1.863380426447"/>
    <x v="19"/>
    <n v="83"/>
    <s v="2020-10-14"/>
    <s v="2020-10-20"/>
    <s v="2020-10-20"/>
    <x v="2"/>
    <x v="0"/>
    <n v="10"/>
    <x v="1"/>
    <x v="0"/>
  </r>
  <r>
    <s v="interesse_whatsapp"/>
    <s v="2020-10-14 - 2020-10-20"/>
    <s v="23843968404110395"/>
    <s v="De_Lead_Click_Whatsapp_Br — Cópia"/>
    <s v="23843968403870395"/>
    <x v="5"/>
    <n v="0"/>
    <x v="5"/>
    <s v=""/>
    <n v="0"/>
    <x v="6"/>
    <n v="1"/>
    <s v="2020-10-14"/>
    <s v="2020-10-20"/>
    <s v="2020-10-20"/>
    <x v="6"/>
    <x v="1"/>
    <n v="10"/>
    <x v="1"/>
    <x v="0"/>
  </r>
  <r>
    <s v="Visitantes_site_cadastro-lead"/>
    <s v="2020-10-14 - 2020-10-20"/>
    <s v="23844983603660395"/>
    <s v="De_Conv_Rmk_Br-Purchase-v2"/>
    <s v="23844983603530395"/>
    <x v="2074"/>
    <n v="196319"/>
    <x v="2074"/>
    <n v="35.25017751"/>
    <n v="6.3633830653172003"/>
    <x v="2"/>
    <n v="240"/>
    <s v="2020-10-14"/>
    <s v="2020-10-20"/>
    <s v="2020-10-20"/>
    <x v="2"/>
    <x v="0"/>
    <n v="10"/>
    <x v="1"/>
    <x v="0"/>
  </r>
  <r>
    <s v="ClienteA_PJ-2"/>
    <s v="2020-10-14 - 2020-10-20"/>
    <s v="23845277353170395"/>
    <s v="De_ContaStone_ClienteA-Br"/>
    <s v="23844981373870395"/>
    <x v="2075"/>
    <n v="106784"/>
    <x v="2075"/>
    <n v="12.71215948"/>
    <n v="4.0450910248726002"/>
    <x v="21"/>
    <n v="50"/>
    <s v="2020-10-14"/>
    <s v="2020-10-20"/>
    <s v="2020-10-20"/>
    <x v="0"/>
    <x v="0"/>
    <n v="10"/>
    <x v="1"/>
    <x v="0"/>
  </r>
  <r>
    <s v="Audiencia_Interesse-e-Lookalikes"/>
    <s v="2020-10-14 - 2020-10-20"/>
    <s v="23845858088540395"/>
    <s v="De_Conv_Int-Str_Br-TesteMotion_Entrega"/>
    <s v="23845858088530395"/>
    <x v="2076"/>
    <n v="430524"/>
    <x v="2076"/>
    <n v="13.980897089999999"/>
    <n v="1.377145060438"/>
    <x v="0"/>
    <n v="190"/>
    <s v="2020-10-14"/>
    <s v="2020-10-20"/>
    <s v="2020-10-20"/>
    <x v="0"/>
    <x v="0"/>
    <n v="10"/>
    <x v="1"/>
    <x v="0"/>
  </r>
  <r>
    <s v="Semelhante_1-5%_Pixel_TPV-Alto"/>
    <s v="2020-10-14 - 2020-10-20"/>
    <s v="23844986219020395"/>
    <s v="De_Conv_Int-Str_Br - Credenciado (S2S) - Teste_C-Purchase-credenciados-valor"/>
    <s v="23844098836340395"/>
    <x v="2077"/>
    <n v="1155313"/>
    <x v="2077"/>
    <n v="12.010248499999999"/>
    <n v="1.6509820282469001"/>
    <x v="2"/>
    <n v="78"/>
    <s v="2020-10-14"/>
    <s v="2020-10-20"/>
    <s v="2020-10-20"/>
    <x v="2"/>
    <x v="0"/>
    <n v="10"/>
    <x v="1"/>
    <x v="0"/>
  </r>
  <r>
    <s v="Envolvimento_midias + video view"/>
    <s v="2020-10-14 - 2020-10-20"/>
    <s v="23844983603690395"/>
    <s v="De_Conv_Rmk_Br-Purchase-v2"/>
    <s v="23844983603530395"/>
    <x v="5"/>
    <n v="0"/>
    <x v="5"/>
    <s v=""/>
    <n v="0"/>
    <x v="2"/>
    <n v="1"/>
    <s v="2020-10-14"/>
    <s v="2020-10-20"/>
    <s v="2020-10-20"/>
    <x v="2"/>
    <x v="0"/>
    <n v="10"/>
    <x v="1"/>
    <x v="0"/>
  </r>
  <r>
    <s v="Mar_Aberto"/>
    <s v="2020-10-14 - 2020-10-20"/>
    <s v="23845635183990395"/>
    <s v="De_Lead_Click_Whatsapp_Br — Cópia"/>
    <s v="23843968403870395"/>
    <x v="5"/>
    <n v="0"/>
    <x v="5"/>
    <s v=""/>
    <n v="0"/>
    <x v="6"/>
    <n v="1"/>
    <s v="2020-10-14"/>
    <s v="2020-10-20"/>
    <s v="2020-10-20"/>
    <x v="6"/>
    <x v="1"/>
    <n v="10"/>
    <x v="1"/>
    <x v="0"/>
  </r>
  <r>
    <s v="Audiencia_Interesse-e-Lookalikes"/>
    <s v="2020-10-14 - 2020-10-20"/>
    <s v="23845858089730395"/>
    <s v="De_Conv_Int-Str_Br-TesteMotion_Mix"/>
    <s v="23845858089740395"/>
    <x v="2078"/>
    <n v="462969"/>
    <x v="2078"/>
    <n v="12.244038979999999"/>
    <n v="1.4461357023904"/>
    <x v="0"/>
    <n v="204"/>
    <s v="2020-10-14"/>
    <s v="2020-10-20"/>
    <s v="2020-10-20"/>
    <x v="0"/>
    <x v="0"/>
    <n v="10"/>
    <x v="1"/>
    <x v="0"/>
  </r>
  <r>
    <s v="Semelhante_1-5%_Base_Parceiro_60K-a-400K-Normal - Copy"/>
    <s v="2020-10-14 - 2020-10-20"/>
    <s v="23844083485860395"/>
    <s v="De_Conv_Int-Str_Br - Credenciado (S2S)"/>
    <s v="23844032562000395"/>
    <x v="2079"/>
    <n v="868727"/>
    <x v="2079"/>
    <n v="7.8381208400000002"/>
    <n v="2.0315185322892"/>
    <x v="19"/>
    <n v="81"/>
    <s v="2020-10-14"/>
    <s v="2020-10-20"/>
    <s v="2020-10-20"/>
    <x v="2"/>
    <x v="0"/>
    <n v="10"/>
    <x v="1"/>
    <x v="0"/>
  </r>
  <r>
    <s v="Mar_Aberto"/>
    <s v="2020-10-14 - 2020-10-20"/>
    <s v="23845635183940395"/>
    <s v="De_Lead_Click_Whatsapp_Br-Diária-Normal"/>
    <s v="23845549198480395"/>
    <x v="5"/>
    <n v="0"/>
    <x v="5"/>
    <s v=""/>
    <n v="0"/>
    <x v="6"/>
    <n v="1"/>
    <s v="2020-10-14"/>
    <s v="2020-10-20"/>
    <s v="2020-10-20"/>
    <x v="6"/>
    <x v="1"/>
    <n v="10"/>
    <x v="1"/>
    <x v="0"/>
  </r>
  <r>
    <s v="Audiencia_Interesse-e-Lookalikes"/>
    <s v="2020-10-14 - 2020-10-20"/>
    <s v="23845819759890395"/>
    <s v="De_Conv_Int-Str_Br-TesteLPs_Maquina"/>
    <s v="23845819759900395"/>
    <x v="2080"/>
    <n v="1362677"/>
    <x v="2080"/>
    <n v="10.3064938"/>
    <n v="1.8567848433634999"/>
    <x v="0"/>
    <n v="742"/>
    <s v="2020-10-14"/>
    <s v="2020-10-20"/>
    <s v="2020-10-20"/>
    <x v="0"/>
    <x v="0"/>
    <n v="10"/>
    <x v="1"/>
    <x v="0"/>
  </r>
  <r>
    <s v="Interesses-Conta2"/>
    <s v="2020-10-14 - 2020-10-20"/>
    <s v="23845820141070395"/>
    <s v="De_ContaStone_Novos-Interesse"/>
    <s v="23845820141060395"/>
    <x v="2081"/>
    <n v="204961"/>
    <x v="2081"/>
    <n v="12.12238752"/>
    <n v="1.4742072882157999"/>
    <x v="21"/>
    <n v="32"/>
    <s v="2020-10-14"/>
    <s v="2020-10-20"/>
    <s v="2020-10-20"/>
    <x v="0"/>
    <x v="0"/>
    <n v="10"/>
    <x v="1"/>
    <x v="0"/>
  </r>
  <r>
    <s v="Mar_Aberto"/>
    <s v="2020-10-14 - 2020-10-20"/>
    <s v="23845635183740395"/>
    <s v="De_Lead_Click_Whatsapp_Br-MarAberto"/>
    <s v="23844196533890395"/>
    <x v="2082"/>
    <n v="3051471"/>
    <x v="2082"/>
    <n v="11.18987171"/>
    <n v="1.4245306607862001"/>
    <x v="6"/>
    <n v="1981"/>
    <s v="2020-10-14"/>
    <s v="2020-10-20"/>
    <s v="2020-10-20"/>
    <x v="6"/>
    <x v="1"/>
    <n v="10"/>
    <x v="1"/>
    <x v="0"/>
  </r>
  <r>
    <s v="Base_Upsell"/>
    <s v="2020-10-14 - 2020-10-20"/>
    <s v="23845796436860395"/>
    <s v="De_ContaStone_Upsell_Geral_A"/>
    <s v="23845796436840395"/>
    <x v="2083"/>
    <n v="17161"/>
    <x v="2083"/>
    <n v="18.991741350000002"/>
    <n v="1.6581201561681"/>
    <x v="21"/>
    <n v="10"/>
    <s v="2020-10-14"/>
    <s v="2020-10-20"/>
    <s v="2020-10-20"/>
    <x v="0"/>
    <x v="0"/>
    <n v="10"/>
    <x v="1"/>
    <x v="0"/>
  </r>
  <r>
    <s v="Audiencia_Interesse-e-Lookalikes"/>
    <s v="2020-10-14 - 2020-10-20"/>
    <s v="23845778215700395"/>
    <s v="De_Conv_Int-Str_Br-TesteModais-Velho"/>
    <s v="23845778215710395"/>
    <x v="2084"/>
    <n v="565236"/>
    <x v="2084"/>
    <n v="8.39100146"/>
    <n v="1.6083211260429"/>
    <x v="2"/>
    <n v="15"/>
    <s v="2020-10-14"/>
    <s v="2020-10-20"/>
    <s v="2020-10-20"/>
    <x v="2"/>
    <x v="0"/>
    <n v="10"/>
    <x v="1"/>
    <x v="0"/>
  </r>
  <r>
    <s v="Semelhante_1-10%-PJ-e-TPValto"/>
    <s v="2020-10-14 - 2020-10-20"/>
    <s v="23844458231730395"/>
    <s v="De_Lead_Click_Whatsapp_SP - Vitalicio"/>
    <s v="23844458232370395"/>
    <x v="5"/>
    <n v="0"/>
    <x v="5"/>
    <s v=""/>
    <n v="0"/>
    <x v="6"/>
    <n v="1"/>
    <s v="2020-10-14"/>
    <s v="2020-10-20"/>
    <s v="2020-10-20"/>
    <x v="6"/>
    <x v="1"/>
    <n v="10"/>
    <x v="1"/>
    <x v="0"/>
  </r>
  <r>
    <s v="Interesses"/>
    <s v="2020-10-14 - 2020-10-20"/>
    <s v="23845635271370395"/>
    <s v="De_Lead_Int_Br — CPA"/>
    <s v="23843981452640395"/>
    <x v="2085"/>
    <n v="123043"/>
    <x v="2085"/>
    <n v="13.02273068"/>
    <n v="1.0833611014036"/>
    <x v="1"/>
    <n v="122"/>
    <s v="2020-10-14"/>
    <s v="2020-10-20"/>
    <s v="2020-10-20"/>
    <x v="1"/>
    <x v="0"/>
    <n v="10"/>
    <x v="1"/>
    <x v="0"/>
  </r>
  <r>
    <s v="Semelhantes_WhatsApp"/>
    <s v="2020-10-14 - 2020-10-20"/>
    <s v="23845679807860395"/>
    <s v="De_Lead_Click_Whatsapp_Br-RMK-e-Prospecção"/>
    <s v="23845358919880395"/>
    <x v="2086"/>
    <n v="732141"/>
    <x v="2086"/>
    <n v="13.747332719999999"/>
    <n v="1.1886603809922001"/>
    <x v="6"/>
    <n v="514"/>
    <s v="2020-10-14"/>
    <s v="2020-10-20"/>
    <s v="2020-10-20"/>
    <x v="6"/>
    <x v="1"/>
    <n v="10"/>
    <x v="1"/>
    <x v="0"/>
  </r>
  <r>
    <s v="interesse_whatsapp"/>
    <s v="2020-10-14 - 2020-10-20"/>
    <s v="23845549196800395"/>
    <s v="De_Lead_Click_Whatsapp_Br-Diária-Normal"/>
    <s v="23845549198480395"/>
    <x v="5"/>
    <n v="0"/>
    <x v="5"/>
    <s v=""/>
    <n v="0"/>
    <x v="6"/>
    <n v="1"/>
    <s v="2020-10-14"/>
    <s v="2020-10-20"/>
    <s v="2020-10-20"/>
    <x v="6"/>
    <x v="1"/>
    <n v="10"/>
    <x v="1"/>
    <x v="0"/>
  </r>
  <r>
    <s v="Interesses-Conta2"/>
    <s v="2020-10-14 - 2020-10-20"/>
    <s v="23845796800710395"/>
    <s v="De_ContaStone_Novos-Int-Br_2_B"/>
    <s v="23845796800750395"/>
    <x v="5"/>
    <n v="0"/>
    <x v="5"/>
    <s v=""/>
    <n v="0"/>
    <x v="21"/>
    <n v="1"/>
    <s v="2020-10-14"/>
    <s v="2020-10-20"/>
    <s v="2020-10-20"/>
    <x v="0"/>
    <x v="0"/>
    <n v="10"/>
    <x v="1"/>
    <x v="0"/>
  </r>
  <r>
    <s v="Audiencia_Interesse-e-Lookalikes-MultiCell"/>
    <s v="2020-10-14 - 2020-10-20"/>
    <s v="23845481373300395"/>
    <s v="De_Conv_Int-Str_Br-TesteMulti-Cell-Purchase-CAPI-Only"/>
    <s v="23845481373280395"/>
    <x v="5"/>
    <n v="0"/>
    <x v="5"/>
    <s v=""/>
    <n v="0"/>
    <x v="2"/>
    <n v="35"/>
    <s v="2020-10-14"/>
    <s v="2020-10-20"/>
    <s v="2020-10-20"/>
    <x v="2"/>
    <x v="0"/>
    <n v="10"/>
    <x v="1"/>
    <x v="0"/>
  </r>
  <r>
    <s v="Semelhante_1-5%_Todos_Menos_TPV-Alto"/>
    <s v="2020-10-14 - 2020-10-20"/>
    <s v="23845549196780395"/>
    <s v="De_Lead_Click_Whatsapp_Br-Diária-Normal"/>
    <s v="23845549198480395"/>
    <x v="5"/>
    <n v="0"/>
    <x v="5"/>
    <s v=""/>
    <n v="0"/>
    <x v="6"/>
    <n v="1"/>
    <s v="2020-10-14"/>
    <s v="2020-10-20"/>
    <s v="2020-10-20"/>
    <x v="6"/>
    <x v="1"/>
    <n v="10"/>
    <x v="1"/>
    <x v="0"/>
  </r>
  <r>
    <s v="Mar_Aberto"/>
    <s v="2020-10-14 - 2020-10-20"/>
    <s v="23845548913110395"/>
    <s v="De_Conv_Int-Str_Br_Mar-Aberto"/>
    <s v="23845548912950395"/>
    <x v="2087"/>
    <n v="3578282"/>
    <x v="2087"/>
    <n v="8.1220652999999992"/>
    <n v="1.5951177129136"/>
    <x v="0"/>
    <n v="1770"/>
    <s v="2020-10-14"/>
    <s v="2020-10-20"/>
    <s v="2020-10-20"/>
    <x v="0"/>
    <x v="0"/>
    <n v="10"/>
    <x v="1"/>
    <x v="0"/>
  </r>
  <r>
    <s v="Base_Upsell"/>
    <s v="2020-10-14 - 2020-10-20"/>
    <s v="23845796437800395"/>
    <s v="De_ContaStone_Upsell_Geral_B"/>
    <s v="23845796437790395"/>
    <x v="2088"/>
    <n v="16674"/>
    <x v="2088"/>
    <n v="18.510844370000001"/>
    <n v="1.7337771380592999"/>
    <x v="21"/>
    <n v="7"/>
    <s v="2020-10-14"/>
    <s v="2020-10-20"/>
    <s v="2020-10-20"/>
    <x v="0"/>
    <x v="0"/>
    <n v="10"/>
    <x v="1"/>
    <x v="0"/>
  </r>
  <r>
    <s v="Visitantes_site_todos"/>
    <s v="2020-10-14 - 2020-10-20"/>
    <s v="23843665542380395"/>
    <s v="De_Lead_Rmk_Br"/>
    <s v="23843543809250395"/>
    <x v="2089"/>
    <n v="119329"/>
    <x v="2089"/>
    <n v="28.142770290000001"/>
    <n v="2.3847430213946001"/>
    <x v="1"/>
    <n v="331"/>
    <s v="2020-10-14"/>
    <s v="2020-10-20"/>
    <s v="2020-10-20"/>
    <x v="1"/>
    <x v="0"/>
    <n v="10"/>
    <x v="1"/>
    <x v="0"/>
  </r>
  <r>
    <s v="Mar_Aberto"/>
    <s v="2020-10-14 - 2020-10-20"/>
    <s v="23845635171680395"/>
    <s v="De_Conv_Int-Str_Br - Credenciado (S2S)"/>
    <s v="23844032562000395"/>
    <x v="5"/>
    <n v="0"/>
    <x v="5"/>
    <s v=""/>
    <n v="0"/>
    <x v="19"/>
    <n v="1"/>
    <s v="2020-10-14"/>
    <s v="2020-10-20"/>
    <s v="2020-10-20"/>
    <x v="2"/>
    <x v="0"/>
    <n v="10"/>
    <x v="1"/>
    <x v="0"/>
  </r>
  <r>
    <s v="Semelhante_1-5%"/>
    <s v="2020-10-14 - 2020-10-20"/>
    <s v="23844032561030395"/>
    <s v="De_Conv_Int-Str_Br - Credenciado (S2S)"/>
    <s v="23844032562000395"/>
    <x v="2090"/>
    <n v="1252597"/>
    <x v="2090"/>
    <n v="7.6645130400000001"/>
    <n v="1.9559147914293"/>
    <x v="19"/>
    <n v="77"/>
    <s v="2020-10-14"/>
    <s v="2020-10-20"/>
    <s v="2020-10-20"/>
    <x v="2"/>
    <x v="0"/>
    <n v="10"/>
    <x v="1"/>
    <x v="0"/>
  </r>
  <r>
    <s v="LaL-PJ"/>
    <s v="2020-10-14 - 2020-10-20"/>
    <s v="23845768969100395"/>
    <s v="De_ContaStone_App_Install"/>
    <s v="23845768969340395"/>
    <x v="2091"/>
    <n v="4741"/>
    <x v="2091"/>
    <n v="12.667891409999999"/>
    <n v="1.0333263024678001"/>
    <x v="17"/>
    <n v="31"/>
    <s v="2020-10-14"/>
    <s v="2020-10-20"/>
    <s v="2020-10-20"/>
    <x v="7"/>
    <x v="0"/>
    <n v="10"/>
    <x v="1"/>
    <x v="0"/>
  </r>
  <r>
    <s v="Mar_Aberto"/>
    <s v="2020-10-14 - 2020-10-20"/>
    <s v="23845634434320395"/>
    <s v="De_Conv_Int-Str_Br - Credenciado (S2S) - Teste_C-Purchase-credenciados-valor"/>
    <s v="23844098836340395"/>
    <x v="2092"/>
    <n v="1610207"/>
    <x v="2092"/>
    <n v="9.0980755099999993"/>
    <n v="1.4360265481395"/>
    <x v="2"/>
    <n v="47"/>
    <s v="2020-10-14"/>
    <s v="2020-10-20"/>
    <s v="2020-10-20"/>
    <x v="2"/>
    <x v="0"/>
    <n v="10"/>
    <x v="1"/>
    <x v="0"/>
  </r>
  <r>
    <s v="Audiencia_Interesse-e-Lookalikes-MultiCell"/>
    <s v="2020-10-14 - 2020-10-20"/>
    <s v="23845481309580395"/>
    <s v="De_Conv_Int-Str_Br-TesteMulti-Cell-Lead-Browser-Only"/>
    <s v="23845481309430395"/>
    <x v="5"/>
    <n v="0"/>
    <x v="5"/>
    <s v=""/>
    <n v="0"/>
    <x v="0"/>
    <n v="168"/>
    <s v="2020-10-14"/>
    <s v="2020-10-20"/>
    <s v="2020-10-20"/>
    <x v="0"/>
    <x v="0"/>
    <n v="10"/>
    <x v="1"/>
    <x v="0"/>
  </r>
  <r>
    <s v="Audiencia_Interesse-e-Lookalikes"/>
    <s v="2020-10-14 - 2020-10-20"/>
    <s v="23845819783460395"/>
    <s v="De_Conv_Int-Str_Br-TesteLPs_Maquininha"/>
    <s v="23845819783470395"/>
    <x v="2093"/>
    <n v="1295604"/>
    <x v="2093"/>
    <n v="10.79199129"/>
    <n v="1.8793165195538"/>
    <x v="0"/>
    <n v="701"/>
    <s v="2020-10-14"/>
    <s v="2020-10-20"/>
    <s v="2020-10-20"/>
    <x v="0"/>
    <x v="0"/>
    <n v="10"/>
    <x v="1"/>
    <x v="0"/>
  </r>
  <r>
    <s v="InteressesEstabelecimentos"/>
    <s v="2020-10-14 - 2020-10-20"/>
    <s v="23844032561010395"/>
    <s v="De_Conv_Int-Str_Br - Credenciado (S2S)"/>
    <s v="23844032562000395"/>
    <x v="5"/>
    <n v="0"/>
    <x v="5"/>
    <s v=""/>
    <n v="0"/>
    <x v="19"/>
    <n v="1"/>
    <s v="2020-10-14"/>
    <s v="2020-10-20"/>
    <s v="2020-10-20"/>
    <x v="2"/>
    <x v="0"/>
    <n v="10"/>
    <x v="1"/>
    <x v="0"/>
  </r>
  <r>
    <s v="LaL"/>
    <s v="2020-10-14 - 2020-10-20"/>
    <s v="23845844765090395"/>
    <s v="De_ContaStone_Novos-LaL-A-AB"/>
    <s v="23845844765210395"/>
    <x v="2094"/>
    <n v="108546"/>
    <x v="2094"/>
    <n v="14.41632126"/>
    <n v="1.3558307077184"/>
    <x v="21"/>
    <n v="26"/>
    <s v="2020-10-14"/>
    <s v="2020-10-20"/>
    <s v="2020-10-20"/>
    <x v="0"/>
    <x v="0"/>
    <n v="10"/>
    <x v="1"/>
    <x v="0"/>
  </r>
  <r>
    <s v="LaL"/>
    <s v="2020-10-14 - 2020-10-20"/>
    <s v="23845844791170395"/>
    <s v="De_ContaStone_Novos-LaL-B-AB"/>
    <s v="23845844791190395"/>
    <x v="2095"/>
    <n v="105345"/>
    <x v="2095"/>
    <n v="14.645711650000001"/>
    <n v="1.3765152593858001"/>
    <x v="21"/>
    <n v="24"/>
    <s v="2020-10-14"/>
    <s v="2020-10-20"/>
    <s v="2020-10-20"/>
    <x v="0"/>
    <x v="0"/>
    <n v="10"/>
    <x v="1"/>
    <x v="0"/>
  </r>
  <r>
    <s v="Visitantes_site_todos-Control"/>
    <s v="2020-10-14 - 2020-10-20"/>
    <s v="23845625579820395"/>
    <s v="De_Lead_Rmk_Br_TesteCAPI"/>
    <s v="23845549241130395"/>
    <x v="2096"/>
    <n v="21511"/>
    <x v="2096"/>
    <n v="29.40405608"/>
    <n v="1.6779322207242999"/>
    <x v="1"/>
    <n v="46"/>
    <s v="2020-10-14"/>
    <s v="2020-10-20"/>
    <s v="2020-10-20"/>
    <x v="1"/>
    <x v="0"/>
    <n v="10"/>
    <x v="1"/>
    <x v="0"/>
  </r>
  <r>
    <s v="Visitantes_site_todos-Test"/>
    <s v="2020-10-14 - 2020-10-20"/>
    <s v="23845549241300395"/>
    <s v="De_Lead_Rmk_Br_TesteCAPI"/>
    <s v="23845549241130395"/>
    <x v="2097"/>
    <n v="21539"/>
    <x v="2097"/>
    <n v="29.955968559999999"/>
    <n v="1.7186963183063"/>
    <x v="1"/>
    <n v="28"/>
    <s v="2020-10-14"/>
    <s v="2020-10-20"/>
    <s v="2020-10-20"/>
    <x v="1"/>
    <x v="0"/>
    <n v="10"/>
    <x v="1"/>
    <x v="0"/>
  </r>
  <r>
    <s v="Remarketings"/>
    <s v="2020-10-14 - 2020-10-20"/>
    <s v="23845358920830395"/>
    <s v="De_Lead_Click_Whatsapp_Br-RMK-e-Prospecção"/>
    <s v="23845358919880395"/>
    <x v="2098"/>
    <n v="147836"/>
    <x v="2098"/>
    <n v="20.188864479999999"/>
    <n v="2.2323723585595001"/>
    <x v="6"/>
    <n v="331"/>
    <s v="2020-10-14"/>
    <s v="2020-10-20"/>
    <s v="2020-10-20"/>
    <x v="6"/>
    <x v="1"/>
    <n v="10"/>
    <x v="1"/>
    <x v="0"/>
  </r>
  <r>
    <s v="Audiencia_Interesse-e-Lookalikes"/>
    <s v="2020-10-14 - 2020-10-20"/>
    <s v="23845857963040395"/>
    <s v="De_Conv_Int-Str_Br-TesteMotion_Atendimento"/>
    <s v="23845857963060395"/>
    <x v="2099"/>
    <n v="434236"/>
    <x v="2099"/>
    <n v="13.285309120000001"/>
    <n v="1.4241979016019"/>
    <x v="0"/>
    <n v="143"/>
    <s v="2020-10-14"/>
    <s v="2020-10-20"/>
    <s v="2020-10-20"/>
    <x v="0"/>
    <x v="0"/>
    <n v="10"/>
    <x v="1"/>
    <x v="0"/>
  </r>
  <r>
    <s v="Semelhante_1-5%_Todos_TPV-Alto"/>
    <s v="2020-10-14 - 2020-10-20"/>
    <s v="23844314360830395"/>
    <s v="De_Lead_Click_Whatsapp_Br — Cópia"/>
    <s v="23843968403870395"/>
    <x v="5"/>
    <n v="0"/>
    <x v="5"/>
    <s v=""/>
    <n v="0"/>
    <x v="6"/>
    <n v="3"/>
    <s v="2020-10-14"/>
    <s v="2020-10-20"/>
    <s v="2020-10-20"/>
    <x v="6"/>
    <x v="1"/>
    <n v="10"/>
    <x v="1"/>
    <x v="0"/>
  </r>
  <r>
    <s v="Interesses_TesteMaquina"/>
    <s v="2020-10-14 - 2020-10-20"/>
    <s v="23845549242000395"/>
    <s v="De_Conv_Int-Str_Br-TesteLPMaquina_maquina-de-cartao"/>
    <s v="23845549240870395"/>
    <x v="5"/>
    <n v="0"/>
    <x v="5"/>
    <s v=""/>
    <n v="0"/>
    <x v="0"/>
    <n v="2"/>
    <s v="2020-10-14"/>
    <s v="2020-10-20"/>
    <s v="2020-10-20"/>
    <x v="0"/>
    <x v="0"/>
    <n v="10"/>
    <x v="1"/>
    <x v="0"/>
  </r>
  <r>
    <s v="Audiencia_Interesse-e-Lookalikes"/>
    <s v="2020-10-14 - 2020-10-20"/>
    <s v="23845778190670395"/>
    <s v="De_Conv_Int-Str_Br-TesteModais-Novo"/>
    <s v="23845778190680395"/>
    <x v="2100"/>
    <n v="565619"/>
    <x v="2100"/>
    <n v="8.5563708900000002"/>
    <n v="1.5607608655295999"/>
    <x v="2"/>
    <n v="32"/>
    <s v="2020-10-14"/>
    <s v="2020-10-20"/>
    <s v="2020-10-20"/>
    <x v="2"/>
    <x v="0"/>
    <n v="10"/>
    <x v="1"/>
    <x v="0"/>
  </r>
  <r>
    <s v="Semelhante_leadPreenchido-Test"/>
    <s v="2020-10-14 - 2020-10-20"/>
    <s v="23845549241920395"/>
    <s v="De_Lead_Int_Br — CPA_TesteCAPI"/>
    <s v="23845549238540395"/>
    <x v="2101"/>
    <n v="76365"/>
    <x v="2101"/>
    <n v="12.543259279999999"/>
    <n v="1.1518103843384"/>
    <x v="1"/>
    <n v="46"/>
    <s v="2020-10-14"/>
    <s v="2020-10-20"/>
    <s v="2020-10-20"/>
    <x v="1"/>
    <x v="0"/>
    <n v="10"/>
    <x v="1"/>
    <x v="0"/>
  </r>
  <r>
    <s v="Visitantes_site_cadastro-lead"/>
    <s v="2020-10-07 - 2020-10-13"/>
    <s v="23844983603660395"/>
    <s v="De_Conv_Rmk_Br-Purchase-v2"/>
    <s v="23844983603530395"/>
    <x v="2102"/>
    <n v="167623"/>
    <x v="2102"/>
    <n v="38.816355880000003"/>
    <n v="5.3092654349343"/>
    <x v="2"/>
    <n v="207"/>
    <s v="2020-10-07"/>
    <s v="2020-10-13"/>
    <s v="2020-10-13"/>
    <x v="2"/>
    <x v="0"/>
    <n v="10"/>
    <x v="1"/>
    <x v="0"/>
  </r>
  <r>
    <s v="Semelhante_1-5%_Pixel_TPV-Alto"/>
    <s v="2020-10-07 - 2020-10-13"/>
    <s v="23844980512350395"/>
    <s v="De_Conv_Int-Str_Br - Credenciado (S2S)"/>
    <s v="23844032562000395"/>
    <x v="2103"/>
    <n v="878137"/>
    <x v="2103"/>
    <n v="6.7445780299999996"/>
    <n v="1.5350019416105001"/>
    <x v="19"/>
    <n v="64"/>
    <s v="2020-10-07"/>
    <s v="2020-10-13"/>
    <s v="2020-10-13"/>
    <x v="2"/>
    <x v="0"/>
    <n v="10"/>
    <x v="1"/>
    <x v="0"/>
  </r>
  <r>
    <s v="Semelhantes_PJ_10%_Excluindo-Tudo"/>
    <s v="2020-10-07 - 2020-10-13"/>
    <s v="23844307660840395"/>
    <s v="De_Lead_Click_Whatsapp_Br-MarAberto"/>
    <s v="23844196533890395"/>
    <x v="5"/>
    <n v="0"/>
    <x v="5"/>
    <s v=""/>
    <n v="0"/>
    <x v="6"/>
    <n v="1"/>
    <s v="2020-10-07"/>
    <s v="2020-10-13"/>
    <s v="2020-10-13"/>
    <x v="6"/>
    <x v="1"/>
    <n v="10"/>
    <x v="1"/>
    <x v="0"/>
  </r>
  <r>
    <s v="Base_Upsell"/>
    <s v="2020-10-07 - 2020-10-13"/>
    <s v="23845796436860395"/>
    <s v="De_ContaStone_Upsell_Geral_A"/>
    <s v="23845796436840395"/>
    <x v="2104"/>
    <n v="25864"/>
    <x v="2104"/>
    <n v="17.540100670000001"/>
    <n v="2.3043612743581998"/>
    <x v="21"/>
    <n v="11"/>
    <s v="2020-10-07"/>
    <s v="2020-10-13"/>
    <s v="2020-10-13"/>
    <x v="0"/>
    <x v="0"/>
    <n v="10"/>
    <x v="1"/>
    <x v="0"/>
  </r>
  <r>
    <s v="Interesses_TesteMaquina"/>
    <s v="2020-10-07 - 2020-10-13"/>
    <s v="23845549242000395"/>
    <s v="De_Conv_Int-Str_Br-TesteLPMaquina_maquina-de-cartao"/>
    <s v="23845549240870395"/>
    <x v="5"/>
    <n v="0"/>
    <x v="5"/>
    <s v=""/>
    <n v="0"/>
    <x v="0"/>
    <n v="2"/>
    <s v="2020-10-07"/>
    <s v="2020-10-13"/>
    <s v="2020-10-13"/>
    <x v="0"/>
    <x v="0"/>
    <n v="10"/>
    <x v="1"/>
    <x v="0"/>
  </r>
  <r>
    <s v="Semelhante_1-10%-PJ-e-TPValto"/>
    <s v="2020-10-07 - 2020-10-13"/>
    <s v="23844458231730395"/>
    <s v="De_Lead_Click_Whatsapp_SP - Vitalicio"/>
    <s v="23844458232370395"/>
    <x v="5"/>
    <n v="0"/>
    <x v="5"/>
    <s v=""/>
    <n v="0"/>
    <x v="6"/>
    <n v="2"/>
    <s v="2020-10-07"/>
    <s v="2020-10-13"/>
    <s v="2020-10-13"/>
    <x v="6"/>
    <x v="1"/>
    <n v="10"/>
    <x v="1"/>
    <x v="0"/>
  </r>
  <r>
    <s v="Audiencia_Interesse-e-Lookalikes"/>
    <s v="2020-10-07 - 2020-10-13"/>
    <s v="23845778215700395"/>
    <s v="De_Conv_Int-Str_Br-TesteModais-Velho"/>
    <s v="23845778215710395"/>
    <x v="2105"/>
    <n v="1276214"/>
    <x v="2105"/>
    <n v="8.6764509600000004"/>
    <n v="2.0491947275300002"/>
    <x v="2"/>
    <n v="50"/>
    <s v="2020-10-07"/>
    <s v="2020-10-13"/>
    <s v="2020-10-13"/>
    <x v="2"/>
    <x v="0"/>
    <n v="10"/>
    <x v="1"/>
    <x v="0"/>
  </r>
  <r>
    <s v="Audiencia_Interesse-e-Lookalikes-MultiCell"/>
    <s v="2020-10-07 - 2020-10-13"/>
    <s v="23845481373300395"/>
    <s v="De_Conv_Int-Str_Br-TesteMulti-Cell-Purchase-CAPI-Only"/>
    <s v="23845481373280395"/>
    <x v="2106"/>
    <n v="1249658"/>
    <x v="2106"/>
    <n v="6.30549815"/>
    <n v="1.6709091607463999"/>
    <x v="2"/>
    <n v="183"/>
    <s v="2020-10-07"/>
    <s v="2020-10-13"/>
    <s v="2020-10-13"/>
    <x v="2"/>
    <x v="0"/>
    <n v="10"/>
    <x v="1"/>
    <x v="0"/>
  </r>
  <r>
    <s v="LaL-ContaStone-App2"/>
    <s v="2020-10-07 - 2020-10-13"/>
    <s v="23844920708850395"/>
    <s v="De_ContaStone_Novos-LaL-Br"/>
    <s v="23844816990040395"/>
    <x v="5"/>
    <n v="0"/>
    <x v="5"/>
    <s v=""/>
    <n v="0"/>
    <x v="21"/>
    <n v="1"/>
    <s v="2020-10-07"/>
    <s v="2020-10-13"/>
    <s v="2020-10-13"/>
    <x v="0"/>
    <x v="0"/>
    <n v="10"/>
    <x v="1"/>
    <x v="0"/>
  </r>
  <r>
    <s v="Remarketings"/>
    <s v="2020-10-07 - 2020-10-13"/>
    <s v="23845358920830395"/>
    <s v="De_Lead_Click_Whatsapp_Br-RMK-e-Prospecção"/>
    <s v="23845358919880395"/>
    <x v="2107"/>
    <n v="153864"/>
    <x v="2107"/>
    <n v="16.301980199999999"/>
    <n v="2.1924556751417001"/>
    <x v="6"/>
    <n v="257"/>
    <s v="2020-10-07"/>
    <s v="2020-10-13"/>
    <s v="2020-10-13"/>
    <x v="6"/>
    <x v="1"/>
    <n v="10"/>
    <x v="1"/>
    <x v="0"/>
  </r>
  <r>
    <s v="Semelhante_1-5%"/>
    <s v="2020-10-07 - 2020-10-13"/>
    <s v="23844032561030395"/>
    <s v="De_Conv_Int-Str_Br - Credenciado (S2S)"/>
    <s v="23844032562000395"/>
    <x v="2108"/>
    <n v="1118513"/>
    <x v="2108"/>
    <n v="7.7637759300000004"/>
    <n v="1.5906913911595"/>
    <x v="19"/>
    <n v="55"/>
    <s v="2020-10-07"/>
    <s v="2020-10-13"/>
    <s v="2020-10-13"/>
    <x v="2"/>
    <x v="0"/>
    <n v="10"/>
    <x v="1"/>
    <x v="0"/>
  </r>
  <r>
    <s v="Interesses-Conta2"/>
    <s v="2020-10-07 - 2020-10-13"/>
    <s v="23845389259410395"/>
    <s v="De_ContaStone_Novos-Int-Br_2"/>
    <s v="23844974091940395"/>
    <x v="2109"/>
    <n v="46608"/>
    <x v="2109"/>
    <n v="12.73680996"/>
    <n v="1.4050163062134999"/>
    <x v="21"/>
    <n v="1"/>
    <s v="2020-10-07"/>
    <s v="2020-10-13"/>
    <s v="2020-10-13"/>
    <x v="0"/>
    <x v="0"/>
    <n v="10"/>
    <x v="1"/>
    <x v="0"/>
  </r>
  <r>
    <s v="Semelhante_1-5%_Tudo"/>
    <s v="2020-10-07 - 2020-10-13"/>
    <s v="23844307766060395"/>
    <s v="De_Lead_Click_Whatsapp_Br-MarAberto"/>
    <s v="23844196533890395"/>
    <x v="5"/>
    <n v="0"/>
    <x v="5"/>
    <s v=""/>
    <n v="0"/>
    <x v="6"/>
    <n v="1"/>
    <s v="2020-10-07"/>
    <s v="2020-10-13"/>
    <s v="2020-10-13"/>
    <x v="6"/>
    <x v="1"/>
    <n v="10"/>
    <x v="1"/>
    <x v="0"/>
  </r>
  <r>
    <s v="InteressesEstabelecimentos"/>
    <s v="2020-10-07 - 2020-10-13"/>
    <s v="23844032561010395"/>
    <s v="De_Conv_Int-Str_Br - Credenciado (S2S)"/>
    <s v="23844032562000395"/>
    <x v="5"/>
    <n v="0"/>
    <x v="5"/>
    <s v=""/>
    <n v="0"/>
    <x v="19"/>
    <n v="3"/>
    <s v="2020-10-07"/>
    <s v="2020-10-13"/>
    <s v="2020-10-13"/>
    <x v="2"/>
    <x v="0"/>
    <n v="10"/>
    <x v="1"/>
    <x v="0"/>
  </r>
  <r>
    <s v="Oportunidade-Perdida"/>
    <s v="2020-10-07 - 2020-10-13"/>
    <s v="23844995243620395"/>
    <s v="De_Conv_Rmk_Br-Purchase-v2"/>
    <s v="23844983603530395"/>
    <x v="2110"/>
    <n v="29890"/>
    <x v="2110"/>
    <n v="31.373455069999999"/>
    <n v="4.4961860153898003"/>
    <x v="2"/>
    <n v="101"/>
    <s v="2020-10-07"/>
    <s v="2020-10-13"/>
    <s v="2020-10-13"/>
    <x v="2"/>
    <x v="0"/>
    <n v="10"/>
    <x v="1"/>
    <x v="0"/>
  </r>
  <r>
    <s v="Base_Upsell"/>
    <s v="2020-10-07 - 2020-10-13"/>
    <s v="23845796437800395"/>
    <s v="De_ContaStone_Upsell_Geral_B"/>
    <s v="23845796437790395"/>
    <x v="2111"/>
    <n v="25576"/>
    <x v="2111"/>
    <n v="18.275970510000001"/>
    <n v="2.2379574601189001"/>
    <x v="21"/>
    <n v="13"/>
    <s v="2020-10-07"/>
    <s v="2020-10-13"/>
    <s v="2020-10-13"/>
    <x v="0"/>
    <x v="0"/>
    <n v="10"/>
    <x v="1"/>
    <x v="0"/>
  </r>
  <r>
    <s v="Base_Upsell"/>
    <s v="2020-10-07 - 2020-10-13"/>
    <s v="23845796484180395"/>
    <s v="De_ContaStone_Upsell_Pix_A"/>
    <s v="23845796484160395"/>
    <x v="2112"/>
    <n v="10182"/>
    <x v="2112"/>
    <n v="20.23973586"/>
    <n v="1.3682969946965"/>
    <x v="21"/>
    <n v="1"/>
    <s v="2020-10-07"/>
    <s v="2020-10-13"/>
    <s v="2020-10-13"/>
    <x v="0"/>
    <x v="0"/>
    <n v="10"/>
    <x v="1"/>
    <x v="0"/>
  </r>
  <r>
    <s v="Interesses"/>
    <s v="2020-10-07 - 2020-10-13"/>
    <s v="23845635271370395"/>
    <s v="De_Lead_Int_Br — CPA"/>
    <s v="23843981452640395"/>
    <x v="2113"/>
    <n v="345730"/>
    <x v="2113"/>
    <n v="12.015587549999999"/>
    <n v="1.0691985075059001"/>
    <x v="1"/>
    <n v="217"/>
    <s v="2020-10-07"/>
    <s v="2020-10-13"/>
    <s v="2020-10-13"/>
    <x v="1"/>
    <x v="0"/>
    <n v="10"/>
    <x v="1"/>
    <x v="0"/>
  </r>
  <r>
    <s v="Semelhantes_WhatsApp"/>
    <s v="2020-10-07 - 2020-10-13"/>
    <s v="23845679807860395"/>
    <s v="De_Lead_Click_Whatsapp_Br-RMK-e-Prospecção"/>
    <s v="23845358919880395"/>
    <x v="2114"/>
    <n v="675737"/>
    <x v="2114"/>
    <n v="9.7498012900000006"/>
    <n v="1.1915878514866001"/>
    <x v="6"/>
    <n v="413"/>
    <s v="2020-10-07"/>
    <s v="2020-10-13"/>
    <s v="2020-10-13"/>
    <x v="6"/>
    <x v="1"/>
    <n v="10"/>
    <x v="1"/>
    <x v="0"/>
  </r>
  <r>
    <s v="Semelhante_1-5%_Todos_TPV-Alto"/>
    <s v="2020-10-07 - 2020-10-13"/>
    <s v="23844314360830395"/>
    <s v="De_Lead_Click_Whatsapp_Br — Cópia"/>
    <s v="23843968403870395"/>
    <x v="5"/>
    <n v="0"/>
    <x v="5"/>
    <s v=""/>
    <n v="0"/>
    <x v="6"/>
    <n v="3"/>
    <s v="2020-10-07"/>
    <s v="2020-10-13"/>
    <s v="2020-10-13"/>
    <x v="6"/>
    <x v="1"/>
    <n v="10"/>
    <x v="1"/>
    <x v="0"/>
  </r>
  <r>
    <s v="Mar_Aberto"/>
    <s v="2020-10-07 - 2020-10-13"/>
    <s v="23845548913110395"/>
    <s v="De_Conv_Int-Str_Br_Mar-Aberto"/>
    <s v="23845548912950395"/>
    <x v="2115"/>
    <n v="3337340"/>
    <x v="2115"/>
    <n v="7.39519927"/>
    <n v="1.6748191673607999"/>
    <x v="0"/>
    <n v="1878"/>
    <s v="2020-10-07"/>
    <s v="2020-10-13"/>
    <s v="2020-10-13"/>
    <x v="0"/>
    <x v="0"/>
    <n v="10"/>
    <x v="1"/>
    <x v="0"/>
  </r>
  <r>
    <s v="Semelhante_1-5%"/>
    <s v="2020-10-07 - 2020-10-13"/>
    <s v="23844118713670395"/>
    <s v="De_Conv_Int-Str_Br - OtimizaPraLead"/>
    <s v="23844118711370395"/>
    <x v="2116"/>
    <n v="1078814"/>
    <x v="2116"/>
    <n v="7.8024681400000002"/>
    <n v="1.4182815573398"/>
    <x v="0"/>
    <n v="511"/>
    <s v="2020-10-07"/>
    <s v="2020-10-13"/>
    <s v="2020-10-13"/>
    <x v="0"/>
    <x v="0"/>
    <n v="10"/>
    <x v="1"/>
    <x v="0"/>
  </r>
  <r>
    <s v="Interesse_Competicao-Maquina"/>
    <s v="2020-10-07 - 2020-10-13"/>
    <s v="23844994969580395"/>
    <s v="De_Conv_Int-Str_Br - OtimizaPraLead"/>
    <s v="23844118711370395"/>
    <x v="2117"/>
    <n v="691223"/>
    <x v="2117"/>
    <n v="5.8389256899999999"/>
    <n v="1.2055154414711"/>
    <x v="0"/>
    <n v="178"/>
    <s v="2020-10-07"/>
    <s v="2020-10-13"/>
    <s v="2020-10-13"/>
    <x v="0"/>
    <x v="0"/>
    <n v="10"/>
    <x v="1"/>
    <x v="0"/>
  </r>
  <r>
    <s v="Semelhante_1-5%_Pixel_TPV-Alto"/>
    <s v="2020-10-07 - 2020-10-13"/>
    <s v="23844986219020395"/>
    <s v="De_Conv_Int-Str_Br - Credenciado (S2S) - Teste_C-Purchase-credenciados-valor"/>
    <s v="23844098836340395"/>
    <x v="2118"/>
    <n v="1068578"/>
    <x v="2118"/>
    <n v="12.68755917"/>
    <n v="1.6558220363884999"/>
    <x v="2"/>
    <n v="79"/>
    <s v="2020-10-07"/>
    <s v="2020-10-13"/>
    <s v="2020-10-13"/>
    <x v="2"/>
    <x v="0"/>
    <n v="10"/>
    <x v="1"/>
    <x v="0"/>
  </r>
  <r>
    <s v="Audiencia_Interesse-e-Lookalikes"/>
    <s v="2020-10-07 - 2020-10-13"/>
    <s v="23845778190670395"/>
    <s v="De_Conv_Int-Str_Br-TesteModais-Novo"/>
    <s v="23845778190680395"/>
    <x v="2119"/>
    <n v="1268787"/>
    <x v="2119"/>
    <n v="8.8136815300000002"/>
    <n v="2.0408382179200002"/>
    <x v="2"/>
    <n v="31"/>
    <s v="2020-10-07"/>
    <s v="2020-10-13"/>
    <s v="2020-10-13"/>
    <x v="2"/>
    <x v="0"/>
    <n v="10"/>
    <x v="1"/>
    <x v="0"/>
  </r>
  <r>
    <s v="BaseFull"/>
    <s v="2020-10-07 - 2020-10-13"/>
    <s v="23845550127730395"/>
    <s v="De_ContaStone_ClienteA-Traffic-Br-Pix"/>
    <s v="23845550127760395"/>
    <x v="2120"/>
    <n v="27420"/>
    <x v="2120"/>
    <n v="10.94769748"/>
    <n v="1.9949307075128"/>
    <x v="23"/>
    <n v="436"/>
    <s v="2020-10-07"/>
    <s v="2020-10-13"/>
    <s v="2020-10-13"/>
    <x v="5"/>
    <x v="0"/>
    <n v="10"/>
    <x v="1"/>
    <x v="0"/>
  </r>
  <r>
    <s v="Semelhante_10%_Menos-Todos"/>
    <s v="2020-10-07 - 2020-10-13"/>
    <s v="23844314377990395"/>
    <s v="De_Lead_Click_Whatsapp_Br — Cópia"/>
    <s v="23843968403870395"/>
    <x v="5"/>
    <n v="0"/>
    <x v="5"/>
    <s v=""/>
    <n v="0"/>
    <x v="6"/>
    <n v="2"/>
    <s v="2020-10-07"/>
    <s v="2020-10-13"/>
    <s v="2020-10-13"/>
    <x v="6"/>
    <x v="1"/>
    <n v="10"/>
    <x v="1"/>
    <x v="0"/>
  </r>
  <r>
    <s v="LaLApp"/>
    <s v="2020-10-07 - 2020-10-13"/>
    <s v="23845550440070395"/>
    <s v="De_ContaStone_MarAberto-Traffic-Br-Pix"/>
    <s v="23845550440110395"/>
    <x v="2121"/>
    <n v="55830"/>
    <x v="2121"/>
    <n v="6.8221043300000002"/>
    <n v="1.5733118395128001"/>
    <x v="23"/>
    <n v="606"/>
    <s v="2020-10-07"/>
    <s v="2020-10-13"/>
    <s v="2020-10-13"/>
    <x v="5"/>
    <x v="0"/>
    <n v="10"/>
    <x v="1"/>
    <x v="0"/>
  </r>
  <r>
    <s v="Interesses-Conta2"/>
    <s v="2020-10-07 - 2020-10-13"/>
    <s v="23845796800710395"/>
    <s v="De_ContaStone_Novos-Int-Br_2_B"/>
    <s v="23845796800750395"/>
    <x v="2122"/>
    <n v="59489"/>
    <x v="2122"/>
    <n v="10.75170372"/>
    <n v="1.2999209937972001"/>
    <x v="21"/>
    <n v="3"/>
    <s v="2020-10-07"/>
    <s v="2020-10-13"/>
    <s v="2020-10-13"/>
    <x v="0"/>
    <x v="0"/>
    <n v="10"/>
    <x v="1"/>
    <x v="0"/>
  </r>
  <r>
    <s v="Audiencia_Interesse-e-Lookalikes-MultiCell"/>
    <s v="2020-10-07 - 2020-10-13"/>
    <s v="23845481309580395"/>
    <s v="De_Conv_Int-Str_Br-TesteMulti-Cell-Lead-Browser-Only"/>
    <s v="23845481309430395"/>
    <x v="2123"/>
    <n v="1127021"/>
    <x v="2123"/>
    <n v="8.7278664500000005"/>
    <n v="1.3931160111480001"/>
    <x v="0"/>
    <n v="1585"/>
    <s v="2020-10-07"/>
    <s v="2020-10-13"/>
    <s v="2020-10-13"/>
    <x v="0"/>
    <x v="0"/>
    <n v="10"/>
    <x v="1"/>
    <x v="0"/>
  </r>
  <r>
    <s v="Semelhante_1-5%_Base_Parceiro_60K-a-400K-Normal - Copy"/>
    <s v="2020-10-07 - 2020-10-13"/>
    <s v="23844083485860395"/>
    <s v="De_Conv_Int-Str_Br - Credenciado (S2S)"/>
    <s v="23844032562000395"/>
    <x v="2124"/>
    <n v="643752"/>
    <x v="2124"/>
    <n v="8.0170521800000003"/>
    <n v="1.5734180243324001"/>
    <x v="19"/>
    <n v="32"/>
    <s v="2020-10-07"/>
    <s v="2020-10-13"/>
    <s v="2020-10-13"/>
    <x v="2"/>
    <x v="0"/>
    <n v="10"/>
    <x v="1"/>
    <x v="0"/>
  </r>
  <r>
    <s v="Audiencia_Interesse-e-Lookalikes"/>
    <s v="2020-10-07 - 2020-10-13"/>
    <s v="23845819783460395"/>
    <s v="De_Conv_Int-Str_Br-TesteLPs_Maquininha"/>
    <s v="23845819783470395"/>
    <x v="2125"/>
    <n v="338115"/>
    <x v="2125"/>
    <n v="10.12201121"/>
    <n v="1.1964952752761999"/>
    <x v="0"/>
    <n v="129"/>
    <s v="2020-10-07"/>
    <s v="2020-10-13"/>
    <s v="2020-10-13"/>
    <x v="0"/>
    <x v="0"/>
    <n v="10"/>
    <x v="1"/>
    <x v="0"/>
  </r>
  <r>
    <s v="ClienteA_PJ-2"/>
    <s v="2020-10-07 - 2020-10-13"/>
    <s v="23845277353170395"/>
    <s v="De_ContaStone_ClienteA-Br"/>
    <s v="23844981373870395"/>
    <x v="2126"/>
    <n v="111653"/>
    <x v="2126"/>
    <n v="12.4338879"/>
    <n v="3.7403741950507001"/>
    <x v="21"/>
    <n v="68"/>
    <s v="2020-10-07"/>
    <s v="2020-10-13"/>
    <s v="2020-10-13"/>
    <x v="0"/>
    <x v="0"/>
    <n v="10"/>
    <x v="1"/>
    <x v="0"/>
  </r>
  <r>
    <s v="Audiencia_Interesse-e-Lookalikes"/>
    <s v="2020-10-07 - 2020-10-13"/>
    <s v="23845819759890395"/>
    <s v="De_Conv_Int-Str_Br-TesteLPs_Maquina"/>
    <s v="23845819759900395"/>
    <x v="2127"/>
    <n v="365445"/>
    <x v="2127"/>
    <n v="9.2646649199999995"/>
    <n v="1.1985880228215"/>
    <x v="0"/>
    <n v="120"/>
    <s v="2020-10-07"/>
    <s v="2020-10-13"/>
    <s v="2020-10-13"/>
    <x v="0"/>
    <x v="0"/>
    <n v="10"/>
    <x v="1"/>
    <x v="0"/>
  </r>
  <r>
    <s v="Envolvimento_midias + video view"/>
    <s v="2020-10-07 - 2020-10-13"/>
    <s v="23844983603690395"/>
    <s v="De_Conv_Rmk_Br-Purchase-v2"/>
    <s v="23844983603530395"/>
    <x v="5"/>
    <n v="0"/>
    <x v="5"/>
    <s v=""/>
    <n v="0"/>
    <x v="2"/>
    <n v="8"/>
    <s v="2020-10-07"/>
    <s v="2020-10-13"/>
    <s v="2020-10-13"/>
    <x v="2"/>
    <x v="0"/>
    <n v="10"/>
    <x v="1"/>
    <x v="0"/>
  </r>
  <r>
    <s v="Interesses"/>
    <s v="2020-10-07 - 2020-10-13"/>
    <s v="23844384031070395"/>
    <s v="De_Conv_Int-Str_Br - Credenciado (S2S) - Teste_C-Purchase-credenciados-valor"/>
    <s v="23844098836340395"/>
    <x v="2128"/>
    <n v="268678"/>
    <x v="2128"/>
    <n v="12.09268464"/>
    <n v="1.2474337310832999"/>
    <x v="2"/>
    <n v="17"/>
    <s v="2020-10-07"/>
    <s v="2020-10-13"/>
    <s v="2020-10-13"/>
    <x v="2"/>
    <x v="0"/>
    <n v="10"/>
    <x v="1"/>
    <x v="0"/>
  </r>
  <r>
    <s v="Interesses-Conta2"/>
    <s v="2020-10-07 - 2020-10-13"/>
    <s v="23845820141070395"/>
    <s v="De_ContaStone_Novos-Interesse"/>
    <s v="23845820141060395"/>
    <x v="2129"/>
    <n v="24120"/>
    <x v="2129"/>
    <n v="14.195024200000001"/>
    <n v="1.0965174129352999"/>
    <x v="21"/>
    <n v="6"/>
    <s v="2020-10-07"/>
    <s v="2020-10-13"/>
    <s v="2020-10-13"/>
    <x v="0"/>
    <x v="0"/>
    <n v="10"/>
    <x v="1"/>
    <x v="0"/>
  </r>
  <r>
    <s v="Semelhante_1-5%_Todos_Menos_TPV-Alto"/>
    <s v="2020-10-07 - 2020-10-13"/>
    <s v="23844314362040395"/>
    <s v="De_Lead_Click_Whatsapp_Br — Cópia"/>
    <s v="23843968403870395"/>
    <x v="5"/>
    <n v="0"/>
    <x v="5"/>
    <s v=""/>
    <n v="0"/>
    <x v="6"/>
    <n v="1"/>
    <s v="2020-10-07"/>
    <s v="2020-10-13"/>
    <s v="2020-10-13"/>
    <x v="6"/>
    <x v="1"/>
    <n v="10"/>
    <x v="1"/>
    <x v="0"/>
  </r>
  <r>
    <s v="LaL"/>
    <s v="2020-10-07 - 2020-10-13"/>
    <s v="23845183335240395"/>
    <s v="De_ContaStone_Novos-LaL-Br"/>
    <s v="23844816990040395"/>
    <x v="2130"/>
    <n v="129772"/>
    <x v="2130"/>
    <n v="15.79266726"/>
    <n v="1.3791727028942999"/>
    <x v="21"/>
    <n v="41"/>
    <s v="2020-10-07"/>
    <s v="2020-10-13"/>
    <s v="2020-10-13"/>
    <x v="0"/>
    <x v="0"/>
    <n v="10"/>
    <x v="1"/>
    <x v="0"/>
  </r>
  <r>
    <s v="Mar_Aberto"/>
    <s v="2020-10-07 - 2020-10-13"/>
    <s v="23845634434320395"/>
    <s v="De_Conv_Int-Str_Br - Credenciado (S2S) - Teste_C-Purchase-credenciados-valor"/>
    <s v="23844098836340395"/>
    <x v="2131"/>
    <n v="947738"/>
    <x v="2131"/>
    <n v="8.8347696100000004"/>
    <n v="1.3909118342833"/>
    <x v="2"/>
    <n v="39"/>
    <s v="2020-10-07"/>
    <s v="2020-10-13"/>
    <s v="2020-10-13"/>
    <x v="2"/>
    <x v="0"/>
    <n v="10"/>
    <x v="1"/>
    <x v="0"/>
  </r>
  <r>
    <s v="Semelhante_leadPreenchido — Cópia"/>
    <s v="2020-10-07 - 2020-10-13"/>
    <s v="23843981453160395"/>
    <s v="De_Lead_Int_Br — CPA"/>
    <s v="23843981452640395"/>
    <x v="2132"/>
    <n v="190336"/>
    <x v="2132"/>
    <n v="13.700110860000001"/>
    <n v="1.0615332885002999"/>
    <x v="1"/>
    <n v="135"/>
    <s v="2020-10-07"/>
    <s v="2020-10-13"/>
    <s v="2020-10-13"/>
    <x v="1"/>
    <x v="0"/>
    <n v="10"/>
    <x v="1"/>
    <x v="0"/>
  </r>
  <r>
    <s v="Base_Upsell"/>
    <s v="2020-10-07 - 2020-10-13"/>
    <s v="23845796508940395"/>
    <s v="De_ContaStone_Upsell_Pix_B"/>
    <s v="23845796508950395"/>
    <x v="2133"/>
    <n v="8518"/>
    <x v="2133"/>
    <n v="17.50572665"/>
    <n v="1.3837755341628999"/>
    <x v="21"/>
    <n v="2"/>
    <s v="2020-10-07"/>
    <s v="2020-10-13"/>
    <s v="2020-10-13"/>
    <x v="0"/>
    <x v="0"/>
    <n v="10"/>
    <x v="1"/>
    <x v="0"/>
  </r>
  <r>
    <s v="Mar_Aberto"/>
    <s v="2020-10-07 - 2020-10-13"/>
    <s v="23845635183740395"/>
    <s v="De_Lead_Click_Whatsapp_Br-MarAberto"/>
    <s v="23844196533890395"/>
    <x v="2134"/>
    <n v="2424437"/>
    <x v="2134"/>
    <n v="8.3683827300000004"/>
    <n v="1.4106491527724001"/>
    <x v="6"/>
    <n v="1356"/>
    <s v="2020-10-07"/>
    <s v="2020-10-13"/>
    <s v="2020-10-13"/>
    <x v="6"/>
    <x v="1"/>
    <n v="10"/>
    <x v="1"/>
    <x v="0"/>
  </r>
  <r>
    <s v="LaL-PJ"/>
    <s v="2020-10-07 - 2020-10-13"/>
    <s v="23845768969100395"/>
    <s v="De_ContaStone_App_Install"/>
    <s v="23845768969340395"/>
    <x v="2135"/>
    <n v="69700"/>
    <x v="2135"/>
    <n v="12.71468217"/>
    <n v="1.6284791965567"/>
    <x v="17"/>
    <n v="345"/>
    <s v="2020-10-07"/>
    <s v="2020-10-13"/>
    <s v="2020-10-13"/>
    <x v="7"/>
    <x v="0"/>
    <n v="10"/>
    <x v="1"/>
    <x v="0"/>
  </r>
  <r>
    <s v="Visitantes_site_todos"/>
    <s v="2020-10-07 - 2020-10-13"/>
    <s v="23843665542380395"/>
    <s v="De_Lead_Rmk_Br"/>
    <s v="23843543809250395"/>
    <x v="2136"/>
    <n v="152576"/>
    <x v="2136"/>
    <n v="28.781078319999999"/>
    <n v="2.8369992659396002"/>
    <x v="1"/>
    <n v="340"/>
    <s v="2020-10-07"/>
    <s v="2020-10-13"/>
    <s v="2020-10-13"/>
    <x v="1"/>
    <x v="0"/>
    <n v="10"/>
    <x v="1"/>
    <x v="0"/>
  </r>
  <r>
    <s v="interesse_whatsapp"/>
    <s v="2020-10-07 - 2020-10-13"/>
    <s v="23844458231670395"/>
    <s v="De_Lead_Click_Whatsapp_SP - Vitalicio"/>
    <s v="23844458232370395"/>
    <x v="5"/>
    <n v="0"/>
    <x v="5"/>
    <s v=""/>
    <n v="0"/>
    <x v="6"/>
    <n v="2"/>
    <s v="2020-10-07"/>
    <s v="2020-10-13"/>
    <s v="2020-10-13"/>
    <x v="6"/>
    <x v="1"/>
    <n v="10"/>
    <x v="1"/>
    <x v="0"/>
  </r>
  <r>
    <s v="LaLApp"/>
    <s v="2020-09-30 - 2020-10-06"/>
    <s v="23845550440070395"/>
    <s v="De_ContaStone_MarAberto-Traffic-Br-Pix"/>
    <s v="23845550440110395"/>
    <x v="2137"/>
    <n v="167329"/>
    <x v="2137"/>
    <n v="6.8777539000000001"/>
    <n v="2.0019243526227002"/>
    <x v="23"/>
    <n v="1447"/>
    <s v="2020-09-30"/>
    <s v="2020-10-06"/>
    <s v="2020-10-06"/>
    <x v="5"/>
    <x v="0"/>
    <n v="10"/>
    <x v="1"/>
    <x v="0"/>
  </r>
  <r>
    <s v="Visitantes_site_todos"/>
    <s v="2020-09-30 - 2020-10-06"/>
    <s v="23843665542380395"/>
    <s v="De_Lead_Rmk_Br"/>
    <s v="23843543809250395"/>
    <x v="2138"/>
    <n v="174943"/>
    <x v="2138"/>
    <n v="30.82186785"/>
    <n v="5.1093327540970002"/>
    <x v="1"/>
    <n v="662"/>
    <s v="2020-09-30"/>
    <s v="2020-10-06"/>
    <s v="2020-10-06"/>
    <x v="1"/>
    <x v="0"/>
    <n v="10"/>
    <x v="1"/>
    <x v="0"/>
  </r>
  <r>
    <s v="Semelhante_1-5%_Todos_Menos_TPV-Alto"/>
    <s v="2020-09-30 - 2020-10-06"/>
    <s v="23845549196780395"/>
    <s v="De_Lead_Click_Whatsapp_Br-Diária-Normal"/>
    <s v="23845549198480395"/>
    <x v="5"/>
    <n v="0"/>
    <x v="5"/>
    <s v=""/>
    <n v="0"/>
    <x v="6"/>
    <n v="1"/>
    <s v="2020-09-30"/>
    <s v="2020-10-06"/>
    <s v="2020-10-06"/>
    <x v="6"/>
    <x v="1"/>
    <n v="10"/>
    <x v="1"/>
    <x v="0"/>
  </r>
  <r>
    <s v="Audiencia_Interesse-e-Lookalikes-MultiCell"/>
    <s v="2020-09-30 - 2020-10-06"/>
    <s v="23845481373300395"/>
    <s v="De_Conv_Int-Str_Br-TesteMulti-Cell-Purchase-CAPI-Only"/>
    <s v="23845481373280395"/>
    <x v="2139"/>
    <n v="2016645"/>
    <x v="2139"/>
    <n v="7.5625106600000001"/>
    <n v="2.5674112201204999"/>
    <x v="2"/>
    <n v="138"/>
    <s v="2020-09-30"/>
    <s v="2020-10-06"/>
    <s v="2020-10-06"/>
    <x v="2"/>
    <x v="0"/>
    <n v="10"/>
    <x v="1"/>
    <x v="0"/>
  </r>
  <r>
    <s v="Envolvimento_midias + video view"/>
    <s v="2020-09-30 - 2020-10-06"/>
    <s v="23844983603690395"/>
    <s v="De_Conv_Rmk_Br-Purchase-v2"/>
    <s v="23844983603530395"/>
    <x v="5"/>
    <n v="0"/>
    <x v="5"/>
    <s v=""/>
    <n v="0"/>
    <x v="2"/>
    <n v="3"/>
    <s v="2020-09-30"/>
    <s v="2020-10-06"/>
    <s v="2020-10-06"/>
    <x v="2"/>
    <x v="0"/>
    <n v="10"/>
    <x v="1"/>
    <x v="0"/>
  </r>
  <r>
    <s v="Semelhante_1-5%_Pixel_TPV-Alto"/>
    <s v="2020-09-30 - 2020-10-06"/>
    <s v="23844986219020395"/>
    <s v="De_Conv_Int-Str_Br - Credenciado (S2S) - Teste_C-Purchase-credenciados-valor"/>
    <s v="23844098836340395"/>
    <x v="2140"/>
    <n v="849779"/>
    <x v="2140"/>
    <n v="10.6551227"/>
    <n v="1.5640113488330001"/>
    <x v="2"/>
    <n v="70"/>
    <s v="2020-09-30"/>
    <s v="2020-10-06"/>
    <s v="2020-10-06"/>
    <x v="2"/>
    <x v="0"/>
    <n v="10"/>
    <x v="1"/>
    <x v="0"/>
  </r>
  <r>
    <s v="LaL-PJ"/>
    <s v="2020-09-30 - 2020-10-06"/>
    <s v="23845768969100395"/>
    <s v="De_ContaStone_App_Install"/>
    <s v="23845768969340395"/>
    <x v="2141"/>
    <n v="12000"/>
    <x v="2141"/>
    <n v="13.986878239999999"/>
    <n v="1.0923333333333001"/>
    <x v="17"/>
    <n v="36"/>
    <s v="2020-09-30"/>
    <s v="2020-10-06"/>
    <s v="2020-10-06"/>
    <x v="7"/>
    <x v="0"/>
    <n v="10"/>
    <x v="1"/>
    <x v="0"/>
  </r>
  <r>
    <s v="Mar_Aberto"/>
    <s v="2020-09-30 - 2020-10-06"/>
    <s v="23845548913110395"/>
    <s v="De_Conv_Int-Str_Br_Mar-Aberto"/>
    <s v="23845548912950395"/>
    <x v="2142"/>
    <n v="3644384"/>
    <x v="2142"/>
    <n v="6.58218368"/>
    <n v="1.7385626761615001"/>
    <x v="0"/>
    <n v="1811"/>
    <s v="2020-09-30"/>
    <s v="2020-10-06"/>
    <s v="2020-10-06"/>
    <x v="0"/>
    <x v="0"/>
    <n v="10"/>
    <x v="1"/>
    <x v="0"/>
  </r>
  <r>
    <s v="Semelhante_1-5%_Base_Parceiro_60K-a-400K-Normal - Copy"/>
    <s v="2020-09-30 - 2020-10-06"/>
    <s v="23844083485860395"/>
    <s v="De_Conv_Int-Str_Br - Credenciado (S2S)"/>
    <s v="23844032562000395"/>
    <x v="2143"/>
    <n v="603511"/>
    <x v="2143"/>
    <n v="6.3352912200000002"/>
    <n v="1.8505876446328"/>
    <x v="19"/>
    <n v="30"/>
    <s v="2020-09-30"/>
    <s v="2020-10-06"/>
    <s v="2020-10-06"/>
    <x v="2"/>
    <x v="0"/>
    <n v="10"/>
    <x v="1"/>
    <x v="0"/>
  </r>
  <r>
    <s v="Audiencia_Interesse-e-Lookalikes-MultiCell"/>
    <s v="2020-09-30 - 2020-10-06"/>
    <s v="23845481309580395"/>
    <s v="De_Conv_Int-Str_Br-TesteMulti-Cell-Lead-Browser-Only"/>
    <s v="23845481309430395"/>
    <x v="2144"/>
    <n v="1619408"/>
    <x v="2144"/>
    <n v="9.4920052599999991"/>
    <n v="2.5108224733976998"/>
    <x v="0"/>
    <n v="1564"/>
    <s v="2020-09-30"/>
    <s v="2020-10-06"/>
    <s v="2020-10-06"/>
    <x v="0"/>
    <x v="0"/>
    <n v="10"/>
    <x v="1"/>
    <x v="0"/>
  </r>
  <r>
    <s v="Mar_Aberto"/>
    <s v="2020-09-30 - 2020-10-06"/>
    <s v="23845635171680395"/>
    <s v="De_Conv_Int-Str_Br - Credenciado (S2S)"/>
    <s v="23844032562000395"/>
    <x v="5"/>
    <n v="0"/>
    <x v="5"/>
    <s v=""/>
    <n v="0"/>
    <x v="19"/>
    <n v="2"/>
    <s v="2020-09-30"/>
    <s v="2020-10-06"/>
    <s v="2020-10-06"/>
    <x v="2"/>
    <x v="0"/>
    <n v="10"/>
    <x v="1"/>
    <x v="0"/>
  </r>
  <r>
    <s v="interesse_whatsapp"/>
    <s v="2020-09-30 - 2020-10-06"/>
    <s v="23843968404110395"/>
    <s v="De_Lead_Click_Whatsapp_Br — Cópia"/>
    <s v="23843968403870395"/>
    <x v="5"/>
    <n v="0"/>
    <x v="5"/>
    <s v=""/>
    <n v="0"/>
    <x v="6"/>
    <n v="2"/>
    <s v="2020-09-30"/>
    <s v="2020-10-06"/>
    <s v="2020-10-06"/>
    <x v="6"/>
    <x v="1"/>
    <n v="10"/>
    <x v="1"/>
    <x v="0"/>
  </r>
  <r>
    <s v="Remarketings"/>
    <s v="2020-09-30 - 2020-10-06"/>
    <s v="23845358920830395"/>
    <s v="De_Lead_Click_Whatsapp_Br-RMK-e-Prospecção"/>
    <s v="23845358919880395"/>
    <x v="2145"/>
    <n v="154594"/>
    <x v="2145"/>
    <n v="18.747148670000001"/>
    <n v="2.6145775385848999"/>
    <x v="6"/>
    <n v="365"/>
    <s v="2020-09-30"/>
    <s v="2020-10-06"/>
    <s v="2020-10-06"/>
    <x v="6"/>
    <x v="1"/>
    <n v="10"/>
    <x v="1"/>
    <x v="0"/>
  </r>
  <r>
    <s v="InteressesEstabelecimentos"/>
    <s v="2020-09-30 - 2020-10-06"/>
    <s v="23844032561010395"/>
    <s v="De_Conv_Int-Str_Br - Credenciado (S2S)"/>
    <s v="23844032562000395"/>
    <x v="5"/>
    <n v="0"/>
    <x v="5"/>
    <s v=""/>
    <n v="0"/>
    <x v="19"/>
    <n v="2"/>
    <s v="2020-09-30"/>
    <s v="2020-10-06"/>
    <s v="2020-10-06"/>
    <x v="2"/>
    <x v="0"/>
    <n v="10"/>
    <x v="1"/>
    <x v="0"/>
  </r>
  <r>
    <s v="Mar_Aberto"/>
    <s v="2020-09-30 - 2020-10-06"/>
    <s v="23845634434320395"/>
    <s v="De_Conv_Int-Str_Br - Credenciado (S2S) - Teste_C-Purchase-credenciados-valor"/>
    <s v="23844098836340395"/>
    <x v="2146"/>
    <n v="1055739"/>
    <x v="2146"/>
    <n v="8.1682091299999993"/>
    <n v="1.5111642176711999"/>
    <x v="2"/>
    <n v="21"/>
    <s v="2020-09-30"/>
    <s v="2020-10-06"/>
    <s v="2020-10-06"/>
    <x v="2"/>
    <x v="0"/>
    <n v="10"/>
    <x v="1"/>
    <x v="0"/>
  </r>
  <r>
    <s v="Mar_Aberto"/>
    <s v="2020-09-30 - 2020-10-06"/>
    <s v="23845635183990395"/>
    <s v="De_Lead_Click_Whatsapp_Br — Cópia"/>
    <s v="23843968403870395"/>
    <x v="5"/>
    <n v="0"/>
    <x v="5"/>
    <s v=""/>
    <n v="0"/>
    <x v="6"/>
    <n v="4"/>
    <s v="2020-09-30"/>
    <s v="2020-10-06"/>
    <s v="2020-10-06"/>
    <x v="6"/>
    <x v="1"/>
    <n v="10"/>
    <x v="1"/>
    <x v="0"/>
  </r>
  <r>
    <s v="Oportunidade-Perdida"/>
    <s v="2020-09-30 - 2020-10-06"/>
    <s v="23844995243620395"/>
    <s v="De_Conv_Rmk_Br-Purchase-v2"/>
    <s v="23844983603530395"/>
    <x v="2147"/>
    <n v="29855"/>
    <x v="2147"/>
    <n v="29.839021290000002"/>
    <n v="4.8543292580806998"/>
    <x v="2"/>
    <n v="113"/>
    <s v="2020-09-30"/>
    <s v="2020-10-06"/>
    <s v="2020-10-06"/>
    <x v="2"/>
    <x v="0"/>
    <n v="10"/>
    <x v="1"/>
    <x v="0"/>
  </r>
  <r>
    <s v="Base Serasa"/>
    <s v="2020-09-30 - 2020-10-06"/>
    <s v="23845557050640395"/>
    <s v="De_ContaStone_ClienteA-Traf-Br + Serasa"/>
    <s v="23845378334020395"/>
    <x v="2148"/>
    <n v="3494"/>
    <x v="2148"/>
    <n v="18.724199580000001"/>
    <n v="1.7610188895248999"/>
    <x v="5"/>
    <n v="5215"/>
    <s v="2020-09-30"/>
    <s v="2020-10-06"/>
    <s v="2020-10-06"/>
    <x v="5"/>
    <x v="0"/>
    <n v="10"/>
    <x v="1"/>
    <x v="0"/>
  </r>
  <r>
    <s v="Interesses_TesteMaquina"/>
    <s v="2020-09-30 - 2020-10-06"/>
    <s v="23845549242000395"/>
    <s v="De_Conv_Int-Str_Br-TesteLPMaquina_maquina-de-cartao"/>
    <s v="23845549240870395"/>
    <x v="2149"/>
    <n v="661262"/>
    <x v="2149"/>
    <n v="7.5629486699999999"/>
    <n v="1.2717546146611001"/>
    <x v="0"/>
    <n v="203"/>
    <s v="2020-09-30"/>
    <s v="2020-10-06"/>
    <s v="2020-10-06"/>
    <x v="0"/>
    <x v="0"/>
    <n v="10"/>
    <x v="1"/>
    <x v="0"/>
  </r>
  <r>
    <s v="Semelhante_1-5%_Todos_TPV-Alto"/>
    <s v="2020-09-30 - 2020-10-06"/>
    <s v="23844314360830395"/>
    <s v="De_Lead_Click_Whatsapp_Br — Cópia"/>
    <s v="23843968403870395"/>
    <x v="5"/>
    <n v="0"/>
    <x v="5"/>
    <s v=""/>
    <n v="0"/>
    <x v="6"/>
    <n v="13"/>
    <s v="2020-09-30"/>
    <s v="2020-10-06"/>
    <s v="2020-10-06"/>
    <x v="6"/>
    <x v="1"/>
    <n v="10"/>
    <x v="1"/>
    <x v="0"/>
  </r>
  <r>
    <s v="ContaStone_RMKT_EnvolvimentoMidias"/>
    <s v="2020-09-30 - 2020-10-06"/>
    <s v="23844619445730395"/>
    <s v="De_ContaStone_Conv_RMKT_Br"/>
    <s v="23843814955280395"/>
    <x v="5"/>
    <n v="0"/>
    <x v="5"/>
    <s v=""/>
    <n v="0"/>
    <x v="21"/>
    <n v="1"/>
    <s v="2020-09-30"/>
    <s v="2020-10-06"/>
    <s v="2020-10-06"/>
    <x v="0"/>
    <x v="0"/>
    <n v="10"/>
    <x v="1"/>
    <x v="0"/>
  </r>
  <r>
    <s v="Semelhante_1-5%"/>
    <s v="2020-09-30 - 2020-10-06"/>
    <s v="23844118713670395"/>
    <s v="De_Conv_Int-Str_Br - OtimizaPraLead"/>
    <s v="23844118711370395"/>
    <x v="2150"/>
    <n v="1994286"/>
    <x v="2150"/>
    <n v="7.7835256499999996"/>
    <n v="1.7895412192633999"/>
    <x v="0"/>
    <n v="1101"/>
    <s v="2020-09-30"/>
    <s v="2020-10-06"/>
    <s v="2020-10-06"/>
    <x v="0"/>
    <x v="0"/>
    <n v="10"/>
    <x v="1"/>
    <x v="0"/>
  </r>
  <r>
    <s v="Semelhante_1-10%-PJ-e-TPValto"/>
    <s v="2020-09-30 - 2020-10-06"/>
    <s v="23844458231730395"/>
    <s v="De_Lead_Click_Whatsapp_SP - Vitalicio"/>
    <s v="23844458232370395"/>
    <x v="5"/>
    <n v="0"/>
    <x v="5"/>
    <s v=""/>
    <n v="0"/>
    <x v="6"/>
    <n v="7"/>
    <s v="2020-09-30"/>
    <s v="2020-10-06"/>
    <s v="2020-10-06"/>
    <x v="6"/>
    <x v="1"/>
    <n v="10"/>
    <x v="1"/>
    <x v="0"/>
  </r>
  <r>
    <s v="Interesses"/>
    <s v="2020-09-30 - 2020-10-06"/>
    <s v="23845635271370395"/>
    <s v="De_Lead_Int_Br — CPA"/>
    <s v="23843981452640395"/>
    <x v="2151"/>
    <n v="1193737"/>
    <x v="2151"/>
    <n v="10.55281261"/>
    <n v="1.2940647730614001"/>
    <x v="1"/>
    <n v="736"/>
    <s v="2020-09-30"/>
    <s v="2020-10-06"/>
    <s v="2020-10-06"/>
    <x v="1"/>
    <x v="0"/>
    <n v="10"/>
    <x v="1"/>
    <x v="0"/>
  </r>
  <r>
    <s v="LaL-Base — APP"/>
    <s v="2020-09-30 - 2020-10-06"/>
    <s v="23845703660730395"/>
    <s v="De_ContaStone_Novos-LaL-Br"/>
    <s v="23844816990040395"/>
    <x v="2152"/>
    <n v="35783"/>
    <x v="2152"/>
    <n v="16.686091319999999"/>
    <n v="1.4866556744823001"/>
    <x v="18"/>
    <s v=""/>
    <s v="2020-09-30"/>
    <s v="2020-10-06"/>
    <s v="2020-10-06"/>
    <x v="7"/>
    <x v="0"/>
    <n v="10"/>
    <x v="1"/>
    <x v="0"/>
  </r>
  <r>
    <s v="Semelhante_leadPreenchido — Cópia"/>
    <s v="2020-09-30 - 2020-10-06"/>
    <s v="23843981453160395"/>
    <s v="De_Lead_Int_Br — CPA"/>
    <s v="23843981452640395"/>
    <x v="2153"/>
    <n v="830210"/>
    <x v="2153"/>
    <n v="13.47735286"/>
    <n v="1.3005878030860001"/>
    <x v="1"/>
    <n v="650"/>
    <s v="2020-09-30"/>
    <s v="2020-10-06"/>
    <s v="2020-10-06"/>
    <x v="1"/>
    <x v="0"/>
    <n v="10"/>
    <x v="1"/>
    <x v="0"/>
  </r>
  <r>
    <s v="Mar_Aberto"/>
    <s v="2020-09-30 - 2020-10-06"/>
    <s v="23845635183740395"/>
    <s v="De_Lead_Click_Whatsapp_Br-MarAberto"/>
    <s v="23844196533890395"/>
    <x v="2154"/>
    <n v="3010020"/>
    <x v="2154"/>
    <n v="9.2194379600000005"/>
    <n v="1.4371140391093999"/>
    <x v="6"/>
    <n v="1590"/>
    <s v="2020-09-30"/>
    <s v="2020-10-06"/>
    <s v="2020-10-06"/>
    <x v="6"/>
    <x v="1"/>
    <n v="10"/>
    <x v="1"/>
    <x v="0"/>
  </r>
  <r>
    <s v="LaL"/>
    <s v="2020-09-30 - 2020-10-06"/>
    <s v="23845183335240395"/>
    <s v="De_ContaStone_Novos-LaL-Br"/>
    <s v="23844816990040395"/>
    <x v="2155"/>
    <n v="270654"/>
    <x v="2155"/>
    <n v="12.48136556"/>
    <n v="1.3705801503026001"/>
    <x v="21"/>
    <n v="79"/>
    <s v="2020-09-30"/>
    <s v="2020-10-06"/>
    <s v="2020-10-06"/>
    <x v="0"/>
    <x v="0"/>
    <n v="10"/>
    <x v="1"/>
    <x v="0"/>
  </r>
  <r>
    <s v="Semelhante_1-5%_Pixel_TPV-Alto"/>
    <s v="2020-09-30 - 2020-10-06"/>
    <s v="23844980512350395"/>
    <s v="De_Conv_Int-Str_Br - Credenciado (S2S)"/>
    <s v="23844032562000395"/>
    <x v="2156"/>
    <n v="1240297"/>
    <x v="2156"/>
    <n v="5.6736837600000003"/>
    <n v="2.1744670832873001"/>
    <x v="19"/>
    <n v="81"/>
    <s v="2020-09-30"/>
    <s v="2020-10-06"/>
    <s v="2020-10-06"/>
    <x v="2"/>
    <x v="0"/>
    <n v="10"/>
    <x v="1"/>
    <x v="0"/>
  </r>
  <r>
    <s v="Semelhante_1-5%_Todos_Menos_TPV-Alto"/>
    <s v="2020-09-30 - 2020-10-06"/>
    <s v="23844314362040395"/>
    <s v="De_Lead_Click_Whatsapp_Br — Cópia"/>
    <s v="23843968403870395"/>
    <x v="5"/>
    <n v="0"/>
    <x v="5"/>
    <s v=""/>
    <n v="0"/>
    <x v="6"/>
    <n v="3"/>
    <s v="2020-09-30"/>
    <s v="2020-10-06"/>
    <s v="2020-10-06"/>
    <x v="6"/>
    <x v="1"/>
    <n v="10"/>
    <x v="1"/>
    <x v="0"/>
  </r>
  <r>
    <s v="Interesses"/>
    <s v="2020-09-30 - 2020-10-06"/>
    <s v="23844384031070395"/>
    <s v="De_Conv_Int-Str_Br - Credenciado (S2S) - Teste_C-Purchase-credenciados-valor"/>
    <s v="23844098836340395"/>
    <x v="2157"/>
    <n v="384382"/>
    <x v="2157"/>
    <n v="12.48900184"/>
    <n v="1.3134251864030999"/>
    <x v="2"/>
    <n v="30"/>
    <s v="2020-09-30"/>
    <s v="2020-10-06"/>
    <s v="2020-10-06"/>
    <x v="2"/>
    <x v="0"/>
    <n v="10"/>
    <x v="1"/>
    <x v="0"/>
  </r>
  <r>
    <s v="Interesses"/>
    <s v="2020-09-30 - 2020-10-06"/>
    <s v="23844451685270395"/>
    <s v="De_Conv_Int-Str_SP - Credenciado (S2S) - Purchase-valor"/>
    <s v="23844451685100395"/>
    <x v="5"/>
    <n v="0"/>
    <x v="5"/>
    <s v=""/>
    <n v="0"/>
    <x v="2"/>
    <n v="1"/>
    <s v="2020-09-30"/>
    <s v="2020-10-06"/>
    <s v="2020-10-06"/>
    <x v="2"/>
    <x v="0"/>
    <n v="10"/>
    <x v="1"/>
    <x v="0"/>
  </r>
  <r>
    <s v="Semelhante_10%_Menos-Todos"/>
    <s v="2020-09-30 - 2020-10-06"/>
    <s v="23844314377990395"/>
    <s v="De_Lead_Click_Whatsapp_Br — Cópia"/>
    <s v="23843968403870395"/>
    <x v="5"/>
    <n v="0"/>
    <x v="5"/>
    <s v=""/>
    <n v="0"/>
    <x v="6"/>
    <n v="1"/>
    <s v="2020-09-30"/>
    <s v="2020-10-06"/>
    <s v="2020-10-06"/>
    <x v="6"/>
    <x v="1"/>
    <n v="10"/>
    <x v="1"/>
    <x v="0"/>
  </r>
  <r>
    <s v="ClienteA_PJ-2"/>
    <s v="2020-09-30 - 2020-10-06"/>
    <s v="23845277353170395"/>
    <s v="De_ContaStone_ClienteA-Br"/>
    <s v="23844981373870395"/>
    <x v="2158"/>
    <n v="60577"/>
    <x v="2158"/>
    <n v="9.4440308500000008"/>
    <n v="2.7717615596679002"/>
    <x v="21"/>
    <n v="57"/>
    <s v="2020-09-30"/>
    <s v="2020-10-06"/>
    <s v="2020-10-06"/>
    <x v="0"/>
    <x v="0"/>
    <n v="10"/>
    <x v="1"/>
    <x v="0"/>
  </r>
  <r>
    <s v="Semelhante_1-5%"/>
    <s v="2020-09-30 - 2020-10-06"/>
    <s v="23844032561030395"/>
    <s v="De_Conv_Int-Str_Br - Credenciado (S2S)"/>
    <s v="23844032562000395"/>
    <x v="2159"/>
    <n v="670838"/>
    <x v="2159"/>
    <n v="5.2840835400000001"/>
    <n v="1.7361494131221"/>
    <x v="19"/>
    <n v="37"/>
    <s v="2020-09-30"/>
    <s v="2020-10-06"/>
    <s v="2020-10-06"/>
    <x v="2"/>
    <x v="0"/>
    <n v="10"/>
    <x v="1"/>
    <x v="0"/>
  </r>
  <r>
    <s v="LaL-ContaStone-App2"/>
    <s v="2020-09-30 - 2020-10-06"/>
    <s v="23844920708850395"/>
    <s v="De_ContaStone_Novos-LaL-Br"/>
    <s v="23844816990040395"/>
    <x v="2160"/>
    <n v="67520"/>
    <x v="2160"/>
    <n v="14.780221149999999"/>
    <n v="1.1867002369668"/>
    <x v="21"/>
    <n v="21"/>
    <s v="2020-09-30"/>
    <s v="2020-10-06"/>
    <s v="2020-10-06"/>
    <x v="0"/>
    <x v="0"/>
    <n v="10"/>
    <x v="1"/>
    <x v="0"/>
  </r>
  <r>
    <s v="VideoView-Rebranding"/>
    <s v="2020-09-30 - 2020-10-06"/>
    <s v="23845548959040395"/>
    <s v="De_Conv_Int-Str_Br_Mar-Aberto"/>
    <s v="23845548912950395"/>
    <x v="5"/>
    <n v="0"/>
    <x v="5"/>
    <s v=""/>
    <n v="0"/>
    <x v="0"/>
    <n v="1"/>
    <s v="2020-09-30"/>
    <s v="2020-10-06"/>
    <s v="2020-10-06"/>
    <x v="0"/>
    <x v="0"/>
    <n v="10"/>
    <x v="1"/>
    <x v="0"/>
  </r>
  <r>
    <s v="MarAberto-Interesses"/>
    <s v="2020-09-30 - 2020-10-06"/>
    <s v="23845479534920395"/>
    <s v="De_Conv_Int-Str_Br - OtimizaPraLead"/>
    <s v="23844118711370395"/>
    <x v="5"/>
    <n v="0"/>
    <x v="5"/>
    <s v=""/>
    <n v="0"/>
    <x v="0"/>
    <n v="1"/>
    <s v="2020-09-30"/>
    <s v="2020-10-06"/>
    <s v="2020-10-06"/>
    <x v="0"/>
    <x v="0"/>
    <n v="10"/>
    <x v="1"/>
    <x v="0"/>
  </r>
  <r>
    <s v="BaseFull"/>
    <s v="2020-09-30 - 2020-10-06"/>
    <s v="23845550127730395"/>
    <s v="De_ContaStone_ClienteA-Traffic-Br-Pix"/>
    <s v="23845550127760395"/>
    <x v="2161"/>
    <n v="57952"/>
    <x v="2161"/>
    <n v="11.240148250000001"/>
    <n v="3.9759801214797998"/>
    <x v="23"/>
    <n v="1246"/>
    <s v="2020-09-30"/>
    <s v="2020-10-06"/>
    <s v="2020-10-06"/>
    <x v="5"/>
    <x v="0"/>
    <n v="10"/>
    <x v="1"/>
    <x v="0"/>
  </r>
  <r>
    <s v="Semelhante_1-5%_Tudo"/>
    <s v="2020-09-30 - 2020-10-06"/>
    <s v="23844307766060395"/>
    <s v="De_Lead_Click_Whatsapp_Br-MarAberto"/>
    <s v="23844196533890395"/>
    <x v="5"/>
    <n v="0"/>
    <x v="5"/>
    <s v=""/>
    <n v="0"/>
    <x v="6"/>
    <n v="1"/>
    <s v="2020-09-30"/>
    <s v="2020-10-06"/>
    <s v="2020-10-06"/>
    <x v="6"/>
    <x v="1"/>
    <n v="10"/>
    <x v="1"/>
    <x v="0"/>
  </r>
  <r>
    <s v="Semelhantes_WhatsApp"/>
    <s v="2020-09-30 - 2020-10-06"/>
    <s v="23845679807860395"/>
    <s v="De_Lead_Click_Whatsapp_Br-RMK-e-Prospecção"/>
    <s v="23845358919880395"/>
    <x v="2162"/>
    <n v="1614094"/>
    <x v="2162"/>
    <n v="12.77690642"/>
    <n v="1.4062216946473001"/>
    <x v="6"/>
    <n v="1117"/>
    <s v="2020-09-30"/>
    <s v="2020-10-06"/>
    <s v="2020-10-06"/>
    <x v="6"/>
    <x v="1"/>
    <n v="10"/>
    <x v="1"/>
    <x v="0"/>
  </r>
  <r>
    <s v="Interesse_Competicao-Maquina"/>
    <s v="2020-09-30 - 2020-10-06"/>
    <s v="23844994969580395"/>
    <s v="De_Conv_Int-Str_Br - OtimizaPraLead"/>
    <s v="23844118711370395"/>
    <x v="2163"/>
    <n v="1270055"/>
    <x v="2163"/>
    <n v="4.6552160200000001"/>
    <n v="1.4163567719507999"/>
    <x v="0"/>
    <n v="318"/>
    <s v="2020-09-30"/>
    <s v="2020-10-06"/>
    <s v="2020-10-06"/>
    <x v="0"/>
    <x v="0"/>
    <n v="10"/>
    <x v="1"/>
    <x v="0"/>
  </r>
  <r>
    <s v="Visitantes_site_cadastro-lead"/>
    <s v="2020-09-30 - 2020-10-06"/>
    <s v="23844983603660395"/>
    <s v="De_Conv_Rmk_Br-Purchase-v2"/>
    <s v="23844983603530395"/>
    <x v="2164"/>
    <n v="161437"/>
    <x v="2164"/>
    <n v="34.817917749999999"/>
    <n v="5.4528329936756004"/>
    <x v="2"/>
    <n v="206"/>
    <s v="2020-09-30"/>
    <s v="2020-10-06"/>
    <s v="2020-10-06"/>
    <x v="2"/>
    <x v="0"/>
    <n v="10"/>
    <x v="1"/>
    <x v="0"/>
  </r>
  <r>
    <s v="Semelhante_1-5%_Pixel_TPV-Alto"/>
    <s v="2020-09-23 - 2020-09-29"/>
    <s v="23844980512350395"/>
    <s v="De_Conv_Int-Str_Br - Credenciado (S2S)"/>
    <s v="23844032562000395"/>
    <x v="2165"/>
    <n v="643467"/>
    <x v="2165"/>
    <n v="6.7106306199999999"/>
    <n v="2.0035806032011001"/>
    <x v="19"/>
    <n v="63"/>
    <s v="2020-09-23"/>
    <s v="2020-09-29"/>
    <s v="2020-09-29"/>
    <x v="2"/>
    <x v="0"/>
    <n v="9"/>
    <x v="1"/>
    <x v="0"/>
  </r>
  <r>
    <s v="Interesses"/>
    <s v="2020-09-23 - 2020-09-29"/>
    <s v="23844384031070395"/>
    <s v="De_Conv_Int-Str_Br - Credenciado (S2S) - Teste_C-Purchase-credenciados-valor"/>
    <s v="23844098836340395"/>
    <x v="2166"/>
    <n v="885619"/>
    <x v="2166"/>
    <n v="12.738327719999999"/>
    <n v="1.920783090697"/>
    <x v="2"/>
    <n v="54"/>
    <s v="2020-09-23"/>
    <s v="2020-09-29"/>
    <s v="2020-09-29"/>
    <x v="2"/>
    <x v="0"/>
    <n v="9"/>
    <x v="1"/>
    <x v="0"/>
  </r>
  <r>
    <s v="Mar_Aberto"/>
    <s v="2020-09-23 - 2020-09-29"/>
    <s v="23845634434320395"/>
    <s v="De_Conv_Int-Str_Br - Credenciado (S2S) - Teste_C-Purchase-credenciados-valor"/>
    <s v="23844098836340395"/>
    <x v="2167"/>
    <n v="331495"/>
    <x v="2167"/>
    <n v="9.8622226899999994"/>
    <n v="1.3885820298949001"/>
    <x v="2"/>
    <n v="22"/>
    <s v="2020-09-23"/>
    <s v="2020-09-29"/>
    <s v="2020-09-29"/>
    <x v="2"/>
    <x v="0"/>
    <n v="9"/>
    <x v="1"/>
    <x v="0"/>
  </r>
  <r>
    <s v="Mar_Aberto"/>
    <s v="2020-09-23 - 2020-09-29"/>
    <s v="23845635183990395"/>
    <s v="De_Lead_Click_Whatsapp_Br — Cópia"/>
    <s v="23843968403870395"/>
    <x v="2168"/>
    <n v="533117"/>
    <x v="2168"/>
    <n v="25.112610239999999"/>
    <n v="1.3707966543929"/>
    <x v="6"/>
    <n v="372"/>
    <s v="2020-09-23"/>
    <s v="2020-09-29"/>
    <s v="2020-09-29"/>
    <x v="6"/>
    <x v="1"/>
    <n v="9"/>
    <x v="1"/>
    <x v="0"/>
  </r>
  <r>
    <s v="Mar_Aberto"/>
    <s v="2020-09-23 - 2020-09-29"/>
    <s v="23845635183740395"/>
    <s v="De_Lead_Click_Whatsapp_Br-MarAberto"/>
    <s v="23844196533890395"/>
    <x v="2169"/>
    <n v="558896"/>
    <x v="2169"/>
    <n v="15.285174019999999"/>
    <n v="1.2811936388881"/>
    <x v="6"/>
    <n v="227"/>
    <s v="2020-09-23"/>
    <s v="2020-09-29"/>
    <s v="2020-09-29"/>
    <x v="6"/>
    <x v="1"/>
    <n v="9"/>
    <x v="1"/>
    <x v="0"/>
  </r>
  <r>
    <s v="Semelhante_leadPreenchido — Cópia"/>
    <s v="2020-09-23 - 2020-09-29"/>
    <s v="23843981453160395"/>
    <s v="De_Lead_Int_Br — CPA"/>
    <s v="23843981452640395"/>
    <x v="2170"/>
    <n v="1023711"/>
    <x v="2170"/>
    <n v="14.94418804"/>
    <n v="1.435014374174"/>
    <x v="1"/>
    <n v="674"/>
    <s v="2020-09-23"/>
    <s v="2020-09-29"/>
    <s v="2020-09-29"/>
    <x v="1"/>
    <x v="0"/>
    <n v="9"/>
    <x v="1"/>
    <x v="0"/>
  </r>
  <r>
    <s v="Semelhante_1-5%"/>
    <s v="2020-09-23 - 2020-09-29"/>
    <s v="23844118713670395"/>
    <s v="De_Conv_Int-Str_Br - OtimizaPraLead"/>
    <s v="23844118711370395"/>
    <x v="2171"/>
    <n v="1967618"/>
    <x v="2171"/>
    <n v="7.6654974999999999"/>
    <n v="2.0591481679879"/>
    <x v="0"/>
    <n v="775"/>
    <s v="2020-09-23"/>
    <s v="2020-09-29"/>
    <s v="2020-09-29"/>
    <x v="0"/>
    <x v="0"/>
    <n v="9"/>
    <x v="1"/>
    <x v="0"/>
  </r>
  <r>
    <s v="Semelhante_1-5%_Tudo"/>
    <s v="2020-09-23 - 2020-09-29"/>
    <s v="23844307766060395"/>
    <s v="De_Lead_Click_Whatsapp_Br-MarAberto"/>
    <s v="23844196533890395"/>
    <x v="2172"/>
    <n v="90972"/>
    <x v="2172"/>
    <n v="19.05964925"/>
    <n v="1.2435474651541001"/>
    <x v="6"/>
    <n v="57"/>
    <s v="2020-09-23"/>
    <s v="2020-09-29"/>
    <s v="2020-09-29"/>
    <x v="6"/>
    <x v="1"/>
    <n v="9"/>
    <x v="1"/>
    <x v="0"/>
  </r>
  <r>
    <s v="Semelhante_1-5%_Base_Parceiro_60K-a-400K-Normal - Copy"/>
    <s v="2020-09-23 - 2020-09-29"/>
    <s v="23844083485860395"/>
    <s v="De_Conv_Int-Str_Br - Credenciado (S2S)"/>
    <s v="23844032562000395"/>
    <x v="2173"/>
    <n v="305498"/>
    <x v="2173"/>
    <n v="8.2400532000000002"/>
    <n v="1.6293003554851"/>
    <x v="19"/>
    <n v="24"/>
    <s v="2020-09-23"/>
    <s v="2020-09-29"/>
    <s v="2020-09-29"/>
    <x v="2"/>
    <x v="0"/>
    <n v="9"/>
    <x v="1"/>
    <x v="0"/>
  </r>
  <r>
    <s v="Audiencia_Interesse-e-Lookalikes-MultiCell"/>
    <s v="2020-09-23 - 2020-09-29"/>
    <s v="23845481373300395"/>
    <s v="De_Conv_Int-Str_Br-TesteMulti-Cell-Purchase-CAPI-Only"/>
    <s v="23845481373280395"/>
    <x v="2174"/>
    <n v="753983"/>
    <x v="2174"/>
    <n v="10.656946270000001"/>
    <n v="4.6141703460157997"/>
    <x v="2"/>
    <n v="91"/>
    <s v="2020-09-23"/>
    <s v="2020-09-29"/>
    <s v="2020-09-29"/>
    <x v="2"/>
    <x v="0"/>
    <n v="9"/>
    <x v="1"/>
    <x v="0"/>
  </r>
  <r>
    <s v="Semelhante_1-10%-PJ-e-TPValto"/>
    <s v="2020-09-23 - 2020-09-29"/>
    <s v="23844458231730395"/>
    <s v="De_Lead_Click_Whatsapp_SP - Vitalicio"/>
    <s v="23844458232370395"/>
    <x v="5"/>
    <n v="0"/>
    <x v="5"/>
    <s v=""/>
    <n v="0"/>
    <x v="6"/>
    <n v="9"/>
    <s v="2020-09-23"/>
    <s v="2020-09-29"/>
    <s v="2020-09-29"/>
    <x v="6"/>
    <x v="1"/>
    <n v="9"/>
    <x v="1"/>
    <x v="0"/>
  </r>
  <r>
    <s v="Semelhante_1-5%_Pixel_TPV-Alto"/>
    <s v="2020-09-23 - 2020-09-29"/>
    <s v="23844986219020395"/>
    <s v="De_Conv_Int-Str_Br - Credenciado (S2S) - Teste_C-Purchase-credenciados-valor"/>
    <s v="23844098836340395"/>
    <x v="2175"/>
    <n v="329825"/>
    <x v="2175"/>
    <n v="13.06531493"/>
    <n v="1.6137406200258"/>
    <x v="2"/>
    <n v="22"/>
    <s v="2020-09-23"/>
    <s v="2020-09-29"/>
    <s v="2020-09-29"/>
    <x v="2"/>
    <x v="0"/>
    <n v="9"/>
    <x v="1"/>
    <x v="0"/>
  </r>
  <r>
    <s v="Visitantes_site_cadastro-lead"/>
    <s v="2020-09-23 - 2020-09-29"/>
    <s v="23844983603660395"/>
    <s v="De_Conv_Rmk_Br-Purchase-v2"/>
    <s v="23844983603530395"/>
    <x v="2176"/>
    <n v="141859"/>
    <x v="2176"/>
    <n v="33.293217159999998"/>
    <n v="6.3657857450003004"/>
    <x v="2"/>
    <n v="137"/>
    <s v="2020-09-23"/>
    <s v="2020-09-29"/>
    <s v="2020-09-29"/>
    <x v="2"/>
    <x v="0"/>
    <n v="9"/>
    <x v="1"/>
    <x v="0"/>
  </r>
  <r>
    <s v="Semelhantes_WhatsApp"/>
    <s v="2020-09-23 - 2020-09-29"/>
    <s v="23845679807860395"/>
    <s v="De_Lead_Click_Whatsapp_Br-RMK-e-Prospecção"/>
    <s v="23845358919880395"/>
    <x v="2177"/>
    <n v="738817"/>
    <x v="2177"/>
    <n v="14.657435380000001"/>
    <n v="1.2096364864371001"/>
    <x v="6"/>
    <n v="274"/>
    <s v="2020-09-23"/>
    <s v="2020-09-29"/>
    <s v="2020-09-29"/>
    <x v="6"/>
    <x v="1"/>
    <n v="9"/>
    <x v="1"/>
    <x v="0"/>
  </r>
  <r>
    <s v="Mar_Aberto"/>
    <s v="2020-09-23 - 2020-09-29"/>
    <s v="23845635183940395"/>
    <s v="De_Lead_Click_Whatsapp_Br-Diária-Normal"/>
    <s v="23845549198480395"/>
    <x v="2178"/>
    <n v="9913"/>
    <x v="2178"/>
    <n v="10.317711729999999"/>
    <n v="1.0827196610511001"/>
    <x v="6"/>
    <n v="1"/>
    <s v="2020-09-23"/>
    <s v="2020-09-29"/>
    <s v="2020-09-29"/>
    <x v="6"/>
    <x v="1"/>
    <n v="9"/>
    <x v="1"/>
    <x v="0"/>
  </r>
  <r>
    <s v="Semelhantes_PJ_10%_Excluindo-Tudo"/>
    <s v="2020-09-23 - 2020-09-29"/>
    <s v="23844307660840395"/>
    <s v="De_Lead_Click_Whatsapp_Br-MarAberto"/>
    <s v="23844196533890395"/>
    <x v="2179"/>
    <n v="48524"/>
    <x v="2179"/>
    <n v="16.746342290000001"/>
    <n v="1.2113593273432"/>
    <x v="6"/>
    <n v="20"/>
    <s v="2020-09-23"/>
    <s v="2020-09-29"/>
    <s v="2020-09-29"/>
    <x v="6"/>
    <x v="1"/>
    <n v="9"/>
    <x v="1"/>
    <x v="0"/>
  </r>
  <r>
    <s v="Mar_Aberto"/>
    <s v="2020-09-23 - 2020-09-29"/>
    <s v="23845635265370395"/>
    <s v="De_Lead_Int_Br — CPA"/>
    <s v="23843981452640395"/>
    <x v="2180"/>
    <n v="706127"/>
    <x v="2180"/>
    <n v="10.934463729999999"/>
    <n v="1.188497253327"/>
    <x v="1"/>
    <n v="294"/>
    <s v="2020-09-23"/>
    <s v="2020-09-29"/>
    <s v="2020-09-29"/>
    <x v="1"/>
    <x v="0"/>
    <n v="9"/>
    <x v="1"/>
    <x v="0"/>
  </r>
  <r>
    <s v="Mar_Aberto"/>
    <s v="2020-09-23 - 2020-09-29"/>
    <s v="23845635171680395"/>
    <s v="De_Conv_Int-Str_Br - Credenciado (S2S)"/>
    <s v="23844032562000395"/>
    <x v="2181"/>
    <n v="929916"/>
    <x v="2181"/>
    <n v="5.6777751900000002"/>
    <n v="1.6249123576753"/>
    <x v="19"/>
    <n v="33"/>
    <s v="2020-09-23"/>
    <s v="2020-09-29"/>
    <s v="2020-09-29"/>
    <x v="2"/>
    <x v="0"/>
    <n v="9"/>
    <x v="1"/>
    <x v="0"/>
  </r>
  <r>
    <s v="Interesses"/>
    <s v="2020-09-23 - 2020-09-29"/>
    <s v="23845635271370395"/>
    <s v="De_Lead_Int_Br — CPA"/>
    <s v="23843981452640395"/>
    <x v="2182"/>
    <n v="1050523"/>
    <x v="2182"/>
    <n v="10.27631624"/>
    <n v="1.2539420840857001"/>
    <x v="1"/>
    <n v="441"/>
    <s v="2020-09-23"/>
    <s v="2020-09-29"/>
    <s v="2020-09-29"/>
    <x v="1"/>
    <x v="0"/>
    <n v="9"/>
    <x v="1"/>
    <x v="0"/>
  </r>
  <r>
    <s v="Interesses_TesteMaquina"/>
    <s v="2020-09-23 - 2020-09-29"/>
    <s v="23845549242000395"/>
    <s v="De_Conv_Int-Str_Br-TesteLPMaquina_maquina-de-cartao"/>
    <s v="23845549240870395"/>
    <x v="2183"/>
    <n v="33655"/>
    <x v="2183"/>
    <n v="6.8385083900000003"/>
    <n v="1"/>
    <x v="0"/>
    <n v="4"/>
    <s v="2020-09-23"/>
    <s v="2020-09-29"/>
    <s v="2020-09-29"/>
    <x v="0"/>
    <x v="0"/>
    <n v="9"/>
    <x v="1"/>
    <x v="0"/>
  </r>
  <r>
    <s v="LaL-ContaStone-App2"/>
    <s v="2020-09-23 - 2020-09-29"/>
    <s v="23844920708850395"/>
    <s v="De_ContaStone_Novos-LaL-Br"/>
    <s v="23844816990040395"/>
    <x v="2184"/>
    <n v="125687"/>
    <x v="2184"/>
    <n v="19.92023313"/>
    <n v="1.5480280379036999"/>
    <x v="21"/>
    <n v="123"/>
    <s v="2020-09-23"/>
    <s v="2020-09-29"/>
    <s v="2020-09-29"/>
    <x v="0"/>
    <x v="0"/>
    <n v="9"/>
    <x v="1"/>
    <x v="0"/>
  </r>
  <r>
    <s v="Envolvimento_midias + video view"/>
    <s v="2020-09-23 - 2020-09-29"/>
    <s v="23844983603690395"/>
    <s v="De_Conv_Rmk_Br-Purchase-v2"/>
    <s v="23844983603530395"/>
    <x v="5"/>
    <n v="0"/>
    <x v="5"/>
    <s v=""/>
    <n v="0"/>
    <x v="2"/>
    <n v="8"/>
    <s v="2020-09-23"/>
    <s v="2020-09-29"/>
    <s v="2020-09-29"/>
    <x v="2"/>
    <x v="0"/>
    <n v="9"/>
    <x v="1"/>
    <x v="0"/>
  </r>
  <r>
    <s v="InteressesEstabelecimentos"/>
    <s v="2020-09-23 - 2020-09-29"/>
    <s v="23844032561010395"/>
    <s v="De_Conv_Int-Str_Br - Credenciado (S2S)"/>
    <s v="23844032562000395"/>
    <x v="2185"/>
    <n v="155042"/>
    <x v="2185"/>
    <n v="5.0729039599999997"/>
    <n v="1.5013480218263"/>
    <x v="19"/>
    <n v="9"/>
    <s v="2020-09-23"/>
    <s v="2020-09-29"/>
    <s v="2020-09-29"/>
    <x v="2"/>
    <x v="0"/>
    <n v="9"/>
    <x v="1"/>
    <x v="0"/>
  </r>
  <r>
    <s v="Semelhante_1-5%"/>
    <s v="2020-09-23 - 2020-09-29"/>
    <s v="23844032561030395"/>
    <s v="De_Conv_Int-Str_Br - Credenciado (S2S)"/>
    <s v="23844032562000395"/>
    <x v="2186"/>
    <n v="352587"/>
    <x v="2186"/>
    <n v="6.7053340700000001"/>
    <n v="1.7283252076791999"/>
    <x v="19"/>
    <n v="46"/>
    <s v="2020-09-23"/>
    <s v="2020-09-29"/>
    <s v="2020-09-29"/>
    <x v="2"/>
    <x v="0"/>
    <n v="9"/>
    <x v="1"/>
    <x v="0"/>
  </r>
  <r>
    <s v="VideoView-Rebranding"/>
    <s v="2020-09-23 - 2020-09-29"/>
    <s v="23845548959040395"/>
    <s v="De_Conv_Int-Str_Br_Mar-Aberto"/>
    <s v="23845548912950395"/>
    <x v="5"/>
    <n v="0"/>
    <x v="5"/>
    <s v=""/>
    <n v="0"/>
    <x v="0"/>
    <n v="1"/>
    <s v="2020-09-23"/>
    <s v="2020-09-29"/>
    <s v="2020-09-29"/>
    <x v="0"/>
    <x v="0"/>
    <n v="9"/>
    <x v="1"/>
    <x v="0"/>
  </r>
  <r>
    <s v="Base Serasa"/>
    <s v="2020-09-23 - 2020-09-29"/>
    <s v="23845557050640395"/>
    <s v="De_ContaStone_ClienteA-Traf-Br + Serasa"/>
    <s v="23845378334020395"/>
    <x v="2187"/>
    <n v="11552"/>
    <x v="2187"/>
    <n v="16.83750452"/>
    <n v="3.8324099722992"/>
    <x v="5"/>
    <n v="35518"/>
    <s v="2020-09-23"/>
    <s v="2020-09-29"/>
    <s v="2020-09-29"/>
    <x v="5"/>
    <x v="0"/>
    <n v="9"/>
    <x v="1"/>
    <x v="0"/>
  </r>
  <r>
    <s v="Interesses"/>
    <s v="2020-09-23 - 2020-09-29"/>
    <s v="23844451685270395"/>
    <s v="De_Conv_Int-Str_SP - Credenciado (S2S) - Purchase-valor"/>
    <s v="23844451685100395"/>
    <x v="5"/>
    <n v="0"/>
    <x v="5"/>
    <s v=""/>
    <n v="0"/>
    <x v="2"/>
    <n v="1"/>
    <s v="2020-09-23"/>
    <s v="2020-09-29"/>
    <s v="2020-09-29"/>
    <x v="2"/>
    <x v="0"/>
    <n v="9"/>
    <x v="1"/>
    <x v="0"/>
  </r>
  <r>
    <s v="ContaStone_RMKT_todosvisitantes"/>
    <s v="2020-09-23 - 2020-09-29"/>
    <s v="23844364031830395"/>
    <s v="De_ContaStone_Conv_RMKT_Br"/>
    <s v="23843814955280395"/>
    <x v="2188"/>
    <n v="18719"/>
    <x v="2188"/>
    <n v="18.93764066"/>
    <n v="2.6822479833324002"/>
    <x v="21"/>
    <n v="32"/>
    <s v="2020-09-23"/>
    <s v="2020-09-29"/>
    <s v="2020-09-29"/>
    <x v="0"/>
    <x v="0"/>
    <n v="9"/>
    <x v="1"/>
    <x v="0"/>
  </r>
  <r>
    <s v="LaL"/>
    <s v="2020-09-23 - 2020-09-29"/>
    <s v="23845183335240395"/>
    <s v="De_ContaStone_Novos-LaL-Br"/>
    <s v="23844816990040395"/>
    <x v="2189"/>
    <n v="173629"/>
    <x v="2189"/>
    <n v="11.44968701"/>
    <n v="1.5815963923077001"/>
    <x v="21"/>
    <n v="112"/>
    <s v="2020-09-23"/>
    <s v="2020-09-29"/>
    <s v="2020-09-29"/>
    <x v="0"/>
    <x v="0"/>
    <n v="9"/>
    <x v="1"/>
    <x v="0"/>
  </r>
  <r>
    <s v="Oportunidade-Perdida"/>
    <s v="2020-09-23 - 2020-09-29"/>
    <s v="23845187597770395"/>
    <s v="De_Lead_Rmk_Br"/>
    <s v="23843543809250395"/>
    <x v="2190"/>
    <n v="25345"/>
    <x v="2190"/>
    <n v="33.619292440000002"/>
    <n v="2.5171434207930998"/>
    <x v="1"/>
    <n v="35"/>
    <s v="2020-09-23"/>
    <s v="2020-09-29"/>
    <s v="2020-09-29"/>
    <x v="1"/>
    <x v="0"/>
    <n v="9"/>
    <x v="1"/>
    <x v="0"/>
  </r>
  <r>
    <s v="Semelhante_1-5%_Todos_Menos_TPV-Alto"/>
    <s v="2020-09-23 - 2020-09-29"/>
    <s v="23845549196780395"/>
    <s v="De_Lead_Click_Whatsapp_Br-Diária-Normal"/>
    <s v="23845549198480395"/>
    <x v="2191"/>
    <n v="209559"/>
    <x v="2191"/>
    <n v="9.8803243399999996"/>
    <n v="1.1487647870051001"/>
    <x v="6"/>
    <n v="47"/>
    <s v="2020-09-23"/>
    <s v="2020-09-29"/>
    <s v="2020-09-29"/>
    <x v="6"/>
    <x v="1"/>
    <n v="9"/>
    <x v="1"/>
    <x v="0"/>
  </r>
  <r>
    <s v="interesse_whatsapp"/>
    <s v="2020-09-23 - 2020-09-29"/>
    <s v="23844458231670395"/>
    <s v="De_Lead_Click_Whatsapp_SP - Vitalicio"/>
    <s v="23844458232370395"/>
    <x v="5"/>
    <n v="0"/>
    <x v="5"/>
    <s v=""/>
    <n v="0"/>
    <x v="6"/>
    <n v="3"/>
    <s v="2020-09-23"/>
    <s v="2020-09-29"/>
    <s v="2020-09-29"/>
    <x v="6"/>
    <x v="1"/>
    <n v="9"/>
    <x v="1"/>
    <x v="0"/>
  </r>
  <r>
    <s v="Semelhante_1-5%"/>
    <s v="2020-09-23 - 2020-09-29"/>
    <s v="23844451685380395"/>
    <s v="De_Conv_Int-Str_SP - Credenciado (S2S) - Subscribe"/>
    <s v="23844451685120395"/>
    <x v="5"/>
    <n v="0"/>
    <x v="5"/>
    <s v=""/>
    <n v="0"/>
    <x v="19"/>
    <n v="4"/>
    <s v="2020-09-23"/>
    <s v="2020-09-29"/>
    <s v="2020-09-29"/>
    <x v="2"/>
    <x v="0"/>
    <n v="9"/>
    <x v="1"/>
    <x v="0"/>
  </r>
  <r>
    <s v="Semelhante_1-5%_Todos_Menos_TPV-Alto"/>
    <s v="2020-09-23 - 2020-09-29"/>
    <s v="23844314362040395"/>
    <s v="De_Lead_Click_Whatsapp_Br — Cópia"/>
    <s v="23843968403870395"/>
    <x v="2192"/>
    <n v="1404195"/>
    <x v="2192"/>
    <n v="12.159534900000001"/>
    <n v="1.6079860703107001"/>
    <x v="6"/>
    <n v="499"/>
    <s v="2020-09-23"/>
    <s v="2020-09-29"/>
    <s v="2020-09-29"/>
    <x v="6"/>
    <x v="1"/>
    <n v="9"/>
    <x v="1"/>
    <x v="0"/>
  </r>
  <r>
    <s v="interesse_whatsapp"/>
    <s v="2020-09-23 - 2020-09-29"/>
    <s v="23845549196800395"/>
    <s v="De_Lead_Click_Whatsapp_Br-Diária-Normal"/>
    <s v="23845549198480395"/>
    <x v="2193"/>
    <n v="137503"/>
    <x v="2193"/>
    <n v="16.127854979999999"/>
    <n v="1.2036101030523001"/>
    <x v="6"/>
    <n v="44"/>
    <s v="2020-09-23"/>
    <s v="2020-09-29"/>
    <s v="2020-09-29"/>
    <x v="6"/>
    <x v="1"/>
    <n v="9"/>
    <x v="1"/>
    <x v="0"/>
  </r>
  <r>
    <s v="Semelhante_1-5%_Todos_TPV-Alto"/>
    <s v="2020-09-23 - 2020-09-29"/>
    <s v="23844314360830395"/>
    <s v="De_Lead_Click_Whatsapp_Br — Cópia"/>
    <s v="23843968403870395"/>
    <x v="2194"/>
    <n v="897352"/>
    <x v="2194"/>
    <n v="20.48869874"/>
    <n v="1.8676283108524001"/>
    <x v="6"/>
    <n v="720"/>
    <s v="2020-09-23"/>
    <s v="2020-09-29"/>
    <s v="2020-09-29"/>
    <x v="6"/>
    <x v="1"/>
    <n v="9"/>
    <x v="1"/>
    <x v="0"/>
  </r>
  <r>
    <s v="Oportunidade-Perdida"/>
    <s v="2020-09-23 - 2020-09-29"/>
    <s v="23845002665390395"/>
    <s v="De_Conv_Rmk_Br"/>
    <s v="23843543599140395"/>
    <x v="5"/>
    <n v="0"/>
    <x v="5"/>
    <s v=""/>
    <n v="0"/>
    <x v="0"/>
    <n v="1"/>
    <s v="2020-09-23"/>
    <s v="2020-09-29"/>
    <s v="2020-09-29"/>
    <x v="0"/>
    <x v="0"/>
    <n v="9"/>
    <x v="1"/>
    <x v="0"/>
  </r>
  <r>
    <s v="Remarketing_tudo"/>
    <s v="2020-09-23 - 2020-09-29"/>
    <s v="23845358814070395"/>
    <s v="De_Conv_Rmk_Br-temp"/>
    <s v="23845358814170395"/>
    <x v="5"/>
    <n v="0"/>
    <x v="5"/>
    <s v=""/>
    <n v="0"/>
    <x v="0"/>
    <n v="3"/>
    <s v="2020-09-23"/>
    <s v="2020-09-29"/>
    <s v="2020-09-29"/>
    <x v="0"/>
    <x v="0"/>
    <n v="9"/>
    <x v="1"/>
    <x v="0"/>
  </r>
  <r>
    <s v="Semelhantes_PJ_10%_Excluindo-Tudo-v2"/>
    <s v="2020-09-23 - 2020-09-29"/>
    <s v="23844644483080395"/>
    <s v="De_Lead_Click_Whatsapp_Br-MarAberto"/>
    <s v="23844196533890395"/>
    <x v="2195"/>
    <n v="26112"/>
    <x v="2195"/>
    <n v="13.825591149999999"/>
    <n v="1.1418121936275001"/>
    <x v="6"/>
    <n v="12"/>
    <s v="2020-09-23"/>
    <s v="2020-09-29"/>
    <s v="2020-09-29"/>
    <x v="6"/>
    <x v="1"/>
    <n v="9"/>
    <x v="1"/>
    <x v="0"/>
  </r>
  <r>
    <s v="Interesse_Competicao-Maquina"/>
    <s v="2020-09-23 - 2020-09-29"/>
    <s v="23844994969580395"/>
    <s v="De_Conv_Int-Str_Br - OtimizaPraLead"/>
    <s v="23844118711370395"/>
    <x v="2196"/>
    <n v="1473137"/>
    <x v="2196"/>
    <n v="4.9018464499999999"/>
    <n v="1.5366513772988999"/>
    <x v="0"/>
    <n v="257"/>
    <s v="2020-09-23"/>
    <s v="2020-09-29"/>
    <s v="2020-09-29"/>
    <x v="0"/>
    <x v="0"/>
    <n v="9"/>
    <x v="1"/>
    <x v="0"/>
  </r>
  <r>
    <s v="De_Conv_Br-Int_Str_ReachAndFrequency-Teste"/>
    <s v="2020-09-23 - 2020-09-29"/>
    <s v="23845494131020395"/>
    <s v="De_Conv_Br-Int_Str_ReachAndFrequency-Teste"/>
    <s v="23845494130910395"/>
    <x v="5"/>
    <n v="0"/>
    <x v="5"/>
    <s v=""/>
    <n v="0"/>
    <x v="0"/>
    <n v="2"/>
    <s v="2020-09-23"/>
    <s v="2020-09-29"/>
    <s v="2020-09-29"/>
    <x v="0"/>
    <x v="0"/>
    <n v="9"/>
    <x v="1"/>
    <x v="0"/>
  </r>
  <r>
    <s v="Mar_Aberto"/>
    <s v="2020-09-23 - 2020-09-29"/>
    <s v="23845548913110395"/>
    <s v="De_Conv_Int-Str_Br_Mar-Aberto"/>
    <s v="23845548912950395"/>
    <x v="2197"/>
    <n v="2889278"/>
    <x v="2197"/>
    <n v="9.0288541000000002"/>
    <n v="1.7700778533599"/>
    <x v="0"/>
    <n v="1163"/>
    <s v="2020-09-23"/>
    <s v="2020-09-29"/>
    <s v="2020-09-29"/>
    <x v="0"/>
    <x v="0"/>
    <n v="9"/>
    <x v="1"/>
    <x v="0"/>
  </r>
  <r>
    <s v="ClienteA_PJ-2"/>
    <s v="2020-09-23 - 2020-09-29"/>
    <s v="23845277353170395"/>
    <s v="De_ContaStone_ClienteA-Br"/>
    <s v="23844981373870395"/>
    <x v="2198"/>
    <n v="48384"/>
    <x v="2198"/>
    <n v="12.126731919999999"/>
    <n v="2.6119584986772"/>
    <x v="21"/>
    <n v="45"/>
    <s v="2020-09-23"/>
    <s v="2020-09-29"/>
    <s v="2020-09-29"/>
    <x v="0"/>
    <x v="0"/>
    <n v="9"/>
    <x v="1"/>
    <x v="0"/>
  </r>
  <r>
    <s v="BaseFull"/>
    <s v="2020-09-23 - 2020-09-29"/>
    <s v="23845550127730395"/>
    <s v="De_ContaStone_ClienteA-Traffic-Br-Pix"/>
    <s v="23845550127760395"/>
    <x v="2199"/>
    <n v="45277"/>
    <x v="2199"/>
    <n v="13.103378899999999"/>
    <n v="4.0617973805684997"/>
    <x v="23"/>
    <n v="1066"/>
    <s v="2020-09-23"/>
    <s v="2020-09-29"/>
    <s v="2020-09-29"/>
    <x v="5"/>
    <x v="0"/>
    <n v="9"/>
    <x v="1"/>
    <x v="0"/>
  </r>
  <r>
    <s v="Semelhante_1-5%"/>
    <s v="2020-09-23 - 2020-09-29"/>
    <s v="23844451685290395"/>
    <s v="De_Conv_Int-Str_SP - Credenciado (S2S) - Purchase-valor"/>
    <s v="23844451685100395"/>
    <x v="5"/>
    <n v="0"/>
    <x v="5"/>
    <s v=""/>
    <n v="0"/>
    <x v="2"/>
    <n v="1"/>
    <s v="2020-09-23"/>
    <s v="2020-09-29"/>
    <s v="2020-09-29"/>
    <x v="2"/>
    <x v="0"/>
    <n v="9"/>
    <x v="1"/>
    <x v="0"/>
  </r>
  <r>
    <s v="Remarketings"/>
    <s v="2020-09-23 - 2020-09-29"/>
    <s v="23845358920830395"/>
    <s v="De_Lead_Click_Whatsapp_Br-RMK-e-Prospecção"/>
    <s v="23845358919880395"/>
    <x v="2200"/>
    <n v="168554"/>
    <x v="2200"/>
    <n v="17.838437450000001"/>
    <n v="1.7168029236921001"/>
    <x v="6"/>
    <n v="119"/>
    <s v="2020-09-23"/>
    <s v="2020-09-29"/>
    <s v="2020-09-29"/>
    <x v="6"/>
    <x v="1"/>
    <n v="9"/>
    <x v="1"/>
    <x v="0"/>
  </r>
  <r>
    <s v="Oportunidade-Perdida"/>
    <s v="2020-09-23 - 2020-09-29"/>
    <s v="23844995243620395"/>
    <s v="De_Conv_Rmk_Br-Purchase-v2"/>
    <s v="23844983603530395"/>
    <x v="2201"/>
    <n v="29071"/>
    <x v="2201"/>
    <n v="32.89626818"/>
    <n v="6.3251350142753999"/>
    <x v="2"/>
    <n v="108"/>
    <s v="2020-09-23"/>
    <s v="2020-09-29"/>
    <s v="2020-09-29"/>
    <x v="2"/>
    <x v="0"/>
    <n v="9"/>
    <x v="1"/>
    <x v="0"/>
  </r>
  <r>
    <s v="interesse_whatsapp"/>
    <s v="2020-09-23 - 2020-09-29"/>
    <s v="23843968404110395"/>
    <s v="De_Lead_Click_Whatsapp_Br — Cópia"/>
    <s v="23843968403870395"/>
    <x v="2202"/>
    <n v="1055408"/>
    <x v="2202"/>
    <n v="15.360033749999999"/>
    <n v="1.5115301381077"/>
    <x v="6"/>
    <n v="503"/>
    <s v="2020-09-23"/>
    <s v="2020-09-29"/>
    <s v="2020-09-29"/>
    <x v="6"/>
    <x v="1"/>
    <n v="9"/>
    <x v="1"/>
    <x v="0"/>
  </r>
  <r>
    <s v="Visitantes_site_todos"/>
    <s v="2020-09-23 - 2020-09-29"/>
    <s v="23843665542380395"/>
    <s v="De_Lead_Rmk_Br"/>
    <s v="23843543809250395"/>
    <x v="2203"/>
    <n v="141058"/>
    <x v="2203"/>
    <n v="35.281733889999998"/>
    <n v="6.2883707411136003"/>
    <x v="1"/>
    <n v="480"/>
    <s v="2020-09-23"/>
    <s v="2020-09-29"/>
    <s v="2020-09-29"/>
    <x v="1"/>
    <x v="0"/>
    <n v="9"/>
    <x v="1"/>
    <x v="0"/>
  </r>
  <r>
    <s v="Envolvimento_midias"/>
    <s v="2020-09-23 - 2020-09-29"/>
    <s v="23843543599180395"/>
    <s v="De_Conv_Rmk_Br"/>
    <s v="23843543599140395"/>
    <x v="5"/>
    <n v="0"/>
    <x v="5"/>
    <s v=""/>
    <n v="0"/>
    <x v="0"/>
    <n v="2"/>
    <s v="2020-09-23"/>
    <s v="2020-09-29"/>
    <s v="2020-09-29"/>
    <x v="0"/>
    <x v="0"/>
    <n v="9"/>
    <x v="1"/>
    <x v="0"/>
  </r>
  <r>
    <s v="Semelhante_10%_Menos-Todos"/>
    <s v="2020-09-23 - 2020-09-29"/>
    <s v="23844314377990395"/>
    <s v="De_Lead_Click_Whatsapp_Br — Cópia"/>
    <s v="23843968403870395"/>
    <x v="2204"/>
    <n v="1189028"/>
    <x v="2204"/>
    <n v="12.88335464"/>
    <n v="1.6044676828468001"/>
    <x v="6"/>
    <n v="447"/>
    <s v="2020-09-23"/>
    <s v="2020-09-29"/>
    <s v="2020-09-29"/>
    <x v="6"/>
    <x v="1"/>
    <n v="9"/>
    <x v="1"/>
    <x v="0"/>
  </r>
  <r>
    <s v="Audiencia_Interesse-e-Lookalikes-MultiCell"/>
    <s v="2020-09-23 - 2020-09-29"/>
    <s v="23845481309580395"/>
    <s v="De_Conv_Int-Str_Br-TesteMulti-Cell-Lead-Browser-Only"/>
    <s v="23845481309430395"/>
    <x v="2205"/>
    <n v="737441"/>
    <x v="2205"/>
    <n v="13.470727139999999"/>
    <n v="3.858409011704"/>
    <x v="0"/>
    <n v="864"/>
    <s v="2020-09-23"/>
    <s v="2020-09-29"/>
    <s v="2020-09-29"/>
    <x v="0"/>
    <x v="0"/>
    <n v="9"/>
    <x v="1"/>
    <x v="0"/>
  </r>
  <r>
    <s v="LaLApp"/>
    <s v="2020-09-23 - 2020-09-29"/>
    <s v="23845550440070395"/>
    <s v="De_ContaStone_MarAberto-Traffic-Br-Pix"/>
    <s v="23845550440110395"/>
    <x v="2206"/>
    <n v="150217"/>
    <x v="2206"/>
    <n v="7.0717805599999997"/>
    <n v="2.0007123028685001"/>
    <x v="23"/>
    <n v="881"/>
    <s v="2020-09-23"/>
    <s v="2020-09-29"/>
    <s v="2020-09-29"/>
    <x v="5"/>
    <x v="0"/>
    <n v="9"/>
    <x v="1"/>
    <x v="0"/>
  </r>
  <r>
    <s v="Semelhante_1-5%_Todos_TPV-Alto"/>
    <s v="2020-09-16 - 2020-09-22"/>
    <s v="23844314360830395"/>
    <s v="De_Lead_Click_Whatsapp_Br — Cópia"/>
    <s v="23843968403870395"/>
    <x v="2207"/>
    <n v="1634815"/>
    <x v="2207"/>
    <n v="17.687540800000001"/>
    <n v="1.9453381575285"/>
    <x v="6"/>
    <n v="1290"/>
    <s v="2020-09-16"/>
    <s v="2020-09-22"/>
    <s v="2020-09-22"/>
    <x v="6"/>
    <x v="1"/>
    <n v="9"/>
    <x v="1"/>
    <x v="0"/>
  </r>
  <r>
    <s v="Semelhante_1-5%_Pixel_TPV-Alto"/>
    <s v="2020-09-16 - 2020-09-22"/>
    <s v="23844980512350395"/>
    <s v="De_Conv_Int-Str_Br - Credenciado (S2S)"/>
    <s v="23844032562000395"/>
    <x v="2208"/>
    <n v="895234"/>
    <x v="2208"/>
    <n v="5.9756216200000001"/>
    <n v="2.1011389201036001"/>
    <x v="19"/>
    <n v="82"/>
    <s v="2020-09-16"/>
    <s v="2020-09-22"/>
    <s v="2020-09-22"/>
    <x v="2"/>
    <x v="0"/>
    <n v="9"/>
    <x v="1"/>
    <x v="0"/>
  </r>
  <r>
    <s v="Remarketing_tudo"/>
    <s v="2020-09-16 - 2020-09-22"/>
    <s v="23845358814070395"/>
    <s v="De_Conv_Rmk_Br-temp"/>
    <s v="23845358814170395"/>
    <x v="5"/>
    <n v="0"/>
    <x v="5"/>
    <s v=""/>
    <n v="0"/>
    <x v="0"/>
    <n v="8"/>
    <s v="2020-09-16"/>
    <s v="2020-09-22"/>
    <s v="2020-09-22"/>
    <x v="0"/>
    <x v="0"/>
    <n v="9"/>
    <x v="1"/>
    <x v="0"/>
  </r>
  <r>
    <s v="Visitantes_site_cadastro-lead"/>
    <s v="2020-09-16 - 2020-09-22"/>
    <s v="23844191199950395"/>
    <s v="De_Conv_Rmk_Br"/>
    <s v="23843543599140395"/>
    <x v="5"/>
    <n v="0"/>
    <x v="5"/>
    <s v=""/>
    <n v="0"/>
    <x v="0"/>
    <n v="2"/>
    <s v="2020-09-16"/>
    <s v="2020-09-22"/>
    <s v="2020-09-22"/>
    <x v="0"/>
    <x v="0"/>
    <n v="9"/>
    <x v="1"/>
    <x v="0"/>
  </r>
  <r>
    <s v="Semelhante_1-5%_Pixel_TPV-Alto"/>
    <s v="2020-09-16 - 2020-09-22"/>
    <s v="23845324918170395"/>
    <s v="De_Conv_Int-Str_Br-Lead-acelerada"/>
    <s v="23845324918120395"/>
    <x v="5"/>
    <n v="0"/>
    <x v="5"/>
    <s v=""/>
    <n v="0"/>
    <x v="0"/>
    <n v="1"/>
    <s v="2020-09-16"/>
    <s v="2020-09-22"/>
    <s v="2020-09-22"/>
    <x v="0"/>
    <x v="0"/>
    <n v="9"/>
    <x v="1"/>
    <x v="0"/>
  </r>
  <r>
    <s v="Envolvimento_midias"/>
    <s v="2020-09-16 - 2020-09-22"/>
    <s v="23843543599180395"/>
    <s v="De_Conv_Rmk_Br"/>
    <s v="23843543599140395"/>
    <x v="5"/>
    <n v="0"/>
    <x v="5"/>
    <s v=""/>
    <n v="0"/>
    <x v="0"/>
    <n v="4"/>
    <s v="2020-09-16"/>
    <s v="2020-09-22"/>
    <s v="2020-09-22"/>
    <x v="0"/>
    <x v="0"/>
    <n v="9"/>
    <x v="1"/>
    <x v="0"/>
  </r>
  <r>
    <s v="Semelhantes_PJ_10%_Excluindo-Tudo-v2"/>
    <s v="2020-09-16 - 2020-09-22"/>
    <s v="23844644483080395"/>
    <s v="De_Lead_Click_Whatsapp_Br-MarAberto"/>
    <s v="23844196533890395"/>
    <x v="2209"/>
    <n v="85201"/>
    <x v="2209"/>
    <n v="9.3566777699999992"/>
    <n v="1.1590591659722"/>
    <x v="6"/>
    <n v="20"/>
    <s v="2020-09-16"/>
    <s v="2020-09-22"/>
    <s v="2020-09-22"/>
    <x v="6"/>
    <x v="1"/>
    <n v="9"/>
    <x v="1"/>
    <x v="0"/>
  </r>
  <r>
    <s v="Remarketings"/>
    <s v="2020-09-16 - 2020-09-22"/>
    <s v="23845358920830395"/>
    <s v="De_Lead_Click_Whatsapp_Br-RMK-e-Prospecção"/>
    <s v="23845358919880395"/>
    <x v="2210"/>
    <n v="443265"/>
    <x v="2210"/>
    <n v="14.10317296"/>
    <n v="3.0829842193722001"/>
    <x v="6"/>
    <n v="444"/>
    <s v="2020-09-16"/>
    <s v="2020-09-22"/>
    <s v="2020-09-22"/>
    <x v="6"/>
    <x v="1"/>
    <n v="9"/>
    <x v="1"/>
    <x v="0"/>
  </r>
  <r>
    <s v="LaL-ContaStone-App2"/>
    <s v="2020-09-16 - 2020-09-22"/>
    <s v="23844920708850395"/>
    <s v="De_ContaStone_Novos-LaL-Br"/>
    <s v="23844816990040395"/>
    <x v="2211"/>
    <n v="134976"/>
    <x v="2211"/>
    <n v="18.46726336"/>
    <n v="1.5917718705548001"/>
    <x v="21"/>
    <n v="242"/>
    <s v="2020-09-16"/>
    <s v="2020-09-22"/>
    <s v="2020-09-22"/>
    <x v="0"/>
    <x v="0"/>
    <n v="9"/>
    <x v="1"/>
    <x v="0"/>
  </r>
  <r>
    <s v="Semelhante_1-5%"/>
    <s v="2020-09-16 - 2020-09-22"/>
    <s v="23844098836310395"/>
    <s v="De_Conv_Int-Str_Br - Credenciado (S2S) - Teste_C-Purchase-credenciados-valor"/>
    <s v="23844098836340395"/>
    <x v="5"/>
    <n v="0"/>
    <x v="5"/>
    <s v=""/>
    <n v="0"/>
    <x v="2"/>
    <n v="1"/>
    <s v="2020-09-16"/>
    <s v="2020-09-22"/>
    <s v="2020-09-22"/>
    <x v="2"/>
    <x v="0"/>
    <n v="9"/>
    <x v="1"/>
    <x v="0"/>
  </r>
  <r>
    <s v="Semelhante_1-5%"/>
    <s v="2020-09-16 - 2020-09-22"/>
    <s v="23844032561030395"/>
    <s v="De_Conv_Int-Str_Br - Credenciado (S2S)"/>
    <s v="23844032562000395"/>
    <x v="2212"/>
    <n v="909569"/>
    <x v="2212"/>
    <n v="6.5826545000000003"/>
    <n v="1.9856085684539"/>
    <x v="19"/>
    <n v="71"/>
    <s v="2020-09-16"/>
    <s v="2020-09-22"/>
    <s v="2020-09-22"/>
    <x v="2"/>
    <x v="0"/>
    <n v="9"/>
    <x v="1"/>
    <x v="0"/>
  </r>
  <r>
    <s v="ClienteA_PJ-2"/>
    <s v="2020-09-16 - 2020-09-22"/>
    <s v="23845277353170395"/>
    <s v="De_ContaStone_ClienteA-Br"/>
    <s v="23844981373870395"/>
    <x v="2213"/>
    <n v="106432"/>
    <x v="2213"/>
    <n v="11.55696434"/>
    <n v="4.3069001803968998"/>
    <x v="21"/>
    <n v="301"/>
    <s v="2020-09-16"/>
    <s v="2020-09-22"/>
    <s v="2020-09-22"/>
    <x v="0"/>
    <x v="0"/>
    <n v="9"/>
    <x v="1"/>
    <x v="0"/>
  </r>
  <r>
    <s v="interesse_whatsapp"/>
    <s v="2020-09-16 - 2020-09-22"/>
    <s v="23844458231670395"/>
    <s v="De_Lead_Click_Whatsapp_SP - Vitalicio"/>
    <s v="23844458232370395"/>
    <x v="2214"/>
    <n v="424897"/>
    <x v="2214"/>
    <n v="14.846309919999999"/>
    <n v="1.6923560298142999"/>
    <x v="6"/>
    <n v="205"/>
    <s v="2020-09-16"/>
    <s v="2020-09-22"/>
    <s v="2020-09-22"/>
    <x v="6"/>
    <x v="1"/>
    <n v="9"/>
    <x v="1"/>
    <x v="0"/>
  </r>
  <r>
    <s v="Semelhante_1-5%"/>
    <s v="2020-09-16 - 2020-09-22"/>
    <s v="23844451685290395"/>
    <s v="De_Conv_Int-Str_SP - Credenciado (S2S) - Purchase-valor"/>
    <s v="23844451685100395"/>
    <x v="5"/>
    <n v="0"/>
    <x v="5"/>
    <s v=""/>
    <n v="0"/>
    <x v="2"/>
    <n v="8"/>
    <s v="2020-09-16"/>
    <s v="2020-09-22"/>
    <s v="2020-09-22"/>
    <x v="2"/>
    <x v="0"/>
    <n v="9"/>
    <x v="1"/>
    <x v="0"/>
  </r>
  <r>
    <s v="Semelhante_leadPreenchido — Cópia"/>
    <s v="2020-09-16 - 2020-09-22"/>
    <s v="23843981453160395"/>
    <s v="De_Lead_Int_Br — CPA"/>
    <s v="23843981452640395"/>
    <x v="2215"/>
    <n v="1970700"/>
    <x v="2215"/>
    <n v="12.11671634"/>
    <n v="1.6413863094332"/>
    <x v="1"/>
    <n v="1381"/>
    <s v="2020-09-16"/>
    <s v="2020-09-22"/>
    <s v="2020-09-22"/>
    <x v="1"/>
    <x v="0"/>
    <n v="9"/>
    <x v="1"/>
    <x v="0"/>
  </r>
  <r>
    <s v="Semelhante_10%_Menos-Todos"/>
    <s v="2020-09-16 - 2020-09-22"/>
    <s v="23844314377990395"/>
    <s v="De_Lead_Click_Whatsapp_Br — Cópia"/>
    <s v="23843968403870395"/>
    <x v="2216"/>
    <n v="1929730"/>
    <x v="2216"/>
    <n v="10.09003147"/>
    <n v="1.5663958170314001"/>
    <x v="6"/>
    <n v="694"/>
    <s v="2020-09-16"/>
    <s v="2020-09-22"/>
    <s v="2020-09-22"/>
    <x v="6"/>
    <x v="1"/>
    <n v="9"/>
    <x v="1"/>
    <x v="0"/>
  </r>
  <r>
    <s v="LaL"/>
    <s v="2020-09-16 - 2020-09-22"/>
    <s v="23845183335240395"/>
    <s v="De_ContaStone_Novos-LaL-Br"/>
    <s v="23844816990040395"/>
    <x v="2217"/>
    <n v="228353"/>
    <x v="2217"/>
    <n v="9.2686428999999997"/>
    <n v="1.6225011276401"/>
    <x v="21"/>
    <n v="204"/>
    <s v="2020-09-16"/>
    <s v="2020-09-22"/>
    <s v="2020-09-22"/>
    <x v="0"/>
    <x v="0"/>
    <n v="9"/>
    <x v="1"/>
    <x v="0"/>
  </r>
  <r>
    <s v="Semelhante_1-10%-PJ-e-TPValto"/>
    <s v="2020-09-16 - 2020-09-22"/>
    <s v="23844458231730395"/>
    <s v="De_Lead_Click_Whatsapp_SP - Vitalicio"/>
    <s v="23844458232370395"/>
    <x v="2218"/>
    <n v="1962498"/>
    <x v="2218"/>
    <n v="14.49079944"/>
    <n v="1.9507556186045001"/>
    <x v="6"/>
    <n v="1064"/>
    <s v="2020-09-16"/>
    <s v="2020-09-22"/>
    <s v="2020-09-22"/>
    <x v="6"/>
    <x v="1"/>
    <n v="9"/>
    <x v="1"/>
    <x v="0"/>
  </r>
  <r>
    <s v="De_Conv_Br-Int_Str_ReachAndFrequency-Teste"/>
    <s v="2020-09-16 - 2020-09-22"/>
    <s v="23845494131020395"/>
    <s v="De_Conv_Br-Int_Str_ReachAndFrequency-Teste"/>
    <s v="23845494130910395"/>
    <x v="5"/>
    <n v="0"/>
    <x v="5"/>
    <s v=""/>
    <n v="0"/>
    <x v="0"/>
    <n v="4"/>
    <s v="2020-09-16"/>
    <s v="2020-09-22"/>
    <s v="2020-09-22"/>
    <x v="0"/>
    <x v="0"/>
    <n v="9"/>
    <x v="1"/>
    <x v="0"/>
  </r>
  <r>
    <s v="Interesses"/>
    <s v="2020-09-16 - 2020-09-22"/>
    <s v="23844451685270395"/>
    <s v="De_Conv_Int-Str_SP - Credenciado (S2S) - Purchase-valor"/>
    <s v="23844451685100395"/>
    <x v="5"/>
    <n v="0"/>
    <x v="5"/>
    <s v=""/>
    <n v="0"/>
    <x v="2"/>
    <n v="1"/>
    <s v="2020-09-16"/>
    <s v="2020-09-22"/>
    <s v="2020-09-22"/>
    <x v="2"/>
    <x v="0"/>
    <n v="9"/>
    <x v="1"/>
    <x v="0"/>
  </r>
  <r>
    <s v="Semelhante_1-5%_Tudo"/>
    <s v="2020-09-16 - 2020-09-22"/>
    <s v="23844307766060395"/>
    <s v="De_Lead_Click_Whatsapp_Br-MarAberto"/>
    <s v="23844196533890395"/>
    <x v="2219"/>
    <n v="319808"/>
    <x v="2219"/>
    <n v="12.13007176"/>
    <n v="1.2946299029418"/>
    <x v="6"/>
    <n v="172"/>
    <s v="2020-09-16"/>
    <s v="2020-09-22"/>
    <s v="2020-09-22"/>
    <x v="6"/>
    <x v="1"/>
    <n v="9"/>
    <x v="1"/>
    <x v="0"/>
  </r>
  <r>
    <s v="Semelhante_1-5%"/>
    <s v="2020-09-16 - 2020-09-22"/>
    <s v="23844451685380395"/>
    <s v="De_Conv_Int-Str_SP - Credenciado (S2S) - Subscribe"/>
    <s v="23844451685120395"/>
    <x v="5"/>
    <n v="0"/>
    <x v="5"/>
    <s v=""/>
    <n v="0"/>
    <x v="19"/>
    <n v="3"/>
    <s v="2020-09-16"/>
    <s v="2020-09-22"/>
    <s v="2020-09-22"/>
    <x v="2"/>
    <x v="0"/>
    <n v="9"/>
    <x v="1"/>
    <x v="0"/>
  </r>
  <r>
    <s v="InteressesEstabelecimentos"/>
    <s v="2020-09-16 - 2020-09-22"/>
    <s v="23844451685340395"/>
    <s v="De_Conv_Int-Str_SP - Credenciado (S2S) - Subscribe"/>
    <s v="23844451685120395"/>
    <x v="5"/>
    <n v="0"/>
    <x v="5"/>
    <s v=""/>
    <n v="0"/>
    <x v="19"/>
    <n v="1"/>
    <s v="2020-09-16"/>
    <s v="2020-09-22"/>
    <s v="2020-09-22"/>
    <x v="2"/>
    <x v="0"/>
    <n v="9"/>
    <x v="1"/>
    <x v="0"/>
  </r>
  <r>
    <s v="Semelhante_10%_Menos-Todos"/>
    <s v="2020-09-16 - 2020-09-22"/>
    <s v="23845549197100395"/>
    <s v="De_Lead_Click_Whatsapp_Br-Diária-Normal"/>
    <s v="23845549198480395"/>
    <x v="2220"/>
    <n v="50256"/>
    <x v="2220"/>
    <n v="8.0335494000000001"/>
    <n v="1.0652061445400001"/>
    <x v="6"/>
    <n v="10"/>
    <s v="2020-09-16"/>
    <s v="2020-09-22"/>
    <s v="2020-09-22"/>
    <x v="6"/>
    <x v="1"/>
    <n v="9"/>
    <x v="1"/>
    <x v="0"/>
  </r>
  <r>
    <s v="Mar_Aberto"/>
    <s v="2020-09-16 - 2020-09-22"/>
    <s v="23845548913110395"/>
    <s v="De_Conv_Int-Str_Br_Mar-Aberto"/>
    <s v="23845548912950395"/>
    <x v="2221"/>
    <n v="622982"/>
    <x v="2221"/>
    <n v="8.6309866599999996"/>
    <n v="1.2346889637261"/>
    <x v="0"/>
    <n v="190"/>
    <s v="2020-09-16"/>
    <s v="2020-09-22"/>
    <s v="2020-09-22"/>
    <x v="0"/>
    <x v="0"/>
    <n v="9"/>
    <x v="1"/>
    <x v="0"/>
  </r>
  <r>
    <s v="Semelhante_1-5%_Todos_Menos_TPV-Alto"/>
    <s v="2020-09-16 - 2020-09-22"/>
    <s v="23844314362040395"/>
    <s v="De_Lead_Click_Whatsapp_Br — Cópia"/>
    <s v="23843968403870395"/>
    <x v="2222"/>
    <n v="1831427"/>
    <x v="2222"/>
    <n v="9.0961263500000005"/>
    <n v="1.5415023367025"/>
    <x v="6"/>
    <n v="520"/>
    <s v="2020-09-16"/>
    <s v="2020-09-22"/>
    <s v="2020-09-22"/>
    <x v="6"/>
    <x v="1"/>
    <n v="9"/>
    <x v="1"/>
    <x v="0"/>
  </r>
  <r>
    <s v="Visitantes_site_todos_60d"/>
    <s v="2020-09-16 - 2020-09-22"/>
    <s v="23844983603670395"/>
    <s v="De_Conv_Rmk_Br-Purchase-v2"/>
    <s v="23844983603530395"/>
    <x v="5"/>
    <n v="0"/>
    <x v="5"/>
    <s v=""/>
    <n v="0"/>
    <x v="2"/>
    <n v="4"/>
    <s v="2020-09-16"/>
    <s v="2020-09-22"/>
    <s v="2020-09-22"/>
    <x v="2"/>
    <x v="0"/>
    <n v="9"/>
    <x v="1"/>
    <x v="0"/>
  </r>
  <r>
    <s v="Oportunidade-Perdida"/>
    <s v="2020-09-16 - 2020-09-22"/>
    <s v="23844995243620395"/>
    <s v="De_Conv_Rmk_Br-Purchase-v2"/>
    <s v="23844983603530395"/>
    <x v="2223"/>
    <n v="33336"/>
    <x v="2223"/>
    <n v="27.645312799999999"/>
    <n v="4.2344912407006996"/>
    <x v="2"/>
    <n v="123"/>
    <s v="2020-09-16"/>
    <s v="2020-09-22"/>
    <s v="2020-09-22"/>
    <x v="2"/>
    <x v="0"/>
    <n v="9"/>
    <x v="1"/>
    <x v="0"/>
  </r>
  <r>
    <s v="Visitantes_site_todos"/>
    <s v="2020-09-16 - 2020-09-22"/>
    <s v="23843665542380395"/>
    <s v="De_Lead_Rmk_Br"/>
    <s v="23843543809250395"/>
    <x v="2224"/>
    <n v="165056"/>
    <x v="2224"/>
    <n v="33.549600159999997"/>
    <n v="7.1452173807676997"/>
    <x v="1"/>
    <n v="624"/>
    <s v="2020-09-16"/>
    <s v="2020-09-22"/>
    <s v="2020-09-22"/>
    <x v="1"/>
    <x v="0"/>
    <n v="9"/>
    <x v="1"/>
    <x v="0"/>
  </r>
  <r>
    <s v="Audiencia_Interesse-e-Lookalikes-MultiCell"/>
    <s v="2020-09-16 - 2020-09-22"/>
    <s v="23845481373300395"/>
    <s v="De_Conv_Int-Str_Br-TesteMulti-Cell-Purchase-CAPI-Only"/>
    <s v="23845481373280395"/>
    <x v="2225"/>
    <n v="294531"/>
    <x v="2225"/>
    <n v="11.41218787"/>
    <n v="1.4574459055244"/>
    <x v="2"/>
    <n v="16"/>
    <s v="2020-09-16"/>
    <s v="2020-09-22"/>
    <s v="2020-09-22"/>
    <x v="2"/>
    <x v="0"/>
    <n v="9"/>
    <x v="1"/>
    <x v="0"/>
  </r>
  <r>
    <s v="LaLApp"/>
    <s v="2020-09-16 - 2020-09-22"/>
    <s v="23845550440070395"/>
    <s v="De_ContaStone_MarAberto-Traffic-Br-Pix"/>
    <s v="23845550440110395"/>
    <x v="2226"/>
    <n v="61392"/>
    <x v="2226"/>
    <n v="9.5024402499999994"/>
    <n v="1.4217813395882"/>
    <x v="23"/>
    <n v="1017"/>
    <s v="2020-09-16"/>
    <s v="2020-09-22"/>
    <s v="2020-09-22"/>
    <x v="5"/>
    <x v="0"/>
    <n v="9"/>
    <x v="1"/>
    <x v="0"/>
  </r>
  <r>
    <s v="interesse_whatsapp"/>
    <s v="2020-09-16 - 2020-09-22"/>
    <s v="23843968404110395"/>
    <s v="De_Lead_Click_Whatsapp_Br — Cópia"/>
    <s v="23843968403870395"/>
    <x v="2227"/>
    <n v="1530368"/>
    <x v="2227"/>
    <n v="10.776948689999999"/>
    <n v="1.5543843049515"/>
    <x v="6"/>
    <n v="564"/>
    <s v="2020-09-16"/>
    <s v="2020-09-22"/>
    <s v="2020-09-22"/>
    <x v="6"/>
    <x v="1"/>
    <n v="9"/>
    <x v="1"/>
    <x v="0"/>
  </r>
  <r>
    <s v="Semelhante_1-5%_Todos_Menos_TPV-Alto"/>
    <s v="2020-09-16 - 2020-09-22"/>
    <s v="23845549196780395"/>
    <s v="De_Lead_Click_Whatsapp_Br-Diária-Normal"/>
    <s v="23845549198480395"/>
    <x v="2228"/>
    <n v="405888"/>
    <x v="2228"/>
    <n v="7.9614769299999999"/>
    <n v="1.1765117470829001"/>
    <x v="6"/>
    <n v="72"/>
    <s v="2020-09-16"/>
    <s v="2020-09-22"/>
    <s v="2020-09-22"/>
    <x v="6"/>
    <x v="1"/>
    <n v="9"/>
    <x v="1"/>
    <x v="0"/>
  </r>
  <r>
    <s v="Semelhantes_PJ_10%_Excluindo-Tudo"/>
    <s v="2020-09-16 - 2020-09-22"/>
    <s v="23844307660840395"/>
    <s v="De_Lead_Click_Whatsapp_Br-MarAberto"/>
    <s v="23844196533890395"/>
    <x v="2229"/>
    <n v="102720"/>
    <x v="2229"/>
    <n v="10.60160683"/>
    <n v="1.1220599688474"/>
    <x v="6"/>
    <n v="40"/>
    <s v="2020-09-16"/>
    <s v="2020-09-22"/>
    <s v="2020-09-22"/>
    <x v="6"/>
    <x v="1"/>
    <n v="9"/>
    <x v="1"/>
    <x v="0"/>
  </r>
  <r>
    <s v="Base Serasa"/>
    <s v="2020-09-16 - 2020-09-22"/>
    <s v="23845557050640395"/>
    <s v="De_ContaStone_ClienteA-Traf-Br + Serasa"/>
    <s v="23845378334020395"/>
    <x v="2230"/>
    <n v="13808"/>
    <x v="2230"/>
    <n v="14.044053630000001"/>
    <n v="3.3273464658169001"/>
    <x v="5"/>
    <n v="36453"/>
    <s v="2020-09-16"/>
    <s v="2020-09-22"/>
    <s v="2020-09-22"/>
    <x v="5"/>
    <x v="0"/>
    <n v="9"/>
    <x v="1"/>
    <x v="0"/>
  </r>
  <r>
    <s v="InteressesEstabelecimentos"/>
    <s v="2020-09-16 - 2020-09-22"/>
    <s v="23844032561010395"/>
    <s v="De_Conv_Int-Str_Br - Credenciado (S2S)"/>
    <s v="23844032562000395"/>
    <x v="2231"/>
    <n v="555141"/>
    <x v="2231"/>
    <n v="4.8624985799999996"/>
    <n v="1.7451242116868"/>
    <x v="19"/>
    <n v="19"/>
    <s v="2020-09-16"/>
    <s v="2020-09-22"/>
    <s v="2020-09-22"/>
    <x v="2"/>
    <x v="0"/>
    <n v="9"/>
    <x v="1"/>
    <x v="0"/>
  </r>
  <r>
    <s v="interesse_whatsapp"/>
    <s v="2020-09-16 - 2020-09-22"/>
    <s v="23845549196800395"/>
    <s v="De_Lead_Click_Whatsapp_Br-Diária-Normal"/>
    <s v="23845549198480395"/>
    <x v="2232"/>
    <n v="180928"/>
    <x v="2232"/>
    <n v="11.70890217"/>
    <n v="1.1404702423063"/>
    <x v="6"/>
    <n v="39"/>
    <s v="2020-09-16"/>
    <s v="2020-09-22"/>
    <s v="2020-09-22"/>
    <x v="6"/>
    <x v="1"/>
    <n v="9"/>
    <x v="1"/>
    <x v="0"/>
  </r>
  <r>
    <s v="Semelhante_1-5%_Base_Parceiro_60K-a-400K-Normal - Copy"/>
    <s v="2020-09-16 - 2020-09-22"/>
    <s v="23844451685420395"/>
    <s v="De_Conv_Int-Str_SP - Credenciado (S2S) - Subscribe"/>
    <s v="23844451685120395"/>
    <x v="5"/>
    <n v="0"/>
    <x v="5"/>
    <s v=""/>
    <n v="0"/>
    <x v="19"/>
    <n v="2"/>
    <s v="2020-09-16"/>
    <s v="2020-09-22"/>
    <s v="2020-09-22"/>
    <x v="2"/>
    <x v="0"/>
    <n v="9"/>
    <x v="1"/>
    <x v="0"/>
  </r>
  <r>
    <s v="Interesses"/>
    <s v="2020-09-16 - 2020-09-22"/>
    <s v="23844384031070395"/>
    <s v="De_Conv_Int-Str_Br - Credenciado (S2S) - Teste_C-Purchase-credenciados-valor"/>
    <s v="23844098836340395"/>
    <x v="2233"/>
    <n v="1075200"/>
    <x v="2233"/>
    <n v="11.01067475"/>
    <n v="1.5295154389881001"/>
    <x v="2"/>
    <n v="67"/>
    <s v="2020-09-16"/>
    <s v="2020-09-22"/>
    <s v="2020-09-22"/>
    <x v="2"/>
    <x v="0"/>
    <n v="9"/>
    <x v="1"/>
    <x v="0"/>
  </r>
  <r>
    <s v="VideoView-Rebranding"/>
    <s v="2020-09-16 - 2020-09-22"/>
    <s v="23845548959040395"/>
    <s v="De_Conv_Int-Str_Br_Mar-Aberto"/>
    <s v="23845548912950395"/>
    <x v="2234"/>
    <n v="133312"/>
    <x v="2234"/>
    <n v="6.4634988099999999"/>
    <n v="1.1084973595775001"/>
    <x v="0"/>
    <n v="27"/>
    <s v="2020-09-16"/>
    <s v="2020-09-22"/>
    <s v="2020-09-22"/>
    <x v="0"/>
    <x v="0"/>
    <n v="9"/>
    <x v="1"/>
    <x v="0"/>
  </r>
  <r>
    <s v="Semelhante_1-5%_Base_Parceiro_60K-a-400K-Normal - Copy"/>
    <s v="2020-09-16 - 2020-09-22"/>
    <s v="23844083485860395"/>
    <s v="De_Conv_Int-Str_Br - Credenciado (S2S)"/>
    <s v="23844032562000395"/>
    <x v="2235"/>
    <n v="449151"/>
    <x v="2235"/>
    <n v="8.5740304300000005"/>
    <n v="1.688182816024"/>
    <x v="19"/>
    <n v="42"/>
    <s v="2020-09-16"/>
    <s v="2020-09-22"/>
    <s v="2020-09-22"/>
    <x v="2"/>
    <x v="0"/>
    <n v="9"/>
    <x v="1"/>
    <x v="0"/>
  </r>
  <r>
    <s v="Semelhante_1-5%_Todos_TPV-Alto"/>
    <s v="2020-09-16 - 2020-09-22"/>
    <s v="23845549197040395"/>
    <s v="De_Lead_Click_Whatsapp_Br-Diária-Normal"/>
    <s v="23845549198480395"/>
    <x v="2236"/>
    <n v="39152"/>
    <x v="2236"/>
    <n v="14.3003003"/>
    <n v="1.105690641602"/>
    <x v="6"/>
    <n v="13"/>
    <s v="2020-09-16"/>
    <s v="2020-09-22"/>
    <s v="2020-09-22"/>
    <x v="6"/>
    <x v="1"/>
    <n v="9"/>
    <x v="1"/>
    <x v="0"/>
  </r>
  <r>
    <s v="BaseFull"/>
    <s v="2020-09-16 - 2020-09-22"/>
    <s v="23845550127730395"/>
    <s v="De_ContaStone_ClienteA-Traffic-Br-Pix"/>
    <s v="23845550127760395"/>
    <x v="2237"/>
    <n v="38736"/>
    <x v="2237"/>
    <n v="10.96206462"/>
    <n v="2.7268432465923"/>
    <x v="23"/>
    <n v="926"/>
    <s v="2020-09-16"/>
    <s v="2020-09-22"/>
    <s v="2020-09-22"/>
    <x v="5"/>
    <x v="0"/>
    <n v="9"/>
    <x v="1"/>
    <x v="0"/>
  </r>
  <r>
    <s v="Oportunidade-Perdida"/>
    <s v="2020-09-16 - 2020-09-22"/>
    <s v="23845002665390395"/>
    <s v="De_Conv_Rmk_Br"/>
    <s v="23843543599140395"/>
    <x v="5"/>
    <n v="0"/>
    <x v="5"/>
    <s v=""/>
    <n v="0"/>
    <x v="0"/>
    <n v="1"/>
    <s v="2020-09-16"/>
    <s v="2020-09-22"/>
    <s v="2020-09-22"/>
    <x v="0"/>
    <x v="0"/>
    <n v="9"/>
    <x v="1"/>
    <x v="0"/>
  </r>
  <r>
    <s v="Visitantes_site_cadastro-lead"/>
    <s v="2020-09-16 - 2020-09-22"/>
    <s v="23844983603660395"/>
    <s v="De_Conv_Rmk_Br-Purchase-v2"/>
    <s v="23844983603530395"/>
    <x v="2238"/>
    <n v="175680"/>
    <x v="2238"/>
    <n v="28.789052099999999"/>
    <n v="5.2174180327868998"/>
    <x v="2"/>
    <n v="185"/>
    <s v="2020-09-16"/>
    <s v="2020-09-22"/>
    <s v="2020-09-22"/>
    <x v="2"/>
    <x v="0"/>
    <n v="9"/>
    <x v="1"/>
    <x v="0"/>
  </r>
  <r>
    <s v="Interesse_Competicao-Maquina"/>
    <s v="2020-09-16 - 2020-09-22"/>
    <s v="23844994969580395"/>
    <s v="De_Conv_Int-Str_Br - OtimizaPraLead"/>
    <s v="23844118711370395"/>
    <x v="2239"/>
    <n v="1351679"/>
    <x v="2239"/>
    <n v="5.0252927200000004"/>
    <n v="1.6513277190811999"/>
    <x v="0"/>
    <n v="342"/>
    <s v="2020-09-16"/>
    <s v="2020-09-22"/>
    <s v="2020-09-22"/>
    <x v="0"/>
    <x v="0"/>
    <n v="9"/>
    <x v="1"/>
    <x v="0"/>
  </r>
  <r>
    <s v="Envolvimento_midias + video view"/>
    <s v="2020-09-16 - 2020-09-22"/>
    <s v="23844983603690395"/>
    <s v="De_Conv_Rmk_Br-Purchase-v2"/>
    <s v="23844983603530395"/>
    <x v="2240"/>
    <n v="78080"/>
    <x v="2240"/>
    <n v="16.80580488"/>
    <n v="4.0666752049179999"/>
    <x v="2"/>
    <n v="10"/>
    <s v="2020-09-16"/>
    <s v="2020-09-22"/>
    <s v="2020-09-22"/>
    <x v="2"/>
    <x v="0"/>
    <n v="9"/>
    <x v="1"/>
    <x v="0"/>
  </r>
  <r>
    <s v="Audiencia_Interesse-e-Lookalikes-MultiCell"/>
    <s v="2020-09-16 - 2020-09-22"/>
    <s v="23845481309580395"/>
    <s v="De_Conv_Int-Str_Br-TesteMulti-Cell-Lead-Browser-Only"/>
    <s v="23845481309430395"/>
    <x v="2241"/>
    <n v="294658"/>
    <x v="2241"/>
    <n v="13.081291179999999"/>
    <n v="1.4092541183338001"/>
    <x v="0"/>
    <n v="99"/>
    <s v="2020-09-16"/>
    <s v="2020-09-22"/>
    <s v="2020-09-22"/>
    <x v="0"/>
    <x v="0"/>
    <n v="9"/>
    <x v="1"/>
    <x v="0"/>
  </r>
  <r>
    <s v="Semelhante_1-5%"/>
    <s v="2020-09-16 - 2020-09-22"/>
    <s v="23844118713670395"/>
    <s v="De_Conv_Int-Str_Br - OtimizaPraLead"/>
    <s v="23844118711370395"/>
    <x v="2242"/>
    <n v="2001414"/>
    <x v="2242"/>
    <n v="6.6296158800000002"/>
    <n v="2.1079117064236002"/>
    <x v="0"/>
    <n v="760"/>
    <s v="2020-09-16"/>
    <s v="2020-09-22"/>
    <s v="2020-09-22"/>
    <x v="0"/>
    <x v="0"/>
    <n v="9"/>
    <x v="1"/>
    <x v="0"/>
  </r>
  <r>
    <s v="Semelhante_1-5%_Pixel_TPV-Alto"/>
    <s v="2020-09-16 - 2020-09-22"/>
    <s v="23844986219020395"/>
    <s v="De_Conv_Int-Str_Br - Credenciado (S2S) - Teste_C-Purchase-credenciados-valor"/>
    <s v="23844098836340395"/>
    <x v="2243"/>
    <n v="906244"/>
    <x v="2243"/>
    <n v="11.839495980000001"/>
    <n v="1.6602018882331999"/>
    <x v="2"/>
    <n v="64"/>
    <s v="2020-09-16"/>
    <s v="2020-09-22"/>
    <s v="2020-09-22"/>
    <x v="2"/>
    <x v="0"/>
    <n v="9"/>
    <x v="1"/>
    <x v="0"/>
  </r>
  <r>
    <s v="Semelhante_1-10%-PJ-e-TPValto"/>
    <s v="2020-09-09 - 2020-09-15"/>
    <s v="23845218222920395"/>
    <s v="De_Lead_Click_Whatsapp_Sul-TesteConversao"/>
    <s v="23845218222480395"/>
    <x v="5"/>
    <n v="0"/>
    <x v="5"/>
    <s v=""/>
    <n v="0"/>
    <x v="0"/>
    <n v="4"/>
    <s v="2020-09-09"/>
    <s v="2020-09-15"/>
    <s v="2020-09-15"/>
    <x v="0"/>
    <x v="1"/>
    <n v="9"/>
    <x v="1"/>
    <x v="0"/>
  </r>
  <r>
    <s v="ClienteA_PJ-2"/>
    <s v="2020-09-09 - 2020-09-15"/>
    <s v="23845277353170395"/>
    <s v="De_ContaStone_ClienteA-Br"/>
    <s v="23844981373870395"/>
    <x v="2244"/>
    <n v="110784"/>
    <x v="2244"/>
    <n v="11.883708479999999"/>
    <n v="4.6378087088387998"/>
    <x v="21"/>
    <n v="276"/>
    <s v="2020-09-09"/>
    <s v="2020-09-15"/>
    <s v="2020-09-15"/>
    <x v="0"/>
    <x v="0"/>
    <n v="9"/>
    <x v="1"/>
    <x v="0"/>
  </r>
  <r>
    <s v="Interesses"/>
    <s v="2020-09-09 - 2020-09-15"/>
    <s v="23845324918110395"/>
    <s v="De_Conv_Int-Str_Br-Lead-acelerada"/>
    <s v="23845324918120395"/>
    <x v="5"/>
    <n v="0"/>
    <x v="5"/>
    <s v=""/>
    <n v="0"/>
    <x v="0"/>
    <n v="2"/>
    <s v="2020-09-09"/>
    <s v="2020-09-15"/>
    <s v="2020-09-15"/>
    <x v="0"/>
    <x v="0"/>
    <n v="9"/>
    <x v="1"/>
    <x v="0"/>
  </r>
  <r>
    <s v="Oportunidade-Perdida"/>
    <s v="2020-09-09 - 2020-09-15"/>
    <s v="23844995243620395"/>
    <s v="De_Conv_Rmk_Br-Purchase-v2"/>
    <s v="23844983603530395"/>
    <x v="2245"/>
    <n v="18412"/>
    <x v="2245"/>
    <n v="20.342900199999999"/>
    <n v="4.8293504236368001"/>
    <x v="2"/>
    <n v="95"/>
    <s v="2020-09-09"/>
    <s v="2020-09-15"/>
    <s v="2020-09-15"/>
    <x v="2"/>
    <x v="0"/>
    <n v="9"/>
    <x v="1"/>
    <x v="0"/>
  </r>
  <r>
    <s v="Remarketings"/>
    <s v="2020-09-09 - 2020-09-15"/>
    <s v="23845358920830395"/>
    <s v="De_Lead_Click_Whatsapp_Br-RMK-e-Prospecção"/>
    <s v="23845358919880395"/>
    <x v="2246"/>
    <n v="469763"/>
    <x v="2246"/>
    <n v="13.604723910000001"/>
    <n v="3.5078773764642999"/>
    <x v="6"/>
    <n v="611"/>
    <s v="2020-09-09"/>
    <s v="2020-09-15"/>
    <s v="2020-09-15"/>
    <x v="6"/>
    <x v="1"/>
    <n v="9"/>
    <x v="1"/>
    <x v="0"/>
  </r>
  <r>
    <s v="Envolvimento_midias + video view"/>
    <s v="2020-09-09 - 2020-09-15"/>
    <s v="23844983603690395"/>
    <s v="De_Conv_Rmk_Br-Purchase-v2"/>
    <s v="23844983603530395"/>
    <x v="2247"/>
    <n v="116320"/>
    <x v="2247"/>
    <n v="16.387517129999999"/>
    <n v="5.0311038514442998"/>
    <x v="2"/>
    <n v="31"/>
    <s v="2020-09-09"/>
    <s v="2020-09-15"/>
    <s v="2020-09-15"/>
    <x v="2"/>
    <x v="0"/>
    <n v="9"/>
    <x v="1"/>
    <x v="0"/>
  </r>
  <r>
    <s v="Semelhante_leadPreenchido — Cópia"/>
    <s v="2020-09-09 - 2020-09-15"/>
    <s v="23845522283360395"/>
    <s v="De_Lead_Int_Br — CPA - aceleradav2"/>
    <s v="23845522283600395"/>
    <x v="2248"/>
    <n v="187360"/>
    <x v="2248"/>
    <n v="10.950636709999999"/>
    <n v="1.0243595217763"/>
    <x v="1"/>
    <n v="70"/>
    <s v="2020-09-09"/>
    <s v="2020-09-15"/>
    <s v="2020-09-15"/>
    <x v="1"/>
    <x v="0"/>
    <n v="9"/>
    <x v="1"/>
    <x v="0"/>
  </r>
  <r>
    <s v="Semelhante_1-5%_Pixel_TPV-Alto"/>
    <s v="2020-09-09 - 2020-09-15"/>
    <s v="23844986219020395"/>
    <s v="De_Conv_Int-Str_Br - Credenciado (S2S) - Teste_C-Purchase-credenciados-valor"/>
    <s v="23844098836340395"/>
    <x v="2249"/>
    <n v="1638150"/>
    <x v="2249"/>
    <n v="10.48077529"/>
    <n v="1.8680847297256"/>
    <x v="2"/>
    <n v="108"/>
    <s v="2020-09-09"/>
    <s v="2020-09-15"/>
    <s v="2020-09-15"/>
    <x v="2"/>
    <x v="0"/>
    <n v="9"/>
    <x v="1"/>
    <x v="0"/>
  </r>
  <r>
    <s v="Remarketing_tudo"/>
    <s v="2020-09-09 - 2020-09-15"/>
    <s v="23845358814070395"/>
    <s v="De_Conv_Rmk_Br-temp"/>
    <s v="23845358814170395"/>
    <x v="5"/>
    <n v="0"/>
    <x v="5"/>
    <s v=""/>
    <n v="0"/>
    <x v="0"/>
    <n v="4"/>
    <s v="2020-09-09"/>
    <s v="2020-09-15"/>
    <s v="2020-09-15"/>
    <x v="0"/>
    <x v="0"/>
    <n v="9"/>
    <x v="1"/>
    <x v="0"/>
  </r>
  <r>
    <s v="De_Conv_Br-Int_Str_ReachAndFrequency-Teste"/>
    <s v="2020-09-09 - 2020-09-15"/>
    <s v="23845494131020395"/>
    <s v="De_Conv_Br-Int_Str_ReachAndFrequency-Teste"/>
    <s v="23845494130910395"/>
    <x v="2250"/>
    <n v="2117637"/>
    <x v="2250"/>
    <n v="1.72996353"/>
    <n v="1.0472139464885"/>
    <x v="0"/>
    <n v="41"/>
    <s v="2020-09-09"/>
    <s v="2020-09-15"/>
    <s v="2020-09-15"/>
    <x v="0"/>
    <x v="0"/>
    <n v="9"/>
    <x v="1"/>
    <x v="0"/>
  </r>
  <r>
    <s v="ClienteA_PJ"/>
    <s v="2020-09-09 - 2020-09-15"/>
    <s v="23844981373890395"/>
    <s v="De_ContaStone_ClienteA-Br"/>
    <s v="23844981373870395"/>
    <x v="5"/>
    <n v="0"/>
    <x v="5"/>
    <s v=""/>
    <n v="0"/>
    <x v="21"/>
    <n v="14"/>
    <s v="2020-09-09"/>
    <s v="2020-09-15"/>
    <s v="2020-09-15"/>
    <x v="0"/>
    <x v="0"/>
    <n v="9"/>
    <x v="1"/>
    <x v="0"/>
  </r>
  <r>
    <s v="Visitantes_site_cadastro-lead"/>
    <s v="2020-09-09 - 2020-09-15"/>
    <s v="23844983603660395"/>
    <s v="De_Conv_Rmk_Br-Purchase-v2"/>
    <s v="23844983603530395"/>
    <x v="2251"/>
    <n v="210369"/>
    <x v="2251"/>
    <n v="25.54058504"/>
    <n v="5.6731600188240998"/>
    <x v="2"/>
    <n v="249"/>
    <s v="2020-09-09"/>
    <s v="2020-09-15"/>
    <s v="2020-09-15"/>
    <x v="2"/>
    <x v="0"/>
    <n v="9"/>
    <x v="1"/>
    <x v="0"/>
  </r>
  <r>
    <s v="Semelhante_1-5%_Pixel_TPV-Alto"/>
    <s v="2020-09-09 - 2020-09-15"/>
    <s v="23844980512350395"/>
    <s v="De_Conv_Int-Str_Br - Credenciado (S2S)"/>
    <s v="23844032562000395"/>
    <x v="2252"/>
    <n v="1569544"/>
    <x v="2252"/>
    <n v="5.7684507800000002"/>
    <n v="2.4260078086374"/>
    <x v="19"/>
    <n v="121"/>
    <s v="2020-09-09"/>
    <s v="2020-09-15"/>
    <s v="2020-09-15"/>
    <x v="2"/>
    <x v="0"/>
    <n v="9"/>
    <x v="1"/>
    <x v="0"/>
  </r>
  <r>
    <s v="Audiencia_Serasa_Ago2020"/>
    <s v="2020-09-09 - 2020-09-15"/>
    <s v="23845377750640395"/>
    <s v="De_Conv_Int-Str_Br-Lead-Serasa"/>
    <s v="23845377750380395"/>
    <x v="2253"/>
    <n v="33081"/>
    <x v="2253"/>
    <n v="15.51585266"/>
    <n v="1.5912759590097001"/>
    <x v="24"/>
    <n v="2"/>
    <s v="2020-09-09"/>
    <s v="2020-09-15"/>
    <s v="2020-09-15"/>
    <x v="2"/>
    <x v="0"/>
    <n v="9"/>
    <x v="1"/>
    <x v="0"/>
  </r>
  <r>
    <s v="Interesse_Competicao-Maquina"/>
    <s v="2020-09-09 - 2020-09-15"/>
    <s v="23844994969580395"/>
    <s v="De_Conv_Int-Str_Br - OtimizaPraLead"/>
    <s v="23844118711370395"/>
    <x v="2254"/>
    <n v="2093066"/>
    <x v="2254"/>
    <n v="5.9084454300000004"/>
    <n v="1.4551079612396001"/>
    <x v="0"/>
    <n v="288"/>
    <s v="2020-09-09"/>
    <s v="2020-09-15"/>
    <s v="2020-09-15"/>
    <x v="0"/>
    <x v="0"/>
    <n v="9"/>
    <x v="1"/>
    <x v="0"/>
  </r>
  <r>
    <s v="LaL-ContaStone-App2"/>
    <s v="2020-09-09 - 2020-09-15"/>
    <s v="23844920708850395"/>
    <s v="De_ContaStone_Novos-LaL-Br"/>
    <s v="23844816990040395"/>
    <x v="2255"/>
    <n v="8864"/>
    <x v="2255"/>
    <n v="20.84814892"/>
    <n v="1.0787454873646001"/>
    <x v="21"/>
    <n v="19"/>
    <s v="2020-09-09"/>
    <s v="2020-09-15"/>
    <s v="2020-09-15"/>
    <x v="0"/>
    <x v="0"/>
    <n v="9"/>
    <x v="1"/>
    <x v="0"/>
  </r>
  <r>
    <s v="Semelhante_1-5%_Tudo"/>
    <s v="2020-09-09 - 2020-09-15"/>
    <s v="23844307766060395"/>
    <s v="De_Lead_Click_Whatsapp_Br-MarAberto"/>
    <s v="23844196533890395"/>
    <x v="2256"/>
    <n v="497670"/>
    <x v="2256"/>
    <n v="10.614186869999999"/>
    <n v="1.2576948580384999"/>
    <x v="6"/>
    <n v="245"/>
    <s v="2020-09-09"/>
    <s v="2020-09-15"/>
    <s v="2020-09-15"/>
    <x v="6"/>
    <x v="1"/>
    <n v="9"/>
    <x v="1"/>
    <x v="0"/>
  </r>
  <r>
    <s v="interesse_whatsapp"/>
    <s v="2020-09-09 - 2020-09-15"/>
    <s v="23844458231670395"/>
    <s v="De_Lead_Click_Whatsapp_SP - Vitalicio"/>
    <s v="23844458232370395"/>
    <x v="2257"/>
    <n v="291713"/>
    <x v="2257"/>
    <n v="13.41748404"/>
    <n v="1.5384915996202"/>
    <x v="6"/>
    <n v="160"/>
    <s v="2020-09-09"/>
    <s v="2020-09-15"/>
    <s v="2020-09-15"/>
    <x v="6"/>
    <x v="1"/>
    <n v="9"/>
    <x v="1"/>
    <x v="0"/>
  </r>
  <r>
    <s v="InteressesFrios (Atualizado)"/>
    <s v="2020-09-09 - 2020-09-15"/>
    <s v="23845522283390395"/>
    <s v="De_Lead_Int_Br — CPA - aceleradav2"/>
    <s v="23845522283600395"/>
    <x v="2258"/>
    <n v="196256"/>
    <x v="2258"/>
    <n v="4.9589843699999996"/>
    <n v="1.0106136882439001"/>
    <x v="1"/>
    <n v="35"/>
    <s v="2020-09-09"/>
    <s v="2020-09-15"/>
    <s v="2020-09-15"/>
    <x v="1"/>
    <x v="0"/>
    <n v="9"/>
    <x v="1"/>
    <x v="0"/>
  </r>
  <r>
    <s v="Oportunidade-Perdida"/>
    <s v="2020-09-09 - 2020-09-15"/>
    <s v="23845187597770395"/>
    <s v="De_Lead_Rmk_Br"/>
    <s v="23843543809250395"/>
    <x v="2259"/>
    <n v="9455"/>
    <x v="2259"/>
    <n v="18.912866189999999"/>
    <n v="1.6859862506609999"/>
    <x v="1"/>
    <n v="7"/>
    <s v="2020-09-09"/>
    <s v="2020-09-15"/>
    <s v="2020-09-15"/>
    <x v="1"/>
    <x v="0"/>
    <n v="9"/>
    <x v="1"/>
    <x v="0"/>
  </r>
  <r>
    <s v="MarAberto-Interesses"/>
    <s v="2020-09-09 - 2020-09-15"/>
    <s v="23845479534920395"/>
    <s v="De_Conv_Int-Str_Br - OtimizaPraLead"/>
    <s v="23844118711370395"/>
    <x v="2260"/>
    <n v="369602"/>
    <x v="2260"/>
    <n v="6.0635545300000002"/>
    <n v="1.0958761045665"/>
    <x v="0"/>
    <n v="12"/>
    <s v="2020-09-09"/>
    <s v="2020-09-15"/>
    <s v="2020-09-15"/>
    <x v="0"/>
    <x v="0"/>
    <n v="9"/>
    <x v="1"/>
    <x v="0"/>
  </r>
  <r>
    <s v="LaL"/>
    <s v="2020-09-09 - 2020-09-15"/>
    <s v="23845183335240395"/>
    <s v="De_ContaStone_Novos-LaL-Br"/>
    <s v="23844816990040395"/>
    <x v="2261"/>
    <n v="430659"/>
    <x v="2261"/>
    <n v="9.5762252500000002"/>
    <n v="1.7350455929169"/>
    <x v="21"/>
    <n v="274"/>
    <s v="2020-09-09"/>
    <s v="2020-09-15"/>
    <s v="2020-09-15"/>
    <x v="0"/>
    <x v="0"/>
    <n v="9"/>
    <x v="1"/>
    <x v="0"/>
  </r>
  <r>
    <s v="Visitantes_site_todos_60d"/>
    <s v="2020-09-09 - 2020-09-15"/>
    <s v="23844983603670395"/>
    <s v="De_Conv_Rmk_Br-Purchase-v2"/>
    <s v="23844983603530395"/>
    <x v="5"/>
    <n v="0"/>
    <x v="5"/>
    <s v=""/>
    <n v="0"/>
    <x v="2"/>
    <n v="6"/>
    <s v="2020-09-09"/>
    <s v="2020-09-15"/>
    <s v="2020-09-15"/>
    <x v="2"/>
    <x v="0"/>
    <n v="9"/>
    <x v="1"/>
    <x v="0"/>
  </r>
  <r>
    <s v="Audiencia_Serasa_Ago2020"/>
    <s v="2020-09-09 - 2020-09-15"/>
    <s v="23845469272690395"/>
    <s v="De_Trafego_Int-Str_Br-Serasa"/>
    <s v="23845469272680395"/>
    <x v="2262"/>
    <n v="64497"/>
    <x v="2262"/>
    <n v="12.28511666"/>
    <n v="3.5876552397785999"/>
    <x v="8"/>
    <n v="948"/>
    <s v="2020-09-09"/>
    <s v="2020-09-15"/>
    <s v="2020-09-15"/>
    <x v="5"/>
    <x v="0"/>
    <n v="9"/>
    <x v="1"/>
    <x v="0"/>
  </r>
  <r>
    <s v="Visitantes_site_todos"/>
    <s v="2020-09-09 - 2020-09-15"/>
    <s v="23843665542380395"/>
    <s v="De_Lead_Rmk_Br"/>
    <s v="23843543809250395"/>
    <x v="2263"/>
    <n v="149313"/>
    <x v="2263"/>
    <n v="32.257125189999996"/>
    <n v="6.4675748260365999"/>
    <x v="1"/>
    <n v="721"/>
    <s v="2020-09-09"/>
    <s v="2020-09-15"/>
    <s v="2020-09-15"/>
    <x v="1"/>
    <x v="0"/>
    <n v="9"/>
    <x v="1"/>
    <x v="0"/>
  </r>
  <r>
    <s v="Interesses"/>
    <s v="2020-09-09 - 2020-09-15"/>
    <s v="23844451685270395"/>
    <s v="De_Conv_Int-Str_SP - Credenciado (S2S) - Purchase-valor"/>
    <s v="23844451685100395"/>
    <x v="5"/>
    <n v="0"/>
    <x v="5"/>
    <s v=""/>
    <n v="0"/>
    <x v="2"/>
    <n v="3"/>
    <s v="2020-09-09"/>
    <s v="2020-09-15"/>
    <s v="2020-09-15"/>
    <x v="2"/>
    <x v="0"/>
    <n v="9"/>
    <x v="1"/>
    <x v="0"/>
  </r>
  <r>
    <s v="Semelhante_1-5%"/>
    <s v="2020-09-09 - 2020-09-15"/>
    <s v="23844451685290395"/>
    <s v="De_Conv_Int-Str_SP - Credenciado (S2S) - Purchase-valor"/>
    <s v="23844451685100395"/>
    <x v="5"/>
    <n v="0"/>
    <x v="5"/>
    <s v=""/>
    <n v="0"/>
    <x v="2"/>
    <n v="11"/>
    <s v="2020-09-09"/>
    <s v="2020-09-15"/>
    <s v="2020-09-15"/>
    <x v="2"/>
    <x v="0"/>
    <n v="9"/>
    <x v="1"/>
    <x v="0"/>
  </r>
  <r>
    <s v="Semelhante_1-5%_Todos_Menos_TPV-Alto"/>
    <s v="2020-09-09 - 2020-09-15"/>
    <s v="23844314362040395"/>
    <s v="De_Lead_Click_Whatsapp_Br — Cópia"/>
    <s v="23843968403870395"/>
    <x v="2264"/>
    <n v="1239046"/>
    <x v="2264"/>
    <n v="8.0121111299999992"/>
    <n v="1.4808497828167999"/>
    <x v="6"/>
    <n v="410"/>
    <s v="2020-09-09"/>
    <s v="2020-09-15"/>
    <s v="2020-09-15"/>
    <x v="6"/>
    <x v="1"/>
    <n v="9"/>
    <x v="1"/>
    <x v="0"/>
  </r>
  <r>
    <s v="interesse_whatsapp"/>
    <s v="2020-09-09 - 2020-09-15"/>
    <s v="23843968404110395"/>
    <s v="De_Lead_Click_Whatsapp_Br — Cópia"/>
    <s v="23843968403870395"/>
    <x v="2265"/>
    <n v="1054213"/>
    <x v="2265"/>
    <n v="9.8653141800000004"/>
    <n v="1.4601280765841"/>
    <x v="6"/>
    <n v="447"/>
    <s v="2020-09-09"/>
    <s v="2020-09-15"/>
    <s v="2020-09-15"/>
    <x v="6"/>
    <x v="1"/>
    <n v="9"/>
    <x v="1"/>
    <x v="0"/>
  </r>
  <r>
    <s v="Visitantes_site_cadastro-lead"/>
    <s v="2020-09-09 - 2020-09-15"/>
    <s v="23844191199950395"/>
    <s v="De_Conv_Rmk_Br"/>
    <s v="23843543599140395"/>
    <x v="5"/>
    <n v="0"/>
    <x v="5"/>
    <s v=""/>
    <n v="0"/>
    <x v="0"/>
    <n v="11"/>
    <s v="2020-09-09"/>
    <s v="2020-09-15"/>
    <s v="2020-09-15"/>
    <x v="0"/>
    <x v="0"/>
    <n v="9"/>
    <x v="1"/>
    <x v="0"/>
  </r>
  <r>
    <s v="Semelhante_1-5%_Base_Parceiro_60K-a-400K-Normal - Copy"/>
    <s v="2020-09-09 - 2020-09-15"/>
    <s v="23844451685420395"/>
    <s v="De_Conv_Int-Str_SP - Credenciado (S2S) - Subscribe"/>
    <s v="23844451685120395"/>
    <x v="5"/>
    <n v="0"/>
    <x v="5"/>
    <s v=""/>
    <n v="0"/>
    <x v="19"/>
    <n v="3"/>
    <s v="2020-09-09"/>
    <s v="2020-09-15"/>
    <s v="2020-09-15"/>
    <x v="2"/>
    <x v="0"/>
    <n v="9"/>
    <x v="1"/>
    <x v="0"/>
  </r>
  <r>
    <s v="Semelhantes_PJ_10%_Excluindo-Tudo-v2"/>
    <s v="2020-09-09 - 2020-09-15"/>
    <s v="23844644483080395"/>
    <s v="De_Lead_Click_Whatsapp_Br-MarAberto"/>
    <s v="23844196533890395"/>
    <x v="2266"/>
    <n v="109026"/>
    <x v="2266"/>
    <n v="7.3598954499999998"/>
    <n v="1.1369856731421999"/>
    <x v="6"/>
    <n v="26"/>
    <s v="2020-09-09"/>
    <s v="2020-09-15"/>
    <s v="2020-09-15"/>
    <x v="6"/>
    <x v="1"/>
    <n v="9"/>
    <x v="1"/>
    <x v="0"/>
  </r>
  <r>
    <s v="Semelhante_1-5%"/>
    <s v="2020-09-09 - 2020-09-15"/>
    <s v="23844118713670395"/>
    <s v="De_Conv_Int-Str_Br - OtimizaPraLead"/>
    <s v="23844118711370395"/>
    <x v="2267"/>
    <n v="2138122"/>
    <x v="2267"/>
    <n v="8.0093007699999994"/>
    <n v="1.8742667630753"/>
    <x v="0"/>
    <n v="670"/>
    <s v="2020-09-09"/>
    <s v="2020-09-15"/>
    <s v="2020-09-15"/>
    <x v="0"/>
    <x v="0"/>
    <n v="9"/>
    <x v="1"/>
    <x v="0"/>
  </r>
  <r>
    <s v="Semelhante_1-5%"/>
    <s v="2020-09-09 - 2020-09-15"/>
    <s v="23844032561030395"/>
    <s v="De_Conv_Int-Str_Br - Credenciado (S2S)"/>
    <s v="23844032562000395"/>
    <x v="2268"/>
    <n v="1191941"/>
    <x v="2268"/>
    <n v="5.4677408099999996"/>
    <n v="2.0920884506866999"/>
    <x v="19"/>
    <n v="82"/>
    <s v="2020-09-09"/>
    <s v="2020-09-15"/>
    <s v="2020-09-15"/>
    <x v="2"/>
    <x v="0"/>
    <n v="9"/>
    <x v="1"/>
    <x v="0"/>
  </r>
  <r>
    <s v="Semelhante_1-5%"/>
    <s v="2020-09-09 - 2020-09-15"/>
    <s v="23844451685380395"/>
    <s v="De_Conv_Int-Str_SP - Credenciado (S2S) - Subscribe"/>
    <s v="23844451685120395"/>
    <x v="5"/>
    <n v="0"/>
    <x v="5"/>
    <s v=""/>
    <n v="0"/>
    <x v="19"/>
    <n v="4"/>
    <s v="2020-09-09"/>
    <s v="2020-09-15"/>
    <s v="2020-09-15"/>
    <x v="2"/>
    <x v="0"/>
    <n v="9"/>
    <x v="1"/>
    <x v="0"/>
  </r>
  <r>
    <s v="Interesses"/>
    <s v="2020-09-09 - 2020-09-15"/>
    <s v="23844384031070395"/>
    <s v="De_Conv_Int-Str_Br - Credenciado (S2S) - Teste_C-Purchase-credenciados-valor"/>
    <s v="23844098836340395"/>
    <x v="2269"/>
    <n v="1098245"/>
    <x v="2269"/>
    <n v="11.045647880000001"/>
    <n v="1.5492727032675"/>
    <x v="2"/>
    <n v="56"/>
    <s v="2020-09-09"/>
    <s v="2020-09-15"/>
    <s v="2020-09-15"/>
    <x v="2"/>
    <x v="0"/>
    <n v="9"/>
    <x v="1"/>
    <x v="0"/>
  </r>
  <r>
    <s v="Semelhante_1-5%_Base_Parceiro_60K-a-400K-Normal - Copy"/>
    <s v="2020-09-09 - 2020-09-15"/>
    <s v="23844083485860395"/>
    <s v="De_Conv_Int-Str_Br - Credenciado (S2S)"/>
    <s v="23844032562000395"/>
    <x v="2270"/>
    <n v="424132"/>
    <x v="2270"/>
    <n v="8.6783158500000006"/>
    <n v="1.6058161138513001"/>
    <x v="19"/>
    <n v="38"/>
    <s v="2020-09-09"/>
    <s v="2020-09-15"/>
    <s v="2020-09-15"/>
    <x v="2"/>
    <x v="0"/>
    <n v="9"/>
    <x v="1"/>
    <x v="0"/>
  </r>
  <r>
    <s v="InteressesEstabelecimentos"/>
    <s v="2020-09-09 - 2020-09-15"/>
    <s v="23844032561010395"/>
    <s v="De_Conv_Int-Str_Br - Credenciado (S2S)"/>
    <s v="23844032562000395"/>
    <x v="2271"/>
    <n v="930052"/>
    <x v="2271"/>
    <n v="4.25659264"/>
    <n v="1.7958511997179001"/>
    <x v="19"/>
    <n v="23"/>
    <s v="2020-09-09"/>
    <s v="2020-09-15"/>
    <s v="2020-09-15"/>
    <x v="2"/>
    <x v="0"/>
    <n v="9"/>
    <x v="1"/>
    <x v="0"/>
  </r>
  <r>
    <s v="Semelhante_1-5%_Base_Parceiro_60K-a-400K-LTV"/>
    <s v="2020-09-09 - 2020-09-15"/>
    <s v="23844451685300395"/>
    <s v="De_Conv_Int-Str_SP - Credenciado (S2S) - Purchase-valor"/>
    <s v="23844451685100395"/>
    <x v="5"/>
    <n v="0"/>
    <x v="5"/>
    <s v=""/>
    <n v="0"/>
    <x v="2"/>
    <n v="7"/>
    <s v="2020-09-09"/>
    <s v="2020-09-15"/>
    <s v="2020-09-15"/>
    <x v="2"/>
    <x v="0"/>
    <n v="9"/>
    <x v="1"/>
    <x v="0"/>
  </r>
  <r>
    <s v="Semelhante_1-10%-PJ-e-TPValto"/>
    <s v="2020-09-09 - 2020-09-15"/>
    <s v="23844458231730395"/>
    <s v="De_Lead_Click_Whatsapp_SP - Vitalicio"/>
    <s v="23844458232370395"/>
    <x v="2272"/>
    <n v="1516036"/>
    <x v="2272"/>
    <n v="12.963527210000001"/>
    <n v="1.9119954935107"/>
    <x v="6"/>
    <n v="936"/>
    <s v="2020-09-09"/>
    <s v="2020-09-15"/>
    <s v="2020-09-15"/>
    <x v="6"/>
    <x v="1"/>
    <n v="9"/>
    <x v="1"/>
    <x v="0"/>
  </r>
  <r>
    <s v="InteressesFrios (Atualizado)"/>
    <s v="2020-09-09 - 2020-09-15"/>
    <s v="23843981453150395"/>
    <s v="De_Lead_Int_Br — CPA"/>
    <s v="23843981452640395"/>
    <x v="2273"/>
    <n v="114721"/>
    <x v="2273"/>
    <n v="9.9416872600000001"/>
    <n v="1.1674671594563999"/>
    <x v="1"/>
    <n v="79"/>
    <s v="2020-09-09"/>
    <s v="2020-09-15"/>
    <s v="2020-09-15"/>
    <x v="1"/>
    <x v="0"/>
    <n v="9"/>
    <x v="1"/>
    <x v="0"/>
  </r>
  <r>
    <s v="Semelhante_1-5%_Todos_TPV-Alto"/>
    <s v="2020-09-09 - 2020-09-15"/>
    <s v="23844314360830395"/>
    <s v="De_Lead_Click_Whatsapp_Br — Cópia"/>
    <s v="23843968403870395"/>
    <x v="2274"/>
    <n v="1150467"/>
    <x v="2274"/>
    <n v="16.271307230000001"/>
    <n v="1.8087654839295999"/>
    <x v="6"/>
    <n v="1049"/>
    <s v="2020-09-09"/>
    <s v="2020-09-15"/>
    <s v="2020-09-15"/>
    <x v="6"/>
    <x v="1"/>
    <n v="9"/>
    <x v="1"/>
    <x v="0"/>
  </r>
  <r>
    <s v="ContaStone_RMKT_EnvolvimentoMidias"/>
    <s v="2020-09-09 - 2020-09-15"/>
    <s v="23844619445730395"/>
    <s v="De_ContaStone_Conv_RMKT_Br"/>
    <s v="23843814955280395"/>
    <x v="5"/>
    <n v="0"/>
    <x v="5"/>
    <s v=""/>
    <n v="0"/>
    <x v="21"/>
    <n v="1"/>
    <s v="2020-09-09"/>
    <s v="2020-09-15"/>
    <s v="2020-09-15"/>
    <x v="0"/>
    <x v="0"/>
    <n v="9"/>
    <x v="1"/>
    <x v="0"/>
  </r>
  <r>
    <s v="Envolvimento_midias"/>
    <s v="2020-09-09 - 2020-09-15"/>
    <s v="23843543599180395"/>
    <s v="De_Conv_Rmk_Br"/>
    <s v="23843543599140395"/>
    <x v="5"/>
    <n v="0"/>
    <x v="5"/>
    <s v=""/>
    <n v="0"/>
    <x v="0"/>
    <n v="2"/>
    <s v="2020-09-09"/>
    <s v="2020-09-15"/>
    <s v="2020-09-15"/>
    <x v="0"/>
    <x v="0"/>
    <n v="9"/>
    <x v="1"/>
    <x v="0"/>
  </r>
  <r>
    <s v="InteressesEstabelecimentos"/>
    <s v="2020-09-09 - 2020-09-15"/>
    <s v="23844451685340395"/>
    <s v="De_Conv_Int-Str_SP - Credenciado (S2S) - Subscribe"/>
    <s v="23844451685120395"/>
    <x v="5"/>
    <n v="0"/>
    <x v="5"/>
    <s v=""/>
    <n v="0"/>
    <x v="19"/>
    <n v="4"/>
    <s v="2020-09-09"/>
    <s v="2020-09-15"/>
    <s v="2020-09-15"/>
    <x v="2"/>
    <x v="0"/>
    <n v="9"/>
    <x v="1"/>
    <x v="0"/>
  </r>
  <r>
    <s v="Semelhante_1-5%_Base_Parceiro_60K-a-400K-LTV"/>
    <s v="2020-09-09 - 2020-09-15"/>
    <s v="23844306726910395"/>
    <s v="De_Conv_Int-Str_Br - Credenciado (S2S) - Teste_C-Purchase-credenciados-valor"/>
    <s v="23844098836340395"/>
    <x v="5"/>
    <n v="0"/>
    <x v="5"/>
    <s v=""/>
    <n v="0"/>
    <x v="2"/>
    <n v="2"/>
    <s v="2020-09-09"/>
    <s v="2020-09-15"/>
    <s v="2020-09-15"/>
    <x v="2"/>
    <x v="0"/>
    <n v="9"/>
    <x v="1"/>
    <x v="0"/>
  </r>
  <r>
    <s v="Semelhantes_PJ_10%_Excluindo-Tudo"/>
    <s v="2020-09-09 - 2020-09-15"/>
    <s v="23844307660840395"/>
    <s v="De_Lead_Click_Whatsapp_Br-MarAberto"/>
    <s v="23844196533890395"/>
    <x v="2275"/>
    <n v="140193"/>
    <x v="2275"/>
    <n v="9.3458895700000006"/>
    <n v="1.1346572225431999"/>
    <x v="6"/>
    <n v="51"/>
    <s v="2020-09-09"/>
    <s v="2020-09-15"/>
    <s v="2020-09-15"/>
    <x v="6"/>
    <x v="1"/>
    <n v="9"/>
    <x v="1"/>
    <x v="0"/>
  </r>
  <r>
    <s v="Semelhante_10%_Menos-Todos"/>
    <s v="2020-09-09 - 2020-09-15"/>
    <s v="23844314377990395"/>
    <s v="De_Lead_Click_Whatsapp_Br — Cópia"/>
    <s v="23843968403870395"/>
    <x v="2276"/>
    <n v="1422341"/>
    <x v="2276"/>
    <n v="9.6492340900000002"/>
    <n v="1.5484795840097001"/>
    <x v="6"/>
    <n v="628"/>
    <s v="2020-09-09"/>
    <s v="2020-09-15"/>
    <s v="2020-09-15"/>
    <x v="6"/>
    <x v="1"/>
    <n v="9"/>
    <x v="1"/>
    <x v="0"/>
  </r>
  <r>
    <s v="Semelhante_1-5%"/>
    <s v="2020-09-09 - 2020-09-15"/>
    <s v="23844098836310395"/>
    <s v="De_Conv_Int-Str_Br - Credenciado (S2S) - Teste_C-Purchase-credenciados-valor"/>
    <s v="23844098836340395"/>
    <x v="5"/>
    <n v="0"/>
    <x v="5"/>
    <s v=""/>
    <n v="0"/>
    <x v="2"/>
    <n v="9"/>
    <s v="2020-09-09"/>
    <s v="2020-09-15"/>
    <s v="2020-09-15"/>
    <x v="2"/>
    <x v="0"/>
    <n v="9"/>
    <x v="1"/>
    <x v="0"/>
  </r>
  <r>
    <s v="Semelhante_leadPreenchido — Cópia"/>
    <s v="2020-09-09 - 2020-09-15"/>
    <s v="23843981453160395"/>
    <s v="De_Lead_Int_Br — CPA"/>
    <s v="23843981452640395"/>
    <x v="2277"/>
    <n v="1434116"/>
    <x v="2277"/>
    <n v="12.20784892"/>
    <n v="1.5601813242442999"/>
    <x v="1"/>
    <n v="1214"/>
    <s v="2020-09-09"/>
    <s v="2020-09-15"/>
    <s v="2020-09-15"/>
    <x v="1"/>
    <x v="0"/>
    <n v="9"/>
    <x v="1"/>
    <x v="0"/>
  </r>
  <r>
    <s v="Semelhante_1-10%-PJ-e-TPValto"/>
    <s v="2020-09-02 - 2020-09-08"/>
    <s v="23844458231730395"/>
    <s v="De_Lead_Click_Whatsapp_SP - Vitalicio"/>
    <s v="23844458232370395"/>
    <x v="2278"/>
    <n v="1394440"/>
    <x v="2278"/>
    <n v="10.773430060000001"/>
    <n v="1.9126810762743001"/>
    <x v="6"/>
    <n v="654"/>
    <s v="2020-09-02"/>
    <s v="2020-09-08"/>
    <s v="2020-09-08"/>
    <x v="6"/>
    <x v="1"/>
    <n v="9"/>
    <x v="1"/>
    <x v="0"/>
  </r>
  <r>
    <s v="Visitantes_site_todos_60d"/>
    <s v="2020-09-02 - 2020-09-08"/>
    <s v="23844983603670395"/>
    <s v="De_Conv_Rmk_Br-Purchase-v2"/>
    <s v="23844983603530395"/>
    <x v="2279"/>
    <n v="48000"/>
    <x v="2279"/>
    <n v="26.595714210000001"/>
    <n v="2.7639791666667"/>
    <x v="2"/>
    <n v="21"/>
    <s v="2020-09-02"/>
    <s v="2020-09-08"/>
    <s v="2020-09-08"/>
    <x v="2"/>
    <x v="0"/>
    <n v="9"/>
    <x v="1"/>
    <x v="0"/>
  </r>
  <r>
    <s v="Visitantes_site_cadastro-lead"/>
    <s v="2020-09-02 - 2020-09-08"/>
    <s v="23844191199950395"/>
    <s v="De_Conv_Rmk_Br"/>
    <s v="23843543599140395"/>
    <x v="5"/>
    <n v="0"/>
    <x v="5"/>
    <s v=""/>
    <n v="0"/>
    <x v="0"/>
    <n v="22"/>
    <s v="2020-09-02"/>
    <s v="2020-09-08"/>
    <s v="2020-09-08"/>
    <x v="0"/>
    <x v="0"/>
    <n v="9"/>
    <x v="1"/>
    <x v="0"/>
  </r>
  <r>
    <s v="Semelhante_1-5%_Base_Parceiro_60K-a-400K-LTV"/>
    <s v="2020-09-02 - 2020-09-08"/>
    <s v="23844306726910395"/>
    <s v="De_Conv_Int-Str_Br - Credenciado (S2S) - Teste_C-Purchase-credenciados-valor"/>
    <s v="23844098836340395"/>
    <x v="5"/>
    <n v="0"/>
    <x v="5"/>
    <s v=""/>
    <n v="0"/>
    <x v="2"/>
    <n v="3"/>
    <s v="2020-09-02"/>
    <s v="2020-09-08"/>
    <s v="2020-09-08"/>
    <x v="2"/>
    <x v="0"/>
    <n v="9"/>
    <x v="1"/>
    <x v="0"/>
  </r>
  <r>
    <s v="Visitantes_site_cadastro-lead"/>
    <s v="2020-09-02 - 2020-09-08"/>
    <s v="23844983603660395"/>
    <s v="De_Conv_Rmk_Br-Purchase-v2"/>
    <s v="23844983603530395"/>
    <x v="2280"/>
    <n v="190306"/>
    <x v="2280"/>
    <n v="26.2792049"/>
    <n v="4.2232930123064998"/>
    <x v="2"/>
    <n v="174"/>
    <s v="2020-09-02"/>
    <s v="2020-09-08"/>
    <s v="2020-09-08"/>
    <x v="2"/>
    <x v="0"/>
    <n v="9"/>
    <x v="1"/>
    <x v="0"/>
  </r>
  <r>
    <s v="InteressesEstabelecimentos"/>
    <s v="2020-09-02 - 2020-09-08"/>
    <s v="23844451685340395"/>
    <s v="De_Conv_Int-Str_SP - Credenciado (S2S) - Subscribe"/>
    <s v="23844451685120395"/>
    <x v="2281"/>
    <n v="324162"/>
    <x v="2281"/>
    <n v="6.0214315200000001"/>
    <n v="1.6976419197809001"/>
    <x v="19"/>
    <n v="11"/>
    <s v="2020-09-02"/>
    <s v="2020-09-08"/>
    <s v="2020-09-08"/>
    <x v="2"/>
    <x v="0"/>
    <n v="9"/>
    <x v="1"/>
    <x v="0"/>
  </r>
  <r>
    <s v="Semelhante_1-5%_Base_Parceiro_60K-a-400K-Normal - Copy"/>
    <s v="2020-09-02 - 2020-09-08"/>
    <s v="23844451685420395"/>
    <s v="De_Conv_Int-Str_SP - Credenciado (S2S) - Subscribe"/>
    <s v="23844451685120395"/>
    <x v="2282"/>
    <n v="108768"/>
    <x v="2282"/>
    <n v="9.8575733900000007"/>
    <n v="1.4917898646661001"/>
    <x v="19"/>
    <n v="9"/>
    <s v="2020-09-02"/>
    <s v="2020-09-08"/>
    <s v="2020-09-08"/>
    <x v="2"/>
    <x v="0"/>
    <n v="9"/>
    <x v="1"/>
    <x v="0"/>
  </r>
  <r>
    <s v="Semelhante_1-5%"/>
    <s v="2020-09-02 - 2020-09-08"/>
    <s v="23844451685290395"/>
    <s v="De_Conv_Int-Str_SP - Credenciado (S2S) - Purchase-valor"/>
    <s v="23844451685100395"/>
    <x v="2283"/>
    <n v="346048"/>
    <x v="2283"/>
    <n v="11.06375841"/>
    <n v="1.6711785648234001"/>
    <x v="2"/>
    <n v="20"/>
    <s v="2020-09-02"/>
    <s v="2020-09-08"/>
    <s v="2020-09-08"/>
    <x v="2"/>
    <x v="0"/>
    <n v="9"/>
    <x v="1"/>
    <x v="0"/>
  </r>
  <r>
    <s v="InteressesEstabelecimentos"/>
    <s v="2020-09-02 - 2020-09-08"/>
    <s v="23844032561010395"/>
    <s v="De_Conv_Int-Str_Br - Credenciado (S2S)"/>
    <s v="23844032562000395"/>
    <x v="2284"/>
    <n v="834820"/>
    <x v="2284"/>
    <n v="4.06617446"/>
    <n v="1.5682494429936999"/>
    <x v="19"/>
    <n v="23"/>
    <s v="2020-09-02"/>
    <s v="2020-09-08"/>
    <s v="2020-09-08"/>
    <x v="2"/>
    <x v="0"/>
    <n v="9"/>
    <x v="1"/>
    <x v="0"/>
  </r>
  <r>
    <s v="ClienteA_PJ"/>
    <s v="2020-09-02 - 2020-09-08"/>
    <s v="23844981373890395"/>
    <s v="De_ContaStone_ClienteA-Br"/>
    <s v="23844981373870395"/>
    <x v="5"/>
    <n v="0"/>
    <x v="5"/>
    <s v=""/>
    <n v="0"/>
    <x v="21"/>
    <n v="28"/>
    <s v="2020-09-02"/>
    <s v="2020-09-08"/>
    <s v="2020-09-08"/>
    <x v="0"/>
    <x v="0"/>
    <n v="9"/>
    <x v="1"/>
    <x v="0"/>
  </r>
  <r>
    <s v="Semelhante_1-5%"/>
    <s v="2020-09-02 - 2020-09-08"/>
    <s v="23844118713670395"/>
    <s v="De_Conv_Int-Str_Br - OtimizaPraLead"/>
    <s v="23844118711370395"/>
    <x v="2285"/>
    <n v="1316611"/>
    <x v="2285"/>
    <n v="7.5842155599999996"/>
    <n v="1.7225513078654"/>
    <x v="0"/>
    <n v="573"/>
    <s v="2020-09-02"/>
    <s v="2020-09-08"/>
    <s v="2020-09-08"/>
    <x v="0"/>
    <x v="0"/>
    <n v="9"/>
    <x v="1"/>
    <x v="0"/>
  </r>
  <r>
    <s v="Semelhante_1-5%_Pixel_TPV-Alto"/>
    <s v="2020-09-02 - 2020-09-08"/>
    <s v="23844980512350395"/>
    <s v="De_Conv_Int-Str_Br - Credenciado (S2S)"/>
    <s v="23844032562000395"/>
    <x v="2286"/>
    <n v="1149189"/>
    <x v="2286"/>
    <n v="5.3153702300000001"/>
    <n v="1.9014679047572001"/>
    <x v="19"/>
    <n v="73"/>
    <s v="2020-09-02"/>
    <s v="2020-09-08"/>
    <s v="2020-09-08"/>
    <x v="2"/>
    <x v="0"/>
    <n v="9"/>
    <x v="1"/>
    <x v="0"/>
  </r>
  <r>
    <s v="LaL-ContaStone-App2"/>
    <s v="2020-09-02 - 2020-09-08"/>
    <s v="23844920708850395"/>
    <s v="De_ContaStone_Novos-LaL-Br"/>
    <s v="23844816990040395"/>
    <x v="2287"/>
    <n v="482"/>
    <x v="2287"/>
    <n v="22.13552361"/>
    <n v="1.0103734439834"/>
    <x v="21"/>
    <n v="4"/>
    <s v="2020-09-02"/>
    <s v="2020-09-08"/>
    <s v="2020-09-08"/>
    <x v="0"/>
    <x v="0"/>
    <n v="9"/>
    <x v="1"/>
    <x v="0"/>
  </r>
  <r>
    <s v="Envolvimento_midias"/>
    <s v="2020-09-02 - 2020-09-08"/>
    <s v="23843543599180395"/>
    <s v="De_Conv_Rmk_Br"/>
    <s v="23843543599140395"/>
    <x v="5"/>
    <n v="0"/>
    <x v="5"/>
    <s v=""/>
    <n v="0"/>
    <x v="0"/>
    <n v="6"/>
    <s v="2020-09-02"/>
    <s v="2020-09-08"/>
    <s v="2020-09-08"/>
    <x v="0"/>
    <x v="0"/>
    <n v="9"/>
    <x v="1"/>
    <x v="0"/>
  </r>
  <r>
    <s v="Semelhante_1-5%"/>
    <s v="2020-09-02 - 2020-09-08"/>
    <s v="23844451685380395"/>
    <s v="De_Conv_Int-Str_SP - Credenciado (S2S) - Subscribe"/>
    <s v="23844451685120395"/>
    <x v="2288"/>
    <n v="367812"/>
    <x v="2288"/>
    <n v="7.95752054"/>
    <n v="2.0947929920720001"/>
    <x v="19"/>
    <n v="14"/>
    <s v="2020-09-02"/>
    <s v="2020-09-08"/>
    <s v="2020-09-08"/>
    <x v="2"/>
    <x v="0"/>
    <n v="9"/>
    <x v="1"/>
    <x v="0"/>
  </r>
  <r>
    <s v="Semelhante_1-10%-PJ-e-TPValto"/>
    <s v="2020-09-02 - 2020-09-08"/>
    <s v="23845218222920395"/>
    <s v="De_Lead_Click_Whatsapp_Sul-TesteConversao"/>
    <s v="23845218222480395"/>
    <x v="5"/>
    <n v="0"/>
    <x v="5"/>
    <s v=""/>
    <n v="0"/>
    <x v="0"/>
    <n v="1"/>
    <s v="2020-09-02"/>
    <s v="2020-09-08"/>
    <s v="2020-09-08"/>
    <x v="0"/>
    <x v="1"/>
    <n v="9"/>
    <x v="1"/>
    <x v="0"/>
  </r>
  <r>
    <s v="Envolvimento_midias + video view"/>
    <s v="2020-09-02 - 2020-09-08"/>
    <s v="23844983603690395"/>
    <s v="De_Conv_Rmk_Br-Purchase-v2"/>
    <s v="23844983603530395"/>
    <x v="2289"/>
    <n v="101410"/>
    <x v="2289"/>
    <n v="17.368461400000001"/>
    <n v="4.6310423035203998"/>
    <x v="2"/>
    <n v="30"/>
    <s v="2020-09-02"/>
    <s v="2020-09-08"/>
    <s v="2020-09-08"/>
    <x v="2"/>
    <x v="0"/>
    <n v="9"/>
    <x v="1"/>
    <x v="0"/>
  </r>
  <r>
    <s v="BaseFull"/>
    <s v="2020-09-02 - 2020-09-08"/>
    <s v="23845378411080395"/>
    <s v="De_ContaStone_ClienteA-Traf-Br + Serasa"/>
    <s v="23845378334020395"/>
    <x v="2290"/>
    <n v="4674"/>
    <x v="2290"/>
    <n v="17.565505999999999"/>
    <n v="3.6743688489516"/>
    <x v="5"/>
    <n v="15600"/>
    <s v="2020-09-02"/>
    <s v="2020-09-08"/>
    <s v="2020-09-08"/>
    <x v="5"/>
    <x v="0"/>
    <n v="9"/>
    <x v="1"/>
    <x v="0"/>
  </r>
  <r>
    <s v="Semelhante_10%_Menos-Todos"/>
    <s v="2020-09-02 - 2020-09-08"/>
    <s v="23844314377990395"/>
    <s v="De_Lead_Click_Whatsapp_Br — Cópia"/>
    <s v="23843968403870395"/>
    <x v="2291"/>
    <n v="1041158"/>
    <x v="2291"/>
    <n v="7.9931442800000001"/>
    <n v="1.4614967180773999"/>
    <x v="6"/>
    <n v="383"/>
    <s v="2020-09-02"/>
    <s v="2020-09-08"/>
    <s v="2020-09-08"/>
    <x v="6"/>
    <x v="1"/>
    <n v="9"/>
    <x v="1"/>
    <x v="0"/>
  </r>
  <r>
    <s v="Semelhante_1-5%"/>
    <s v="2020-09-02 - 2020-09-08"/>
    <s v="23844032561030395"/>
    <s v="De_Conv_Int-Str_Br - Credenciado (S2S)"/>
    <s v="23844032562000395"/>
    <x v="2292"/>
    <n v="992771"/>
    <x v="2292"/>
    <n v="5.2276713099999998"/>
    <n v="1.7477454518716"/>
    <x v="19"/>
    <n v="47"/>
    <s v="2020-09-02"/>
    <s v="2020-09-08"/>
    <s v="2020-09-08"/>
    <x v="2"/>
    <x v="0"/>
    <n v="9"/>
    <x v="1"/>
    <x v="0"/>
  </r>
  <r>
    <s v="Remarketings"/>
    <s v="2020-09-02 - 2020-09-08"/>
    <s v="23845358920830395"/>
    <s v="De_Lead_Click_Whatsapp_Br-RMK-e-Prospecção"/>
    <s v="23845358919880395"/>
    <x v="2293"/>
    <n v="551304"/>
    <x v="2293"/>
    <n v="14.513083930000001"/>
    <n v="3.3805287101128001"/>
    <x v="6"/>
    <n v="653"/>
    <s v="2020-09-02"/>
    <s v="2020-09-08"/>
    <s v="2020-09-08"/>
    <x v="6"/>
    <x v="1"/>
    <n v="9"/>
    <x v="1"/>
    <x v="0"/>
  </r>
  <r>
    <s v="Interesses"/>
    <s v="2020-09-02 - 2020-09-08"/>
    <s v="23845324918110395"/>
    <s v="De_Conv_Int-Str_Br-Lead-acelerada"/>
    <s v="23845324918120395"/>
    <x v="5"/>
    <n v="0"/>
    <x v="5"/>
    <s v=""/>
    <n v="0"/>
    <x v="0"/>
    <n v="3"/>
    <s v="2020-09-02"/>
    <s v="2020-09-08"/>
    <s v="2020-09-08"/>
    <x v="0"/>
    <x v="0"/>
    <n v="9"/>
    <x v="1"/>
    <x v="0"/>
  </r>
  <r>
    <s v="Semelhante_1-5%_Pixel_TPV-Alto"/>
    <s v="2020-09-02 - 2020-09-08"/>
    <s v="23845324918170395"/>
    <s v="De_Conv_Int-Str_Br-Lead-acelerada"/>
    <s v="23845324918120395"/>
    <x v="5"/>
    <n v="0"/>
    <x v="5"/>
    <s v=""/>
    <n v="0"/>
    <x v="0"/>
    <n v="2"/>
    <s v="2020-09-02"/>
    <s v="2020-09-08"/>
    <s v="2020-09-08"/>
    <x v="0"/>
    <x v="0"/>
    <n v="9"/>
    <x v="1"/>
    <x v="0"/>
  </r>
  <r>
    <s v="Interesses"/>
    <s v="2020-09-02 - 2020-09-08"/>
    <s v="23845314498690395"/>
    <s v="De_Conv_Int-Str_Br - Credenciado (S2S) - Purchase - acelerada"/>
    <s v="23845314498470395"/>
    <x v="5"/>
    <n v="0"/>
    <x v="5"/>
    <s v=""/>
    <n v="0"/>
    <x v="2"/>
    <n v="1"/>
    <s v="2020-09-02"/>
    <s v="2020-09-08"/>
    <s v="2020-09-08"/>
    <x v="2"/>
    <x v="0"/>
    <n v="9"/>
    <x v="1"/>
    <x v="0"/>
  </r>
  <r>
    <s v="LaL-Brand"/>
    <s v="2020-09-02 - 2020-09-08"/>
    <s v="23845315918570395"/>
    <s v="De_ContaStone_Novos-LaL-Br"/>
    <s v="23844816990040395"/>
    <x v="2294"/>
    <n v="13420"/>
    <x v="2294"/>
    <n v="11.54210743"/>
    <n v="1.0847988077496"/>
    <x v="21"/>
    <n v="1"/>
    <s v="2020-09-02"/>
    <s v="2020-09-08"/>
    <s v="2020-09-08"/>
    <x v="0"/>
    <x v="0"/>
    <n v="9"/>
    <x v="1"/>
    <x v="0"/>
  </r>
  <r>
    <s v="ContaStone_RMKT_EnvolvimentoMidias"/>
    <s v="2020-09-02 - 2020-09-08"/>
    <s v="23844619445730395"/>
    <s v="De_ContaStone_Conv_RMKT_Br"/>
    <s v="23843814955280395"/>
    <x v="2295"/>
    <n v="101504"/>
    <x v="2295"/>
    <n v="9.9951803399999992"/>
    <n v="2.7186416298865002"/>
    <x v="21"/>
    <n v="116"/>
    <s v="2020-09-02"/>
    <s v="2020-09-08"/>
    <s v="2020-09-08"/>
    <x v="0"/>
    <x v="0"/>
    <n v="9"/>
    <x v="1"/>
    <x v="0"/>
  </r>
  <r>
    <s v="Remarketing_tudo"/>
    <s v="2020-09-02 - 2020-09-08"/>
    <s v="23845358814070395"/>
    <s v="De_Conv_Rmk_Br-temp"/>
    <s v="23845358814170395"/>
    <x v="5"/>
    <n v="0"/>
    <x v="5"/>
    <s v=""/>
    <n v="0"/>
    <x v="0"/>
    <n v="9"/>
    <s v="2020-09-02"/>
    <s v="2020-09-08"/>
    <s v="2020-09-08"/>
    <x v="0"/>
    <x v="0"/>
    <n v="9"/>
    <x v="1"/>
    <x v="0"/>
  </r>
  <r>
    <s v="ClienteA_PJ-2"/>
    <s v="2020-09-02 - 2020-09-08"/>
    <s v="23845277353170395"/>
    <s v="De_ContaStone_ClienteA-Br"/>
    <s v="23844981373870395"/>
    <x v="2296"/>
    <n v="132768"/>
    <x v="2296"/>
    <n v="12.0616802"/>
    <n v="4.5225656784766999"/>
    <x v="21"/>
    <n v="307"/>
    <s v="2020-09-02"/>
    <s v="2020-09-08"/>
    <s v="2020-09-08"/>
    <x v="0"/>
    <x v="0"/>
    <n v="9"/>
    <x v="1"/>
    <x v="0"/>
  </r>
  <r>
    <s v="interesse_whatsapp"/>
    <s v="2020-09-02 - 2020-09-08"/>
    <s v="23845218222840395"/>
    <s v="De_Lead_Click_Whatsapp_Sul-TesteConversao"/>
    <s v="23845218222480395"/>
    <x v="5"/>
    <n v="0"/>
    <x v="5"/>
    <s v=""/>
    <n v="0"/>
    <x v="0"/>
    <n v="3"/>
    <s v="2020-09-02"/>
    <s v="2020-09-08"/>
    <s v="2020-09-08"/>
    <x v="0"/>
    <x v="1"/>
    <n v="9"/>
    <x v="1"/>
    <x v="0"/>
  </r>
  <r>
    <s v="LaL"/>
    <s v="2020-09-02 - 2020-09-08"/>
    <s v="23845183335240395"/>
    <s v="De_ContaStone_Novos-LaL-Br"/>
    <s v="23844816990040395"/>
    <x v="2297"/>
    <n v="475393"/>
    <x v="2297"/>
    <n v="9.4433267500000007"/>
    <n v="1.6457162810559001"/>
    <x v="21"/>
    <n v="347"/>
    <s v="2020-09-02"/>
    <s v="2020-09-08"/>
    <s v="2020-09-08"/>
    <x v="0"/>
    <x v="0"/>
    <n v="9"/>
    <x v="1"/>
    <x v="0"/>
  </r>
  <r>
    <s v="Audiencia_Serasa_Ago2020"/>
    <s v="2020-09-02 - 2020-09-08"/>
    <s v="23845377750640395"/>
    <s v="De_Conv_Int-Str_Br-Lead-Serasa"/>
    <s v="23845377750380395"/>
    <x v="2298"/>
    <n v="64576"/>
    <x v="2298"/>
    <n v="16.976948579999998"/>
    <n v="5.1801443260653999"/>
    <x v="24"/>
    <n v="7"/>
    <s v="2020-09-02"/>
    <s v="2020-09-08"/>
    <s v="2020-09-08"/>
    <x v="2"/>
    <x v="0"/>
    <n v="9"/>
    <x v="1"/>
    <x v="0"/>
  </r>
  <r>
    <s v="Oportunidade-Perdida"/>
    <s v="2020-09-02 - 2020-09-08"/>
    <s v="23844995243620395"/>
    <s v="De_Conv_Rmk_Br-Purchase-v2"/>
    <s v="23844983603530395"/>
    <x v="2299"/>
    <n v="15288"/>
    <x v="2299"/>
    <n v="22.446699559999999"/>
    <n v="3.5128859236002001"/>
    <x v="2"/>
    <n v="72"/>
    <s v="2020-09-02"/>
    <s v="2020-09-08"/>
    <s v="2020-09-08"/>
    <x v="2"/>
    <x v="0"/>
    <n v="9"/>
    <x v="1"/>
    <x v="0"/>
  </r>
  <r>
    <s v="Oportunidade-Perdida"/>
    <s v="2020-09-02 - 2020-09-08"/>
    <s v="23845187597770395"/>
    <s v="De_Lead_Rmk_Br"/>
    <s v="23843543809250395"/>
    <x v="2300"/>
    <n v="24960"/>
    <x v="2300"/>
    <n v="33.21329051"/>
    <n v="5.0896634615384997"/>
    <x v="1"/>
    <n v="41"/>
    <s v="2020-09-02"/>
    <s v="2020-09-08"/>
    <s v="2020-09-08"/>
    <x v="1"/>
    <x v="0"/>
    <n v="9"/>
    <x v="1"/>
    <x v="0"/>
  </r>
  <r>
    <s v="interesse_whatsapp"/>
    <s v="2020-09-02 - 2020-09-08"/>
    <s v="23844458231670395"/>
    <s v="De_Lead_Click_Whatsapp_SP - Vitalicio"/>
    <s v="23844458232370395"/>
    <x v="2301"/>
    <n v="309889"/>
    <x v="2301"/>
    <n v="11.69693973"/>
    <n v="1.54669575235"/>
    <x v="6"/>
    <n v="110"/>
    <s v="2020-09-02"/>
    <s v="2020-09-08"/>
    <s v="2020-09-08"/>
    <x v="6"/>
    <x v="1"/>
    <n v="9"/>
    <x v="1"/>
    <x v="0"/>
  </r>
  <r>
    <s v="Interesses-Conta2"/>
    <s v="2020-09-02 - 2020-09-08"/>
    <s v="23845389259410395"/>
    <s v="De_ContaStone_Novos-Int-Br_2"/>
    <s v="23844974091940395"/>
    <x v="2302"/>
    <n v="19156"/>
    <x v="2302"/>
    <n v="12.25405922"/>
    <n v="1.1477865942786001"/>
    <x v="21"/>
    <n v="7"/>
    <s v="2020-09-02"/>
    <s v="2020-09-08"/>
    <s v="2020-09-08"/>
    <x v="0"/>
    <x v="0"/>
    <n v="9"/>
    <x v="1"/>
    <x v="0"/>
  </r>
  <r>
    <s v="Semelhante_1-5%_Todos_TPV-Alto"/>
    <s v="2020-09-02 - 2020-09-08"/>
    <s v="23844314360830395"/>
    <s v="De_Lead_Click_Whatsapp_Br — Cópia"/>
    <s v="23843968403870395"/>
    <x v="2303"/>
    <n v="733187"/>
    <x v="2303"/>
    <n v="13.304773109999999"/>
    <n v="1.6827453296362"/>
    <x v="6"/>
    <n v="607"/>
    <s v="2020-09-02"/>
    <s v="2020-09-08"/>
    <s v="2020-09-08"/>
    <x v="6"/>
    <x v="1"/>
    <n v="9"/>
    <x v="1"/>
    <x v="0"/>
  </r>
  <r>
    <s v="Interest-Bank"/>
    <s v="2020-09-02 - 2020-09-08"/>
    <s v="23845170465650395"/>
    <s v="De_ContaStone_LojinhaAB-A"/>
    <s v="23845170465630395"/>
    <x v="5"/>
    <n v="0"/>
    <x v="5"/>
    <s v=""/>
    <n v="0"/>
    <x v="21"/>
    <n v="1"/>
    <s v="2020-09-02"/>
    <s v="2020-09-08"/>
    <s v="2020-09-08"/>
    <x v="0"/>
    <x v="0"/>
    <n v="9"/>
    <x v="1"/>
    <x v="0"/>
  </r>
  <r>
    <s v="Semelhante_1-5%_Base_Parceiro_60K-a-400K-Normal - Copy"/>
    <s v="2020-09-02 - 2020-09-08"/>
    <s v="23844083485860395"/>
    <s v="De_Conv_Int-Str_Br - Credenciado (S2S)"/>
    <s v="23844032562000395"/>
    <x v="2304"/>
    <n v="401281"/>
    <x v="2304"/>
    <n v="8.1915181799999992"/>
    <n v="1.4167378968852"/>
    <x v="19"/>
    <n v="16"/>
    <s v="2020-09-02"/>
    <s v="2020-09-08"/>
    <s v="2020-09-08"/>
    <x v="2"/>
    <x v="0"/>
    <n v="9"/>
    <x v="1"/>
    <x v="0"/>
  </r>
  <r>
    <s v="Visitantes_site_todos"/>
    <s v="2020-09-02 - 2020-09-08"/>
    <s v="23843665542380395"/>
    <s v="De_Lead_Rmk_Br"/>
    <s v="23843543809250395"/>
    <x v="2305"/>
    <n v="138657"/>
    <x v="2305"/>
    <n v="33.014392049999998"/>
    <n v="4.8242137072056002"/>
    <x v="1"/>
    <n v="488"/>
    <s v="2020-09-02"/>
    <s v="2020-09-08"/>
    <s v="2020-09-08"/>
    <x v="1"/>
    <x v="0"/>
    <n v="9"/>
    <x v="1"/>
    <x v="0"/>
  </r>
  <r>
    <s v="Semelhantes_PJ_10%_Excluindo-Tudo-v2"/>
    <s v="2020-09-02 - 2020-09-08"/>
    <s v="23844644483080395"/>
    <s v="De_Lead_Click_Whatsapp_Br-MarAberto"/>
    <s v="23844196533890395"/>
    <x v="2306"/>
    <n v="44104"/>
    <x v="2306"/>
    <n v="6.8433424199999999"/>
    <n v="1.0899918374751001"/>
    <x v="6"/>
    <n v="13"/>
    <s v="2020-09-02"/>
    <s v="2020-09-08"/>
    <s v="2020-09-08"/>
    <x v="6"/>
    <x v="1"/>
    <n v="9"/>
    <x v="1"/>
    <x v="0"/>
  </r>
  <r>
    <s v="Interesse_Competicao-Maquina"/>
    <s v="2020-09-02 - 2020-09-08"/>
    <s v="23844994969580395"/>
    <s v="De_Conv_Int-Str_Br - OtimizaPraLead"/>
    <s v="23844118711370395"/>
    <x v="2307"/>
    <n v="1244675"/>
    <x v="2307"/>
    <n v="5.6439997100000001"/>
    <n v="1.3875638218812001"/>
    <x v="0"/>
    <n v="263"/>
    <s v="2020-09-02"/>
    <s v="2020-09-08"/>
    <s v="2020-09-08"/>
    <x v="0"/>
    <x v="0"/>
    <n v="9"/>
    <x v="1"/>
    <x v="0"/>
  </r>
  <r>
    <s v="Semelhante_1-5%_Tudo"/>
    <s v="2020-09-02 - 2020-09-08"/>
    <s v="23844307766060395"/>
    <s v="De_Lead_Click_Whatsapp_Br-MarAberto"/>
    <s v="23844196533890395"/>
    <x v="2308"/>
    <n v="165441"/>
    <x v="2308"/>
    <n v="8.5994498700000008"/>
    <n v="1.1075126480135"/>
    <x v="6"/>
    <n v="73"/>
    <s v="2020-09-02"/>
    <s v="2020-09-08"/>
    <s v="2020-09-08"/>
    <x v="6"/>
    <x v="1"/>
    <n v="9"/>
    <x v="1"/>
    <x v="0"/>
  </r>
  <r>
    <s v="Interesses"/>
    <s v="2020-09-02 - 2020-09-08"/>
    <s v="23844451685270395"/>
    <s v="De_Conv_Int-Str_SP - Credenciado (S2S) - Purchase-valor"/>
    <s v="23844451685100395"/>
    <x v="2309"/>
    <n v="573953"/>
    <x v="2309"/>
    <n v="9.4602768200000007"/>
    <n v="1.6223349298636001"/>
    <x v="2"/>
    <n v="19"/>
    <s v="2020-09-02"/>
    <s v="2020-09-08"/>
    <s v="2020-09-08"/>
    <x v="2"/>
    <x v="0"/>
    <n v="9"/>
    <x v="1"/>
    <x v="0"/>
  </r>
  <r>
    <s v="Semelhante_1-5%_Todos_Menos_TPV-Alto"/>
    <s v="2020-09-02 - 2020-09-08"/>
    <s v="23844314362040395"/>
    <s v="De_Lead_Click_Whatsapp_Br — Cópia"/>
    <s v="23843968403870395"/>
    <x v="2310"/>
    <n v="805762"/>
    <x v="2310"/>
    <n v="6.3263989499999997"/>
    <n v="1.4524189524947"/>
    <x v="6"/>
    <n v="220"/>
    <s v="2020-09-02"/>
    <s v="2020-09-08"/>
    <s v="2020-09-08"/>
    <x v="6"/>
    <x v="1"/>
    <n v="9"/>
    <x v="1"/>
    <x v="0"/>
  </r>
  <r>
    <s v="Oportunidade-Perdida"/>
    <s v="2020-09-02 - 2020-09-08"/>
    <s v="23845002665390395"/>
    <s v="De_Conv_Rmk_Br"/>
    <s v="23843543599140395"/>
    <x v="5"/>
    <n v="0"/>
    <x v="5"/>
    <s v=""/>
    <n v="0"/>
    <x v="0"/>
    <n v="7"/>
    <s v="2020-09-02"/>
    <s v="2020-09-08"/>
    <s v="2020-09-08"/>
    <x v="0"/>
    <x v="0"/>
    <n v="9"/>
    <x v="1"/>
    <x v="0"/>
  </r>
  <r>
    <s v="Semelhante_1-5%_Pixel_TPV-Alto"/>
    <s v="2020-09-02 - 2020-09-08"/>
    <s v="23844986219020395"/>
    <s v="De_Conv_Int-Str_Br - Credenciado (S2S) - Teste_C-Purchase-credenciados-valor"/>
    <s v="23844098836340395"/>
    <x v="2311"/>
    <n v="1139204"/>
    <x v="2311"/>
    <n v="8.7840502499999999"/>
    <n v="1.5452043707712"/>
    <x v="2"/>
    <n v="42"/>
    <s v="2020-09-02"/>
    <s v="2020-09-08"/>
    <s v="2020-09-08"/>
    <x v="2"/>
    <x v="0"/>
    <n v="9"/>
    <x v="1"/>
    <x v="0"/>
  </r>
  <r>
    <s v="ContaStone_RMKT_BaseAdq"/>
    <s v="2020-09-02 - 2020-09-08"/>
    <s v="23843842230390395"/>
    <s v="De_ContaStone_Conv_RMKT_Br"/>
    <s v="23843814955280395"/>
    <x v="5"/>
    <n v="0"/>
    <x v="5"/>
    <s v=""/>
    <n v="0"/>
    <x v="21"/>
    <n v="1"/>
    <s v="2020-09-02"/>
    <s v="2020-09-08"/>
    <s v="2020-09-08"/>
    <x v="0"/>
    <x v="0"/>
    <n v="9"/>
    <x v="1"/>
    <x v="0"/>
  </r>
  <r>
    <s v="Semelhantes_PJ_10%_Excluindo-Tudo"/>
    <s v="2020-09-02 - 2020-09-08"/>
    <s v="23844307660840395"/>
    <s v="De_Lead_Click_Whatsapp_Br-MarAberto"/>
    <s v="23844196533890395"/>
    <x v="2312"/>
    <n v="43392"/>
    <x v="2312"/>
    <n v="7.0473229100000001"/>
    <n v="1.0820888643068001"/>
    <x v="6"/>
    <n v="9"/>
    <s v="2020-09-02"/>
    <s v="2020-09-08"/>
    <s v="2020-09-08"/>
    <x v="6"/>
    <x v="1"/>
    <n v="9"/>
    <x v="1"/>
    <x v="0"/>
  </r>
  <r>
    <s v="Semelhante_1-5%_Base_Parceiro_60K-a-400K-LTV"/>
    <s v="2020-09-02 - 2020-09-08"/>
    <s v="23844451685300395"/>
    <s v="De_Conv_Int-Str_SP - Credenciado (S2S) - Purchase-valor"/>
    <s v="23844451685100395"/>
    <x v="2313"/>
    <n v="105344"/>
    <x v="2313"/>
    <n v="12.582722370000001"/>
    <n v="1.3193822144592999"/>
    <x v="2"/>
    <n v="6"/>
    <s v="2020-09-02"/>
    <s v="2020-09-08"/>
    <s v="2020-09-08"/>
    <x v="2"/>
    <x v="0"/>
    <n v="9"/>
    <x v="1"/>
    <x v="0"/>
  </r>
  <r>
    <s v="interesse_whatsapp"/>
    <s v="2020-09-02 - 2020-09-08"/>
    <s v="23843968404110395"/>
    <s v="De_Lead_Click_Whatsapp_Br — Cópia"/>
    <s v="23843968403870395"/>
    <x v="2314"/>
    <n v="696066"/>
    <x v="2314"/>
    <n v="8.4891714300000007"/>
    <n v="1.472524157192"/>
    <x v="6"/>
    <n v="259"/>
    <s v="2020-09-02"/>
    <s v="2020-09-08"/>
    <s v="2020-09-08"/>
    <x v="6"/>
    <x v="1"/>
    <n v="9"/>
    <x v="1"/>
    <x v="0"/>
  </r>
  <r>
    <s v="Interesses"/>
    <s v="2020-09-02 - 2020-09-08"/>
    <s v="23844384031070395"/>
    <s v="De_Conv_Int-Str_Br - Credenciado (S2S) - Teste_C-Purchase-credenciados-valor"/>
    <s v="23844098836340395"/>
    <x v="2315"/>
    <n v="1118467"/>
    <x v="2315"/>
    <n v="8.6878592599999998"/>
    <n v="1.4795179473333"/>
    <x v="2"/>
    <n v="46"/>
    <s v="2020-09-02"/>
    <s v="2020-09-08"/>
    <s v="2020-09-08"/>
    <x v="2"/>
    <x v="0"/>
    <n v="9"/>
    <x v="1"/>
    <x v="0"/>
  </r>
  <r>
    <s v="Semelhante_leadPreenchido — Cópia"/>
    <s v="2020-09-02 - 2020-09-08"/>
    <s v="23843981453160395"/>
    <s v="De_Lead_Int_Br — CPA"/>
    <s v="23843981452640395"/>
    <x v="2316"/>
    <n v="1151491"/>
    <x v="2316"/>
    <n v="10.165729560000001"/>
    <n v="1.4370446664368"/>
    <x v="1"/>
    <n v="835"/>
    <s v="2020-09-02"/>
    <s v="2020-09-08"/>
    <s v="2020-09-08"/>
    <x v="1"/>
    <x v="0"/>
    <n v="9"/>
    <x v="1"/>
    <x v="0"/>
  </r>
  <r>
    <s v="Semelhante_1-10%-PJ-e-TPValto-v2"/>
    <s v="2020-09-02 - 2020-09-08"/>
    <s v="23844817257490395"/>
    <s v="De_Lead_Click_Whatsapp_Sul - Vitalicio"/>
    <s v="23844817257330395"/>
    <x v="5"/>
    <n v="0"/>
    <x v="5"/>
    <s v=""/>
    <n v="0"/>
    <x v="6"/>
    <n v="1"/>
    <s v="2020-09-02"/>
    <s v="2020-09-08"/>
    <s v="2020-09-08"/>
    <x v="6"/>
    <x v="1"/>
    <n v="9"/>
    <x v="1"/>
    <x v="0"/>
  </r>
  <r>
    <s v="Semelhante_1-5%"/>
    <s v="2020-09-02 - 2020-09-08"/>
    <s v="23844098836310395"/>
    <s v="De_Conv_Int-Str_Br - Credenciado (S2S) - Teste_C-Purchase-credenciados-valor"/>
    <s v="23844098836340395"/>
    <x v="5"/>
    <n v="0"/>
    <x v="5"/>
    <s v=""/>
    <n v="0"/>
    <x v="2"/>
    <n v="9"/>
    <s v="2020-09-02"/>
    <s v="2020-09-08"/>
    <s v="2020-09-08"/>
    <x v="2"/>
    <x v="0"/>
    <n v="9"/>
    <x v="1"/>
    <x v="0"/>
  </r>
  <r>
    <s v="Semelhante_1-5%"/>
    <s v="2020-08-26 - 2020-09-01"/>
    <s v="23844451685380395"/>
    <s v="De_Conv_Int-Str_SP - Credenciado (S2S) - Subscribe"/>
    <s v="23844451685120395"/>
    <x v="2317"/>
    <n v="730003"/>
    <x v="2317"/>
    <n v="7.1237018900000004"/>
    <n v="2.3457424147572001"/>
    <x v="19"/>
    <n v="50"/>
    <s v="2020-08-26"/>
    <s v="2020-09-01"/>
    <s v="2020-09-01"/>
    <x v="2"/>
    <x v="0"/>
    <n v="9"/>
    <x v="1"/>
    <x v="0"/>
  </r>
  <r>
    <s v="ClienteA_PJ"/>
    <s v="2020-08-26 - 2020-09-01"/>
    <s v="23844981373890395"/>
    <s v="De_ContaStone_ClienteA-Br"/>
    <s v="23844981373870395"/>
    <x v="5"/>
    <n v="0"/>
    <x v="5"/>
    <s v=""/>
    <n v="0"/>
    <x v="21"/>
    <n v="9"/>
    <s v="2020-08-26"/>
    <s v="2020-09-01"/>
    <s v="2020-09-01"/>
    <x v="0"/>
    <x v="0"/>
    <n v="9"/>
    <x v="1"/>
    <x v="0"/>
  </r>
  <r>
    <s v="Semelhante_1-5%_Respondentes-HSM"/>
    <s v="2020-08-26 - 2020-09-01"/>
    <s v="23844270553240395"/>
    <s v="De_Lead_Int_Br — CPA"/>
    <s v="23843981452640395"/>
    <x v="2318"/>
    <n v="158593"/>
    <x v="2318"/>
    <n v="6.5969270699999996"/>
    <n v="1.1675483785539"/>
    <x v="1"/>
    <n v="75"/>
    <s v="2020-08-26"/>
    <s v="2020-09-01"/>
    <s v="2020-09-01"/>
    <x v="1"/>
    <x v="0"/>
    <n v="9"/>
    <x v="1"/>
    <x v="0"/>
  </r>
  <r>
    <s v="Oportunidade-Perdida"/>
    <s v="2020-08-26 - 2020-09-01"/>
    <s v="23844995243620395"/>
    <s v="De_Conv_Rmk_Br-Purchase-v2"/>
    <s v="23844983603530395"/>
    <x v="2319"/>
    <n v="30689"/>
    <x v="2319"/>
    <n v="21.989019280000001"/>
    <n v="4.0179543158786997"/>
    <x v="2"/>
    <n v="129"/>
    <s v="2020-08-26"/>
    <s v="2020-09-01"/>
    <s v="2020-09-01"/>
    <x v="2"/>
    <x v="0"/>
    <n v="9"/>
    <x v="1"/>
    <x v="0"/>
  </r>
  <r>
    <s v="Semelhante_1-5%_Todos_TPV-Alto"/>
    <s v="2020-08-26 - 2020-09-01"/>
    <s v="23844314360830395"/>
    <s v="De_Lead_Click_Whatsapp_Br — Cópia"/>
    <s v="23843968403870395"/>
    <x v="2320"/>
    <n v="1094932"/>
    <x v="2320"/>
    <n v="15.040860589999999"/>
    <n v="1.9232418086237"/>
    <x v="6"/>
    <n v="860"/>
    <s v="2020-08-26"/>
    <s v="2020-09-01"/>
    <s v="2020-09-01"/>
    <x v="6"/>
    <x v="1"/>
    <n v="9"/>
    <x v="1"/>
    <x v="0"/>
  </r>
  <r>
    <s v="Visitantes_site_cadastro-lead"/>
    <s v="2020-08-26 - 2020-09-01"/>
    <s v="23844191199950395"/>
    <s v="De_Conv_Rmk_Br"/>
    <s v="23843543599140395"/>
    <x v="2321"/>
    <n v="79121"/>
    <x v="2321"/>
    <n v="20.406624220000001"/>
    <n v="4.9172406819934"/>
    <x v="0"/>
    <n v="309"/>
    <s v="2020-08-26"/>
    <s v="2020-09-01"/>
    <s v="2020-09-01"/>
    <x v="0"/>
    <x v="0"/>
    <n v="9"/>
    <x v="1"/>
    <x v="0"/>
  </r>
  <r>
    <s v="InteressesEstabelecimentos"/>
    <s v="2020-08-26 - 2020-09-01"/>
    <s v="23844032561010395"/>
    <s v="De_Conv_Int-Str_Br - Credenciado (S2S)"/>
    <s v="23844032562000395"/>
    <x v="2322"/>
    <n v="883217"/>
    <x v="2322"/>
    <n v="3.9945557300000001"/>
    <n v="1.5235598952466001"/>
    <x v="19"/>
    <n v="19"/>
    <s v="2020-08-26"/>
    <s v="2020-09-01"/>
    <s v="2020-09-01"/>
    <x v="2"/>
    <x v="0"/>
    <n v="9"/>
    <x v="1"/>
    <x v="0"/>
  </r>
  <r>
    <s v="Semelhante_1-5%_Todos_Menos_TPV-Alto"/>
    <s v="2020-08-26 - 2020-09-01"/>
    <s v="23844314362040395"/>
    <s v="De_Lead_Click_Whatsapp_Br — Cópia"/>
    <s v="23843968403870395"/>
    <x v="2323"/>
    <n v="1790730"/>
    <x v="2323"/>
    <n v="9.6810259100000007"/>
    <n v="1.6373350533022999"/>
    <x v="6"/>
    <n v="438"/>
    <s v="2020-08-26"/>
    <s v="2020-09-01"/>
    <s v="2020-09-01"/>
    <x v="6"/>
    <x v="1"/>
    <n v="9"/>
    <x v="1"/>
    <x v="0"/>
  </r>
  <r>
    <s v="Semelhante_1-5%"/>
    <s v="2020-08-26 - 2020-09-01"/>
    <s v="23844118713670395"/>
    <s v="De_Conv_Int-Str_Br - OtimizaPraLead"/>
    <s v="23844118711370395"/>
    <x v="2324"/>
    <n v="1386512"/>
    <x v="2324"/>
    <n v="7.3139587700000002"/>
    <n v="1.7419957418326999"/>
    <x v="0"/>
    <n v="646"/>
    <s v="2020-08-26"/>
    <s v="2020-09-01"/>
    <s v="2020-09-01"/>
    <x v="0"/>
    <x v="0"/>
    <n v="9"/>
    <x v="1"/>
    <x v="0"/>
  </r>
  <r>
    <s v="ContaStone_RMKT_EnvolvimentoMidias"/>
    <s v="2020-08-26 - 2020-09-01"/>
    <s v="23844619445730395"/>
    <s v="De_ContaStone_Conv_RMKT_Br"/>
    <s v="23843814955280395"/>
    <x v="2325"/>
    <n v="60528"/>
    <x v="2325"/>
    <n v="11.939262660000001"/>
    <n v="1.868721913825"/>
    <x v="21"/>
    <n v="55"/>
    <s v="2020-08-26"/>
    <s v="2020-09-01"/>
    <s v="2020-09-01"/>
    <x v="0"/>
    <x v="0"/>
    <n v="9"/>
    <x v="1"/>
    <x v="0"/>
  </r>
  <r>
    <s v="Remarketing_tudo"/>
    <s v="2020-08-26 - 2020-09-01"/>
    <s v="23845358814070395"/>
    <s v="De_Conv_Rmk_Br-temp"/>
    <s v="23845358814170395"/>
    <x v="2326"/>
    <n v="263297"/>
    <x v="2326"/>
    <n v="12.994993279999999"/>
    <n v="1.9495474692078001"/>
    <x v="0"/>
    <n v="267"/>
    <s v="2020-08-26"/>
    <s v="2020-09-01"/>
    <s v="2020-09-01"/>
    <x v="0"/>
    <x v="0"/>
    <n v="9"/>
    <x v="1"/>
    <x v="0"/>
  </r>
  <r>
    <s v="Semelhante_1-5%_Pixel_TPV-Alto"/>
    <s v="2020-08-26 - 2020-09-01"/>
    <s v="23844980512350395"/>
    <s v="De_Conv_Int-Str_Br - Credenciado (S2S)"/>
    <s v="23844032562000395"/>
    <x v="2327"/>
    <n v="1193987"/>
    <x v="2327"/>
    <n v="5.7516381399999998"/>
    <n v="2.0685920365967001"/>
    <x v="19"/>
    <n v="97"/>
    <s v="2020-08-26"/>
    <s v="2020-09-01"/>
    <s v="2020-09-01"/>
    <x v="2"/>
    <x v="0"/>
    <n v="9"/>
    <x v="1"/>
    <x v="0"/>
  </r>
  <r>
    <s v="Semelhante_1-5%_Base_Parceiro_60K-a-400K-LTV"/>
    <s v="2020-08-26 - 2020-09-01"/>
    <s v="23844451685300395"/>
    <s v="De_Conv_Int-Str_SP - Credenciado (S2S) - Purchase-valor"/>
    <s v="23844451685100395"/>
    <x v="2328"/>
    <n v="430213"/>
    <x v="2328"/>
    <n v="13.16084116"/>
    <n v="1.7878934388315"/>
    <x v="2"/>
    <n v="29"/>
    <s v="2020-08-26"/>
    <s v="2020-09-01"/>
    <s v="2020-09-01"/>
    <x v="2"/>
    <x v="0"/>
    <n v="9"/>
    <x v="1"/>
    <x v="0"/>
  </r>
  <r>
    <s v="LaL-Brand"/>
    <s v="2020-08-26 - 2020-09-01"/>
    <s v="23845315918570395"/>
    <s v="De_ContaStone_Novos-LaL-Br"/>
    <s v="23844816990040395"/>
    <x v="2329"/>
    <n v="4858"/>
    <x v="2329"/>
    <n v="11.3028914"/>
    <n v="1.1675586661177"/>
    <x v="21"/>
    <n v="2"/>
    <s v="2020-08-26"/>
    <s v="2020-09-01"/>
    <s v="2020-09-01"/>
    <x v="0"/>
    <x v="0"/>
    <n v="9"/>
    <x v="1"/>
    <x v="0"/>
  </r>
  <r>
    <s v="Interest-Bank"/>
    <s v="2020-08-26 - 2020-09-01"/>
    <s v="23845170465650395"/>
    <s v="De_ContaStone_LojinhaAB-A"/>
    <s v="23845170465630395"/>
    <x v="5"/>
    <n v="0"/>
    <x v="5"/>
    <s v=""/>
    <n v="0"/>
    <x v="21"/>
    <n v="3"/>
    <s v="2020-08-26"/>
    <s v="2020-09-01"/>
    <s v="2020-09-01"/>
    <x v="0"/>
    <x v="0"/>
    <n v="9"/>
    <x v="1"/>
    <x v="0"/>
  </r>
  <r>
    <s v="Semelhante_1-10%-PJ-e-TPValto"/>
    <s v="2020-08-26 - 2020-09-01"/>
    <s v="23845218222920395"/>
    <s v="De_Lead_Click_Whatsapp_Sul-TesteConversao"/>
    <s v="23845218222480395"/>
    <x v="2330"/>
    <n v="284864"/>
    <x v="2330"/>
    <n v="5.4772421299999996"/>
    <n v="2.0210872556728998"/>
    <x v="0"/>
    <n v="53"/>
    <s v="2020-08-26"/>
    <s v="2020-09-01"/>
    <s v="2020-09-01"/>
    <x v="0"/>
    <x v="1"/>
    <n v="9"/>
    <x v="1"/>
    <x v="0"/>
  </r>
  <r>
    <s v="interesse_whatsapp"/>
    <s v="2020-08-26 - 2020-09-01"/>
    <s v="23844458231670395"/>
    <s v="De_Lead_Click_Whatsapp_SP - Vitalicio"/>
    <s v="23844458232370395"/>
    <x v="2331"/>
    <n v="2483213"/>
    <x v="2331"/>
    <n v="11.233619239999999"/>
    <n v="1.9392138330461"/>
    <x v="6"/>
    <n v="1276"/>
    <s v="2020-08-26"/>
    <s v="2020-09-01"/>
    <s v="2020-09-01"/>
    <x v="6"/>
    <x v="1"/>
    <n v="9"/>
    <x v="1"/>
    <x v="0"/>
  </r>
  <r>
    <s v="Oportunidade-Perdida"/>
    <s v="2020-08-26 - 2020-09-01"/>
    <s v="23845187597770395"/>
    <s v="De_Lead_Rmk_Br"/>
    <s v="23843543809250395"/>
    <x v="2332"/>
    <n v="28848"/>
    <x v="2332"/>
    <n v="18.902939530000001"/>
    <n v="3.2264281752634001"/>
    <x v="1"/>
    <n v="50"/>
    <s v="2020-08-26"/>
    <s v="2020-09-01"/>
    <s v="2020-09-01"/>
    <x v="1"/>
    <x v="0"/>
    <n v="9"/>
    <x v="1"/>
    <x v="0"/>
  </r>
  <r>
    <s v="Semelhante_1-5%_Pixel_TPV-Alto"/>
    <s v="2020-08-26 - 2020-09-01"/>
    <s v="23844986219020395"/>
    <s v="De_Conv_Int-Str_Br - Credenciado (S2S) - Teste_C-Purchase-credenciados-valor"/>
    <s v="23844098836340395"/>
    <x v="2333"/>
    <n v="995602"/>
    <x v="2333"/>
    <n v="10.88245714"/>
    <n v="1.6840544715659"/>
    <x v="2"/>
    <n v="54"/>
    <s v="2020-08-26"/>
    <s v="2020-09-01"/>
    <s v="2020-09-01"/>
    <x v="2"/>
    <x v="0"/>
    <n v="9"/>
    <x v="1"/>
    <x v="0"/>
  </r>
  <r>
    <s v="LaL"/>
    <s v="2020-08-26 - 2020-09-01"/>
    <s v="23845183335240395"/>
    <s v="De_ContaStone_Novos-LaL-Br"/>
    <s v="23844816990040395"/>
    <x v="2334"/>
    <n v="67537"/>
    <x v="2334"/>
    <n v="10.217145309999999"/>
    <n v="1.5178642818010999"/>
    <x v="21"/>
    <n v="55"/>
    <s v="2020-08-26"/>
    <s v="2020-09-01"/>
    <s v="2020-09-01"/>
    <x v="0"/>
    <x v="0"/>
    <n v="9"/>
    <x v="1"/>
    <x v="0"/>
  </r>
  <r>
    <s v="Interest-Bank"/>
    <s v="2020-08-26 - 2020-09-01"/>
    <s v="23845170467800395"/>
    <s v="De_ContaStone_LojinhaAB-B"/>
    <s v="23845170467790395"/>
    <x v="5"/>
    <n v="0"/>
    <x v="5"/>
    <s v=""/>
    <n v="0"/>
    <x v="21"/>
    <n v="1"/>
    <s v="2020-08-26"/>
    <s v="2020-09-01"/>
    <s v="2020-09-01"/>
    <x v="0"/>
    <x v="0"/>
    <n v="9"/>
    <x v="1"/>
    <x v="0"/>
  </r>
  <r>
    <s v="interesse_whatsapp"/>
    <s v="2020-08-26 - 2020-09-01"/>
    <s v="23843968404110395"/>
    <s v="De_Lead_Click_Whatsapp_Br — Cópia"/>
    <s v="23843968403870395"/>
    <x v="2335"/>
    <n v="708612"/>
    <x v="2335"/>
    <n v="9.0620529699999999"/>
    <n v="1.3199465998318001"/>
    <x v="6"/>
    <n v="179"/>
    <s v="2020-08-26"/>
    <s v="2020-09-01"/>
    <s v="2020-09-01"/>
    <x v="6"/>
    <x v="1"/>
    <n v="9"/>
    <x v="1"/>
    <x v="0"/>
  </r>
  <r>
    <s v="Semelhante_1-10%-PJ-e-TPValto"/>
    <s v="2020-08-26 - 2020-09-01"/>
    <s v="23844817257530395"/>
    <s v="De_Lead_Click_Whatsapp_Sul - Vitalicio"/>
    <s v="23844817257330395"/>
    <x v="5"/>
    <n v="0"/>
    <x v="5"/>
    <s v=""/>
    <n v="0"/>
    <x v="6"/>
    <n v="1"/>
    <s v="2020-08-26"/>
    <s v="2020-09-01"/>
    <s v="2020-09-01"/>
    <x v="6"/>
    <x v="1"/>
    <n v="9"/>
    <x v="1"/>
    <x v="0"/>
  </r>
  <r>
    <s v="Visitantes_site_todos_60d"/>
    <s v="2020-08-26 - 2020-09-01"/>
    <s v="23844983603670395"/>
    <s v="De_Conv_Rmk_Br-Purchase-v2"/>
    <s v="23844983603530395"/>
    <x v="2336"/>
    <n v="72417"/>
    <x v="2336"/>
    <n v="29.426400180000002"/>
    <n v="4.9407321485287001"/>
    <x v="2"/>
    <n v="42"/>
    <s v="2020-08-26"/>
    <s v="2020-09-01"/>
    <s v="2020-09-01"/>
    <x v="2"/>
    <x v="0"/>
    <n v="9"/>
    <x v="1"/>
    <x v="0"/>
  </r>
  <r>
    <s v="Interesses"/>
    <s v="2020-08-26 - 2020-09-01"/>
    <s v="23844384031070395"/>
    <s v="De_Conv_Int-Str_Br - Credenciado (S2S) - Teste_C-Purchase-credenciados-valor"/>
    <s v="23844098836340395"/>
    <x v="2337"/>
    <n v="1165649"/>
    <x v="2337"/>
    <n v="9.06471567"/>
    <n v="1.5215463660158"/>
    <x v="2"/>
    <n v="66"/>
    <s v="2020-08-26"/>
    <s v="2020-09-01"/>
    <s v="2020-09-01"/>
    <x v="2"/>
    <x v="0"/>
    <n v="9"/>
    <x v="1"/>
    <x v="0"/>
  </r>
  <r>
    <s v="Envolvimento_midias + video view"/>
    <s v="2020-08-26 - 2020-09-01"/>
    <s v="23844983603690395"/>
    <s v="De_Conv_Rmk_Br-Purchase-v2"/>
    <s v="23844983603530395"/>
    <x v="2338"/>
    <n v="74544"/>
    <x v="2338"/>
    <n v="23.930480620000001"/>
    <n v="4.8357345996995003"/>
    <x v="2"/>
    <n v="30"/>
    <s v="2020-08-26"/>
    <s v="2020-09-01"/>
    <s v="2020-09-01"/>
    <x v="2"/>
    <x v="0"/>
    <n v="9"/>
    <x v="1"/>
    <x v="0"/>
  </r>
  <r>
    <s v="ClienteA_PJ-2"/>
    <s v="2020-08-26 - 2020-09-01"/>
    <s v="23845277353170395"/>
    <s v="De_ContaStone_ClienteA-Br"/>
    <s v="23844981373870395"/>
    <x v="2339"/>
    <n v="121251"/>
    <x v="2339"/>
    <n v="13.36718059"/>
    <n v="3.7386165887292"/>
    <x v="21"/>
    <n v="149"/>
    <s v="2020-08-26"/>
    <s v="2020-09-01"/>
    <s v="2020-09-01"/>
    <x v="0"/>
    <x v="0"/>
    <n v="9"/>
    <x v="1"/>
    <x v="0"/>
  </r>
  <r>
    <s v="Semelhante_10%_PurchaseTPVAlto"/>
    <s v="2020-08-26 - 2020-09-01"/>
    <s v="23844644473650395"/>
    <s v="De_Lead_Click_Whatsapp_SP — diário"/>
    <s v="23844451639330395"/>
    <x v="2340"/>
    <n v="108543"/>
    <x v="2340"/>
    <n v="6.20161023"/>
    <n v="1.1694720064859001"/>
    <x v="6"/>
    <n v="30"/>
    <s v="2020-08-26"/>
    <s v="2020-09-01"/>
    <s v="2020-09-01"/>
    <x v="6"/>
    <x v="1"/>
    <n v="9"/>
    <x v="1"/>
    <x v="0"/>
  </r>
  <r>
    <s v="Semelhante_1-5%_Base_Parceiro_60K-a-400K-Normal - Copy"/>
    <s v="2020-08-26 - 2020-09-01"/>
    <s v="23844451685420395"/>
    <s v="De_Conv_Int-Str_SP - Credenciado (S2S) - Subscribe"/>
    <s v="23844451685120395"/>
    <x v="2341"/>
    <n v="275138"/>
    <x v="2341"/>
    <n v="9.1637617900000006"/>
    <n v="1.6932739207234"/>
    <x v="19"/>
    <n v="16"/>
    <s v="2020-08-26"/>
    <s v="2020-09-01"/>
    <s v="2020-09-01"/>
    <x v="2"/>
    <x v="0"/>
    <n v="9"/>
    <x v="1"/>
    <x v="0"/>
  </r>
  <r>
    <s v="Visitantes_site_todos"/>
    <s v="2020-08-26 - 2020-09-01"/>
    <s v="23843665542380395"/>
    <s v="De_Lead_Rmk_Br"/>
    <s v="23843543809250395"/>
    <x v="2342"/>
    <n v="146082"/>
    <x v="2342"/>
    <n v="27.246961880000001"/>
    <n v="3.7831081173587"/>
    <x v="1"/>
    <n v="416"/>
    <s v="2020-08-26"/>
    <s v="2020-09-01"/>
    <s v="2020-09-01"/>
    <x v="1"/>
    <x v="0"/>
    <n v="9"/>
    <x v="1"/>
    <x v="0"/>
  </r>
  <r>
    <s v="interesse_whatsapp"/>
    <s v="2020-08-26 - 2020-09-01"/>
    <s v="23845218222840395"/>
    <s v="De_Lead_Click_Whatsapp_Sul-TesteConversao"/>
    <s v="23845218222480395"/>
    <x v="2343"/>
    <n v="125120"/>
    <x v="2343"/>
    <n v="5.37996812"/>
    <n v="1.7647698209719"/>
    <x v="0"/>
    <n v="5"/>
    <s v="2020-08-26"/>
    <s v="2020-09-01"/>
    <s v="2020-09-01"/>
    <x v="0"/>
    <x v="1"/>
    <n v="9"/>
    <x v="1"/>
    <x v="0"/>
  </r>
  <r>
    <s v="BaseFull"/>
    <s v="2020-08-26 - 2020-09-01"/>
    <s v="23845276607300395"/>
    <s v="De_ContaStone_ClienteA-Traffic-Br-2"/>
    <s v="23845276607290395"/>
    <x v="2344"/>
    <n v="11724"/>
    <x v="2344"/>
    <n v="18.155722780000001"/>
    <n v="1.4054930058001001"/>
    <x v="5"/>
    <n v="10947"/>
    <s v="2020-08-26"/>
    <s v="2020-09-01"/>
    <s v="2020-09-01"/>
    <x v="5"/>
    <x v="0"/>
    <n v="9"/>
    <x v="1"/>
    <x v="0"/>
  </r>
  <r>
    <s v="Visitantes_site_cadastro-lead"/>
    <s v="2020-08-26 - 2020-09-01"/>
    <s v="23844983603660395"/>
    <s v="De_Conv_Rmk_Br-Purchase-v2"/>
    <s v="23844983603530395"/>
    <x v="2345"/>
    <n v="64208"/>
    <x v="2345"/>
    <n v="40.084395299999997"/>
    <n v="6.0935397458261003"/>
    <x v="2"/>
    <n v="155"/>
    <s v="2020-08-26"/>
    <s v="2020-09-01"/>
    <s v="2020-09-01"/>
    <x v="2"/>
    <x v="0"/>
    <n v="9"/>
    <x v="1"/>
    <x v="0"/>
  </r>
  <r>
    <s v="Semelhante_leadPreenchido — Cópia"/>
    <s v="2020-08-26 - 2020-09-01"/>
    <s v="23844249102410395"/>
    <s v="De_Lead_Int_Br — CPA - acelerada"/>
    <s v="23844249102040395"/>
    <x v="2346"/>
    <n v="13492"/>
    <x v="2346"/>
    <n v="9.7129752899999993"/>
    <n v="1.0019270678921"/>
    <x v="1"/>
    <n v="6"/>
    <s v="2020-08-26"/>
    <s v="2020-09-01"/>
    <s v="2020-09-01"/>
    <x v="1"/>
    <x v="0"/>
    <n v="9"/>
    <x v="1"/>
    <x v="0"/>
  </r>
  <r>
    <s v="Semelhante_1-5%_Respondentes-HSM"/>
    <s v="2020-08-26 - 2020-09-01"/>
    <s v="23844270553230395"/>
    <s v="De_Lead_Int_Br — CPA - acelerada"/>
    <s v="23844249102040395"/>
    <x v="2347"/>
    <n v="7466"/>
    <x v="2347"/>
    <n v="10.47745711"/>
    <n v="1.0070988481114"/>
    <x v="1"/>
    <s v=""/>
    <s v="2020-08-26"/>
    <s v="2020-09-01"/>
    <s v="2020-09-01"/>
    <x v="1"/>
    <x v="0"/>
    <n v="9"/>
    <x v="1"/>
    <x v="0"/>
  </r>
  <r>
    <s v="Interesses"/>
    <s v="2020-08-26 - 2020-09-01"/>
    <s v="23845314498690395"/>
    <s v="De_Conv_Int-Str_Br - Credenciado (S2S) - Purchase - acelerada"/>
    <s v="23845314498470395"/>
    <x v="2348"/>
    <n v="348736"/>
    <x v="2348"/>
    <n v="8.4070096700000008"/>
    <n v="1.0915821710406"/>
    <x v="2"/>
    <n v="6"/>
    <s v="2020-08-26"/>
    <s v="2020-09-01"/>
    <s v="2020-09-01"/>
    <x v="2"/>
    <x v="0"/>
    <n v="9"/>
    <x v="1"/>
    <x v="0"/>
  </r>
  <r>
    <s v="Semelhante_1-10%-PJ-e-TPValto"/>
    <s v="2020-08-26 - 2020-09-01"/>
    <s v="23844458231730395"/>
    <s v="De_Lead_Click_Whatsapp_SP - Vitalicio"/>
    <s v="23844458232370395"/>
    <x v="2349"/>
    <n v="1888804"/>
    <x v="2349"/>
    <n v="11.011445739999999"/>
    <n v="2.0890192947494999"/>
    <x v="6"/>
    <n v="965"/>
    <s v="2020-08-26"/>
    <s v="2020-09-01"/>
    <s v="2020-09-01"/>
    <x v="6"/>
    <x v="1"/>
    <n v="9"/>
    <x v="1"/>
    <x v="0"/>
  </r>
  <r>
    <s v="ContaStone_RMKT_BaseAdq"/>
    <s v="2020-08-26 - 2020-09-01"/>
    <s v="23843842230390395"/>
    <s v="De_ContaStone_Conv_RMKT_Br"/>
    <s v="23843814955280395"/>
    <x v="2350"/>
    <n v="17744"/>
    <x v="2350"/>
    <n v="14.20049354"/>
    <n v="1.575800270514"/>
    <x v="21"/>
    <n v="9"/>
    <s v="2020-08-26"/>
    <s v="2020-09-01"/>
    <s v="2020-09-01"/>
    <x v="0"/>
    <x v="0"/>
    <n v="9"/>
    <x v="1"/>
    <x v="0"/>
  </r>
  <r>
    <s v="Semelhante_1-5%_Pixel_TPV-Alto"/>
    <s v="2020-08-26 - 2020-09-01"/>
    <s v="23845324918170395"/>
    <s v="De_Conv_Int-Str_Br-Lead-acelerada"/>
    <s v="23845324918120395"/>
    <x v="2351"/>
    <n v="292032"/>
    <x v="2351"/>
    <n v="6.7127314900000004"/>
    <n v="1.2101927186062"/>
    <x v="0"/>
    <n v="106"/>
    <s v="2020-08-26"/>
    <s v="2020-09-01"/>
    <s v="2020-09-01"/>
    <x v="0"/>
    <x v="0"/>
    <n v="9"/>
    <x v="1"/>
    <x v="0"/>
  </r>
  <r>
    <s v="Remarketings"/>
    <s v="2020-08-26 - 2020-09-01"/>
    <s v="23845358920830395"/>
    <s v="De_Lead_Click_Whatsapp_Br-RMK-e-Prospecção"/>
    <s v="23845358919880395"/>
    <x v="2352"/>
    <n v="298119"/>
    <x v="2352"/>
    <n v="14.35898849"/>
    <n v="2.2518323219921998"/>
    <x v="6"/>
    <n v="274"/>
    <s v="2020-08-26"/>
    <s v="2020-09-01"/>
    <s v="2020-09-01"/>
    <x v="6"/>
    <x v="1"/>
    <n v="9"/>
    <x v="1"/>
    <x v="0"/>
  </r>
  <r>
    <s v="InteressesEstabelecimentos"/>
    <s v="2020-08-26 - 2020-09-01"/>
    <s v="23844451685340395"/>
    <s v="De_Conv_Int-Str_SP - Credenciado (S2S) - Subscribe"/>
    <s v="23844451685120395"/>
    <x v="2353"/>
    <n v="781318"/>
    <x v="2353"/>
    <n v="5.41709453"/>
    <n v="1.779838682841"/>
    <x v="19"/>
    <n v="37"/>
    <s v="2020-08-26"/>
    <s v="2020-09-01"/>
    <s v="2020-09-01"/>
    <x v="2"/>
    <x v="0"/>
    <n v="9"/>
    <x v="1"/>
    <x v="0"/>
  </r>
  <r>
    <s v="Interesse_Competicao-Maquina"/>
    <s v="2020-08-26 - 2020-09-01"/>
    <s v="23844994969580395"/>
    <s v="De_Conv_Int-Str_Br - OtimizaPraLead"/>
    <s v="23844118711370395"/>
    <x v="2354"/>
    <n v="1599244"/>
    <x v="2354"/>
    <n v="4.8788284300000004"/>
    <n v="1.4444256161036"/>
    <x v="0"/>
    <n v="340"/>
    <s v="2020-08-26"/>
    <s v="2020-09-01"/>
    <s v="2020-09-01"/>
    <x v="0"/>
    <x v="0"/>
    <n v="9"/>
    <x v="1"/>
    <x v="0"/>
  </r>
  <r>
    <s v="Semelhante_1-5%_Tudo"/>
    <s v="2020-08-26 - 2020-09-01"/>
    <s v="23844307766060395"/>
    <s v="De_Lead_Click_Whatsapp_Br-MarAberto"/>
    <s v="23844196533890395"/>
    <x v="2355"/>
    <n v="318785"/>
    <x v="2355"/>
    <n v="8.65944775"/>
    <n v="1.2746521950531"/>
    <x v="6"/>
    <n v="183"/>
    <s v="2020-08-26"/>
    <s v="2020-09-01"/>
    <s v="2020-09-01"/>
    <x v="6"/>
    <x v="1"/>
    <n v="9"/>
    <x v="1"/>
    <x v="0"/>
  </r>
  <r>
    <s v="Semelhante_1-5%_Base_Parceiro_60K-a-400K-LTV"/>
    <s v="2020-08-26 - 2020-09-01"/>
    <s v="23844306726910395"/>
    <s v="De_Conv_Int-Str_Br - Credenciado (S2S) - Teste_C-Purchase-credenciados-valor"/>
    <s v="23844098836340395"/>
    <x v="5"/>
    <n v="0"/>
    <x v="5"/>
    <s v=""/>
    <n v="0"/>
    <x v="2"/>
    <n v="8"/>
    <s v="2020-08-26"/>
    <s v="2020-09-01"/>
    <s v="2020-09-01"/>
    <x v="2"/>
    <x v="0"/>
    <n v="9"/>
    <x v="1"/>
    <x v="0"/>
  </r>
  <r>
    <s v="LaL-ContaStone-App2"/>
    <s v="2020-08-26 - 2020-09-01"/>
    <s v="23844920708850395"/>
    <s v="De_ContaStone_Novos-LaL-Br"/>
    <s v="23844816990040395"/>
    <x v="2356"/>
    <n v="157601"/>
    <x v="2356"/>
    <n v="17.93109273"/>
    <n v="1.4650287751980999"/>
    <x v="21"/>
    <n v="191"/>
    <s v="2020-08-26"/>
    <s v="2020-09-01"/>
    <s v="2020-09-01"/>
    <x v="0"/>
    <x v="0"/>
    <n v="9"/>
    <x v="1"/>
    <x v="0"/>
  </r>
  <r>
    <s v="Semelhante_1-5%_Base_Parceiro_60K-a-400K-Normal - Copy"/>
    <s v="2020-08-26 - 2020-09-01"/>
    <s v="23844083485860395"/>
    <s v="De_Conv_Int-Str_Br - Credenciado (S2S)"/>
    <s v="23844032562000395"/>
    <x v="2357"/>
    <n v="342663"/>
    <x v="2357"/>
    <n v="8.5463694300000004"/>
    <n v="1.4545515564855001"/>
    <x v="19"/>
    <n v="21"/>
    <s v="2020-08-26"/>
    <s v="2020-09-01"/>
    <s v="2020-09-01"/>
    <x v="2"/>
    <x v="0"/>
    <n v="9"/>
    <x v="1"/>
    <x v="0"/>
  </r>
  <r>
    <s v="Semelhante_1-5%"/>
    <s v="2020-08-26 - 2020-09-01"/>
    <s v="23844451685290395"/>
    <s v="De_Conv_Int-Str_SP - Credenciado (S2S) - Purchase-valor"/>
    <s v="23844451685100395"/>
    <x v="2358"/>
    <n v="352642"/>
    <x v="2358"/>
    <n v="11.250167039999999"/>
    <n v="1.5915659507376001"/>
    <x v="2"/>
    <n v="23"/>
    <s v="2020-08-26"/>
    <s v="2020-09-01"/>
    <s v="2020-09-01"/>
    <x v="2"/>
    <x v="0"/>
    <n v="9"/>
    <x v="1"/>
    <x v="0"/>
  </r>
  <r>
    <s v="Semelhante_1-5%"/>
    <s v="2020-08-26 - 2020-09-01"/>
    <s v="23844032561030395"/>
    <s v="De_Conv_Int-Str_Br - Credenciado (S2S)"/>
    <s v="23844032562000395"/>
    <x v="2359"/>
    <n v="936448"/>
    <x v="2359"/>
    <n v="5.5814012100000001"/>
    <n v="1.6941805631493001"/>
    <x v="19"/>
    <n v="54"/>
    <s v="2020-08-26"/>
    <s v="2020-09-01"/>
    <s v="2020-09-01"/>
    <x v="2"/>
    <x v="0"/>
    <n v="9"/>
    <x v="1"/>
    <x v="0"/>
  </r>
  <r>
    <s v="Semelhante_1-5%"/>
    <s v="2020-08-26 - 2020-09-01"/>
    <s v="23844098836310395"/>
    <s v="De_Conv_Int-Str_Br - Credenciado (S2S) - Teste_C-Purchase-credenciados-valor"/>
    <s v="23844098836340395"/>
    <x v="5"/>
    <n v="0"/>
    <x v="5"/>
    <s v=""/>
    <n v="0"/>
    <x v="2"/>
    <n v="16"/>
    <s v="2020-08-26"/>
    <s v="2020-09-01"/>
    <s v="2020-09-01"/>
    <x v="2"/>
    <x v="0"/>
    <n v="9"/>
    <x v="1"/>
    <x v="0"/>
  </r>
  <r>
    <s v="Envolvimento_midias"/>
    <s v="2020-08-26 - 2020-09-01"/>
    <s v="23843543599180395"/>
    <s v="De_Conv_Rmk_Br"/>
    <s v="23843543599140395"/>
    <x v="2360"/>
    <n v="84322"/>
    <x v="2360"/>
    <n v="16.297759450000001"/>
    <n v="4.2868172007304999"/>
    <x v="0"/>
    <n v="149"/>
    <s v="2020-08-26"/>
    <s v="2020-09-01"/>
    <s v="2020-09-01"/>
    <x v="0"/>
    <x v="0"/>
    <n v="9"/>
    <x v="1"/>
    <x v="0"/>
  </r>
  <r>
    <s v="Semelhantes_PJ_10%_Excluindo-Tudo"/>
    <s v="2020-08-26 - 2020-09-01"/>
    <s v="23844307660840395"/>
    <s v="De_Lead_Click_Whatsapp_Br-MarAberto"/>
    <s v="23844196533890395"/>
    <x v="2361"/>
    <n v="119872"/>
    <x v="2361"/>
    <n v="7.0812915900000002"/>
    <n v="1.2359683662573"/>
    <x v="6"/>
    <n v="53"/>
    <s v="2020-08-26"/>
    <s v="2020-09-01"/>
    <s v="2020-09-01"/>
    <x v="6"/>
    <x v="1"/>
    <n v="9"/>
    <x v="1"/>
    <x v="0"/>
  </r>
  <r>
    <s v="Semelhante_10%_Menos-Todos"/>
    <s v="2020-08-26 - 2020-09-01"/>
    <s v="23844314377990395"/>
    <s v="De_Lead_Click_Whatsapp_Br — Cópia"/>
    <s v="23843968403870395"/>
    <x v="2362"/>
    <n v="1812493"/>
    <x v="2362"/>
    <n v="8.5109983099999997"/>
    <n v="1.6632842168218001"/>
    <x v="6"/>
    <n v="741"/>
    <s v="2020-08-26"/>
    <s v="2020-09-01"/>
    <s v="2020-09-01"/>
    <x v="6"/>
    <x v="1"/>
    <n v="9"/>
    <x v="1"/>
    <x v="0"/>
  </r>
  <r>
    <s v="Interesses"/>
    <s v="2020-08-26 - 2020-09-01"/>
    <s v="23845324918110395"/>
    <s v="De_Conv_Int-Str_Br-Lead-acelerada"/>
    <s v="23845324918120395"/>
    <x v="2363"/>
    <n v="754689"/>
    <x v="2363"/>
    <n v="4.7788801799999998"/>
    <n v="1.2069090711538"/>
    <x v="0"/>
    <n v="154"/>
    <s v="2020-08-26"/>
    <s v="2020-09-01"/>
    <s v="2020-09-01"/>
    <x v="0"/>
    <x v="0"/>
    <n v="9"/>
    <x v="1"/>
    <x v="0"/>
  </r>
  <r>
    <s v="Semelhante_1-5%_Pixel_TPV-Alto"/>
    <s v="2020-08-26 - 2020-09-01"/>
    <s v="23845314498640395"/>
    <s v="De_Conv_Int-Str_Br - Credenciado (S2S) - Purchase - acelerada"/>
    <s v="23845314498470395"/>
    <x v="2364"/>
    <n v="277953"/>
    <x v="2364"/>
    <n v="10.722411060000001"/>
    <n v="1.1176997549945"/>
    <x v="2"/>
    <n v="2"/>
    <s v="2020-08-26"/>
    <s v="2020-09-01"/>
    <s v="2020-09-01"/>
    <x v="2"/>
    <x v="0"/>
    <n v="9"/>
    <x v="1"/>
    <x v="0"/>
  </r>
  <r>
    <s v="Semelhante_1-5%_PJ"/>
    <s v="2020-08-26 - 2020-09-01"/>
    <s v="23844451639760395"/>
    <s v="De_Lead_Click_Whatsapp_SP — diário"/>
    <s v="23844451639330395"/>
    <x v="2365"/>
    <n v="64336"/>
    <x v="2365"/>
    <n v="7.7484402399999999"/>
    <n v="1.2132709524994001"/>
    <x v="6"/>
    <n v="20"/>
    <s v="2020-08-26"/>
    <s v="2020-09-01"/>
    <s v="2020-09-01"/>
    <x v="6"/>
    <x v="1"/>
    <n v="9"/>
    <x v="1"/>
    <x v="0"/>
  </r>
  <r>
    <s v="Semelhantes_PJ_10%_Excluindo-Tudo-v2"/>
    <s v="2020-08-26 - 2020-09-01"/>
    <s v="23844644483080395"/>
    <s v="De_Lead_Click_Whatsapp_Br-MarAberto"/>
    <s v="23844196533890395"/>
    <x v="2366"/>
    <n v="66626"/>
    <x v="2366"/>
    <n v="6.9360963399999997"/>
    <n v="1.1067150962087"/>
    <x v="6"/>
    <n v="19"/>
    <s v="2020-08-26"/>
    <s v="2020-09-01"/>
    <s v="2020-09-01"/>
    <x v="6"/>
    <x v="1"/>
    <n v="9"/>
    <x v="1"/>
    <x v="0"/>
  </r>
  <r>
    <s v="Oportunidade-Perdida"/>
    <s v="2020-08-26 - 2020-09-01"/>
    <s v="23845002665390395"/>
    <s v="De_Conv_Rmk_Br"/>
    <s v="23843543599140395"/>
    <x v="2367"/>
    <n v="84496"/>
    <x v="2367"/>
    <n v="14.70881953"/>
    <n v="4.1644338193524"/>
    <x v="0"/>
    <n v="129"/>
    <s v="2020-08-26"/>
    <s v="2020-09-01"/>
    <s v="2020-09-01"/>
    <x v="0"/>
    <x v="0"/>
    <n v="9"/>
    <x v="1"/>
    <x v="0"/>
  </r>
  <r>
    <s v="Interesses"/>
    <s v="2020-08-26 - 2020-09-01"/>
    <s v="23844451685270395"/>
    <s v="De_Conv_Int-Str_SP - Credenciado (S2S) - Purchase-valor"/>
    <s v="23844451685100395"/>
    <x v="2368"/>
    <n v="647177"/>
    <x v="2368"/>
    <n v="9.7602784499999995"/>
    <n v="1.7144907807292"/>
    <x v="2"/>
    <n v="30"/>
    <s v="2020-08-26"/>
    <s v="2020-09-01"/>
    <s v="2020-09-01"/>
    <x v="2"/>
    <x v="0"/>
    <n v="9"/>
    <x v="1"/>
    <x v="0"/>
  </r>
  <r>
    <s v="Semelhante_leadPreenchido — Cópia"/>
    <s v="2020-08-26 - 2020-09-01"/>
    <s v="23843981453160395"/>
    <s v="De_Lead_Int_Br — CPA"/>
    <s v="23843981452640395"/>
    <x v="2369"/>
    <n v="880904"/>
    <x v="2369"/>
    <n v="9.7094503700000008"/>
    <n v="1.3383274454423999"/>
    <x v="1"/>
    <n v="667"/>
    <s v="2020-08-26"/>
    <s v="2020-09-01"/>
    <s v="2020-09-01"/>
    <x v="1"/>
    <x v="0"/>
    <n v="9"/>
    <x v="1"/>
    <x v="0"/>
  </r>
  <r>
    <s v="Semelhante_leadPreenchido — Cópia"/>
    <s v="2020-08-19 - 2020-08-25"/>
    <s v="23843981453160395"/>
    <s v="De_Lead_Int_Br — CPA"/>
    <s v="23843981452640395"/>
    <x v="2370"/>
    <n v="28464"/>
    <x v="2370"/>
    <n v="9.0172293099999994"/>
    <n v="1.0542088251827"/>
    <x v="1"/>
    <n v="16"/>
    <s v="2020-08-19"/>
    <s v="2020-08-25"/>
    <s v="2020-08-25"/>
    <x v="1"/>
    <x v="0"/>
    <n v="8"/>
    <x v="1"/>
    <x v="0"/>
  </r>
  <r>
    <s v="LaL"/>
    <s v="2020-08-19 - 2020-08-25"/>
    <s v="23845183335240395"/>
    <s v="De_ContaStone_Novos-LaL-Br"/>
    <s v="23844816990040395"/>
    <x v="2371"/>
    <n v="168738"/>
    <x v="2371"/>
    <n v="8.1995820699999999"/>
    <n v="1.778182744847"/>
    <x v="21"/>
    <n v="166"/>
    <s v="2020-08-19"/>
    <s v="2020-08-25"/>
    <s v="2020-08-25"/>
    <x v="0"/>
    <x v="0"/>
    <n v="8"/>
    <x v="1"/>
    <x v="0"/>
  </r>
  <r>
    <s v="Semelhante_1-10%-PJ-e-TPValto"/>
    <s v="2020-08-19 - 2020-08-25"/>
    <s v="23845218222920395"/>
    <s v="De_Lead_Click_Whatsapp_Sul-TesteConversao"/>
    <s v="23845218222480395"/>
    <x v="2372"/>
    <n v="391555"/>
    <x v="2372"/>
    <n v="5.4875376899999999"/>
    <n v="2.5108196805046998"/>
    <x v="0"/>
    <n v="106"/>
    <s v="2020-08-19"/>
    <s v="2020-08-25"/>
    <s v="2020-08-25"/>
    <x v="0"/>
    <x v="1"/>
    <n v="8"/>
    <x v="1"/>
    <x v="0"/>
  </r>
  <r>
    <s v="Semelhante_1-10%-PJ-e-TPValto"/>
    <s v="2020-08-19 - 2020-08-25"/>
    <s v="23844458231730395"/>
    <s v="De_Lead_Click_Whatsapp_SP - Vitalicio"/>
    <s v="23844458232370395"/>
    <x v="2373"/>
    <n v="1146115"/>
    <x v="2373"/>
    <n v="10.98411971"/>
    <n v="1.7978492559646999"/>
    <x v="6"/>
    <n v="731"/>
    <s v="2020-08-19"/>
    <s v="2020-08-25"/>
    <s v="2020-08-25"/>
    <x v="6"/>
    <x v="1"/>
    <n v="8"/>
    <x v="1"/>
    <x v="0"/>
  </r>
  <r>
    <s v="Interesse_Competicao-Maquina"/>
    <s v="2020-08-19 - 2020-08-25"/>
    <s v="23844994969580395"/>
    <s v="De_Conv_Int-Str_Br - OtimizaPraLead"/>
    <s v="23844118711370395"/>
    <x v="2374"/>
    <n v="22284"/>
    <x v="2374"/>
    <n v="5.84979549"/>
    <n v="1.0313229222761"/>
    <x v="0"/>
    <n v="11"/>
    <s v="2020-08-19"/>
    <s v="2020-08-25"/>
    <s v="2020-08-25"/>
    <x v="0"/>
    <x v="0"/>
    <n v="8"/>
    <x v="1"/>
    <x v="0"/>
  </r>
  <r>
    <s v="Visitantes_site_todos_60d"/>
    <s v="2020-08-19 - 2020-08-25"/>
    <s v="23844983603670395"/>
    <s v="De_Conv_Rmk_Br-Purchase-v2"/>
    <s v="23844983603530395"/>
    <x v="2375"/>
    <n v="55088"/>
    <x v="2375"/>
    <n v="29.146677740000001"/>
    <n v="4.7200660760964004"/>
    <x v="2"/>
    <n v="52"/>
    <s v="2020-08-19"/>
    <s v="2020-08-25"/>
    <s v="2020-08-25"/>
    <x v="2"/>
    <x v="0"/>
    <n v="8"/>
    <x v="1"/>
    <x v="0"/>
  </r>
  <r>
    <s v="Semelhante_1-5%_Tudo"/>
    <s v="2020-08-19 - 2020-08-25"/>
    <s v="23844307766060395"/>
    <s v="De_Lead_Click_Whatsapp_Br-MarAberto"/>
    <s v="23844196533890395"/>
    <x v="2376"/>
    <n v="101856"/>
    <x v="2376"/>
    <n v="10.07006129"/>
    <n v="1.1196493088281001"/>
    <x v="6"/>
    <n v="57"/>
    <s v="2020-08-19"/>
    <s v="2020-08-25"/>
    <s v="2020-08-25"/>
    <x v="6"/>
    <x v="1"/>
    <n v="8"/>
    <x v="1"/>
    <x v="0"/>
  </r>
  <r>
    <s v="BaseFull"/>
    <s v="2020-08-19 - 2020-08-25"/>
    <s v="23845276607300395"/>
    <s v="De_ContaStone_ClienteA-Traffic-Br-2"/>
    <s v="23845276607290395"/>
    <x v="2377"/>
    <n v="36032"/>
    <x v="2377"/>
    <n v="14.68295777"/>
    <n v="2.0124888987567"/>
    <x v="5"/>
    <n v="23535"/>
    <s v="2020-08-19"/>
    <s v="2020-08-25"/>
    <s v="2020-08-25"/>
    <x v="5"/>
    <x v="0"/>
    <n v="8"/>
    <x v="1"/>
    <x v="0"/>
  </r>
  <r>
    <s v="Visitantes_site_cadastro-lead"/>
    <s v="2020-08-19 - 2020-08-25"/>
    <s v="23844983603660395"/>
    <s v="De_Conv_Rmk_Br-Purchase-v2"/>
    <s v="23844983603530395"/>
    <x v="2378"/>
    <n v="54144"/>
    <x v="2378"/>
    <n v="40.3199988"/>
    <n v="4.9313127955083003"/>
    <x v="2"/>
    <n v="141"/>
    <s v="2020-08-19"/>
    <s v="2020-08-25"/>
    <s v="2020-08-25"/>
    <x v="2"/>
    <x v="0"/>
    <n v="8"/>
    <x v="1"/>
    <x v="0"/>
  </r>
  <r>
    <s v="Semelhante_1-10%-PJ-e-TPValto-v2"/>
    <s v="2020-08-19 - 2020-08-25"/>
    <s v="23845218222870395"/>
    <s v="De_Lead_Click_Whatsapp_Sul-TesteConversao"/>
    <s v="23845218222480395"/>
    <x v="2379"/>
    <n v="76848"/>
    <x v="2379"/>
    <n v="3.7784362200000001"/>
    <n v="1.5941989381635999"/>
    <x v="0"/>
    <n v="14"/>
    <s v="2020-08-19"/>
    <s v="2020-08-25"/>
    <s v="2020-08-25"/>
    <x v="0"/>
    <x v="1"/>
    <n v="8"/>
    <x v="1"/>
    <x v="0"/>
  </r>
  <r>
    <s v="Visitantes_site_todos"/>
    <s v="2020-08-19 - 2020-08-25"/>
    <s v="23843665542380395"/>
    <s v="De_Lead_Rmk_Br"/>
    <s v="23843543809250395"/>
    <x v="2380"/>
    <n v="107777"/>
    <x v="2380"/>
    <n v="23.680596730000001"/>
    <n v="3.1296473273518002"/>
    <x v="1"/>
    <n v="330"/>
    <s v="2020-08-19"/>
    <s v="2020-08-25"/>
    <s v="2020-08-25"/>
    <x v="1"/>
    <x v="0"/>
    <n v="8"/>
    <x v="1"/>
    <x v="0"/>
  </r>
  <r>
    <s v="Semelhante_1-5%_Base_Parceiro_60K-a-400K-Normal - Copy"/>
    <s v="2020-08-19 - 2020-08-25"/>
    <s v="23844083485860395"/>
    <s v="De_Conv_Int-Str_Br - Credenciado (S2S)"/>
    <s v="23844032562000395"/>
    <x v="2381"/>
    <n v="197089"/>
    <x v="2381"/>
    <n v="8.9734780900000004"/>
    <n v="1.4193131022026"/>
    <x v="19"/>
    <n v="24"/>
    <s v="2020-08-19"/>
    <s v="2020-08-25"/>
    <s v="2020-08-25"/>
    <x v="2"/>
    <x v="0"/>
    <n v="8"/>
    <x v="1"/>
    <x v="0"/>
  </r>
  <r>
    <s v="interesse_whatsapp"/>
    <s v="2020-08-19 - 2020-08-25"/>
    <s v="23843968404110395"/>
    <s v="De_Lead_Click_Whatsapp_Br — Cópia"/>
    <s v="23843968403870395"/>
    <x v="2382"/>
    <n v="170402"/>
    <x v="2382"/>
    <n v="8.1898300600000002"/>
    <n v="1.1599687797092"/>
    <x v="6"/>
    <n v="66"/>
    <s v="2020-08-19"/>
    <s v="2020-08-25"/>
    <s v="2020-08-25"/>
    <x v="6"/>
    <x v="1"/>
    <n v="8"/>
    <x v="1"/>
    <x v="0"/>
  </r>
  <r>
    <s v="InteressesEstabelecimentos"/>
    <s v="2020-08-19 - 2020-08-25"/>
    <s v="23844032561010395"/>
    <s v="De_Conv_Int-Str_Br - Credenciado (S2S)"/>
    <s v="23844032562000395"/>
    <x v="2383"/>
    <n v="370179"/>
    <x v="2383"/>
    <n v="5.4660380599999998"/>
    <n v="1.5361919503807999"/>
    <x v="19"/>
    <n v="25"/>
    <s v="2020-08-19"/>
    <s v="2020-08-25"/>
    <s v="2020-08-25"/>
    <x v="2"/>
    <x v="0"/>
    <n v="8"/>
    <x v="1"/>
    <x v="0"/>
  </r>
  <r>
    <s v="Interesses"/>
    <s v="2020-08-19 - 2020-08-25"/>
    <s v="23844451685270395"/>
    <s v="De_Conv_Int-Str_SP - Credenciado (S2S) - Purchase-valor"/>
    <s v="23844451685100395"/>
    <x v="2384"/>
    <n v="322371"/>
    <x v="2384"/>
    <n v="10.70171897"/>
    <n v="1.4597249752614001"/>
    <x v="2"/>
    <n v="23"/>
    <s v="2020-08-19"/>
    <s v="2020-08-25"/>
    <s v="2020-08-25"/>
    <x v="2"/>
    <x v="0"/>
    <n v="8"/>
    <x v="1"/>
    <x v="0"/>
  </r>
  <r>
    <s v="Semelhante_10%_Menos-Todos"/>
    <s v="2020-08-19 - 2020-08-25"/>
    <s v="23844314377990395"/>
    <s v="De_Lead_Click_Whatsapp_Br — Cópia"/>
    <s v="23843968403870395"/>
    <x v="2385"/>
    <n v="969222"/>
    <x v="2385"/>
    <n v="7.95045892"/>
    <n v="1.5416014081397"/>
    <x v="6"/>
    <n v="459"/>
    <s v="2020-08-19"/>
    <s v="2020-08-25"/>
    <s v="2020-08-25"/>
    <x v="6"/>
    <x v="1"/>
    <n v="8"/>
    <x v="1"/>
    <x v="0"/>
  </r>
  <r>
    <s v="Semelhante_1-5%_Base_Parceiro_60K-a-400K-LTV"/>
    <s v="2020-08-19 - 2020-08-25"/>
    <s v="23844306726910395"/>
    <s v="De_Conv_Int-Str_Br - Credenciado (S2S) - Teste_C-Purchase-credenciados-valor"/>
    <s v="23844098836340395"/>
    <x v="2386"/>
    <n v="224704"/>
    <x v="2386"/>
    <n v="10.49210135"/>
    <n v="1.2874270150953999"/>
    <x v="2"/>
    <n v="29"/>
    <s v="2020-08-19"/>
    <s v="2020-08-25"/>
    <s v="2020-08-25"/>
    <x v="2"/>
    <x v="0"/>
    <n v="8"/>
    <x v="1"/>
    <x v="0"/>
  </r>
  <r>
    <s v="Envolvimento_midias + video view"/>
    <s v="2020-08-19 - 2020-08-25"/>
    <s v="23844983603690395"/>
    <s v="De_Conv_Rmk_Br-Purchase-v2"/>
    <s v="23844983603530395"/>
    <x v="2387"/>
    <n v="52672"/>
    <x v="2387"/>
    <n v="24.665974460000001"/>
    <n v="4.1872721749695998"/>
    <x v="2"/>
    <n v="33"/>
    <s v="2020-08-19"/>
    <s v="2020-08-25"/>
    <s v="2020-08-25"/>
    <x v="2"/>
    <x v="0"/>
    <n v="8"/>
    <x v="1"/>
    <x v="0"/>
  </r>
  <r>
    <s v="Semelhante_1-5%_Base_Parceiro_60K-a-400K-Normal - Copy"/>
    <s v="2020-08-19 - 2020-08-25"/>
    <s v="23844451685420395"/>
    <s v="De_Conv_Int-Str_SP - Credenciado (S2S) - Subscribe"/>
    <s v="23844451685120395"/>
    <x v="2388"/>
    <n v="301380"/>
    <x v="2388"/>
    <n v="10.769233590000001"/>
    <n v="1.8105813259009"/>
    <x v="19"/>
    <n v="22"/>
    <s v="2020-08-19"/>
    <s v="2020-08-25"/>
    <s v="2020-08-25"/>
    <x v="2"/>
    <x v="0"/>
    <n v="8"/>
    <x v="1"/>
    <x v="0"/>
  </r>
  <r>
    <s v="Semelhantes_PJ_10%_Excluindo-Tudo-v2"/>
    <s v="2020-08-19 - 2020-08-25"/>
    <s v="23844644483080395"/>
    <s v="De_Lead_Click_Whatsapp_Br-MarAberto"/>
    <s v="23844196533890395"/>
    <x v="2389"/>
    <n v="9976"/>
    <x v="2389"/>
    <n v="8.2617507999999997"/>
    <n v="1.0385926222935"/>
    <x v="6"/>
    <n v="6"/>
    <s v="2020-08-19"/>
    <s v="2020-08-25"/>
    <s v="2020-08-25"/>
    <x v="6"/>
    <x v="1"/>
    <n v="8"/>
    <x v="1"/>
    <x v="0"/>
  </r>
  <r>
    <s v="Oportunidade-Perdida"/>
    <s v="2020-08-19 - 2020-08-25"/>
    <s v="23845187597770395"/>
    <s v="De_Lead_Rmk_Br"/>
    <s v="23843543809250395"/>
    <x v="2390"/>
    <n v="22120"/>
    <x v="2390"/>
    <n v="14.20908622"/>
    <n v="2.6270343580470001"/>
    <x v="1"/>
    <n v="31"/>
    <s v="2020-08-19"/>
    <s v="2020-08-25"/>
    <s v="2020-08-25"/>
    <x v="1"/>
    <x v="0"/>
    <n v="8"/>
    <x v="1"/>
    <x v="0"/>
  </r>
  <r>
    <s v="Semelhante_10%_PurchaseTPVAlto"/>
    <s v="2020-08-19 - 2020-08-25"/>
    <s v="23844644473650395"/>
    <s v="De_Lead_Click_Whatsapp_SP — diário"/>
    <s v="23844451639330395"/>
    <x v="2391"/>
    <n v="53348"/>
    <x v="2391"/>
    <n v="6.7788875500000003"/>
    <n v="1.0885131588813"/>
    <x v="6"/>
    <n v="12"/>
    <s v="2020-08-19"/>
    <s v="2020-08-25"/>
    <s v="2020-08-25"/>
    <x v="6"/>
    <x v="1"/>
    <n v="8"/>
    <x v="1"/>
    <x v="0"/>
  </r>
  <r>
    <s v="Visitantes_site_cadastro-lead"/>
    <s v="2020-08-19 - 2020-08-25"/>
    <s v="23844191199950395"/>
    <s v="De_Conv_Rmk_Br"/>
    <s v="23843543599140395"/>
    <x v="2392"/>
    <n v="96850"/>
    <x v="2392"/>
    <n v="18.22287983"/>
    <n v="5.2721424883840999"/>
    <x v="0"/>
    <n v="379"/>
    <s v="2020-08-19"/>
    <s v="2020-08-25"/>
    <s v="2020-08-25"/>
    <x v="0"/>
    <x v="0"/>
    <n v="8"/>
    <x v="1"/>
    <x v="0"/>
  </r>
  <r>
    <s v="Semelhante_1-10%-PJ-e-TPValto-v2"/>
    <s v="2020-08-19 - 2020-08-25"/>
    <s v="23844744441070395"/>
    <s v="De_Lead_Click_Whatsapp_SP - Vitalicio"/>
    <s v="23844458232370395"/>
    <x v="5"/>
    <n v="0"/>
    <x v="5"/>
    <s v=""/>
    <n v="0"/>
    <x v="6"/>
    <n v="1"/>
    <s v="2020-08-19"/>
    <s v="2020-08-25"/>
    <s v="2020-08-25"/>
    <x v="6"/>
    <x v="1"/>
    <n v="8"/>
    <x v="1"/>
    <x v="0"/>
  </r>
  <r>
    <s v="Interest-Bank"/>
    <s v="2020-08-19 - 2020-08-25"/>
    <s v="23845170467800395"/>
    <s v="De_ContaStone_LojinhaAB-B"/>
    <s v="23845170467790395"/>
    <x v="5"/>
    <n v="0"/>
    <x v="5"/>
    <s v=""/>
    <n v="0"/>
    <x v="21"/>
    <n v="2"/>
    <s v="2020-08-19"/>
    <s v="2020-08-25"/>
    <s v="2020-08-25"/>
    <x v="0"/>
    <x v="0"/>
    <n v="8"/>
    <x v="1"/>
    <x v="0"/>
  </r>
  <r>
    <s v="interesse_whatsapp"/>
    <s v="2020-08-19 - 2020-08-25"/>
    <s v="23845218222840395"/>
    <s v="De_Lead_Click_Whatsapp_Sul-TesteConversao"/>
    <s v="23845218222480395"/>
    <x v="2393"/>
    <n v="139235"/>
    <x v="2393"/>
    <n v="5.2458381000000003"/>
    <n v="1.7972923474700999"/>
    <x v="0"/>
    <n v="16"/>
    <s v="2020-08-19"/>
    <s v="2020-08-25"/>
    <s v="2020-08-25"/>
    <x v="0"/>
    <x v="1"/>
    <n v="8"/>
    <x v="1"/>
    <x v="0"/>
  </r>
  <r>
    <s v="ClienteA_PJ-2"/>
    <s v="2020-08-19 - 2020-08-25"/>
    <s v="23845277353170395"/>
    <s v="De_ContaStone_ClienteA-Br"/>
    <s v="23844981373870395"/>
    <x v="2394"/>
    <n v="86960"/>
    <x v="2394"/>
    <n v="13.418541250000001"/>
    <n v="3.8089811407543999"/>
    <x v="21"/>
    <n v="143"/>
    <s v="2020-08-19"/>
    <s v="2020-08-25"/>
    <s v="2020-08-25"/>
    <x v="0"/>
    <x v="0"/>
    <n v="8"/>
    <x v="1"/>
    <x v="0"/>
  </r>
  <r>
    <s v="Interesses"/>
    <s v="2020-08-19 - 2020-08-25"/>
    <s v="23844384031070395"/>
    <s v="De_Conv_Int-Str_Br - Credenciado (S2S) - Teste_C-Purchase-credenciados-valor"/>
    <s v="23844098836340395"/>
    <x v="2395"/>
    <n v="788224"/>
    <x v="2395"/>
    <n v="7.7331487699999997"/>
    <n v="1.3518682506496"/>
    <x v="2"/>
    <n v="46"/>
    <s v="2020-08-19"/>
    <s v="2020-08-25"/>
    <s v="2020-08-25"/>
    <x v="2"/>
    <x v="0"/>
    <n v="8"/>
    <x v="1"/>
    <x v="0"/>
  </r>
  <r>
    <s v="LaL-ContaStone-App2"/>
    <s v="2020-08-19 - 2020-08-25"/>
    <s v="23844920708850395"/>
    <s v="De_ContaStone_Novos-LaL-Br"/>
    <s v="23844816990040395"/>
    <x v="2396"/>
    <n v="304579"/>
    <x v="2396"/>
    <n v="14.500392939999999"/>
    <n v="1.7922410934437001"/>
    <x v="21"/>
    <n v="464"/>
    <s v="2020-08-19"/>
    <s v="2020-08-25"/>
    <s v="2020-08-25"/>
    <x v="0"/>
    <x v="0"/>
    <n v="8"/>
    <x v="1"/>
    <x v="0"/>
  </r>
  <r>
    <s v="Semelhante_1-5%"/>
    <s v="2020-08-19 - 2020-08-25"/>
    <s v="23844451685290395"/>
    <s v="De_Conv_Int-Str_SP - Credenciado (S2S) - Purchase-valor"/>
    <s v="23844451685100395"/>
    <x v="2397"/>
    <n v="114530"/>
    <x v="2397"/>
    <n v="11.032273480000001"/>
    <n v="1.3151052126081"/>
    <x v="2"/>
    <n v="11"/>
    <s v="2020-08-19"/>
    <s v="2020-08-25"/>
    <s v="2020-08-25"/>
    <x v="2"/>
    <x v="0"/>
    <n v="8"/>
    <x v="1"/>
    <x v="0"/>
  </r>
  <r>
    <s v="Oportunidade-Perdida"/>
    <s v="2020-08-19 - 2020-08-25"/>
    <s v="23845002665390395"/>
    <s v="De_Conv_Rmk_Br"/>
    <s v="23843543599140395"/>
    <x v="2398"/>
    <n v="89905"/>
    <x v="2398"/>
    <n v="14.50288308"/>
    <n v="4.6122128913853997"/>
    <x v="0"/>
    <n v="192"/>
    <s v="2020-08-19"/>
    <s v="2020-08-25"/>
    <s v="2020-08-25"/>
    <x v="0"/>
    <x v="0"/>
    <n v="8"/>
    <x v="1"/>
    <x v="0"/>
  </r>
  <r>
    <s v="Interesses"/>
    <s v="2020-08-19 - 2020-08-25"/>
    <s v="23845059545820395"/>
    <s v="De_Conv_Int-Str_Br-Purchase-TesteLPTon-B"/>
    <s v="23845059545810395"/>
    <x v="5"/>
    <n v="0"/>
    <x v="5"/>
    <s v=""/>
    <n v="0"/>
    <x v="2"/>
    <n v="1"/>
    <s v="2020-08-19"/>
    <s v="2020-08-25"/>
    <s v="2020-08-25"/>
    <x v="2"/>
    <x v="0"/>
    <n v="8"/>
    <x v="1"/>
    <x v="0"/>
  </r>
  <r>
    <s v="Interesses-Conta2"/>
    <s v="2020-08-19 - 2020-08-25"/>
    <s v="23844974091960395"/>
    <s v="De_ContaStone_Novos-Int-Br_2"/>
    <s v="23844974091940395"/>
    <x v="5"/>
    <n v="0"/>
    <x v="5"/>
    <s v=""/>
    <n v="0"/>
    <x v="21"/>
    <n v="3"/>
    <s v="2020-08-19"/>
    <s v="2020-08-25"/>
    <s v="2020-08-25"/>
    <x v="0"/>
    <x v="0"/>
    <n v="8"/>
    <x v="1"/>
    <x v="0"/>
  </r>
  <r>
    <s v="Semelhante_1-5%"/>
    <s v="2020-08-19 - 2020-08-25"/>
    <s v="23844098836310395"/>
    <s v="De_Conv_Int-Str_Br - Credenciado (S2S) - Teste_C-Purchase-credenciados-valor"/>
    <s v="23844098836340395"/>
    <x v="2399"/>
    <n v="491651"/>
    <x v="2399"/>
    <n v="9.9412429899999992"/>
    <n v="1.3687371733200999"/>
    <x v="2"/>
    <n v="30"/>
    <s v="2020-08-19"/>
    <s v="2020-08-25"/>
    <s v="2020-08-25"/>
    <x v="2"/>
    <x v="0"/>
    <n v="8"/>
    <x v="1"/>
    <x v="0"/>
  </r>
  <r>
    <s v="Semelhante_1-5%_Todos_TPV-Alto"/>
    <s v="2020-08-19 - 2020-08-25"/>
    <s v="23844314360830395"/>
    <s v="De_Lead_Click_Whatsapp_Br — Cópia"/>
    <s v="23843968403870395"/>
    <x v="2400"/>
    <n v="559362"/>
    <x v="2400"/>
    <n v="14.04291482"/>
    <n v="1.7092330190467"/>
    <x v="6"/>
    <n v="605"/>
    <s v="2020-08-19"/>
    <s v="2020-08-25"/>
    <s v="2020-08-25"/>
    <x v="6"/>
    <x v="1"/>
    <n v="8"/>
    <x v="1"/>
    <x v="0"/>
  </r>
  <r>
    <s v="Interest-Bank"/>
    <s v="2020-08-19 - 2020-08-25"/>
    <s v="23845170465650395"/>
    <s v="De_ContaStone_LojinhaAB-A"/>
    <s v="23845170465630395"/>
    <x v="5"/>
    <n v="0"/>
    <x v="5"/>
    <s v=""/>
    <n v="0"/>
    <x v="21"/>
    <n v="2"/>
    <s v="2020-08-19"/>
    <s v="2020-08-25"/>
    <s v="2020-08-25"/>
    <x v="0"/>
    <x v="0"/>
    <n v="8"/>
    <x v="1"/>
    <x v="0"/>
  </r>
  <r>
    <s v="Semelhante_1-5%"/>
    <s v="2020-08-19 - 2020-08-25"/>
    <s v="23844032561030395"/>
    <s v="De_Conv_Int-Str_Br - Credenciado (S2S)"/>
    <s v="23844032562000395"/>
    <x v="2401"/>
    <n v="675588"/>
    <x v="2401"/>
    <n v="6.2547854300000001"/>
    <n v="1.8620579406383999"/>
    <x v="19"/>
    <n v="69"/>
    <s v="2020-08-19"/>
    <s v="2020-08-25"/>
    <s v="2020-08-25"/>
    <x v="2"/>
    <x v="0"/>
    <n v="8"/>
    <x v="1"/>
    <x v="0"/>
  </r>
  <r>
    <s v="ContaStone_RMKT_BaseAdq"/>
    <s v="2020-08-19 - 2020-08-25"/>
    <s v="23843842230390395"/>
    <s v="De_ContaStone_Conv_RMKT_Br"/>
    <s v="23843814955280395"/>
    <x v="2402"/>
    <n v="16936"/>
    <x v="2402"/>
    <n v="14.43988667"/>
    <n v="1.3962564950402001"/>
    <x v="21"/>
    <n v="8"/>
    <s v="2020-08-19"/>
    <s v="2020-08-25"/>
    <s v="2020-08-25"/>
    <x v="0"/>
    <x v="0"/>
    <n v="8"/>
    <x v="1"/>
    <x v="0"/>
  </r>
  <r>
    <s v="InteressesEstabelecimentos"/>
    <s v="2020-08-19 - 2020-08-25"/>
    <s v="23844451685340395"/>
    <s v="De_Conv_Int-Str_SP - Credenciado (S2S) - Subscribe"/>
    <s v="23844451685120395"/>
    <x v="2403"/>
    <n v="514307"/>
    <x v="2403"/>
    <n v="6.3677334300000004"/>
    <n v="1.7158020404155001"/>
    <x v="19"/>
    <n v="22"/>
    <s v="2020-08-19"/>
    <s v="2020-08-25"/>
    <s v="2020-08-25"/>
    <x v="2"/>
    <x v="0"/>
    <n v="8"/>
    <x v="1"/>
    <x v="0"/>
  </r>
  <r>
    <s v="Semelhante_1-5%_Pixel_TPV-Alto"/>
    <s v="2020-08-19 - 2020-08-25"/>
    <s v="23844986219020395"/>
    <s v="De_Conv_Int-Str_Br - Credenciado (S2S) - Teste_C-Purchase-credenciados-valor"/>
    <s v="23844098836340395"/>
    <x v="2404"/>
    <n v="505476"/>
    <x v="2404"/>
    <n v="9.7116035899999993"/>
    <n v="1.3259937168135001"/>
    <x v="2"/>
    <n v="47"/>
    <s v="2020-08-19"/>
    <s v="2020-08-25"/>
    <s v="2020-08-25"/>
    <x v="2"/>
    <x v="0"/>
    <n v="8"/>
    <x v="1"/>
    <x v="0"/>
  </r>
  <r>
    <s v="Semelhante_1-5%"/>
    <s v="2020-08-19 - 2020-08-25"/>
    <s v="23844118713670395"/>
    <s v="De_Conv_Int-Str_Br - OtimizaPraLead"/>
    <s v="23844118711370395"/>
    <x v="2405"/>
    <n v="28552"/>
    <x v="2405"/>
    <n v="6.6123142000000001"/>
    <n v="1.0933034463435001"/>
    <x v="0"/>
    <n v="6"/>
    <s v="2020-08-19"/>
    <s v="2020-08-25"/>
    <s v="2020-08-25"/>
    <x v="0"/>
    <x v="0"/>
    <n v="8"/>
    <x v="1"/>
    <x v="0"/>
  </r>
  <r>
    <s v="Semelhante_1-5%_Base_Parceiro_60K-a-400K-LTV"/>
    <s v="2020-08-19 - 2020-08-25"/>
    <s v="23844451685300395"/>
    <s v="De_Conv_Int-Str_SP - Credenciado (S2S) - Purchase-valor"/>
    <s v="23844451685100395"/>
    <x v="2406"/>
    <n v="271427"/>
    <x v="2406"/>
    <n v="13.08672307"/>
    <n v="1.5445442052559"/>
    <x v="2"/>
    <n v="35"/>
    <s v="2020-08-19"/>
    <s v="2020-08-25"/>
    <s v="2020-08-25"/>
    <x v="2"/>
    <x v="0"/>
    <n v="8"/>
    <x v="1"/>
    <x v="0"/>
  </r>
  <r>
    <s v="Semelhante_1-5%_Todos_Menos_TPV-Alto"/>
    <s v="2020-08-19 - 2020-08-25"/>
    <s v="23844314362040395"/>
    <s v="De_Lead_Click_Whatsapp_Br — Cópia"/>
    <s v="23843968403870395"/>
    <x v="2407"/>
    <n v="820101"/>
    <x v="2407"/>
    <n v="6.7455023599999997"/>
    <n v="1.4752548771431999"/>
    <x v="6"/>
    <n v="309"/>
    <s v="2020-08-19"/>
    <s v="2020-08-25"/>
    <s v="2020-08-25"/>
    <x v="6"/>
    <x v="1"/>
    <n v="8"/>
    <x v="1"/>
    <x v="0"/>
  </r>
  <r>
    <s v="Oportunidade-Perdida"/>
    <s v="2020-08-19 - 2020-08-25"/>
    <s v="23844995243620395"/>
    <s v="De_Conv_Rmk_Br-Purchase-v2"/>
    <s v="23844983603530395"/>
    <x v="2408"/>
    <n v="30520"/>
    <x v="2408"/>
    <n v="20.496708089999998"/>
    <n v="3.3642201834862"/>
    <x v="2"/>
    <n v="135"/>
    <s v="2020-08-19"/>
    <s v="2020-08-25"/>
    <s v="2020-08-25"/>
    <x v="2"/>
    <x v="0"/>
    <n v="8"/>
    <x v="1"/>
    <x v="0"/>
  </r>
  <r>
    <s v="Semelhante_1-5%_PJ"/>
    <s v="2020-08-19 - 2020-08-25"/>
    <s v="23844451639760395"/>
    <s v="De_Lead_Click_Whatsapp_SP — diário"/>
    <s v="23844451639330395"/>
    <x v="2409"/>
    <n v="40056"/>
    <x v="2409"/>
    <n v="10.08946136"/>
    <n v="1.0660075893748999"/>
    <x v="6"/>
    <n v="12"/>
    <s v="2020-08-19"/>
    <s v="2020-08-25"/>
    <s v="2020-08-25"/>
    <x v="6"/>
    <x v="1"/>
    <n v="8"/>
    <x v="1"/>
    <x v="0"/>
  </r>
  <r>
    <s v="interesse_whatsapp"/>
    <s v="2020-08-19 - 2020-08-25"/>
    <s v="23844458231670395"/>
    <s v="De_Lead_Click_Whatsapp_SP - Vitalicio"/>
    <s v="23844458232370395"/>
    <x v="2410"/>
    <n v="1418250"/>
    <x v="2410"/>
    <n v="10.34770114"/>
    <n v="1.5830805570244999"/>
    <x v="6"/>
    <n v="878"/>
    <s v="2020-08-19"/>
    <s v="2020-08-25"/>
    <s v="2020-08-25"/>
    <x v="6"/>
    <x v="1"/>
    <n v="8"/>
    <x v="1"/>
    <x v="0"/>
  </r>
  <r>
    <s v="Semelhantes_PJ_10%_Excluindo-Tudo"/>
    <s v="2020-08-19 - 2020-08-25"/>
    <s v="23844307660840395"/>
    <s v="De_Lead_Click_Whatsapp_Br-MarAberto"/>
    <s v="23844196533890395"/>
    <x v="2411"/>
    <n v="15764"/>
    <x v="1845"/>
    <n v="9.1356871900000005"/>
    <n v="1.0869703121034999"/>
    <x v="6"/>
    <n v="8"/>
    <s v="2020-08-19"/>
    <s v="2020-08-25"/>
    <s v="2020-08-25"/>
    <x v="6"/>
    <x v="1"/>
    <n v="8"/>
    <x v="1"/>
    <x v="0"/>
  </r>
  <r>
    <s v="Envolvimento_midias"/>
    <s v="2020-08-19 - 2020-08-25"/>
    <s v="23843543599180395"/>
    <s v="De_Conv_Rmk_Br"/>
    <s v="23843543599140395"/>
    <x v="2412"/>
    <n v="80896"/>
    <x v="2411"/>
    <n v="14.719114429999999"/>
    <n v="4.4891589200948996"/>
    <x v="0"/>
    <n v="139"/>
    <s v="2020-08-19"/>
    <s v="2020-08-25"/>
    <s v="2020-08-25"/>
    <x v="0"/>
    <x v="0"/>
    <n v="8"/>
    <x v="1"/>
    <x v="0"/>
  </r>
  <r>
    <s v="ContaStone_RMKT_EnvolvimentoMidias"/>
    <s v="2020-08-19 - 2020-08-25"/>
    <s v="23844619445730395"/>
    <s v="De_ContaStone_Conv_RMKT_Br"/>
    <s v="23843814955280395"/>
    <x v="2413"/>
    <n v="121440"/>
    <x v="2412"/>
    <n v="12.20287826"/>
    <n v="2.8700922266140001"/>
    <x v="21"/>
    <n v="133"/>
    <s v="2020-08-19"/>
    <s v="2020-08-25"/>
    <s v="2020-08-25"/>
    <x v="0"/>
    <x v="0"/>
    <n v="8"/>
    <x v="1"/>
    <x v="0"/>
  </r>
  <r>
    <s v="Semelhante_1-5%_Respondentes-HSM"/>
    <s v="2020-08-19 - 2020-08-25"/>
    <s v="23844270553240395"/>
    <s v="De_Lead_Int_Br — CPA"/>
    <s v="23843981452640395"/>
    <x v="2414"/>
    <n v="3977"/>
    <x v="2413"/>
    <n v="7.4289246000000002"/>
    <n v="1.017098315313"/>
    <x v="1"/>
    <n v="2"/>
    <s v="2020-08-19"/>
    <s v="2020-08-25"/>
    <s v="2020-08-25"/>
    <x v="1"/>
    <x v="0"/>
    <n v="8"/>
    <x v="1"/>
    <x v="0"/>
  </r>
  <r>
    <s v="ClienteA_PJ"/>
    <s v="2020-08-19 - 2020-08-25"/>
    <s v="23844981373890395"/>
    <s v="De_ContaStone_ClienteA-Br"/>
    <s v="23844981373870395"/>
    <x v="2415"/>
    <n v="98433"/>
    <x v="2414"/>
    <n v="14.10421779"/>
    <n v="2.3927544624262"/>
    <x v="21"/>
    <n v="95"/>
    <s v="2020-08-19"/>
    <s v="2020-08-25"/>
    <s v="2020-08-25"/>
    <x v="0"/>
    <x v="0"/>
    <n v="8"/>
    <x v="1"/>
    <x v="0"/>
  </r>
  <r>
    <s v="Semelhante_1-5%_Pixel_TPV-Alto"/>
    <s v="2020-08-19 - 2020-08-25"/>
    <s v="23844980512350395"/>
    <s v="De_Conv_Int-Str_Br - Credenciado (S2S)"/>
    <s v="23844032562000395"/>
    <x v="2416"/>
    <n v="614273"/>
    <x v="2415"/>
    <n v="6.2823241799999998"/>
    <n v="1.7460200920438"/>
    <x v="19"/>
    <n v="57"/>
    <s v="2020-08-19"/>
    <s v="2020-08-25"/>
    <s v="2020-08-25"/>
    <x v="2"/>
    <x v="0"/>
    <n v="8"/>
    <x v="1"/>
    <x v="0"/>
  </r>
  <r>
    <s v="Semelhante_1-5%"/>
    <s v="2020-08-19 - 2020-08-25"/>
    <s v="23844451685380395"/>
    <s v="De_Conv_Int-Str_SP - Credenciado (S2S) - Subscribe"/>
    <s v="23844451685120395"/>
    <x v="2417"/>
    <n v="492804"/>
    <x v="2416"/>
    <n v="7.1523305600000002"/>
    <n v="2.3528319575327998"/>
    <x v="19"/>
    <n v="40"/>
    <s v="2020-08-19"/>
    <s v="2020-08-25"/>
    <s v="2020-08-25"/>
    <x v="2"/>
    <x v="0"/>
    <n v="8"/>
    <x v="1"/>
    <x v="0"/>
  </r>
  <r>
    <s v="Visitantes_site_todos"/>
    <s v="2020-08-12 - 2020-08-18"/>
    <s v="23843665542380395"/>
    <s v="De_Lead_Rmk_Br"/>
    <s v="23843543809250395"/>
    <x v="2418"/>
    <n v="109022"/>
    <x v="2417"/>
    <n v="21.206774039999999"/>
    <n v="3.5628038377575"/>
    <x v="1"/>
    <n v="419"/>
    <s v="2020-08-12"/>
    <s v="2020-08-18"/>
    <s v="2020-08-18"/>
    <x v="1"/>
    <x v="0"/>
    <n v="8"/>
    <x v="1"/>
    <x v="0"/>
  </r>
  <r>
    <s v="Oportunidade-Perdida"/>
    <s v="2020-08-12 - 2020-08-18"/>
    <s v="23845002665290395"/>
    <s v="De_Conv_Rmk_SP"/>
    <s v="23844475144820395"/>
    <x v="5"/>
    <n v="0"/>
    <x v="5"/>
    <s v=""/>
    <n v="0"/>
    <x v="0"/>
    <n v="1"/>
    <s v="2020-08-12"/>
    <s v="2020-08-18"/>
    <s v="2020-08-18"/>
    <x v="0"/>
    <x v="0"/>
    <n v="8"/>
    <x v="1"/>
    <x v="0"/>
  </r>
  <r>
    <s v="Semelhante_1-5%_PJ"/>
    <s v="2020-08-12 - 2020-08-18"/>
    <s v="23844451639760395"/>
    <s v="De_Lead_Click_Whatsapp_SP — diário"/>
    <s v="23844451639330395"/>
    <x v="2419"/>
    <n v="41560"/>
    <x v="2418"/>
    <n v="9.8524097000000008"/>
    <n v="1.1118623676612001"/>
    <x v="6"/>
    <n v="18"/>
    <s v="2020-08-12"/>
    <s v="2020-08-18"/>
    <s v="2020-08-18"/>
    <x v="6"/>
    <x v="1"/>
    <n v="8"/>
    <x v="1"/>
    <x v="0"/>
  </r>
  <r>
    <s v="Envolvimento_midias + video view"/>
    <s v="2020-08-12 - 2020-08-18"/>
    <s v="23844983603690395"/>
    <s v="De_Conv_Rmk_Br-Purchase-v2"/>
    <s v="23844983603530395"/>
    <x v="2420"/>
    <n v="64463"/>
    <x v="2419"/>
    <n v="20.564745299999998"/>
    <n v="4.3617423948622003"/>
    <x v="2"/>
    <n v="24"/>
    <s v="2020-08-12"/>
    <s v="2020-08-18"/>
    <s v="2020-08-18"/>
    <x v="2"/>
    <x v="0"/>
    <n v="8"/>
    <x v="1"/>
    <x v="0"/>
  </r>
  <r>
    <s v="Oportunidade-Perdida"/>
    <s v="2020-08-12 - 2020-08-18"/>
    <s v="23845002665390395"/>
    <s v="De_Conv_Rmk_Br"/>
    <s v="23843543599140395"/>
    <x v="2421"/>
    <n v="92480"/>
    <x v="2420"/>
    <n v="15.377476830000001"/>
    <n v="4.9823745674740003"/>
    <x v="0"/>
    <n v="198"/>
    <s v="2020-08-12"/>
    <s v="2020-08-18"/>
    <s v="2020-08-18"/>
    <x v="0"/>
    <x v="0"/>
    <n v="8"/>
    <x v="1"/>
    <x v="0"/>
  </r>
  <r>
    <s v="LaL"/>
    <s v="2020-08-12 - 2020-08-18"/>
    <s v="23845183335240395"/>
    <s v="De_ContaStone_Novos-LaL-Br"/>
    <s v="23844816990040395"/>
    <x v="2422"/>
    <n v="238530"/>
    <x v="2421"/>
    <n v="7.4176387200000002"/>
    <n v="1.7510250282983"/>
    <x v="21"/>
    <n v="195"/>
    <s v="2020-08-12"/>
    <s v="2020-08-18"/>
    <s v="2020-08-18"/>
    <x v="0"/>
    <x v="0"/>
    <n v="8"/>
    <x v="1"/>
    <x v="0"/>
  </r>
  <r>
    <s v="interesse_whatsapp"/>
    <s v="2020-08-12 - 2020-08-18"/>
    <s v="23844458231670395"/>
    <s v="De_Lead_Click_Whatsapp_SP - Vitalicio"/>
    <s v="23844458232370395"/>
    <x v="2423"/>
    <n v="996082"/>
    <x v="2422"/>
    <n v="8.3892398700000008"/>
    <n v="1.5523832375246001"/>
    <x v="6"/>
    <n v="566"/>
    <s v="2020-08-12"/>
    <s v="2020-08-18"/>
    <s v="2020-08-18"/>
    <x v="6"/>
    <x v="1"/>
    <n v="8"/>
    <x v="1"/>
    <x v="0"/>
  </r>
  <r>
    <s v="Envolvimento_midias"/>
    <s v="2020-08-12 - 2020-08-18"/>
    <s v="23843543599180395"/>
    <s v="De_Conv_Rmk_Br"/>
    <s v="23843543599140395"/>
    <x v="2424"/>
    <n v="95857"/>
    <x v="2423"/>
    <n v="14.258868400000001"/>
    <n v="5.0661819168136004"/>
    <x v="0"/>
    <n v="175"/>
    <s v="2020-08-12"/>
    <s v="2020-08-18"/>
    <s v="2020-08-18"/>
    <x v="0"/>
    <x v="0"/>
    <n v="8"/>
    <x v="1"/>
    <x v="0"/>
  </r>
  <r>
    <s v="Semelhante_1-10%-PJ-e-TPValto"/>
    <s v="2020-08-12 - 2020-08-18"/>
    <s v="23844817257530395"/>
    <s v="De_Lead_Click_Whatsapp_Sul - Vitalicio"/>
    <s v="23844817257330395"/>
    <x v="5"/>
    <n v="0"/>
    <x v="5"/>
    <s v=""/>
    <n v="0"/>
    <x v="6"/>
    <n v="5"/>
    <s v="2020-08-12"/>
    <s v="2020-08-18"/>
    <s v="2020-08-18"/>
    <x v="6"/>
    <x v="1"/>
    <n v="8"/>
    <x v="1"/>
    <x v="0"/>
  </r>
  <r>
    <s v="Semelhante_1-5%"/>
    <s v="2020-08-12 - 2020-08-18"/>
    <s v="23844098836310395"/>
    <s v="De_Conv_Int-Str_Br - Credenciado (S2S) - Teste_C-Purchase-credenciados-valor"/>
    <s v="23844098836340395"/>
    <x v="2425"/>
    <n v="434042"/>
    <x v="2424"/>
    <n v="8.4429887299999997"/>
    <n v="1.3924067256164001"/>
    <x v="2"/>
    <n v="38"/>
    <s v="2020-08-12"/>
    <s v="2020-08-18"/>
    <s v="2020-08-18"/>
    <x v="2"/>
    <x v="0"/>
    <n v="8"/>
    <x v="1"/>
    <x v="0"/>
  </r>
  <r>
    <s v="Semelhante_1-10%-PJ-e-TPValto"/>
    <s v="2020-08-12 - 2020-08-18"/>
    <s v="23844458231730395"/>
    <s v="De_Lead_Click_Whatsapp_SP - Vitalicio"/>
    <s v="23844458232370395"/>
    <x v="2426"/>
    <n v="894469"/>
    <x v="2425"/>
    <n v="9.4583631799999992"/>
    <n v="1.8276396387130001"/>
    <x v="6"/>
    <n v="623"/>
    <s v="2020-08-12"/>
    <s v="2020-08-18"/>
    <s v="2020-08-18"/>
    <x v="6"/>
    <x v="1"/>
    <n v="8"/>
    <x v="1"/>
    <x v="0"/>
  </r>
  <r>
    <s v="Interesses"/>
    <s v="2020-08-12 - 2020-08-18"/>
    <s v="23845059519870395"/>
    <s v="De_Conv_Int-Str_Br-Purchase-TesteLPTon-A"/>
    <s v="23845059520090395"/>
    <x v="5"/>
    <n v="0"/>
    <x v="5"/>
    <s v=""/>
    <n v="0"/>
    <x v="2"/>
    <n v="2"/>
    <s v="2020-08-12"/>
    <s v="2020-08-18"/>
    <s v="2020-08-18"/>
    <x v="2"/>
    <x v="0"/>
    <n v="8"/>
    <x v="1"/>
    <x v="0"/>
  </r>
  <r>
    <s v="Semelhante_1-5%_Base_Parceiro_60K-a-400K-Normal - Copy"/>
    <s v="2020-08-12 - 2020-08-18"/>
    <s v="23844083485860395"/>
    <s v="De_Conv_Int-Str_Br - Credenciado (S2S)"/>
    <s v="23844032562000395"/>
    <x v="2427"/>
    <n v="239231"/>
    <x v="2426"/>
    <n v="7.3139032200000003"/>
    <n v="1.4669210930022001"/>
    <x v="19"/>
    <n v="24"/>
    <s v="2020-08-12"/>
    <s v="2020-08-18"/>
    <s v="2020-08-18"/>
    <x v="2"/>
    <x v="0"/>
    <n v="8"/>
    <x v="1"/>
    <x v="0"/>
  </r>
  <r>
    <s v="Oportunidade-Perdida"/>
    <s v="2020-08-12 - 2020-08-18"/>
    <s v="23845187597770395"/>
    <s v="De_Lead_Rmk_Br"/>
    <s v="23843543809250395"/>
    <x v="2428"/>
    <n v="20780"/>
    <x v="2427"/>
    <n v="13.402852279999999"/>
    <n v="3.3642444658324999"/>
    <x v="1"/>
    <n v="36"/>
    <s v="2020-08-12"/>
    <s v="2020-08-18"/>
    <s v="2020-08-18"/>
    <x v="1"/>
    <x v="0"/>
    <n v="8"/>
    <x v="1"/>
    <x v="0"/>
  </r>
  <r>
    <s v="Interest-Bank"/>
    <s v="2020-08-12 - 2020-08-18"/>
    <s v="23845170465650395"/>
    <s v="De_ContaStone_LojinhaAB-A"/>
    <s v="23845170465630395"/>
    <x v="5"/>
    <n v="0"/>
    <x v="5"/>
    <s v=""/>
    <n v="0"/>
    <x v="21"/>
    <n v="3"/>
    <s v="2020-08-12"/>
    <s v="2020-08-18"/>
    <s v="2020-08-18"/>
    <x v="0"/>
    <x v="0"/>
    <n v="8"/>
    <x v="1"/>
    <x v="0"/>
  </r>
  <r>
    <s v="Semelhante_1-5%_Todos_Menos_TPV-Alto"/>
    <s v="2020-08-12 - 2020-08-18"/>
    <s v="23844314362040395"/>
    <s v="De_Lead_Click_Whatsapp_Br — Cópia"/>
    <s v="23843968403870395"/>
    <x v="2429"/>
    <n v="848762"/>
    <x v="2428"/>
    <n v="5.8324535300000004"/>
    <n v="1.5388966518294001"/>
    <x v="6"/>
    <n v="302"/>
    <s v="2020-08-12"/>
    <s v="2020-08-18"/>
    <s v="2020-08-18"/>
    <x v="6"/>
    <x v="1"/>
    <n v="8"/>
    <x v="1"/>
    <x v="0"/>
  </r>
  <r>
    <s v="Interesses"/>
    <s v="2020-08-12 - 2020-08-18"/>
    <s v="23844384031070395"/>
    <s v="De_Conv_Int-Str_Br - Credenciado (S2S) - Teste_C-Purchase-credenciados-valor"/>
    <s v="23844098836340395"/>
    <x v="2430"/>
    <n v="737268"/>
    <x v="2429"/>
    <n v="6.6773296499999999"/>
    <n v="1.3657313215818001"/>
    <x v="2"/>
    <n v="43"/>
    <s v="2020-08-12"/>
    <s v="2020-08-18"/>
    <s v="2020-08-18"/>
    <x v="2"/>
    <x v="0"/>
    <n v="8"/>
    <x v="1"/>
    <x v="0"/>
  </r>
  <r>
    <s v="Oportunidade-Perdida"/>
    <s v="2020-08-12 - 2020-08-18"/>
    <s v="23844995243620395"/>
    <s v="De_Conv_Rmk_Br-Purchase-v2"/>
    <s v="23844983603530395"/>
    <x v="2431"/>
    <n v="20880"/>
    <x v="2430"/>
    <n v="20.183076880000002"/>
    <n v="4.6904693486589997"/>
    <x v="2"/>
    <n v="99"/>
    <s v="2020-08-12"/>
    <s v="2020-08-18"/>
    <s v="2020-08-18"/>
    <x v="2"/>
    <x v="0"/>
    <n v="8"/>
    <x v="1"/>
    <x v="0"/>
  </r>
  <r>
    <s v="Semelhante_1-5%_Todos_TPV-Alto"/>
    <s v="2020-08-12 - 2020-08-18"/>
    <s v="23844314360830395"/>
    <s v="De_Lead_Click_Whatsapp_Br — Cópia"/>
    <s v="23843968403870395"/>
    <x v="2432"/>
    <n v="560909"/>
    <x v="2431"/>
    <n v="11.953845599999999"/>
    <n v="1.7871312458884001"/>
    <x v="6"/>
    <n v="609"/>
    <s v="2020-08-12"/>
    <s v="2020-08-18"/>
    <s v="2020-08-18"/>
    <x v="6"/>
    <x v="1"/>
    <n v="8"/>
    <x v="1"/>
    <x v="0"/>
  </r>
  <r>
    <s v="Visitantes_site_cadastro-lead"/>
    <s v="2020-08-12 - 2020-08-18"/>
    <s v="23844475145550395"/>
    <s v="De_Conv_Rmk_SP"/>
    <s v="23844475144820395"/>
    <x v="5"/>
    <n v="0"/>
    <x v="5"/>
    <s v=""/>
    <n v="0"/>
    <x v="0"/>
    <n v="1"/>
    <s v="2020-08-12"/>
    <s v="2020-08-18"/>
    <s v="2020-08-18"/>
    <x v="0"/>
    <x v="0"/>
    <n v="8"/>
    <x v="1"/>
    <x v="0"/>
  </r>
  <r>
    <s v="Semelhante_1-5%_Pixel_TPV-Alto"/>
    <s v="2020-08-12 - 2020-08-18"/>
    <s v="23844986219020395"/>
    <s v="De_Conv_Int-Str_Br - Credenciado (S2S) - Teste_C-Purchase-credenciados-valor"/>
    <s v="23844098836340395"/>
    <x v="2433"/>
    <n v="481782"/>
    <x v="2432"/>
    <n v="7.9467259300000004"/>
    <n v="1.3580353769961999"/>
    <x v="2"/>
    <n v="41"/>
    <s v="2020-08-12"/>
    <s v="2020-08-18"/>
    <s v="2020-08-18"/>
    <x v="2"/>
    <x v="0"/>
    <n v="8"/>
    <x v="1"/>
    <x v="0"/>
  </r>
  <r>
    <s v="Interest-Bank"/>
    <s v="2020-08-12 - 2020-08-18"/>
    <s v="23845170467800395"/>
    <s v="De_ContaStone_LojinhaAB-B"/>
    <s v="23845170467790395"/>
    <x v="5"/>
    <n v="0"/>
    <x v="5"/>
    <s v=""/>
    <n v="0"/>
    <x v="21"/>
    <n v="3"/>
    <s v="2020-08-12"/>
    <s v="2020-08-18"/>
    <s v="2020-08-18"/>
    <x v="0"/>
    <x v="0"/>
    <n v="8"/>
    <x v="1"/>
    <x v="0"/>
  </r>
  <r>
    <s v="Semelhantes_PJ_10%_Excluindo-Tudo-v2"/>
    <s v="2020-08-12 - 2020-08-18"/>
    <s v="23844644483080395"/>
    <s v="De_Lead_Click_Whatsapp_Br-MarAberto"/>
    <s v="23844196533890395"/>
    <x v="2434"/>
    <n v="4191"/>
    <x v="2433"/>
    <n v="6.49574563"/>
    <n v="1.0656167979003"/>
    <x v="6"/>
    <n v="2"/>
    <s v="2020-08-12"/>
    <s v="2020-08-18"/>
    <s v="2020-08-18"/>
    <x v="6"/>
    <x v="1"/>
    <n v="8"/>
    <x v="1"/>
    <x v="0"/>
  </r>
  <r>
    <s v="Semelhante_1-10%-PJ-e-TPValto-v2"/>
    <s v="2020-08-12 - 2020-08-18"/>
    <s v="23844744441070395"/>
    <s v="De_Lead_Click_Whatsapp_SP - Vitalicio"/>
    <s v="23844458232370395"/>
    <x v="5"/>
    <n v="0"/>
    <x v="5"/>
    <s v=""/>
    <n v="0"/>
    <x v="6"/>
    <n v="1"/>
    <s v="2020-08-12"/>
    <s v="2020-08-18"/>
    <s v="2020-08-18"/>
    <x v="6"/>
    <x v="1"/>
    <n v="8"/>
    <x v="1"/>
    <x v="0"/>
  </r>
  <r>
    <s v="Semelhante_1-10%-PJ-e-TPValto"/>
    <s v="2020-08-12 - 2020-08-18"/>
    <s v="23845218222920395"/>
    <s v="De_Lead_Click_Whatsapp_Sul-TesteConversao"/>
    <s v="23845218222480395"/>
    <x v="2435"/>
    <n v="324608"/>
    <x v="2434"/>
    <n v="5.2213052900000001"/>
    <n v="2.4488613958991001"/>
    <x v="0"/>
    <n v="65"/>
    <s v="2020-08-12"/>
    <s v="2020-08-18"/>
    <s v="2020-08-18"/>
    <x v="0"/>
    <x v="1"/>
    <n v="8"/>
    <x v="1"/>
    <x v="0"/>
  </r>
  <r>
    <s v="Semelhante_1-5%_Base_Parceiro_60K-a-400K-Normal - Copy"/>
    <s v="2020-08-12 - 2020-08-18"/>
    <s v="23844451685420395"/>
    <s v="De_Conv_Int-Str_SP - Credenciado (S2S) - Subscribe"/>
    <s v="23844451685120395"/>
    <x v="2436"/>
    <n v="281662"/>
    <x v="2435"/>
    <n v="9.2464033800000003"/>
    <n v="1.6771449467802"/>
    <x v="19"/>
    <n v="16"/>
    <s v="2020-08-12"/>
    <s v="2020-08-18"/>
    <s v="2020-08-18"/>
    <x v="2"/>
    <x v="0"/>
    <n v="8"/>
    <x v="1"/>
    <x v="0"/>
  </r>
  <r>
    <s v="Semelhante_1-5%_Pixel_TPV-Alto"/>
    <s v="2020-08-12 - 2020-08-18"/>
    <s v="23844980512350395"/>
    <s v="De_Conv_Int-Str_Br - Credenciado (S2S)"/>
    <s v="23844032562000395"/>
    <x v="2437"/>
    <n v="664813"/>
    <x v="2436"/>
    <n v="6.2536813499999999"/>
    <n v="1.6956708126947"/>
    <x v="19"/>
    <n v="80"/>
    <s v="2020-08-12"/>
    <s v="2020-08-18"/>
    <s v="2020-08-18"/>
    <x v="2"/>
    <x v="0"/>
    <n v="8"/>
    <x v="1"/>
    <x v="0"/>
  </r>
  <r>
    <s v="Visitantes_site_todos_60d"/>
    <s v="2020-08-12 - 2020-08-18"/>
    <s v="23843665469380395"/>
    <s v="De_Conv_Rmk_Br"/>
    <s v="23843543599140395"/>
    <x v="5"/>
    <n v="0"/>
    <x v="5"/>
    <s v=""/>
    <n v="0"/>
    <x v="0"/>
    <n v="2"/>
    <s v="2020-08-12"/>
    <s v="2020-08-18"/>
    <s v="2020-08-18"/>
    <x v="0"/>
    <x v="0"/>
    <n v="8"/>
    <x v="1"/>
    <x v="0"/>
  </r>
  <r>
    <s v="ContaStone_RMKT_BaseAdq"/>
    <s v="2020-08-12 - 2020-08-18"/>
    <s v="23843842230390395"/>
    <s v="De_ContaStone_Conv_RMKT_Br"/>
    <s v="23843814955280395"/>
    <x v="2438"/>
    <n v="14464"/>
    <x v="2437"/>
    <n v="12.015230649999999"/>
    <n v="2.6872925884956"/>
    <x v="21"/>
    <n v="15"/>
    <s v="2020-08-12"/>
    <s v="2020-08-18"/>
    <s v="2020-08-18"/>
    <x v="0"/>
    <x v="0"/>
    <n v="8"/>
    <x v="1"/>
    <x v="0"/>
  </r>
  <r>
    <s v="Semelhante_1-5%"/>
    <s v="2020-08-12 - 2020-08-18"/>
    <s v="23844451685290395"/>
    <s v="De_Conv_Int-Str_SP - Credenciado (S2S) - Purchase-valor"/>
    <s v="23844451685100395"/>
    <x v="2439"/>
    <n v="230527"/>
    <x v="2438"/>
    <n v="9.0128495100000006"/>
    <n v="1.4806768838357001"/>
    <x v="2"/>
    <n v="11"/>
    <s v="2020-08-12"/>
    <s v="2020-08-18"/>
    <s v="2020-08-18"/>
    <x v="2"/>
    <x v="0"/>
    <n v="8"/>
    <x v="1"/>
    <x v="0"/>
  </r>
  <r>
    <s v="Semelhante_1-5%_Tudo"/>
    <s v="2020-08-12 - 2020-08-18"/>
    <s v="23844307766060395"/>
    <s v="De_Lead_Click_Whatsapp_Br-MarAberto"/>
    <s v="23844196533890395"/>
    <x v="2440"/>
    <n v="44104"/>
    <x v="2439"/>
    <n v="8.3658282800000006"/>
    <n v="1.1547932160348"/>
    <x v="6"/>
    <n v="15"/>
    <s v="2020-08-12"/>
    <s v="2020-08-18"/>
    <s v="2020-08-18"/>
    <x v="6"/>
    <x v="1"/>
    <n v="8"/>
    <x v="1"/>
    <x v="0"/>
  </r>
  <r>
    <s v="Semelhante_1-10%-PJ-e-TPValto-v2"/>
    <s v="2020-08-12 - 2020-08-18"/>
    <s v="23845218222870395"/>
    <s v="De_Lead_Click_Whatsapp_Sul-TesteConversao"/>
    <s v="23845218222480395"/>
    <x v="2441"/>
    <n v="134946"/>
    <x v="2440"/>
    <n v="3.57832631"/>
    <n v="1.9015458035066"/>
    <x v="0"/>
    <n v="14"/>
    <s v="2020-08-12"/>
    <s v="2020-08-18"/>
    <s v="2020-08-18"/>
    <x v="0"/>
    <x v="1"/>
    <n v="8"/>
    <x v="1"/>
    <x v="0"/>
  </r>
  <r>
    <s v="ClienteA_PJ"/>
    <s v="2020-08-12 - 2020-08-18"/>
    <s v="23844981373890395"/>
    <s v="De_ContaStone_ClienteA-Br"/>
    <s v="23844981373870395"/>
    <x v="2442"/>
    <n v="125695"/>
    <x v="2441"/>
    <n v="10.92921323"/>
    <n v="5.2656112017184"/>
    <x v="21"/>
    <n v="325"/>
    <s v="2020-08-12"/>
    <s v="2020-08-18"/>
    <s v="2020-08-18"/>
    <x v="0"/>
    <x v="0"/>
    <n v="8"/>
    <x v="1"/>
    <x v="0"/>
  </r>
  <r>
    <s v="interesse_whatsapp"/>
    <s v="2020-08-12 - 2020-08-18"/>
    <s v="23843968404110395"/>
    <s v="De_Lead_Click_Whatsapp_Br — Cópia"/>
    <s v="23843968403870395"/>
    <x v="2443"/>
    <n v="302138"/>
    <x v="2442"/>
    <n v="7.7003893899999998"/>
    <n v="1.3319377238215999"/>
    <x v="6"/>
    <n v="146"/>
    <s v="2020-08-12"/>
    <s v="2020-08-18"/>
    <s v="2020-08-18"/>
    <x v="6"/>
    <x v="1"/>
    <n v="8"/>
    <x v="1"/>
    <x v="0"/>
  </r>
  <r>
    <s v="Semelhantes_PJ_10%_Excluindo-Tudo"/>
    <s v="2020-08-12 - 2020-08-18"/>
    <s v="23844307660840395"/>
    <s v="De_Lead_Click_Whatsapp_Br-MarAberto"/>
    <s v="23844196533890395"/>
    <x v="2444"/>
    <n v="4357"/>
    <x v="2443"/>
    <n v="8.0919249400000002"/>
    <n v="1.0885930686252001"/>
    <x v="6"/>
    <n v="1"/>
    <s v="2020-08-12"/>
    <s v="2020-08-18"/>
    <s v="2020-08-18"/>
    <x v="6"/>
    <x v="1"/>
    <n v="8"/>
    <x v="1"/>
    <x v="0"/>
  </r>
  <r>
    <s v="InteressesEstabelecimentos"/>
    <s v="2020-08-12 - 2020-08-18"/>
    <s v="23844032561010395"/>
    <s v="De_Conv_Int-Str_Br - Credenciado (S2S)"/>
    <s v="23844032562000395"/>
    <x v="2445"/>
    <n v="472323"/>
    <x v="2444"/>
    <n v="4.66040937"/>
    <n v="1.5875661358858"/>
    <x v="19"/>
    <n v="28"/>
    <s v="2020-08-12"/>
    <s v="2020-08-18"/>
    <s v="2020-08-18"/>
    <x v="2"/>
    <x v="0"/>
    <n v="8"/>
    <x v="1"/>
    <x v="0"/>
  </r>
  <r>
    <s v="Semelhante_1-10%-PJ-e-TPValto-v2"/>
    <s v="2020-08-12 - 2020-08-18"/>
    <s v="23844817257490395"/>
    <s v="De_Lead_Click_Whatsapp_Sul - Vitalicio"/>
    <s v="23844817257330395"/>
    <x v="5"/>
    <n v="0"/>
    <x v="5"/>
    <s v=""/>
    <n v="0"/>
    <x v="6"/>
    <n v="1"/>
    <s v="2020-08-12"/>
    <s v="2020-08-18"/>
    <s v="2020-08-18"/>
    <x v="6"/>
    <x v="1"/>
    <n v="8"/>
    <x v="1"/>
    <x v="0"/>
  </r>
  <r>
    <s v="ContaStone_RMKT_EnvolvimentoMidias"/>
    <s v="2020-08-12 - 2020-08-18"/>
    <s v="23844619445730395"/>
    <s v="De_ContaStone_Conv_RMKT_Br"/>
    <s v="23843814955280395"/>
    <x v="2446"/>
    <n v="138816"/>
    <x v="2445"/>
    <n v="11.0233995"/>
    <n v="3.4511151452281998"/>
    <x v="21"/>
    <n v="176"/>
    <s v="2020-08-12"/>
    <s v="2020-08-18"/>
    <s v="2020-08-18"/>
    <x v="0"/>
    <x v="0"/>
    <n v="8"/>
    <x v="1"/>
    <x v="0"/>
  </r>
  <r>
    <s v="Semelhante_1-5%_Base_Parceiro_60K-a-400K-LTV"/>
    <s v="2020-08-12 - 2020-08-18"/>
    <s v="23844451685300395"/>
    <s v="De_Conv_Int-Str_SP - Credenciado (S2S) - Purchase-valor"/>
    <s v="23844451685100395"/>
    <x v="2447"/>
    <n v="539768"/>
    <x v="2446"/>
    <n v="11.164641830000001"/>
    <n v="2.0675067806910001"/>
    <x v="2"/>
    <n v="35"/>
    <s v="2020-08-12"/>
    <s v="2020-08-18"/>
    <s v="2020-08-18"/>
    <x v="2"/>
    <x v="0"/>
    <n v="8"/>
    <x v="1"/>
    <x v="0"/>
  </r>
  <r>
    <s v="Semelhante_1-5%"/>
    <s v="2020-08-12 - 2020-08-18"/>
    <s v="23844451685380395"/>
    <s v="De_Conv_Int-Str_SP - Credenciado (S2S) - Subscribe"/>
    <s v="23844451685120395"/>
    <x v="2448"/>
    <n v="499196"/>
    <x v="2447"/>
    <n v="6.5528494100000003"/>
    <n v="2.3179632849621998"/>
    <x v="19"/>
    <n v="44"/>
    <s v="2020-08-12"/>
    <s v="2020-08-18"/>
    <s v="2020-08-18"/>
    <x v="2"/>
    <x v="0"/>
    <n v="8"/>
    <x v="1"/>
    <x v="0"/>
  </r>
  <r>
    <s v="Semelhante_1-5%"/>
    <s v="2020-08-12 - 2020-08-18"/>
    <s v="23844118713670395"/>
    <s v="De_Conv_Int-Str_Br - OtimizaPraLead"/>
    <s v="23844118711370395"/>
    <x v="5"/>
    <n v="0"/>
    <x v="5"/>
    <s v=""/>
    <n v="0"/>
    <x v="0"/>
    <n v="1"/>
    <s v="2020-08-12"/>
    <s v="2020-08-18"/>
    <s v="2020-08-18"/>
    <x v="0"/>
    <x v="0"/>
    <n v="8"/>
    <x v="1"/>
    <x v="0"/>
  </r>
  <r>
    <s v="LaL-ContaStone-App2"/>
    <s v="2020-08-12 - 2020-08-18"/>
    <s v="23844920708850395"/>
    <s v="De_ContaStone_Novos-LaL-Br"/>
    <s v="23844816990040395"/>
    <x v="2449"/>
    <n v="356284"/>
    <x v="2448"/>
    <n v="11.613134499999999"/>
    <n v="1.969136980611"/>
    <x v="21"/>
    <n v="502"/>
    <s v="2020-08-12"/>
    <s v="2020-08-18"/>
    <s v="2020-08-18"/>
    <x v="0"/>
    <x v="0"/>
    <n v="8"/>
    <x v="1"/>
    <x v="0"/>
  </r>
  <r>
    <s v="interesse_whatsapp"/>
    <s v="2020-08-12 - 2020-08-18"/>
    <s v="23845218222840395"/>
    <s v="De_Lead_Click_Whatsapp_Sul-TesteConversao"/>
    <s v="23845218222480395"/>
    <x v="2450"/>
    <n v="102722"/>
    <x v="2449"/>
    <n v="5.2116681500000004"/>
    <n v="1.7697669437900001"/>
    <x v="0"/>
    <n v="17"/>
    <s v="2020-08-12"/>
    <s v="2020-08-18"/>
    <s v="2020-08-18"/>
    <x v="0"/>
    <x v="1"/>
    <n v="8"/>
    <x v="1"/>
    <x v="0"/>
  </r>
  <r>
    <s v="Semelhante_10%_PurchaseTPVAlto"/>
    <s v="2020-08-12 - 2020-08-18"/>
    <s v="23844644473650395"/>
    <s v="De_Lead_Click_Whatsapp_SP — diário"/>
    <s v="23844451639330395"/>
    <x v="2451"/>
    <n v="32601"/>
    <x v="2450"/>
    <n v="7.0562050999999997"/>
    <n v="1.0887702831201"/>
    <x v="6"/>
    <n v="9"/>
    <s v="2020-08-12"/>
    <s v="2020-08-18"/>
    <s v="2020-08-18"/>
    <x v="6"/>
    <x v="1"/>
    <n v="8"/>
    <x v="1"/>
    <x v="0"/>
  </r>
  <r>
    <s v="Visitantes_site_cadastro-lead"/>
    <s v="2020-08-12 - 2020-08-18"/>
    <s v="23844191199950395"/>
    <s v="De_Conv_Rmk_Br"/>
    <s v="23843543599140395"/>
    <x v="2452"/>
    <n v="71729"/>
    <x v="2451"/>
    <n v="18.87245661"/>
    <n v="7.2840970876493003"/>
    <x v="0"/>
    <n v="387"/>
    <s v="2020-08-12"/>
    <s v="2020-08-18"/>
    <s v="2020-08-18"/>
    <x v="0"/>
    <x v="0"/>
    <n v="8"/>
    <x v="1"/>
    <x v="0"/>
  </r>
  <r>
    <s v="Semelhante_1-5%_Base_Parceiro_60K-a-400K-LTV"/>
    <s v="2020-08-12 - 2020-08-18"/>
    <s v="23844306726910395"/>
    <s v="De_Conv_Int-Str_Br - Credenciado (S2S) - Teste_C-Purchase-credenciados-valor"/>
    <s v="23844098836340395"/>
    <x v="2453"/>
    <n v="307772"/>
    <x v="2452"/>
    <n v="10.81331672"/>
    <n v="1.3824519449463"/>
    <x v="2"/>
    <n v="30"/>
    <s v="2020-08-12"/>
    <s v="2020-08-18"/>
    <s v="2020-08-18"/>
    <x v="2"/>
    <x v="0"/>
    <n v="8"/>
    <x v="1"/>
    <x v="0"/>
  </r>
  <r>
    <s v="Visitantes_site_todos_60d"/>
    <s v="2020-08-12 - 2020-08-18"/>
    <s v="23844983603670395"/>
    <s v="De_Conv_Rmk_Br-Purchase-v2"/>
    <s v="23844983603530395"/>
    <x v="2454"/>
    <n v="64480"/>
    <x v="2453"/>
    <n v="28.454962030000001"/>
    <n v="5.0157568238212997"/>
    <x v="2"/>
    <n v="49"/>
    <s v="2020-08-12"/>
    <s v="2020-08-18"/>
    <s v="2020-08-18"/>
    <x v="2"/>
    <x v="0"/>
    <n v="8"/>
    <x v="1"/>
    <x v="0"/>
  </r>
  <r>
    <s v="Semelhante_10%_Menos-Todos"/>
    <s v="2020-08-12 - 2020-08-18"/>
    <s v="23844314377990395"/>
    <s v="De_Lead_Click_Whatsapp_Br — Cópia"/>
    <s v="23843968403870395"/>
    <x v="2455"/>
    <n v="953337"/>
    <x v="2454"/>
    <n v="7.3582784500000002"/>
    <n v="1.6160728053144"/>
    <x v="6"/>
    <n v="544"/>
    <s v="2020-08-12"/>
    <s v="2020-08-18"/>
    <s v="2020-08-18"/>
    <x v="6"/>
    <x v="1"/>
    <n v="8"/>
    <x v="1"/>
    <x v="0"/>
  </r>
  <r>
    <s v="Visitantes_site_cadastro-lead"/>
    <s v="2020-08-12 - 2020-08-18"/>
    <s v="23844983603660395"/>
    <s v="De_Conv_Rmk_Br-Purchase-v2"/>
    <s v="23844983603530395"/>
    <x v="2456"/>
    <n v="50496"/>
    <x v="2455"/>
    <n v="39.552106469999998"/>
    <n v="5.9190430925222"/>
    <x v="2"/>
    <n v="120"/>
    <s v="2020-08-12"/>
    <s v="2020-08-18"/>
    <s v="2020-08-18"/>
    <x v="2"/>
    <x v="0"/>
    <n v="8"/>
    <x v="1"/>
    <x v="0"/>
  </r>
  <r>
    <s v="Interesses"/>
    <s v="2020-08-12 - 2020-08-18"/>
    <s v="23844451685270395"/>
    <s v="De_Conv_Int-Str_SP - Credenciado (S2S) - Purchase-valor"/>
    <s v="23844451685100395"/>
    <x v="2457"/>
    <n v="439036"/>
    <x v="2456"/>
    <n v="8.4979910299999997"/>
    <n v="1.5453356900118"/>
    <x v="2"/>
    <n v="27"/>
    <s v="2020-08-12"/>
    <s v="2020-08-18"/>
    <s v="2020-08-18"/>
    <x v="2"/>
    <x v="0"/>
    <n v="8"/>
    <x v="1"/>
    <x v="0"/>
  </r>
  <r>
    <s v="Semelhante_1-5%"/>
    <s v="2020-08-12 - 2020-08-18"/>
    <s v="23844032561030395"/>
    <s v="De_Conv_Int-Str_Br - Credenciado (S2S)"/>
    <s v="23844032562000395"/>
    <x v="2458"/>
    <n v="717184"/>
    <x v="2457"/>
    <n v="6.0925013400000001"/>
    <n v="1.8658893673032"/>
    <x v="19"/>
    <n v="73"/>
    <s v="2020-08-12"/>
    <s v="2020-08-18"/>
    <s v="2020-08-18"/>
    <x v="2"/>
    <x v="0"/>
    <n v="8"/>
    <x v="1"/>
    <x v="0"/>
  </r>
  <r>
    <s v="InteressesEstabelecimentos"/>
    <s v="2020-08-12 - 2020-08-18"/>
    <s v="23844451685340395"/>
    <s v="De_Conv_Int-Str_SP - Credenciado (S2S) - Subscribe"/>
    <s v="23844451685120395"/>
    <x v="2459"/>
    <n v="513273"/>
    <x v="2458"/>
    <n v="5.6947209000000001"/>
    <n v="1.8274504990522"/>
    <x v="19"/>
    <n v="26"/>
    <s v="2020-08-12"/>
    <s v="2020-08-18"/>
    <s v="2020-08-18"/>
    <x v="2"/>
    <x v="0"/>
    <n v="8"/>
    <x v="1"/>
    <x v="0"/>
  </r>
  <r>
    <s v="Semelhante_1-5%_Tudo"/>
    <s v="2020-08-05 - 2020-08-11"/>
    <s v="23844307766060395"/>
    <s v="De_Lead_Click_Whatsapp_Br-MarAberto"/>
    <s v="23844196533890395"/>
    <x v="2460"/>
    <n v="49361"/>
    <x v="2459"/>
    <n v="9.4825569000000005"/>
    <n v="1.1428455663378001"/>
    <x v="6"/>
    <n v="26"/>
    <s v="2020-08-05"/>
    <s v="2020-08-11"/>
    <s v="2020-08-11"/>
    <x v="6"/>
    <x v="1"/>
    <n v="8"/>
    <x v="1"/>
    <x v="0"/>
  </r>
  <r>
    <s v="Semelhante_1-5%"/>
    <s v="2020-08-05 - 2020-08-11"/>
    <s v="23844032561030395"/>
    <s v="De_Conv_Int-Str_Br - Credenciado (S2S)"/>
    <s v="23844032562000395"/>
    <x v="2461"/>
    <n v="496106"/>
    <x v="2460"/>
    <n v="5.7517545800000001"/>
    <n v="1.5534926003717"/>
    <x v="19"/>
    <n v="40"/>
    <s v="2020-08-05"/>
    <s v="2020-08-11"/>
    <s v="2020-08-11"/>
    <x v="2"/>
    <x v="0"/>
    <n v="8"/>
    <x v="1"/>
    <x v="0"/>
  </r>
  <r>
    <s v="LaL-ContaStone-App2"/>
    <s v="2020-08-05 - 2020-08-11"/>
    <s v="23844920708850395"/>
    <s v="De_ContaStone_Novos-LaL-Br"/>
    <s v="23844816990040395"/>
    <x v="2462"/>
    <n v="396791"/>
    <x v="2461"/>
    <n v="11.692572889999999"/>
    <n v="2.0234733146669002"/>
    <x v="21"/>
    <n v="545"/>
    <s v="2020-08-05"/>
    <s v="2020-08-11"/>
    <s v="2020-08-11"/>
    <x v="0"/>
    <x v="0"/>
    <n v="8"/>
    <x v="1"/>
    <x v="0"/>
  </r>
  <r>
    <s v="Semelhante_1-5%"/>
    <s v="2020-08-05 - 2020-08-11"/>
    <s v="23844098836310395"/>
    <s v="De_Conv_Int-Str_Br - Credenciado (S2S) - Teste_C-Purchase-credenciados-valor"/>
    <s v="23844098836340395"/>
    <x v="2463"/>
    <n v="364720"/>
    <x v="2462"/>
    <n v="9.5077394900000005"/>
    <n v="1.3339849747751999"/>
    <x v="2"/>
    <n v="27"/>
    <s v="2020-08-05"/>
    <s v="2020-08-11"/>
    <s v="2020-08-11"/>
    <x v="2"/>
    <x v="0"/>
    <n v="8"/>
    <x v="1"/>
    <x v="0"/>
  </r>
  <r>
    <s v="Interest-Bank"/>
    <s v="2020-08-05 - 2020-08-11"/>
    <s v="23845170465650395"/>
    <s v="De_ContaStone_LojinhaAB-A"/>
    <s v="23845170465630395"/>
    <x v="2464"/>
    <n v="65391"/>
    <x v="2463"/>
    <n v="11.133051099999999"/>
    <n v="1.4846538514473999"/>
    <x v="21"/>
    <n v="36"/>
    <s v="2020-08-05"/>
    <s v="2020-08-11"/>
    <s v="2020-08-11"/>
    <x v="0"/>
    <x v="0"/>
    <n v="8"/>
    <x v="1"/>
    <x v="0"/>
  </r>
  <r>
    <s v="Semelhante_1-5%_PJ"/>
    <s v="2020-08-05 - 2020-08-11"/>
    <s v="23844451639760395"/>
    <s v="De_Lead_Click_Whatsapp_SP — diário"/>
    <s v="23844451639330395"/>
    <x v="2465"/>
    <n v="32344"/>
    <x v="2464"/>
    <n v="10.158380279999999"/>
    <n v="1.1361303487509"/>
    <x v="6"/>
    <n v="14"/>
    <s v="2020-08-05"/>
    <s v="2020-08-11"/>
    <s v="2020-08-11"/>
    <x v="6"/>
    <x v="1"/>
    <n v="8"/>
    <x v="1"/>
    <x v="0"/>
  </r>
  <r>
    <s v="Semelhante_1-5%_Pixel_TPV-Alto"/>
    <s v="2020-08-05 - 2020-08-11"/>
    <s v="23844980512350395"/>
    <s v="De_Conv_Int-Str_Br - Credenciado (S2S)"/>
    <s v="23844032562000395"/>
    <x v="2466"/>
    <n v="832601"/>
    <x v="2465"/>
    <n v="5.8500696000000003"/>
    <n v="2.0147045223341999"/>
    <x v="19"/>
    <n v="107"/>
    <s v="2020-08-05"/>
    <s v="2020-08-11"/>
    <s v="2020-08-11"/>
    <x v="2"/>
    <x v="0"/>
    <n v="8"/>
    <x v="1"/>
    <x v="0"/>
  </r>
  <r>
    <s v="Interesses"/>
    <s v="2020-08-05 - 2020-08-11"/>
    <s v="23844451685270395"/>
    <s v="De_Conv_Int-Str_SP - Credenciado (S2S) - Purchase-valor"/>
    <s v="23844451685100395"/>
    <x v="2467"/>
    <n v="574571"/>
    <x v="2466"/>
    <n v="9.9169797600000003"/>
    <n v="1.6282670026855"/>
    <x v="2"/>
    <n v="39"/>
    <s v="2020-08-05"/>
    <s v="2020-08-11"/>
    <s v="2020-08-11"/>
    <x v="2"/>
    <x v="0"/>
    <n v="8"/>
    <x v="1"/>
    <x v="0"/>
  </r>
  <r>
    <s v="Semelhantes_PJ_10%_Excluindo-Tudo-v2"/>
    <s v="2020-08-05 - 2020-08-11"/>
    <s v="23844644483080395"/>
    <s v="De_Lead_Click_Whatsapp_Br-MarAberto"/>
    <s v="23844196533890395"/>
    <x v="2468"/>
    <n v="7796"/>
    <x v="2467"/>
    <n v="7.6864713399999998"/>
    <n v="1.0988968701898001"/>
    <x v="6"/>
    <n v="1"/>
    <s v="2020-08-05"/>
    <s v="2020-08-11"/>
    <s v="2020-08-11"/>
    <x v="6"/>
    <x v="1"/>
    <n v="8"/>
    <x v="1"/>
    <x v="0"/>
  </r>
  <r>
    <s v="Semelhante_1-10%-PJ-e-TPValto-v2"/>
    <s v="2020-08-05 - 2020-08-11"/>
    <s v="23844817257490395"/>
    <s v="De_Lead_Click_Whatsapp_Sul - Vitalicio"/>
    <s v="23844817257330395"/>
    <x v="2469"/>
    <n v="233454"/>
    <x v="2468"/>
    <n v="6.62413512"/>
    <n v="1.4932449219118"/>
    <x v="6"/>
    <n v="78"/>
    <s v="2020-08-05"/>
    <s v="2020-08-11"/>
    <s v="2020-08-11"/>
    <x v="6"/>
    <x v="1"/>
    <n v="8"/>
    <x v="1"/>
    <x v="0"/>
  </r>
  <r>
    <s v="Semelhante_1-5%_Base_Parceiro_60K-a-400K-LTV"/>
    <s v="2020-08-05 - 2020-08-11"/>
    <s v="23844306726910395"/>
    <s v="De_Conv_Int-Str_Br - Credenciado (S2S) - Teste_C-Purchase-credenciados-valor"/>
    <s v="23844098836340395"/>
    <x v="2470"/>
    <n v="244471"/>
    <x v="2469"/>
    <n v="11.82411158"/>
    <n v="1.3056395237063001"/>
    <x v="2"/>
    <n v="32"/>
    <s v="2020-08-05"/>
    <s v="2020-08-11"/>
    <s v="2020-08-11"/>
    <x v="2"/>
    <x v="0"/>
    <n v="8"/>
    <x v="1"/>
    <x v="0"/>
  </r>
  <r>
    <s v="InteressesEstabelecimentos"/>
    <s v="2020-08-05 - 2020-08-11"/>
    <s v="23844032561010395"/>
    <s v="De_Conv_Int-Str_Br - Credenciado (S2S)"/>
    <s v="23844032562000395"/>
    <x v="2471"/>
    <n v="492523"/>
    <x v="2470"/>
    <n v="4.6404480799999996"/>
    <n v="1.5667105901653"/>
    <x v="19"/>
    <n v="26"/>
    <s v="2020-08-05"/>
    <s v="2020-08-11"/>
    <s v="2020-08-11"/>
    <x v="2"/>
    <x v="0"/>
    <n v="8"/>
    <x v="1"/>
    <x v="0"/>
  </r>
  <r>
    <s v="Interesses"/>
    <s v="2020-08-05 - 2020-08-11"/>
    <s v="23844384031070395"/>
    <s v="De_Conv_Int-Str_Br - Credenciado (S2S) - Teste_C-Purchase-credenciados-valor"/>
    <s v="23844098836340395"/>
    <x v="2472"/>
    <n v="705772"/>
    <x v="2471"/>
    <n v="7.3453943300000004"/>
    <n v="1.3689973532529001"/>
    <x v="2"/>
    <n v="27"/>
    <s v="2020-08-05"/>
    <s v="2020-08-11"/>
    <s v="2020-08-11"/>
    <x v="2"/>
    <x v="0"/>
    <n v="8"/>
    <x v="1"/>
    <x v="0"/>
  </r>
  <r>
    <s v="Interesses"/>
    <s v="2020-08-05 - 2020-08-11"/>
    <s v="23845059519870395"/>
    <s v="De_Conv_Int-Str_Br-Purchase-TesteLPTon-A"/>
    <s v="23845059520090395"/>
    <x v="2473"/>
    <n v="49632"/>
    <x v="2472"/>
    <n v="9.5669641999999993"/>
    <n v="1.063164893617"/>
    <x v="2"/>
    <n v="10"/>
    <s v="2020-08-05"/>
    <s v="2020-08-11"/>
    <s v="2020-08-11"/>
    <x v="2"/>
    <x v="0"/>
    <n v="8"/>
    <x v="1"/>
    <x v="0"/>
  </r>
  <r>
    <s v="Interesses-Conta2"/>
    <s v="2020-08-05 - 2020-08-11"/>
    <s v="23844974091960395"/>
    <s v="De_ContaStone_Novos-Int-Br_2"/>
    <s v="23844974091940395"/>
    <x v="2474"/>
    <n v="112544"/>
    <x v="2473"/>
    <n v="8.3460598699999995"/>
    <n v="1.1054520898493001"/>
    <x v="21"/>
    <n v="47"/>
    <s v="2020-08-05"/>
    <s v="2020-08-11"/>
    <s v="2020-08-11"/>
    <x v="0"/>
    <x v="0"/>
    <n v="8"/>
    <x v="1"/>
    <x v="0"/>
  </r>
  <r>
    <s v="Oportunidade-Perdida"/>
    <s v="2020-08-05 - 2020-08-11"/>
    <s v="23845002665390395"/>
    <s v="De_Conv_Rmk_Br"/>
    <s v="23843543599140395"/>
    <x v="2475"/>
    <n v="87405"/>
    <x v="2474"/>
    <n v="14.13866872"/>
    <n v="4.9308849608146001"/>
    <x v="0"/>
    <n v="161"/>
    <s v="2020-08-05"/>
    <s v="2020-08-11"/>
    <s v="2020-08-11"/>
    <x v="0"/>
    <x v="0"/>
    <n v="8"/>
    <x v="1"/>
    <x v="0"/>
  </r>
  <r>
    <s v="Semelhante_1-5%"/>
    <s v="2020-08-05 - 2020-08-11"/>
    <s v="23844451685290395"/>
    <s v="De_Conv_Int-Str_SP - Credenciado (S2S) - Purchase-valor"/>
    <s v="23844451685100395"/>
    <x v="2476"/>
    <n v="174297"/>
    <x v="2475"/>
    <n v="10.067823690000001"/>
    <n v="1.3500863468677"/>
    <x v="2"/>
    <n v="6"/>
    <s v="2020-08-05"/>
    <s v="2020-08-11"/>
    <s v="2020-08-11"/>
    <x v="2"/>
    <x v="0"/>
    <n v="8"/>
    <x v="1"/>
    <x v="0"/>
  </r>
  <r>
    <s v="InteressesEstabelecimentos"/>
    <s v="2020-08-05 - 2020-08-11"/>
    <s v="23844451685340395"/>
    <s v="De_Conv_Int-Str_SP - Credenciado (S2S) - Subscribe"/>
    <s v="23844451685120395"/>
    <x v="2477"/>
    <n v="585072"/>
    <x v="2476"/>
    <n v="5.5959344"/>
    <n v="1.8228696639046"/>
    <x v="19"/>
    <n v="28"/>
    <s v="2020-08-05"/>
    <s v="2020-08-11"/>
    <s v="2020-08-11"/>
    <x v="2"/>
    <x v="0"/>
    <n v="8"/>
    <x v="1"/>
    <x v="0"/>
  </r>
  <r>
    <s v="Interesses"/>
    <s v="2020-08-05 - 2020-08-11"/>
    <s v="23845059545820395"/>
    <s v="De_Conv_Int-Str_Br-Purchase-TesteLPTon-B"/>
    <s v="23845059545810395"/>
    <x v="2478"/>
    <n v="55360"/>
    <x v="2477"/>
    <n v="8.3832526600000001"/>
    <n v="1.074710982659"/>
    <x v="2"/>
    <n v="8"/>
    <s v="2020-08-05"/>
    <s v="2020-08-11"/>
    <s v="2020-08-11"/>
    <x v="2"/>
    <x v="0"/>
    <n v="8"/>
    <x v="1"/>
    <x v="0"/>
  </r>
  <r>
    <s v="ContaStone_RMKT_BaseAdq"/>
    <s v="2020-08-05 - 2020-08-11"/>
    <s v="23843842230390395"/>
    <s v="De_ContaStone_Conv_RMKT_Br"/>
    <s v="23843814955280395"/>
    <x v="2479"/>
    <n v="32943"/>
    <x v="2478"/>
    <n v="9.4238345700000004"/>
    <n v="3.2206538566614999"/>
    <x v="21"/>
    <n v="44"/>
    <s v="2020-08-05"/>
    <s v="2020-08-11"/>
    <s v="2020-08-11"/>
    <x v="0"/>
    <x v="0"/>
    <n v="8"/>
    <x v="1"/>
    <x v="0"/>
  </r>
  <r>
    <s v="Semelhante_1-5%_Todos_TPV-Alto"/>
    <s v="2020-08-05 - 2020-08-11"/>
    <s v="23844314360830395"/>
    <s v="De_Lead_Click_Whatsapp_Br — Cópia"/>
    <s v="23843968403870395"/>
    <x v="2480"/>
    <n v="610905"/>
    <x v="2479"/>
    <n v="12.7340103"/>
    <n v="1.7781962825644"/>
    <x v="6"/>
    <n v="675"/>
    <s v="2020-08-05"/>
    <s v="2020-08-11"/>
    <s v="2020-08-11"/>
    <x v="6"/>
    <x v="1"/>
    <n v="8"/>
    <x v="1"/>
    <x v="0"/>
  </r>
  <r>
    <s v="Interesse_Competicao-Maquina"/>
    <s v="2020-08-05 - 2020-08-11"/>
    <s v="23844994969580395"/>
    <s v="De_Conv_Int-Str_Br - OtimizaPraLead"/>
    <s v="23844118711370395"/>
    <x v="2481"/>
    <n v="92396"/>
    <x v="2480"/>
    <n v="5.2513770800000001"/>
    <n v="1.1435343521365"/>
    <x v="0"/>
    <n v="58"/>
    <s v="2020-08-05"/>
    <s v="2020-08-11"/>
    <s v="2020-08-11"/>
    <x v="0"/>
    <x v="0"/>
    <n v="8"/>
    <x v="1"/>
    <x v="0"/>
  </r>
  <r>
    <s v="Semelhante_1-5%_Base_Parceiro_60K-a-400K-Normal - Copy"/>
    <s v="2020-08-05 - 2020-08-11"/>
    <s v="23844083485860395"/>
    <s v="De_Conv_Int-Str_Br - Credenciado (S2S)"/>
    <s v="23844032562000395"/>
    <x v="2482"/>
    <n v="357292"/>
    <x v="2481"/>
    <n v="7.1940891499999999"/>
    <n v="1.6203413454541"/>
    <x v="19"/>
    <n v="30"/>
    <s v="2020-08-05"/>
    <s v="2020-08-11"/>
    <s v="2020-08-11"/>
    <x v="2"/>
    <x v="0"/>
    <n v="8"/>
    <x v="1"/>
    <x v="0"/>
  </r>
  <r>
    <s v="Semelhante_1-5%"/>
    <s v="2020-08-05 - 2020-08-11"/>
    <s v="23844451685380395"/>
    <s v="De_Conv_Int-Str_SP - Credenciado (S2S) - Subscribe"/>
    <s v="23844451685120395"/>
    <x v="2483"/>
    <n v="549487"/>
    <x v="2482"/>
    <n v="6.9836693600000004"/>
    <n v="2.3525997885300001"/>
    <x v="19"/>
    <n v="40"/>
    <s v="2020-08-05"/>
    <s v="2020-08-11"/>
    <s v="2020-08-11"/>
    <x v="2"/>
    <x v="0"/>
    <n v="8"/>
    <x v="1"/>
    <x v="0"/>
  </r>
  <r>
    <s v="Semelhante_1-5%"/>
    <s v="2020-08-05 - 2020-08-11"/>
    <s v="23844118713670395"/>
    <s v="De_Conv_Int-Str_Br - OtimizaPraLead"/>
    <s v="23844118711370395"/>
    <x v="2484"/>
    <n v="76733"/>
    <x v="2483"/>
    <n v="5.8935270299999996"/>
    <n v="1.1985325739903001"/>
    <x v="0"/>
    <n v="43"/>
    <s v="2020-08-05"/>
    <s v="2020-08-11"/>
    <s v="2020-08-11"/>
    <x v="0"/>
    <x v="0"/>
    <n v="8"/>
    <x v="1"/>
    <x v="0"/>
  </r>
  <r>
    <s v="Visitantes_site_todos"/>
    <s v="2020-08-05 - 2020-08-11"/>
    <s v="23843665542380395"/>
    <s v="De_Lead_Rmk_Br"/>
    <s v="23843543809250395"/>
    <x v="2485"/>
    <n v="76128"/>
    <x v="2484"/>
    <n v="19.692928240000001"/>
    <n v="3.2305590584278998"/>
    <x v="1"/>
    <n v="322"/>
    <s v="2020-08-05"/>
    <s v="2020-08-11"/>
    <s v="2020-08-11"/>
    <x v="1"/>
    <x v="0"/>
    <n v="8"/>
    <x v="1"/>
    <x v="0"/>
  </r>
  <r>
    <s v="Visitantes_site_cadastro-lead"/>
    <s v="2020-08-05 - 2020-08-11"/>
    <s v="23844983603660395"/>
    <s v="De_Conv_Rmk_Br-Purchase-v2"/>
    <s v="23844983603530395"/>
    <x v="2486"/>
    <n v="49440"/>
    <x v="2485"/>
    <n v="34.106072320000003"/>
    <n v="6.2281957928802996"/>
    <x v="2"/>
    <n v="96"/>
    <s v="2020-08-05"/>
    <s v="2020-08-11"/>
    <s v="2020-08-11"/>
    <x v="2"/>
    <x v="0"/>
    <n v="8"/>
    <x v="1"/>
    <x v="0"/>
  </r>
  <r>
    <s v="Semelhante_1-5%_Base_Parceiro_60K-a-400K-Normal - Copy"/>
    <s v="2020-08-05 - 2020-08-11"/>
    <s v="23844451685420395"/>
    <s v="De_Conv_Int-Str_SP - Credenciado (S2S) - Subscribe"/>
    <s v="23844451685120395"/>
    <x v="2487"/>
    <n v="348661"/>
    <x v="2486"/>
    <n v="7.6771453799999998"/>
    <n v="1.7465360335683999"/>
    <x v="19"/>
    <n v="28"/>
    <s v="2020-08-05"/>
    <s v="2020-08-11"/>
    <s v="2020-08-11"/>
    <x v="2"/>
    <x v="0"/>
    <n v="8"/>
    <x v="1"/>
    <x v="0"/>
  </r>
  <r>
    <s v="Envolvimento_midias"/>
    <s v="2020-08-05 - 2020-08-11"/>
    <s v="23844475145440395"/>
    <s v="De_Conv_Rmk_SP"/>
    <s v="23844475144820395"/>
    <x v="5"/>
    <n v="0"/>
    <x v="5"/>
    <s v=""/>
    <n v="0"/>
    <x v="0"/>
    <n v="2"/>
    <s v="2020-08-05"/>
    <s v="2020-08-11"/>
    <s v="2020-08-11"/>
    <x v="0"/>
    <x v="0"/>
    <n v="8"/>
    <x v="1"/>
    <x v="0"/>
  </r>
  <r>
    <s v="Semelhante_1-5%_Todos_Menos_TPV-Alto"/>
    <s v="2020-08-05 - 2020-08-11"/>
    <s v="23844314362040395"/>
    <s v="De_Lead_Click_Whatsapp_Br — Cópia"/>
    <s v="23843968403870395"/>
    <x v="2488"/>
    <n v="904381"/>
    <x v="2487"/>
    <n v="6.5070328799999997"/>
    <n v="1.6053223143786"/>
    <x v="6"/>
    <n v="382"/>
    <s v="2020-08-05"/>
    <s v="2020-08-11"/>
    <s v="2020-08-11"/>
    <x v="6"/>
    <x v="1"/>
    <n v="8"/>
    <x v="1"/>
    <x v="0"/>
  </r>
  <r>
    <s v="interesse_whatsapp"/>
    <s v="2020-08-05 - 2020-08-11"/>
    <s v="23843968404110395"/>
    <s v="De_Lead_Click_Whatsapp_Br — Cópia"/>
    <s v="23843968403870395"/>
    <x v="2489"/>
    <n v="638027"/>
    <x v="2488"/>
    <n v="8.5468703399999999"/>
    <n v="1.4025127463258"/>
    <x v="6"/>
    <n v="356"/>
    <s v="2020-08-05"/>
    <s v="2020-08-11"/>
    <s v="2020-08-11"/>
    <x v="6"/>
    <x v="1"/>
    <n v="8"/>
    <x v="1"/>
    <x v="0"/>
  </r>
  <r>
    <s v="Visitantes_site_todos_60d"/>
    <s v="2020-08-05 - 2020-08-11"/>
    <s v="23843665469380395"/>
    <s v="De_Conv_Rmk_Br"/>
    <s v="23843543599140395"/>
    <x v="2490"/>
    <n v="11108"/>
    <x v="2489"/>
    <n v="12.54934701"/>
    <n v="1.5096326971552001"/>
    <x v="0"/>
    <n v="10"/>
    <s v="2020-08-05"/>
    <s v="2020-08-11"/>
    <s v="2020-08-11"/>
    <x v="0"/>
    <x v="0"/>
    <n v="8"/>
    <x v="1"/>
    <x v="0"/>
  </r>
  <r>
    <s v="Envolvimento_midias"/>
    <s v="2020-08-05 - 2020-08-11"/>
    <s v="23843543599180395"/>
    <s v="De_Conv_Rmk_Br"/>
    <s v="23843543599140395"/>
    <x v="2491"/>
    <n v="94911"/>
    <x v="2490"/>
    <n v="14.6562932"/>
    <n v="4.6030913171287002"/>
    <x v="0"/>
    <n v="195"/>
    <s v="2020-08-05"/>
    <s v="2020-08-11"/>
    <s v="2020-08-11"/>
    <x v="0"/>
    <x v="0"/>
    <n v="8"/>
    <x v="1"/>
    <x v="0"/>
  </r>
  <r>
    <s v="LaL_5p_+AtivosApp"/>
    <s v="2020-08-05 - 2020-08-11"/>
    <s v="23844753852720395"/>
    <s v="De_ContaStone_Trafego_Link-Br"/>
    <s v="23844753852700395"/>
    <x v="5"/>
    <n v="0"/>
    <x v="5"/>
    <s v=""/>
    <n v="0"/>
    <x v="25"/>
    <n v="1"/>
    <s v="2020-08-05"/>
    <s v="2020-08-11"/>
    <s v="2020-08-11"/>
    <x v="0"/>
    <x v="0"/>
    <n v="8"/>
    <x v="1"/>
    <x v="0"/>
  </r>
  <r>
    <s v="Interest-Bank"/>
    <s v="2020-08-05 - 2020-08-11"/>
    <s v="23845170467800395"/>
    <s v="De_ContaStone_LojinhaAB-B"/>
    <s v="23845170467790395"/>
    <x v="2492"/>
    <n v="63530"/>
    <x v="2491"/>
    <n v="11.22493669"/>
    <n v="1.5167007712892"/>
    <x v="21"/>
    <n v="35"/>
    <s v="2020-08-05"/>
    <s v="2020-08-11"/>
    <s v="2020-08-11"/>
    <x v="0"/>
    <x v="0"/>
    <n v="8"/>
    <x v="1"/>
    <x v="0"/>
  </r>
  <r>
    <s v="Visitantes_site_cadastro-lead"/>
    <s v="2020-08-05 - 2020-08-11"/>
    <s v="23844191199950395"/>
    <s v="De_Conv_Rmk_Br"/>
    <s v="23843543599140395"/>
    <x v="2493"/>
    <n v="65487"/>
    <x v="2492"/>
    <n v="17.337693080000001"/>
    <n v="7.3856948707376997"/>
    <x v="0"/>
    <n v="351"/>
    <s v="2020-08-05"/>
    <s v="2020-08-11"/>
    <s v="2020-08-11"/>
    <x v="0"/>
    <x v="0"/>
    <n v="8"/>
    <x v="1"/>
    <x v="0"/>
  </r>
  <r>
    <s v="Semelhante_1-5%_Pixel_TPV-Alto"/>
    <s v="2020-08-05 - 2020-08-11"/>
    <s v="23844986219020395"/>
    <s v="De_Conv_Int-Str_Br - Credenciado (S2S) - Teste_C-Purchase-credenciados-valor"/>
    <s v="23844098836340395"/>
    <x v="2494"/>
    <n v="345079"/>
    <x v="2493"/>
    <n v="9.4848239999999997"/>
    <n v="1.2804285395518"/>
    <x v="2"/>
    <n v="38"/>
    <s v="2020-08-05"/>
    <s v="2020-08-11"/>
    <s v="2020-08-11"/>
    <x v="2"/>
    <x v="0"/>
    <n v="8"/>
    <x v="1"/>
    <x v="0"/>
  </r>
  <r>
    <s v="Visitantes_site_todos_60d"/>
    <s v="2020-08-05 - 2020-08-11"/>
    <s v="23844983603670395"/>
    <s v="De_Conv_Rmk_Br-Purchase-v2"/>
    <s v="23844983603530395"/>
    <x v="2495"/>
    <n v="69324"/>
    <x v="2494"/>
    <n v="25.18693554"/>
    <n v="5.2468841959494998"/>
    <x v="2"/>
    <n v="51"/>
    <s v="2020-08-05"/>
    <s v="2020-08-11"/>
    <s v="2020-08-11"/>
    <x v="2"/>
    <x v="0"/>
    <n v="8"/>
    <x v="1"/>
    <x v="0"/>
  </r>
  <r>
    <s v="Semelhante_1-10%-PJ-e-TPValto"/>
    <s v="2020-08-05 - 2020-08-11"/>
    <s v="23844458231730395"/>
    <s v="De_Lead_Click_Whatsapp_SP - Vitalicio"/>
    <s v="23844458232370395"/>
    <x v="2496"/>
    <n v="950759"/>
    <x v="2495"/>
    <n v="10.17123928"/>
    <n v="1.7047148646501999"/>
    <x v="6"/>
    <n v="593"/>
    <s v="2020-08-05"/>
    <s v="2020-08-11"/>
    <s v="2020-08-11"/>
    <x v="6"/>
    <x v="1"/>
    <n v="8"/>
    <x v="1"/>
    <x v="0"/>
  </r>
  <r>
    <s v="LaL"/>
    <s v="2020-08-05 - 2020-08-11"/>
    <s v="23845183335240395"/>
    <s v="De_ContaStone_Novos-LaL-Br"/>
    <s v="23844816990040395"/>
    <x v="2497"/>
    <n v="63455"/>
    <x v="2496"/>
    <n v="7.92504689"/>
    <n v="1.4621070049641001"/>
    <x v="21"/>
    <n v="54"/>
    <s v="2020-08-05"/>
    <s v="2020-08-11"/>
    <s v="2020-08-11"/>
    <x v="0"/>
    <x v="0"/>
    <n v="8"/>
    <x v="1"/>
    <x v="0"/>
  </r>
  <r>
    <s v="Semelhante_1-10%-PJ-e-TPValto-v2"/>
    <s v="2020-08-05 - 2020-08-11"/>
    <s v="23844744441070395"/>
    <s v="De_Lead_Click_Whatsapp_SP - Vitalicio"/>
    <s v="23844458232370395"/>
    <x v="5"/>
    <n v="0"/>
    <x v="5"/>
    <s v=""/>
    <n v="0"/>
    <x v="6"/>
    <n v="2"/>
    <s v="2020-08-05"/>
    <s v="2020-08-11"/>
    <s v="2020-08-11"/>
    <x v="6"/>
    <x v="1"/>
    <n v="8"/>
    <x v="1"/>
    <x v="0"/>
  </r>
  <r>
    <s v="Semelhante_10%_PurchaseTPVAlto"/>
    <s v="2020-08-05 - 2020-08-11"/>
    <s v="23844644473650395"/>
    <s v="De_Lead_Click_Whatsapp_SP — diário"/>
    <s v="23844451639330395"/>
    <x v="2498"/>
    <n v="38864"/>
    <x v="2497"/>
    <n v="7.59786976"/>
    <n v="1.1015850144092001"/>
    <x v="6"/>
    <n v="13"/>
    <s v="2020-08-05"/>
    <s v="2020-08-11"/>
    <s v="2020-08-11"/>
    <x v="6"/>
    <x v="1"/>
    <n v="8"/>
    <x v="1"/>
    <x v="0"/>
  </r>
  <r>
    <s v="Oportunidade-Perdida"/>
    <s v="2020-08-05 - 2020-08-11"/>
    <s v="23845187597770395"/>
    <s v="De_Lead_Rmk_Br"/>
    <s v="23843543809250395"/>
    <x v="2499"/>
    <n v="14843"/>
    <x v="2498"/>
    <n v="12.1903527"/>
    <n v="2.5978575759617"/>
    <x v="1"/>
    <n v="25"/>
    <s v="2020-08-05"/>
    <s v="2020-08-11"/>
    <s v="2020-08-11"/>
    <x v="1"/>
    <x v="0"/>
    <n v="8"/>
    <x v="1"/>
    <x v="0"/>
  </r>
  <r>
    <s v="Semelhante_1-10%-PJ-e-TPValto"/>
    <s v="2020-08-05 - 2020-08-11"/>
    <s v="23844817257530395"/>
    <s v="De_Lead_Click_Whatsapp_Sul - Vitalicio"/>
    <s v="23844817257330395"/>
    <x v="2500"/>
    <n v="367339"/>
    <x v="2499"/>
    <n v="9.1869122500000007"/>
    <n v="1.6512050177083999"/>
    <x v="6"/>
    <n v="262"/>
    <s v="2020-08-05"/>
    <s v="2020-08-11"/>
    <s v="2020-08-11"/>
    <x v="6"/>
    <x v="1"/>
    <n v="8"/>
    <x v="1"/>
    <x v="0"/>
  </r>
  <r>
    <s v="BaseFull"/>
    <s v="2020-08-05 - 2020-08-11"/>
    <s v="23845108383550395"/>
    <s v="De_ContaStone_ClienteA-Traffic-Br"/>
    <s v="23845108383530395"/>
    <x v="2501"/>
    <n v="28751"/>
    <x v="2500"/>
    <n v="4.9268313399999997"/>
    <n v="2.4528538137804001"/>
    <x v="23"/>
    <n v="209"/>
    <s v="2020-08-05"/>
    <s v="2020-08-11"/>
    <s v="2020-08-11"/>
    <x v="5"/>
    <x v="0"/>
    <n v="8"/>
    <x v="1"/>
    <x v="0"/>
  </r>
  <r>
    <s v="Semelhante_1-5%_Base_Parceiro_60K-a-400K-LTV"/>
    <s v="2020-08-05 - 2020-08-11"/>
    <s v="23844451685300395"/>
    <s v="De_Conv_Int-Str_SP - Credenciado (S2S) - Purchase-valor"/>
    <s v="23844451685100395"/>
    <x v="2502"/>
    <n v="224634"/>
    <x v="2501"/>
    <n v="12.279518270000001"/>
    <n v="1.4075963567403"/>
    <x v="2"/>
    <n v="18"/>
    <s v="2020-08-05"/>
    <s v="2020-08-11"/>
    <s v="2020-08-11"/>
    <x v="2"/>
    <x v="0"/>
    <n v="8"/>
    <x v="1"/>
    <x v="0"/>
  </r>
  <r>
    <s v="Semelhantes_PJ_10%_Excluindo-Tudo"/>
    <s v="2020-08-05 - 2020-08-11"/>
    <s v="23844307660840395"/>
    <s v="De_Lead_Click_Whatsapp_Br-MarAberto"/>
    <s v="23844196533890395"/>
    <x v="2503"/>
    <n v="3234"/>
    <x v="2502"/>
    <n v="9.0735854600000003"/>
    <n v="1.0547309833023999"/>
    <x v="6"/>
    <s v=""/>
    <s v="2020-08-05"/>
    <s v="2020-08-11"/>
    <s v="2020-08-11"/>
    <x v="6"/>
    <x v="1"/>
    <n v="8"/>
    <x v="1"/>
    <x v="0"/>
  </r>
  <r>
    <s v="ContaStone_RMKT_EnvolvimentoMidias"/>
    <s v="2020-08-05 - 2020-08-11"/>
    <s v="23844619445730395"/>
    <s v="De_ContaStone_Conv_RMKT_Br"/>
    <s v="23843814955280395"/>
    <x v="2504"/>
    <n v="129277"/>
    <x v="2503"/>
    <n v="10.32368542"/>
    <n v="3.1936848782073"/>
    <x v="21"/>
    <n v="165"/>
    <s v="2020-08-05"/>
    <s v="2020-08-11"/>
    <s v="2020-08-11"/>
    <x v="0"/>
    <x v="0"/>
    <n v="8"/>
    <x v="1"/>
    <x v="0"/>
  </r>
  <r>
    <s v="Oportunidade-Perdida"/>
    <s v="2020-08-05 - 2020-08-11"/>
    <s v="23844995243620395"/>
    <s v="De_Conv_Rmk_Br-Purchase-v2"/>
    <s v="23844983603530395"/>
    <x v="2505"/>
    <n v="21080"/>
    <x v="2504"/>
    <n v="17.135041130000001"/>
    <n v="4.8555028462997996"/>
    <x v="2"/>
    <n v="72"/>
    <s v="2020-08-05"/>
    <s v="2020-08-11"/>
    <s v="2020-08-11"/>
    <x v="2"/>
    <x v="0"/>
    <n v="8"/>
    <x v="1"/>
    <x v="0"/>
  </r>
  <r>
    <s v="interesse_whatsapp"/>
    <s v="2020-08-05 - 2020-08-11"/>
    <s v="23844458231670395"/>
    <s v="De_Lead_Click_Whatsapp_SP - Vitalicio"/>
    <s v="23844458232370395"/>
    <x v="2506"/>
    <n v="931765"/>
    <x v="2505"/>
    <n v="8.6595338900000005"/>
    <n v="1.5375507772882999"/>
    <x v="6"/>
    <n v="571"/>
    <s v="2020-08-05"/>
    <s v="2020-08-11"/>
    <s v="2020-08-11"/>
    <x v="6"/>
    <x v="1"/>
    <n v="8"/>
    <x v="1"/>
    <x v="0"/>
  </r>
  <r>
    <s v="ClienteA_PJ"/>
    <s v="2020-08-05 - 2020-08-11"/>
    <s v="23844981373890395"/>
    <s v="De_ContaStone_ClienteA-Br"/>
    <s v="23844981373870395"/>
    <x v="2507"/>
    <n v="59840"/>
    <x v="2506"/>
    <n v="10.56696867"/>
    <n v="1.7375334224598999"/>
    <x v="21"/>
    <n v="78"/>
    <s v="2020-08-05"/>
    <s v="2020-08-11"/>
    <s v="2020-08-11"/>
    <x v="0"/>
    <x v="0"/>
    <n v="8"/>
    <x v="1"/>
    <x v="0"/>
  </r>
  <r>
    <s v="Visitantes_site_todos_60d"/>
    <s v="2020-08-05 - 2020-08-11"/>
    <s v="23844475145530395"/>
    <s v="De_Conv_Rmk_SP"/>
    <s v="23844475144820395"/>
    <x v="5"/>
    <n v="0"/>
    <x v="5"/>
    <s v=""/>
    <n v="0"/>
    <x v="0"/>
    <n v="1"/>
    <s v="2020-08-05"/>
    <s v="2020-08-11"/>
    <s v="2020-08-11"/>
    <x v="0"/>
    <x v="0"/>
    <n v="8"/>
    <x v="1"/>
    <x v="0"/>
  </r>
  <r>
    <s v="Semelhante_10%_Menos-Todos"/>
    <s v="2020-08-05 - 2020-08-11"/>
    <s v="23844314377990395"/>
    <s v="De_Lead_Click_Whatsapp_Br — Cópia"/>
    <s v="23843968403870395"/>
    <x v="2508"/>
    <n v="1058223"/>
    <x v="2507"/>
    <n v="7.6589885899999999"/>
    <n v="1.6393614578402"/>
    <x v="6"/>
    <n v="633"/>
    <s v="2020-08-05"/>
    <s v="2020-08-11"/>
    <s v="2020-08-11"/>
    <x v="6"/>
    <x v="1"/>
    <n v="8"/>
    <x v="1"/>
    <x v="0"/>
  </r>
  <r>
    <s v="interesse_whatsapp"/>
    <s v="2020-08-05 - 2020-08-11"/>
    <s v="23844817257290395"/>
    <s v="De_Lead_Click_Whatsapp_Sul - Vitalicio"/>
    <s v="23844817257330395"/>
    <x v="2509"/>
    <n v="57548"/>
    <x v="2508"/>
    <n v="7.7119662800000004"/>
    <n v="1.2286612914437001"/>
    <x v="6"/>
    <n v="11"/>
    <s v="2020-08-05"/>
    <s v="2020-08-11"/>
    <s v="2020-08-11"/>
    <x v="6"/>
    <x v="1"/>
    <n v="8"/>
    <x v="1"/>
    <x v="0"/>
  </r>
  <r>
    <s v="Envolvimento_midias + video view"/>
    <s v="2020-08-05 - 2020-08-11"/>
    <s v="23844983603690395"/>
    <s v="De_Conv_Rmk_Br-Purchase-v2"/>
    <s v="23844983603530395"/>
    <x v="2510"/>
    <n v="75598"/>
    <x v="2509"/>
    <n v="18.642730650000001"/>
    <n v="4.0559670890764004"/>
    <x v="2"/>
    <n v="24"/>
    <s v="2020-08-05"/>
    <s v="2020-08-11"/>
    <s v="2020-08-11"/>
    <x v="2"/>
    <x v="0"/>
    <n v="8"/>
    <x v="1"/>
    <x v="0"/>
  </r>
  <r>
    <s v="InteressesEstabelecimentos"/>
    <s v="2020-08-05 - 2020-08-11"/>
    <s v="23845068232390395"/>
    <s v="De_Conv_Int-Str_Br_TesteCriativoTPV - Credenciado (S2S)-B"/>
    <s v="23845068232400395"/>
    <x v="5"/>
    <n v="0"/>
    <x v="5"/>
    <s v=""/>
    <n v="0"/>
    <x v="19"/>
    <n v="1"/>
    <s v="2020-08-05"/>
    <s v="2020-08-11"/>
    <s v="2020-08-11"/>
    <x v="2"/>
    <x v="0"/>
    <n v="8"/>
    <x v="1"/>
    <x v="0"/>
  </r>
  <r>
    <s v="Semelhante_1-5%_Tudo"/>
    <s v="2020-07-29 - 2020-08-04"/>
    <s v="23844307766060395"/>
    <s v="De_Lead_Click_Whatsapp_Br-MarAberto"/>
    <s v="23844196533890395"/>
    <x v="2511"/>
    <n v="74417"/>
    <x v="2510"/>
    <n v="8.9342858100000004"/>
    <n v="1.2001424405714001"/>
    <x v="6"/>
    <n v="36"/>
    <s v="2020-07-29"/>
    <s v="2020-08-04"/>
    <s v="2020-08-04"/>
    <x v="6"/>
    <x v="1"/>
    <n v="8"/>
    <x v="1"/>
    <x v="0"/>
  </r>
  <r>
    <s v="Visitantes_site_todos"/>
    <s v="2020-07-29 - 2020-08-04"/>
    <s v="23843665542380395"/>
    <s v="De_Lead_Rmk_Br"/>
    <s v="23843543809250395"/>
    <x v="2512"/>
    <n v="71394"/>
    <x v="2511"/>
    <n v="18.89000497"/>
    <n v="2.8446508109924999"/>
    <x v="1"/>
    <n v="348"/>
    <s v="2020-07-29"/>
    <s v="2020-08-04"/>
    <s v="2020-08-04"/>
    <x v="1"/>
    <x v="0"/>
    <n v="8"/>
    <x v="1"/>
    <x v="0"/>
  </r>
  <r>
    <s v="InteressesEstabelecimentos"/>
    <s v="2020-07-29 - 2020-08-04"/>
    <s v="23845068232390395"/>
    <s v="De_Conv_Int-Str_Br_TesteCriativoTPV - Credenciado (S2S)-B"/>
    <s v="23845068232400395"/>
    <x v="5"/>
    <n v="0"/>
    <x v="5"/>
    <s v=""/>
    <n v="0"/>
    <x v="19"/>
    <n v="1"/>
    <s v="2020-07-29"/>
    <s v="2020-08-04"/>
    <s v="2020-08-04"/>
    <x v="2"/>
    <x v="0"/>
    <n v="8"/>
    <x v="1"/>
    <x v="0"/>
  </r>
  <r>
    <s v="Semelhantes_PJ_10%_Excluindo-Tudo-v2"/>
    <s v="2020-07-29 - 2020-08-04"/>
    <s v="23844644483080395"/>
    <s v="De_Lead_Click_Whatsapp_Br-MarAberto"/>
    <s v="23844196533890395"/>
    <x v="2513"/>
    <n v="10394"/>
    <x v="2512"/>
    <n v="7.4457270800000002"/>
    <n v="1.1167981527805"/>
    <x v="6"/>
    <n v="6"/>
    <s v="2020-07-29"/>
    <s v="2020-08-04"/>
    <s v="2020-08-04"/>
    <x v="6"/>
    <x v="1"/>
    <n v="8"/>
    <x v="1"/>
    <x v="0"/>
  </r>
  <r>
    <s v="Semelhante_1-10%-PJ-e-TPValto-v2"/>
    <s v="2020-07-29 - 2020-08-04"/>
    <s v="23844817257490395"/>
    <s v="De_Lead_Click_Whatsapp_Sul - Vitalicio"/>
    <s v="23844817257330395"/>
    <x v="2514"/>
    <n v="327425"/>
    <x v="2513"/>
    <n v="7.3021508400000004"/>
    <n v="1.5811407192486999"/>
    <x v="6"/>
    <n v="132"/>
    <s v="2020-07-29"/>
    <s v="2020-08-04"/>
    <s v="2020-08-04"/>
    <x v="6"/>
    <x v="1"/>
    <n v="8"/>
    <x v="1"/>
    <x v="0"/>
  </r>
  <r>
    <s v="Semelhantes_PJ_10%_Excluindo-Tudo"/>
    <s v="2020-07-29 - 2020-08-04"/>
    <s v="23844307660840395"/>
    <s v="De_Lead_Click_Whatsapp_Br-MarAberto"/>
    <s v="23844196533890395"/>
    <x v="2515"/>
    <n v="4990"/>
    <x v="2514"/>
    <n v="7.7372803000000001"/>
    <n v="1.0831663326653"/>
    <x v="6"/>
    <n v="1"/>
    <s v="2020-07-29"/>
    <s v="2020-08-04"/>
    <s v="2020-08-04"/>
    <x v="6"/>
    <x v="1"/>
    <n v="8"/>
    <x v="1"/>
    <x v="0"/>
  </r>
  <r>
    <s v="Interest-Bank"/>
    <s v="2020-07-29 - 2020-08-04"/>
    <s v="23845170465650395"/>
    <s v="De_ContaStone_LojinhaAB-A"/>
    <s v="23845170465630395"/>
    <x v="2516"/>
    <n v="32345"/>
    <x v="2515"/>
    <n v="9.3033470699999992"/>
    <n v="1.2599165249652"/>
    <x v="21"/>
    <n v="24"/>
    <s v="2020-07-29"/>
    <s v="2020-08-04"/>
    <s v="2020-08-04"/>
    <x v="0"/>
    <x v="0"/>
    <n v="8"/>
    <x v="1"/>
    <x v="0"/>
  </r>
  <r>
    <s v="Visitantes_site_todos_60d"/>
    <s v="2020-07-29 - 2020-08-04"/>
    <s v="23844475145530395"/>
    <s v="De_Conv_Rmk_SP"/>
    <s v="23844475144820395"/>
    <x v="5"/>
    <n v="0"/>
    <x v="5"/>
    <s v=""/>
    <n v="0"/>
    <x v="0"/>
    <n v="2"/>
    <s v="2020-07-29"/>
    <s v="2020-08-04"/>
    <s v="2020-08-04"/>
    <x v="0"/>
    <x v="0"/>
    <n v="8"/>
    <x v="1"/>
    <x v="0"/>
  </r>
  <r>
    <s v="Interesses"/>
    <s v="2020-07-29 - 2020-08-04"/>
    <s v="23845059519870395"/>
    <s v="De_Conv_Int-Str_Br-Purchase-TesteLPTon-A"/>
    <s v="23845059520090395"/>
    <x v="2517"/>
    <n v="266434"/>
    <x v="2516"/>
    <n v="6.5778724000000004"/>
    <n v="1.2799154762530001"/>
    <x v="2"/>
    <n v="11"/>
    <s v="2020-07-29"/>
    <s v="2020-08-04"/>
    <s v="2020-08-04"/>
    <x v="2"/>
    <x v="0"/>
    <n v="8"/>
    <x v="1"/>
    <x v="0"/>
  </r>
  <r>
    <s v="Semelhante_10%_PurchaseTPVAlto"/>
    <s v="2020-07-29 - 2020-08-04"/>
    <s v="23844644473650395"/>
    <s v="De_Lead_Click_Whatsapp_SP — diário"/>
    <s v="23844451639330395"/>
    <x v="2518"/>
    <n v="31768"/>
    <x v="2517"/>
    <n v="6.4674910499999996"/>
    <n v="1.0462415008814001"/>
    <x v="6"/>
    <n v="13"/>
    <s v="2020-07-29"/>
    <s v="2020-08-04"/>
    <s v="2020-08-04"/>
    <x v="6"/>
    <x v="1"/>
    <n v="8"/>
    <x v="1"/>
    <x v="0"/>
  </r>
  <r>
    <s v="Semelhante_1-5%"/>
    <s v="2020-07-29 - 2020-08-04"/>
    <s v="23844032561030395"/>
    <s v="De_Conv_Int-Str_Br - Credenciado (S2S)"/>
    <s v="23844032562000395"/>
    <x v="2519"/>
    <n v="736781"/>
    <x v="2518"/>
    <n v="5.0798033900000004"/>
    <n v="1.8633406670367001"/>
    <x v="19"/>
    <n v="73"/>
    <s v="2020-07-29"/>
    <s v="2020-08-04"/>
    <s v="2020-08-04"/>
    <x v="2"/>
    <x v="0"/>
    <n v="8"/>
    <x v="1"/>
    <x v="0"/>
  </r>
  <r>
    <s v="ContaStone_RMKT_EnvolvimentoMidias"/>
    <s v="2020-07-29 - 2020-08-04"/>
    <s v="23844619445730395"/>
    <s v="De_ContaStone_Conv_RMKT_Br"/>
    <s v="23843814955280395"/>
    <x v="2520"/>
    <n v="121761"/>
    <x v="2519"/>
    <n v="9.1302505200000006"/>
    <n v="2.9455654930561002"/>
    <x v="21"/>
    <n v="171"/>
    <s v="2020-07-29"/>
    <s v="2020-08-04"/>
    <s v="2020-08-04"/>
    <x v="0"/>
    <x v="0"/>
    <n v="8"/>
    <x v="1"/>
    <x v="0"/>
  </r>
  <r>
    <s v="Interesses"/>
    <s v="2020-07-29 - 2020-08-04"/>
    <s v="23845059545820395"/>
    <s v="De_Conv_Int-Str_Br-Purchase-TesteLPTon-B"/>
    <s v="23845059545810395"/>
    <x v="2521"/>
    <n v="300414"/>
    <x v="2520"/>
    <n v="6.0208555600000002"/>
    <n v="1.2481442276325001"/>
    <x v="2"/>
    <n v="12"/>
    <s v="2020-07-29"/>
    <s v="2020-08-04"/>
    <s v="2020-08-04"/>
    <x v="2"/>
    <x v="0"/>
    <n v="8"/>
    <x v="1"/>
    <x v="0"/>
  </r>
  <r>
    <s v="Interest-Bank"/>
    <s v="2020-07-29 - 2020-08-04"/>
    <s v="23845170467800395"/>
    <s v="De_ContaStone_LojinhaAB-B"/>
    <s v="23845170467790395"/>
    <x v="2522"/>
    <n v="28680"/>
    <x v="2521"/>
    <n v="9.9914963700000001"/>
    <n v="1.3120990237098999"/>
    <x v="21"/>
    <n v="10"/>
    <s v="2020-07-29"/>
    <s v="2020-08-04"/>
    <s v="2020-08-04"/>
    <x v="0"/>
    <x v="0"/>
    <n v="8"/>
    <x v="1"/>
    <x v="0"/>
  </r>
  <r>
    <s v="Semelhante_10%_Menos-Todos"/>
    <s v="2020-07-29 - 2020-08-04"/>
    <s v="23844314377990395"/>
    <s v="De_Lead_Click_Whatsapp_Br — Cópia"/>
    <s v="23843968403870395"/>
    <x v="2523"/>
    <n v="621069"/>
    <x v="2522"/>
    <n v="7.34199994"/>
    <n v="1.4047843315316"/>
    <x v="6"/>
    <n v="351"/>
    <s v="2020-07-29"/>
    <s v="2020-08-04"/>
    <s v="2020-08-04"/>
    <x v="6"/>
    <x v="1"/>
    <n v="8"/>
    <x v="1"/>
    <x v="0"/>
  </r>
  <r>
    <s v="Semelhante_1-5%_PJ"/>
    <s v="2020-07-29 - 2020-08-04"/>
    <s v="23844451639760395"/>
    <s v="De_Lead_Click_Whatsapp_SP — diário"/>
    <s v="23844451639330395"/>
    <x v="2524"/>
    <n v="20500"/>
    <x v="2523"/>
    <n v="9.3702541700000008"/>
    <n v="1.0728292682927001"/>
    <x v="6"/>
    <n v="7"/>
    <s v="2020-07-29"/>
    <s v="2020-08-04"/>
    <s v="2020-08-04"/>
    <x v="6"/>
    <x v="1"/>
    <n v="8"/>
    <x v="1"/>
    <x v="0"/>
  </r>
  <r>
    <s v="Visitantes_site_cadastro-lead"/>
    <s v="2020-07-29 - 2020-08-04"/>
    <s v="23844983603660395"/>
    <s v="De_Conv_Rmk_Br-Purchase-v2"/>
    <s v="23844983603530395"/>
    <x v="2525"/>
    <n v="49376"/>
    <x v="2524"/>
    <n v="33.543490970000001"/>
    <n v="5.6109445884640001"/>
    <x v="2"/>
    <n v="109"/>
    <s v="2020-07-29"/>
    <s v="2020-08-04"/>
    <s v="2020-08-04"/>
    <x v="2"/>
    <x v="0"/>
    <n v="8"/>
    <x v="1"/>
    <x v="0"/>
  </r>
  <r>
    <s v="Interesses"/>
    <s v="2020-07-29 - 2020-08-04"/>
    <s v="23844451685270395"/>
    <s v="De_Conv_Int-Str_SP - Credenciado (S2S) - Purchase-valor"/>
    <s v="23844451685100395"/>
    <x v="2526"/>
    <n v="480513"/>
    <x v="2525"/>
    <n v="8.0217966199999999"/>
    <n v="1.5393048679224"/>
    <x v="2"/>
    <n v="20"/>
    <s v="2020-07-29"/>
    <s v="2020-08-04"/>
    <s v="2020-08-04"/>
    <x v="2"/>
    <x v="0"/>
    <n v="8"/>
    <x v="1"/>
    <x v="0"/>
  </r>
  <r>
    <s v="Envolvimento_midias + video view"/>
    <s v="2020-07-29 - 2020-08-04"/>
    <s v="23844983603690395"/>
    <s v="De_Conv_Rmk_Br-Purchase-v2"/>
    <s v="23844983603530395"/>
    <x v="2527"/>
    <n v="115265"/>
    <x v="2526"/>
    <n v="15.769194690000001"/>
    <n v="4.0698737691406999"/>
    <x v="2"/>
    <n v="15"/>
    <s v="2020-07-29"/>
    <s v="2020-08-04"/>
    <s v="2020-08-04"/>
    <x v="2"/>
    <x v="0"/>
    <n v="8"/>
    <x v="1"/>
    <x v="0"/>
  </r>
  <r>
    <s v="Visitantes_site_todos_60d"/>
    <s v="2020-07-29 - 2020-08-04"/>
    <s v="23843665469380395"/>
    <s v="De_Conv_Rmk_Br"/>
    <s v="23843543599140395"/>
    <x v="2528"/>
    <n v="31663"/>
    <x v="2527"/>
    <n v="12.39162778"/>
    <n v="1.8680478792280999"/>
    <x v="0"/>
    <n v="17"/>
    <s v="2020-07-29"/>
    <s v="2020-08-04"/>
    <s v="2020-08-04"/>
    <x v="0"/>
    <x v="0"/>
    <n v="8"/>
    <x v="1"/>
    <x v="0"/>
  </r>
  <r>
    <s v="Semelhante_1-5%_Todos_Menos_TPV-Alto"/>
    <s v="2020-07-29 - 2020-08-04"/>
    <s v="23844314362040395"/>
    <s v="De_Lead_Click_Whatsapp_Br — Cópia"/>
    <s v="23843968403870395"/>
    <x v="2529"/>
    <n v="593919"/>
    <x v="2528"/>
    <n v="6.6817887499999999"/>
    <n v="1.4923617530336999"/>
    <x v="6"/>
    <n v="325"/>
    <s v="2020-07-29"/>
    <s v="2020-08-04"/>
    <s v="2020-08-04"/>
    <x v="6"/>
    <x v="1"/>
    <n v="8"/>
    <x v="1"/>
    <x v="0"/>
  </r>
  <r>
    <s v="Semelhante_1-10%-PJ-e-TPValto"/>
    <s v="2020-07-29 - 2020-08-04"/>
    <s v="23844458231730395"/>
    <s v="De_Lead_Click_Whatsapp_SP - Vitalicio"/>
    <s v="23844458232370395"/>
    <x v="2530"/>
    <n v="1480451"/>
    <x v="2529"/>
    <n v="10.31577452"/>
    <n v="2.0446269413847999"/>
    <x v="6"/>
    <n v="1001"/>
    <s v="2020-07-29"/>
    <s v="2020-08-04"/>
    <s v="2020-08-04"/>
    <x v="6"/>
    <x v="1"/>
    <n v="8"/>
    <x v="1"/>
    <x v="0"/>
  </r>
  <r>
    <s v="Semelhante_1-10%-PJ-e-TPValto-v2"/>
    <s v="2020-07-29 - 2020-08-04"/>
    <s v="23844744441070395"/>
    <s v="De_Lead_Click_Whatsapp_SP - Vitalicio"/>
    <s v="23844458232370395"/>
    <x v="2531"/>
    <n v="241790"/>
    <x v="2530"/>
    <n v="7.5266109800000001"/>
    <n v="1.1908887877911001"/>
    <x v="6"/>
    <n v="58"/>
    <s v="2020-07-29"/>
    <s v="2020-08-04"/>
    <s v="2020-08-04"/>
    <x v="6"/>
    <x v="1"/>
    <n v="8"/>
    <x v="1"/>
    <x v="0"/>
  </r>
  <r>
    <s v="Semelhante_1-5%_Pixel_TPV-Alto"/>
    <s v="2020-07-29 - 2020-08-04"/>
    <s v="23844986219020395"/>
    <s v="De_Conv_Int-Str_Br - Credenciado (S2S) - Teste_C-Purchase-credenciados-valor"/>
    <s v="23844098836340395"/>
    <x v="2532"/>
    <n v="391748"/>
    <x v="2531"/>
    <n v="7.9422276199999997"/>
    <n v="1.3063678691403999"/>
    <x v="2"/>
    <n v="42"/>
    <s v="2020-07-29"/>
    <s v="2020-08-04"/>
    <s v="2020-08-04"/>
    <x v="2"/>
    <x v="0"/>
    <n v="8"/>
    <x v="1"/>
    <x v="0"/>
  </r>
  <r>
    <s v="Visitantes_site_todos_60d"/>
    <s v="2020-07-29 - 2020-08-04"/>
    <s v="23844983603670395"/>
    <s v="De_Conv_Rmk_Br-Purchase-v2"/>
    <s v="23844983603530395"/>
    <x v="2533"/>
    <n v="64400"/>
    <x v="2532"/>
    <n v="24.910761619999999"/>
    <n v="4.9495807453416001"/>
    <x v="2"/>
    <n v="66"/>
    <s v="2020-07-29"/>
    <s v="2020-08-04"/>
    <s v="2020-08-04"/>
    <x v="2"/>
    <x v="0"/>
    <n v="8"/>
    <x v="1"/>
    <x v="0"/>
  </r>
  <r>
    <s v="Envolvimento_midias"/>
    <s v="2020-07-29 - 2020-08-04"/>
    <s v="23843543599180395"/>
    <s v="De_Conv_Rmk_Br"/>
    <s v="23843543599140395"/>
    <x v="2534"/>
    <n v="92432"/>
    <x v="2533"/>
    <n v="13.94414246"/>
    <n v="4.1956032542842001"/>
    <x v="0"/>
    <n v="183"/>
    <s v="2020-07-29"/>
    <s v="2020-08-04"/>
    <s v="2020-08-04"/>
    <x v="0"/>
    <x v="0"/>
    <n v="8"/>
    <x v="1"/>
    <x v="0"/>
  </r>
  <r>
    <s v="Semelhante_1-5%_Base_Parceiro_60K-a-400K-Normal - Copy"/>
    <s v="2020-07-29 - 2020-08-04"/>
    <s v="23844451685420395"/>
    <s v="De_Conv_Int-Str_SP - Credenciado (S2S) - Subscribe"/>
    <s v="23844451685120395"/>
    <x v="2535"/>
    <n v="299391"/>
    <x v="2534"/>
    <n v="6.2518453100000002"/>
    <n v="1.7851672227955999"/>
    <x v="19"/>
    <n v="17"/>
    <s v="2020-07-29"/>
    <s v="2020-08-04"/>
    <s v="2020-08-04"/>
    <x v="2"/>
    <x v="0"/>
    <n v="8"/>
    <x v="1"/>
    <x v="0"/>
  </r>
  <r>
    <s v="interesse_whatsapp"/>
    <s v="2020-07-29 - 2020-08-04"/>
    <s v="23843968404110395"/>
    <s v="De_Lead_Click_Whatsapp_Br — Cópia"/>
    <s v="23843968403870395"/>
    <x v="2536"/>
    <n v="408897"/>
    <x v="2535"/>
    <n v="8.5551425099999996"/>
    <n v="1.41048234641"/>
    <x v="6"/>
    <n v="271"/>
    <s v="2020-07-29"/>
    <s v="2020-08-04"/>
    <s v="2020-08-04"/>
    <x v="6"/>
    <x v="1"/>
    <n v="8"/>
    <x v="1"/>
    <x v="0"/>
  </r>
  <r>
    <s v="LaL_5p_+AtivosApp"/>
    <s v="2020-07-29 - 2020-08-04"/>
    <s v="23844753852720395"/>
    <s v="De_ContaStone_Trafego_Link-Br"/>
    <s v="23844753852700395"/>
    <x v="5"/>
    <n v="0"/>
    <x v="5"/>
    <s v=""/>
    <n v="0"/>
    <x v="25"/>
    <n v="2"/>
    <s v="2020-07-29"/>
    <s v="2020-08-04"/>
    <s v="2020-08-04"/>
    <x v="0"/>
    <x v="0"/>
    <n v="8"/>
    <x v="1"/>
    <x v="0"/>
  </r>
  <r>
    <s v="VideoView-Adquirência"/>
    <s v="2020-07-29 - 2020-08-04"/>
    <s v="23844983603600395"/>
    <s v="De_Conv_Rmk_Br-Purchase-v2"/>
    <s v="23844983603530395"/>
    <x v="5"/>
    <n v="0"/>
    <x v="5"/>
    <s v=""/>
    <n v="0"/>
    <x v="2"/>
    <n v="6"/>
    <s v="2020-07-29"/>
    <s v="2020-08-04"/>
    <s v="2020-08-04"/>
    <x v="2"/>
    <x v="0"/>
    <n v="8"/>
    <x v="1"/>
    <x v="0"/>
  </r>
  <r>
    <s v="Oportunidade-Perdida"/>
    <s v="2020-07-29 - 2020-08-04"/>
    <s v="23844995243620395"/>
    <s v="De_Conv_Rmk_Br-Purchase-v2"/>
    <s v="23844983603530395"/>
    <x v="2537"/>
    <n v="22060"/>
    <x v="2536"/>
    <n v="16.037744960000001"/>
    <n v="4.6934270172256998"/>
    <x v="2"/>
    <n v="99"/>
    <s v="2020-07-29"/>
    <s v="2020-08-04"/>
    <s v="2020-08-04"/>
    <x v="2"/>
    <x v="0"/>
    <n v="8"/>
    <x v="1"/>
    <x v="0"/>
  </r>
  <r>
    <s v="Semelhante_1-5%_Base_Parceiro_60K-a-400K-LTV"/>
    <s v="2020-07-29 - 2020-08-04"/>
    <s v="23844451685300395"/>
    <s v="De_Conv_Int-Str_SP - Credenciado (S2S) - Purchase-valor"/>
    <s v="23844451685100395"/>
    <x v="2538"/>
    <n v="404289"/>
    <x v="2537"/>
    <n v="9.9792173500000008"/>
    <n v="1.7852476817326"/>
    <x v="2"/>
    <n v="25"/>
    <s v="2020-07-29"/>
    <s v="2020-08-04"/>
    <s v="2020-08-04"/>
    <x v="2"/>
    <x v="0"/>
    <n v="8"/>
    <x v="1"/>
    <x v="0"/>
  </r>
  <r>
    <s v="ClienteA_PJ"/>
    <s v="2020-07-29 - 2020-08-04"/>
    <s v="23844981373890395"/>
    <s v="De_ContaStone_ClienteA-Br"/>
    <s v="23844981373870395"/>
    <x v="5"/>
    <n v="0"/>
    <x v="5"/>
    <s v=""/>
    <n v="0"/>
    <x v="21"/>
    <n v="9"/>
    <s v="2020-07-29"/>
    <s v="2020-08-04"/>
    <s v="2020-08-04"/>
    <x v="0"/>
    <x v="0"/>
    <n v="8"/>
    <x v="1"/>
    <x v="0"/>
  </r>
  <r>
    <s v="Semelhante_1-5%"/>
    <s v="2020-07-29 - 2020-08-04"/>
    <s v="23844451685380395"/>
    <s v="De_Conv_Int-Str_SP - Credenciado (S2S) - Subscribe"/>
    <s v="23844451685120395"/>
    <x v="2539"/>
    <n v="501126"/>
    <x v="2538"/>
    <n v="6.0514017999999998"/>
    <n v="2.0868224757845"/>
    <x v="19"/>
    <n v="30"/>
    <s v="2020-07-29"/>
    <s v="2020-08-04"/>
    <s v="2020-08-04"/>
    <x v="2"/>
    <x v="0"/>
    <n v="8"/>
    <x v="1"/>
    <x v="0"/>
  </r>
  <r>
    <s v="Semelhante_1-5%_Pixel_TPV-Alto"/>
    <s v="2020-07-29 - 2020-08-04"/>
    <s v="23844980512350395"/>
    <s v="De_Conv_Int-Str_Br - Credenciado (S2S)"/>
    <s v="23844032562000395"/>
    <x v="2540"/>
    <n v="536580"/>
    <x v="2539"/>
    <n v="5.4990841799999997"/>
    <n v="1.5740374221924001"/>
    <x v="19"/>
    <n v="62"/>
    <s v="2020-07-29"/>
    <s v="2020-08-04"/>
    <s v="2020-08-04"/>
    <x v="2"/>
    <x v="0"/>
    <n v="8"/>
    <x v="1"/>
    <x v="0"/>
  </r>
  <r>
    <s v="InteressesEstabelecimentos"/>
    <s v="2020-07-29 - 2020-08-04"/>
    <s v="23844032561010395"/>
    <s v="De_Conv_Int-Str_Br - Credenciado (S2S)"/>
    <s v="23844032562000395"/>
    <x v="2541"/>
    <n v="477315"/>
    <x v="2540"/>
    <n v="3.62117333"/>
    <n v="1.5235180122142"/>
    <x v="19"/>
    <n v="20"/>
    <s v="2020-07-29"/>
    <s v="2020-08-04"/>
    <s v="2020-08-04"/>
    <x v="2"/>
    <x v="0"/>
    <n v="8"/>
    <x v="1"/>
    <x v="0"/>
  </r>
  <r>
    <s v="Interesses-Conta2"/>
    <s v="2020-07-29 - 2020-08-04"/>
    <s v="23844974091960395"/>
    <s v="De_ContaStone_Novos-Int-Br_2"/>
    <s v="23844974091940395"/>
    <x v="2542"/>
    <n v="325955"/>
    <x v="2541"/>
    <n v="7.6039221399999999"/>
    <n v="1.5068368333052"/>
    <x v="21"/>
    <n v="223"/>
    <s v="2020-07-29"/>
    <s v="2020-08-04"/>
    <s v="2020-08-04"/>
    <x v="0"/>
    <x v="0"/>
    <n v="8"/>
    <x v="1"/>
    <x v="0"/>
  </r>
  <r>
    <s v="Semelhante_1-5%"/>
    <s v="2020-07-29 - 2020-08-04"/>
    <s v="23844451685290395"/>
    <s v="De_Conv_Int-Str_SP - Credenciado (S2S) - Purchase-valor"/>
    <s v="23844451685100395"/>
    <x v="2543"/>
    <n v="245249"/>
    <x v="2542"/>
    <n v="8.7008516100000008"/>
    <n v="1.4675085321449"/>
    <x v="2"/>
    <n v="14"/>
    <s v="2020-07-29"/>
    <s v="2020-08-04"/>
    <s v="2020-08-04"/>
    <x v="2"/>
    <x v="0"/>
    <n v="8"/>
    <x v="1"/>
    <x v="0"/>
  </r>
  <r>
    <s v="ContaStone_RMKT_BaseAdq"/>
    <s v="2020-07-29 - 2020-08-04"/>
    <s v="23843842230390395"/>
    <s v="De_ContaStone_Conv_RMKT_Br"/>
    <s v="23843814955280395"/>
    <x v="2544"/>
    <n v="18152"/>
    <x v="2543"/>
    <n v="8.5353535399999991"/>
    <n v="2.5851696782724001"/>
    <x v="21"/>
    <n v="29"/>
    <s v="2020-07-29"/>
    <s v="2020-08-04"/>
    <s v="2020-08-04"/>
    <x v="0"/>
    <x v="0"/>
    <n v="8"/>
    <x v="1"/>
    <x v="0"/>
  </r>
  <r>
    <s v="LaL-ContaStone-App2"/>
    <s v="2020-07-29 - 2020-08-04"/>
    <s v="23844920708850395"/>
    <s v="De_ContaStone_Novos-LaL-Br"/>
    <s v="23844816990040395"/>
    <x v="2545"/>
    <n v="236995"/>
    <x v="2544"/>
    <n v="11.623221790000001"/>
    <n v="1.6120804236376001"/>
    <x v="21"/>
    <n v="327"/>
    <s v="2020-07-29"/>
    <s v="2020-08-04"/>
    <s v="2020-08-04"/>
    <x v="0"/>
    <x v="0"/>
    <n v="8"/>
    <x v="1"/>
    <x v="0"/>
  </r>
  <r>
    <s v="InteressesEstabelecimentos"/>
    <s v="2020-07-29 - 2020-08-04"/>
    <s v="23844451685340395"/>
    <s v="De_Conv_Int-Str_SP - Credenciado (S2S) - Subscribe"/>
    <s v="23844451685120395"/>
    <x v="2546"/>
    <n v="658179"/>
    <x v="2545"/>
    <n v="4.6960295399999996"/>
    <n v="1.8303121187397"/>
    <x v="19"/>
    <n v="28"/>
    <s v="2020-07-29"/>
    <s v="2020-08-04"/>
    <s v="2020-08-04"/>
    <x v="2"/>
    <x v="0"/>
    <n v="8"/>
    <x v="1"/>
    <x v="0"/>
  </r>
  <r>
    <s v="Interesses"/>
    <s v="2020-07-29 - 2020-08-04"/>
    <s v="23844384031070395"/>
    <s v="De_Conv_Int-Str_Br - Credenciado (S2S) - Teste_C-Purchase-credenciados-valor"/>
    <s v="23844098836340395"/>
    <x v="2547"/>
    <n v="654082"/>
    <x v="2546"/>
    <n v="5.8277608799999996"/>
    <n v="1.3032127470256001"/>
    <x v="2"/>
    <n v="21"/>
    <s v="2020-07-29"/>
    <s v="2020-08-04"/>
    <s v="2020-08-04"/>
    <x v="2"/>
    <x v="0"/>
    <n v="8"/>
    <x v="1"/>
    <x v="0"/>
  </r>
  <r>
    <s v="Semelhante_1-5%_Base_Parceiro_60K-a-400K-LTV"/>
    <s v="2020-07-29 - 2020-08-04"/>
    <s v="23844306726910395"/>
    <s v="De_Conv_Int-Str_Br - Credenciado (S2S) - Teste_C-Purchase-credenciados-valor"/>
    <s v="23844098836340395"/>
    <x v="2548"/>
    <n v="305153"/>
    <x v="2547"/>
    <n v="10.4657853"/>
    <n v="1.3350614282016"/>
    <x v="2"/>
    <n v="22"/>
    <s v="2020-07-29"/>
    <s v="2020-08-04"/>
    <s v="2020-08-04"/>
    <x v="2"/>
    <x v="0"/>
    <n v="8"/>
    <x v="1"/>
    <x v="0"/>
  </r>
  <r>
    <s v="Semelhante_1-5%_Base_Parceiro_60K-a-400K-Normal - Copy"/>
    <s v="2020-07-29 - 2020-08-04"/>
    <s v="23844083485860395"/>
    <s v="De_Conv_Int-Str_Br - Credenciado (S2S)"/>
    <s v="23844032562000395"/>
    <x v="2549"/>
    <n v="263234"/>
    <x v="2548"/>
    <n v="7.2242331599999998"/>
    <n v="1.4168382503779999"/>
    <x v="19"/>
    <n v="34"/>
    <s v="2020-07-29"/>
    <s v="2020-08-04"/>
    <s v="2020-08-04"/>
    <x v="2"/>
    <x v="0"/>
    <n v="8"/>
    <x v="1"/>
    <x v="0"/>
  </r>
  <r>
    <s v="Visitantes_site_cadastro-lead"/>
    <s v="2020-07-29 - 2020-08-04"/>
    <s v="23844191199950395"/>
    <s v="De_Conv_Rmk_Br"/>
    <s v="23843543599140395"/>
    <x v="2550"/>
    <n v="63392"/>
    <x v="2549"/>
    <n v="16.243646040000002"/>
    <n v="5.8343008581523996"/>
    <x v="0"/>
    <n v="293"/>
    <s v="2020-07-29"/>
    <s v="2020-08-04"/>
    <s v="2020-08-04"/>
    <x v="0"/>
    <x v="0"/>
    <n v="8"/>
    <x v="1"/>
    <x v="0"/>
  </r>
  <r>
    <s v="Visitantes_site_cadastro-lead"/>
    <s v="2020-07-29 - 2020-08-04"/>
    <s v="23844475145550395"/>
    <s v="De_Conv_Rmk_SP"/>
    <s v="23844475144820395"/>
    <x v="5"/>
    <n v="0"/>
    <x v="5"/>
    <s v=""/>
    <n v="0"/>
    <x v="0"/>
    <n v="8"/>
    <s v="2020-07-29"/>
    <s v="2020-08-04"/>
    <s v="2020-08-04"/>
    <x v="0"/>
    <x v="0"/>
    <n v="8"/>
    <x v="1"/>
    <x v="0"/>
  </r>
  <r>
    <s v="Oportunidade-Perdida"/>
    <s v="2020-07-29 - 2020-08-04"/>
    <s v="23845002665290395"/>
    <s v="De_Conv_Rmk_SP"/>
    <s v="23844475144820395"/>
    <x v="5"/>
    <n v="0"/>
    <x v="5"/>
    <s v=""/>
    <n v="0"/>
    <x v="0"/>
    <n v="2"/>
    <s v="2020-07-29"/>
    <s v="2020-08-04"/>
    <s v="2020-08-04"/>
    <x v="0"/>
    <x v="0"/>
    <n v="8"/>
    <x v="1"/>
    <x v="0"/>
  </r>
  <r>
    <s v="Semelhante_1-5%_Todos_TPV-Alto"/>
    <s v="2020-07-29 - 2020-08-04"/>
    <s v="23844314360830395"/>
    <s v="De_Lead_Click_Whatsapp_Br — Cópia"/>
    <s v="23843968403870395"/>
    <x v="2551"/>
    <n v="425473"/>
    <x v="2550"/>
    <n v="12.03878682"/>
    <n v="1.6213061698392"/>
    <x v="6"/>
    <n v="515"/>
    <s v="2020-07-29"/>
    <s v="2020-08-04"/>
    <s v="2020-08-04"/>
    <x v="6"/>
    <x v="1"/>
    <n v="8"/>
    <x v="1"/>
    <x v="0"/>
  </r>
  <r>
    <s v="Semelhante_1-10%-PJ-e-TPValto"/>
    <s v="2020-07-29 - 2020-08-04"/>
    <s v="23844817257530395"/>
    <s v="De_Lead_Click_Whatsapp_Sul - Vitalicio"/>
    <s v="23844817257330395"/>
    <x v="2552"/>
    <n v="507647"/>
    <x v="2551"/>
    <n v="9.8532651199999997"/>
    <n v="1.7903188633046001"/>
    <x v="6"/>
    <n v="381"/>
    <s v="2020-07-29"/>
    <s v="2020-08-04"/>
    <s v="2020-08-04"/>
    <x v="6"/>
    <x v="1"/>
    <n v="8"/>
    <x v="1"/>
    <x v="0"/>
  </r>
  <r>
    <s v="Semelhante_1-5%"/>
    <s v="2020-07-29 - 2020-08-04"/>
    <s v="23844098836310395"/>
    <s v="De_Conv_Int-Str_Br - Credenciado (S2S) - Teste_C-Purchase-credenciados-valor"/>
    <s v="23844098836340395"/>
    <x v="2553"/>
    <n v="270594"/>
    <x v="2552"/>
    <n v="8.6170158000000008"/>
    <n v="1.2206220389218001"/>
    <x v="2"/>
    <n v="29"/>
    <s v="2020-07-29"/>
    <s v="2020-08-04"/>
    <s v="2020-08-04"/>
    <x v="2"/>
    <x v="0"/>
    <n v="8"/>
    <x v="1"/>
    <x v="0"/>
  </r>
  <r>
    <s v="Oportunidade-Perdida"/>
    <s v="2020-07-29 - 2020-08-04"/>
    <s v="23845002665390395"/>
    <s v="De_Conv_Rmk_Br"/>
    <s v="23843543599140395"/>
    <x v="2554"/>
    <n v="78783"/>
    <x v="2553"/>
    <n v="14.188819670000001"/>
    <n v="3.7692141705697999"/>
    <x v="0"/>
    <n v="138"/>
    <s v="2020-07-29"/>
    <s v="2020-08-04"/>
    <s v="2020-08-04"/>
    <x v="0"/>
    <x v="0"/>
    <n v="8"/>
    <x v="1"/>
    <x v="0"/>
  </r>
  <r>
    <s v="Envolvimento_midias"/>
    <s v="2020-07-29 - 2020-08-04"/>
    <s v="23844475145440395"/>
    <s v="De_Conv_Rmk_SP"/>
    <s v="23844475144820395"/>
    <x v="5"/>
    <n v="0"/>
    <x v="5"/>
    <s v=""/>
    <n v="0"/>
    <x v="0"/>
    <n v="1"/>
    <s v="2020-07-29"/>
    <s v="2020-08-04"/>
    <s v="2020-08-04"/>
    <x v="0"/>
    <x v="0"/>
    <n v="8"/>
    <x v="1"/>
    <x v="0"/>
  </r>
  <r>
    <s v="VideoView-Adquirência"/>
    <s v="2020-07-22 - 2020-07-28"/>
    <s v="23844983603600395"/>
    <s v="De_Conv_Rmk_Br-Purchase-v2"/>
    <s v="23844983603530395"/>
    <x v="5"/>
    <n v="0"/>
    <x v="5"/>
    <s v=""/>
    <n v="0"/>
    <x v="2"/>
    <n v="2"/>
    <s v="2020-07-22"/>
    <s v="2020-07-28"/>
    <s v="2020-07-28"/>
    <x v="2"/>
    <x v="0"/>
    <n v="7"/>
    <x v="1"/>
    <x v="0"/>
  </r>
  <r>
    <s v="Envolvimento_midias"/>
    <s v="2020-07-22 - 2020-07-28"/>
    <s v="23843543599180395"/>
    <s v="De_Conv_Rmk_Br"/>
    <s v="23843543599140395"/>
    <x v="2555"/>
    <n v="93136"/>
    <x v="2554"/>
    <n v="13.478898490000001"/>
    <n v="4.0120898471053001"/>
    <x v="0"/>
    <n v="216"/>
    <s v="2020-07-22"/>
    <s v="2020-07-28"/>
    <s v="2020-07-28"/>
    <x v="0"/>
    <x v="0"/>
    <n v="7"/>
    <x v="1"/>
    <x v="0"/>
  </r>
  <r>
    <s v="Semelhante_1-5%_Tudo"/>
    <s v="2020-07-22 - 2020-07-28"/>
    <s v="23844307766060395"/>
    <s v="De_Lead_Click_Whatsapp_Br-MarAberto"/>
    <s v="23844196533890395"/>
    <x v="2556"/>
    <n v="46344"/>
    <x v="2555"/>
    <n v="9.3779191100000006"/>
    <n v="1.0856853098567001"/>
    <x v="6"/>
    <n v="19"/>
    <s v="2020-07-22"/>
    <s v="2020-07-28"/>
    <s v="2020-07-28"/>
    <x v="6"/>
    <x v="1"/>
    <n v="7"/>
    <x v="1"/>
    <x v="0"/>
  </r>
  <r>
    <s v="ClienteA_PJ"/>
    <s v="2020-07-22 - 2020-07-28"/>
    <s v="23844981373890395"/>
    <s v="De_ContaStone_ClienteA-Br"/>
    <s v="23844981373870395"/>
    <x v="5"/>
    <n v="0"/>
    <x v="5"/>
    <s v=""/>
    <n v="0"/>
    <x v="21"/>
    <n v="9"/>
    <s v="2020-07-22"/>
    <s v="2020-07-28"/>
    <s v="2020-07-28"/>
    <x v="0"/>
    <x v="0"/>
    <n v="7"/>
    <x v="1"/>
    <x v="0"/>
  </r>
  <r>
    <s v="ContaStone_RMKT_EnvolvimentoMidias"/>
    <s v="2020-07-22 - 2020-07-28"/>
    <s v="23844619445730395"/>
    <s v="De_ContaStone_Conv_RMKT_Br"/>
    <s v="23843814955280395"/>
    <x v="2557"/>
    <n v="97376"/>
    <x v="2556"/>
    <n v="9.9232078700000006"/>
    <n v="2.7628779165297002"/>
    <x v="21"/>
    <n v="123"/>
    <s v="2020-07-22"/>
    <s v="2020-07-28"/>
    <s v="2020-07-28"/>
    <x v="0"/>
    <x v="0"/>
    <n v="7"/>
    <x v="1"/>
    <x v="0"/>
  </r>
  <r>
    <s v="Semelhante_1-5%_Base_Parceiro_60K-a-400K-LTV"/>
    <s v="2020-07-22 - 2020-07-28"/>
    <s v="23844451685300395"/>
    <s v="De_Conv_Int-Str_SP - Credenciado (S2S) - Purchase-valor"/>
    <s v="23844451685100395"/>
    <x v="2558"/>
    <n v="206081"/>
    <x v="2557"/>
    <n v="11.6240258"/>
    <n v="1.5677621905950001"/>
    <x v="2"/>
    <n v="11"/>
    <s v="2020-07-22"/>
    <s v="2020-07-28"/>
    <s v="2020-07-28"/>
    <x v="2"/>
    <x v="0"/>
    <n v="7"/>
    <x v="1"/>
    <x v="0"/>
  </r>
  <r>
    <s v="Semelhante_1-5%"/>
    <s v="2020-07-22 - 2020-07-28"/>
    <s v="23844032561030395"/>
    <s v="De_Conv_Int-Str_Br - Credenciado (S2S)"/>
    <s v="23844032562000395"/>
    <x v="2559"/>
    <n v="395076"/>
    <x v="2558"/>
    <n v="5.0125764100000003"/>
    <n v="1.5507269487390001"/>
    <x v="19"/>
    <n v="26"/>
    <s v="2020-07-22"/>
    <s v="2020-07-28"/>
    <s v="2020-07-28"/>
    <x v="2"/>
    <x v="0"/>
    <n v="7"/>
    <x v="1"/>
    <x v="0"/>
  </r>
  <r>
    <s v="Semelhante_1-5%_Pixel_TPV-Alto"/>
    <s v="2020-07-22 - 2020-07-28"/>
    <s v="23844980512350395"/>
    <s v="De_Conv_Int-Str_Br - Credenciado (S2S)"/>
    <s v="23844032562000395"/>
    <x v="2560"/>
    <n v="556805"/>
    <x v="2559"/>
    <n v="5.5710649300000004"/>
    <n v="1.7130449618807"/>
    <x v="19"/>
    <n v="49"/>
    <s v="2020-07-22"/>
    <s v="2020-07-28"/>
    <s v="2020-07-28"/>
    <x v="2"/>
    <x v="0"/>
    <n v="7"/>
    <x v="1"/>
    <x v="0"/>
  </r>
  <r>
    <s v="Semelhantes_PJ_10%_Excluindo-Tudo"/>
    <s v="2020-07-22 - 2020-07-28"/>
    <s v="23844307660840395"/>
    <s v="De_Lead_Click_Whatsapp_Br-MarAberto"/>
    <s v="23844196533890395"/>
    <x v="2561"/>
    <n v="1560"/>
    <x v="2560"/>
    <n v="8.1437500000000007"/>
    <n v="1.025641025641"/>
    <x v="6"/>
    <n v="1"/>
    <s v="2020-07-22"/>
    <s v="2020-07-28"/>
    <s v="2020-07-28"/>
    <x v="6"/>
    <x v="1"/>
    <n v="7"/>
    <x v="1"/>
    <x v="0"/>
  </r>
  <r>
    <s v="Interesses"/>
    <s v="2020-07-22 - 2020-07-28"/>
    <s v="23845059545820395"/>
    <s v="De_Conv_Int-Str_Br-Purchase-TesteLPTon-B"/>
    <s v="23845059545810395"/>
    <x v="2562"/>
    <n v="228738"/>
    <x v="2561"/>
    <n v="6.4437354500000001"/>
    <n v="1.2003646092910001"/>
    <x v="2"/>
    <n v="11"/>
    <s v="2020-07-22"/>
    <s v="2020-07-28"/>
    <s v="2020-07-28"/>
    <x v="2"/>
    <x v="0"/>
    <n v="7"/>
    <x v="1"/>
    <x v="0"/>
  </r>
  <r>
    <s v="LaL_5p_+AtivosApp"/>
    <s v="2020-07-22 - 2020-07-28"/>
    <s v="23844753852720395"/>
    <s v="De_ContaStone_Trafego_Link-Br"/>
    <s v="23844753852700395"/>
    <x v="5"/>
    <n v="0"/>
    <x v="5"/>
    <s v=""/>
    <n v="0"/>
    <x v="25"/>
    <n v="22"/>
    <s v="2020-07-22"/>
    <s v="2020-07-28"/>
    <s v="2020-07-28"/>
    <x v="0"/>
    <x v="0"/>
    <n v="7"/>
    <x v="1"/>
    <x v="0"/>
  </r>
  <r>
    <s v="Interesses"/>
    <s v="2020-07-22 - 2020-07-28"/>
    <s v="23845059519870395"/>
    <s v="De_Conv_Int-Str_Br-Purchase-TesteLPTon-A"/>
    <s v="23845059520090395"/>
    <x v="2563"/>
    <n v="224065"/>
    <x v="2562"/>
    <n v="6.6179621600000003"/>
    <n v="1.1976569299087001"/>
    <x v="2"/>
    <n v="9"/>
    <s v="2020-07-22"/>
    <s v="2020-07-28"/>
    <s v="2020-07-28"/>
    <x v="2"/>
    <x v="0"/>
    <n v="7"/>
    <x v="1"/>
    <x v="0"/>
  </r>
  <r>
    <s v="Visitantes_site_cadastro-lead"/>
    <s v="2020-07-22 - 2020-07-28"/>
    <s v="23844475145550395"/>
    <s v="De_Conv_Rmk_SP"/>
    <s v="23844475144820395"/>
    <x v="2564"/>
    <n v="239"/>
    <x v="2563"/>
    <n v="19.795081969999998"/>
    <n v="1.0209205020920999"/>
    <x v="0"/>
    <n v="9"/>
    <s v="2020-07-22"/>
    <s v="2020-07-28"/>
    <s v="2020-07-28"/>
    <x v="0"/>
    <x v="0"/>
    <n v="7"/>
    <x v="1"/>
    <x v="0"/>
  </r>
  <r>
    <s v="Semelhante_1-5%"/>
    <s v="2020-07-22 - 2020-07-28"/>
    <s v="23844451685380395"/>
    <s v="De_Conv_Int-Str_SP - Credenciado (S2S) - Subscribe"/>
    <s v="23844451685120395"/>
    <x v="2565"/>
    <n v="434177"/>
    <x v="2564"/>
    <n v="6.0072938200000001"/>
    <n v="2.2281097340486"/>
    <x v="19"/>
    <n v="25"/>
    <s v="2020-07-22"/>
    <s v="2020-07-28"/>
    <s v="2020-07-28"/>
    <x v="2"/>
    <x v="0"/>
    <n v="7"/>
    <x v="1"/>
    <x v="0"/>
  </r>
  <r>
    <s v="Oportunidade-Perdida"/>
    <s v="2020-07-22 - 2020-07-28"/>
    <s v="23845002665390395"/>
    <s v="De_Conv_Rmk_Br"/>
    <s v="23843543599140395"/>
    <x v="2566"/>
    <n v="76273"/>
    <x v="2565"/>
    <n v="13.863099160000001"/>
    <n v="3.5388407431201001"/>
    <x v="0"/>
    <n v="156"/>
    <s v="2020-07-22"/>
    <s v="2020-07-28"/>
    <s v="2020-07-28"/>
    <x v="0"/>
    <x v="0"/>
    <n v="7"/>
    <x v="1"/>
    <x v="0"/>
  </r>
  <r>
    <s v="Interesses-Conta2"/>
    <s v="2020-07-22 - 2020-07-28"/>
    <s v="23844974091960395"/>
    <s v="De_ContaStone_Novos-Int-Br_2"/>
    <s v="23844974091940395"/>
    <x v="2567"/>
    <n v="348104"/>
    <x v="2566"/>
    <n v="7.5861474299999996"/>
    <n v="1.5991255486866001"/>
    <x v="21"/>
    <n v="227"/>
    <s v="2020-07-22"/>
    <s v="2020-07-28"/>
    <s v="2020-07-28"/>
    <x v="0"/>
    <x v="0"/>
    <n v="7"/>
    <x v="1"/>
    <x v="0"/>
  </r>
  <r>
    <s v="InteressesEstabelecimentos"/>
    <s v="2020-07-22 - 2020-07-28"/>
    <s v="23844032561010395"/>
    <s v="De_Conv_Int-Str_Br - Credenciado (S2S)"/>
    <s v="23844032562000395"/>
    <x v="2568"/>
    <n v="434433"/>
    <x v="2567"/>
    <n v="3.70639999"/>
    <n v="1.4917812412961"/>
    <x v="19"/>
    <n v="25"/>
    <s v="2020-07-22"/>
    <s v="2020-07-28"/>
    <s v="2020-07-28"/>
    <x v="2"/>
    <x v="0"/>
    <n v="7"/>
    <x v="1"/>
    <x v="0"/>
  </r>
  <r>
    <s v="Semelhante_1-10%-PJ-e-TPValto-v2"/>
    <s v="2020-07-22 - 2020-07-28"/>
    <s v="23844817257490395"/>
    <s v="De_Lead_Click_Whatsapp_Sul - Vitalicio"/>
    <s v="23844817257330395"/>
    <x v="2569"/>
    <n v="176480"/>
    <x v="2568"/>
    <n v="6.8690782700000002"/>
    <n v="1.5208352221215"/>
    <x v="6"/>
    <n v="105"/>
    <s v="2020-07-22"/>
    <s v="2020-07-28"/>
    <s v="2020-07-28"/>
    <x v="6"/>
    <x v="1"/>
    <n v="7"/>
    <x v="1"/>
    <x v="0"/>
  </r>
  <r>
    <s v="Semelhante_1-5%"/>
    <s v="2020-07-22 - 2020-07-28"/>
    <s v="23844451685290395"/>
    <s v="De_Conv_Int-Str_SP - Credenciado (S2S) - Purchase-valor"/>
    <s v="23844451685100395"/>
    <x v="2570"/>
    <n v="208769"/>
    <x v="2569"/>
    <n v="9.3935809100000007"/>
    <n v="1.5183863504638999"/>
    <x v="2"/>
    <n v="9"/>
    <s v="2020-07-22"/>
    <s v="2020-07-28"/>
    <s v="2020-07-28"/>
    <x v="2"/>
    <x v="0"/>
    <n v="7"/>
    <x v="1"/>
    <x v="0"/>
  </r>
  <r>
    <s v="ContaStone_RMKT_BaseAdq"/>
    <s v="2020-07-22 - 2020-07-28"/>
    <s v="23843842230390395"/>
    <s v="De_ContaStone_Conv_RMKT_Br"/>
    <s v="23843814955280395"/>
    <x v="2571"/>
    <n v="20124"/>
    <x v="2570"/>
    <n v="8.6804636399999993"/>
    <n v="2.4779367918903001"/>
    <x v="21"/>
    <n v="19"/>
    <s v="2020-07-22"/>
    <s v="2020-07-28"/>
    <s v="2020-07-28"/>
    <x v="0"/>
    <x v="0"/>
    <n v="7"/>
    <x v="1"/>
    <x v="0"/>
  </r>
  <r>
    <s v="Visitantes_site_todos"/>
    <s v="2020-07-22 - 2020-07-28"/>
    <s v="23843665542380395"/>
    <s v="De_Lead_Rmk_Br"/>
    <s v="23843543809250395"/>
    <x v="2572"/>
    <n v="67569"/>
    <x v="2571"/>
    <n v="20.961844760000002"/>
    <n v="2.5088132131598999"/>
    <x v="1"/>
    <n v="307"/>
    <s v="2020-07-22"/>
    <s v="2020-07-28"/>
    <s v="2020-07-28"/>
    <x v="1"/>
    <x v="0"/>
    <n v="7"/>
    <x v="1"/>
    <x v="0"/>
  </r>
  <r>
    <s v="LaL-ContaStone-App2"/>
    <s v="2020-07-22 - 2020-07-28"/>
    <s v="23844920708850395"/>
    <s v="De_ContaStone_Novos-LaL-Br"/>
    <s v="23844816990040395"/>
    <x v="2573"/>
    <n v="320642"/>
    <x v="2572"/>
    <n v="11.24267996"/>
    <n v="1.8283100779062"/>
    <x v="21"/>
    <n v="365"/>
    <s v="2020-07-22"/>
    <s v="2020-07-28"/>
    <s v="2020-07-28"/>
    <x v="0"/>
    <x v="0"/>
    <n v="7"/>
    <x v="1"/>
    <x v="0"/>
  </r>
  <r>
    <s v="Semelhantes_PJ_10%_Excluindo-Tudo-v2"/>
    <s v="2020-07-22 - 2020-07-28"/>
    <s v="23844644483080395"/>
    <s v="De_Lead_Click_Whatsapp_Br-MarAberto"/>
    <s v="23844196533890395"/>
    <x v="2574"/>
    <n v="5064"/>
    <x v="2573"/>
    <n v="7.9721595199999999"/>
    <n v="1.0497630331754"/>
    <x v="6"/>
    <n v="1"/>
    <s v="2020-07-22"/>
    <s v="2020-07-28"/>
    <s v="2020-07-28"/>
    <x v="6"/>
    <x v="1"/>
    <n v="7"/>
    <x v="1"/>
    <x v="0"/>
  </r>
  <r>
    <s v="InteressesEstabelecimentos"/>
    <s v="2020-07-22 - 2020-07-28"/>
    <s v="23844451685340395"/>
    <s v="De_Conv_Int-Str_SP - Credenciado (S2S) - Subscribe"/>
    <s v="23844451685120395"/>
    <x v="2575"/>
    <n v="548868"/>
    <x v="2574"/>
    <n v="4.55505358"/>
    <n v="1.7796683355561"/>
    <x v="19"/>
    <n v="28"/>
    <s v="2020-07-22"/>
    <s v="2020-07-28"/>
    <s v="2020-07-28"/>
    <x v="2"/>
    <x v="0"/>
    <n v="7"/>
    <x v="1"/>
    <x v="0"/>
  </r>
  <r>
    <s v="Interesses"/>
    <s v="2020-07-22 - 2020-07-28"/>
    <s v="23844384031070395"/>
    <s v="De_Conv_Int-Str_Br - Credenciado (S2S) - Teste_C-Purchase-credenciados-valor"/>
    <s v="23844098836340395"/>
    <x v="2576"/>
    <n v="731263"/>
    <x v="2575"/>
    <n v="5.9327958799999996"/>
    <n v="1.3527622756791999"/>
    <x v="2"/>
    <n v="21"/>
    <s v="2020-07-22"/>
    <s v="2020-07-28"/>
    <s v="2020-07-28"/>
    <x v="2"/>
    <x v="0"/>
    <n v="7"/>
    <x v="1"/>
    <x v="0"/>
  </r>
  <r>
    <s v="Semelhante_1-5%_PJ"/>
    <s v="2020-07-22 - 2020-07-28"/>
    <s v="23844451639760395"/>
    <s v="De_Lead_Click_Whatsapp_SP — diário"/>
    <s v="23844451639330395"/>
    <x v="2577"/>
    <n v="33912"/>
    <x v="2576"/>
    <n v="9.2789740399999996"/>
    <n v="1.0531080443501"/>
    <x v="6"/>
    <n v="11"/>
    <s v="2020-07-22"/>
    <s v="2020-07-28"/>
    <s v="2020-07-28"/>
    <x v="6"/>
    <x v="1"/>
    <n v="7"/>
    <x v="1"/>
    <x v="0"/>
  </r>
  <r>
    <s v="Semelhante_1-5%_Base_Parceiro_60K-a-400K-LTV"/>
    <s v="2020-07-22 - 2020-07-28"/>
    <s v="23844306726910395"/>
    <s v="De_Conv_Int-Str_Br - Credenciado (S2S) - Teste_C-Purchase-credenciados-valor"/>
    <s v="23844098836340395"/>
    <x v="2578"/>
    <n v="229952"/>
    <x v="2577"/>
    <n v="9.9474217700000001"/>
    <n v="1.3299732118006999"/>
    <x v="2"/>
    <n v="10"/>
    <s v="2020-07-22"/>
    <s v="2020-07-28"/>
    <s v="2020-07-28"/>
    <x v="2"/>
    <x v="0"/>
    <n v="7"/>
    <x v="1"/>
    <x v="0"/>
  </r>
  <r>
    <s v="Semelhante_10%_Menos-Todos"/>
    <s v="2020-07-22 - 2020-07-28"/>
    <s v="23844314377990395"/>
    <s v="De_Lead_Click_Whatsapp_Br — Cópia"/>
    <s v="23843968403870395"/>
    <x v="2579"/>
    <n v="679811"/>
    <x v="2578"/>
    <n v="6.6822219299999999"/>
    <n v="1.4913042007263999"/>
    <x v="6"/>
    <n v="359"/>
    <s v="2020-07-22"/>
    <s v="2020-07-28"/>
    <s v="2020-07-28"/>
    <x v="6"/>
    <x v="1"/>
    <n v="7"/>
    <x v="1"/>
    <x v="0"/>
  </r>
  <r>
    <s v="interesse_whatsapp"/>
    <s v="2020-07-22 - 2020-07-28"/>
    <s v="23843968404110395"/>
    <s v="De_Lead_Click_Whatsapp_Br — Cópia"/>
    <s v="23843968403870395"/>
    <x v="2580"/>
    <n v="639367"/>
    <x v="2579"/>
    <n v="9.0779156699999994"/>
    <n v="1.5211764135465"/>
    <x v="6"/>
    <n v="455"/>
    <s v="2020-07-22"/>
    <s v="2020-07-28"/>
    <s v="2020-07-28"/>
    <x v="6"/>
    <x v="1"/>
    <n v="7"/>
    <x v="1"/>
    <x v="0"/>
  </r>
  <r>
    <s v="Interesses"/>
    <s v="2020-07-22 - 2020-07-28"/>
    <s v="23844451685270395"/>
    <s v="De_Conv_Int-Str_SP - Credenciado (S2S) - Purchase-valor"/>
    <s v="23844451685100395"/>
    <x v="2581"/>
    <n v="515586"/>
    <x v="2580"/>
    <n v="8.0370244500000005"/>
    <n v="1.5982784637287"/>
    <x v="2"/>
    <n v="22"/>
    <s v="2020-07-22"/>
    <s v="2020-07-28"/>
    <s v="2020-07-28"/>
    <x v="2"/>
    <x v="0"/>
    <n v="7"/>
    <x v="1"/>
    <x v="0"/>
  </r>
  <r>
    <s v="Semelhante_1-5%_Base_Parceiro_60K-a-400K-Normal - Copy"/>
    <s v="2020-07-22 - 2020-07-28"/>
    <s v="23844451685420395"/>
    <s v="De_Conv_Int-Str_SP - Credenciado (S2S) - Subscribe"/>
    <s v="23844451685120395"/>
    <x v="2582"/>
    <n v="200097"/>
    <x v="2581"/>
    <n v="7.1837063099999998"/>
    <n v="1.6643777767782999"/>
    <x v="19"/>
    <n v="17"/>
    <s v="2020-07-22"/>
    <s v="2020-07-28"/>
    <s v="2020-07-28"/>
    <x v="2"/>
    <x v="0"/>
    <n v="7"/>
    <x v="1"/>
    <x v="0"/>
  </r>
  <r>
    <s v="Semelhante_1-10%-PJ-e-TPValto"/>
    <s v="2020-07-22 - 2020-07-28"/>
    <s v="23844817257530395"/>
    <s v="De_Lead_Click_Whatsapp_Sul - Vitalicio"/>
    <s v="23844817257330395"/>
    <x v="2583"/>
    <n v="271423"/>
    <x v="2582"/>
    <n v="9.5643287800000003"/>
    <n v="1.6566429521448001"/>
    <x v="6"/>
    <n v="257"/>
    <s v="2020-07-22"/>
    <s v="2020-07-28"/>
    <s v="2020-07-28"/>
    <x v="6"/>
    <x v="1"/>
    <n v="7"/>
    <x v="1"/>
    <x v="0"/>
  </r>
  <r>
    <s v="LaL-ContaStonePJ"/>
    <s v="2020-07-22 - 2020-07-28"/>
    <s v="23844816990020395"/>
    <s v="De_ContaStone_Novos-LaL-Br"/>
    <s v="23844816990040395"/>
    <x v="5"/>
    <n v="0"/>
    <x v="5"/>
    <s v=""/>
    <n v="0"/>
    <x v="21"/>
    <n v="1"/>
    <s v="2020-07-22"/>
    <s v="2020-07-28"/>
    <s v="2020-07-28"/>
    <x v="0"/>
    <x v="0"/>
    <n v="7"/>
    <x v="1"/>
    <x v="0"/>
  </r>
  <r>
    <s v="Visitantes_site_todos_60d"/>
    <s v="2020-07-22 - 2020-07-28"/>
    <s v="23843665469380395"/>
    <s v="De_Conv_Rmk_Br"/>
    <s v="23843543599140395"/>
    <x v="2584"/>
    <n v="35249"/>
    <x v="2583"/>
    <n v="13.13073297"/>
    <n v="2.0103265340860998"/>
    <x v="0"/>
    <n v="32"/>
    <s v="2020-07-22"/>
    <s v="2020-07-28"/>
    <s v="2020-07-28"/>
    <x v="0"/>
    <x v="0"/>
    <n v="7"/>
    <x v="1"/>
    <x v="0"/>
  </r>
  <r>
    <s v="Semelhante_1-5%_Todos_Menos_TPV-Alto"/>
    <s v="2020-07-22 - 2020-07-28"/>
    <s v="23844314362040395"/>
    <s v="De_Lead_Click_Whatsapp_Br — Cópia"/>
    <s v="23843968403870395"/>
    <x v="2585"/>
    <n v="835714"/>
    <x v="2584"/>
    <n v="6.7871451900000004"/>
    <n v="1.5787099414393"/>
    <x v="6"/>
    <n v="499"/>
    <s v="2020-07-22"/>
    <s v="2020-07-28"/>
    <s v="2020-07-28"/>
    <x v="6"/>
    <x v="1"/>
    <n v="7"/>
    <x v="1"/>
    <x v="0"/>
  </r>
  <r>
    <s v="Visitantes_site_cadastro-lead"/>
    <s v="2020-07-22 - 2020-07-28"/>
    <s v="23844983603660395"/>
    <s v="De_Conv_Rmk_Br-Purchase-v2"/>
    <s v="23844983603530395"/>
    <x v="2586"/>
    <n v="36776"/>
    <x v="2585"/>
    <n v="35.153090659999997"/>
    <n v="4.0061725038068001"/>
    <x v="2"/>
    <n v="68"/>
    <s v="2020-07-22"/>
    <s v="2020-07-28"/>
    <s v="2020-07-28"/>
    <x v="2"/>
    <x v="0"/>
    <n v="7"/>
    <x v="1"/>
    <x v="0"/>
  </r>
  <r>
    <s v="Envolvimento_midias + video view"/>
    <s v="2020-07-22 - 2020-07-28"/>
    <s v="23844983603690395"/>
    <s v="De_Conv_Rmk_Br-Purchase-v2"/>
    <s v="23844983603530395"/>
    <x v="2587"/>
    <n v="98848"/>
    <x v="2586"/>
    <n v="15.66459702"/>
    <n v="3.0126760278406999"/>
    <x v="2"/>
    <n v="28"/>
    <s v="2020-07-22"/>
    <s v="2020-07-28"/>
    <s v="2020-07-28"/>
    <x v="2"/>
    <x v="0"/>
    <n v="7"/>
    <x v="1"/>
    <x v="0"/>
  </r>
  <r>
    <s v="Visitantes_site_cadastro-lead"/>
    <s v="2020-07-22 - 2020-07-28"/>
    <s v="23844191199950395"/>
    <s v="De_Conv_Rmk_Br"/>
    <s v="23843543599140395"/>
    <x v="2588"/>
    <n v="65072"/>
    <x v="2587"/>
    <n v="16.563422299999999"/>
    <n v="5.7172055569216003"/>
    <x v="0"/>
    <n v="298"/>
    <s v="2020-07-22"/>
    <s v="2020-07-28"/>
    <s v="2020-07-28"/>
    <x v="0"/>
    <x v="0"/>
    <n v="7"/>
    <x v="1"/>
    <x v="0"/>
  </r>
  <r>
    <s v="Semelhante_10%_PurchaseTPVAlto"/>
    <s v="2020-07-22 - 2020-07-28"/>
    <s v="23844644473650395"/>
    <s v="De_Lead_Click_Whatsapp_SP — diário"/>
    <s v="23844451639330395"/>
    <x v="2589"/>
    <n v="29744"/>
    <x v="2588"/>
    <n v="6.1210035100000004"/>
    <n v="1.0158015061861001"/>
    <x v="6"/>
    <n v="10"/>
    <s v="2020-07-22"/>
    <s v="2020-07-28"/>
    <s v="2020-07-28"/>
    <x v="6"/>
    <x v="1"/>
    <n v="7"/>
    <x v="1"/>
    <x v="0"/>
  </r>
  <r>
    <s v="Semelhante_1-10%-PJ-e-TPValto-v2"/>
    <s v="2020-07-22 - 2020-07-28"/>
    <s v="23844744441070395"/>
    <s v="De_Lead_Click_Whatsapp_SP - Vitalicio"/>
    <s v="23844458232370395"/>
    <x v="2590"/>
    <n v="736776"/>
    <x v="2589"/>
    <n v="6.6770661999999996"/>
    <n v="1.5861564437494999"/>
    <x v="6"/>
    <n v="219"/>
    <s v="2020-07-22"/>
    <s v="2020-07-28"/>
    <s v="2020-07-28"/>
    <x v="6"/>
    <x v="1"/>
    <n v="7"/>
    <x v="1"/>
    <x v="0"/>
  </r>
  <r>
    <s v="Semelhante_1-5%_Pixel_TPV-Alto"/>
    <s v="2020-07-22 - 2020-07-28"/>
    <s v="23844986219020395"/>
    <s v="De_Conv_Int-Str_Br - Credenciado (S2S) - Teste_C-Purchase-credenciados-valor"/>
    <s v="23844098836340395"/>
    <x v="2591"/>
    <n v="340418"/>
    <x v="2590"/>
    <n v="8.2396134700000001"/>
    <n v="1.3229823334841"/>
    <x v="2"/>
    <n v="9"/>
    <s v="2020-07-22"/>
    <s v="2020-07-28"/>
    <s v="2020-07-28"/>
    <x v="2"/>
    <x v="0"/>
    <n v="7"/>
    <x v="1"/>
    <x v="0"/>
  </r>
  <r>
    <s v="Semelhante_1-5%_Todos_TPV-Alto"/>
    <s v="2020-07-22 - 2020-07-28"/>
    <s v="23844314360830395"/>
    <s v="De_Lead_Click_Whatsapp_Br — Cópia"/>
    <s v="23843968403870395"/>
    <x v="2592"/>
    <n v="457731"/>
    <x v="2591"/>
    <n v="13.367896890000001"/>
    <n v="1.7106160605245999"/>
    <x v="6"/>
    <n v="566"/>
    <s v="2020-07-22"/>
    <s v="2020-07-28"/>
    <s v="2020-07-28"/>
    <x v="6"/>
    <x v="1"/>
    <n v="7"/>
    <x v="1"/>
    <x v="0"/>
  </r>
  <r>
    <s v="Semelhante_1-10%-PJ-e-TPValto"/>
    <s v="2020-07-22 - 2020-07-28"/>
    <s v="23844458231730395"/>
    <s v="De_Lead_Click_Whatsapp_SP - Vitalicio"/>
    <s v="23844458232370395"/>
    <x v="2593"/>
    <n v="1452549"/>
    <x v="2592"/>
    <n v="10.182897970000001"/>
    <n v="2.1498992460839998"/>
    <x v="6"/>
    <n v="1155"/>
    <s v="2020-07-22"/>
    <s v="2020-07-28"/>
    <s v="2020-07-28"/>
    <x v="6"/>
    <x v="1"/>
    <n v="7"/>
    <x v="1"/>
    <x v="0"/>
  </r>
  <r>
    <s v="Visitantes_site_todos_60d"/>
    <s v="2020-07-22 - 2020-07-28"/>
    <s v="23844475145530395"/>
    <s v="De_Conv_Rmk_SP"/>
    <s v="23844475144820395"/>
    <x v="2594"/>
    <n v="461"/>
    <x v="2593"/>
    <n v="16.335403729999999"/>
    <n v="1.0477223427332001"/>
    <x v="0"/>
    <n v="9"/>
    <s v="2020-07-22"/>
    <s v="2020-07-28"/>
    <s v="2020-07-28"/>
    <x v="0"/>
    <x v="0"/>
    <n v="7"/>
    <x v="1"/>
    <x v="0"/>
  </r>
  <r>
    <s v="BaseFull"/>
    <s v="2020-07-22 - 2020-07-28"/>
    <s v="23845108383550395"/>
    <s v="De_ContaStone_ClienteA-Traffic-Br"/>
    <s v="23845108383530395"/>
    <x v="2595"/>
    <n v="40409"/>
    <x v="2594"/>
    <n v="4.8662760199999999"/>
    <n v="3.4883813011953002"/>
    <x v="23"/>
    <n v="394"/>
    <s v="2020-07-22"/>
    <s v="2020-07-28"/>
    <s v="2020-07-28"/>
    <x v="5"/>
    <x v="0"/>
    <n v="7"/>
    <x v="1"/>
    <x v="0"/>
  </r>
  <r>
    <s v="Oportunidade-Perdida"/>
    <s v="2020-07-22 - 2020-07-28"/>
    <s v="23845002665290395"/>
    <s v="De_Conv_Rmk_SP"/>
    <s v="23844475144820395"/>
    <x v="2596"/>
    <n v="560"/>
    <x v="2595"/>
    <n v="24.121621619999999"/>
    <n v="1.0571428571429"/>
    <x v="0"/>
    <n v="4"/>
    <s v="2020-07-22"/>
    <s v="2020-07-28"/>
    <s v="2020-07-28"/>
    <x v="0"/>
    <x v="0"/>
    <n v="7"/>
    <x v="1"/>
    <x v="0"/>
  </r>
  <r>
    <s v="Semelhante_1-5%"/>
    <s v="2020-07-22 - 2020-07-28"/>
    <s v="23844098836310395"/>
    <s v="De_Conv_Int-Str_Br - Credenciado (S2S) - Teste_C-Purchase-credenciados-valor"/>
    <s v="23844098836340395"/>
    <x v="2597"/>
    <n v="329409"/>
    <x v="2596"/>
    <n v="8.5566203600000001"/>
    <n v="1.3539035059758999"/>
    <x v="2"/>
    <n v="15"/>
    <s v="2020-07-22"/>
    <s v="2020-07-28"/>
    <s v="2020-07-28"/>
    <x v="2"/>
    <x v="0"/>
    <n v="7"/>
    <x v="1"/>
    <x v="0"/>
  </r>
  <r>
    <s v="Envolvimento_midias"/>
    <s v="2020-07-22 - 2020-07-28"/>
    <s v="23844475145440395"/>
    <s v="De_Conv_Rmk_SP"/>
    <s v="23844475144820395"/>
    <x v="2598"/>
    <n v="694"/>
    <x v="2597"/>
    <n v="15.01381215"/>
    <n v="1.0432276657060999"/>
    <x v="0"/>
    <n v="1"/>
    <s v="2020-07-22"/>
    <s v="2020-07-28"/>
    <s v="2020-07-28"/>
    <x v="0"/>
    <x v="0"/>
    <n v="7"/>
    <x v="1"/>
    <x v="0"/>
  </r>
  <r>
    <s v="Oportunidade-Perdida"/>
    <s v="2020-07-22 - 2020-07-28"/>
    <s v="23844995243620395"/>
    <s v="De_Conv_Rmk_Br-Purchase-v2"/>
    <s v="23844983603530395"/>
    <x v="2599"/>
    <n v="14504"/>
    <x v="2598"/>
    <n v="15.656652729999999"/>
    <n v="3.1992553778268"/>
    <x v="2"/>
    <n v="48"/>
    <s v="2020-07-22"/>
    <s v="2020-07-28"/>
    <s v="2020-07-28"/>
    <x v="2"/>
    <x v="0"/>
    <n v="7"/>
    <x v="1"/>
    <x v="0"/>
  </r>
  <r>
    <s v="Semelhante_1-5%_Base_Parceiro_60K-a-400K-Normal - Copy"/>
    <s v="2020-07-22 - 2020-07-28"/>
    <s v="23844083485860395"/>
    <s v="De_Conv_Int-Str_Br - Credenciado (S2S)"/>
    <s v="23844032562000395"/>
    <x v="2600"/>
    <n v="235648"/>
    <x v="2599"/>
    <n v="7.8620497599999997"/>
    <n v="1.4170797121130001"/>
    <x v="19"/>
    <n v="21"/>
    <s v="2020-07-22"/>
    <s v="2020-07-28"/>
    <s v="2020-07-28"/>
    <x v="2"/>
    <x v="0"/>
    <n v="7"/>
    <x v="1"/>
    <x v="0"/>
  </r>
  <r>
    <s v="Visitantes_site_todos_60d"/>
    <s v="2020-07-22 - 2020-07-28"/>
    <s v="23844983603670395"/>
    <s v="De_Conv_Rmk_Br-Purchase-v2"/>
    <s v="23844983603530395"/>
    <x v="2601"/>
    <n v="45329"/>
    <x v="2600"/>
    <n v="27.115381200000002"/>
    <n v="3.7243927728386002"/>
    <x v="2"/>
    <n v="39"/>
    <s v="2020-07-22"/>
    <s v="2020-07-28"/>
    <s v="2020-07-28"/>
    <x v="2"/>
    <x v="0"/>
    <n v="7"/>
    <x v="1"/>
    <x v="0"/>
  </r>
  <r>
    <s v="Semelhante_1-5%_Base_Parceiro_60K-a-400K-LTV"/>
    <s v="2020-07-15 - 2020-07-21"/>
    <s v="23844306726910395"/>
    <s v="De_Conv_Int-Str_Br - Credenciado (S2S) - Teste_C-Purchase-credenciados-valor"/>
    <s v="23844098836340395"/>
    <x v="2602"/>
    <n v="319491"/>
    <x v="2601"/>
    <n v="10.073297760000001"/>
    <n v="1.5180646716182999"/>
    <x v="2"/>
    <n v="35"/>
    <s v="2020-07-15"/>
    <s v="2020-07-21"/>
    <s v="2020-07-21"/>
    <x v="2"/>
    <x v="0"/>
    <n v="7"/>
    <x v="1"/>
    <x v="0"/>
  </r>
  <r>
    <s v="Visitantes_site_todos_60d"/>
    <s v="2020-07-15 - 2020-07-21"/>
    <s v="23844475145530395"/>
    <s v="De_Conv_Rmk_SP"/>
    <s v="23844475144820395"/>
    <x v="2603"/>
    <n v="31064"/>
    <x v="2602"/>
    <n v="19.21553076"/>
    <n v="7.2654519701262004"/>
    <x v="0"/>
    <n v="107"/>
    <s v="2020-07-15"/>
    <s v="2020-07-21"/>
    <s v="2020-07-21"/>
    <x v="0"/>
    <x v="0"/>
    <n v="7"/>
    <x v="1"/>
    <x v="0"/>
  </r>
  <r>
    <s v="Envolvimento_midias"/>
    <s v="2020-07-15 - 2020-07-21"/>
    <s v="23844475145440395"/>
    <s v="De_Conv_Rmk_SP"/>
    <s v="23844475144820395"/>
    <x v="2604"/>
    <n v="34912"/>
    <x v="2603"/>
    <n v="17.293952470000001"/>
    <n v="6.6101054078827"/>
    <x v="0"/>
    <n v="66"/>
    <s v="2020-07-15"/>
    <s v="2020-07-21"/>
    <s v="2020-07-21"/>
    <x v="0"/>
    <x v="0"/>
    <n v="7"/>
    <x v="1"/>
    <x v="0"/>
  </r>
  <r>
    <s v="InteressesEstabelecimentos"/>
    <s v="2020-07-15 - 2020-07-21"/>
    <s v="23844451685340395"/>
    <s v="De_Conv_Int-Str_SP - Credenciado (S2S) - Subscribe"/>
    <s v="23844451685120395"/>
    <x v="2605"/>
    <n v="736769"/>
    <x v="2604"/>
    <n v="5.7420385899999999"/>
    <n v="1.5797285173508"/>
    <x v="19"/>
    <n v="29"/>
    <s v="2020-07-15"/>
    <s v="2020-07-21"/>
    <s v="2020-07-21"/>
    <x v="2"/>
    <x v="0"/>
    <n v="7"/>
    <x v="1"/>
    <x v="0"/>
  </r>
  <r>
    <s v="Interesses"/>
    <s v="2020-07-15 - 2020-07-21"/>
    <s v="23844384031070395"/>
    <s v="De_Conv_Int-Str_Br - Credenciado (S2S) - Teste_C-Purchase-credenciados-valor"/>
    <s v="23844098836340395"/>
    <x v="2606"/>
    <n v="645928"/>
    <x v="2605"/>
    <n v="6.1342849900000003"/>
    <n v="1.2840904868653999"/>
    <x v="2"/>
    <n v="20"/>
    <s v="2020-07-15"/>
    <s v="2020-07-21"/>
    <s v="2020-07-21"/>
    <x v="2"/>
    <x v="0"/>
    <n v="7"/>
    <x v="1"/>
    <x v="0"/>
  </r>
  <r>
    <s v="Interesses"/>
    <s v="2020-07-15 - 2020-07-21"/>
    <s v="23844451685270395"/>
    <s v="De_Conv_Int-Str_SP - Credenciado (S2S) - Purchase-valor"/>
    <s v="23844451685100395"/>
    <x v="2607"/>
    <n v="630918"/>
    <x v="2606"/>
    <n v="7.5411645500000004"/>
    <n v="1.3986508547862"/>
    <x v="2"/>
    <n v="23"/>
    <s v="2020-07-15"/>
    <s v="2020-07-21"/>
    <s v="2020-07-21"/>
    <x v="2"/>
    <x v="0"/>
    <n v="7"/>
    <x v="1"/>
    <x v="0"/>
  </r>
  <r>
    <s v="Semelhante_1-5%_Base_Parceiro_60K-a-400K-Normal - Copy"/>
    <s v="2020-07-15 - 2020-07-21"/>
    <s v="23844475145370395"/>
    <s v="De_Conv_Int-Str_SP - OtimizaPraLead"/>
    <s v="23844475145520395"/>
    <x v="5"/>
    <n v="0"/>
    <x v="5"/>
    <s v=""/>
    <n v="0"/>
    <x v="0"/>
    <n v="5"/>
    <s v="2020-07-15"/>
    <s v="2020-07-21"/>
    <s v="2020-07-21"/>
    <x v="0"/>
    <x v="0"/>
    <n v="7"/>
    <x v="1"/>
    <x v="0"/>
  </r>
  <r>
    <s v="Semelhante_1-5%_Base_Parceiro_60K-a-400K-Normal - Copy"/>
    <s v="2020-07-15 - 2020-07-21"/>
    <s v="23844083485860395"/>
    <s v="De_Conv_Int-Str_Br - Credenciado (S2S)"/>
    <s v="23844032562000395"/>
    <x v="2608"/>
    <n v="113856"/>
    <x v="2607"/>
    <n v="6.0387577200000004"/>
    <n v="1.2454679595278"/>
    <x v="19"/>
    <n v="10"/>
    <s v="2020-07-15"/>
    <s v="2020-07-21"/>
    <s v="2020-07-21"/>
    <x v="2"/>
    <x v="0"/>
    <n v="7"/>
    <x v="1"/>
    <x v="0"/>
  </r>
  <r>
    <s v="ContaStone_RMKT_BaseAdq"/>
    <s v="2020-07-15 - 2020-07-21"/>
    <s v="23843842230390395"/>
    <s v="De_ContaStone_Conv_RMKT_Br"/>
    <s v="23843814955280395"/>
    <x v="2609"/>
    <n v="22616"/>
    <x v="2608"/>
    <n v="7.5169232600000004"/>
    <n v="2.9524230633180002"/>
    <x v="21"/>
    <n v="27"/>
    <s v="2020-07-15"/>
    <s v="2020-07-21"/>
    <s v="2020-07-21"/>
    <x v="0"/>
    <x v="0"/>
    <n v="7"/>
    <x v="1"/>
    <x v="0"/>
  </r>
  <r>
    <s v="InteressesEstabelecimentos"/>
    <s v="2020-07-15 - 2020-07-21"/>
    <s v="23845068248600395"/>
    <s v="De_Conv_Int-Str_Br_TesteCriativoTPV - Credenciado (S2S)-D"/>
    <s v="23845068248590395"/>
    <x v="2610"/>
    <n v="80832"/>
    <x v="2609"/>
    <n v="4.1611007600000001"/>
    <n v="1.2947223871733999"/>
    <x v="19"/>
    <n v="2"/>
    <s v="2020-07-15"/>
    <s v="2020-07-21"/>
    <s v="2020-07-21"/>
    <x v="2"/>
    <x v="0"/>
    <n v="7"/>
    <x v="1"/>
    <x v="0"/>
  </r>
  <r>
    <s v="Semelhante_1-5%"/>
    <s v="2020-07-15 - 2020-07-21"/>
    <s v="23844451685290395"/>
    <s v="De_Conv_Int-Str_SP - Credenciado (S2S) - Purchase-valor"/>
    <s v="23844451685100395"/>
    <x v="2611"/>
    <n v="273739"/>
    <x v="2610"/>
    <n v="9.4200489100000002"/>
    <n v="1.4041112154277999"/>
    <x v="2"/>
    <n v="11"/>
    <s v="2020-07-15"/>
    <s v="2020-07-21"/>
    <s v="2020-07-21"/>
    <x v="2"/>
    <x v="0"/>
    <n v="7"/>
    <x v="1"/>
    <x v="0"/>
  </r>
  <r>
    <s v="Semelhante_1-5%_Tudo"/>
    <s v="2020-07-15 - 2020-07-21"/>
    <s v="23844307766060395"/>
    <s v="De_Lead_Click_Whatsapp_Br-MarAberto"/>
    <s v="23844196533890395"/>
    <x v="2612"/>
    <n v="29183"/>
    <x v="2611"/>
    <n v="10.4279137"/>
    <n v="1.1387108933282999"/>
    <x v="6"/>
    <n v="25"/>
    <s v="2020-07-15"/>
    <s v="2020-07-21"/>
    <s v="2020-07-21"/>
    <x v="6"/>
    <x v="1"/>
    <n v="7"/>
    <x v="1"/>
    <x v="0"/>
  </r>
  <r>
    <s v="interesse_whatsapp"/>
    <s v="2020-07-15 - 2020-07-21"/>
    <s v="23844196533660395"/>
    <s v="De_Lead_Click_Whatsapp_Br-MarAberto"/>
    <s v="23844196533890395"/>
    <x v="2613"/>
    <n v="3639"/>
    <x v="2612"/>
    <n v="10.37665782"/>
    <n v="1.0359989007968999"/>
    <x v="6"/>
    <n v="3"/>
    <s v="2020-07-15"/>
    <s v="2020-07-21"/>
    <s v="2020-07-21"/>
    <x v="6"/>
    <x v="1"/>
    <n v="7"/>
    <x v="1"/>
    <x v="0"/>
  </r>
  <r>
    <s v="interesse_whatsapp"/>
    <s v="2020-07-15 - 2020-07-21"/>
    <s v="23843968404110395"/>
    <s v="De_Lead_Click_Whatsapp_Br — Cópia"/>
    <s v="23843968403870395"/>
    <x v="2614"/>
    <n v="411716"/>
    <x v="2613"/>
    <n v="10.676738540000001"/>
    <n v="1.3850202566818"/>
    <x v="6"/>
    <n v="375"/>
    <s v="2020-07-15"/>
    <s v="2020-07-21"/>
    <s v="2020-07-21"/>
    <x v="6"/>
    <x v="1"/>
    <n v="7"/>
    <x v="1"/>
    <x v="0"/>
  </r>
  <r>
    <s v="Semelhante_1-10%-PJ-e-TPValto"/>
    <s v="2020-07-15 - 2020-07-21"/>
    <s v="23844458231730395"/>
    <s v="De_Lead_Click_Whatsapp_SP - Vitalicio"/>
    <s v="23844458232370395"/>
    <x v="2615"/>
    <n v="1074949"/>
    <x v="2614"/>
    <n v="11.20261202"/>
    <n v="2.0247974555071999"/>
    <x v="6"/>
    <n v="1047"/>
    <s v="2020-07-15"/>
    <s v="2020-07-21"/>
    <s v="2020-07-21"/>
    <x v="6"/>
    <x v="1"/>
    <n v="7"/>
    <x v="1"/>
    <x v="0"/>
  </r>
  <r>
    <s v="Semelhante_1-5%_Base_Parceiro_60K-a-400K-Normal - Copy"/>
    <s v="2020-07-15 - 2020-07-21"/>
    <s v="23844451685420395"/>
    <s v="De_Conv_Int-Str_SP - Credenciado (S2S) - Subscribe"/>
    <s v="23844451685120395"/>
    <x v="2616"/>
    <n v="286149"/>
    <x v="2615"/>
    <n v="7.1874102100000004"/>
    <n v="1.6541591967821001"/>
    <x v="19"/>
    <n v="25"/>
    <s v="2020-07-15"/>
    <s v="2020-07-21"/>
    <s v="2020-07-21"/>
    <x v="2"/>
    <x v="0"/>
    <n v="7"/>
    <x v="1"/>
    <x v="0"/>
  </r>
  <r>
    <s v="Semelhante_1-5%_Base_Parceiro_60K-a-400K-LTV"/>
    <s v="2020-07-15 - 2020-07-21"/>
    <s v="23844451685300395"/>
    <s v="De_Conv_Int-Str_SP - Credenciado (S2S) - Purchase-valor"/>
    <s v="23844451685100395"/>
    <x v="2617"/>
    <n v="225095"/>
    <x v="2616"/>
    <n v="11.806224329999999"/>
    <n v="1.3820920055976"/>
    <x v="2"/>
    <n v="23"/>
    <s v="2020-07-15"/>
    <s v="2020-07-21"/>
    <s v="2020-07-21"/>
    <x v="2"/>
    <x v="0"/>
    <n v="7"/>
    <x v="1"/>
    <x v="0"/>
  </r>
  <r>
    <s v="Visitantes_site_todos"/>
    <s v="2020-07-15 - 2020-07-21"/>
    <s v="23843665542380395"/>
    <s v="De_Lead_Rmk_Br"/>
    <s v="23843543809250395"/>
    <x v="2618"/>
    <n v="38728"/>
    <x v="2617"/>
    <n v="19.41598858"/>
    <n v="1.9166494525924"/>
    <x v="1"/>
    <n v="177"/>
    <s v="2020-07-15"/>
    <s v="2020-07-21"/>
    <s v="2020-07-21"/>
    <x v="1"/>
    <x v="0"/>
    <n v="7"/>
    <x v="1"/>
    <x v="0"/>
  </r>
  <r>
    <s v="Semelhante_1-5%"/>
    <s v="2020-07-15 - 2020-07-21"/>
    <s v="23844098836310395"/>
    <s v="De_Conv_Int-Str_Br - Credenciado (S2S) - Teste_C-Purchase-credenciados-valor"/>
    <s v="23844098836340395"/>
    <x v="2619"/>
    <n v="280577"/>
    <x v="2618"/>
    <n v="7.64815413"/>
    <n v="1.3570927053893"/>
    <x v="2"/>
    <n v="10"/>
    <s v="2020-07-15"/>
    <s v="2020-07-21"/>
    <s v="2020-07-21"/>
    <x v="2"/>
    <x v="0"/>
    <n v="7"/>
    <x v="1"/>
    <x v="0"/>
  </r>
  <r>
    <s v="Semelhante_1-5%_PJ"/>
    <s v="2020-07-15 - 2020-07-21"/>
    <s v="23844451639760395"/>
    <s v="De_Lead_Click_Whatsapp_SP — diário"/>
    <s v="23844451639330395"/>
    <x v="2620"/>
    <n v="32208"/>
    <x v="2619"/>
    <n v="12.61630961"/>
    <n v="1.0637729756581999"/>
    <x v="6"/>
    <n v="28"/>
    <s v="2020-07-15"/>
    <s v="2020-07-21"/>
    <s v="2020-07-21"/>
    <x v="6"/>
    <x v="1"/>
    <n v="7"/>
    <x v="1"/>
    <x v="0"/>
  </r>
  <r>
    <s v="Semelhante_1-5%_Todos_TPV-Alto"/>
    <s v="2020-07-15 - 2020-07-21"/>
    <s v="23844314360830395"/>
    <s v="De_Lead_Click_Whatsapp_Br — Cópia"/>
    <s v="23843968403870395"/>
    <x v="2621"/>
    <n v="293954"/>
    <x v="2620"/>
    <n v="15.81874694"/>
    <n v="1.4939922572919999"/>
    <x v="6"/>
    <n v="464"/>
    <s v="2020-07-15"/>
    <s v="2020-07-21"/>
    <s v="2020-07-21"/>
    <x v="6"/>
    <x v="1"/>
    <n v="7"/>
    <x v="1"/>
    <x v="0"/>
  </r>
  <r>
    <s v="Visitantes_site_cadastro-lead"/>
    <s v="2020-07-15 - 2020-07-21"/>
    <s v="23844191199950395"/>
    <s v="De_Conv_Rmk_Br"/>
    <s v="23843543599140395"/>
    <x v="2622"/>
    <n v="48753"/>
    <x v="2621"/>
    <n v="19.08833383"/>
    <n v="7.0163066888190997"/>
    <x v="0"/>
    <n v="326"/>
    <s v="2020-07-15"/>
    <s v="2020-07-21"/>
    <s v="2020-07-21"/>
    <x v="0"/>
    <x v="0"/>
    <n v="7"/>
    <x v="1"/>
    <x v="0"/>
  </r>
  <r>
    <s v="Semelhante_1-5%"/>
    <s v="2020-07-15 - 2020-07-21"/>
    <s v="23844451685380395"/>
    <s v="De_Conv_Int-Str_SP - Credenciado (S2S) - Subscribe"/>
    <s v="23844451685120395"/>
    <x v="2623"/>
    <n v="378691"/>
    <x v="2622"/>
    <n v="5.8933438200000001"/>
    <n v="1.7721334808591001"/>
    <x v="19"/>
    <n v="13"/>
    <s v="2020-07-15"/>
    <s v="2020-07-21"/>
    <s v="2020-07-21"/>
    <x v="2"/>
    <x v="0"/>
    <n v="7"/>
    <x v="1"/>
    <x v="0"/>
  </r>
  <r>
    <s v="Visitantes_site_cadastro-lead"/>
    <s v="2020-07-15 - 2020-07-21"/>
    <s v="23844475145550395"/>
    <s v="De_Conv_Rmk_SP"/>
    <s v="23844475144820395"/>
    <x v="2624"/>
    <n v="19144"/>
    <x v="2623"/>
    <n v="22.458883889999999"/>
    <n v="5.7519327204346"/>
    <x v="0"/>
    <n v="89"/>
    <s v="2020-07-15"/>
    <s v="2020-07-21"/>
    <s v="2020-07-21"/>
    <x v="0"/>
    <x v="0"/>
    <n v="7"/>
    <x v="1"/>
    <x v="0"/>
  </r>
  <r>
    <s v="InteressesEstabelecimentos"/>
    <s v="2020-07-15 - 2020-07-21"/>
    <s v="23844032561010395"/>
    <s v="De_Conv_Int-Str_Br - Credenciado (S2S)"/>
    <s v="23844032562000395"/>
    <x v="2625"/>
    <n v="541825"/>
    <x v="2624"/>
    <n v="3.8067817800000001"/>
    <n v="1.4259751764869"/>
    <x v="19"/>
    <n v="27"/>
    <s v="2020-07-15"/>
    <s v="2020-07-21"/>
    <s v="2020-07-21"/>
    <x v="2"/>
    <x v="0"/>
    <n v="7"/>
    <x v="1"/>
    <x v="0"/>
  </r>
  <r>
    <s v="Visitantes_site_todos_60d"/>
    <s v="2020-07-15 - 2020-07-21"/>
    <s v="23843665469380395"/>
    <s v="De_Conv_Rmk_Br"/>
    <s v="23843543599140395"/>
    <x v="2626"/>
    <n v="52785"/>
    <x v="2625"/>
    <n v="15.65773609"/>
    <n v="3.1424078810267999"/>
    <x v="0"/>
    <n v="106"/>
    <s v="2020-07-15"/>
    <s v="2020-07-21"/>
    <s v="2020-07-21"/>
    <x v="0"/>
    <x v="0"/>
    <n v="7"/>
    <x v="1"/>
    <x v="0"/>
  </r>
  <r>
    <s v="Semelhante_1-5%"/>
    <s v="2020-07-15 - 2020-07-21"/>
    <s v="23844032561030395"/>
    <s v="De_Conv_Int-Str_Br - Credenciado (S2S)"/>
    <s v="23844032562000395"/>
    <x v="2627"/>
    <n v="417795"/>
    <x v="2626"/>
    <n v="4.5694210000000002"/>
    <n v="1.4858770449622001"/>
    <x v="19"/>
    <n v="31"/>
    <s v="2020-07-15"/>
    <s v="2020-07-21"/>
    <s v="2020-07-21"/>
    <x v="2"/>
    <x v="0"/>
    <n v="7"/>
    <x v="1"/>
    <x v="0"/>
  </r>
  <r>
    <s v="Semelhantes_PJ_10%_Excluindo-Tudo"/>
    <s v="2020-07-15 - 2020-07-21"/>
    <s v="23844307660840395"/>
    <s v="De_Lead_Click_Whatsapp_Br-MarAberto"/>
    <s v="23844196533890395"/>
    <x v="2628"/>
    <n v="831"/>
    <x v="2627"/>
    <n v="9.3720930199999994"/>
    <n v="1.0348977135980999"/>
    <x v="6"/>
    <n v="2"/>
    <s v="2020-07-15"/>
    <s v="2020-07-21"/>
    <s v="2020-07-21"/>
    <x v="6"/>
    <x v="1"/>
    <n v="7"/>
    <x v="1"/>
    <x v="0"/>
  </r>
  <r>
    <s v="VideoView-Adquirência"/>
    <s v="2020-07-15 - 2020-07-21"/>
    <s v="23844983603600395"/>
    <s v="De_Conv_Rmk_Br-Purchase-v2"/>
    <s v="23844983603530395"/>
    <x v="2629"/>
    <n v="141152"/>
    <x v="2628"/>
    <n v="11.51145711"/>
    <n v="2.1221945137157001"/>
    <x v="2"/>
    <n v="9"/>
    <s v="2020-07-15"/>
    <s v="2020-07-21"/>
    <s v="2020-07-21"/>
    <x v="2"/>
    <x v="0"/>
    <n v="7"/>
    <x v="1"/>
    <x v="0"/>
  </r>
  <r>
    <s v="Semelhante_10%_Menos-Todos"/>
    <s v="2020-07-15 - 2020-07-21"/>
    <s v="23844314377990395"/>
    <s v="De_Lead_Click_Whatsapp_Br — Cópia"/>
    <s v="23843968403870395"/>
    <x v="2630"/>
    <n v="366031"/>
    <x v="2629"/>
    <n v="7.5955147600000004"/>
    <n v="1.3502763427141"/>
    <x v="6"/>
    <n v="265"/>
    <s v="2020-07-15"/>
    <s v="2020-07-21"/>
    <s v="2020-07-21"/>
    <x v="6"/>
    <x v="1"/>
    <n v="7"/>
    <x v="1"/>
    <x v="0"/>
  </r>
  <r>
    <s v="Envolvimento_midias"/>
    <s v="2020-07-15 - 2020-07-21"/>
    <s v="23843543599180395"/>
    <s v="De_Conv_Rmk_Br"/>
    <s v="23843543599140395"/>
    <x v="2631"/>
    <n v="57392"/>
    <x v="2630"/>
    <n v="15.380840340000001"/>
    <n v="4.9244668246445"/>
    <x v="0"/>
    <n v="144"/>
    <s v="2020-07-15"/>
    <s v="2020-07-21"/>
    <s v="2020-07-21"/>
    <x v="0"/>
    <x v="0"/>
    <n v="7"/>
    <x v="1"/>
    <x v="0"/>
  </r>
  <r>
    <s v="InteressesEstabelecimentos"/>
    <s v="2020-07-15 - 2020-07-21"/>
    <s v="23845067993870395"/>
    <s v="De_Conv_Int-Str_Br_TesteCriativoTPV - Credenciado (S2S)-A"/>
    <s v="23845067993850395"/>
    <x v="2632"/>
    <n v="76768"/>
    <x v="2631"/>
    <n v="4.4269430300000003"/>
    <n v="1.2959045435598"/>
    <x v="19"/>
    <s v=""/>
    <s v="2020-07-15"/>
    <s v="2020-07-21"/>
    <s v="2020-07-21"/>
    <x v="2"/>
    <x v="0"/>
    <n v="7"/>
    <x v="1"/>
    <x v="0"/>
  </r>
  <r>
    <s v="InteressesEstabelecimentos"/>
    <s v="2020-07-15 - 2020-07-21"/>
    <s v="23845068237780395"/>
    <s v="De_Conv_Int-Str_Br_TesteCriativoTPV - Credenciado (S2S)-C"/>
    <s v="23845068237760395"/>
    <x v="2633"/>
    <n v="75968"/>
    <x v="2632"/>
    <n v="4.3437913799999999"/>
    <n v="1.3220434919966"/>
    <x v="19"/>
    <s v=""/>
    <s v="2020-07-15"/>
    <s v="2020-07-21"/>
    <s v="2020-07-21"/>
    <x v="2"/>
    <x v="0"/>
    <n v="7"/>
    <x v="1"/>
    <x v="0"/>
  </r>
  <r>
    <s v="Interesses"/>
    <s v="2020-07-15 - 2020-07-21"/>
    <s v="23845059545820395"/>
    <s v="De_Conv_Int-Str_Br-Purchase-TesteLPTon-B"/>
    <s v="23845059545810395"/>
    <x v="2634"/>
    <n v="384895"/>
    <x v="2633"/>
    <n v="6.5106995799999998"/>
    <n v="1.2808947894880001"/>
    <x v="2"/>
    <n v="6"/>
    <s v="2020-07-15"/>
    <s v="2020-07-21"/>
    <s v="2020-07-21"/>
    <x v="2"/>
    <x v="0"/>
    <n v="7"/>
    <x v="1"/>
    <x v="0"/>
  </r>
  <r>
    <s v="Semelhante_10%_Menos-Tudo"/>
    <s v="2020-07-15 - 2020-07-21"/>
    <s v="23844785920870395"/>
    <s v="De_Conv_Int-Str_Br-TesteABC-B"/>
    <s v="23844785920880395"/>
    <x v="5"/>
    <n v="0"/>
    <x v="5"/>
    <s v=""/>
    <n v="0"/>
    <x v="0"/>
    <n v="1"/>
    <s v="2020-07-15"/>
    <s v="2020-07-21"/>
    <s v="2020-07-21"/>
    <x v="0"/>
    <x v="0"/>
    <n v="7"/>
    <x v="1"/>
    <x v="0"/>
  </r>
  <r>
    <s v="Interesses"/>
    <s v="2020-07-15 - 2020-07-21"/>
    <s v="23845059519870395"/>
    <s v="De_Conv_Int-Str_Br-Purchase-TesteLPTon-A"/>
    <s v="23845059520090395"/>
    <x v="2635"/>
    <n v="326143"/>
    <x v="2634"/>
    <n v="7.1793637800000001"/>
    <n v="1.3697335217986999"/>
    <x v="2"/>
    <n v="6"/>
    <s v="2020-07-15"/>
    <s v="2020-07-21"/>
    <s v="2020-07-21"/>
    <x v="2"/>
    <x v="0"/>
    <n v="7"/>
    <x v="1"/>
    <x v="0"/>
  </r>
  <r>
    <s v="Interesses-Conta"/>
    <s v="2020-07-15 - 2020-07-21"/>
    <s v="23844897767490395"/>
    <s v="De_ContaStone_Novos-Int-Br"/>
    <s v="23844816953910395"/>
    <x v="5"/>
    <n v="0"/>
    <x v="5"/>
    <s v=""/>
    <n v="0"/>
    <x v="21"/>
    <n v="2"/>
    <s v="2020-07-15"/>
    <s v="2020-07-21"/>
    <s v="2020-07-21"/>
    <x v="0"/>
    <x v="0"/>
    <n v="7"/>
    <x v="1"/>
    <x v="0"/>
  </r>
  <r>
    <s v="LaL_5p_+AtivosApp"/>
    <s v="2020-07-15 - 2020-07-21"/>
    <s v="23844753852720395"/>
    <s v="De_ContaStone_Trafego_Link-Br"/>
    <s v="23844753852700395"/>
    <x v="2636"/>
    <n v="130881"/>
    <x v="2635"/>
    <n v="1.6656066"/>
    <n v="2.9070682528403999"/>
    <x v="25"/>
    <n v="2090"/>
    <s v="2020-07-15"/>
    <s v="2020-07-21"/>
    <s v="2020-07-21"/>
    <x v="0"/>
    <x v="0"/>
    <n v="7"/>
    <x v="1"/>
    <x v="0"/>
  </r>
  <r>
    <s v="LaL-ContaStonePJ"/>
    <s v="2020-07-15 - 2020-07-21"/>
    <s v="23844816990020395"/>
    <s v="De_ContaStone_Novos-LaL-Br"/>
    <s v="23844816990040395"/>
    <x v="5"/>
    <n v="0"/>
    <x v="5"/>
    <s v=""/>
    <n v="0"/>
    <x v="21"/>
    <n v="7"/>
    <s v="2020-07-15"/>
    <s v="2020-07-21"/>
    <s v="2020-07-21"/>
    <x v="0"/>
    <x v="0"/>
    <n v="7"/>
    <x v="1"/>
    <x v="0"/>
  </r>
  <r>
    <s v="Semelhantes_PJ_10%_Excluindo-Tudo-v2"/>
    <s v="2020-07-15 - 2020-07-21"/>
    <s v="23844644483080395"/>
    <s v="De_Lead_Click_Whatsapp_Br-MarAberto"/>
    <s v="23844196533890395"/>
    <x v="1220"/>
    <n v="2312"/>
    <x v="2636"/>
    <n v="8.4283387600000008"/>
    <n v="1.0622837370242"/>
    <x v="6"/>
    <n v="2"/>
    <s v="2020-07-15"/>
    <s v="2020-07-21"/>
    <s v="2020-07-21"/>
    <x v="6"/>
    <x v="1"/>
    <n v="7"/>
    <x v="1"/>
    <x v="0"/>
  </r>
  <r>
    <s v="Visitantes_site_todos_60d"/>
    <s v="2020-07-15 - 2020-07-21"/>
    <s v="23844983603670395"/>
    <s v="De_Conv_Rmk_Br-Purchase-v2"/>
    <s v="23844983603530395"/>
    <x v="2637"/>
    <n v="57265"/>
    <x v="2637"/>
    <n v="25.686931739999999"/>
    <n v="3.5166506592158999"/>
    <x v="2"/>
    <n v="25"/>
    <s v="2020-07-15"/>
    <s v="2020-07-21"/>
    <s v="2020-07-21"/>
    <x v="2"/>
    <x v="0"/>
    <n v="7"/>
    <x v="1"/>
    <x v="0"/>
  </r>
  <r>
    <s v="Bases_ParceiroMCC"/>
    <s v="2020-07-15 - 2020-07-21"/>
    <s v="23845094196140395"/>
    <s v="De_ContaStone_TesteA-Br"/>
    <s v="23845094196090395"/>
    <x v="2638"/>
    <n v="15692"/>
    <x v="2638"/>
    <n v="19.463426030000001"/>
    <n v="1.3634335967372"/>
    <x v="21"/>
    <n v="7"/>
    <s v="2020-07-15"/>
    <s v="2020-07-21"/>
    <s v="2020-07-21"/>
    <x v="0"/>
    <x v="0"/>
    <n v="7"/>
    <x v="1"/>
    <x v="0"/>
  </r>
  <r>
    <s v="Semelhante_1-5%_Pixel_TPV-Alto"/>
    <s v="2020-07-15 - 2020-07-21"/>
    <s v="23844986219020395"/>
    <s v="De_Conv_Int-Str_Br - Credenciado (S2S) - Teste_C-Purchase-credenciados-valor"/>
    <s v="23844098836340395"/>
    <x v="2639"/>
    <n v="216578"/>
    <x v="2639"/>
    <n v="9.3318603499999995"/>
    <n v="1.2120575497049999"/>
    <x v="2"/>
    <n v="10"/>
    <s v="2020-07-15"/>
    <s v="2020-07-21"/>
    <s v="2020-07-21"/>
    <x v="2"/>
    <x v="0"/>
    <n v="7"/>
    <x v="1"/>
    <x v="0"/>
  </r>
  <r>
    <s v="Envolvimento_Midias"/>
    <s v="2020-07-15 - 2020-07-21"/>
    <s v="23843543809270395"/>
    <s v="De_Lead_Rmk_Br"/>
    <s v="23843543809250395"/>
    <x v="2640"/>
    <n v="3543"/>
    <x v="2640"/>
    <n v="10.17472203"/>
    <n v="1.2438611346316999"/>
    <x v="1"/>
    <n v="3"/>
    <s v="2020-07-15"/>
    <s v="2020-07-21"/>
    <s v="2020-07-21"/>
    <x v="1"/>
    <x v="0"/>
    <n v="7"/>
    <x v="1"/>
    <x v="0"/>
  </r>
  <r>
    <s v="Semelhante_1-10%-PJ-e-TPValto-v2"/>
    <s v="2020-07-15 - 2020-07-21"/>
    <s v="23844744441070395"/>
    <s v="De_Lead_Click_Whatsapp_SP - Vitalicio"/>
    <s v="23844458232370395"/>
    <x v="2641"/>
    <n v="698521"/>
    <x v="2641"/>
    <n v="7.3496429000000001"/>
    <n v="1.5799181413300001"/>
    <x v="6"/>
    <n v="308"/>
    <s v="2020-07-15"/>
    <s v="2020-07-21"/>
    <s v="2020-07-21"/>
    <x v="6"/>
    <x v="1"/>
    <n v="7"/>
    <x v="1"/>
    <x v="0"/>
  </r>
  <r>
    <s v="Envolvimento_midias + video view"/>
    <s v="2020-07-15 - 2020-07-21"/>
    <s v="23844983603690395"/>
    <s v="De_Conv_Rmk_Br-Purchase-v2"/>
    <s v="23844983603530395"/>
    <x v="2642"/>
    <n v="134050"/>
    <x v="2642"/>
    <n v="15.35711006"/>
    <n v="2.3556210369264998"/>
    <x v="2"/>
    <n v="9"/>
    <s v="2020-07-15"/>
    <s v="2020-07-21"/>
    <s v="2020-07-21"/>
    <x v="2"/>
    <x v="0"/>
    <n v="7"/>
    <x v="1"/>
    <x v="0"/>
  </r>
  <r>
    <s v="Visitantes_site_todos_60d"/>
    <s v="2020-07-15 - 2020-07-21"/>
    <s v="23845014854870395"/>
    <s v="De_Conv_Rmk_Br-Purchase-NE-e-Amazonas"/>
    <s v="23845014854740395"/>
    <x v="5"/>
    <n v="0"/>
    <x v="5"/>
    <s v=""/>
    <n v="0"/>
    <x v="26"/>
    <n v="1"/>
    <s v="2020-07-15"/>
    <s v="2020-07-21"/>
    <s v="2020-07-21"/>
    <x v="2"/>
    <x v="0"/>
    <n v="7"/>
    <x v="1"/>
    <x v="0"/>
  </r>
  <r>
    <s v="Oportunidade-Perdida"/>
    <s v="2020-07-15 - 2020-07-21"/>
    <s v="23844995243620395"/>
    <s v="De_Conv_Rmk_Br-Purchase-v2"/>
    <s v="23844983603530395"/>
    <x v="2643"/>
    <n v="19532"/>
    <x v="2643"/>
    <n v="14.26045257"/>
    <n v="3.4164448085194001"/>
    <x v="2"/>
    <n v="50"/>
    <s v="2020-07-15"/>
    <s v="2020-07-21"/>
    <s v="2020-07-21"/>
    <x v="2"/>
    <x v="0"/>
    <n v="7"/>
    <x v="1"/>
    <x v="0"/>
  </r>
  <r>
    <s v="Oportunidade-Perdida"/>
    <s v="2020-07-15 - 2020-07-21"/>
    <s v="23845002665390395"/>
    <s v="De_Conv_Rmk_Br"/>
    <s v="23843543599140395"/>
    <x v="2644"/>
    <n v="54345"/>
    <x v="2644"/>
    <n v="14.153881180000001"/>
    <n v="3.1518630968810002"/>
    <x v="0"/>
    <n v="90"/>
    <s v="2020-07-15"/>
    <s v="2020-07-21"/>
    <s v="2020-07-21"/>
    <x v="0"/>
    <x v="0"/>
    <n v="7"/>
    <x v="1"/>
    <x v="0"/>
  </r>
  <r>
    <s v="Oportunidade-Perdida"/>
    <s v="2020-07-15 - 2020-07-21"/>
    <s v="23845002665290395"/>
    <s v="De_Conv_Rmk_SP"/>
    <s v="23844475144820395"/>
    <x v="2645"/>
    <n v="18924"/>
    <x v="2645"/>
    <n v="28.667865410000001"/>
    <n v="6.2302367364193998"/>
    <x v="0"/>
    <n v="100"/>
    <s v="2020-07-15"/>
    <s v="2020-07-21"/>
    <s v="2020-07-21"/>
    <x v="0"/>
    <x v="0"/>
    <n v="7"/>
    <x v="1"/>
    <x v="0"/>
  </r>
  <r>
    <s v="Semelhante_1-10%-PJ-e-TPValto"/>
    <s v="2020-07-15 - 2020-07-21"/>
    <s v="23844817257530395"/>
    <s v="De_Lead_Click_Whatsapp_Sul - Vitalicio"/>
    <s v="23844817257330395"/>
    <x v="2646"/>
    <n v="106752"/>
    <x v="2646"/>
    <n v="10.8247742"/>
    <n v="1.3005657973621001"/>
    <x v="6"/>
    <n v="108"/>
    <s v="2020-07-15"/>
    <s v="2020-07-21"/>
    <s v="2020-07-21"/>
    <x v="6"/>
    <x v="1"/>
    <n v="7"/>
    <x v="1"/>
    <x v="0"/>
  </r>
  <r>
    <s v="InteressesEstabelecimentos"/>
    <s v="2020-07-15 - 2020-07-21"/>
    <s v="23845068232390395"/>
    <s v="De_Conv_Int-Str_Br_TesteCriativoTPV - Credenciado (S2S)-B"/>
    <s v="23845068232400395"/>
    <x v="2647"/>
    <n v="79760"/>
    <x v="2647"/>
    <n v="4.18226473"/>
    <n v="1.306832998997"/>
    <x v="19"/>
    <n v="2"/>
    <s v="2020-07-15"/>
    <s v="2020-07-21"/>
    <s v="2020-07-21"/>
    <x v="2"/>
    <x v="0"/>
    <n v="7"/>
    <x v="1"/>
    <x v="0"/>
  </r>
  <r>
    <s v="Semelhante_1-5%_Todos_Menos_TPV-Alto"/>
    <s v="2020-07-15 - 2020-07-21"/>
    <s v="23844314362040395"/>
    <s v="De_Lead_Click_Whatsapp_Br — Cópia"/>
    <s v="23843968403870395"/>
    <x v="2648"/>
    <n v="487303"/>
    <x v="2648"/>
    <n v="8.3095457199999991"/>
    <n v="1.4025749892777"/>
    <x v="6"/>
    <n v="345"/>
    <s v="2020-07-15"/>
    <s v="2020-07-21"/>
    <s v="2020-07-21"/>
    <x v="6"/>
    <x v="1"/>
    <n v="7"/>
    <x v="1"/>
    <x v="0"/>
  </r>
  <r>
    <s v="Semelhante_1-10%-PJ-e-TPValto-v2"/>
    <s v="2020-07-15 - 2020-07-21"/>
    <s v="23844817257490395"/>
    <s v="De_Lead_Click_Whatsapp_Sul - Vitalicio"/>
    <s v="23844817257330395"/>
    <x v="2649"/>
    <n v="64288"/>
    <x v="2649"/>
    <n v="8.3242124700000009"/>
    <n v="1.2478067446490999"/>
    <x v="6"/>
    <n v="51"/>
    <s v="2020-07-15"/>
    <s v="2020-07-21"/>
    <s v="2020-07-21"/>
    <x v="6"/>
    <x v="1"/>
    <n v="7"/>
    <x v="1"/>
    <x v="0"/>
  </r>
  <r>
    <s v="ClienteA_PJ"/>
    <s v="2020-07-15 - 2020-07-21"/>
    <s v="23844981373890395"/>
    <s v="De_ContaStone_ClienteA-Br"/>
    <s v="23844981373870395"/>
    <x v="2650"/>
    <n v="89922"/>
    <x v="2650"/>
    <n v="11.386101050000001"/>
    <n v="6.3015391116746002"/>
    <x v="21"/>
    <n v="143"/>
    <s v="2020-07-15"/>
    <s v="2020-07-21"/>
    <s v="2020-07-21"/>
    <x v="0"/>
    <x v="0"/>
    <n v="7"/>
    <x v="1"/>
    <x v="0"/>
  </r>
  <r>
    <s v="LaL_PJ_5a10"/>
    <s v="2020-07-15 - 2020-07-21"/>
    <s v="23844933833620395"/>
    <s v="De_Conv_ContaStone_Br-TesteAB-B"/>
    <s v="23844933833630395"/>
    <x v="5"/>
    <n v="0"/>
    <x v="5"/>
    <s v=""/>
    <n v="0"/>
    <x v="21"/>
    <n v="1"/>
    <s v="2020-07-15"/>
    <s v="2020-07-21"/>
    <s v="2020-07-21"/>
    <x v="0"/>
    <x v="0"/>
    <n v="7"/>
    <x v="1"/>
    <x v="0"/>
  </r>
  <r>
    <s v="Interesses-Conta2"/>
    <s v="2020-07-15 - 2020-07-21"/>
    <s v="23844974091960395"/>
    <s v="De_ContaStone_Novos-Int-Br_2"/>
    <s v="23844974091940395"/>
    <x v="2651"/>
    <n v="408385"/>
    <x v="2651"/>
    <n v="5.5106305500000001"/>
    <n v="1.7014263501353"/>
    <x v="21"/>
    <n v="235"/>
    <s v="2020-07-15"/>
    <s v="2020-07-21"/>
    <s v="2020-07-21"/>
    <x v="0"/>
    <x v="0"/>
    <n v="7"/>
    <x v="1"/>
    <x v="0"/>
  </r>
  <r>
    <s v="ContaStone_RMKT_EnvolvimentoMidias"/>
    <s v="2020-07-15 - 2020-07-21"/>
    <s v="23844619445730395"/>
    <s v="De_ContaStone_Conv_RMKT_Br"/>
    <s v="23843814955280395"/>
    <x v="2652"/>
    <n v="113089"/>
    <x v="2652"/>
    <n v="8.75234384"/>
    <n v="3.0181538434330002"/>
    <x v="21"/>
    <n v="137"/>
    <s v="2020-07-15"/>
    <s v="2020-07-21"/>
    <s v="2020-07-21"/>
    <x v="0"/>
    <x v="0"/>
    <n v="7"/>
    <x v="1"/>
    <x v="0"/>
  </r>
  <r>
    <s v="Visitantes_site_cadastro-lead"/>
    <s v="2020-07-15 - 2020-07-21"/>
    <s v="23844983603660395"/>
    <s v="De_Conv_Rmk_Br-Purchase-v2"/>
    <s v="23844983603530395"/>
    <x v="2653"/>
    <n v="44185"/>
    <x v="2653"/>
    <n v="36.636118089999997"/>
    <n v="4.0722417109878997"/>
    <x v="2"/>
    <n v="53"/>
    <s v="2020-07-15"/>
    <s v="2020-07-21"/>
    <s v="2020-07-21"/>
    <x v="2"/>
    <x v="0"/>
    <n v="7"/>
    <x v="1"/>
    <x v="0"/>
  </r>
  <r>
    <s v="Semelhante_1-5%_Pixel_TPV-Alto"/>
    <s v="2020-07-15 - 2020-07-21"/>
    <s v="23844980512350395"/>
    <s v="De_Conv_Int-Str_Br - Credenciado (S2S)"/>
    <s v="23844032562000395"/>
    <x v="2654"/>
    <n v="865811"/>
    <x v="2654"/>
    <n v="5.7347885999999999"/>
    <n v="1.8651010439922999"/>
    <x v="19"/>
    <n v="107"/>
    <s v="2020-07-15"/>
    <s v="2020-07-21"/>
    <s v="2020-07-21"/>
    <x v="2"/>
    <x v="0"/>
    <n v="7"/>
    <x v="1"/>
    <x v="0"/>
  </r>
  <r>
    <s v="Semelhante_10%_PurchaseTPVAlto"/>
    <s v="2020-07-15 - 2020-07-21"/>
    <s v="23844644473650395"/>
    <s v="De_Lead_Click_Whatsapp_SP — diário"/>
    <s v="23844451639330395"/>
    <x v="2655"/>
    <n v="27440"/>
    <x v="2655"/>
    <n v="8.5801871599999995"/>
    <n v="1.0164358600582999"/>
    <x v="6"/>
    <n v="9"/>
    <s v="2020-07-15"/>
    <s v="2020-07-21"/>
    <s v="2020-07-21"/>
    <x v="6"/>
    <x v="1"/>
    <n v="7"/>
    <x v="1"/>
    <x v="0"/>
  </r>
  <r>
    <s v="LaL-ContaStone-App2"/>
    <s v="2020-07-15 - 2020-07-21"/>
    <s v="23844920708850395"/>
    <s v="De_ContaStone_Novos-LaL-Br"/>
    <s v="23844816990040395"/>
    <x v="2656"/>
    <n v="496135"/>
    <x v="2656"/>
    <n v="9.2457262700000005"/>
    <n v="2.2907817428724"/>
    <x v="21"/>
    <n v="584"/>
    <s v="2020-07-15"/>
    <s v="2020-07-21"/>
    <s v="2020-07-21"/>
    <x v="0"/>
    <x v="0"/>
    <n v="7"/>
    <x v="1"/>
    <x v="0"/>
  </r>
  <r>
    <s v="Bases_ParceiroMCC"/>
    <s v="2020-07-15 - 2020-07-21"/>
    <s v="23845094202800395"/>
    <s v="De_ContaStone_TesteB-Br"/>
    <s v="23845094202820395"/>
    <x v="2657"/>
    <n v="17808"/>
    <x v="2657"/>
    <n v="16.203132029999999"/>
    <n v="1.3733715184187001"/>
    <x v="21"/>
    <n v="6"/>
    <s v="2020-07-15"/>
    <s v="2020-07-21"/>
    <s v="2020-07-21"/>
    <x v="0"/>
    <x v="0"/>
    <n v="7"/>
    <x v="1"/>
    <x v="0"/>
  </r>
  <r>
    <s v="Semelhante_1-5%_Base_Parceiro_60K-a-400K-Normal - Copy"/>
    <s v="2020-07-08 - 2020-07-14"/>
    <s v="23844451685420395"/>
    <s v="De_Conv_Int-Str_SP - Credenciado (S2S) - Subscribe"/>
    <s v="23844451685120395"/>
    <x v="2658"/>
    <n v="360384"/>
    <x v="2658"/>
    <n v="7.8497043299999998"/>
    <n v="1.6005788270289001"/>
    <x v="19"/>
    <n v="18"/>
    <s v="2020-07-08"/>
    <s v="2020-07-14"/>
    <s v="2020-07-14"/>
    <x v="2"/>
    <x v="0"/>
    <n v="7"/>
    <x v="1"/>
    <x v="0"/>
  </r>
  <r>
    <s v="Semelhante_1-5%_Base_Parceiro_60K-a-400K-LTV"/>
    <s v="2020-07-08 - 2020-07-14"/>
    <s v="23844451685300395"/>
    <s v="De_Conv_Int-Str_SP - Credenciado (S2S) - Purchase-valor"/>
    <s v="23844451685100395"/>
    <x v="2659"/>
    <n v="217215"/>
    <x v="2659"/>
    <n v="10.881948769999999"/>
    <n v="1.3970167806091001"/>
    <x v="2"/>
    <n v="11"/>
    <s v="2020-07-08"/>
    <s v="2020-07-14"/>
    <s v="2020-07-14"/>
    <x v="2"/>
    <x v="0"/>
    <n v="7"/>
    <x v="1"/>
    <x v="0"/>
  </r>
  <r>
    <s v="Semelhante_10%_Menos-Tudo"/>
    <s v="2020-07-08 - 2020-07-14"/>
    <s v="23844785921490395"/>
    <s v="De_Conv_Int-Str_Br-TesteABC-C"/>
    <s v="23844785921500395"/>
    <x v="5"/>
    <n v="0"/>
    <x v="5"/>
    <s v=""/>
    <n v="0"/>
    <x v="0"/>
    <n v="1"/>
    <s v="2020-07-08"/>
    <s v="2020-07-14"/>
    <s v="2020-07-14"/>
    <x v="0"/>
    <x v="0"/>
    <n v="7"/>
    <x v="1"/>
    <x v="0"/>
  </r>
  <r>
    <s v="Semelhante_10%_Menos-Tudo"/>
    <s v="2020-07-08 - 2020-07-14"/>
    <s v="23844785907040395"/>
    <s v="De_Conv_Int-Str_Br-TesteABC-A"/>
    <s v="23844785906640395"/>
    <x v="5"/>
    <n v="0"/>
    <x v="5"/>
    <s v=""/>
    <n v="0"/>
    <x v="0"/>
    <n v="5"/>
    <s v="2020-07-08"/>
    <s v="2020-07-14"/>
    <s v="2020-07-14"/>
    <x v="0"/>
    <x v="0"/>
    <n v="7"/>
    <x v="1"/>
    <x v="0"/>
  </r>
  <r>
    <s v="Visitantes_site_todos_60d"/>
    <s v="2020-07-08 - 2020-07-14"/>
    <s v="23843665469380395"/>
    <s v="De_Conv_Rmk_Br"/>
    <s v="23843543599140395"/>
    <x v="2660"/>
    <n v="53008"/>
    <x v="2660"/>
    <n v="15.84322656"/>
    <n v="3.3799237850889998"/>
    <x v="0"/>
    <n v="151"/>
    <s v="2020-07-08"/>
    <s v="2020-07-14"/>
    <s v="2020-07-14"/>
    <x v="0"/>
    <x v="0"/>
    <n v="7"/>
    <x v="1"/>
    <x v="0"/>
  </r>
  <r>
    <s v="InteressesEstabelecimentos"/>
    <s v="2020-07-08 - 2020-07-14"/>
    <s v="23844451685340395"/>
    <s v="De_Conv_Int-Str_SP - Credenciado (S2S) - Subscribe"/>
    <s v="23844451685120395"/>
    <x v="2661"/>
    <n v="1058046"/>
    <x v="2661"/>
    <n v="5.4388518899999996"/>
    <n v="1.6347691877291"/>
    <x v="19"/>
    <n v="23"/>
    <s v="2020-07-08"/>
    <s v="2020-07-14"/>
    <s v="2020-07-14"/>
    <x v="2"/>
    <x v="0"/>
    <n v="7"/>
    <x v="1"/>
    <x v="0"/>
  </r>
  <r>
    <s v="ContaStone_RMKT_BaseAdq"/>
    <s v="2020-07-08 - 2020-07-14"/>
    <s v="23843842230390395"/>
    <s v="De_ContaStone_Conv_RMKT_Br"/>
    <s v="23843814955280395"/>
    <x v="2662"/>
    <n v="21480"/>
    <x v="2662"/>
    <n v="8.0337272399999993"/>
    <n v="2.9704841713221999"/>
    <x v="21"/>
    <n v="36"/>
    <s v="2020-07-08"/>
    <s v="2020-07-14"/>
    <s v="2020-07-14"/>
    <x v="0"/>
    <x v="0"/>
    <n v="7"/>
    <x v="1"/>
    <x v="0"/>
  </r>
  <r>
    <s v="Semelhante_1-5%_Base_Parceiro_60K-a-400K-Normal - Copy"/>
    <s v="2020-07-08 - 2020-07-14"/>
    <s v="23844475145370395"/>
    <s v="De_Conv_Int-Str_SP - OtimizaPraLead"/>
    <s v="23844475145520395"/>
    <x v="5"/>
    <n v="0"/>
    <x v="5"/>
    <s v=""/>
    <n v="0"/>
    <x v="0"/>
    <n v="3"/>
    <s v="2020-07-08"/>
    <s v="2020-07-14"/>
    <s v="2020-07-14"/>
    <x v="0"/>
    <x v="0"/>
    <n v="7"/>
    <x v="1"/>
    <x v="0"/>
  </r>
  <r>
    <s v="Envolvimento_midias + video view"/>
    <s v="2020-07-08 - 2020-07-14"/>
    <s v="23844983603690395"/>
    <s v="De_Conv_Rmk_Br-Purchase-v2"/>
    <s v="23844983603530395"/>
    <x v="2663"/>
    <n v="34114"/>
    <x v="2663"/>
    <n v="20.671981209999998"/>
    <n v="3.5447616814210998"/>
    <x v="2"/>
    <n v="8"/>
    <s v="2020-07-08"/>
    <s v="2020-07-14"/>
    <s v="2020-07-14"/>
    <x v="2"/>
    <x v="0"/>
    <n v="7"/>
    <x v="1"/>
    <x v="0"/>
  </r>
  <r>
    <s v="Semelhante_1-5%_Base_Parceiro_60K-a-400K-Normal - Copy"/>
    <s v="2020-07-08 - 2020-07-14"/>
    <s v="23844083485860395"/>
    <s v="De_Conv_Int-Str_Br - Credenciado (S2S)"/>
    <s v="23844032562000395"/>
    <x v="2664"/>
    <n v="220608"/>
    <x v="2664"/>
    <n v="7.6541702699999998"/>
    <n v="1.2995720916739"/>
    <x v="19"/>
    <n v="18"/>
    <s v="2020-07-08"/>
    <s v="2020-07-14"/>
    <s v="2020-07-14"/>
    <x v="2"/>
    <x v="0"/>
    <n v="7"/>
    <x v="1"/>
    <x v="0"/>
  </r>
  <r>
    <s v="interesse_whatsapp"/>
    <s v="2020-07-08 - 2020-07-14"/>
    <s v="23843968404110395"/>
    <s v="De_Lead_Click_Whatsapp_Br — Cópia"/>
    <s v="23843968403870395"/>
    <x v="2665"/>
    <n v="228863"/>
    <x v="2665"/>
    <n v="11.626004719999999"/>
    <n v="1.2617286324132999"/>
    <x v="6"/>
    <n v="68"/>
    <s v="2020-07-08"/>
    <s v="2020-07-14"/>
    <s v="2020-07-14"/>
    <x v="6"/>
    <x v="1"/>
    <n v="7"/>
    <x v="1"/>
    <x v="0"/>
  </r>
  <r>
    <s v="Semelhante_1-5%_Todos_TPV-Alto"/>
    <s v="2020-07-08 - 2020-07-14"/>
    <s v="23844314360830395"/>
    <s v="De_Lead_Click_Whatsapp_Br — Cópia"/>
    <s v="23843968403870395"/>
    <x v="2666"/>
    <n v="344128"/>
    <x v="2666"/>
    <n v="17.948604830000001"/>
    <n v="1.4029895852706"/>
    <x v="6"/>
    <n v="172"/>
    <s v="2020-07-08"/>
    <s v="2020-07-14"/>
    <s v="2020-07-14"/>
    <x v="6"/>
    <x v="1"/>
    <n v="7"/>
    <x v="1"/>
    <x v="0"/>
  </r>
  <r>
    <s v="Oportunidade-Perdida"/>
    <s v="2020-07-08 - 2020-07-14"/>
    <s v="23844995243620395"/>
    <s v="De_Conv_Rmk_Br-Purchase-v2"/>
    <s v="23844983603530395"/>
    <x v="2667"/>
    <n v="19684"/>
    <x v="2667"/>
    <n v="15.618480079999999"/>
    <n v="3.8618675066043"/>
    <x v="2"/>
    <n v="86"/>
    <s v="2020-07-08"/>
    <s v="2020-07-14"/>
    <s v="2020-07-14"/>
    <x v="2"/>
    <x v="0"/>
    <n v="7"/>
    <x v="1"/>
    <x v="0"/>
  </r>
  <r>
    <s v="Semelhante_1-5%_Todos_Menos_TPV-Alto"/>
    <s v="2020-07-08 - 2020-07-14"/>
    <s v="23844314362040395"/>
    <s v="De_Lead_Click_Whatsapp_Br — Cópia"/>
    <s v="23843968403870395"/>
    <x v="2668"/>
    <n v="390399"/>
    <x v="2668"/>
    <n v="8.4876561099999996"/>
    <n v="1.2783664917174"/>
    <x v="6"/>
    <n v="94"/>
    <s v="2020-07-08"/>
    <s v="2020-07-14"/>
    <s v="2020-07-14"/>
    <x v="6"/>
    <x v="1"/>
    <n v="7"/>
    <x v="1"/>
    <x v="0"/>
  </r>
  <r>
    <s v="Envolvimento_midias"/>
    <s v="2020-07-08 - 2020-07-14"/>
    <s v="23844475145440395"/>
    <s v="De_Conv_Rmk_SP"/>
    <s v="23844475144820395"/>
    <x v="2669"/>
    <n v="31416"/>
    <x v="2669"/>
    <n v="17.646286159999999"/>
    <n v="7.3911064425769997"/>
    <x v="0"/>
    <n v="83"/>
    <s v="2020-07-08"/>
    <s v="2020-07-14"/>
    <s v="2020-07-14"/>
    <x v="0"/>
    <x v="0"/>
    <n v="7"/>
    <x v="1"/>
    <x v="0"/>
  </r>
  <r>
    <s v="BaseFull"/>
    <s v="2020-07-08 - 2020-07-14"/>
    <s v="23844810199090395"/>
    <s v="De_CreditoStone_Alcance-Br"/>
    <s v="23844810198720395"/>
    <x v="2670"/>
    <n v="81200"/>
    <x v="2670"/>
    <n v="28.425305219999998"/>
    <n v="1.0379679802955999"/>
    <x v="7"/>
    <n v="81200"/>
    <s v="2020-07-08"/>
    <s v="2020-07-14"/>
    <s v="2020-07-14"/>
    <x v="4"/>
    <x v="0"/>
    <n v="7"/>
    <x v="1"/>
    <x v="0"/>
  </r>
  <r>
    <s v="Interesses-Conta2"/>
    <s v="2020-07-08 - 2020-07-14"/>
    <s v="23844974091960395"/>
    <s v="De_ContaStone_Novos-Int-Br_2"/>
    <s v="23844974091940395"/>
    <x v="2671"/>
    <n v="147136"/>
    <x v="2671"/>
    <n v="5.8400092700000004"/>
    <n v="1.4668402022619"/>
    <x v="21"/>
    <n v="99"/>
    <s v="2020-07-08"/>
    <s v="2020-07-14"/>
    <s v="2020-07-14"/>
    <x v="0"/>
    <x v="0"/>
    <n v="7"/>
    <x v="1"/>
    <x v="0"/>
  </r>
  <r>
    <s v="VideoView-Adquirência"/>
    <s v="2020-07-08 - 2020-07-14"/>
    <s v="23844983603600395"/>
    <s v="De_Conv_Rmk_Br-Purchase-v2"/>
    <s v="23844983603530395"/>
    <x v="2672"/>
    <n v="233536"/>
    <x v="2672"/>
    <n v="11.821836599999999"/>
    <n v="3.1111648739381002"/>
    <x v="2"/>
    <n v="22"/>
    <s v="2020-07-08"/>
    <s v="2020-07-14"/>
    <s v="2020-07-14"/>
    <x v="2"/>
    <x v="0"/>
    <n v="7"/>
    <x v="1"/>
    <x v="0"/>
  </r>
  <r>
    <s v="Semelhante_1-10%-PJ-e-TPValto"/>
    <s v="2020-07-08 - 2020-07-14"/>
    <s v="23844817257530395"/>
    <s v="De_Lead_Click_Whatsapp_Sul - Vitalicio"/>
    <s v="23844817257330395"/>
    <x v="2673"/>
    <n v="85617"/>
    <x v="2673"/>
    <n v="11.02619713"/>
    <n v="1.2278636252146"/>
    <x v="6"/>
    <n v="34"/>
    <s v="2020-07-08"/>
    <s v="2020-07-14"/>
    <s v="2020-07-14"/>
    <x v="6"/>
    <x v="1"/>
    <n v="7"/>
    <x v="1"/>
    <x v="0"/>
  </r>
  <r>
    <s v="Visitantes_site_cadastro-lead"/>
    <s v="2020-07-08 - 2020-07-14"/>
    <s v="23844191199950395"/>
    <s v="De_Conv_Rmk_Br"/>
    <s v="23843543599140395"/>
    <x v="2674"/>
    <n v="48608"/>
    <x v="2674"/>
    <n v="21.084768239999999"/>
    <n v="7.8807603686635996"/>
    <x v="0"/>
    <n v="382"/>
    <s v="2020-07-08"/>
    <s v="2020-07-14"/>
    <s v="2020-07-14"/>
    <x v="0"/>
    <x v="0"/>
    <n v="7"/>
    <x v="1"/>
    <x v="0"/>
  </r>
  <r>
    <s v="Interesses"/>
    <s v="2020-07-08 - 2020-07-14"/>
    <s v="23844384031070395"/>
    <s v="De_Conv_Int-Str_Br - Credenciado (S2S) - Teste_C-Purchase-credenciados-valor"/>
    <s v="23844098836340395"/>
    <x v="2675"/>
    <n v="641992"/>
    <x v="2675"/>
    <n v="6.1419583299999996"/>
    <n v="1.3163388328826999"/>
    <x v="2"/>
    <n v="23"/>
    <s v="2020-07-08"/>
    <s v="2020-07-14"/>
    <s v="2020-07-14"/>
    <x v="2"/>
    <x v="0"/>
    <n v="7"/>
    <x v="1"/>
    <x v="0"/>
  </r>
  <r>
    <s v="LaL_5p_+AtivosApp"/>
    <s v="2020-07-08 - 2020-07-14"/>
    <s v="23844753852720395"/>
    <s v="De_ContaStone_Trafego_Link-Br"/>
    <s v="23844753852700395"/>
    <x v="2676"/>
    <n v="146560"/>
    <x v="2676"/>
    <n v="1.60362274"/>
    <n v="2.9871042576418998"/>
    <x v="25"/>
    <n v="2388"/>
    <s v="2020-07-08"/>
    <s v="2020-07-14"/>
    <s v="2020-07-14"/>
    <x v="0"/>
    <x v="0"/>
    <n v="7"/>
    <x v="1"/>
    <x v="0"/>
  </r>
  <r>
    <s v="Semelhante_1-5%"/>
    <s v="2020-07-08 - 2020-07-14"/>
    <s v="23844451685380395"/>
    <s v="De_Conv_Int-Str_SP - Credenciado (S2S) - Subscribe"/>
    <s v="23844451685120395"/>
    <x v="2677"/>
    <n v="518911"/>
    <x v="2677"/>
    <n v="5.9742937899999999"/>
    <n v="1.7951556239894999"/>
    <x v="19"/>
    <n v="25"/>
    <s v="2020-07-08"/>
    <s v="2020-07-14"/>
    <s v="2020-07-14"/>
    <x v="2"/>
    <x v="0"/>
    <n v="7"/>
    <x v="1"/>
    <x v="0"/>
  </r>
  <r>
    <s v="Interesses-ContaDigital"/>
    <s v="2020-07-08 - 2020-07-14"/>
    <s v="23844760954980395"/>
    <s v="De_ContaStone_Conv_Link-Br"/>
    <s v="23844760954960395"/>
    <x v="5"/>
    <n v="0"/>
    <x v="5"/>
    <s v=""/>
    <n v="0"/>
    <x v="21"/>
    <n v="2"/>
    <s v="2020-07-08"/>
    <s v="2020-07-14"/>
    <s v="2020-07-14"/>
    <x v="0"/>
    <x v="0"/>
    <n v="7"/>
    <x v="1"/>
    <x v="0"/>
  </r>
  <r>
    <s v="Semelhante_1-5%_Base_Parceiro_60K-a-400K-LTV"/>
    <s v="2020-07-08 - 2020-07-14"/>
    <s v="23844306726910395"/>
    <s v="De_Conv_Int-Str_Br - Credenciado (S2S) - Teste_C-Purchase-credenciados-valor"/>
    <s v="23844098836340395"/>
    <x v="2678"/>
    <n v="296704"/>
    <x v="2678"/>
    <n v="9.5196149099999996"/>
    <n v="1.4493569348576001"/>
    <x v="2"/>
    <n v="37"/>
    <s v="2020-07-08"/>
    <s v="2020-07-14"/>
    <s v="2020-07-14"/>
    <x v="2"/>
    <x v="0"/>
    <n v="7"/>
    <x v="1"/>
    <x v="0"/>
  </r>
  <r>
    <s v="Visitantes_site_cadastro-lead"/>
    <s v="2020-07-08 - 2020-07-14"/>
    <s v="23844983603660395"/>
    <s v="De_Conv_Rmk_Br-Purchase-v2"/>
    <s v="23844983603530395"/>
    <x v="2679"/>
    <n v="37944"/>
    <x v="2679"/>
    <n v="44.405689359999997"/>
    <n v="4.2894792325531999"/>
    <x v="2"/>
    <n v="45"/>
    <s v="2020-07-08"/>
    <s v="2020-07-14"/>
    <s v="2020-07-14"/>
    <x v="2"/>
    <x v="0"/>
    <n v="7"/>
    <x v="1"/>
    <x v="0"/>
  </r>
  <r>
    <s v="Semelhantes_PJ_10%_Excluindo-Tudo"/>
    <s v="2020-07-08 - 2020-07-14"/>
    <s v="23844307660840395"/>
    <s v="De_Lead_Click_Whatsapp_Br-MarAberto"/>
    <s v="23844196533890395"/>
    <x v="2680"/>
    <n v="100"/>
    <x v="2680"/>
    <n v="16.764705880000001"/>
    <n v="1.02"/>
    <x v="6"/>
    <n v="1"/>
    <s v="2020-07-08"/>
    <s v="2020-07-14"/>
    <s v="2020-07-14"/>
    <x v="6"/>
    <x v="1"/>
    <n v="7"/>
    <x v="1"/>
    <x v="0"/>
  </r>
  <r>
    <s v="interesse_whatsapp"/>
    <s v="2020-07-08 - 2020-07-14"/>
    <s v="23844196533660395"/>
    <s v="De_Lead_Click_Whatsapp_Br-MarAberto"/>
    <s v="23844196533890395"/>
    <x v="2681"/>
    <n v="1754"/>
    <x v="2681"/>
    <n v="13.91374663"/>
    <n v="1.057582668187"/>
    <x v="6"/>
    <n v="1"/>
    <s v="2020-07-08"/>
    <s v="2020-07-14"/>
    <s v="2020-07-14"/>
    <x v="6"/>
    <x v="1"/>
    <n v="7"/>
    <x v="1"/>
    <x v="0"/>
  </r>
  <r>
    <s v="Interesses-Conta"/>
    <s v="2020-07-08 - 2020-07-14"/>
    <s v="23844897767490395"/>
    <s v="De_ContaStone_Novos-Int-Br"/>
    <s v="23844816953910395"/>
    <x v="2682"/>
    <n v="91183"/>
    <x v="2682"/>
    <n v="9.4173074000000003"/>
    <n v="1.4991061930403999"/>
    <x v="21"/>
    <n v="67"/>
    <s v="2020-07-08"/>
    <s v="2020-07-14"/>
    <s v="2020-07-14"/>
    <x v="0"/>
    <x v="0"/>
    <n v="7"/>
    <x v="1"/>
    <x v="0"/>
  </r>
  <r>
    <s v="ClienteA_PJ"/>
    <s v="2020-07-08 - 2020-07-14"/>
    <s v="23844981373890395"/>
    <s v="De_ContaStone_ClienteA-Br"/>
    <s v="23844981373870395"/>
    <x v="2683"/>
    <n v="88704"/>
    <x v="2683"/>
    <n v="11.203968059999999"/>
    <n v="6.831011002886"/>
    <x v="21"/>
    <n v="188"/>
    <s v="2020-07-08"/>
    <s v="2020-07-14"/>
    <s v="2020-07-14"/>
    <x v="0"/>
    <x v="0"/>
    <n v="7"/>
    <x v="1"/>
    <x v="0"/>
  </r>
  <r>
    <s v="Envolvimento_midias"/>
    <s v="2020-07-08 - 2020-07-14"/>
    <s v="23843543599180395"/>
    <s v="De_Conv_Rmk_Br"/>
    <s v="23843543599140395"/>
    <x v="2684"/>
    <n v="63536"/>
    <x v="2684"/>
    <n v="14.64403693"/>
    <n v="5.0122765046588"/>
    <x v="0"/>
    <n v="197"/>
    <s v="2020-07-08"/>
    <s v="2020-07-14"/>
    <s v="2020-07-14"/>
    <x v="0"/>
    <x v="0"/>
    <n v="7"/>
    <x v="1"/>
    <x v="0"/>
  </r>
  <r>
    <s v="LaL-ContaStone-App2"/>
    <s v="2020-07-08 - 2020-07-14"/>
    <s v="23844920708850395"/>
    <s v="De_ContaStone_Novos-LaL-Br"/>
    <s v="23844816990040395"/>
    <x v="2685"/>
    <n v="514943"/>
    <x v="2685"/>
    <n v="9.35614116"/>
    <n v="2.1787926042299999"/>
    <x v="21"/>
    <n v="602"/>
    <s v="2020-07-08"/>
    <s v="2020-07-14"/>
    <s v="2020-07-14"/>
    <x v="0"/>
    <x v="0"/>
    <n v="7"/>
    <x v="1"/>
    <x v="0"/>
  </r>
  <r>
    <s v="Semelhante_1-10%-PJ-e-TPValto-v2"/>
    <s v="2020-07-08 - 2020-07-14"/>
    <s v="23844744441070395"/>
    <s v="De_Lead_Click_Whatsapp_SP - Vitalicio"/>
    <s v="23844458232370395"/>
    <x v="2686"/>
    <n v="856830"/>
    <x v="2686"/>
    <n v="6.0919613300000002"/>
    <n v="1.5425300234585999"/>
    <x v="6"/>
    <n v="111"/>
    <s v="2020-07-08"/>
    <s v="2020-07-14"/>
    <s v="2020-07-14"/>
    <x v="6"/>
    <x v="1"/>
    <n v="7"/>
    <x v="1"/>
    <x v="0"/>
  </r>
  <r>
    <s v="Interesses-ContaDigital"/>
    <s v="2020-07-08 - 2020-07-14"/>
    <s v="23844885735860395"/>
    <s v="De_ContaStone_Link_AB-B"/>
    <s v="23844885735850395"/>
    <x v="5"/>
    <n v="0"/>
    <x v="5"/>
    <s v=""/>
    <n v="0"/>
    <x v="21"/>
    <n v="2"/>
    <s v="2020-07-08"/>
    <s v="2020-07-14"/>
    <s v="2020-07-14"/>
    <x v="0"/>
    <x v="0"/>
    <n v="7"/>
    <x v="1"/>
    <x v="0"/>
  </r>
  <r>
    <s v="Visitantes_site_todos_60d"/>
    <s v="2020-07-08 - 2020-07-14"/>
    <s v="23844983603670395"/>
    <s v="De_Conv_Rmk_Br-Purchase-v2"/>
    <s v="23844983603530395"/>
    <x v="2687"/>
    <n v="48272"/>
    <x v="2687"/>
    <n v="30.054220300000001"/>
    <n v="4.0346577726217996"/>
    <x v="2"/>
    <n v="35"/>
    <s v="2020-07-08"/>
    <s v="2020-07-14"/>
    <s v="2020-07-14"/>
    <x v="2"/>
    <x v="0"/>
    <n v="7"/>
    <x v="1"/>
    <x v="0"/>
  </r>
  <r>
    <s v="Interesses"/>
    <s v="2020-07-08 - 2020-07-14"/>
    <s v="23844451685270395"/>
    <s v="De_Conv_Int-Str_SP - Credenciado (S2S) - Purchase-valor"/>
    <s v="23844451685100395"/>
    <x v="2688"/>
    <n v="662016"/>
    <x v="2688"/>
    <n v="7.0129466200000001"/>
    <n v="1.5103486924787"/>
    <x v="2"/>
    <n v="22"/>
    <s v="2020-07-08"/>
    <s v="2020-07-14"/>
    <s v="2020-07-14"/>
    <x v="2"/>
    <x v="0"/>
    <n v="7"/>
    <x v="1"/>
    <x v="0"/>
  </r>
  <r>
    <s v="Semelhante_1-5%_Pixel_TPV-Alto"/>
    <s v="2020-07-08 - 2020-07-14"/>
    <s v="23844980512350395"/>
    <s v="De_Conv_Int-Str_Br - Credenciado (S2S)"/>
    <s v="23844032562000395"/>
    <x v="2689"/>
    <n v="711970"/>
    <x v="2689"/>
    <n v="6.0528460300000004"/>
    <n v="1.5805005828897001"/>
    <x v="19"/>
    <n v="63"/>
    <s v="2020-07-08"/>
    <s v="2020-07-14"/>
    <s v="2020-07-14"/>
    <x v="2"/>
    <x v="0"/>
    <n v="7"/>
    <x v="1"/>
    <x v="0"/>
  </r>
  <r>
    <s v="Semelhante_1-10%-PJ-e-TPValto"/>
    <s v="2020-07-08 - 2020-07-14"/>
    <s v="23844458231730395"/>
    <s v="De_Lead_Click_Whatsapp_SP - Vitalicio"/>
    <s v="23844458232370395"/>
    <x v="2690"/>
    <n v="1152000"/>
    <x v="2690"/>
    <n v="10.868224489999999"/>
    <n v="1.9020998263889"/>
    <x v="6"/>
    <n v="392"/>
    <s v="2020-07-08"/>
    <s v="2020-07-14"/>
    <s v="2020-07-14"/>
    <x v="6"/>
    <x v="1"/>
    <n v="7"/>
    <x v="1"/>
    <x v="0"/>
  </r>
  <r>
    <s v="Semelhante_10%_Menos-Todos"/>
    <s v="2020-07-08 - 2020-07-14"/>
    <s v="23844314377990395"/>
    <s v="De_Lead_Click_Whatsapp_Br — Cópia"/>
    <s v="23843968403870395"/>
    <x v="2691"/>
    <n v="269760"/>
    <x v="2691"/>
    <n v="7.6757994700000003"/>
    <n v="1.2043038256228"/>
    <x v="6"/>
    <n v="60"/>
    <s v="2020-07-08"/>
    <s v="2020-07-14"/>
    <s v="2020-07-14"/>
    <x v="6"/>
    <x v="1"/>
    <n v="7"/>
    <x v="1"/>
    <x v="0"/>
  </r>
  <r>
    <s v="Semelhante_1-5%_Pixel_TPV-Alto"/>
    <s v="2020-07-08 - 2020-07-14"/>
    <s v="23844986219020395"/>
    <s v="De_Conv_Int-Str_Br - Credenciado (S2S) - Teste_C-Purchase-credenciados-valor"/>
    <s v="23844098836340395"/>
    <x v="2692"/>
    <n v="117248"/>
    <x v="2692"/>
    <n v="8.93660034"/>
    <n v="1.1222195687773"/>
    <x v="2"/>
    <n v="9"/>
    <s v="2020-07-08"/>
    <s v="2020-07-14"/>
    <s v="2020-07-14"/>
    <x v="2"/>
    <x v="0"/>
    <n v="7"/>
    <x v="1"/>
    <x v="0"/>
  </r>
  <r>
    <s v="Semelhante_1-5%"/>
    <s v="2020-07-08 - 2020-07-14"/>
    <s v="23844032561030395"/>
    <s v="De_Conv_Int-Str_Br - Credenciado (S2S)"/>
    <s v="23844032562000395"/>
    <x v="2693"/>
    <n v="641791"/>
    <x v="2693"/>
    <n v="5.2574471699999998"/>
    <n v="1.4535432874565"/>
    <x v="19"/>
    <n v="53"/>
    <s v="2020-07-08"/>
    <s v="2020-07-14"/>
    <s v="2020-07-14"/>
    <x v="2"/>
    <x v="0"/>
    <n v="7"/>
    <x v="1"/>
    <x v="0"/>
  </r>
  <r>
    <s v="VideoView-Adquirência"/>
    <s v="2020-07-08 - 2020-07-14"/>
    <s v="23845014854760395"/>
    <s v="De_Conv_Rmk_Br-Purchase-NE-e-Amazonas"/>
    <s v="23845014854740395"/>
    <x v="2694"/>
    <n v="87552"/>
    <x v="2694"/>
    <n v="9.3476403000000001"/>
    <n v="2.7531980994151999"/>
    <x v="26"/>
    <s v=""/>
    <s v="2020-07-08"/>
    <s v="2020-07-14"/>
    <s v="2020-07-14"/>
    <x v="2"/>
    <x v="0"/>
    <n v="7"/>
    <x v="1"/>
    <x v="0"/>
  </r>
  <r>
    <s v="Semelhante_1-5%"/>
    <s v="2020-07-08 - 2020-07-14"/>
    <s v="23844451685290395"/>
    <s v="De_Conv_Int-Str_SP - Credenciado (S2S) - Purchase-valor"/>
    <s v="23844451685100395"/>
    <x v="2695"/>
    <n v="334208"/>
    <x v="2695"/>
    <n v="8.9196819400000003"/>
    <n v="1.4551686374952"/>
    <x v="2"/>
    <n v="24"/>
    <s v="2020-07-08"/>
    <s v="2020-07-14"/>
    <s v="2020-07-14"/>
    <x v="2"/>
    <x v="0"/>
    <n v="7"/>
    <x v="1"/>
    <x v="0"/>
  </r>
  <r>
    <s v="Semelhantes_PJ_10%_Excluindo-Tudo-v2"/>
    <s v="2020-07-08 - 2020-07-14"/>
    <s v="23844644483080395"/>
    <s v="De_Lead_Click_Whatsapp_Br-MarAberto"/>
    <s v="23844196533890395"/>
    <x v="2696"/>
    <n v="671"/>
    <x v="2696"/>
    <n v="24.430199429999998"/>
    <n v="1.0461997019374001"/>
    <x v="6"/>
    <n v="2"/>
    <s v="2020-07-08"/>
    <s v="2020-07-14"/>
    <s v="2020-07-14"/>
    <x v="6"/>
    <x v="1"/>
    <n v="7"/>
    <x v="1"/>
    <x v="0"/>
  </r>
  <r>
    <s v="InteressesEstabelecimentos"/>
    <s v="2020-07-08 - 2020-07-14"/>
    <s v="23844032561010395"/>
    <s v="De_Conv_Int-Str_Br - Credenciado (S2S)"/>
    <s v="23844032562000395"/>
    <x v="2697"/>
    <n v="611966"/>
    <x v="2697"/>
    <n v="4.3062254900000001"/>
    <n v="1.3469506475849999"/>
    <x v="19"/>
    <n v="22"/>
    <s v="2020-07-08"/>
    <s v="2020-07-14"/>
    <s v="2020-07-14"/>
    <x v="2"/>
    <x v="0"/>
    <n v="7"/>
    <x v="1"/>
    <x v="0"/>
  </r>
  <r>
    <s v="Semelhante_1-5%_PJ"/>
    <s v="2020-07-08 - 2020-07-14"/>
    <s v="23844451639760395"/>
    <s v="De_Lead_Click_Whatsapp_SP — diário"/>
    <s v="23844451639330395"/>
    <x v="2698"/>
    <n v="4177"/>
    <x v="2698"/>
    <n v="11.23755334"/>
    <n v="1.0098156571701999"/>
    <x v="6"/>
    <n v="3"/>
    <s v="2020-07-08"/>
    <s v="2020-07-14"/>
    <s v="2020-07-14"/>
    <x v="6"/>
    <x v="1"/>
    <n v="7"/>
    <x v="1"/>
    <x v="0"/>
  </r>
  <r>
    <s v="Visitantes_site_todos"/>
    <s v="2020-07-08 - 2020-07-14"/>
    <s v="23843665542380395"/>
    <s v="De_Lead_Rmk_Br"/>
    <s v="23843543809250395"/>
    <x v="2699"/>
    <n v="23695"/>
    <x v="2699"/>
    <n v="17.889388919999998"/>
    <n v="1.7818105085461"/>
    <x v="1"/>
    <n v="111"/>
    <s v="2020-07-08"/>
    <s v="2020-07-14"/>
    <s v="2020-07-14"/>
    <x v="1"/>
    <x v="0"/>
    <n v="7"/>
    <x v="1"/>
    <x v="0"/>
  </r>
  <r>
    <s v="Semelhante_1-10%-PJ-e-TPValto-v2"/>
    <s v="2020-07-08 - 2020-07-14"/>
    <s v="23844817257490395"/>
    <s v="De_Lead_Click_Whatsapp_Sul - Vitalicio"/>
    <s v="23844817257330395"/>
    <x v="2700"/>
    <n v="46688"/>
    <x v="2700"/>
    <n v="7.4440944599999996"/>
    <n v="1.2307873543523"/>
    <x v="6"/>
    <n v="13"/>
    <s v="2020-07-08"/>
    <s v="2020-07-14"/>
    <s v="2020-07-14"/>
    <x v="6"/>
    <x v="1"/>
    <n v="7"/>
    <x v="1"/>
    <x v="0"/>
  </r>
  <r>
    <s v="Visitantes_site_cadastro-lead"/>
    <s v="2020-07-08 - 2020-07-14"/>
    <s v="23845014854920395"/>
    <s v="De_Conv_Rmk_Br-Purchase-NE-e-Amazonas"/>
    <s v="23845014854740395"/>
    <x v="2701"/>
    <n v="10070"/>
    <x v="2701"/>
    <n v="34.286375130000003"/>
    <n v="3.2200595829196001"/>
    <x v="26"/>
    <s v=""/>
    <s v="2020-07-08"/>
    <s v="2020-07-14"/>
    <s v="2020-07-14"/>
    <x v="2"/>
    <x v="0"/>
    <n v="7"/>
    <x v="1"/>
    <x v="0"/>
  </r>
  <r>
    <s v="Oportunidade-Perdida"/>
    <s v="2020-07-08 - 2020-07-14"/>
    <s v="23845014854930395"/>
    <s v="De_Conv_Rmk_Br-Purchase-NE-e-Amazonas"/>
    <s v="23845014854740395"/>
    <x v="2702"/>
    <n v="4657"/>
    <x v="2702"/>
    <n v="12.634692449999999"/>
    <n v="3.3757783981104001"/>
    <x v="26"/>
    <n v="1"/>
    <s v="2020-07-08"/>
    <s v="2020-07-14"/>
    <s v="2020-07-14"/>
    <x v="2"/>
    <x v="0"/>
    <n v="7"/>
    <x v="1"/>
    <x v="0"/>
  </r>
  <r>
    <s v="Semelhante_10%_PurchaseTPVAlto"/>
    <s v="2020-07-08 - 2020-07-14"/>
    <s v="23844644473650395"/>
    <s v="De_Lead_Click_Whatsapp_SP — diário"/>
    <s v="23844451639330395"/>
    <x v="2703"/>
    <n v="3231"/>
    <x v="2703"/>
    <n v="7.10340595"/>
    <n v="1.0086660476633"/>
    <x v="6"/>
    <n v="5"/>
    <s v="2020-07-08"/>
    <s v="2020-07-14"/>
    <s v="2020-07-14"/>
    <x v="6"/>
    <x v="1"/>
    <n v="7"/>
    <x v="1"/>
    <x v="0"/>
  </r>
  <r>
    <s v="Visitantes_site_todos_60d"/>
    <s v="2020-07-08 - 2020-07-14"/>
    <s v="23845014854870395"/>
    <s v="De_Conv_Rmk_Br-Purchase-NE-e-Amazonas"/>
    <s v="23845014854740395"/>
    <x v="2704"/>
    <n v="13424"/>
    <x v="2704"/>
    <n v="23.359537629999998"/>
    <n v="3.0417908224076"/>
    <x v="26"/>
    <n v="2"/>
    <s v="2020-07-08"/>
    <s v="2020-07-14"/>
    <s v="2020-07-14"/>
    <x v="2"/>
    <x v="0"/>
    <n v="7"/>
    <x v="1"/>
    <x v="0"/>
  </r>
  <r>
    <s v="Envolvimento_midias"/>
    <s v="2020-07-08 - 2020-07-14"/>
    <s v="23845014854820395"/>
    <s v="De_Conv_Rmk_Br-Purchase-NE-e-Amazonas"/>
    <s v="23845014854740395"/>
    <x v="2705"/>
    <n v="10206"/>
    <x v="2705"/>
    <n v="18.397959180000001"/>
    <n v="2.5925925925926001"/>
    <x v="26"/>
    <n v="1"/>
    <s v="2020-07-08"/>
    <s v="2020-07-14"/>
    <s v="2020-07-14"/>
    <x v="2"/>
    <x v="0"/>
    <n v="7"/>
    <x v="1"/>
    <x v="0"/>
  </r>
  <r>
    <s v="Semelhante_1-10%_PJ-Menos-TPV"/>
    <s v="2020-07-08 - 2020-07-14"/>
    <s v="23844475154500395"/>
    <s v="De_Conv_Int-Str_SP - OtimizaPraLead"/>
    <s v="23844475145520395"/>
    <x v="5"/>
    <n v="0"/>
    <x v="5"/>
    <s v=""/>
    <n v="0"/>
    <x v="0"/>
    <n v="3"/>
    <s v="2020-07-08"/>
    <s v="2020-07-14"/>
    <s v="2020-07-14"/>
    <x v="0"/>
    <x v="0"/>
    <n v="7"/>
    <x v="1"/>
    <x v="0"/>
  </r>
  <r>
    <s v="Semelhante_1-5%_Tudo"/>
    <s v="2020-07-08 - 2020-07-14"/>
    <s v="23844307766060395"/>
    <s v="De_Lead_Click_Whatsapp_Br-MarAberto"/>
    <s v="23844196533890395"/>
    <x v="2706"/>
    <n v="5240"/>
    <x v="2706"/>
    <n v="18.20641462"/>
    <n v="1.0650763358779001"/>
    <x v="6"/>
    <n v="7"/>
    <s v="2020-07-08"/>
    <s v="2020-07-14"/>
    <s v="2020-07-14"/>
    <x v="6"/>
    <x v="1"/>
    <n v="7"/>
    <x v="1"/>
    <x v="0"/>
  </r>
  <r>
    <s v="Visitantes_site_cadastro-lead"/>
    <s v="2020-07-08 - 2020-07-14"/>
    <s v="23844475145550395"/>
    <s v="De_Conv_Rmk_SP"/>
    <s v="23844475144820395"/>
    <x v="2707"/>
    <n v="18740"/>
    <x v="2707"/>
    <n v="24.872155419999999"/>
    <n v="6.6032017075773997"/>
    <x v="0"/>
    <n v="95"/>
    <s v="2020-07-08"/>
    <s v="2020-07-14"/>
    <s v="2020-07-14"/>
    <x v="0"/>
    <x v="0"/>
    <n v="7"/>
    <x v="1"/>
    <x v="0"/>
  </r>
  <r>
    <s v="ContaStone_RMKT_EnvolvimentoMidias"/>
    <s v="2020-07-08 - 2020-07-14"/>
    <s v="23844619445730395"/>
    <s v="De_ContaStone_Conv_RMKT_Br"/>
    <s v="23843814955280395"/>
    <x v="2708"/>
    <n v="116864"/>
    <x v="2708"/>
    <n v="8.7443716899999995"/>
    <n v="2.9285579819277001"/>
    <x v="21"/>
    <n v="184"/>
    <s v="2020-07-08"/>
    <s v="2020-07-14"/>
    <s v="2020-07-14"/>
    <x v="0"/>
    <x v="0"/>
    <n v="7"/>
    <x v="1"/>
    <x v="0"/>
  </r>
  <r>
    <s v="Interesses-Br"/>
    <s v="2020-07-08 - 2020-07-14"/>
    <s v="23844816971900395"/>
    <s v="De_ContaStone_Novos-Int-Br"/>
    <s v="23844816953910395"/>
    <x v="5"/>
    <n v="0"/>
    <x v="5"/>
    <s v=""/>
    <n v="0"/>
    <x v="21"/>
    <n v="1"/>
    <s v="2020-07-08"/>
    <s v="2020-07-14"/>
    <s v="2020-07-14"/>
    <x v="0"/>
    <x v="0"/>
    <n v="7"/>
    <x v="1"/>
    <x v="0"/>
  </r>
  <r>
    <s v="ContaStone_RMKT"/>
    <s v="2020-07-08 - 2020-07-14"/>
    <s v="23844803337530395"/>
    <s v="De_ContaStone_Conv_RMKT_Br"/>
    <s v="23843814955280395"/>
    <x v="5"/>
    <n v="0"/>
    <x v="5"/>
    <s v=""/>
    <n v="0"/>
    <x v="21"/>
    <n v="3"/>
    <s v="2020-07-08"/>
    <s v="2020-07-14"/>
    <s v="2020-07-14"/>
    <x v="0"/>
    <x v="0"/>
    <n v="7"/>
    <x v="1"/>
    <x v="0"/>
  </r>
  <r>
    <s v="Visitantes_site_todos_60d"/>
    <s v="2020-07-08 - 2020-07-14"/>
    <s v="23844475145530395"/>
    <s v="De_Conv_Rmk_SP"/>
    <s v="23844475144820395"/>
    <x v="2709"/>
    <n v="32632"/>
    <x v="2709"/>
    <n v="19.612200770000001"/>
    <n v="8.0073240990439007"/>
    <x v="0"/>
    <n v="129"/>
    <s v="2020-07-08"/>
    <s v="2020-07-14"/>
    <s v="2020-07-14"/>
    <x v="0"/>
    <x v="0"/>
    <n v="7"/>
    <x v="1"/>
    <x v="0"/>
  </r>
  <r>
    <s v="Semelhante_10%_Menos-Tudo"/>
    <s v="2020-07-08 - 2020-07-14"/>
    <s v="23844785920870395"/>
    <s v="De_Conv_Int-Str_Br-TesteABC-B"/>
    <s v="23844785920880395"/>
    <x v="5"/>
    <n v="0"/>
    <x v="5"/>
    <s v=""/>
    <n v="0"/>
    <x v="0"/>
    <n v="2"/>
    <s v="2020-07-08"/>
    <s v="2020-07-14"/>
    <s v="2020-07-14"/>
    <x v="0"/>
    <x v="0"/>
    <n v="7"/>
    <x v="1"/>
    <x v="0"/>
  </r>
  <r>
    <s v="Envolvimento_Midias"/>
    <s v="2020-07-08 - 2020-07-14"/>
    <s v="23843543809270395"/>
    <s v="De_Lead_Rmk_Br"/>
    <s v="23843543809250395"/>
    <x v="2710"/>
    <n v="15180"/>
    <x v="2710"/>
    <n v="12.611563070000001"/>
    <n v="1.6681159420289999"/>
    <x v="1"/>
    <n v="24"/>
    <s v="2020-07-08"/>
    <s v="2020-07-14"/>
    <s v="2020-07-14"/>
    <x v="1"/>
    <x v="0"/>
    <n v="7"/>
    <x v="1"/>
    <x v="0"/>
  </r>
  <r>
    <s v="Semelhante_1-5%_Base_Parceiro_60K-a-400K-Normal - Copy"/>
    <s v="2020-07-08 - 2020-07-14"/>
    <s v="23844118713700395"/>
    <s v="De_Conv_Int-Str_Br - OtimizaPraLead"/>
    <s v="23844118711370395"/>
    <x v="5"/>
    <n v="0"/>
    <x v="5"/>
    <s v=""/>
    <n v="0"/>
    <x v="0"/>
    <n v="1"/>
    <s v="2020-07-08"/>
    <s v="2020-07-14"/>
    <s v="2020-07-14"/>
    <x v="0"/>
    <x v="0"/>
    <n v="7"/>
    <x v="1"/>
    <x v="0"/>
  </r>
  <r>
    <s v="Semelhante_1-5%"/>
    <s v="2020-07-08 - 2020-07-14"/>
    <s v="23844098836310395"/>
    <s v="De_Conv_Int-Str_Br - Credenciado (S2S) - Teste_C-Purchase-credenciados-valor"/>
    <s v="23844098836340395"/>
    <x v="2711"/>
    <n v="316672"/>
    <x v="2711"/>
    <n v="6.1663406800000002"/>
    <n v="1.3626465238479999"/>
    <x v="2"/>
    <n v="8"/>
    <s v="2020-07-08"/>
    <s v="2020-07-14"/>
    <s v="2020-07-14"/>
    <x v="2"/>
    <x v="0"/>
    <n v="7"/>
    <x v="1"/>
    <x v="0"/>
  </r>
  <r>
    <s v="Oportunidade-Perdida"/>
    <s v="2020-07-08 - 2020-07-14"/>
    <s v="23845002665390395"/>
    <s v="De_Conv_Rmk_Br"/>
    <s v="23843543599140395"/>
    <x v="2712"/>
    <n v="60476"/>
    <x v="2712"/>
    <n v="14.296450569999999"/>
    <n v="3.9141808320656"/>
    <x v="0"/>
    <n v="133"/>
    <s v="2020-07-08"/>
    <s v="2020-07-14"/>
    <s v="2020-07-14"/>
    <x v="0"/>
    <x v="0"/>
    <n v="7"/>
    <x v="1"/>
    <x v="0"/>
  </r>
  <r>
    <s v="LaL-ContaStonePJ"/>
    <s v="2020-07-08 - 2020-07-14"/>
    <s v="23844816990020395"/>
    <s v="De_ContaStone_Novos-LaL-Br"/>
    <s v="23844816990040395"/>
    <x v="5"/>
    <n v="0"/>
    <x v="5"/>
    <s v=""/>
    <n v="0"/>
    <x v="21"/>
    <n v="3"/>
    <s v="2020-07-08"/>
    <s v="2020-07-14"/>
    <s v="2020-07-14"/>
    <x v="0"/>
    <x v="0"/>
    <n v="7"/>
    <x v="1"/>
    <x v="0"/>
  </r>
  <r>
    <s v="Oportunidade-Perdida"/>
    <s v="2020-07-08 - 2020-07-14"/>
    <s v="23845002665290395"/>
    <s v="De_Conv_Rmk_SP"/>
    <s v="23844475144820395"/>
    <x v="2713"/>
    <n v="18244"/>
    <x v="2713"/>
    <n v="33.795260759999998"/>
    <n v="6.2292808594605997"/>
    <x v="0"/>
    <n v="106"/>
    <s v="2020-07-08"/>
    <s v="2020-07-14"/>
    <s v="2020-07-14"/>
    <x v="0"/>
    <x v="0"/>
    <n v="7"/>
    <x v="1"/>
    <x v="0"/>
  </r>
  <r>
    <s v="LaL-ContaStonePJ"/>
    <s v="2020-07-01 - 2020-07-07"/>
    <s v="23844816990020395"/>
    <s v="De_ContaStone_Novos-LaL-Br"/>
    <s v="23844816990040395"/>
    <x v="5"/>
    <n v="0"/>
    <x v="5"/>
    <s v=""/>
    <n v="0"/>
    <x v="21"/>
    <n v="8"/>
    <s v="2020-07-01"/>
    <s v="2020-07-07"/>
    <s v="2020-07-07"/>
    <x v="0"/>
    <x v="0"/>
    <n v="7"/>
    <x v="1"/>
    <x v="0"/>
  </r>
  <r>
    <s v="VideoView-Adquirência"/>
    <s v="2020-07-01 - 2020-07-07"/>
    <s v="23844980619720395"/>
    <s v="De_Conv_Rmk_Br-Purchase"/>
    <s v="23844980571360395"/>
    <x v="2714"/>
    <n v="23"/>
    <x v="2714"/>
    <n v="4"/>
    <n v="1.0869565217391"/>
    <x v="2"/>
    <s v=""/>
    <s v="2020-07-01"/>
    <s v="2020-07-07"/>
    <s v="2020-07-07"/>
    <x v="2"/>
    <x v="0"/>
    <n v="7"/>
    <x v="1"/>
    <x v="0"/>
  </r>
  <r>
    <s v="Visitantes_site_todos_60d"/>
    <s v="2020-07-01 - 2020-07-07"/>
    <s v="23844475145530395"/>
    <s v="De_Conv_Rmk_SP"/>
    <s v="23844475144820395"/>
    <x v="2715"/>
    <n v="30992"/>
    <x v="2715"/>
    <n v="17.60897726"/>
    <n v="7.4228187919463"/>
    <x v="0"/>
    <n v="104"/>
    <s v="2020-07-01"/>
    <s v="2020-07-07"/>
    <s v="2020-07-07"/>
    <x v="0"/>
    <x v="0"/>
    <n v="7"/>
    <x v="1"/>
    <x v="0"/>
  </r>
  <r>
    <s v="VideoView-Adquirência"/>
    <s v="2020-07-01 - 2020-07-07"/>
    <s v="23844983603600395"/>
    <s v="De_Conv_Rmk_Br-Purchase-v2"/>
    <s v="23844983603530395"/>
    <x v="2716"/>
    <n v="129729"/>
    <x v="2716"/>
    <n v="9.0746419199999995"/>
    <n v="1.9255987481596"/>
    <x v="2"/>
    <n v="15"/>
    <s v="2020-07-01"/>
    <s v="2020-07-07"/>
    <s v="2020-07-07"/>
    <x v="2"/>
    <x v="0"/>
    <n v="7"/>
    <x v="1"/>
    <x v="0"/>
  </r>
  <r>
    <s v="Semelhantes_PJ_10%_Excluindo-Tudo"/>
    <s v="2020-07-01 - 2020-07-07"/>
    <s v="23844307660840395"/>
    <s v="De_Lead_Click_Whatsapp_Br-MarAberto"/>
    <s v="23844196533890395"/>
    <x v="2717"/>
    <n v="148"/>
    <x v="2717"/>
    <n v="12.597402600000001"/>
    <n v="1.0405405405404999"/>
    <x v="6"/>
    <s v=""/>
    <s v="2020-07-01"/>
    <s v="2020-07-07"/>
    <s v="2020-07-07"/>
    <x v="6"/>
    <x v="1"/>
    <n v="7"/>
    <x v="1"/>
    <x v="0"/>
  </r>
  <r>
    <s v="Interesses-Conta"/>
    <s v="2020-07-01 - 2020-07-07"/>
    <s v="23844897767490395"/>
    <s v="De_ContaStone_Novos-Int-Br"/>
    <s v="23844816953910395"/>
    <x v="2718"/>
    <n v="87648"/>
    <x v="2718"/>
    <n v="8.4400646699999999"/>
    <n v="1.6724055312157999"/>
    <x v="21"/>
    <n v="61"/>
    <s v="2020-07-01"/>
    <s v="2020-07-07"/>
    <s v="2020-07-07"/>
    <x v="0"/>
    <x v="0"/>
    <n v="7"/>
    <x v="1"/>
    <x v="0"/>
  </r>
  <r>
    <s v="Semelhante_1-5%_Base_Parceiro_60K-a-400K-Normal - Copy"/>
    <s v="2020-07-01 - 2020-07-07"/>
    <s v="23844083485860395"/>
    <s v="De_Conv_Int-Str_Br - Credenciado (S2S)"/>
    <s v="23844032562000395"/>
    <x v="2719"/>
    <n v="284096"/>
    <x v="2719"/>
    <n v="6.9585228399999997"/>
    <n v="1.3582556600586"/>
    <x v="19"/>
    <n v="20"/>
    <s v="2020-07-01"/>
    <s v="2020-07-07"/>
    <s v="2020-07-07"/>
    <x v="2"/>
    <x v="0"/>
    <n v="7"/>
    <x v="1"/>
    <x v="0"/>
  </r>
  <r>
    <s v="Semelhante_1-5%_Base_Parceiro_60K-a-400K-Normal - Copy"/>
    <s v="2020-07-01 - 2020-07-07"/>
    <s v="23844451685420395"/>
    <s v="De_Conv_Int-Str_SP - Credenciado (S2S) - Subscribe"/>
    <s v="23844451685120395"/>
    <x v="2720"/>
    <n v="256447"/>
    <x v="2720"/>
    <n v="7.37799972"/>
    <n v="1.7108759314790001"/>
    <x v="19"/>
    <n v="15"/>
    <s v="2020-07-01"/>
    <s v="2020-07-07"/>
    <s v="2020-07-07"/>
    <x v="2"/>
    <x v="0"/>
    <n v="7"/>
    <x v="1"/>
    <x v="0"/>
  </r>
  <r>
    <s v="Semelhante_1-5%_Base_Parceiro_60K-a-400K-LTV"/>
    <s v="2020-07-01 - 2020-07-07"/>
    <s v="23844306726910395"/>
    <s v="De_Conv_Int-Str_Br - Credenciado (S2S) - Teste_C-Purchase-credenciados-valor"/>
    <s v="23844098836340395"/>
    <x v="2721"/>
    <n v="426176"/>
    <x v="2721"/>
    <n v="8.7398138900000006"/>
    <n v="1.5577930244781"/>
    <x v="2"/>
    <n v="43"/>
    <s v="2020-07-01"/>
    <s v="2020-07-07"/>
    <s v="2020-07-07"/>
    <x v="2"/>
    <x v="0"/>
    <n v="7"/>
    <x v="1"/>
    <x v="0"/>
  </r>
  <r>
    <s v="interesse_whatsapp"/>
    <s v="2020-07-01 - 2020-07-07"/>
    <s v="23844196533660395"/>
    <s v="De_Lead_Click_Whatsapp_Br-MarAberto"/>
    <s v="23844196533890395"/>
    <x v="2722"/>
    <n v="3159"/>
    <x v="2722"/>
    <n v="10.12290168"/>
    <n v="1.0560303893637"/>
    <x v="6"/>
    <s v=""/>
    <s v="2020-07-01"/>
    <s v="2020-07-07"/>
    <s v="2020-07-07"/>
    <x v="6"/>
    <x v="1"/>
    <n v="7"/>
    <x v="1"/>
    <x v="0"/>
  </r>
  <r>
    <s v="Visitantes_site_cadastro-lead"/>
    <s v="2020-07-01 - 2020-07-07"/>
    <s v="23844983603660395"/>
    <s v="De_Conv_Rmk_Br-Purchase-v2"/>
    <s v="23844983603530395"/>
    <x v="2723"/>
    <n v="21488"/>
    <x v="2723"/>
    <n v="36.302581379999999"/>
    <n v="2.7204486224869999"/>
    <x v="2"/>
    <n v="32"/>
    <s v="2020-07-01"/>
    <s v="2020-07-07"/>
    <s v="2020-07-07"/>
    <x v="2"/>
    <x v="0"/>
    <n v="7"/>
    <x v="1"/>
    <x v="0"/>
  </r>
  <r>
    <s v="Semelhante_1-10%_PJ-Menos-TPV"/>
    <s v="2020-07-01 - 2020-07-07"/>
    <s v="23844475154500395"/>
    <s v="De_Conv_Int-Str_SP - OtimizaPraLead"/>
    <s v="23844475145520395"/>
    <x v="2724"/>
    <n v="35712"/>
    <x v="2724"/>
    <n v="5.44995327"/>
    <n v="1.2583445340502"/>
    <x v="0"/>
    <n v="35"/>
    <s v="2020-07-01"/>
    <s v="2020-07-07"/>
    <s v="2020-07-07"/>
    <x v="0"/>
    <x v="0"/>
    <n v="7"/>
    <x v="1"/>
    <x v="0"/>
  </r>
  <r>
    <s v="AppTeste1"/>
    <s v="2020-07-01 - 2020-07-07"/>
    <s v="23844749303200395"/>
    <s v="ContaStone_App_Abertura"/>
    <s v="23844749303180395"/>
    <x v="5"/>
    <n v="0"/>
    <x v="5"/>
    <s v=""/>
    <n v="0"/>
    <x v="17"/>
    <n v="1"/>
    <s v="2020-07-01"/>
    <s v="2020-07-07"/>
    <s v="2020-07-07"/>
    <x v="7"/>
    <x v="0"/>
    <n v="7"/>
    <x v="1"/>
    <x v="0"/>
  </r>
  <r>
    <s v="Semelhante_1-5%_Base_Parceiro_60K-a-400K-Normal - Copy"/>
    <s v="2020-07-01 - 2020-07-07"/>
    <s v="23844118713700395"/>
    <s v="De_Conv_Int-Str_Br - OtimizaPraLead"/>
    <s v="23844118711370395"/>
    <x v="2725"/>
    <n v="11656"/>
    <x v="2725"/>
    <n v="4.32139951"/>
    <n v="1.0543925875086"/>
    <x v="0"/>
    <n v="6"/>
    <s v="2020-07-01"/>
    <s v="2020-07-07"/>
    <s v="2020-07-07"/>
    <x v="0"/>
    <x v="0"/>
    <n v="7"/>
    <x v="1"/>
    <x v="0"/>
  </r>
  <r>
    <s v="LaL_5p_+AtivosApp"/>
    <s v="2020-07-01 - 2020-07-07"/>
    <s v="23844753852720395"/>
    <s v="De_ContaStone_Trafego_Link-Br"/>
    <s v="23844753852700395"/>
    <x v="2726"/>
    <n v="182688"/>
    <x v="2726"/>
    <n v="1.42416125"/>
    <n v="2.6933569802066999"/>
    <x v="25"/>
    <n v="2421"/>
    <s v="2020-07-01"/>
    <s v="2020-07-07"/>
    <s v="2020-07-07"/>
    <x v="0"/>
    <x v="0"/>
    <n v="7"/>
    <x v="1"/>
    <x v="0"/>
  </r>
  <r>
    <s v="Semelhante_1-5%_Respondentes-HSM"/>
    <s v="2020-07-01 - 2020-07-07"/>
    <s v="23844270553240395"/>
    <s v="De_Lead_Int_Br — CPA"/>
    <s v="23843981452640395"/>
    <x v="2727"/>
    <n v="10102"/>
    <x v="2727"/>
    <n v="8.6143313599999995"/>
    <n v="1.0844387250048999"/>
    <x v="1"/>
    <n v="24"/>
    <s v="2020-07-01"/>
    <s v="2020-07-07"/>
    <s v="2020-07-07"/>
    <x v="1"/>
    <x v="0"/>
    <n v="7"/>
    <x v="1"/>
    <x v="0"/>
  </r>
  <r>
    <s v="Semelhante_1-5%"/>
    <s v="2020-07-01 - 2020-07-07"/>
    <s v="23844032561030395"/>
    <s v="De_Conv_Int-Str_Br - Credenciado (S2S)"/>
    <s v="23844032562000395"/>
    <x v="2728"/>
    <n v="967176"/>
    <x v="2728"/>
    <n v="5.29223774"/>
    <n v="1.6868667129871"/>
    <x v="19"/>
    <n v="66"/>
    <s v="2020-07-01"/>
    <s v="2020-07-07"/>
    <s v="2020-07-07"/>
    <x v="2"/>
    <x v="0"/>
    <n v="7"/>
    <x v="1"/>
    <x v="0"/>
  </r>
  <r>
    <s v="Base-AdqComConta"/>
    <s v="2020-07-01 - 2020-07-07"/>
    <s v="23844940078140395"/>
    <s v="ContaStone_Link_LeadAds_V2"/>
    <s v="23844903306220395"/>
    <x v="2729"/>
    <n v="9094"/>
    <x v="2729"/>
    <n v="47.566571940000003"/>
    <n v="2.0895095667472998"/>
    <x v="1"/>
    <n v="17"/>
    <s v="2020-07-01"/>
    <s v="2020-07-07"/>
    <s v="2020-07-07"/>
    <x v="1"/>
    <x v="0"/>
    <n v="7"/>
    <x v="1"/>
    <x v="0"/>
  </r>
  <r>
    <s v="Visitantes_site_todos_60d"/>
    <s v="2020-07-01 - 2020-07-07"/>
    <s v="23844980571270395"/>
    <s v="De_Conv_Rmk_Br-Purchase"/>
    <s v="23844980571360395"/>
    <x v="2730"/>
    <n v="62"/>
    <x v="2730"/>
    <n v="14.84375"/>
    <n v="1.0322580645160999"/>
    <x v="2"/>
    <s v=""/>
    <s v="2020-07-01"/>
    <s v="2020-07-07"/>
    <s v="2020-07-07"/>
    <x v="2"/>
    <x v="0"/>
    <n v="7"/>
    <x v="1"/>
    <x v="0"/>
  </r>
  <r>
    <s v="Semelhante_1-5%"/>
    <s v="2020-07-01 - 2020-07-07"/>
    <s v="23844451685290395"/>
    <s v="De_Conv_Int-Str_SP - Credenciado (S2S) - Purchase-valor"/>
    <s v="23844451685100395"/>
    <x v="2731"/>
    <n v="352192"/>
    <x v="2731"/>
    <n v="7.1859722499999998"/>
    <n v="1.4635880428857"/>
    <x v="2"/>
    <n v="16"/>
    <s v="2020-07-01"/>
    <s v="2020-07-07"/>
    <s v="2020-07-07"/>
    <x v="2"/>
    <x v="0"/>
    <n v="7"/>
    <x v="1"/>
    <x v="0"/>
  </r>
  <r>
    <s v="LaL_PJ_5a10"/>
    <s v="2020-07-01 - 2020-07-07"/>
    <s v="23844933833620395"/>
    <s v="De_Conv_ContaStone_Br-TesteAB-B"/>
    <s v="23844933833630395"/>
    <x v="5"/>
    <n v="0"/>
    <x v="5"/>
    <s v=""/>
    <n v="0"/>
    <x v="21"/>
    <n v="1"/>
    <s v="2020-07-01"/>
    <s v="2020-07-07"/>
    <s v="2020-07-07"/>
    <x v="0"/>
    <x v="0"/>
    <n v="7"/>
    <x v="1"/>
    <x v="0"/>
  </r>
  <r>
    <s v="Semelhante_10%_Menos-Todos"/>
    <s v="2020-07-01 - 2020-07-07"/>
    <s v="23844314377990395"/>
    <s v="De_Lead_Click_Whatsapp_Br — Cópia"/>
    <s v="23843968403870395"/>
    <x v="2732"/>
    <n v="366527"/>
    <x v="2732"/>
    <n v="6.3933356400000001"/>
    <n v="1.2374995566492999"/>
    <x v="6"/>
    <n v="22"/>
    <s v="2020-07-01"/>
    <s v="2020-07-07"/>
    <s v="2020-07-07"/>
    <x v="6"/>
    <x v="1"/>
    <n v="7"/>
    <x v="1"/>
    <x v="0"/>
  </r>
  <r>
    <s v="Interesses-Conta2"/>
    <s v="2020-07-01 - 2020-07-07"/>
    <s v="23844974091960395"/>
    <s v="De_ContaStone_Novos-Int-Br_2"/>
    <s v="23844974091940395"/>
    <x v="2733"/>
    <n v="150592"/>
    <x v="2733"/>
    <n v="5.3329310300000001"/>
    <n v="1.5405864853379001"/>
    <x v="21"/>
    <n v="65"/>
    <s v="2020-07-01"/>
    <s v="2020-07-07"/>
    <s v="2020-07-07"/>
    <x v="0"/>
    <x v="0"/>
    <n v="7"/>
    <x v="1"/>
    <x v="0"/>
  </r>
  <r>
    <s v="Semelhante_1-5%"/>
    <s v="2020-07-01 - 2020-07-07"/>
    <s v="23844118713670395"/>
    <s v="De_Conv_Int-Str_Br - OtimizaPraLead"/>
    <s v="23844118711370395"/>
    <x v="2734"/>
    <n v="184930"/>
    <x v="2734"/>
    <n v="4.7576905399999996"/>
    <n v="1.2605364191856001"/>
    <x v="0"/>
    <n v="172"/>
    <s v="2020-07-01"/>
    <s v="2020-07-07"/>
    <s v="2020-07-07"/>
    <x v="0"/>
    <x v="0"/>
    <n v="7"/>
    <x v="1"/>
    <x v="0"/>
  </r>
  <r>
    <s v="ContaStone_RMKT"/>
    <s v="2020-07-01 - 2020-07-07"/>
    <s v="23844803337530395"/>
    <s v="De_ContaStone_Conv_RMKT_Br"/>
    <s v="23843814955280395"/>
    <x v="5"/>
    <n v="0"/>
    <x v="5"/>
    <s v=""/>
    <n v="0"/>
    <x v="21"/>
    <n v="5"/>
    <s v="2020-07-01"/>
    <s v="2020-07-07"/>
    <s v="2020-07-07"/>
    <x v="0"/>
    <x v="0"/>
    <n v="7"/>
    <x v="1"/>
    <x v="0"/>
  </r>
  <r>
    <s v="InteressesEstabelecimentos"/>
    <s v="2020-07-01 - 2020-07-07"/>
    <s v="23844032561010395"/>
    <s v="De_Conv_Int-Str_Br - Credenciado (S2S)"/>
    <s v="23844032562000395"/>
    <x v="2735"/>
    <n v="1092104"/>
    <x v="2735"/>
    <n v="4.1567201799999998"/>
    <n v="1.4238460805930999"/>
    <x v="19"/>
    <n v="45"/>
    <s v="2020-07-01"/>
    <s v="2020-07-07"/>
    <s v="2020-07-07"/>
    <x v="2"/>
    <x v="0"/>
    <n v="7"/>
    <x v="1"/>
    <x v="0"/>
  </r>
  <r>
    <s v="ContaStone_RMKT_BaseAdq"/>
    <s v="2020-07-01 - 2020-07-07"/>
    <s v="23843842230390395"/>
    <s v="De_ContaStone_Conv_RMKT_Br"/>
    <s v="23843814955280395"/>
    <x v="2736"/>
    <n v="23064"/>
    <x v="2736"/>
    <n v="7.5896572100000004"/>
    <n v="3.0115764828303999"/>
    <x v="21"/>
    <n v="43"/>
    <s v="2020-07-01"/>
    <s v="2020-07-07"/>
    <s v="2020-07-07"/>
    <x v="0"/>
    <x v="0"/>
    <n v="7"/>
    <x v="1"/>
    <x v="0"/>
  </r>
  <r>
    <s v="InteressesAmplo"/>
    <s v="2020-07-01 - 2020-07-07"/>
    <s v="23844789181670395"/>
    <s v="De_ContaStone_TesteAB-A"/>
    <s v="23844789181640395"/>
    <x v="5"/>
    <n v="0"/>
    <x v="5"/>
    <s v=""/>
    <n v="0"/>
    <x v="21"/>
    <n v="2"/>
    <s v="2020-07-01"/>
    <s v="2020-07-07"/>
    <s v="2020-07-07"/>
    <x v="0"/>
    <x v="0"/>
    <n v="7"/>
    <x v="1"/>
    <x v="0"/>
  </r>
  <r>
    <s v="Semelhante_1-5%_Pixel_TPV-Alto"/>
    <s v="2020-07-01 - 2020-07-07"/>
    <s v="23844980512350395"/>
    <s v="De_Conv_Int-Str_Br - Credenciado (S2S)"/>
    <s v="23844032562000395"/>
    <x v="2737"/>
    <n v="394752"/>
    <x v="2737"/>
    <n v="5.9294736300000004"/>
    <n v="1.3778524238003"/>
    <x v="19"/>
    <n v="24"/>
    <s v="2020-07-01"/>
    <s v="2020-07-07"/>
    <s v="2020-07-07"/>
    <x v="2"/>
    <x v="0"/>
    <n v="7"/>
    <x v="1"/>
    <x v="0"/>
  </r>
  <r>
    <s v="Envolvimento_midias"/>
    <s v="2020-07-01 - 2020-07-07"/>
    <s v="23844980571670395"/>
    <s v="De_Conv_Rmk_Br-Purchase"/>
    <s v="23844980571360395"/>
    <x v="2738"/>
    <n v="39"/>
    <x v="2738"/>
    <n v="20.243902439999999"/>
    <n v="1.0512820512820999"/>
    <x v="2"/>
    <s v=""/>
    <s v="2020-07-01"/>
    <s v="2020-07-07"/>
    <s v="2020-07-07"/>
    <x v="2"/>
    <x v="0"/>
    <n v="7"/>
    <x v="1"/>
    <x v="0"/>
  </r>
  <r>
    <s v="ContaStone_RMKT_EnvolvimentoMidias"/>
    <s v="2020-07-01 - 2020-07-07"/>
    <s v="23844619445730395"/>
    <s v="De_ContaStone_Conv_RMKT_Br"/>
    <s v="23843814955280395"/>
    <x v="2739"/>
    <n v="123488"/>
    <x v="2739"/>
    <n v="7.7903573100000001"/>
    <n v="3.0541915003887001"/>
    <x v="21"/>
    <n v="182"/>
    <s v="2020-07-01"/>
    <s v="2020-07-07"/>
    <s v="2020-07-07"/>
    <x v="0"/>
    <x v="0"/>
    <n v="7"/>
    <x v="1"/>
    <x v="0"/>
  </r>
  <r>
    <s v="Semelhante_1-5%"/>
    <s v="2020-07-01 - 2020-07-07"/>
    <s v="23844451685380395"/>
    <s v="De_Conv_Int-Str_SP - Credenciado (S2S) - Subscribe"/>
    <s v="23844451685120395"/>
    <x v="2740"/>
    <n v="280708"/>
    <x v="2740"/>
    <n v="6.2546348399999996"/>
    <n v="1.5449221254826999"/>
    <x v="19"/>
    <n v="15"/>
    <s v="2020-07-01"/>
    <s v="2020-07-07"/>
    <s v="2020-07-07"/>
    <x v="2"/>
    <x v="0"/>
    <n v="7"/>
    <x v="1"/>
    <x v="0"/>
  </r>
  <r>
    <s v="Semelhante_leadPreenchido — Cópia"/>
    <s v="2020-07-01 - 2020-07-07"/>
    <s v="23843981453160395"/>
    <s v="De_Lead_Int_Br — CPA"/>
    <s v="23843981452640395"/>
    <x v="2741"/>
    <n v="120608"/>
    <x v="2741"/>
    <n v="8.9438881099999996"/>
    <n v="1.1773845847705"/>
    <x v="1"/>
    <n v="251"/>
    <s v="2020-07-01"/>
    <s v="2020-07-07"/>
    <s v="2020-07-07"/>
    <x v="1"/>
    <x v="0"/>
    <n v="7"/>
    <x v="1"/>
    <x v="0"/>
  </r>
  <r>
    <s v="LaL-ContaStone-App2"/>
    <s v="2020-07-01 - 2020-07-07"/>
    <s v="23844920708850395"/>
    <s v="De_ContaStone_Novos-LaL-Br"/>
    <s v="23844816990040395"/>
    <x v="2742"/>
    <n v="587524"/>
    <x v="2742"/>
    <n v="8.6785322300000001"/>
    <n v="2.0546139391753"/>
    <x v="21"/>
    <n v="594"/>
    <s v="2020-07-01"/>
    <s v="2020-07-07"/>
    <s v="2020-07-07"/>
    <x v="0"/>
    <x v="0"/>
    <n v="7"/>
    <x v="1"/>
    <x v="0"/>
  </r>
  <r>
    <s v="Interesses-ContaDigital"/>
    <s v="2020-07-01 - 2020-07-07"/>
    <s v="23844760954980395"/>
    <s v="De_ContaStone_Conv_Link-Br"/>
    <s v="23844760954960395"/>
    <x v="5"/>
    <n v="0"/>
    <x v="5"/>
    <s v=""/>
    <n v="0"/>
    <x v="21"/>
    <n v="2"/>
    <s v="2020-07-01"/>
    <s v="2020-07-07"/>
    <s v="2020-07-07"/>
    <x v="0"/>
    <x v="0"/>
    <n v="7"/>
    <x v="1"/>
    <x v="0"/>
  </r>
  <r>
    <s v="Visitantes_site_cadastro-lead"/>
    <s v="2020-07-01 - 2020-07-07"/>
    <s v="23844980571650395"/>
    <s v="De_Conv_Rmk_Br-Purchase"/>
    <s v="23844980571360395"/>
    <x v="2743"/>
    <n v="76"/>
    <x v="2743"/>
    <n v="28.395061729999998"/>
    <n v="1.0657894736842"/>
    <x v="2"/>
    <s v=""/>
    <s v="2020-07-01"/>
    <s v="2020-07-07"/>
    <s v="2020-07-07"/>
    <x v="2"/>
    <x v="0"/>
    <n v="7"/>
    <x v="1"/>
    <x v="0"/>
  </r>
  <r>
    <s v="Semelhante_10%_PurchaseTPVAlto"/>
    <s v="2020-07-01 - 2020-07-07"/>
    <s v="23844644473650395"/>
    <s v="De_Lead_Click_Whatsapp_SP — diário"/>
    <s v="23844451639330395"/>
    <x v="2744"/>
    <n v="644"/>
    <x v="2744"/>
    <n v="16.132930510000001"/>
    <n v="1.027950310559"/>
    <x v="6"/>
    <n v="1"/>
    <s v="2020-07-01"/>
    <s v="2020-07-07"/>
    <s v="2020-07-07"/>
    <x v="6"/>
    <x v="1"/>
    <n v="7"/>
    <x v="1"/>
    <x v="0"/>
  </r>
  <r>
    <s v="InteressesEstabelecimentos"/>
    <s v="2020-07-01 - 2020-07-07"/>
    <s v="23844451685340395"/>
    <s v="De_Conv_Int-Str_SP - Credenciado (S2S) - Subscribe"/>
    <s v="23844451685120395"/>
    <x v="2745"/>
    <n v="818049"/>
    <x v="2745"/>
    <n v="5.0702101199999996"/>
    <n v="1.6559497047242999"/>
    <x v="19"/>
    <n v="26"/>
    <s v="2020-07-01"/>
    <s v="2020-07-07"/>
    <s v="2020-07-07"/>
    <x v="2"/>
    <x v="0"/>
    <n v="7"/>
    <x v="1"/>
    <x v="0"/>
  </r>
  <r>
    <s v="Semelhante_1-10%-PJ-e-TPValto-v2"/>
    <s v="2020-07-01 - 2020-07-07"/>
    <s v="23844817257490395"/>
    <s v="De_Lead_Click_Whatsapp_Sul - Vitalicio"/>
    <s v="23844817257330395"/>
    <x v="2746"/>
    <n v="117761"/>
    <x v="2746"/>
    <n v="6.9978299100000001"/>
    <n v="1.2326237039426999"/>
    <x v="6"/>
    <n v="7"/>
    <s v="2020-07-01"/>
    <s v="2020-07-07"/>
    <s v="2020-07-07"/>
    <x v="6"/>
    <x v="1"/>
    <n v="7"/>
    <x v="1"/>
    <x v="0"/>
  </r>
  <r>
    <s v="Semelhante_1-5%_Respondentes-HSM"/>
    <s v="2020-07-01 - 2020-07-07"/>
    <s v="23844458287220395"/>
    <s v="De_Lead_Int_SP — CPA"/>
    <s v="23844458286980395"/>
    <x v="2747"/>
    <n v="76192"/>
    <x v="2747"/>
    <n v="10.86481758"/>
    <n v="1.2151669466610999"/>
    <x v="1"/>
    <n v="117"/>
    <s v="2020-07-01"/>
    <s v="2020-07-07"/>
    <s v="2020-07-07"/>
    <x v="1"/>
    <x v="0"/>
    <n v="7"/>
    <x v="1"/>
    <x v="0"/>
  </r>
  <r>
    <s v="ClienteA_PJ"/>
    <s v="2020-07-01 - 2020-07-07"/>
    <s v="23844981373890395"/>
    <s v="De_ContaStone_ClienteA-Br"/>
    <s v="23844981373870395"/>
    <x v="2748"/>
    <n v="64592"/>
    <x v="2748"/>
    <n v="10.622480360000001"/>
    <n v="4.7580969779539002"/>
    <x v="21"/>
    <n v="178"/>
    <s v="2020-07-01"/>
    <s v="2020-07-07"/>
    <s v="2020-07-07"/>
    <x v="0"/>
    <x v="0"/>
    <n v="7"/>
    <x v="1"/>
    <x v="0"/>
  </r>
  <r>
    <s v="Envolvimento_midias"/>
    <s v="2020-07-01 - 2020-07-07"/>
    <s v="23843543599180395"/>
    <s v="De_Conv_Rmk_Br"/>
    <s v="23843543599140395"/>
    <x v="2749"/>
    <n v="79136"/>
    <x v="2749"/>
    <n v="10.77016749"/>
    <n v="5.0639911039224001"/>
    <x v="0"/>
    <n v="216"/>
    <s v="2020-07-01"/>
    <s v="2020-07-07"/>
    <s v="2020-07-07"/>
    <x v="0"/>
    <x v="0"/>
    <n v="7"/>
    <x v="1"/>
    <x v="0"/>
  </r>
  <r>
    <s v="Semelhante_1-5%"/>
    <s v="2020-07-01 - 2020-07-07"/>
    <s v="23844098836310395"/>
    <s v="De_Conv_Int-Str_Br - Credenciado (S2S) - Teste_C-Purchase-credenciados-valor"/>
    <s v="23844098836340395"/>
    <x v="2750"/>
    <n v="483457"/>
    <x v="2750"/>
    <n v="5.2293708900000002"/>
    <n v="1.4061560800649999"/>
    <x v="2"/>
    <n v="22"/>
    <s v="2020-07-01"/>
    <s v="2020-07-07"/>
    <s v="2020-07-07"/>
    <x v="2"/>
    <x v="0"/>
    <n v="7"/>
    <x v="1"/>
    <x v="0"/>
  </r>
  <r>
    <s v="Semelhantes_PJ_10%_Excluindo-Tudo-v2"/>
    <s v="2020-07-01 - 2020-07-07"/>
    <s v="23844644483080395"/>
    <s v="De_Lead_Click_Whatsapp_Br-MarAberto"/>
    <s v="23844196533890395"/>
    <x v="2751"/>
    <n v="967"/>
    <x v="2751"/>
    <n v="26.268509380000001"/>
    <n v="1.0475698035159999"/>
    <x v="6"/>
    <n v="1"/>
    <s v="2020-07-01"/>
    <s v="2020-07-07"/>
    <s v="2020-07-07"/>
    <x v="6"/>
    <x v="1"/>
    <n v="7"/>
    <x v="1"/>
    <x v="0"/>
  </r>
  <r>
    <s v="Semelhante_1-5%_Base_Parceiro_60K-a-400K-LTV"/>
    <s v="2020-07-01 - 2020-07-07"/>
    <s v="23844451685300395"/>
    <s v="De_Conv_Int-Str_SP - Credenciado (S2S) - Purchase-valor"/>
    <s v="23844451685100395"/>
    <x v="2752"/>
    <n v="185186"/>
    <x v="2752"/>
    <n v="8.3499919800000004"/>
    <n v="1.448430226907"/>
    <x v="2"/>
    <n v="12"/>
    <s v="2020-07-01"/>
    <s v="2020-07-07"/>
    <s v="2020-07-07"/>
    <x v="2"/>
    <x v="0"/>
    <n v="7"/>
    <x v="1"/>
    <x v="0"/>
  </r>
  <r>
    <s v="Semelhante_1-5%_Todos_TPV-Alto"/>
    <s v="2020-07-01 - 2020-07-07"/>
    <s v="23844866282800395"/>
    <s v="De_Lead_Click_Whatsapp_Br — Cópia - temp"/>
    <s v="23844866281840395"/>
    <x v="5"/>
    <n v="0"/>
    <x v="5"/>
    <s v=""/>
    <n v="0"/>
    <x v="6"/>
    <n v="1"/>
    <s v="2020-07-01"/>
    <s v="2020-07-07"/>
    <s v="2020-07-07"/>
    <x v="6"/>
    <x v="1"/>
    <n v="7"/>
    <x v="1"/>
    <x v="0"/>
  </r>
  <r>
    <s v="Semelhante_10%_Menos-Tudo"/>
    <s v="2020-07-01 - 2020-07-07"/>
    <s v="23844785907040395"/>
    <s v="De_Conv_Int-Str_Br-TesteABC-A"/>
    <s v="23844785906640395"/>
    <x v="5"/>
    <n v="0"/>
    <x v="5"/>
    <s v=""/>
    <n v="0"/>
    <x v="0"/>
    <n v="3"/>
    <s v="2020-07-01"/>
    <s v="2020-07-07"/>
    <s v="2020-07-07"/>
    <x v="0"/>
    <x v="0"/>
    <n v="7"/>
    <x v="1"/>
    <x v="0"/>
  </r>
  <r>
    <s v="Interesse_Competicao-Maquina"/>
    <s v="2020-07-01 - 2020-07-07"/>
    <s v="23844994969580395"/>
    <s v="De_Conv_Int-Str_Br - OtimizaPraLead"/>
    <s v="23844118711370395"/>
    <x v="2753"/>
    <n v="19052"/>
    <x v="2753"/>
    <n v="3.4673990899999998"/>
    <n v="1.0988347680034001"/>
    <x v="0"/>
    <n v="24"/>
    <s v="2020-07-01"/>
    <s v="2020-07-07"/>
    <s v="2020-07-07"/>
    <x v="0"/>
    <x v="0"/>
    <n v="7"/>
    <x v="1"/>
    <x v="0"/>
  </r>
  <r>
    <s v="Visitantes_site_todos_60d"/>
    <s v="2020-07-01 - 2020-07-07"/>
    <s v="23843665469380395"/>
    <s v="De_Conv_Rmk_Br"/>
    <s v="23843543599140395"/>
    <x v="2754"/>
    <n v="64865"/>
    <x v="2754"/>
    <n v="13.619890509999999"/>
    <n v="5.2519078085253996"/>
    <x v="0"/>
    <n v="244"/>
    <s v="2020-07-01"/>
    <s v="2020-07-07"/>
    <s v="2020-07-07"/>
    <x v="0"/>
    <x v="0"/>
    <n v="7"/>
    <x v="1"/>
    <x v="0"/>
  </r>
  <r>
    <s v="Semelhante_1-5%_Todos_Menos_TPV-Alto"/>
    <s v="2020-07-01 - 2020-07-07"/>
    <s v="23844314362040395"/>
    <s v="De_Lead_Click_Whatsapp_Br — Cópia"/>
    <s v="23843968403870395"/>
    <x v="2755"/>
    <n v="500482"/>
    <x v="2755"/>
    <n v="7.9607715199999998"/>
    <n v="1.2919985134331"/>
    <x v="6"/>
    <n v="18"/>
    <s v="2020-07-01"/>
    <s v="2020-07-07"/>
    <s v="2020-07-07"/>
    <x v="6"/>
    <x v="1"/>
    <n v="7"/>
    <x v="1"/>
    <x v="0"/>
  </r>
  <r>
    <s v="RMKT_VisitantesLP"/>
    <s v="2020-07-01 - 2020-07-07"/>
    <s v="23844775147290395"/>
    <s v="De_ContaStone_Conv_RMKT_Link-Br"/>
    <s v="23844775147260395"/>
    <x v="2756"/>
    <n v="3252"/>
    <x v="2756"/>
    <n v="17.030904100000001"/>
    <n v="3.4726322263223"/>
    <x v="21"/>
    <n v="8"/>
    <s v="2020-07-01"/>
    <s v="2020-07-07"/>
    <s v="2020-07-07"/>
    <x v="0"/>
    <x v="0"/>
    <n v="7"/>
    <x v="1"/>
    <x v="0"/>
  </r>
  <r>
    <s v="Semelhante_1-5%_Base_Parceiro_60K-a-400K-Normal - Copy"/>
    <s v="2020-07-01 - 2020-07-07"/>
    <s v="23844475145370395"/>
    <s v="De_Conv_Int-Str_SP - OtimizaPraLead"/>
    <s v="23844475145520395"/>
    <x v="2757"/>
    <n v="70097"/>
    <x v="2757"/>
    <n v="5.9340926400000003"/>
    <n v="1.3502432343752"/>
    <x v="0"/>
    <n v="67"/>
    <s v="2020-07-01"/>
    <s v="2020-07-07"/>
    <s v="2020-07-07"/>
    <x v="0"/>
    <x v="0"/>
    <n v="7"/>
    <x v="1"/>
    <x v="0"/>
  </r>
  <r>
    <s v="Envolvimento_midias + video view"/>
    <s v="2020-07-01 - 2020-07-07"/>
    <s v="23844983603690395"/>
    <s v="De_Conv_Rmk_Br-Purchase-v2"/>
    <s v="23844983603530395"/>
    <x v="2758"/>
    <n v="18388"/>
    <x v="2758"/>
    <n v="18.15668093"/>
    <n v="2.2755601479226"/>
    <x v="2"/>
    <n v="1"/>
    <s v="2020-07-01"/>
    <s v="2020-07-07"/>
    <s v="2020-07-07"/>
    <x v="2"/>
    <x v="0"/>
    <n v="7"/>
    <x v="1"/>
    <x v="0"/>
  </r>
  <r>
    <s v="Semelhante_leadPreenchido — Cópia"/>
    <s v="2020-07-01 - 2020-07-07"/>
    <s v="23844458287280395"/>
    <s v="De_Lead_Int_SP — CPA"/>
    <s v="23844458286980395"/>
    <x v="2759"/>
    <n v="30953"/>
    <x v="2759"/>
    <n v="6.5630707800000003"/>
    <n v="1.1320388976836"/>
    <x v="1"/>
    <n v="22"/>
    <s v="2020-07-01"/>
    <s v="2020-07-07"/>
    <s v="2020-07-07"/>
    <x v="1"/>
    <x v="0"/>
    <n v="7"/>
    <x v="1"/>
    <x v="0"/>
  </r>
  <r>
    <s v="Visitantes_site_cadastro-lead"/>
    <s v="2020-07-01 - 2020-07-07"/>
    <s v="23844191199950395"/>
    <s v="De_Conv_Rmk_Br"/>
    <s v="23843543599140395"/>
    <x v="2760"/>
    <n v="50128"/>
    <x v="2760"/>
    <n v="18.34658052"/>
    <n v="8.4229971273539999"/>
    <x v="0"/>
    <n v="494"/>
    <s v="2020-07-01"/>
    <s v="2020-07-07"/>
    <s v="2020-07-07"/>
    <x v="0"/>
    <x v="0"/>
    <n v="7"/>
    <x v="1"/>
    <x v="0"/>
  </r>
  <r>
    <s v="interesse_whatsapp"/>
    <s v="2020-07-01 - 2020-07-07"/>
    <s v="23843968404110395"/>
    <s v="De_Lead_Click_Whatsapp_Br — Cópia"/>
    <s v="23843968403870395"/>
    <x v="2761"/>
    <n v="448641"/>
    <x v="2761"/>
    <n v="12.5161508"/>
    <n v="1.4070002518717999"/>
    <x v="6"/>
    <n v="40"/>
    <s v="2020-07-01"/>
    <s v="2020-07-07"/>
    <s v="2020-07-07"/>
    <x v="6"/>
    <x v="1"/>
    <n v="7"/>
    <x v="1"/>
    <x v="0"/>
  </r>
  <r>
    <s v="Semelhante_1-5%_Tudo"/>
    <s v="2020-07-01 - 2020-07-07"/>
    <s v="23844307766060395"/>
    <s v="De_Lead_Click_Whatsapp_Br-MarAberto"/>
    <s v="23844196533890395"/>
    <x v="2762"/>
    <n v="7030"/>
    <x v="2762"/>
    <n v="17.41329678"/>
    <n v="1.0376955903272"/>
    <x v="6"/>
    <n v="8"/>
    <s v="2020-07-01"/>
    <s v="2020-07-07"/>
    <s v="2020-07-07"/>
    <x v="6"/>
    <x v="1"/>
    <n v="7"/>
    <x v="1"/>
    <x v="0"/>
  </r>
  <r>
    <s v="Oportunidade-Perdida"/>
    <s v="2020-07-01 - 2020-07-07"/>
    <s v="23844995243620395"/>
    <s v="De_Conv_Rmk_Br-Purchase-v2"/>
    <s v="23844983603530395"/>
    <x v="2763"/>
    <n v="9784"/>
    <x v="2763"/>
    <n v="12.9106799"/>
    <n v="2.0700122649222998"/>
    <x v="2"/>
    <n v="14"/>
    <s v="2020-07-01"/>
    <s v="2020-07-07"/>
    <s v="2020-07-07"/>
    <x v="2"/>
    <x v="0"/>
    <n v="7"/>
    <x v="1"/>
    <x v="0"/>
  </r>
  <r>
    <s v="Semelhante_1-10%-PJ-e-TPValto"/>
    <s v="2020-07-01 - 2020-07-07"/>
    <s v="23844817257530395"/>
    <s v="De_Lead_Click_Whatsapp_Sul - Vitalicio"/>
    <s v="23844817257330395"/>
    <x v="2764"/>
    <n v="192448"/>
    <x v="2764"/>
    <n v="11.00127284"/>
    <n v="1.3635163784502999"/>
    <x v="6"/>
    <n v="20"/>
    <s v="2020-07-01"/>
    <s v="2020-07-07"/>
    <s v="2020-07-07"/>
    <x v="6"/>
    <x v="1"/>
    <n v="7"/>
    <x v="1"/>
    <x v="0"/>
  </r>
  <r>
    <s v="BaseFull"/>
    <s v="2020-07-01 - 2020-07-07"/>
    <s v="23844810199090395"/>
    <s v="De_CreditoStone_Alcance-Br"/>
    <s v="23844810198720395"/>
    <x v="2765"/>
    <n v="88656"/>
    <x v="2765"/>
    <n v="30.189514320000001"/>
    <n v="1.0576385129038"/>
    <x v="7"/>
    <n v="88656"/>
    <s v="2020-07-01"/>
    <s v="2020-07-07"/>
    <s v="2020-07-07"/>
    <x v="4"/>
    <x v="0"/>
    <n v="7"/>
    <x v="1"/>
    <x v="0"/>
  </r>
  <r>
    <s v="Envolvimento_midias"/>
    <s v="2020-07-01 - 2020-07-07"/>
    <s v="23844475145440395"/>
    <s v="De_Conv_Rmk_SP"/>
    <s v="23844475144820395"/>
    <x v="2766"/>
    <n v="28752"/>
    <x v="2766"/>
    <n v="15.80707509"/>
    <n v="6.2982053422371003"/>
    <x v="0"/>
    <n v="74"/>
    <s v="2020-07-01"/>
    <s v="2020-07-07"/>
    <s v="2020-07-07"/>
    <x v="0"/>
    <x v="0"/>
    <n v="7"/>
    <x v="1"/>
    <x v="0"/>
  </r>
  <r>
    <s v="Oportunidade-Perdida"/>
    <s v="2020-07-01 - 2020-07-07"/>
    <s v="23845002665390395"/>
    <s v="De_Conv_Rmk_Br"/>
    <s v="23843543599140395"/>
    <x v="2767"/>
    <n v="33672"/>
    <x v="2767"/>
    <n v="14.23038122"/>
    <n v="1.9429199334759"/>
    <x v="0"/>
    <n v="28"/>
    <s v="2020-07-01"/>
    <s v="2020-07-07"/>
    <s v="2020-07-07"/>
    <x v="0"/>
    <x v="0"/>
    <n v="7"/>
    <x v="1"/>
    <x v="0"/>
  </r>
  <r>
    <s v="InteressesAmplo"/>
    <s v="2020-07-01 - 2020-07-07"/>
    <s v="23844789185940395"/>
    <s v="De_ContaStone_TesteAB-B"/>
    <s v="23844789185960395"/>
    <x v="5"/>
    <n v="0"/>
    <x v="5"/>
    <s v=""/>
    <n v="0"/>
    <x v="21"/>
    <n v="1"/>
    <s v="2020-07-01"/>
    <s v="2020-07-07"/>
    <s v="2020-07-07"/>
    <x v="0"/>
    <x v="0"/>
    <n v="7"/>
    <x v="1"/>
    <x v="0"/>
  </r>
  <r>
    <s v="Oportunidade-Perdida"/>
    <s v="2020-07-01 - 2020-07-07"/>
    <s v="23845002665290395"/>
    <s v="De_Conv_Rmk_SP"/>
    <s v="23844475144820395"/>
    <x v="2768"/>
    <n v="10258"/>
    <x v="2768"/>
    <n v="35.125145109999998"/>
    <n v="2.0993371027491001"/>
    <x v="0"/>
    <n v="20"/>
    <s v="2020-07-01"/>
    <s v="2020-07-07"/>
    <s v="2020-07-07"/>
    <x v="0"/>
    <x v="0"/>
    <n v="7"/>
    <x v="1"/>
    <x v="0"/>
  </r>
  <r>
    <s v="Semelhante_10%_Menos-Tudo"/>
    <s v="2020-07-01 - 2020-07-07"/>
    <s v="23844785921490395"/>
    <s v="De_Conv_Int-Str_Br-TesteABC-C"/>
    <s v="23844785921500395"/>
    <x v="5"/>
    <n v="0"/>
    <x v="5"/>
    <s v=""/>
    <n v="0"/>
    <x v="0"/>
    <n v="1"/>
    <s v="2020-07-01"/>
    <s v="2020-07-07"/>
    <s v="2020-07-07"/>
    <x v="0"/>
    <x v="0"/>
    <n v="7"/>
    <x v="1"/>
    <x v="0"/>
  </r>
  <r>
    <s v="Semelhante_TPV_Alto_e_PJ"/>
    <s v="2020-07-01 - 2020-07-07"/>
    <s v="23844994901260395"/>
    <s v="De_Lead_Int_Br — CPA"/>
    <s v="23843981452640395"/>
    <x v="2769"/>
    <n v="1699"/>
    <x v="2769"/>
    <n v="4.7475333700000002"/>
    <n v="1.014125956445"/>
    <x v="1"/>
    <s v=""/>
    <s v="2020-07-01"/>
    <s v="2020-07-07"/>
    <s v="2020-07-07"/>
    <x v="1"/>
    <x v="0"/>
    <n v="7"/>
    <x v="1"/>
    <x v="0"/>
  </r>
  <r>
    <s v="Interesses-Br"/>
    <s v="2020-07-01 - 2020-07-07"/>
    <s v="23844816971900395"/>
    <s v="De_ContaStone_Novos-Int-Br"/>
    <s v="23844816953910395"/>
    <x v="5"/>
    <n v="0"/>
    <x v="5"/>
    <s v=""/>
    <n v="0"/>
    <x v="21"/>
    <n v="5"/>
    <s v="2020-07-01"/>
    <s v="2020-07-07"/>
    <s v="2020-07-07"/>
    <x v="0"/>
    <x v="0"/>
    <n v="7"/>
    <x v="1"/>
    <x v="0"/>
  </r>
  <r>
    <s v="Semelhante_1-10%-PJ-e-TPValto-v2"/>
    <s v="2020-07-01 - 2020-07-07"/>
    <s v="23844744441070395"/>
    <s v="De_Lead_Click_Whatsapp_SP - Vitalicio"/>
    <s v="23844458232370395"/>
    <x v="2770"/>
    <n v="819974"/>
    <x v="2770"/>
    <n v="6.0110577300000001"/>
    <n v="1.4780993055877001"/>
    <x v="6"/>
    <n v="49"/>
    <s v="2020-07-01"/>
    <s v="2020-07-07"/>
    <s v="2020-07-07"/>
    <x v="6"/>
    <x v="1"/>
    <n v="7"/>
    <x v="1"/>
    <x v="0"/>
  </r>
  <r>
    <s v="Visitantes_site_todos"/>
    <s v="2020-07-01 - 2020-07-07"/>
    <s v="23843665542380395"/>
    <s v="De_Lead_Rmk_Br"/>
    <s v="23843543809250395"/>
    <x v="2771"/>
    <n v="24376"/>
    <x v="2771"/>
    <n v="17.04048208"/>
    <n v="1.6406711519527"/>
    <x v="1"/>
    <n v="93"/>
    <s v="2020-07-01"/>
    <s v="2020-07-07"/>
    <s v="2020-07-07"/>
    <x v="1"/>
    <x v="0"/>
    <n v="7"/>
    <x v="1"/>
    <x v="0"/>
  </r>
  <r>
    <s v="Semelhante_10%_Menos-Tudo"/>
    <s v="2020-07-01 - 2020-07-07"/>
    <s v="23844785920870395"/>
    <s v="De_Conv_Int-Str_Br-TesteABC-B"/>
    <s v="23844785920880395"/>
    <x v="5"/>
    <n v="0"/>
    <x v="5"/>
    <s v=""/>
    <n v="0"/>
    <x v="0"/>
    <n v="4"/>
    <s v="2020-07-01"/>
    <s v="2020-07-07"/>
    <s v="2020-07-07"/>
    <x v="0"/>
    <x v="0"/>
    <n v="7"/>
    <x v="1"/>
    <x v="0"/>
  </r>
  <r>
    <s v="Interesses"/>
    <s v="2020-07-01 - 2020-07-07"/>
    <s v="23844451685270395"/>
    <s v="De_Conv_Int-Str_SP - Credenciado (S2S) - Purchase-valor"/>
    <s v="23844451685100395"/>
    <x v="2772"/>
    <n v="555649"/>
    <x v="2772"/>
    <n v="4.7972434100000001"/>
    <n v="1.4172544178069"/>
    <x v="2"/>
    <n v="12"/>
    <s v="2020-07-01"/>
    <s v="2020-07-07"/>
    <s v="2020-07-07"/>
    <x v="2"/>
    <x v="0"/>
    <n v="7"/>
    <x v="1"/>
    <x v="0"/>
  </r>
  <r>
    <s v="Visitantes_site_todos_60d"/>
    <s v="2020-07-01 - 2020-07-07"/>
    <s v="23844983603670395"/>
    <s v="De_Conv_Rmk_Br-Purchase-v2"/>
    <s v="23844983603530395"/>
    <x v="2773"/>
    <n v="29376"/>
    <x v="2773"/>
    <n v="26.363355609999999"/>
    <n v="2.755684912854"/>
    <x v="2"/>
    <n v="15"/>
    <s v="2020-07-01"/>
    <s v="2020-07-07"/>
    <s v="2020-07-07"/>
    <x v="2"/>
    <x v="0"/>
    <n v="7"/>
    <x v="1"/>
    <x v="0"/>
  </r>
  <r>
    <s v="Semelhante_1-10%-PJ-e-TPValto"/>
    <s v="2020-07-01 - 2020-07-07"/>
    <s v="23844458231730395"/>
    <s v="De_Lead_Click_Whatsapp_SP - Vitalicio"/>
    <s v="23844458232370395"/>
    <x v="2774"/>
    <n v="1154824"/>
    <x v="2774"/>
    <n v="11.61627318"/>
    <n v="1.8291185496664"/>
    <x v="6"/>
    <n v="185"/>
    <s v="2020-07-01"/>
    <s v="2020-07-07"/>
    <s v="2020-07-07"/>
    <x v="6"/>
    <x v="1"/>
    <n v="7"/>
    <x v="1"/>
    <x v="0"/>
  </r>
  <r>
    <s v="Envolvimento_Midias"/>
    <s v="2020-07-01 - 2020-07-07"/>
    <s v="23843543809270395"/>
    <s v="De_Lead_Rmk_Br"/>
    <s v="23843543809250395"/>
    <x v="2775"/>
    <n v="15768"/>
    <x v="2775"/>
    <n v="13.35994075"/>
    <n v="1.5413495687468"/>
    <x v="1"/>
    <n v="29"/>
    <s v="2020-07-01"/>
    <s v="2020-07-07"/>
    <s v="2020-07-07"/>
    <x v="1"/>
    <x v="0"/>
    <n v="7"/>
    <x v="1"/>
    <x v="0"/>
  </r>
  <r>
    <s v="Semelhante_1-5%_Pixel_TPV-Alto"/>
    <s v="2020-07-01 - 2020-07-07"/>
    <s v="23844986219020395"/>
    <s v="De_Conv_Int-Str_Br - Credenciado (S2S) - Teste_C-Purchase-credenciados-valor"/>
    <s v="23844098836340395"/>
    <x v="2776"/>
    <n v="85072"/>
    <x v="2776"/>
    <n v="6.24620876"/>
    <n v="1.0735494639834"/>
    <x v="2"/>
    <n v="3"/>
    <s v="2020-07-01"/>
    <s v="2020-07-07"/>
    <s v="2020-07-07"/>
    <x v="2"/>
    <x v="0"/>
    <n v="7"/>
    <x v="1"/>
    <x v="0"/>
  </r>
  <r>
    <s v="Visitantes_site_cadastro-lead"/>
    <s v="2020-07-01 - 2020-07-07"/>
    <s v="23844475145550395"/>
    <s v="De_Conv_Rmk_SP"/>
    <s v="23844475144820395"/>
    <x v="2777"/>
    <n v="20416"/>
    <x v="2777"/>
    <n v="24.168585"/>
    <n v="9.4472962382444994"/>
    <x v="0"/>
    <n v="186"/>
    <s v="2020-07-01"/>
    <s v="2020-07-07"/>
    <s v="2020-07-07"/>
    <x v="0"/>
    <x v="0"/>
    <n v="7"/>
    <x v="1"/>
    <x v="0"/>
  </r>
  <r>
    <s v="interesse_whatsapp"/>
    <s v="2020-07-01 - 2020-07-07"/>
    <s v="23844866282190395"/>
    <s v="De_Lead_Click_Whatsapp_Br — Cópia - temp"/>
    <s v="23844866281840395"/>
    <x v="5"/>
    <n v="0"/>
    <x v="5"/>
    <s v=""/>
    <n v="0"/>
    <x v="6"/>
    <n v="1"/>
    <s v="2020-07-01"/>
    <s v="2020-07-07"/>
    <s v="2020-07-07"/>
    <x v="6"/>
    <x v="1"/>
    <n v="7"/>
    <x v="1"/>
    <x v="0"/>
  </r>
  <r>
    <s v="Semelhante_1-5%_Todos_TPV-Alto"/>
    <s v="2020-07-01 - 2020-07-07"/>
    <s v="23844314360830395"/>
    <s v="De_Lead_Click_Whatsapp_Br — Cópia"/>
    <s v="23843968403870395"/>
    <x v="2778"/>
    <n v="406851"/>
    <x v="2778"/>
    <n v="16.75830642"/>
    <n v="1.4682008892689999"/>
    <x v="6"/>
    <n v="63"/>
    <s v="2020-07-01"/>
    <s v="2020-07-07"/>
    <s v="2020-07-07"/>
    <x v="6"/>
    <x v="1"/>
    <n v="7"/>
    <x v="1"/>
    <x v="0"/>
  </r>
  <r>
    <s v="Semelhante_1-5%_PJ"/>
    <s v="2020-07-01 - 2020-07-07"/>
    <s v="23844451639760395"/>
    <s v="De_Lead_Click_Whatsapp_SP — diário"/>
    <s v="23844451639330395"/>
    <x v="2779"/>
    <n v="955"/>
    <x v="2779"/>
    <n v="14.92552135"/>
    <n v="1.0544502617800999"/>
    <x v="6"/>
    <s v=""/>
    <s v="2020-07-01"/>
    <s v="2020-07-07"/>
    <s v="2020-07-07"/>
    <x v="6"/>
    <x v="1"/>
    <n v="7"/>
    <x v="1"/>
    <x v="0"/>
  </r>
  <r>
    <s v="Interesses"/>
    <s v="2020-07-01 - 2020-07-07"/>
    <s v="23844384031070395"/>
    <s v="De_Conv_Int-Str_Br - Credenciado (S2S) - Teste_C-Purchase-credenciados-valor"/>
    <s v="23844098836340395"/>
    <x v="2780"/>
    <n v="1088768"/>
    <x v="2780"/>
    <n v="5.1359330600000002"/>
    <n v="1.4183150129319999"/>
    <x v="2"/>
    <n v="35"/>
    <s v="2020-07-01"/>
    <s v="2020-07-07"/>
    <s v="2020-07-07"/>
    <x v="2"/>
    <x v="0"/>
    <n v="7"/>
    <x v="1"/>
    <x v="0"/>
  </r>
  <r>
    <s v="ContaStone_RMKT_BaseAdq"/>
    <s v="2020-06-24 - 2020-06-30"/>
    <s v="23843842230390395"/>
    <s v="De_ContaStone_Conv_RMKT_Br"/>
    <s v="23843814955280395"/>
    <x v="2781"/>
    <n v="24232"/>
    <x v="2781"/>
    <n v="8.9939077199999993"/>
    <n v="3.0956173654671999"/>
    <x v="21"/>
    <n v="42"/>
    <s v="2020-06-24"/>
    <s v="2020-06-30"/>
    <s v="2020-06-30"/>
    <x v="0"/>
    <x v="0"/>
    <n v="6"/>
    <x v="1"/>
    <x v="1"/>
  </r>
  <r>
    <s v="Semelhante_10%_Menos-Tudo"/>
    <s v="2020-06-24 - 2020-06-30"/>
    <s v="23844785907040395"/>
    <s v="De_Conv_Int-Str_Br-TesteABC-A"/>
    <s v="23844785906640395"/>
    <x v="2782"/>
    <n v="105280"/>
    <x v="2782"/>
    <n v="4.4659413299999997"/>
    <n v="1.0511208206686999"/>
    <x v="0"/>
    <n v="19"/>
    <s v="2020-06-24"/>
    <s v="2020-06-30"/>
    <s v="2020-06-30"/>
    <x v="0"/>
    <x v="0"/>
    <n v="6"/>
    <x v="1"/>
    <x v="1"/>
  </r>
  <r>
    <s v="BaseFull"/>
    <s v="2020-06-24 - 2020-06-30"/>
    <s v="23844810199090395"/>
    <s v="De_CreditoStone_Alcance-Br"/>
    <s v="23844810198720395"/>
    <x v="2783"/>
    <n v="75952"/>
    <x v="2783"/>
    <n v="34.602364690000002"/>
    <n v="1.0656862228776001"/>
    <x v="7"/>
    <n v="75952"/>
    <s v="2020-06-24"/>
    <s v="2020-06-30"/>
    <s v="2020-06-30"/>
    <x v="4"/>
    <x v="0"/>
    <n v="6"/>
    <x v="1"/>
    <x v="1"/>
  </r>
  <r>
    <s v="Semelhante_1-5%"/>
    <s v="2020-06-24 - 2020-06-30"/>
    <s v="23844118713670395"/>
    <s v="De_Conv_Int-Str_Br - OtimizaPraLead"/>
    <s v="23844118711370395"/>
    <x v="2784"/>
    <n v="1135356"/>
    <x v="2784"/>
    <n v="5.0130088400000004"/>
    <n v="1.4820919605833001"/>
    <x v="0"/>
    <n v="705"/>
    <s v="2020-06-24"/>
    <s v="2020-06-30"/>
    <s v="2020-06-30"/>
    <x v="0"/>
    <x v="0"/>
    <n v="6"/>
    <x v="1"/>
    <x v="1"/>
  </r>
  <r>
    <s v="Interesses"/>
    <s v="2020-06-24 - 2020-06-30"/>
    <s v="23844451685270395"/>
    <s v="De_Conv_Int-Str_SP - Credenciado (S2S) - Purchase-valor"/>
    <s v="23844451685100395"/>
    <x v="2785"/>
    <n v="143488"/>
    <x v="2785"/>
    <n v="7.7324370800000004"/>
    <n v="1.1881620762712"/>
    <x v="2"/>
    <n v="17"/>
    <s v="2020-06-24"/>
    <s v="2020-06-30"/>
    <s v="2020-06-30"/>
    <x v="2"/>
    <x v="0"/>
    <n v="6"/>
    <x v="1"/>
    <x v="1"/>
  </r>
  <r>
    <s v="Semelhante_1-5%"/>
    <s v="2020-06-24 - 2020-06-30"/>
    <s v="23844451685290395"/>
    <s v="De_Conv_Int-Str_SP - Credenciado (S2S) - Purchase-valor"/>
    <s v="23844451685100395"/>
    <x v="2786"/>
    <n v="73327"/>
    <x v="2786"/>
    <n v="9.8114253999999992"/>
    <n v="1.2294243593765"/>
    <x v="2"/>
    <n v="5"/>
    <s v="2020-06-24"/>
    <s v="2020-06-30"/>
    <s v="2020-06-30"/>
    <x v="2"/>
    <x v="0"/>
    <n v="6"/>
    <x v="1"/>
    <x v="1"/>
  </r>
  <r>
    <s v="Semelhante_1-10%-PJ-e-TPValto"/>
    <s v="2020-06-24 - 2020-06-30"/>
    <s v="23844817257530395"/>
    <s v="De_Lead_Click_Whatsapp_Sul - Vitalicio"/>
    <s v="23844817257330395"/>
    <x v="2787"/>
    <n v="310335"/>
    <x v="2787"/>
    <n v="13.73368743"/>
    <n v="1.5094236873057001"/>
    <x v="6"/>
    <n v="46"/>
    <s v="2020-06-24"/>
    <s v="2020-06-30"/>
    <s v="2020-06-30"/>
    <x v="6"/>
    <x v="1"/>
    <n v="6"/>
    <x v="1"/>
    <x v="1"/>
  </r>
  <r>
    <s v="Semelhante_1-5%_Base_Parceiro_60K-a-400K-LTV"/>
    <s v="2020-06-24 - 2020-06-30"/>
    <s v="23844306726910395"/>
    <s v="De_Conv_Int-Str_Br - Credenciado (S2S) - Teste_C-Purchase-credenciados-valor"/>
    <s v="23844098836340395"/>
    <x v="2788"/>
    <n v="318528"/>
    <x v="2788"/>
    <n v="9.3760564800000008"/>
    <n v="1.4319463281092999"/>
    <x v="2"/>
    <n v="37"/>
    <s v="2020-06-24"/>
    <s v="2020-06-30"/>
    <s v="2020-06-30"/>
    <x v="2"/>
    <x v="0"/>
    <n v="6"/>
    <x v="1"/>
    <x v="1"/>
  </r>
  <r>
    <s v="InteressesAmplo"/>
    <s v="2020-06-24 - 2020-06-30"/>
    <s v="23844789185940395"/>
    <s v="De_ContaStone_TesteAB-B"/>
    <s v="23844789185960395"/>
    <x v="5"/>
    <n v="0"/>
    <x v="5"/>
    <s v=""/>
    <n v="0"/>
    <x v="21"/>
    <n v="7"/>
    <s v="2020-06-24"/>
    <s v="2020-06-30"/>
    <s v="2020-06-30"/>
    <x v="0"/>
    <x v="0"/>
    <n v="6"/>
    <x v="1"/>
    <x v="1"/>
  </r>
  <r>
    <s v="Interesses-Amplo"/>
    <s v="2020-06-24 - 2020-06-30"/>
    <s v="23844903306230395"/>
    <s v="ContaStone_Link_LeadAds_V2"/>
    <s v="23844903306220395"/>
    <x v="2789"/>
    <n v="4574"/>
    <x v="2789"/>
    <n v="13.75263824"/>
    <n v="1.0358548316572"/>
    <x v="1"/>
    <n v="1"/>
    <s v="2020-06-24"/>
    <s v="2020-06-30"/>
    <s v="2020-06-30"/>
    <x v="1"/>
    <x v="0"/>
    <n v="6"/>
    <x v="1"/>
    <x v="1"/>
  </r>
  <r>
    <s v="Semelhante_10%_Menos-Tudo"/>
    <s v="2020-06-24 - 2020-06-30"/>
    <s v="23844785921490395"/>
    <s v="De_Conv_Int-Str_Br-TesteABC-C"/>
    <s v="23844785921500395"/>
    <x v="2790"/>
    <n v="60831"/>
    <x v="2790"/>
    <n v="7.7129894099999996"/>
    <n v="1.0761125084250001"/>
    <x v="0"/>
    <n v="15"/>
    <s v="2020-06-24"/>
    <s v="2020-06-30"/>
    <s v="2020-06-30"/>
    <x v="0"/>
    <x v="0"/>
    <n v="6"/>
    <x v="1"/>
    <x v="1"/>
  </r>
  <r>
    <s v="Interesses-Conta"/>
    <s v="2020-06-24 - 2020-06-30"/>
    <s v="23844897767490395"/>
    <s v="De_ContaStone_Novos-Int-Br"/>
    <s v="23844816953910395"/>
    <x v="2791"/>
    <n v="602110"/>
    <x v="2791"/>
    <n v="7.18547899"/>
    <n v="1.6974938134227999"/>
    <x v="21"/>
    <n v="254"/>
    <s v="2020-06-24"/>
    <s v="2020-06-30"/>
    <s v="2020-06-30"/>
    <x v="0"/>
    <x v="0"/>
    <n v="6"/>
    <x v="1"/>
    <x v="1"/>
  </r>
  <r>
    <s v="Semelhantes_PJ_10%_Excluindo-Tudo"/>
    <s v="2020-06-24 - 2020-06-30"/>
    <s v="23844307660840395"/>
    <s v="De_Lead_Click_Whatsapp_Br-MarAberto"/>
    <s v="23844196533890395"/>
    <x v="1208"/>
    <n v="41"/>
    <x v="2738"/>
    <n v="32.926829269999999"/>
    <n v="1"/>
    <x v="6"/>
    <s v=""/>
    <s v="2020-06-24"/>
    <s v="2020-06-30"/>
    <s v="2020-06-30"/>
    <x v="6"/>
    <x v="1"/>
    <n v="6"/>
    <x v="1"/>
    <x v="1"/>
  </r>
  <r>
    <s v="InteressesAmplo"/>
    <s v="2020-06-24 - 2020-06-30"/>
    <s v="23844789181670395"/>
    <s v="De_ContaStone_TesteAB-A"/>
    <s v="23844789181640395"/>
    <x v="5"/>
    <n v="0"/>
    <x v="5"/>
    <s v=""/>
    <n v="0"/>
    <x v="21"/>
    <n v="2"/>
    <s v="2020-06-24"/>
    <s v="2020-06-30"/>
    <s v="2020-06-30"/>
    <x v="0"/>
    <x v="0"/>
    <n v="6"/>
    <x v="1"/>
    <x v="1"/>
  </r>
  <r>
    <s v="Interesses-Br_2"/>
    <s v="2020-06-24 - 2020-06-30"/>
    <s v="23844898867280395"/>
    <s v="De_ContaStone_Novos-Int-Br"/>
    <s v="23844816953910395"/>
    <x v="5"/>
    <n v="0"/>
    <x v="5"/>
    <s v=""/>
    <n v="0"/>
    <x v="21"/>
    <n v="1"/>
    <s v="2020-06-24"/>
    <s v="2020-06-30"/>
    <s v="2020-06-30"/>
    <x v="0"/>
    <x v="0"/>
    <n v="6"/>
    <x v="1"/>
    <x v="1"/>
  </r>
  <r>
    <s v="Interesses-Br"/>
    <s v="2020-06-24 - 2020-06-30"/>
    <s v="23844816971900395"/>
    <s v="De_ContaStone_Novos-Int-Br"/>
    <s v="23844816953910395"/>
    <x v="5"/>
    <n v="0"/>
    <x v="5"/>
    <s v=""/>
    <n v="0"/>
    <x v="21"/>
    <n v="3"/>
    <s v="2020-06-24"/>
    <s v="2020-06-30"/>
    <s v="2020-06-30"/>
    <x v="0"/>
    <x v="0"/>
    <n v="6"/>
    <x v="1"/>
    <x v="1"/>
  </r>
  <r>
    <s v="Semelhante_1-5%_Todos_Menos_TPV-Alto"/>
    <s v="2020-06-24 - 2020-06-30"/>
    <s v="23844314362040395"/>
    <s v="De_Lead_Click_Whatsapp_Br — Cópia"/>
    <s v="23843968403870395"/>
    <x v="2792"/>
    <n v="509696"/>
    <x v="2792"/>
    <n v="10.502516610000001"/>
    <n v="1.2918013874937"/>
    <x v="6"/>
    <n v="25"/>
    <s v="2020-06-24"/>
    <s v="2020-06-30"/>
    <s v="2020-06-30"/>
    <x v="6"/>
    <x v="1"/>
    <n v="6"/>
    <x v="1"/>
    <x v="1"/>
  </r>
  <r>
    <s v="Semelhante_10%_Menos-Tudo"/>
    <s v="2020-06-24 - 2020-06-30"/>
    <s v="23844785920870395"/>
    <s v="De_Conv_Int-Str_Br-TesteABC-B"/>
    <s v="23844785920880395"/>
    <x v="2793"/>
    <n v="116736"/>
    <x v="2793"/>
    <n v="4.0258748799999999"/>
    <n v="1.0435255619518"/>
    <x v="0"/>
    <n v="30"/>
    <s v="2020-06-24"/>
    <s v="2020-06-30"/>
    <s v="2020-06-30"/>
    <x v="0"/>
    <x v="0"/>
    <n v="6"/>
    <x v="1"/>
    <x v="1"/>
  </r>
  <r>
    <s v="interesse_whatsapp"/>
    <s v="2020-06-24 - 2020-06-30"/>
    <s v="23844866282190395"/>
    <s v="De_Lead_Click_Whatsapp_Br — Cópia - temp"/>
    <s v="23844866281840395"/>
    <x v="5"/>
    <n v="0"/>
    <x v="5"/>
    <s v=""/>
    <n v="0"/>
    <x v="6"/>
    <n v="1"/>
    <s v="2020-06-24"/>
    <s v="2020-06-30"/>
    <s v="2020-06-30"/>
    <x v="6"/>
    <x v="1"/>
    <n v="6"/>
    <x v="1"/>
    <x v="1"/>
  </r>
  <r>
    <s v="Semelhante_10%_MCC_Menos-Tudo"/>
    <s v="2020-06-24 - 2020-06-30"/>
    <s v="23844929975470395"/>
    <s v="De_Conv_Int-Str_Br-TesteMCC-A"/>
    <s v="23844929975480395"/>
    <x v="2794"/>
    <n v="6686"/>
    <x v="2794"/>
    <n v="4.5745280399999997"/>
    <n v="1.0616212982351001"/>
    <x v="0"/>
    <s v=""/>
    <s v="2020-06-24"/>
    <s v="2020-06-30"/>
    <s v="2020-06-30"/>
    <x v="0"/>
    <x v="0"/>
    <n v="6"/>
    <x v="1"/>
    <x v="1"/>
  </r>
  <r>
    <s v="LaL-ContaStone-App2"/>
    <s v="2020-06-24 - 2020-06-30"/>
    <s v="23844920708850395"/>
    <s v="De_ContaStone_Novos-LaL-Br"/>
    <s v="23844816990040395"/>
    <x v="2795"/>
    <n v="614525"/>
    <x v="2795"/>
    <n v="8.7590637400000002"/>
    <n v="1.6021398641227"/>
    <x v="21"/>
    <n v="379"/>
    <s v="2020-06-24"/>
    <s v="2020-06-30"/>
    <s v="2020-06-30"/>
    <x v="0"/>
    <x v="0"/>
    <n v="6"/>
    <x v="1"/>
    <x v="1"/>
  </r>
  <r>
    <s v="Interesses"/>
    <s v="2020-06-24 - 2020-06-30"/>
    <s v="23844384031070395"/>
    <s v="De_Conv_Int-Str_Br - Credenciado (S2S) - Teste_C-Purchase-credenciados-valor"/>
    <s v="23844098836340395"/>
    <x v="2796"/>
    <n v="506878"/>
    <x v="2796"/>
    <n v="6.8022063299999997"/>
    <n v="1.2937018375230001"/>
    <x v="2"/>
    <n v="31"/>
    <s v="2020-06-24"/>
    <s v="2020-06-30"/>
    <s v="2020-06-30"/>
    <x v="2"/>
    <x v="0"/>
    <n v="6"/>
    <x v="1"/>
    <x v="1"/>
  </r>
  <r>
    <s v="Interesses-Empreendedor"/>
    <s v="2020-06-24 - 2020-06-30"/>
    <s v="23844917016210395"/>
    <s v="De_ContaStone_Link_AB-B"/>
    <s v="23844885735850395"/>
    <x v="2797"/>
    <n v="66864"/>
    <x v="2797"/>
    <n v="8.7112341799999999"/>
    <n v="1.5123235223738001"/>
    <x v="21"/>
    <n v="21"/>
    <s v="2020-06-24"/>
    <s v="2020-06-30"/>
    <s v="2020-06-30"/>
    <x v="0"/>
    <x v="0"/>
    <n v="6"/>
    <x v="1"/>
    <x v="1"/>
  </r>
  <r>
    <s v="InteressesEstabelecimentos"/>
    <s v="2020-06-24 - 2020-06-30"/>
    <s v="23844451685340395"/>
    <s v="De_Conv_Int-Str_SP - Credenciado (S2S) - Subscribe"/>
    <s v="23844451685120395"/>
    <x v="2798"/>
    <n v="118016"/>
    <x v="2798"/>
    <n v="6.1086066399999996"/>
    <n v="1.2292739967462001"/>
    <x v="19"/>
    <n v="12"/>
    <s v="2020-06-24"/>
    <s v="2020-06-30"/>
    <s v="2020-06-30"/>
    <x v="2"/>
    <x v="0"/>
    <n v="6"/>
    <x v="1"/>
    <x v="1"/>
  </r>
  <r>
    <s v="Semelhante_1-10%-PJ-e-TPValto-v2"/>
    <s v="2020-06-24 - 2020-06-30"/>
    <s v="23844817257490395"/>
    <s v="De_Lead_Click_Whatsapp_Sul - Vitalicio"/>
    <s v="23844817257330395"/>
    <x v="2799"/>
    <n v="125312"/>
    <x v="2799"/>
    <n v="8.9770324099999996"/>
    <n v="1.2980720122574001"/>
    <x v="6"/>
    <n v="10"/>
    <s v="2020-06-24"/>
    <s v="2020-06-30"/>
    <s v="2020-06-30"/>
    <x v="6"/>
    <x v="1"/>
    <n v="6"/>
    <x v="1"/>
    <x v="1"/>
  </r>
  <r>
    <s v="InteressesBanco-Br"/>
    <s v="2020-06-24 - 2020-06-30"/>
    <s v="23844802240310395"/>
    <s v="De_ContaStone_TesteCD-C"/>
    <s v="23844802240290395"/>
    <x v="5"/>
    <n v="0"/>
    <x v="5"/>
    <s v=""/>
    <n v="0"/>
    <x v="21"/>
    <n v="1"/>
    <s v="2020-06-24"/>
    <s v="2020-06-30"/>
    <s v="2020-06-30"/>
    <x v="0"/>
    <x v="0"/>
    <n v="6"/>
    <x v="1"/>
    <x v="1"/>
  </r>
  <r>
    <s v="LaL-ContaStonePJ"/>
    <s v="2020-06-24 - 2020-06-30"/>
    <s v="23844816990020395"/>
    <s v="De_ContaStone_Novos-LaL-Br"/>
    <s v="23844816990040395"/>
    <x v="2800"/>
    <n v="631679"/>
    <x v="2800"/>
    <n v="7.2458042300000001"/>
    <n v="1.6252400348911"/>
    <x v="21"/>
    <n v="296"/>
    <s v="2020-06-24"/>
    <s v="2020-06-30"/>
    <s v="2020-06-30"/>
    <x v="0"/>
    <x v="0"/>
    <n v="6"/>
    <x v="1"/>
    <x v="1"/>
  </r>
  <r>
    <s v="Interesses-ContaDigital"/>
    <s v="2020-06-24 - 2020-06-30"/>
    <s v="23844885730190395"/>
    <s v="De_ContaStone_Link_AB-A"/>
    <s v="23844885730220395"/>
    <x v="5"/>
    <n v="0"/>
    <x v="5"/>
    <s v=""/>
    <n v="0"/>
    <x v="21"/>
    <n v="1"/>
    <s v="2020-06-24"/>
    <s v="2020-06-30"/>
    <s v="2020-06-30"/>
    <x v="0"/>
    <x v="0"/>
    <n v="6"/>
    <x v="1"/>
    <x v="1"/>
  </r>
  <r>
    <s v="Semelhante_1-5%_Base_Parceiro_60K-a-400K-LTV"/>
    <s v="2020-06-24 - 2020-06-30"/>
    <s v="23844451685300395"/>
    <s v="De_Conv_Int-Str_SP - Credenciado (S2S) - Purchase-valor"/>
    <s v="23844451685100395"/>
    <x v="2801"/>
    <n v="84288"/>
    <x v="2801"/>
    <n v="10.752021510000001"/>
    <n v="1.3146355353075001"/>
    <x v="2"/>
    <n v="15"/>
    <s v="2020-06-24"/>
    <s v="2020-06-30"/>
    <s v="2020-06-30"/>
    <x v="2"/>
    <x v="0"/>
    <n v="6"/>
    <x v="1"/>
    <x v="1"/>
  </r>
  <r>
    <s v="interesse_whatsapp"/>
    <s v="2020-06-24 - 2020-06-30"/>
    <s v="23843968404110395"/>
    <s v="De_Lead_Click_Whatsapp_Br — Cópia"/>
    <s v="23843968403870395"/>
    <x v="2802"/>
    <n v="565503"/>
    <x v="2802"/>
    <n v="15.282034250000001"/>
    <n v="1.4211754844802"/>
    <x v="6"/>
    <n v="60"/>
    <s v="2020-06-24"/>
    <s v="2020-06-30"/>
    <s v="2020-06-30"/>
    <x v="6"/>
    <x v="1"/>
    <n v="6"/>
    <x v="1"/>
    <x v="1"/>
  </r>
  <r>
    <s v="Semelhante_1-5%_PJ"/>
    <s v="2020-06-24 - 2020-06-30"/>
    <s v="23844451639760395"/>
    <s v="De_Lead_Click_Whatsapp_SP — diário"/>
    <s v="23844451639330395"/>
    <x v="2803"/>
    <n v="283"/>
    <x v="2803"/>
    <n v="11.68918919"/>
    <n v="1.0459363957597001"/>
    <x v="6"/>
    <n v="1"/>
    <s v="2020-06-24"/>
    <s v="2020-06-30"/>
    <s v="2020-06-30"/>
    <x v="6"/>
    <x v="1"/>
    <n v="6"/>
    <x v="1"/>
    <x v="1"/>
  </r>
  <r>
    <s v="Semelhante_leadPreenchido — Cópia"/>
    <s v="2020-06-24 - 2020-06-30"/>
    <s v="23843981453160395"/>
    <s v="De_Lead_Int_Br — CPA"/>
    <s v="23843981452640395"/>
    <x v="2804"/>
    <n v="185727"/>
    <x v="2804"/>
    <n v="11.66534789"/>
    <n v="1.2248299924082"/>
    <x v="1"/>
    <n v="342"/>
    <s v="2020-06-24"/>
    <s v="2020-06-30"/>
    <s v="2020-06-30"/>
    <x v="1"/>
    <x v="0"/>
    <n v="6"/>
    <x v="1"/>
    <x v="1"/>
  </r>
  <r>
    <s v="Semelhante_1-5%_Respondentes-HSM"/>
    <s v="2020-06-24 - 2020-06-30"/>
    <s v="23844458287220395"/>
    <s v="De_Lead_Int_SP — CPA"/>
    <s v="23844458286980395"/>
    <x v="2805"/>
    <n v="98784"/>
    <x v="2805"/>
    <n v="13.66391864"/>
    <n v="1.2721290897310999"/>
    <x v="1"/>
    <n v="187"/>
    <s v="2020-06-24"/>
    <s v="2020-06-30"/>
    <s v="2020-06-30"/>
    <x v="1"/>
    <x v="0"/>
    <n v="6"/>
    <x v="1"/>
    <x v="1"/>
  </r>
  <r>
    <s v="Semelhante_10%_MCC_Menos-Tudo"/>
    <s v="2020-06-24 - 2020-06-30"/>
    <s v="23844930032470395"/>
    <s v="De_Conv_Int-Str_Br-TesteMCC-B"/>
    <s v="23844930032480395"/>
    <x v="2806"/>
    <n v="6800"/>
    <x v="2806"/>
    <n v="4.6196534900000001"/>
    <n v="1.0864705882353001"/>
    <x v="0"/>
    <s v=""/>
    <s v="2020-06-24"/>
    <s v="2020-06-30"/>
    <s v="2020-06-30"/>
    <x v="0"/>
    <x v="0"/>
    <n v="6"/>
    <x v="1"/>
    <x v="1"/>
  </r>
  <r>
    <s v="Semelhante_1-10%-PJ-e-TPValto-v2"/>
    <s v="2020-06-24 - 2020-06-30"/>
    <s v="23844744441070395"/>
    <s v="De_Lead_Click_Whatsapp_SP - Vitalicio"/>
    <s v="23844458232370395"/>
    <x v="2807"/>
    <n v="522367"/>
    <x v="2807"/>
    <n v="7.4121472500000003"/>
    <n v="1.3552655508483"/>
    <x v="6"/>
    <n v="20"/>
    <s v="2020-06-24"/>
    <s v="2020-06-30"/>
    <s v="2020-06-30"/>
    <x v="6"/>
    <x v="1"/>
    <n v="6"/>
    <x v="1"/>
    <x v="1"/>
  </r>
  <r>
    <s v="Semelhante_1-10%_PJ-Menos-TPV"/>
    <s v="2020-06-24 - 2020-06-30"/>
    <s v="23844475154500395"/>
    <s v="De_Conv_Int-Str_SP - OtimizaPraLead"/>
    <s v="23844475145520395"/>
    <x v="2808"/>
    <n v="188223"/>
    <x v="2808"/>
    <n v="5.0251557800000004"/>
    <n v="1.2661311316895001"/>
    <x v="0"/>
    <n v="77"/>
    <s v="2020-06-24"/>
    <s v="2020-06-30"/>
    <s v="2020-06-30"/>
    <x v="0"/>
    <x v="0"/>
    <n v="6"/>
    <x v="1"/>
    <x v="1"/>
  </r>
  <r>
    <s v="LaL_5p_+AtivosApp"/>
    <s v="2020-06-24 - 2020-06-30"/>
    <s v="23844753852720395"/>
    <s v="De_ContaStone_Trafego_Link-Br"/>
    <s v="23844753852700395"/>
    <x v="2809"/>
    <n v="175648"/>
    <x v="2809"/>
    <n v="1.7987254100000001"/>
    <n v="2.2092309619238"/>
    <x v="25"/>
    <n v="2384"/>
    <s v="2020-06-24"/>
    <s v="2020-06-30"/>
    <s v="2020-06-30"/>
    <x v="0"/>
    <x v="0"/>
    <n v="6"/>
    <x v="1"/>
    <x v="1"/>
  </r>
  <r>
    <s v="interesse_whatsapp"/>
    <s v="2020-06-24 - 2020-06-30"/>
    <s v="23844196533660395"/>
    <s v="De_Lead_Click_Whatsapp_Br-MarAberto"/>
    <s v="23844196533890395"/>
    <x v="2810"/>
    <n v="1381"/>
    <x v="2810"/>
    <n v="14.066082270000001"/>
    <n v="1.0738595220853999"/>
    <x v="6"/>
    <n v="2"/>
    <s v="2020-06-24"/>
    <s v="2020-06-30"/>
    <s v="2020-06-30"/>
    <x v="6"/>
    <x v="1"/>
    <n v="6"/>
    <x v="1"/>
    <x v="1"/>
  </r>
  <r>
    <s v="Semelhante_1-5%_Base_Parceiro_60K-a-400K-Normal - Copy"/>
    <s v="2020-06-24 - 2020-06-30"/>
    <s v="23844118713700395"/>
    <s v="De_Conv_Int-Str_Br - OtimizaPraLead"/>
    <s v="23844118711370395"/>
    <x v="2811"/>
    <n v="172863"/>
    <x v="2811"/>
    <n v="4.8541454999999996"/>
    <n v="1.1613127158501"/>
    <x v="0"/>
    <n v="82"/>
    <s v="2020-06-24"/>
    <s v="2020-06-30"/>
    <s v="2020-06-30"/>
    <x v="0"/>
    <x v="0"/>
    <n v="6"/>
    <x v="1"/>
    <x v="1"/>
  </r>
  <r>
    <s v="Semelhante_leadPreenchido — Cópia"/>
    <s v="2020-06-24 - 2020-06-30"/>
    <s v="23844458287280395"/>
    <s v="De_Lead_Int_SP — CPA"/>
    <s v="23844458286980395"/>
    <x v="2812"/>
    <n v="36480"/>
    <x v="2812"/>
    <n v="9.36700029"/>
    <n v="1.1393640350876999"/>
    <x v="1"/>
    <n v="51"/>
    <s v="2020-06-24"/>
    <s v="2020-06-30"/>
    <s v="2020-06-30"/>
    <x v="1"/>
    <x v="0"/>
    <n v="6"/>
    <x v="1"/>
    <x v="1"/>
  </r>
  <r>
    <s v="Semelhantes_PJ_10%_Excluindo-Tudo-v2"/>
    <s v="2020-06-24 - 2020-06-30"/>
    <s v="23844644483080395"/>
    <s v="De_Lead_Click_Whatsapp_Br-MarAberto"/>
    <s v="23844196533890395"/>
    <x v="2813"/>
    <n v="411"/>
    <x v="2813"/>
    <n v="55.244444440000002"/>
    <n v="1.0948905109489"/>
    <x v="6"/>
    <s v=""/>
    <s v="2020-06-24"/>
    <s v="2020-06-30"/>
    <s v="2020-06-30"/>
    <x v="6"/>
    <x v="1"/>
    <n v="6"/>
    <x v="1"/>
    <x v="1"/>
  </r>
  <r>
    <s v="Envolvimento_Midias"/>
    <s v="2020-06-24 - 2020-06-30"/>
    <s v="23843543809270395"/>
    <s v="De_Lead_Rmk_Br"/>
    <s v="23843543809250395"/>
    <x v="2814"/>
    <n v="19684"/>
    <x v="2814"/>
    <n v="20.190976370000001"/>
    <n v="1.7024994919731999"/>
    <x v="1"/>
    <n v="58"/>
    <s v="2020-06-24"/>
    <s v="2020-06-30"/>
    <s v="2020-06-30"/>
    <x v="1"/>
    <x v="0"/>
    <n v="6"/>
    <x v="1"/>
    <x v="1"/>
  </r>
  <r>
    <s v="Visitantes_site_cadastro-lead"/>
    <s v="2020-06-24 - 2020-06-30"/>
    <s v="23844475145550395"/>
    <s v="De_Conv_Rmk_SP"/>
    <s v="23844475144820395"/>
    <x v="2815"/>
    <n v="18468"/>
    <x v="2815"/>
    <n v="22.415366039999999"/>
    <n v="7.4903075590209998"/>
    <x v="0"/>
    <n v="128"/>
    <s v="2020-06-24"/>
    <s v="2020-06-30"/>
    <s v="2020-06-30"/>
    <x v="0"/>
    <x v="0"/>
    <n v="6"/>
    <x v="1"/>
    <x v="1"/>
  </r>
  <r>
    <s v="Semelhante_1-5%_Todos_TPV-Alto"/>
    <s v="2020-06-24 - 2020-06-30"/>
    <s v="23844314360830395"/>
    <s v="De_Lead_Click_Whatsapp_Br — Cópia"/>
    <s v="23843968403870395"/>
    <x v="2816"/>
    <n v="684544"/>
    <x v="2816"/>
    <n v="19.45437184"/>
    <n v="1.5466398069372"/>
    <x v="6"/>
    <n v="62"/>
    <s v="2020-06-24"/>
    <s v="2020-06-30"/>
    <s v="2020-06-30"/>
    <x v="6"/>
    <x v="1"/>
    <n v="6"/>
    <x v="1"/>
    <x v="1"/>
  </r>
  <r>
    <s v="Semelhante_1-10%-PJ-e-TPValto"/>
    <s v="2020-06-24 - 2020-06-30"/>
    <s v="23844458231730395"/>
    <s v="De_Lead_Click_Whatsapp_SP - Vitalicio"/>
    <s v="23844458232370395"/>
    <x v="2817"/>
    <n v="938495"/>
    <x v="2817"/>
    <n v="14.375137949999999"/>
    <n v="1.6895795928588"/>
    <x v="6"/>
    <n v="123"/>
    <s v="2020-06-24"/>
    <s v="2020-06-30"/>
    <s v="2020-06-30"/>
    <x v="6"/>
    <x v="1"/>
    <n v="6"/>
    <x v="1"/>
    <x v="1"/>
  </r>
  <r>
    <s v="Visitantes_site_todos"/>
    <s v="2020-06-24 - 2020-06-30"/>
    <s v="23843665542380395"/>
    <s v="De_Lead_Rmk_Br"/>
    <s v="23843543809250395"/>
    <x v="2818"/>
    <n v="29312"/>
    <x v="2818"/>
    <n v="22.992879609999999"/>
    <n v="1.7679789847162"/>
    <x v="1"/>
    <n v="87"/>
    <s v="2020-06-24"/>
    <s v="2020-06-30"/>
    <s v="2020-06-30"/>
    <x v="1"/>
    <x v="0"/>
    <n v="6"/>
    <x v="1"/>
    <x v="1"/>
  </r>
  <r>
    <s v="InteressesEstabelecimentos"/>
    <s v="2020-06-24 - 2020-06-30"/>
    <s v="23844032561010395"/>
    <s v="De_Conv_Int-Str_Br - Credenciado (S2S)"/>
    <s v="23844032562000395"/>
    <x v="2819"/>
    <n v="579840"/>
    <x v="2819"/>
    <n v="5.1442044300000003"/>
    <n v="1.312615549117"/>
    <x v="19"/>
    <n v="44"/>
    <s v="2020-06-24"/>
    <s v="2020-06-30"/>
    <s v="2020-06-30"/>
    <x v="2"/>
    <x v="0"/>
    <n v="6"/>
    <x v="1"/>
    <x v="1"/>
  </r>
  <r>
    <s v="Semelhante_1-5%_Base_Parceiro_60K-a-400K-Normal - Copy"/>
    <s v="2020-06-24 - 2020-06-30"/>
    <s v="23844083485860395"/>
    <s v="De_Conv_Int-Str_Br - Credenciado (S2S)"/>
    <s v="23844032562000395"/>
    <x v="2820"/>
    <n v="524926"/>
    <x v="2820"/>
    <n v="5.2136967299999997"/>
    <n v="1.2110545105405"/>
    <x v="19"/>
    <n v="46"/>
    <s v="2020-06-24"/>
    <s v="2020-06-30"/>
    <s v="2020-06-30"/>
    <x v="2"/>
    <x v="0"/>
    <n v="6"/>
    <x v="1"/>
    <x v="1"/>
  </r>
  <r>
    <s v="Envolvimento_midias"/>
    <s v="2020-06-24 - 2020-06-30"/>
    <s v="23843543599180395"/>
    <s v="De_Conv_Rmk_Br"/>
    <s v="23843543599140395"/>
    <x v="2821"/>
    <n v="55104"/>
    <x v="2821"/>
    <n v="13.581044260000001"/>
    <n v="4.0293445121950997"/>
    <x v="0"/>
    <n v="135"/>
    <s v="2020-06-24"/>
    <s v="2020-06-30"/>
    <s v="2020-06-30"/>
    <x v="0"/>
    <x v="0"/>
    <n v="6"/>
    <x v="1"/>
    <x v="1"/>
  </r>
  <r>
    <s v="Semelhante_1-5%_Tudo"/>
    <s v="2020-06-24 - 2020-06-30"/>
    <s v="23844307766060395"/>
    <s v="De_Lead_Click_Whatsapp_Br-MarAberto"/>
    <s v="23844196533890395"/>
    <x v="2822"/>
    <n v="2157"/>
    <x v="2822"/>
    <n v="22.679911700000002"/>
    <n v="1.0500695410292"/>
    <x v="6"/>
    <n v="1"/>
    <s v="2020-06-24"/>
    <s v="2020-06-30"/>
    <s v="2020-06-30"/>
    <x v="6"/>
    <x v="1"/>
    <n v="6"/>
    <x v="1"/>
    <x v="1"/>
  </r>
  <r>
    <s v="Semelhante_1-5%"/>
    <s v="2020-06-24 - 2020-06-30"/>
    <s v="23844098836310395"/>
    <s v="De_Conv_Int-Str_Br - Credenciado (S2S) - Teste_C-Purchase-credenciados-valor"/>
    <s v="23844098836340395"/>
    <x v="2823"/>
    <n v="245503"/>
    <x v="2823"/>
    <n v="7.25953289"/>
    <n v="1.2747013274787"/>
    <x v="2"/>
    <n v="18"/>
    <s v="2020-06-24"/>
    <s v="2020-06-30"/>
    <s v="2020-06-30"/>
    <x v="2"/>
    <x v="0"/>
    <n v="6"/>
    <x v="1"/>
    <x v="1"/>
  </r>
  <r>
    <s v="Visitantes_site_cadastro-lead"/>
    <s v="2020-06-24 - 2020-06-30"/>
    <s v="23844191199950395"/>
    <s v="De_Conv_Rmk_Br"/>
    <s v="23843543599140395"/>
    <x v="2824"/>
    <n v="44728"/>
    <x v="2824"/>
    <n v="18.113285869999999"/>
    <n v="7.1631416562331998"/>
    <x v="0"/>
    <n v="382"/>
    <s v="2020-06-24"/>
    <s v="2020-06-30"/>
    <s v="2020-06-30"/>
    <x v="0"/>
    <x v="0"/>
    <n v="6"/>
    <x v="1"/>
    <x v="1"/>
  </r>
  <r>
    <s v="Envolvimento_Midias"/>
    <s v="2020-06-24 - 2020-06-30"/>
    <s v="23844458287190395"/>
    <s v="De_Lead_Rmk_SP"/>
    <s v="23844458286970395"/>
    <x v="2825"/>
    <n v="6180"/>
    <x v="2825"/>
    <n v="22.389432490000001"/>
    <n v="1.6537216828479"/>
    <x v="1"/>
    <n v="9"/>
    <s v="2020-06-24"/>
    <s v="2020-06-30"/>
    <s v="2020-06-30"/>
    <x v="1"/>
    <x v="0"/>
    <n v="6"/>
    <x v="1"/>
    <x v="1"/>
  </r>
  <r>
    <s v="Semelhante_10%_MCC_Menos-Tudo"/>
    <s v="2020-06-24 - 2020-06-30"/>
    <s v="23844930077910395"/>
    <s v="De_Conv_Int-Str_Br-TesteMCC-D"/>
    <s v="23844930077900395"/>
    <x v="2826"/>
    <n v="5788"/>
    <x v="2826"/>
    <n v="5.1254480300000003"/>
    <n v="1.1086731167934001"/>
    <x v="0"/>
    <s v=""/>
    <s v="2020-06-24"/>
    <s v="2020-06-30"/>
    <s v="2020-06-30"/>
    <x v="0"/>
    <x v="0"/>
    <n v="6"/>
    <x v="1"/>
    <x v="1"/>
  </r>
  <r>
    <s v="Visitantes_site_todos_60d"/>
    <s v="2020-06-24 - 2020-06-30"/>
    <s v="23843665469380395"/>
    <s v="De_Conv_Rmk_Br"/>
    <s v="23843543599140395"/>
    <x v="2827"/>
    <n v="57104"/>
    <x v="2827"/>
    <n v="13.54656187"/>
    <n v="4.8436011487812003"/>
    <x v="0"/>
    <n v="194"/>
    <s v="2020-06-24"/>
    <s v="2020-06-30"/>
    <s v="2020-06-30"/>
    <x v="0"/>
    <x v="0"/>
    <n v="6"/>
    <x v="1"/>
    <x v="1"/>
  </r>
  <r>
    <s v="NU_Download_v2"/>
    <s v="2020-06-24 - 2020-06-30"/>
    <s v="23844708095890395"/>
    <s v="ContaStone_App_Download"/>
    <s v="23844676917440395"/>
    <x v="5"/>
    <n v="0"/>
    <x v="5"/>
    <s v=""/>
    <n v="0"/>
    <x v="17"/>
    <n v="1"/>
    <s v="2020-06-24"/>
    <s v="2020-06-30"/>
    <s v="2020-06-30"/>
    <x v="7"/>
    <x v="0"/>
    <n v="6"/>
    <x v="1"/>
    <x v="1"/>
  </r>
  <r>
    <s v="Semelhante_1-5%_Base_Parceiro_60K-a-400K-Normal - Copy"/>
    <s v="2020-06-24 - 2020-06-30"/>
    <s v="23844475145370395"/>
    <s v="De_Conv_Int-Str_SP - OtimizaPraLead"/>
    <s v="23844475145520395"/>
    <x v="2828"/>
    <n v="264255"/>
    <x v="2828"/>
    <n v="6.89074382"/>
    <n v="1.4525401600726999"/>
    <x v="0"/>
    <n v="191"/>
    <s v="2020-06-24"/>
    <s v="2020-06-30"/>
    <s v="2020-06-30"/>
    <x v="0"/>
    <x v="0"/>
    <n v="6"/>
    <x v="1"/>
    <x v="1"/>
  </r>
  <r>
    <s v="Abriu+Clicou_Disparo1405"/>
    <s v="2020-06-24 - 2020-06-30"/>
    <s v="23844716599840395"/>
    <s v="De_Credito_Conv_CRM-Rmkt"/>
    <s v="23844716599820395"/>
    <x v="5"/>
    <n v="0"/>
    <x v="5"/>
    <s v=""/>
    <n v="0"/>
    <x v="27"/>
    <n v="1"/>
    <s v="2020-06-24"/>
    <s v="2020-06-30"/>
    <s v="2020-06-30"/>
    <x v="2"/>
    <x v="0"/>
    <n v="6"/>
    <x v="1"/>
    <x v="1"/>
  </r>
  <r>
    <s v="Envolvimento_midias"/>
    <s v="2020-06-24 - 2020-06-30"/>
    <s v="23844475145440395"/>
    <s v="De_Conv_Rmk_SP"/>
    <s v="23844475144820395"/>
    <x v="2829"/>
    <n v="20904"/>
    <x v="2829"/>
    <n v="15.41106523"/>
    <n v="4.5298985840031003"/>
    <x v="0"/>
    <n v="37"/>
    <s v="2020-06-24"/>
    <s v="2020-06-30"/>
    <s v="2020-06-30"/>
    <x v="0"/>
    <x v="0"/>
    <n v="6"/>
    <x v="1"/>
    <x v="1"/>
  </r>
  <r>
    <s v="Semelhante_1-5%_Base_Parceiro_60K-a-400K-Normal - Copy"/>
    <s v="2020-06-24 - 2020-06-30"/>
    <s v="23844451685420395"/>
    <s v="De_Conv_Int-Str_SP - Credenciado (S2S) - Subscribe"/>
    <s v="23844451685120395"/>
    <x v="2830"/>
    <n v="242112"/>
    <x v="2830"/>
    <n v="6.27377392"/>
    <n v="1.3492557163626999"/>
    <x v="19"/>
    <n v="17"/>
    <s v="2020-06-24"/>
    <s v="2020-06-30"/>
    <s v="2020-06-30"/>
    <x v="2"/>
    <x v="0"/>
    <n v="6"/>
    <x v="1"/>
    <x v="1"/>
  </r>
  <r>
    <s v="AppTeste1"/>
    <s v="2020-06-24 - 2020-06-30"/>
    <s v="23844749303200395"/>
    <s v="ContaStone_App_Abertura"/>
    <s v="23844749303180395"/>
    <x v="5"/>
    <n v="0"/>
    <x v="5"/>
    <s v=""/>
    <n v="0"/>
    <x v="17"/>
    <n v="2"/>
    <s v="2020-06-24"/>
    <s v="2020-06-30"/>
    <s v="2020-06-30"/>
    <x v="7"/>
    <x v="0"/>
    <n v="6"/>
    <x v="1"/>
    <x v="1"/>
  </r>
  <r>
    <s v="Semelhante_1-5%_Respondentes-HSM"/>
    <s v="2020-06-24 - 2020-06-30"/>
    <s v="23844270553240395"/>
    <s v="De_Lead_Int_Br — CPA"/>
    <s v="23843981452640395"/>
    <x v="2831"/>
    <n v="20024"/>
    <x v="2831"/>
    <n v="10.160201969999999"/>
    <n v="1.08794446664"/>
    <x v="1"/>
    <n v="37"/>
    <s v="2020-06-24"/>
    <s v="2020-06-30"/>
    <s v="2020-06-30"/>
    <x v="1"/>
    <x v="0"/>
    <n v="6"/>
    <x v="1"/>
    <x v="1"/>
  </r>
  <r>
    <s v="Interesses-ContaDigital"/>
    <s v="2020-06-24 - 2020-06-30"/>
    <s v="23844760954980395"/>
    <s v="De_ContaStone_Conv_Link-Br"/>
    <s v="23844760954960395"/>
    <x v="5"/>
    <n v="0"/>
    <x v="5"/>
    <s v=""/>
    <n v="0"/>
    <x v="21"/>
    <n v="14"/>
    <s v="2020-06-24"/>
    <s v="2020-06-30"/>
    <s v="2020-06-30"/>
    <x v="0"/>
    <x v="0"/>
    <n v="6"/>
    <x v="1"/>
    <x v="1"/>
  </r>
  <r>
    <s v="Semelhante_10%_Menos-Tudo"/>
    <s v="2020-06-24 - 2020-06-30"/>
    <s v="23844931773020395"/>
    <s v="De_Conv_Int-Str_Br-TesteLeadPJ-A"/>
    <s v="23844931773030395"/>
    <x v="2832"/>
    <n v="5838"/>
    <x v="2832"/>
    <n v="5.5802349900000001"/>
    <n v="1.0642343268243"/>
    <x v="0"/>
    <n v="2"/>
    <s v="2020-06-24"/>
    <s v="2020-06-30"/>
    <s v="2020-06-30"/>
    <x v="0"/>
    <x v="0"/>
    <n v="6"/>
    <x v="1"/>
    <x v="1"/>
  </r>
  <r>
    <s v="LaL_PJ_5a10"/>
    <s v="2020-06-24 - 2020-06-30"/>
    <s v="23844933830320395"/>
    <s v="De_Conv_ContaStone_Br-TesteAB-A"/>
    <s v="23844933830300395"/>
    <x v="2833"/>
    <n v="130463"/>
    <x v="2833"/>
    <n v="7.9909447599999996"/>
    <n v="1.5236503836337001"/>
    <x v="21"/>
    <n v="45"/>
    <s v="2020-06-24"/>
    <s v="2020-06-30"/>
    <s v="2020-06-30"/>
    <x v="0"/>
    <x v="0"/>
    <n v="6"/>
    <x v="1"/>
    <x v="1"/>
  </r>
  <r>
    <s v="Semelhante_10%_Menos-Tudo"/>
    <s v="2020-06-24 - 2020-06-30"/>
    <s v="23844931808300395"/>
    <s v="De_Conv_Int-Str_Br-TesteLeadPJ-C"/>
    <s v="23844931808290395"/>
    <x v="2834"/>
    <n v="5866"/>
    <x v="2834"/>
    <n v="4.9831595799999997"/>
    <n v="1.062904875554"/>
    <x v="24"/>
    <s v=""/>
    <s v="2020-06-24"/>
    <s v="2020-06-30"/>
    <s v="2020-06-30"/>
    <x v="2"/>
    <x v="0"/>
    <n v="6"/>
    <x v="1"/>
    <x v="1"/>
  </r>
  <r>
    <s v="Base-AdqComConta"/>
    <s v="2020-06-24 - 2020-06-30"/>
    <s v="23844940078140395"/>
    <s v="ContaStone_Link_LeadAds_V2"/>
    <s v="23844903306220395"/>
    <x v="2835"/>
    <n v="7270"/>
    <x v="2835"/>
    <n v="36.466845749999997"/>
    <n v="1.9458046767538"/>
    <x v="1"/>
    <n v="20"/>
    <s v="2020-06-24"/>
    <s v="2020-06-30"/>
    <s v="2020-06-30"/>
    <x v="1"/>
    <x v="0"/>
    <n v="6"/>
    <x v="1"/>
    <x v="1"/>
  </r>
  <r>
    <s v="Base-052020_Normal"/>
    <s v="2020-06-24 - 2020-06-30"/>
    <s v="23844601332510395"/>
    <s v="De_CreditoStone_Conv_Br"/>
    <s v="23844600467280395"/>
    <x v="5"/>
    <n v="0"/>
    <x v="5"/>
    <s v=""/>
    <n v="0"/>
    <x v="27"/>
    <n v="1"/>
    <s v="2020-06-24"/>
    <s v="2020-06-30"/>
    <s v="2020-06-30"/>
    <x v="2"/>
    <x v="0"/>
    <n v="6"/>
    <x v="1"/>
    <x v="1"/>
  </r>
  <r>
    <s v="Semelhante_1-5%"/>
    <s v="2020-06-24 - 2020-06-30"/>
    <s v="23844451685380395"/>
    <s v="De_Conv_Int-Str_SP - Credenciado (S2S) - Subscribe"/>
    <s v="23844451685120395"/>
    <x v="2836"/>
    <n v="149439"/>
    <x v="2836"/>
    <n v="6.91844737"/>
    <n v="1.1229866366879"/>
    <x v="19"/>
    <n v="15"/>
    <s v="2020-06-24"/>
    <s v="2020-06-30"/>
    <s v="2020-06-30"/>
    <x v="2"/>
    <x v="0"/>
    <n v="6"/>
    <x v="1"/>
    <x v="1"/>
  </r>
  <r>
    <s v="RMKT_VisitantesLP"/>
    <s v="2020-06-24 - 2020-06-30"/>
    <s v="23844775147290395"/>
    <s v="De_ContaStone_Conv_RMKT_Link-Br"/>
    <s v="23844775147260395"/>
    <x v="2837"/>
    <n v="2381"/>
    <x v="2837"/>
    <n v="19.221285890000001"/>
    <n v="2.6913061738764998"/>
    <x v="21"/>
    <n v="4"/>
    <s v="2020-06-24"/>
    <s v="2020-06-30"/>
    <s v="2020-06-30"/>
    <x v="0"/>
    <x v="0"/>
    <n v="6"/>
    <x v="1"/>
    <x v="1"/>
  </r>
  <r>
    <s v="Visitantes_site_todos"/>
    <s v="2020-06-24 - 2020-06-30"/>
    <s v="23844458287110395"/>
    <s v="De_Lead_Rmk_SP"/>
    <s v="23844458286970395"/>
    <x v="2838"/>
    <n v="9148"/>
    <x v="2838"/>
    <n v="27.812583310000001"/>
    <n v="1.6401399212943"/>
    <x v="1"/>
    <n v="20"/>
    <s v="2020-06-24"/>
    <s v="2020-06-30"/>
    <s v="2020-06-30"/>
    <x v="1"/>
    <x v="0"/>
    <n v="6"/>
    <x v="1"/>
    <x v="1"/>
  </r>
  <r>
    <s v="Semelhante_10%_Menos-Tudo"/>
    <s v="2020-06-24 - 2020-06-30"/>
    <s v="23844931801470395"/>
    <s v="De_Conv_Int-Str_Br-TesteLeadPJ-B"/>
    <s v="23844931801460395"/>
    <x v="2839"/>
    <n v="6366"/>
    <x v="2839"/>
    <n v="4.5346229300000003"/>
    <n v="1.1206409048068"/>
    <x v="28"/>
    <s v=""/>
    <s v="2020-06-24"/>
    <s v="2020-06-30"/>
    <s v="2020-06-30"/>
    <x v="0"/>
    <x v="0"/>
    <n v="6"/>
    <x v="1"/>
    <x v="1"/>
  </r>
  <r>
    <s v="Semelhante_10%_Menos-Todos"/>
    <s v="2020-06-24 - 2020-06-30"/>
    <s v="23844314377990395"/>
    <s v="De_Lead_Click_Whatsapp_Br — Cópia"/>
    <s v="23843968403870395"/>
    <x v="2840"/>
    <n v="489983"/>
    <x v="2840"/>
    <n v="8.0736636700000002"/>
    <n v="1.2653092046051"/>
    <x v="6"/>
    <n v="17"/>
    <s v="2020-06-24"/>
    <s v="2020-06-30"/>
    <s v="2020-06-30"/>
    <x v="6"/>
    <x v="1"/>
    <n v="6"/>
    <x v="1"/>
    <x v="1"/>
  </r>
  <r>
    <s v="ContaStone_RMKT_EnvolvimentoMidias"/>
    <s v="2020-06-24 - 2020-06-30"/>
    <s v="23844619445730395"/>
    <s v="De_ContaStone_Conv_RMKT_Br"/>
    <s v="23843814955280395"/>
    <x v="2841"/>
    <n v="125056"/>
    <x v="2841"/>
    <n v="9.6797621899999999"/>
    <n v="3.0773333546571"/>
    <x v="21"/>
    <n v="167"/>
    <s v="2020-06-24"/>
    <s v="2020-06-30"/>
    <s v="2020-06-30"/>
    <x v="0"/>
    <x v="0"/>
    <n v="6"/>
    <x v="1"/>
    <x v="1"/>
  </r>
  <r>
    <s v="LaL_PJ_5a10"/>
    <s v="2020-06-24 - 2020-06-30"/>
    <s v="23844933833620395"/>
    <s v="De_Conv_ContaStone_Br-TesteAB-B"/>
    <s v="23844933833630395"/>
    <x v="2842"/>
    <n v="121504"/>
    <x v="2842"/>
    <n v="9.7510643699999999"/>
    <n v="1.3396513695022001"/>
    <x v="21"/>
    <n v="80"/>
    <s v="2020-06-24"/>
    <s v="2020-06-30"/>
    <s v="2020-06-30"/>
    <x v="0"/>
    <x v="0"/>
    <n v="6"/>
    <x v="1"/>
    <x v="1"/>
  </r>
  <r>
    <s v="Semelhante_10%_MCC_Menos-Tudo"/>
    <s v="2020-06-24 - 2020-06-30"/>
    <s v="23844930050960395"/>
    <s v="De_Conv_Int-Str_Br-TesteMCC-C"/>
    <s v="23844930050940395"/>
    <x v="2843"/>
    <n v="5790"/>
    <x v="2843"/>
    <n v="5.5074769300000002"/>
    <n v="1.0856649395508999"/>
    <x v="0"/>
    <n v="1"/>
    <s v="2020-06-24"/>
    <s v="2020-06-30"/>
    <s v="2020-06-30"/>
    <x v="0"/>
    <x v="0"/>
    <n v="6"/>
    <x v="1"/>
    <x v="1"/>
  </r>
  <r>
    <s v="Visitantes_site_todos_60d"/>
    <s v="2020-06-24 - 2020-06-30"/>
    <s v="23844475145530395"/>
    <s v="De_Conv_Rmk_SP"/>
    <s v="23844475144820395"/>
    <x v="2844"/>
    <n v="25600"/>
    <x v="2844"/>
    <n v="16.195352360000001"/>
    <n v="5.4664843750000003"/>
    <x v="0"/>
    <n v="79"/>
    <s v="2020-06-24"/>
    <s v="2020-06-30"/>
    <s v="2020-06-30"/>
    <x v="0"/>
    <x v="0"/>
    <n v="6"/>
    <x v="1"/>
    <x v="1"/>
  </r>
  <r>
    <s v="Semelhante_10%_PurchaseTPVAlto"/>
    <s v="2020-06-24 - 2020-06-30"/>
    <s v="23844644473650395"/>
    <s v="De_Lead_Click_Whatsapp_SP — diário"/>
    <s v="23844451639330395"/>
    <x v="2845"/>
    <n v="102"/>
    <x v="2845"/>
    <n v="7.2815534"/>
    <n v="1.0098039215686001"/>
    <x v="6"/>
    <s v=""/>
    <s v="2020-06-24"/>
    <s v="2020-06-30"/>
    <s v="2020-06-30"/>
    <x v="6"/>
    <x v="1"/>
    <n v="6"/>
    <x v="1"/>
    <x v="1"/>
  </r>
  <r>
    <s v="ContaStone_RMKT"/>
    <s v="2020-06-24 - 2020-06-30"/>
    <s v="23844803337530395"/>
    <s v="De_ContaStone_Conv_RMKT_Br"/>
    <s v="23843814955280395"/>
    <x v="5"/>
    <n v="0"/>
    <x v="5"/>
    <s v=""/>
    <n v="0"/>
    <x v="21"/>
    <n v="9"/>
    <s v="2020-06-24"/>
    <s v="2020-06-30"/>
    <s v="2020-06-30"/>
    <x v="0"/>
    <x v="0"/>
    <n v="6"/>
    <x v="1"/>
    <x v="1"/>
  </r>
  <r>
    <s v="Semelhante_1-5%"/>
    <s v="2020-06-24 - 2020-06-30"/>
    <s v="23844032561030395"/>
    <s v="De_Conv_Int-Str_Br - Credenciado (S2S)"/>
    <s v="23844032562000395"/>
    <x v="2846"/>
    <n v="328192"/>
    <x v="2846"/>
    <n v="6.5687235499999996"/>
    <n v="1.3304650936036999"/>
    <x v="19"/>
    <n v="41"/>
    <s v="2020-06-24"/>
    <s v="2020-06-30"/>
    <s v="2020-06-30"/>
    <x v="2"/>
    <x v="0"/>
    <n v="6"/>
    <x v="1"/>
    <x v="1"/>
  </r>
  <r>
    <s v="NU_Download_v2"/>
    <s v="2020-06-17 - 2020-06-23"/>
    <s v="23844708095890395"/>
    <s v="ContaStone_App_Download"/>
    <s v="23844676917440395"/>
    <x v="5"/>
    <n v="0"/>
    <x v="5"/>
    <s v=""/>
    <n v="0"/>
    <x v="17"/>
    <n v="17"/>
    <s v="2020-06-17"/>
    <s v="2020-06-23"/>
    <s v="2020-06-23"/>
    <x v="7"/>
    <x v="0"/>
    <n v="6"/>
    <x v="1"/>
    <x v="1"/>
  </r>
  <r>
    <s v="Semelhante_1-5%_Base_Parceiro_60K-a-400K-LTV"/>
    <s v="2020-06-17 - 2020-06-23"/>
    <s v="23844306726910395"/>
    <s v="De_Conv_Int-Str_Br - Credenciado (S2S) - Teste_C-Purchase-credenciados-valor"/>
    <s v="23844098836340395"/>
    <x v="2847"/>
    <n v="391935"/>
    <x v="2847"/>
    <n v="8.69075971"/>
    <n v="1.5651957595009001"/>
    <x v="2"/>
    <n v="61"/>
    <s v="2020-06-17"/>
    <s v="2020-06-23"/>
    <s v="2020-06-23"/>
    <x v="2"/>
    <x v="0"/>
    <n v="6"/>
    <x v="1"/>
    <x v="1"/>
  </r>
  <r>
    <s v="Semelhante_10%_Menos-Todos"/>
    <s v="2020-06-17 - 2020-06-23"/>
    <s v="23844314377990395"/>
    <s v="De_Lead_Click_Whatsapp_Br — Cópia"/>
    <s v="23843968403870395"/>
    <x v="2848"/>
    <n v="234178"/>
    <x v="2848"/>
    <n v="8.0357166200000005"/>
    <n v="1.3072619972841"/>
    <x v="6"/>
    <n v="39"/>
    <s v="2020-06-17"/>
    <s v="2020-06-23"/>
    <s v="2020-06-23"/>
    <x v="6"/>
    <x v="1"/>
    <n v="6"/>
    <x v="1"/>
    <x v="1"/>
  </r>
  <r>
    <s v="ContaStone_LaL_Adq_TPV15K"/>
    <s v="2020-06-17 - 2020-06-23"/>
    <s v="23844709337250395"/>
    <s v="De_ContaStone_Conv_NU_Br"/>
    <s v="23843811400240395"/>
    <x v="5"/>
    <n v="0"/>
    <x v="5"/>
    <s v=""/>
    <n v="0"/>
    <x v="21"/>
    <n v="5"/>
    <s v="2020-06-17"/>
    <s v="2020-06-23"/>
    <s v="2020-06-23"/>
    <x v="0"/>
    <x v="0"/>
    <n v="6"/>
    <x v="1"/>
    <x v="1"/>
  </r>
  <r>
    <s v="Abriu+Clicou_Disparo1405"/>
    <s v="2020-06-17 - 2020-06-23"/>
    <s v="23844716599840395"/>
    <s v="De_Credito_Conv_CRM-Rmkt"/>
    <s v="23844716599820395"/>
    <x v="5"/>
    <n v="0"/>
    <x v="5"/>
    <s v=""/>
    <n v="0"/>
    <x v="27"/>
    <n v="1"/>
    <s v="2020-06-17"/>
    <s v="2020-06-23"/>
    <s v="2020-06-23"/>
    <x v="2"/>
    <x v="0"/>
    <n v="6"/>
    <x v="1"/>
    <x v="1"/>
  </r>
  <r>
    <s v="Semelhantes_PJ_10%_Excluindo-Tudo"/>
    <s v="2020-06-17 - 2020-06-23"/>
    <s v="23844307660840395"/>
    <s v="De_Lead_Click_Whatsapp_Br-MarAberto"/>
    <s v="23844196533890395"/>
    <x v="2849"/>
    <n v="438"/>
    <x v="2849"/>
    <n v="12.06741573"/>
    <n v="1.0159817351597999"/>
    <x v="6"/>
    <s v=""/>
    <s v="2020-06-17"/>
    <s v="2020-06-23"/>
    <s v="2020-06-23"/>
    <x v="6"/>
    <x v="1"/>
    <n v="6"/>
    <x v="1"/>
    <x v="1"/>
  </r>
  <r>
    <s v="ContaStone_LaL_PJ_V3"/>
    <s v="2020-06-17 - 2020-06-23"/>
    <s v="23844710125740395"/>
    <s v="De_ContaStone_Conv_NU_Br"/>
    <s v="23843811400240395"/>
    <x v="5"/>
    <n v="0"/>
    <x v="5"/>
    <s v=""/>
    <n v="0"/>
    <x v="21"/>
    <n v="1"/>
    <s v="2020-06-17"/>
    <s v="2020-06-23"/>
    <s v="2020-06-23"/>
    <x v="0"/>
    <x v="0"/>
    <n v="6"/>
    <x v="1"/>
    <x v="1"/>
  </r>
  <r>
    <s v="BaseFull"/>
    <s v="2020-06-17 - 2020-06-23"/>
    <s v="23844810199090395"/>
    <s v="De_CreditoStone_Alcance-Br"/>
    <s v="23844810198720395"/>
    <x v="2850"/>
    <n v="76480"/>
    <x v="2850"/>
    <n v="36.218147569999999"/>
    <n v="1.0411218619247"/>
    <x v="7"/>
    <n v="76480"/>
    <s v="2020-06-17"/>
    <s v="2020-06-23"/>
    <s v="2020-06-23"/>
    <x v="4"/>
    <x v="0"/>
    <n v="6"/>
    <x v="1"/>
    <x v="1"/>
  </r>
  <r>
    <s v="Semelhante_1-5%"/>
    <s v="2020-06-17 - 2020-06-23"/>
    <s v="23844098836310395"/>
    <s v="De_Conv_Int-Str_Br - Credenciado (S2S) - Teste_C-Purchase-credenciados-valor"/>
    <s v="23844098836340395"/>
    <x v="2851"/>
    <n v="329662"/>
    <x v="2851"/>
    <n v="6.80603742"/>
    <n v="1.294874750502"/>
    <x v="2"/>
    <n v="20"/>
    <s v="2020-06-17"/>
    <s v="2020-06-23"/>
    <s v="2020-06-23"/>
    <x v="2"/>
    <x v="0"/>
    <n v="6"/>
    <x v="1"/>
    <x v="1"/>
  </r>
  <r>
    <s v="Envolvimento_midias"/>
    <s v="2020-06-17 - 2020-06-23"/>
    <s v="23844475145440395"/>
    <s v="De_Conv_Rmk_SP"/>
    <s v="23844475144820395"/>
    <x v="2852"/>
    <n v="22320"/>
    <x v="2852"/>
    <n v="14.679598609999999"/>
    <n v="5.3353494623655999"/>
    <x v="0"/>
    <n v="74"/>
    <s v="2020-06-17"/>
    <s v="2020-06-23"/>
    <s v="2020-06-23"/>
    <x v="0"/>
    <x v="0"/>
    <n v="6"/>
    <x v="1"/>
    <x v="1"/>
  </r>
  <r>
    <s v="InteressesAmplo"/>
    <s v="2020-06-17 - 2020-06-23"/>
    <s v="23844789185940395"/>
    <s v="De_ContaStone_TesteAB-B"/>
    <s v="23844789185960395"/>
    <x v="5"/>
    <n v="0"/>
    <x v="5"/>
    <s v=""/>
    <n v="0"/>
    <x v="21"/>
    <n v="6"/>
    <s v="2020-06-17"/>
    <s v="2020-06-23"/>
    <s v="2020-06-23"/>
    <x v="0"/>
    <x v="0"/>
    <n v="6"/>
    <x v="1"/>
    <x v="1"/>
  </r>
  <r>
    <s v="LaL_PJ"/>
    <s v="2020-06-17 - 2020-06-23"/>
    <s v="23844722388470395"/>
    <s v="ContaStone_TesteCadastro"/>
    <s v="23844722388450395"/>
    <x v="5"/>
    <n v="0"/>
    <x v="5"/>
    <s v=""/>
    <n v="0"/>
    <x v="21"/>
    <n v="1"/>
    <s v="2020-06-17"/>
    <s v="2020-06-23"/>
    <s v="2020-06-23"/>
    <x v="0"/>
    <x v="0"/>
    <n v="6"/>
    <x v="1"/>
    <x v="1"/>
  </r>
  <r>
    <s v="Base-052020_Normal"/>
    <s v="2020-06-17 - 2020-06-23"/>
    <s v="23844601332510395"/>
    <s v="De_CreditoStone_Conv_Br"/>
    <s v="23844600467280395"/>
    <x v="5"/>
    <n v="0"/>
    <x v="5"/>
    <s v=""/>
    <n v="0"/>
    <x v="27"/>
    <n v="2"/>
    <s v="2020-06-17"/>
    <s v="2020-06-23"/>
    <s v="2020-06-23"/>
    <x v="2"/>
    <x v="0"/>
    <n v="6"/>
    <x v="1"/>
    <x v="1"/>
  </r>
  <r>
    <s v="Semelhante_1-5%_Tudo"/>
    <s v="2020-06-17 - 2020-06-23"/>
    <s v="23844307766060395"/>
    <s v="De_Lead_Click_Whatsapp_Br-MarAberto"/>
    <s v="23844196533890395"/>
    <x v="2853"/>
    <n v="9962"/>
    <x v="1066"/>
    <n v="18.537811940000001"/>
    <n v="1.0579200963662001"/>
    <x v="6"/>
    <n v="6"/>
    <s v="2020-06-17"/>
    <s v="2020-06-23"/>
    <s v="2020-06-23"/>
    <x v="6"/>
    <x v="1"/>
    <n v="6"/>
    <x v="1"/>
    <x v="1"/>
  </r>
  <r>
    <s v="Semelhantes_PJ_10%_Excluindo-Tudo-v2"/>
    <s v="2020-06-17 - 2020-06-23"/>
    <s v="23844644483080395"/>
    <s v="De_Lead_Click_Whatsapp_Br-MarAberto"/>
    <s v="23844196533890395"/>
    <x v="2854"/>
    <n v="4148"/>
    <x v="2853"/>
    <n v="20.603318250000001"/>
    <n v="1.1188524590164"/>
    <x v="6"/>
    <n v="4"/>
    <s v="2020-06-17"/>
    <s v="2020-06-23"/>
    <s v="2020-06-23"/>
    <x v="6"/>
    <x v="1"/>
    <n v="6"/>
    <x v="1"/>
    <x v="1"/>
  </r>
  <r>
    <s v="Semelhante_1-5%_Todos_Menos_TPV-Alto"/>
    <s v="2020-06-17 - 2020-06-23"/>
    <s v="23844314362040395"/>
    <s v="De_Lead_Click_Whatsapp_Br — Cópia"/>
    <s v="23843968403870395"/>
    <x v="2855"/>
    <n v="477823"/>
    <x v="2854"/>
    <n v="10.962062"/>
    <n v="1.3968163943552001"/>
    <x v="6"/>
    <n v="99"/>
    <s v="2020-06-17"/>
    <s v="2020-06-23"/>
    <s v="2020-06-23"/>
    <x v="6"/>
    <x v="1"/>
    <n v="6"/>
    <x v="1"/>
    <x v="1"/>
  </r>
  <r>
    <s v="Visitantes_site_todos_60d"/>
    <s v="2020-06-17 - 2020-06-23"/>
    <s v="23844475145530395"/>
    <s v="De_Conv_Rmk_SP"/>
    <s v="23844475144820395"/>
    <x v="2856"/>
    <n v="26424"/>
    <x v="2855"/>
    <n v="15.679559210000001"/>
    <n v="6.2709279442931001"/>
    <x v="0"/>
    <n v="97"/>
    <s v="2020-06-17"/>
    <s v="2020-06-23"/>
    <s v="2020-06-23"/>
    <x v="0"/>
    <x v="0"/>
    <n v="6"/>
    <x v="1"/>
    <x v="1"/>
  </r>
  <r>
    <s v="LaL-ContaStonePJ"/>
    <s v="2020-06-17 - 2020-06-23"/>
    <s v="23844816990020395"/>
    <s v="De_ContaStone_Novos-LaL-Br"/>
    <s v="23844816990040395"/>
    <x v="2857"/>
    <n v="1109761"/>
    <x v="2856"/>
    <n v="7.3275651699999997"/>
    <n v="1.8353618481817"/>
    <x v="21"/>
    <n v="661"/>
    <s v="2020-06-17"/>
    <s v="2020-06-23"/>
    <s v="2020-06-23"/>
    <x v="0"/>
    <x v="0"/>
    <n v="6"/>
    <x v="1"/>
    <x v="1"/>
  </r>
  <r>
    <s v="Semelhante_1-5%_Base_Parceiro_60K-a-400K-Normal - Copy"/>
    <s v="2020-06-17 - 2020-06-23"/>
    <s v="23844118713700395"/>
    <s v="De_Conv_Int-Str_Br - OtimizaPraLead"/>
    <s v="23844118711370395"/>
    <x v="2858"/>
    <n v="51584"/>
    <x v="2857"/>
    <n v="5.1297723599999996"/>
    <n v="1.0815369106699999"/>
    <x v="0"/>
    <n v="36"/>
    <s v="2020-06-17"/>
    <s v="2020-06-23"/>
    <s v="2020-06-23"/>
    <x v="0"/>
    <x v="0"/>
    <n v="6"/>
    <x v="1"/>
    <x v="1"/>
  </r>
  <r>
    <s v="Semelhante_10%_PurchaseTPVAlto"/>
    <s v="2020-06-17 - 2020-06-23"/>
    <s v="23844644473650395"/>
    <s v="De_Lead_Click_Whatsapp_SP — diário"/>
    <s v="23844451639330395"/>
    <x v="2859"/>
    <n v="3928"/>
    <x v="2858"/>
    <n v="11.22268598"/>
    <n v="1.0369144602850999"/>
    <x v="6"/>
    <n v="3"/>
    <s v="2020-06-17"/>
    <s v="2020-06-23"/>
    <s v="2020-06-23"/>
    <x v="6"/>
    <x v="1"/>
    <n v="6"/>
    <x v="1"/>
    <x v="1"/>
  </r>
  <r>
    <s v="Semelhante_1-10%_PJ-Menos-TPV"/>
    <s v="2020-06-17 - 2020-06-23"/>
    <s v="23844475154500395"/>
    <s v="De_Conv_Int-Str_SP - OtimizaPraLead"/>
    <s v="23844475145520395"/>
    <x v="2860"/>
    <n v="131489"/>
    <x v="2859"/>
    <n v="4.4819614799999998"/>
    <n v="1.2863281339123001"/>
    <x v="0"/>
    <n v="78"/>
    <s v="2020-06-17"/>
    <s v="2020-06-23"/>
    <s v="2020-06-23"/>
    <x v="0"/>
    <x v="0"/>
    <n v="6"/>
    <x v="1"/>
    <x v="1"/>
  </r>
  <r>
    <s v="Semelhante_1-10%-PJ-e-TPValto-v2"/>
    <s v="2020-06-17 - 2020-06-23"/>
    <s v="23844817257490395"/>
    <s v="De_Lead_Click_Whatsapp_Sul - Vitalicio"/>
    <s v="23844817257330395"/>
    <x v="2861"/>
    <n v="93312"/>
    <x v="2860"/>
    <n v="9.4904911399999996"/>
    <n v="1.4471021947874001"/>
    <x v="6"/>
    <n v="24"/>
    <s v="2020-06-17"/>
    <s v="2020-06-23"/>
    <s v="2020-06-23"/>
    <x v="6"/>
    <x v="1"/>
    <n v="6"/>
    <x v="1"/>
    <x v="1"/>
  </r>
  <r>
    <s v="Interesses-Br"/>
    <s v="2020-06-17 - 2020-06-23"/>
    <s v="23844816971900395"/>
    <s v="De_ContaStone_Novos-Int-Br"/>
    <s v="23844816953910395"/>
    <x v="2862"/>
    <n v="160928"/>
    <x v="2861"/>
    <n v="8.2913790499999998"/>
    <n v="1.2332844501889"/>
    <x v="21"/>
    <n v="76"/>
    <s v="2020-06-17"/>
    <s v="2020-06-23"/>
    <s v="2020-06-23"/>
    <x v="0"/>
    <x v="0"/>
    <n v="6"/>
    <x v="1"/>
    <x v="1"/>
  </r>
  <r>
    <s v="Semelhante_1-10%-PJ-e-TPValto"/>
    <s v="2020-06-17 - 2020-06-23"/>
    <s v="23844817257530395"/>
    <s v="De_Lead_Click_Whatsapp_Sul - Vitalicio"/>
    <s v="23844817257330395"/>
    <x v="2863"/>
    <n v="274561"/>
    <x v="2862"/>
    <n v="13.765492610000001"/>
    <n v="1.8910151113960001"/>
    <x v="6"/>
    <n v="119"/>
    <s v="2020-06-17"/>
    <s v="2020-06-23"/>
    <s v="2020-06-23"/>
    <x v="6"/>
    <x v="1"/>
    <n v="6"/>
    <x v="1"/>
    <x v="1"/>
  </r>
  <r>
    <s v="ContaStone_RMKT_EnvolvimentoMidias"/>
    <s v="2020-06-17 - 2020-06-23"/>
    <s v="23844619445730395"/>
    <s v="De_ContaStone_Conv_RMKT_Br"/>
    <s v="23843814955280395"/>
    <x v="2864"/>
    <n v="45808"/>
    <x v="2863"/>
    <n v="8.4076850800000003"/>
    <n v="1.4646131680056"/>
    <x v="21"/>
    <n v="52"/>
    <s v="2020-06-17"/>
    <s v="2020-06-23"/>
    <s v="2020-06-23"/>
    <x v="0"/>
    <x v="0"/>
    <n v="6"/>
    <x v="1"/>
    <x v="1"/>
  </r>
  <r>
    <s v="Semelhante_1-5%_PJ"/>
    <s v="2020-06-17 - 2020-06-23"/>
    <s v="23844451639760395"/>
    <s v="De_Lead_Click_Whatsapp_SP — diário"/>
    <s v="23844451639330395"/>
    <x v="2865"/>
    <n v="5508"/>
    <x v="1535"/>
    <n v="18.19125404"/>
    <n v="1.0669934640523"/>
    <x v="6"/>
    <n v="4"/>
    <s v="2020-06-17"/>
    <s v="2020-06-23"/>
    <s v="2020-06-23"/>
    <x v="6"/>
    <x v="1"/>
    <n v="6"/>
    <x v="1"/>
    <x v="1"/>
  </r>
  <r>
    <s v="Envolvimento_Midias"/>
    <s v="2020-06-17 - 2020-06-23"/>
    <s v="23843543809270395"/>
    <s v="De_Lead_Rmk_Br"/>
    <s v="23843543809250395"/>
    <x v="2866"/>
    <n v="26264"/>
    <x v="2864"/>
    <n v="16.133467599999999"/>
    <n v="1.9661133109960001"/>
    <x v="1"/>
    <n v="56"/>
    <s v="2020-06-17"/>
    <s v="2020-06-23"/>
    <s v="2020-06-23"/>
    <x v="1"/>
    <x v="0"/>
    <n v="6"/>
    <x v="1"/>
    <x v="1"/>
  </r>
  <r>
    <s v="Visitantes_site_cadastro-lead"/>
    <s v="2020-06-17 - 2020-06-23"/>
    <s v="23844475145550395"/>
    <s v="De_Conv_Rmk_SP"/>
    <s v="23844475144820395"/>
    <x v="2867"/>
    <n v="18772"/>
    <x v="2865"/>
    <n v="22.25669804"/>
    <n v="8.8280417643298996"/>
    <x v="0"/>
    <n v="150"/>
    <s v="2020-06-17"/>
    <s v="2020-06-23"/>
    <s v="2020-06-23"/>
    <x v="0"/>
    <x v="0"/>
    <n v="6"/>
    <x v="1"/>
    <x v="1"/>
  </r>
  <r>
    <s v="Semelhante_leadPreenchido — Cópia"/>
    <s v="2020-06-17 - 2020-06-23"/>
    <s v="23843981453160395"/>
    <s v="De_Lead_Int_Br — CPA"/>
    <s v="23843981452640395"/>
    <x v="2868"/>
    <n v="236864"/>
    <x v="2866"/>
    <n v="9.4451196799999995"/>
    <n v="1.2226931910295"/>
    <x v="1"/>
    <n v="457"/>
    <s v="2020-06-17"/>
    <s v="2020-06-23"/>
    <s v="2020-06-23"/>
    <x v="1"/>
    <x v="0"/>
    <n v="6"/>
    <x v="1"/>
    <x v="1"/>
  </r>
  <r>
    <s v="Visitantes_site_todos"/>
    <s v="2020-06-17 - 2020-06-23"/>
    <s v="23843665542380395"/>
    <s v="De_Lead_Rmk_Br"/>
    <s v="23843543809250395"/>
    <x v="2869"/>
    <n v="31496"/>
    <x v="2867"/>
    <n v="20.810444969999999"/>
    <n v="2.0171767843535999"/>
    <x v="1"/>
    <n v="137"/>
    <s v="2020-06-17"/>
    <s v="2020-06-23"/>
    <s v="2020-06-23"/>
    <x v="1"/>
    <x v="0"/>
    <n v="6"/>
    <x v="1"/>
    <x v="1"/>
  </r>
  <r>
    <s v="InteressesBanco-Br"/>
    <s v="2020-06-17 - 2020-06-23"/>
    <s v="23844802240310395"/>
    <s v="De_ContaStone_TesteCD-C"/>
    <s v="23844802240290395"/>
    <x v="5"/>
    <n v="0"/>
    <x v="5"/>
    <s v=""/>
    <n v="0"/>
    <x v="21"/>
    <n v="2"/>
    <s v="2020-06-17"/>
    <s v="2020-06-23"/>
    <s v="2020-06-23"/>
    <x v="0"/>
    <x v="0"/>
    <n v="6"/>
    <x v="1"/>
    <x v="1"/>
  </r>
  <r>
    <s v="Semelhante_10%_Menos-Tudo"/>
    <s v="2020-06-17 - 2020-06-23"/>
    <s v="23844785920870395"/>
    <s v="De_Conv_Int-Str_Br-TesteABC-B"/>
    <s v="23844785920880395"/>
    <x v="2870"/>
    <n v="576900"/>
    <x v="2868"/>
    <n v="4.9178951099999999"/>
    <n v="1.2363217195353999"/>
    <x v="0"/>
    <n v="106"/>
    <s v="2020-06-17"/>
    <s v="2020-06-23"/>
    <s v="2020-06-23"/>
    <x v="0"/>
    <x v="0"/>
    <n v="6"/>
    <x v="1"/>
    <x v="1"/>
  </r>
  <r>
    <s v="Semelhante_1-5%_Base_Parceiro_60K-a-400K-Normal - Copy"/>
    <s v="2020-06-17 - 2020-06-23"/>
    <s v="23844083485860395"/>
    <s v="De_Conv_Int-Str_Br - Credenciado (S2S)"/>
    <s v="23844032562000395"/>
    <x v="2871"/>
    <n v="797822"/>
    <x v="2869"/>
    <n v="5.2047222199999998"/>
    <n v="1.332134235456"/>
    <x v="19"/>
    <n v="60"/>
    <s v="2020-06-17"/>
    <s v="2020-06-23"/>
    <s v="2020-06-23"/>
    <x v="2"/>
    <x v="0"/>
    <n v="6"/>
    <x v="1"/>
    <x v="1"/>
  </r>
  <r>
    <s v="Semelhante_1-5%_Todos_TPV-Alto"/>
    <s v="2020-06-17 - 2020-06-23"/>
    <s v="23844866282800395"/>
    <s v="De_Lead_Click_Whatsapp_Br — Cópia - temp"/>
    <s v="23844866281840395"/>
    <x v="5"/>
    <n v="0"/>
    <x v="5"/>
    <s v=""/>
    <n v="0"/>
    <x v="6"/>
    <n v="3"/>
    <s v="2020-06-17"/>
    <s v="2020-06-23"/>
    <s v="2020-06-23"/>
    <x v="6"/>
    <x v="1"/>
    <n v="6"/>
    <x v="1"/>
    <x v="1"/>
  </r>
  <r>
    <s v="Semelhante_1-5%_Base_Parceiro_60K-a-400K-LTV"/>
    <s v="2020-06-17 - 2020-06-23"/>
    <s v="23844451685300395"/>
    <s v="De_Conv_Int-Str_SP - Credenciado (S2S) - Purchase-valor"/>
    <s v="23844451685100395"/>
    <x v="2872"/>
    <n v="239680"/>
    <x v="2870"/>
    <n v="9.5963308000000005"/>
    <n v="1.5928446261682001"/>
    <x v="2"/>
    <n v="20"/>
    <s v="2020-06-17"/>
    <s v="2020-06-23"/>
    <s v="2020-06-23"/>
    <x v="2"/>
    <x v="0"/>
    <n v="6"/>
    <x v="1"/>
    <x v="1"/>
  </r>
  <r>
    <s v="interesse_whatsapp"/>
    <s v="2020-06-17 - 2020-06-23"/>
    <s v="23844906813080395"/>
    <s v="De_Lead_Click_Whatsapp_Br —diário (temp-não_acelerada)"/>
    <s v="23844906812780395"/>
    <x v="2873"/>
    <n v="11832"/>
    <x v="2871"/>
    <n v="10.41593877"/>
    <n v="1.0159736308316001"/>
    <x v="6"/>
    <s v=""/>
    <s v="2020-06-17"/>
    <s v="2020-06-23"/>
    <s v="2020-06-23"/>
    <x v="6"/>
    <x v="1"/>
    <n v="6"/>
    <x v="1"/>
    <x v="1"/>
  </r>
  <r>
    <s v="interesse_whatsapp"/>
    <s v="2020-06-17 - 2020-06-23"/>
    <s v="23844196533660395"/>
    <s v="De_Lead_Click_Whatsapp_Br-MarAberto"/>
    <s v="23844196533890395"/>
    <x v="2874"/>
    <n v="5196"/>
    <x v="2872"/>
    <n v="14.516464470000001"/>
    <n v="1.1104695919937999"/>
    <x v="6"/>
    <n v="3"/>
    <s v="2020-06-17"/>
    <s v="2020-06-23"/>
    <s v="2020-06-23"/>
    <x v="6"/>
    <x v="1"/>
    <n v="6"/>
    <x v="1"/>
    <x v="1"/>
  </r>
  <r>
    <s v="LaL_5p_+AtivosApp"/>
    <s v="2020-06-17 - 2020-06-23"/>
    <s v="23844753852720395"/>
    <s v="De_ContaStone_Trafego_Link-Br"/>
    <s v="23844753852700395"/>
    <x v="2875"/>
    <n v="204545"/>
    <x v="2873"/>
    <n v="1.6190946500000001"/>
    <n v="2.1386100858002002"/>
    <x v="25"/>
    <n v="2165"/>
    <s v="2020-06-17"/>
    <s v="2020-06-23"/>
    <s v="2020-06-23"/>
    <x v="0"/>
    <x v="0"/>
    <n v="6"/>
    <x v="1"/>
    <x v="1"/>
  </r>
  <r>
    <s v="Interesses-Br_2"/>
    <s v="2020-06-17 - 2020-06-23"/>
    <s v="23844898867280395"/>
    <s v="De_ContaStone_Novos-Int-Br"/>
    <s v="23844816953910395"/>
    <x v="2876"/>
    <n v="30168"/>
    <x v="2874"/>
    <n v="9.2134174499999997"/>
    <n v="1.0771347122779"/>
    <x v="21"/>
    <n v="9"/>
    <s v="2020-06-17"/>
    <s v="2020-06-23"/>
    <s v="2020-06-23"/>
    <x v="0"/>
    <x v="0"/>
    <n v="6"/>
    <x v="1"/>
    <x v="1"/>
  </r>
  <r>
    <s v="Interesses-Amplo"/>
    <s v="2020-06-17 - 2020-06-23"/>
    <s v="23844903306230395"/>
    <s v="ContaStone_Link_LeadAds_V2"/>
    <s v="23844903306220395"/>
    <x v="2877"/>
    <n v="23720"/>
    <x v="2875"/>
    <n v="10.51390191"/>
    <n v="1.0795952782461999"/>
    <x v="1"/>
    <n v="4"/>
    <s v="2020-06-17"/>
    <s v="2020-06-23"/>
    <s v="2020-06-23"/>
    <x v="1"/>
    <x v="0"/>
    <n v="6"/>
    <x v="1"/>
    <x v="1"/>
  </r>
  <r>
    <s v="Semelhante_1-5%_Base_Parceiro_60K-a-400K-Normal - Copy"/>
    <s v="2020-06-17 - 2020-06-23"/>
    <s v="23844451685420395"/>
    <s v="De_Conv_Int-Str_SP - Credenciado (S2S) - Subscribe"/>
    <s v="23844451685120395"/>
    <x v="2878"/>
    <n v="551937"/>
    <x v="2876"/>
    <n v="6.13972666"/>
    <n v="1.4487233144361999"/>
    <x v="19"/>
    <n v="25"/>
    <s v="2020-06-17"/>
    <s v="2020-06-23"/>
    <s v="2020-06-23"/>
    <x v="2"/>
    <x v="0"/>
    <n v="6"/>
    <x v="1"/>
    <x v="1"/>
  </r>
  <r>
    <s v="Semelhante_1-5%_Respondentes-HSM"/>
    <s v="2020-06-17 - 2020-06-23"/>
    <s v="23844270553240395"/>
    <s v="De_Lead_Int_Br — CPA"/>
    <s v="23843981452640395"/>
    <x v="2879"/>
    <n v="17300"/>
    <x v="2877"/>
    <n v="7.9125558199999997"/>
    <n v="1.1131791907513999"/>
    <x v="1"/>
    <n v="24"/>
    <s v="2020-06-17"/>
    <s v="2020-06-23"/>
    <s v="2020-06-23"/>
    <x v="1"/>
    <x v="0"/>
    <n v="6"/>
    <x v="1"/>
    <x v="1"/>
  </r>
  <r>
    <s v="Semelhante_1-5%_Todos_Menos_TPV-Alto"/>
    <s v="2020-06-17 - 2020-06-23"/>
    <s v="23844906812970395"/>
    <s v="De_Lead_Click_Whatsapp_Br —diário (temp-não_acelerada)"/>
    <s v="23844906812780395"/>
    <x v="2880"/>
    <n v="9212"/>
    <x v="2878"/>
    <n v="6.9092827000000003"/>
    <n v="1.0290924880590999"/>
    <x v="6"/>
    <n v="2"/>
    <s v="2020-06-17"/>
    <s v="2020-06-23"/>
    <s v="2020-06-23"/>
    <x v="6"/>
    <x v="1"/>
    <n v="6"/>
    <x v="1"/>
    <x v="1"/>
  </r>
  <r>
    <s v="Semelhante_10%_Menos-Todos"/>
    <s v="2020-06-17 - 2020-06-23"/>
    <s v="23844906813140395"/>
    <s v="De_Lead_Click_Whatsapp_Br —diário (temp-não_acelerada)"/>
    <s v="23844906812780395"/>
    <x v="1866"/>
    <n v="2469"/>
    <x v="2879"/>
    <n v="10.70484581"/>
    <n v="1.0113406237342999"/>
    <x v="6"/>
    <s v=""/>
    <s v="2020-06-17"/>
    <s v="2020-06-23"/>
    <s v="2020-06-23"/>
    <x v="6"/>
    <x v="1"/>
    <n v="6"/>
    <x v="1"/>
    <x v="1"/>
  </r>
  <r>
    <s v="Interesses-Empreendedor"/>
    <s v="2020-06-17 - 2020-06-23"/>
    <s v="23844917016210395"/>
    <s v="De_ContaStone_Link_AB-B"/>
    <s v="23844885735850395"/>
    <x v="2881"/>
    <n v="95696"/>
    <x v="2880"/>
    <n v="5.5589196699999999"/>
    <n v="1.5600234074568999"/>
    <x v="21"/>
    <n v="23"/>
    <s v="2020-06-17"/>
    <s v="2020-06-23"/>
    <s v="2020-06-23"/>
    <x v="0"/>
    <x v="0"/>
    <n v="6"/>
    <x v="1"/>
    <x v="1"/>
  </r>
  <r>
    <s v="Semelhante_1-5%_Respondentes-HSM"/>
    <s v="2020-06-17 - 2020-06-23"/>
    <s v="23844458287220395"/>
    <s v="De_Lead_Int_SP — CPA"/>
    <s v="23844458286980395"/>
    <x v="2882"/>
    <n v="116608"/>
    <x v="2881"/>
    <n v="11.03683678"/>
    <n v="1.3227908891328"/>
    <x v="1"/>
    <n v="196"/>
    <s v="2020-06-17"/>
    <s v="2020-06-23"/>
    <s v="2020-06-23"/>
    <x v="1"/>
    <x v="0"/>
    <n v="6"/>
    <x v="1"/>
    <x v="1"/>
  </r>
  <r>
    <s v="Semelhante_1-5%_Todos_TPV-Alto"/>
    <s v="2020-06-17 - 2020-06-23"/>
    <s v="23844906813630395"/>
    <s v="De_Lead_Click_Whatsapp_Br —diário (temp-não_acelerada)"/>
    <s v="23844906812780395"/>
    <x v="2883"/>
    <n v="16716"/>
    <x v="2882"/>
    <n v="14.95226381"/>
    <n v="1.0213567839196001"/>
    <x v="6"/>
    <n v="4"/>
    <s v="2020-06-17"/>
    <s v="2020-06-23"/>
    <s v="2020-06-23"/>
    <x v="6"/>
    <x v="1"/>
    <n v="6"/>
    <x v="1"/>
    <x v="1"/>
  </r>
  <r>
    <s v="Interesses-Conta"/>
    <s v="2020-06-17 - 2020-06-23"/>
    <s v="23844897767490395"/>
    <s v="De_ContaStone_Novos-Int-Br"/>
    <s v="23844816953910395"/>
    <x v="2884"/>
    <n v="684801"/>
    <x v="2883"/>
    <n v="7.3455004199999996"/>
    <n v="1.8614108332202"/>
    <x v="21"/>
    <n v="351"/>
    <s v="2020-06-17"/>
    <s v="2020-06-23"/>
    <s v="2020-06-23"/>
    <x v="0"/>
    <x v="0"/>
    <n v="6"/>
    <x v="1"/>
    <x v="1"/>
  </r>
  <r>
    <s v="Interesses-ContaDigital"/>
    <s v="2020-06-17 - 2020-06-23"/>
    <s v="23844760954980395"/>
    <s v="De_ContaStone_Conv_Link-Br"/>
    <s v="23844760954960395"/>
    <x v="5"/>
    <n v="0"/>
    <x v="5"/>
    <s v=""/>
    <n v="0"/>
    <x v="21"/>
    <n v="24"/>
    <s v="2020-06-17"/>
    <s v="2020-06-23"/>
    <s v="2020-06-23"/>
    <x v="0"/>
    <x v="0"/>
    <n v="6"/>
    <x v="1"/>
    <x v="1"/>
  </r>
  <r>
    <s v="InteressesEstabelecimentos"/>
    <s v="2020-06-17 - 2020-06-23"/>
    <s v="23844451685340395"/>
    <s v="De_Conv_Int-Str_SP - Credenciado (S2S) - Subscribe"/>
    <s v="23844451685120395"/>
    <x v="2885"/>
    <n v="173792"/>
    <x v="2884"/>
    <n v="6.02867672"/>
    <n v="1.3319197661572"/>
    <x v="19"/>
    <n v="8"/>
    <s v="2020-06-17"/>
    <s v="2020-06-23"/>
    <s v="2020-06-23"/>
    <x v="2"/>
    <x v="0"/>
    <n v="6"/>
    <x v="1"/>
    <x v="1"/>
  </r>
  <r>
    <s v="LaL-ContaStone-App2"/>
    <s v="2020-06-17 - 2020-06-23"/>
    <s v="23844920708850395"/>
    <s v="De_ContaStone_Novos-LaL-Br"/>
    <s v="23844816990040395"/>
    <x v="2886"/>
    <n v="56496"/>
    <x v="2885"/>
    <n v="6.73087079"/>
    <n v="1.2736830926083"/>
    <x v="21"/>
    <n v="29"/>
    <s v="2020-06-17"/>
    <s v="2020-06-23"/>
    <s v="2020-06-23"/>
    <x v="0"/>
    <x v="0"/>
    <n v="6"/>
    <x v="1"/>
    <x v="1"/>
  </r>
  <r>
    <s v="LaL_PJ_5%Step1"/>
    <s v="2020-06-17 - 2020-06-23"/>
    <s v="23844770770400395"/>
    <s v="De_ContaStone_Conv_NU_Br"/>
    <s v="23843811400240395"/>
    <x v="5"/>
    <n v="0"/>
    <x v="5"/>
    <s v=""/>
    <n v="0"/>
    <x v="21"/>
    <n v="1"/>
    <s v="2020-06-17"/>
    <s v="2020-06-23"/>
    <s v="2020-06-23"/>
    <x v="0"/>
    <x v="0"/>
    <n v="6"/>
    <x v="1"/>
    <x v="1"/>
  </r>
  <r>
    <s v="Semelhante_1-5%"/>
    <s v="2020-06-17 - 2020-06-23"/>
    <s v="23844451685380395"/>
    <s v="De_Conv_Int-Str_SP - Credenciado (S2S) - Subscribe"/>
    <s v="23844451685120395"/>
    <x v="2887"/>
    <n v="368256"/>
    <x v="2886"/>
    <n v="6.4388365800000003"/>
    <n v="1.3774765380605001"/>
    <x v="19"/>
    <n v="21"/>
    <s v="2020-06-17"/>
    <s v="2020-06-23"/>
    <s v="2020-06-23"/>
    <x v="2"/>
    <x v="0"/>
    <n v="6"/>
    <x v="1"/>
    <x v="1"/>
  </r>
  <r>
    <s v="InteressesEstabelecimentos"/>
    <s v="2020-06-17 - 2020-06-23"/>
    <s v="23844032561010395"/>
    <s v="De_Conv_Int-Str_Br - Credenciado (S2S)"/>
    <s v="23844032562000395"/>
    <x v="2888"/>
    <n v="717950"/>
    <x v="2887"/>
    <n v="5.36185519"/>
    <n v="1.2848067414165001"/>
    <x v="19"/>
    <n v="53"/>
    <s v="2020-06-17"/>
    <s v="2020-06-23"/>
    <s v="2020-06-23"/>
    <x v="2"/>
    <x v="0"/>
    <n v="6"/>
    <x v="1"/>
    <x v="1"/>
  </r>
  <r>
    <s v="ContaStone_RMKT_BaseAdq"/>
    <s v="2020-06-17 - 2020-06-23"/>
    <s v="23843842230390395"/>
    <s v="De_ContaStone_Conv_RMKT_Br"/>
    <s v="23843814955280395"/>
    <x v="2889"/>
    <n v="5334"/>
    <x v="2888"/>
    <n v="7.62016575"/>
    <n v="1.3573303337083"/>
    <x v="21"/>
    <n v="5"/>
    <s v="2020-06-17"/>
    <s v="2020-06-23"/>
    <s v="2020-06-23"/>
    <x v="0"/>
    <x v="0"/>
    <n v="6"/>
    <x v="1"/>
    <x v="1"/>
  </r>
  <r>
    <s v="InteressesAmplo"/>
    <s v="2020-06-17 - 2020-06-23"/>
    <s v="23844789181670395"/>
    <s v="De_ContaStone_TesteAB-A"/>
    <s v="23844789181640395"/>
    <x v="5"/>
    <n v="0"/>
    <x v="5"/>
    <s v=""/>
    <n v="0"/>
    <x v="21"/>
    <n v="1"/>
    <s v="2020-06-17"/>
    <s v="2020-06-23"/>
    <s v="2020-06-23"/>
    <x v="0"/>
    <x v="0"/>
    <n v="6"/>
    <x v="1"/>
    <x v="1"/>
  </r>
  <r>
    <s v="Visitantes_site_todos"/>
    <s v="2020-06-17 - 2020-06-23"/>
    <s v="23844458287110395"/>
    <s v="De_Lead_Rmk_SP"/>
    <s v="23844458286970395"/>
    <x v="2890"/>
    <n v="16904"/>
    <x v="2889"/>
    <n v="23.803590230000001"/>
    <n v="2.359559867487"/>
    <x v="1"/>
    <n v="70"/>
    <s v="2020-06-17"/>
    <s v="2020-06-23"/>
    <s v="2020-06-23"/>
    <x v="1"/>
    <x v="0"/>
    <n v="6"/>
    <x v="1"/>
    <x v="1"/>
  </r>
  <r>
    <s v="Semelhante_1-5%"/>
    <s v="2020-06-17 - 2020-06-23"/>
    <s v="23844451685290395"/>
    <s v="De_Conv_Int-Str_SP - Credenciado (S2S) - Purchase-valor"/>
    <s v="23844451685100395"/>
    <x v="2891"/>
    <n v="171840"/>
    <x v="2890"/>
    <n v="7.7467957900000002"/>
    <n v="1.4043470670391001"/>
    <x v="2"/>
    <n v="6"/>
    <s v="2020-06-17"/>
    <s v="2020-06-23"/>
    <s v="2020-06-23"/>
    <x v="2"/>
    <x v="0"/>
    <n v="6"/>
    <x v="1"/>
    <x v="1"/>
  </r>
  <r>
    <s v="Semelhante_1-5%"/>
    <s v="2020-06-17 - 2020-06-23"/>
    <s v="23844032561030395"/>
    <s v="De_Conv_Int-Str_Br - Credenciado (S2S)"/>
    <s v="23844032562000395"/>
    <x v="2892"/>
    <n v="323393"/>
    <x v="2891"/>
    <n v="6.7344362799999997"/>
    <n v="1.3277838419507999"/>
    <x v="19"/>
    <n v="48"/>
    <s v="2020-06-17"/>
    <s v="2020-06-23"/>
    <s v="2020-06-23"/>
    <x v="2"/>
    <x v="0"/>
    <n v="6"/>
    <x v="1"/>
    <x v="1"/>
  </r>
  <r>
    <s v="AppTeste1"/>
    <s v="2020-06-17 - 2020-06-23"/>
    <s v="23844749303200395"/>
    <s v="ContaStone_App_Abertura"/>
    <s v="23844749303180395"/>
    <x v="5"/>
    <n v="0"/>
    <x v="5"/>
    <s v=""/>
    <n v="0"/>
    <x v="17"/>
    <n v="5"/>
    <s v="2020-06-17"/>
    <s v="2020-06-23"/>
    <s v="2020-06-23"/>
    <x v="7"/>
    <x v="0"/>
    <n v="6"/>
    <x v="1"/>
    <x v="1"/>
  </r>
  <r>
    <s v="LaL-PJ-App"/>
    <s v="2020-06-17 - 2020-06-23"/>
    <s v="23844885710180395"/>
    <s v="De_ContaStone_AB-B"/>
    <s v="23844885710190395"/>
    <x v="2893"/>
    <n v="63168"/>
    <x v="2892"/>
    <n v="8.2945136799999997"/>
    <n v="1.1051481762918001"/>
    <x v="21"/>
    <n v="16"/>
    <s v="2020-06-17"/>
    <s v="2020-06-23"/>
    <s v="2020-06-23"/>
    <x v="0"/>
    <x v="0"/>
    <n v="6"/>
    <x v="1"/>
    <x v="1"/>
  </r>
  <r>
    <s v="LaL_PJ"/>
    <s v="2020-06-17 - 2020-06-23"/>
    <s v="23844722388440395"/>
    <s v="ContaStone_TestePJ"/>
    <s v="23844722388430395"/>
    <x v="5"/>
    <n v="0"/>
    <x v="5"/>
    <s v=""/>
    <n v="0"/>
    <x v="21"/>
    <n v="1"/>
    <s v="2020-06-17"/>
    <s v="2020-06-23"/>
    <s v="2020-06-23"/>
    <x v="0"/>
    <x v="0"/>
    <n v="6"/>
    <x v="1"/>
    <x v="1"/>
  </r>
  <r>
    <s v="Visitantes_site_cadastro-lead"/>
    <s v="2020-06-17 - 2020-06-23"/>
    <s v="23844191199950395"/>
    <s v="De_Conv_Rmk_Br"/>
    <s v="23843543599140395"/>
    <x v="2894"/>
    <n v="43640"/>
    <x v="2893"/>
    <n v="17.537949340000001"/>
    <n v="8.1078597616865"/>
    <x v="0"/>
    <n v="456"/>
    <s v="2020-06-17"/>
    <s v="2020-06-23"/>
    <s v="2020-06-23"/>
    <x v="0"/>
    <x v="0"/>
    <n v="6"/>
    <x v="1"/>
    <x v="1"/>
  </r>
  <r>
    <s v="Semelhante_leadPreenchido — Cópia"/>
    <s v="2020-06-17 - 2020-06-23"/>
    <s v="23844458287280395"/>
    <s v="De_Lead_Int_SP — CPA"/>
    <s v="23844458286980395"/>
    <x v="2895"/>
    <n v="57905"/>
    <x v="2894"/>
    <n v="7.2567101899999997"/>
    <n v="1.1928848976772"/>
    <x v="1"/>
    <n v="29"/>
    <s v="2020-06-17"/>
    <s v="2020-06-23"/>
    <s v="2020-06-23"/>
    <x v="1"/>
    <x v="0"/>
    <n v="6"/>
    <x v="1"/>
    <x v="1"/>
  </r>
  <r>
    <s v="LaL_5p_BaseParceiro_Moda"/>
    <s v="2020-06-17 - 2020-06-23"/>
    <s v="23844737854490395"/>
    <s v="De_ContaStone_Conv_NU_LinkLP_Br"/>
    <s v="23844737854570395"/>
    <x v="5"/>
    <n v="0"/>
    <x v="5"/>
    <s v=""/>
    <n v="0"/>
    <x v="21"/>
    <n v="2"/>
    <s v="2020-06-17"/>
    <s v="2020-06-23"/>
    <s v="2020-06-23"/>
    <x v="0"/>
    <x v="0"/>
    <n v="6"/>
    <x v="1"/>
    <x v="1"/>
  </r>
  <r>
    <s v="LaL_5p_BaseParceiro_Moda"/>
    <s v="2020-06-17 - 2020-06-23"/>
    <s v="23844732753360395"/>
    <s v="De_ContaStone_Conv_NU_Link_Br"/>
    <s v="23844732718040395"/>
    <x v="5"/>
    <n v="0"/>
    <x v="5"/>
    <s v=""/>
    <n v="0"/>
    <x v="21"/>
    <n v="1"/>
    <s v="2020-06-17"/>
    <s v="2020-06-23"/>
    <s v="2020-06-23"/>
    <x v="0"/>
    <x v="0"/>
    <n v="6"/>
    <x v="1"/>
    <x v="1"/>
  </r>
  <r>
    <s v="interesse_whatsapp"/>
    <s v="2020-06-17 - 2020-06-23"/>
    <s v="23844866282190395"/>
    <s v="De_Lead_Click_Whatsapp_Br — Cópia - temp"/>
    <s v="23844866281840395"/>
    <x v="5"/>
    <n v="0"/>
    <x v="5"/>
    <s v=""/>
    <n v="0"/>
    <x v="6"/>
    <n v="1"/>
    <s v="2020-06-17"/>
    <s v="2020-06-23"/>
    <s v="2020-06-23"/>
    <x v="6"/>
    <x v="1"/>
    <n v="6"/>
    <x v="1"/>
    <x v="1"/>
  </r>
  <r>
    <s v="Semelhante_1-5%_Base_Parceiro_60K-a-400K-Normal - Copy"/>
    <s v="2020-06-17 - 2020-06-23"/>
    <s v="23844475145370395"/>
    <s v="De_Conv_Int-Str_SP - OtimizaPraLead"/>
    <s v="23844475145520395"/>
    <x v="2896"/>
    <n v="183551"/>
    <x v="2895"/>
    <n v="5.9670426699999997"/>
    <n v="1.3885786511650999"/>
    <x v="0"/>
    <n v="143"/>
    <s v="2020-06-17"/>
    <s v="2020-06-23"/>
    <s v="2020-06-23"/>
    <x v="0"/>
    <x v="0"/>
    <n v="6"/>
    <x v="1"/>
    <x v="1"/>
  </r>
  <r>
    <s v="LaL_5p_+AtivosApp"/>
    <s v="2020-06-17 - 2020-06-23"/>
    <s v="23844732969540395"/>
    <s v="De_ContaStone_Conv_NU_Link_Br"/>
    <s v="23844732718040395"/>
    <x v="5"/>
    <n v="0"/>
    <x v="5"/>
    <s v=""/>
    <n v="0"/>
    <x v="21"/>
    <n v="1"/>
    <s v="2020-06-17"/>
    <s v="2020-06-23"/>
    <s v="2020-06-23"/>
    <x v="0"/>
    <x v="0"/>
    <n v="6"/>
    <x v="1"/>
    <x v="1"/>
  </r>
  <r>
    <s v="Visitantes_site_todos_60d"/>
    <s v="2020-06-17 - 2020-06-23"/>
    <s v="23843665469380395"/>
    <s v="De_Conv_Rmk_Br"/>
    <s v="23843543599140395"/>
    <x v="2897"/>
    <n v="56224"/>
    <x v="2896"/>
    <n v="12.613124729999999"/>
    <n v="5.6569436539555999"/>
    <x v="0"/>
    <n v="256"/>
    <s v="2020-06-17"/>
    <s v="2020-06-23"/>
    <s v="2020-06-23"/>
    <x v="0"/>
    <x v="0"/>
    <n v="6"/>
    <x v="1"/>
    <x v="1"/>
  </r>
  <r>
    <s v="Semelhante_10%_Menos-Tudo"/>
    <s v="2020-06-17 - 2020-06-23"/>
    <s v="23844785907040395"/>
    <s v="De_Conv_Int-Str_Br-TesteABC-A"/>
    <s v="23844785906640395"/>
    <x v="2898"/>
    <n v="601984"/>
    <x v="2897"/>
    <n v="4.7041755900000002"/>
    <n v="1.2383651392727999"/>
    <x v="0"/>
    <n v="166"/>
    <s v="2020-06-17"/>
    <s v="2020-06-23"/>
    <s v="2020-06-23"/>
    <x v="0"/>
    <x v="0"/>
    <n v="6"/>
    <x v="1"/>
    <x v="1"/>
  </r>
  <r>
    <s v="interesse_whatsapp"/>
    <s v="2020-06-17 - 2020-06-23"/>
    <s v="23843968404110395"/>
    <s v="De_Lead_Click_Whatsapp_Br — Cópia"/>
    <s v="23843968403870395"/>
    <x v="2899"/>
    <n v="466687"/>
    <x v="2898"/>
    <n v="14.80469954"/>
    <n v="1.5569835885722001"/>
    <x v="6"/>
    <n v="139"/>
    <s v="2020-06-17"/>
    <s v="2020-06-23"/>
    <s v="2020-06-23"/>
    <x v="6"/>
    <x v="1"/>
    <n v="6"/>
    <x v="1"/>
    <x v="1"/>
  </r>
  <r>
    <s v="LaL_5p_+AtivosApp"/>
    <s v="2020-06-17 - 2020-06-23"/>
    <s v="23844737854580395"/>
    <s v="De_ContaStone_Conv_NU_LinkLP_Br"/>
    <s v="23844737854570395"/>
    <x v="5"/>
    <n v="0"/>
    <x v="5"/>
    <s v=""/>
    <n v="0"/>
    <x v="21"/>
    <n v="1"/>
    <s v="2020-06-17"/>
    <s v="2020-06-23"/>
    <s v="2020-06-23"/>
    <x v="0"/>
    <x v="0"/>
    <n v="6"/>
    <x v="1"/>
    <x v="1"/>
  </r>
  <r>
    <s v="Semelhante_1-5%"/>
    <s v="2020-06-17 - 2020-06-23"/>
    <s v="23844118713670395"/>
    <s v="De_Conv_Int-Str_Br - OtimizaPraLead"/>
    <s v="23844118711370395"/>
    <x v="2900"/>
    <n v="648447"/>
    <x v="2899"/>
    <n v="4.5095964999999998"/>
    <n v="1.3805630992200999"/>
    <x v="0"/>
    <n v="498"/>
    <s v="2020-06-17"/>
    <s v="2020-06-23"/>
    <s v="2020-06-23"/>
    <x v="0"/>
    <x v="0"/>
    <n v="6"/>
    <x v="1"/>
    <x v="1"/>
  </r>
  <r>
    <s v="AppTeste1"/>
    <s v="2020-06-17 - 2020-06-23"/>
    <s v="23844889444740395"/>
    <s v="ContaStone_App_Aberturav2"/>
    <s v="23844889444720395"/>
    <x v="2901"/>
    <n v="553"/>
    <x v="2900"/>
    <n v="21.756756759999998"/>
    <n v="1.7396021699819"/>
    <x v="29"/>
    <n v="1"/>
    <s v="2020-06-17"/>
    <s v="2020-06-23"/>
    <s v="2020-06-23"/>
    <x v="7"/>
    <x v="0"/>
    <n v="6"/>
    <x v="1"/>
    <x v="1"/>
  </r>
  <r>
    <s v="Semelhante_1-5%_Todos_TPV-Alto"/>
    <s v="2020-06-17 - 2020-06-23"/>
    <s v="23844314360830395"/>
    <s v="De_Lead_Click_Whatsapp_Br — Cópia"/>
    <s v="23843968403870395"/>
    <x v="2902"/>
    <n v="521083"/>
    <x v="2901"/>
    <n v="19.37912884"/>
    <n v="1.7580999572045"/>
    <x v="6"/>
    <n v="229"/>
    <s v="2020-06-17"/>
    <s v="2020-06-23"/>
    <s v="2020-06-23"/>
    <x v="6"/>
    <x v="1"/>
    <n v="6"/>
    <x v="1"/>
    <x v="1"/>
  </r>
  <r>
    <s v="Interesses-Amplo"/>
    <s v="2020-06-17 - 2020-06-23"/>
    <s v="23844890229710395"/>
    <s v="ContaStone_Link_LeadAds"/>
    <s v="23844890229690395"/>
    <x v="2903"/>
    <n v="24560"/>
    <x v="2902"/>
    <n v="7.9882952600000001"/>
    <n v="1.0783794788273999"/>
    <x v="1"/>
    <n v="10"/>
    <s v="2020-06-17"/>
    <s v="2020-06-23"/>
    <s v="2020-06-23"/>
    <x v="1"/>
    <x v="0"/>
    <n v="6"/>
    <x v="1"/>
    <x v="1"/>
  </r>
  <r>
    <s v="Interesses-ContaDigital"/>
    <s v="2020-06-17 - 2020-06-23"/>
    <s v="23844885730190395"/>
    <s v="De_ContaStone_Link_AB-A"/>
    <s v="23844885730220395"/>
    <x v="2904"/>
    <n v="43071"/>
    <x v="2903"/>
    <n v="10.13922971"/>
    <n v="1.3340530751549999"/>
    <x v="21"/>
    <n v="56"/>
    <s v="2020-06-17"/>
    <s v="2020-06-23"/>
    <s v="2020-06-23"/>
    <x v="0"/>
    <x v="0"/>
    <n v="6"/>
    <x v="1"/>
    <x v="1"/>
  </r>
  <r>
    <s v="Envolvimento_Midias"/>
    <s v="2020-06-17 - 2020-06-23"/>
    <s v="23844458287190395"/>
    <s v="De_Lead_Rmk_SP"/>
    <s v="23844458286970395"/>
    <x v="2905"/>
    <n v="13768"/>
    <x v="2904"/>
    <n v="17.495360649999999"/>
    <n v="2.3874927367808998"/>
    <x v="1"/>
    <n v="34"/>
    <s v="2020-06-17"/>
    <s v="2020-06-23"/>
    <s v="2020-06-23"/>
    <x v="1"/>
    <x v="0"/>
    <n v="6"/>
    <x v="1"/>
    <x v="1"/>
  </r>
  <r>
    <s v="Interesses-ContaDigital"/>
    <s v="2020-06-17 - 2020-06-23"/>
    <s v="23844885735860395"/>
    <s v="De_ContaStone_Link_AB-B"/>
    <s v="23844885735850395"/>
    <x v="2906"/>
    <n v="39208"/>
    <x v="2905"/>
    <n v="10.01617984"/>
    <n v="1.4817639257294"/>
    <x v="21"/>
    <n v="32"/>
    <s v="2020-06-17"/>
    <s v="2020-06-23"/>
    <s v="2020-06-23"/>
    <x v="0"/>
    <x v="0"/>
    <n v="6"/>
    <x v="1"/>
    <x v="1"/>
  </r>
  <r>
    <s v="Semelhante_1-10%-PJ-e-TPValto-v2"/>
    <s v="2020-06-17 - 2020-06-23"/>
    <s v="23844744441070395"/>
    <s v="De_Lead_Click_Whatsapp_SP - Vitalicio"/>
    <s v="23844458232370395"/>
    <x v="2907"/>
    <n v="223232"/>
    <x v="2906"/>
    <n v="9.2322594299999992"/>
    <n v="1.2879829056765999"/>
    <x v="6"/>
    <n v="62"/>
    <s v="2020-06-17"/>
    <s v="2020-06-23"/>
    <s v="2020-06-23"/>
    <x v="6"/>
    <x v="1"/>
    <n v="6"/>
    <x v="1"/>
    <x v="1"/>
  </r>
  <r>
    <s v="Interesses"/>
    <s v="2020-06-17 - 2020-06-23"/>
    <s v="23844384031070395"/>
    <s v="De_Conv_Int-Str_Br - Credenciado (S2S) - Teste_C-Purchase-credenciados-valor"/>
    <s v="23844098836340395"/>
    <x v="2908"/>
    <n v="512257"/>
    <x v="2907"/>
    <n v="6.2157159799999997"/>
    <n v="1.2909808943558001"/>
    <x v="2"/>
    <n v="26"/>
    <s v="2020-06-17"/>
    <s v="2020-06-23"/>
    <s v="2020-06-23"/>
    <x v="2"/>
    <x v="0"/>
    <n v="6"/>
    <x v="1"/>
    <x v="1"/>
  </r>
  <r>
    <s v="Interesses"/>
    <s v="2020-06-17 - 2020-06-23"/>
    <s v="23844451685270395"/>
    <s v="De_Conv_Int-Str_SP - Credenciado (S2S) - Purchase-valor"/>
    <s v="23844451685100395"/>
    <x v="2909"/>
    <n v="342400"/>
    <x v="2908"/>
    <n v="7.1200516900000004"/>
    <n v="1.3651635514019"/>
    <x v="2"/>
    <n v="20"/>
    <s v="2020-06-17"/>
    <s v="2020-06-23"/>
    <s v="2020-06-23"/>
    <x v="2"/>
    <x v="0"/>
    <n v="6"/>
    <x v="1"/>
    <x v="1"/>
  </r>
  <r>
    <s v="Envolvimento_midias"/>
    <s v="2020-06-17 - 2020-06-23"/>
    <s v="23843543599180395"/>
    <s v="De_Conv_Rmk_Br"/>
    <s v="23843543599140395"/>
    <x v="2910"/>
    <n v="55280"/>
    <x v="2909"/>
    <n v="13.409023380000001"/>
    <n v="4.7488784370478001"/>
    <x v="0"/>
    <n v="180"/>
    <s v="2020-06-17"/>
    <s v="2020-06-23"/>
    <s v="2020-06-23"/>
    <x v="0"/>
    <x v="0"/>
    <n v="6"/>
    <x v="1"/>
    <x v="1"/>
  </r>
  <r>
    <s v="Semelhante_1-10%-PJ-e-TPValto"/>
    <s v="2020-06-17 - 2020-06-23"/>
    <s v="23844458231730395"/>
    <s v="De_Lead_Click_Whatsapp_SP - Vitalicio"/>
    <s v="23844458232370395"/>
    <x v="2911"/>
    <n v="461438"/>
    <x v="2910"/>
    <n v="15.22985832"/>
    <n v="1.751372882164"/>
    <x v="6"/>
    <n v="204"/>
    <s v="2020-06-17"/>
    <s v="2020-06-23"/>
    <s v="2020-06-23"/>
    <x v="6"/>
    <x v="1"/>
    <n v="6"/>
    <x v="1"/>
    <x v="1"/>
  </r>
  <r>
    <s v="Semelhante_10%_Menos-Tudo"/>
    <s v="2020-06-17 - 2020-06-23"/>
    <s v="23844785921490395"/>
    <s v="De_Conv_Int-Str_Br-TesteABC-C"/>
    <s v="23844785921500395"/>
    <x v="2912"/>
    <n v="412544"/>
    <x v="2911"/>
    <n v="6.7620532200000003"/>
    <n v="1.2782345640707"/>
    <x v="0"/>
    <n v="87"/>
    <s v="2020-06-17"/>
    <s v="2020-06-23"/>
    <s v="2020-06-23"/>
    <x v="0"/>
    <x v="0"/>
    <n v="6"/>
    <x v="1"/>
    <x v="1"/>
  </r>
  <r>
    <s v="LaL-PJ-App"/>
    <s v="2020-06-17 - 2020-06-23"/>
    <s v="23844885704590395"/>
    <s v="De_ContaStone_AB-A"/>
    <s v="23844885704570395"/>
    <x v="2913"/>
    <n v="63425"/>
    <x v="2912"/>
    <n v="8.3909388099999997"/>
    <n v="1.0802049664958999"/>
    <x v="21"/>
    <n v="23"/>
    <s v="2020-06-17"/>
    <s v="2020-06-23"/>
    <s v="2020-06-23"/>
    <x v="0"/>
    <x v="0"/>
    <n v="6"/>
    <x v="1"/>
    <x v="1"/>
  </r>
  <r>
    <s v="ContaStone_RMKT"/>
    <s v="2020-06-17 - 2020-06-23"/>
    <s v="23844803337530395"/>
    <s v="De_ContaStone_Conv_RMKT_Br"/>
    <s v="23843814955280395"/>
    <x v="2914"/>
    <n v="164032"/>
    <x v="2913"/>
    <n v="8.9592813600000003"/>
    <n v="1.9104199180648"/>
    <x v="21"/>
    <n v="123"/>
    <s v="2020-06-17"/>
    <s v="2020-06-23"/>
    <s v="2020-06-23"/>
    <x v="0"/>
    <x v="0"/>
    <n v="6"/>
    <x v="1"/>
    <x v="1"/>
  </r>
  <r>
    <s v="LaL-PJ-App"/>
    <s v="2020-06-10 - 2020-06-16"/>
    <s v="23844885710180395"/>
    <s v="De_ContaStone_AB-B"/>
    <s v="23844885710190395"/>
    <x v="5"/>
    <n v="1"/>
    <x v="1382"/>
    <n v="0"/>
    <n v="1"/>
    <x v="21"/>
    <s v=""/>
    <s v="2020-06-10"/>
    <s v="2020-06-16"/>
    <s v="2020-06-16"/>
    <x v="0"/>
    <x v="0"/>
    <n v="6"/>
    <x v="1"/>
    <x v="1"/>
  </r>
  <r>
    <s v="Semelhante_leadPreenchido — Cópia"/>
    <s v="2020-06-10 - 2020-06-16"/>
    <s v="23843981453160395"/>
    <s v="De_Lead_Int_Br — CPA"/>
    <s v="23843981452640395"/>
    <x v="2915"/>
    <n v="186498"/>
    <x v="2914"/>
    <n v="8.8938880000000005"/>
    <n v="1.2108333601432999"/>
    <x v="1"/>
    <n v="404"/>
    <s v="2020-06-10"/>
    <s v="2020-06-16"/>
    <s v="2020-06-16"/>
    <x v="1"/>
    <x v="0"/>
    <n v="6"/>
    <x v="1"/>
    <x v="1"/>
  </r>
  <r>
    <s v="LaL_5p_+AtivosApp"/>
    <s v="2020-06-10 - 2020-06-16"/>
    <s v="23844737854580395"/>
    <s v="De_ContaStone_Conv_NU_LinkLP_Br"/>
    <s v="23844737854570395"/>
    <x v="5"/>
    <n v="0"/>
    <x v="5"/>
    <s v=""/>
    <n v="0"/>
    <x v="21"/>
    <n v="3"/>
    <s v="2020-06-10"/>
    <s v="2020-06-16"/>
    <s v="2020-06-16"/>
    <x v="0"/>
    <x v="0"/>
    <n v="6"/>
    <x v="1"/>
    <x v="1"/>
  </r>
  <r>
    <s v="Semelhante_1-5%_Respondentes-HSM"/>
    <s v="2020-06-10 - 2020-06-16"/>
    <s v="23844270553240395"/>
    <s v="De_Lead_Int_Br — CPA"/>
    <s v="23843981452640395"/>
    <x v="2916"/>
    <n v="15428"/>
    <x v="2915"/>
    <n v="7.3178867099999998"/>
    <n v="1.0882162302306999"/>
    <x v="1"/>
    <n v="22"/>
    <s v="2020-06-10"/>
    <s v="2020-06-16"/>
    <s v="2020-06-16"/>
    <x v="1"/>
    <x v="0"/>
    <n v="6"/>
    <x v="1"/>
    <x v="1"/>
  </r>
  <r>
    <s v="ContaStone_RMKT_todosvisitantes"/>
    <s v="2020-06-10 - 2020-06-16"/>
    <s v="23844364031830395"/>
    <s v="De_ContaStone_Conv_RMKT_Br"/>
    <s v="23843814955280395"/>
    <x v="5"/>
    <n v="0"/>
    <x v="5"/>
    <s v=""/>
    <n v="0"/>
    <x v="21"/>
    <n v="2"/>
    <s v="2020-06-10"/>
    <s v="2020-06-16"/>
    <s v="2020-06-16"/>
    <x v="0"/>
    <x v="0"/>
    <n v="6"/>
    <x v="1"/>
    <x v="1"/>
  </r>
  <r>
    <s v="LaL_5p_BaseParceiro_Moda"/>
    <s v="2020-06-10 - 2020-06-16"/>
    <s v="23844732753360395"/>
    <s v="De_ContaStone_Conv_NU_Link_Br"/>
    <s v="23844732718040395"/>
    <x v="5"/>
    <n v="0"/>
    <x v="5"/>
    <s v=""/>
    <n v="0"/>
    <x v="21"/>
    <n v="1"/>
    <s v="2020-06-10"/>
    <s v="2020-06-16"/>
    <s v="2020-06-16"/>
    <x v="0"/>
    <x v="0"/>
    <n v="6"/>
    <x v="1"/>
    <x v="1"/>
  </r>
  <r>
    <s v="Visitantes_site_todos"/>
    <s v="2020-06-10 - 2020-06-16"/>
    <s v="23844458287110395"/>
    <s v="De_Lead_Rmk_SP"/>
    <s v="23844458286970395"/>
    <x v="2917"/>
    <n v="13852"/>
    <x v="2916"/>
    <n v="21.666305919999999"/>
    <n v="2.0011550678601999"/>
    <x v="1"/>
    <n v="55"/>
    <s v="2020-06-10"/>
    <s v="2020-06-16"/>
    <s v="2020-06-16"/>
    <x v="1"/>
    <x v="0"/>
    <n v="6"/>
    <x v="1"/>
    <x v="1"/>
  </r>
  <r>
    <s v="LaL_5p_+AtivosApp"/>
    <s v="2020-06-10 - 2020-06-16"/>
    <s v="23844732969540395"/>
    <s v="De_ContaStone_Conv_NU_Link_Br"/>
    <s v="23844732718040395"/>
    <x v="5"/>
    <n v="0"/>
    <x v="5"/>
    <s v=""/>
    <n v="0"/>
    <x v="21"/>
    <n v="1"/>
    <s v="2020-06-10"/>
    <s v="2020-06-16"/>
    <s v="2020-06-16"/>
    <x v="0"/>
    <x v="0"/>
    <n v="6"/>
    <x v="1"/>
    <x v="1"/>
  </r>
  <r>
    <s v="ContaStone_LAL_Adq_CredenciadoTPV_2"/>
    <s v="2020-06-10 - 2020-06-16"/>
    <s v="23844372262260395"/>
    <s v="De_ContaStone_Conv_NU_Br"/>
    <s v="23843811400240395"/>
    <x v="5"/>
    <n v="0"/>
    <x v="5"/>
    <s v=""/>
    <n v="0"/>
    <x v="21"/>
    <n v="3"/>
    <s v="2020-06-10"/>
    <s v="2020-06-16"/>
    <s v="2020-06-16"/>
    <x v="0"/>
    <x v="0"/>
    <n v="6"/>
    <x v="1"/>
    <x v="1"/>
  </r>
  <r>
    <s v="ContaStone_LAL_Adq_CredenciadoTPV_V2"/>
    <s v="2020-06-10 - 2020-06-16"/>
    <s v="23844753666840395"/>
    <s v="De_ContaStone_Conv_NU_Br"/>
    <s v="23843811400240395"/>
    <x v="5"/>
    <n v="0"/>
    <x v="5"/>
    <s v=""/>
    <n v="0"/>
    <x v="21"/>
    <n v="1"/>
    <s v="2020-06-10"/>
    <s v="2020-06-16"/>
    <s v="2020-06-16"/>
    <x v="0"/>
    <x v="0"/>
    <n v="6"/>
    <x v="1"/>
    <x v="1"/>
  </r>
  <r>
    <s v="Semelhante_1-5%"/>
    <s v="2020-06-10 - 2020-06-16"/>
    <s v="23844451685380395"/>
    <s v="De_Conv_Int-Str_SP - Credenciado (S2S) - Subscribe"/>
    <s v="23844451685120395"/>
    <x v="2918"/>
    <n v="434879"/>
    <x v="2917"/>
    <n v="5.4212138400000001"/>
    <n v="1.3896118230587999"/>
    <x v="19"/>
    <n v="15"/>
    <s v="2020-06-10"/>
    <s v="2020-06-16"/>
    <s v="2020-06-16"/>
    <x v="2"/>
    <x v="0"/>
    <n v="6"/>
    <x v="1"/>
    <x v="1"/>
  </r>
  <r>
    <s v="Semelhante_1-5%_Base_Parceiro_60K-a-400K-Normal - Copy"/>
    <s v="2020-06-10 - 2020-06-16"/>
    <s v="23844083485860395"/>
    <s v="De_Conv_Int-Str_Br - Credenciado (S2S)"/>
    <s v="23844032562000395"/>
    <x v="2919"/>
    <n v="684286"/>
    <x v="2918"/>
    <n v="4.3798123100000002"/>
    <n v="1.2748660647740999"/>
    <x v="19"/>
    <n v="28"/>
    <s v="2020-06-10"/>
    <s v="2020-06-16"/>
    <s v="2020-06-16"/>
    <x v="2"/>
    <x v="0"/>
    <n v="6"/>
    <x v="1"/>
    <x v="1"/>
  </r>
  <r>
    <s v="ContaStone_RMKT_BaseAdq"/>
    <s v="2020-06-10 - 2020-06-16"/>
    <s v="23843842230390395"/>
    <s v="De_ContaStone_Conv_RMKT_Br"/>
    <s v="23843814955280395"/>
    <x v="5"/>
    <n v="0"/>
    <x v="5"/>
    <s v=""/>
    <n v="0"/>
    <x v="21"/>
    <n v="10"/>
    <s v="2020-06-10"/>
    <s v="2020-06-16"/>
    <s v="2020-06-16"/>
    <x v="0"/>
    <x v="0"/>
    <n v="6"/>
    <x v="1"/>
    <x v="1"/>
  </r>
  <r>
    <s v="Semelhante_1-5%_Base_Parceiro_60K-a-400K-LTV"/>
    <s v="2020-06-10 - 2020-06-16"/>
    <s v="23844306726910395"/>
    <s v="De_Conv_Int-Str_Br - Credenciado (S2S) - Teste_C-Purchase-credenciados-valor"/>
    <s v="23844098836340395"/>
    <x v="2920"/>
    <n v="330878"/>
    <x v="2919"/>
    <n v="7.4117924100000003"/>
    <n v="1.5145129020364001"/>
    <x v="2"/>
    <n v="20"/>
    <s v="2020-06-10"/>
    <s v="2020-06-16"/>
    <s v="2020-06-16"/>
    <x v="2"/>
    <x v="0"/>
    <n v="6"/>
    <x v="1"/>
    <x v="1"/>
  </r>
  <r>
    <s v="Semelhante_10%_Menos-Todos"/>
    <s v="2020-06-10 - 2020-06-16"/>
    <s v="23844314377990395"/>
    <s v="De_Lead_Click_Whatsapp_Br — Cópia"/>
    <s v="23843968403870395"/>
    <x v="2921"/>
    <n v="523775"/>
    <x v="2920"/>
    <n v="4.92762616"/>
    <n v="1.3722839005298"/>
    <x v="6"/>
    <n v="206"/>
    <s v="2020-06-10"/>
    <s v="2020-06-16"/>
    <s v="2020-06-16"/>
    <x v="6"/>
    <x v="1"/>
    <n v="6"/>
    <x v="1"/>
    <x v="1"/>
  </r>
  <r>
    <s v="Semelhante_1-5%_Respondentes-HSM"/>
    <s v="2020-06-10 - 2020-06-16"/>
    <s v="23844458287220395"/>
    <s v="De_Lead_Int_SP — CPA"/>
    <s v="23844458286980395"/>
    <x v="2922"/>
    <n v="90784"/>
    <x v="2921"/>
    <n v="9.8460532599999997"/>
    <n v="1.2636037187169999"/>
    <x v="1"/>
    <n v="141"/>
    <s v="2020-06-10"/>
    <s v="2020-06-16"/>
    <s v="2020-06-16"/>
    <x v="1"/>
    <x v="0"/>
    <n v="6"/>
    <x v="1"/>
    <x v="1"/>
  </r>
  <r>
    <s v="Semelhante_1-10%-PJ-e-TPValto-v2"/>
    <s v="2020-06-10 - 2020-06-16"/>
    <s v="23844744441070395"/>
    <s v="De_Lead_Click_Whatsapp_SP - Vitalicio"/>
    <s v="23844458232370395"/>
    <x v="2923"/>
    <n v="654591"/>
    <x v="2922"/>
    <n v="6.6450377700000001"/>
    <n v="1.4905505880770999"/>
    <x v="6"/>
    <n v="343"/>
    <s v="2020-06-10"/>
    <s v="2020-06-16"/>
    <s v="2020-06-16"/>
    <x v="6"/>
    <x v="1"/>
    <n v="6"/>
    <x v="1"/>
    <x v="1"/>
  </r>
  <r>
    <s v="ContaStone_RMKT_EnvolvimentoMidias"/>
    <s v="2020-06-10 - 2020-06-16"/>
    <s v="23844619445730395"/>
    <s v="De_ContaStone_Conv_RMKT_Br"/>
    <s v="23843814955280395"/>
    <x v="5"/>
    <n v="0"/>
    <x v="5"/>
    <s v=""/>
    <n v="0"/>
    <x v="21"/>
    <n v="6"/>
    <s v="2020-06-10"/>
    <s v="2020-06-16"/>
    <s v="2020-06-16"/>
    <x v="0"/>
    <x v="0"/>
    <n v="6"/>
    <x v="1"/>
    <x v="1"/>
  </r>
  <r>
    <s v="RJ_NU_Download_2"/>
    <s v="2020-06-10 - 2020-06-16"/>
    <s v="23844683614800395"/>
    <s v="ContaStone_App_Download"/>
    <s v="23844676917440395"/>
    <x v="5"/>
    <n v="0"/>
    <x v="5"/>
    <s v=""/>
    <n v="0"/>
    <x v="17"/>
    <n v="1"/>
    <s v="2020-06-10"/>
    <s v="2020-06-16"/>
    <s v="2020-06-16"/>
    <x v="7"/>
    <x v="0"/>
    <n v="6"/>
    <x v="1"/>
    <x v="1"/>
  </r>
  <r>
    <s v="ContaStone_LaL-PJ_v2"/>
    <s v="2020-06-10 - 2020-06-16"/>
    <s v="23843834920900395"/>
    <s v="De_ContaStone_Conv_NU_Br"/>
    <s v="23843811400240395"/>
    <x v="5"/>
    <n v="0"/>
    <x v="5"/>
    <s v=""/>
    <n v="0"/>
    <x v="21"/>
    <n v="3"/>
    <s v="2020-06-10"/>
    <s v="2020-06-16"/>
    <s v="2020-06-16"/>
    <x v="0"/>
    <x v="0"/>
    <n v="6"/>
    <x v="1"/>
    <x v="1"/>
  </r>
  <r>
    <s v="Base-052020_Normal"/>
    <s v="2020-06-10 - 2020-06-16"/>
    <s v="23844601332510395"/>
    <s v="De_CreditoStone_Conv_Br"/>
    <s v="23844600467280395"/>
    <x v="5"/>
    <n v="0"/>
    <x v="5"/>
    <s v=""/>
    <n v="0"/>
    <x v="27"/>
    <n v="1"/>
    <s v="2020-06-10"/>
    <s v="2020-06-16"/>
    <s v="2020-06-16"/>
    <x v="2"/>
    <x v="0"/>
    <n v="6"/>
    <x v="1"/>
    <x v="1"/>
  </r>
  <r>
    <s v="AppTeste1"/>
    <s v="2020-06-10 - 2020-06-16"/>
    <s v="23844749303200395"/>
    <s v="ContaStone_App_Abertura"/>
    <s v="23844749303180395"/>
    <x v="5"/>
    <n v="0"/>
    <x v="5"/>
    <s v=""/>
    <n v="0"/>
    <x v="17"/>
    <n v="12"/>
    <s v="2020-06-10"/>
    <s v="2020-06-16"/>
    <s v="2020-06-16"/>
    <x v="7"/>
    <x v="0"/>
    <n v="6"/>
    <x v="1"/>
    <x v="1"/>
  </r>
  <r>
    <s v="Semelhante_1-5%_Todos_Menos_TPV-Alto"/>
    <s v="2020-06-10 - 2020-06-16"/>
    <s v="23844314362040395"/>
    <s v="De_Lead_Click_Whatsapp_Br — Cópia"/>
    <s v="23843968403870395"/>
    <x v="2924"/>
    <n v="1215744"/>
    <x v="2923"/>
    <n v="7.70921331"/>
    <n v="1.6883636686671"/>
    <x v="6"/>
    <n v="826"/>
    <s v="2020-06-10"/>
    <s v="2020-06-16"/>
    <s v="2020-06-16"/>
    <x v="6"/>
    <x v="1"/>
    <n v="6"/>
    <x v="1"/>
    <x v="1"/>
  </r>
  <r>
    <s v="Semelhante_1-5%"/>
    <s v="2020-06-10 - 2020-06-16"/>
    <s v="23844451685290395"/>
    <s v="De_Conv_Int-Str_SP - Credenciado (S2S) - Purchase-valor"/>
    <s v="23844451685100395"/>
    <x v="2925"/>
    <n v="218561"/>
    <x v="2924"/>
    <n v="6.3344367899999998"/>
    <n v="1.4180755029487999"/>
    <x v="2"/>
    <n v="11"/>
    <s v="2020-06-10"/>
    <s v="2020-06-16"/>
    <s v="2020-06-16"/>
    <x v="2"/>
    <x v="0"/>
    <n v="6"/>
    <x v="1"/>
    <x v="1"/>
  </r>
  <r>
    <s v="LaL_PJ"/>
    <s v="2020-06-10 - 2020-06-16"/>
    <s v="23844722388440395"/>
    <s v="ContaStone_TestePJ"/>
    <s v="23844722388430395"/>
    <x v="5"/>
    <n v="0"/>
    <x v="5"/>
    <s v=""/>
    <n v="0"/>
    <x v="21"/>
    <n v="1"/>
    <s v="2020-06-10"/>
    <s v="2020-06-16"/>
    <s v="2020-06-16"/>
    <x v="0"/>
    <x v="0"/>
    <n v="6"/>
    <x v="1"/>
    <x v="1"/>
  </r>
  <r>
    <s v="LaL_5p_+AtivosApp"/>
    <s v="2020-06-10 - 2020-06-16"/>
    <s v="23844753852720395"/>
    <s v="De_ContaStone_Trafego_Link-Br"/>
    <s v="23844753852700395"/>
    <x v="2926"/>
    <n v="229248"/>
    <x v="2925"/>
    <n v="1.2480236"/>
    <n v="2.3891767867113001"/>
    <x v="25"/>
    <n v="1610"/>
    <s v="2020-06-10"/>
    <s v="2020-06-16"/>
    <s v="2020-06-16"/>
    <x v="0"/>
    <x v="0"/>
    <n v="6"/>
    <x v="1"/>
    <x v="1"/>
  </r>
  <r>
    <s v="Interesses"/>
    <s v="2020-06-10 - 2020-06-16"/>
    <s v="23844384031070395"/>
    <s v="De_Conv_Int-Str_Br - Credenciado (S2S) - Teste_C-Purchase-credenciados-valor"/>
    <s v="23844098836340395"/>
    <x v="2927"/>
    <n v="654721"/>
    <x v="2926"/>
    <n v="4.7430265299999999"/>
    <n v="1.3437769675938001"/>
    <x v="2"/>
    <n v="30"/>
    <s v="2020-06-10"/>
    <s v="2020-06-16"/>
    <s v="2020-06-16"/>
    <x v="2"/>
    <x v="0"/>
    <n v="6"/>
    <x v="1"/>
    <x v="1"/>
  </r>
  <r>
    <s v="InteressesEstabelecimentos"/>
    <s v="2020-06-10 - 2020-06-16"/>
    <s v="23844032561010395"/>
    <s v="De_Conv_Int-Str_Br - Credenciado (S2S)"/>
    <s v="23844032562000395"/>
    <x v="2928"/>
    <n v="649726"/>
    <x v="2927"/>
    <n v="4.2365992200000004"/>
    <n v="1.2840489683342999"/>
    <x v="19"/>
    <n v="40"/>
    <s v="2020-06-10"/>
    <s v="2020-06-16"/>
    <s v="2020-06-16"/>
    <x v="2"/>
    <x v="0"/>
    <n v="6"/>
    <x v="1"/>
    <x v="1"/>
  </r>
  <r>
    <s v="BaseAdq_Enriquecida"/>
    <s v="2020-06-10 - 2020-06-16"/>
    <s v="23844668482120395"/>
    <s v="De_ContaStone_Conv_Base3Link_Enriquecida"/>
    <s v="23844668482180395"/>
    <x v="5"/>
    <n v="0"/>
    <x v="5"/>
    <s v=""/>
    <n v="0"/>
    <x v="21"/>
    <n v="3"/>
    <s v="2020-06-10"/>
    <s v="2020-06-16"/>
    <s v="2020-06-16"/>
    <x v="0"/>
    <x v="0"/>
    <n v="6"/>
    <x v="1"/>
    <x v="1"/>
  </r>
  <r>
    <s v="Semelhante_1-5%"/>
    <s v="2020-06-10 - 2020-06-16"/>
    <s v="23844032561030395"/>
    <s v="De_Conv_Int-Str_Br - Credenciado (S2S)"/>
    <s v="23844032562000395"/>
    <x v="2929"/>
    <n v="372352"/>
    <x v="2928"/>
    <n v="5.7612819699999998"/>
    <n v="1.3647194052939"/>
    <x v="19"/>
    <n v="39"/>
    <s v="2020-06-10"/>
    <s v="2020-06-16"/>
    <s v="2020-06-16"/>
    <x v="2"/>
    <x v="0"/>
    <n v="6"/>
    <x v="1"/>
    <x v="1"/>
  </r>
  <r>
    <s v="ContaStone_LaL_PJ_V3"/>
    <s v="2020-06-10 - 2020-06-16"/>
    <s v="23844710125740395"/>
    <s v="De_ContaStone_Conv_NU_Br"/>
    <s v="23843811400240395"/>
    <x v="5"/>
    <n v="0"/>
    <x v="5"/>
    <s v=""/>
    <n v="0"/>
    <x v="21"/>
    <n v="5"/>
    <s v="2020-06-10"/>
    <s v="2020-06-16"/>
    <s v="2020-06-16"/>
    <x v="0"/>
    <x v="0"/>
    <n v="6"/>
    <x v="1"/>
    <x v="1"/>
  </r>
  <r>
    <s v="Semelhante_1-5%_Base_Parceiro_60K-a-400K-Normal - Copy"/>
    <s v="2020-06-10 - 2020-06-16"/>
    <s v="23844118713700395"/>
    <s v="De_Conv_Int-Str_Br - OtimizaPraLead"/>
    <s v="23844118711370395"/>
    <x v="2930"/>
    <n v="27437"/>
    <x v="2929"/>
    <n v="5.0695865700000002"/>
    <n v="1.0684841637205"/>
    <x v="0"/>
    <n v="36"/>
    <s v="2020-06-10"/>
    <s v="2020-06-16"/>
    <s v="2020-06-16"/>
    <x v="0"/>
    <x v="0"/>
    <n v="6"/>
    <x v="1"/>
    <x v="1"/>
  </r>
  <r>
    <s v="Semelhantes_PJ_10%_Excluindo-Tudo"/>
    <s v="2020-06-10 - 2020-06-16"/>
    <s v="23844307660840395"/>
    <s v="De_Lead_Click_Whatsapp_Br-MarAberto"/>
    <s v="23844196533890395"/>
    <x v="2931"/>
    <n v="4725"/>
    <x v="2930"/>
    <n v="5.4658507700000003"/>
    <n v="1.0721693121692999"/>
    <x v="6"/>
    <n v="3"/>
    <s v="2020-06-10"/>
    <s v="2020-06-16"/>
    <s v="2020-06-16"/>
    <x v="6"/>
    <x v="1"/>
    <n v="6"/>
    <x v="1"/>
    <x v="1"/>
  </r>
  <r>
    <s v="Semelhante_1-5%_PJ"/>
    <s v="2020-06-10 - 2020-06-16"/>
    <s v="23844451639760395"/>
    <s v="De_Lead_Click_Whatsapp_SP — diário"/>
    <s v="23844451639330395"/>
    <x v="2932"/>
    <n v="31992"/>
    <x v="2931"/>
    <n v="11.0861486"/>
    <n v="1.1186234058515001"/>
    <x v="6"/>
    <n v="17"/>
    <s v="2020-06-10"/>
    <s v="2020-06-16"/>
    <s v="2020-06-16"/>
    <x v="6"/>
    <x v="1"/>
    <n v="6"/>
    <x v="1"/>
    <x v="1"/>
  </r>
  <r>
    <s v="Visitantes_site_todos_60d"/>
    <s v="2020-06-10 - 2020-06-16"/>
    <s v="23843665469380395"/>
    <s v="De_Conv_Rmk_Br"/>
    <s v="23843543599140395"/>
    <x v="2933"/>
    <n v="52416"/>
    <x v="2932"/>
    <n v="11.09758207"/>
    <n v="4.7428456959706997"/>
    <x v="0"/>
    <n v="175"/>
    <s v="2020-06-10"/>
    <s v="2020-06-16"/>
    <s v="2020-06-16"/>
    <x v="0"/>
    <x v="0"/>
    <n v="6"/>
    <x v="1"/>
    <x v="1"/>
  </r>
  <r>
    <s v="ContaStone_LaL_Adq_TPV15K"/>
    <s v="2020-06-10 - 2020-06-16"/>
    <s v="23844709337250395"/>
    <s v="De_ContaStone_Conv_NU_Br"/>
    <s v="23843811400240395"/>
    <x v="5"/>
    <n v="0"/>
    <x v="5"/>
    <s v=""/>
    <n v="0"/>
    <x v="21"/>
    <n v="4"/>
    <s v="2020-06-10"/>
    <s v="2020-06-16"/>
    <s v="2020-06-16"/>
    <x v="0"/>
    <x v="0"/>
    <n v="6"/>
    <x v="1"/>
    <x v="1"/>
  </r>
  <r>
    <s v="Semelhante_1-5%_Base_Parceiro_60K-a-400K-LTV"/>
    <s v="2020-06-10 - 2020-06-16"/>
    <s v="23844451685300395"/>
    <s v="De_Conv_Int-Str_SP - Credenciado (S2S) - Purchase-valor"/>
    <s v="23844451685100395"/>
    <x v="2934"/>
    <n v="240576"/>
    <x v="2933"/>
    <n v="7.7545667900000002"/>
    <n v="1.6292564511837999"/>
    <x v="2"/>
    <n v="19"/>
    <s v="2020-06-10"/>
    <s v="2020-06-16"/>
    <s v="2020-06-16"/>
    <x v="2"/>
    <x v="0"/>
    <n v="6"/>
    <x v="1"/>
    <x v="1"/>
  </r>
  <r>
    <s v="Visitantes_site_todos"/>
    <s v="2020-06-10 - 2020-06-16"/>
    <s v="23843665542380395"/>
    <s v="De_Lead_Rmk_Br"/>
    <s v="23843543809250395"/>
    <x v="2935"/>
    <n v="23552"/>
    <x v="2934"/>
    <n v="19.007038829999999"/>
    <n v="1.7493206521739"/>
    <x v="1"/>
    <n v="85"/>
    <s v="2020-06-10"/>
    <s v="2020-06-16"/>
    <s v="2020-06-16"/>
    <x v="1"/>
    <x v="0"/>
    <n v="6"/>
    <x v="1"/>
    <x v="1"/>
  </r>
  <r>
    <s v="NU_Download_v2"/>
    <s v="2020-06-10 - 2020-06-16"/>
    <s v="23844708095890395"/>
    <s v="ContaStone_App_Download"/>
    <s v="23844676917440395"/>
    <x v="5"/>
    <n v="0"/>
    <x v="5"/>
    <s v=""/>
    <n v="0"/>
    <x v="17"/>
    <n v="30"/>
    <s v="2020-06-10"/>
    <s v="2020-06-16"/>
    <s v="2020-06-16"/>
    <x v="7"/>
    <x v="0"/>
    <n v="6"/>
    <x v="1"/>
    <x v="1"/>
  </r>
  <r>
    <s v="Semelhantes_PJ_10%_Excluindo-Tudo-v2"/>
    <s v="2020-06-10 - 2020-06-16"/>
    <s v="23844644483080395"/>
    <s v="De_Lead_Click_Whatsapp_Br-MarAberto"/>
    <s v="23844196533890395"/>
    <x v="2936"/>
    <n v="20236"/>
    <x v="2935"/>
    <n v="6.7413394899999997"/>
    <n v="1.0698754694604"/>
    <x v="6"/>
    <n v="13"/>
    <s v="2020-06-10"/>
    <s v="2020-06-16"/>
    <s v="2020-06-16"/>
    <x v="6"/>
    <x v="1"/>
    <n v="6"/>
    <x v="1"/>
    <x v="1"/>
  </r>
  <r>
    <s v="Semelhante_1-5%"/>
    <s v="2020-06-10 - 2020-06-16"/>
    <s v="23844098836310395"/>
    <s v="De_Conv_Int-Str_Br - Credenciado (S2S) - Teste_C-Purchase-credenciados-valor"/>
    <s v="23844098836340395"/>
    <x v="2937"/>
    <n v="307455"/>
    <x v="2936"/>
    <n v="5.3704455099999997"/>
    <n v="1.3226618529541001"/>
    <x v="2"/>
    <n v="12"/>
    <s v="2020-06-10"/>
    <s v="2020-06-16"/>
    <s v="2020-06-16"/>
    <x v="2"/>
    <x v="0"/>
    <n v="6"/>
    <x v="1"/>
    <x v="1"/>
  </r>
  <r>
    <s v="Simulou-RMKT"/>
    <s v="2020-06-10 - 2020-06-16"/>
    <s v="23844731413260395"/>
    <s v="De_Credito_Conv_CRM-Rmkt"/>
    <s v="23844716599820395"/>
    <x v="5"/>
    <n v="0"/>
    <x v="5"/>
    <s v=""/>
    <n v="0"/>
    <x v="27"/>
    <n v="1"/>
    <s v="2020-06-10"/>
    <s v="2020-06-16"/>
    <s v="2020-06-16"/>
    <x v="2"/>
    <x v="0"/>
    <n v="6"/>
    <x v="1"/>
    <x v="1"/>
  </r>
  <r>
    <s v="Interesses"/>
    <s v="2020-06-10 - 2020-06-16"/>
    <s v="23844451685270395"/>
    <s v="De_Conv_Int-Str_SP - Credenciado (S2S) - Purchase-valor"/>
    <s v="23844451685100395"/>
    <x v="2938"/>
    <n v="309568"/>
    <x v="2937"/>
    <n v="5.3106304599999996"/>
    <n v="1.2775416063675999"/>
    <x v="2"/>
    <n v="12"/>
    <s v="2020-06-10"/>
    <s v="2020-06-16"/>
    <s v="2020-06-16"/>
    <x v="2"/>
    <x v="0"/>
    <n v="6"/>
    <x v="1"/>
    <x v="1"/>
  </r>
  <r>
    <s v="interesse_whatsapp"/>
    <s v="2020-06-10 - 2020-06-16"/>
    <s v="23843968404110395"/>
    <s v="De_Lead_Click_Whatsapp_Br — Cópia"/>
    <s v="23843968403870395"/>
    <x v="2939"/>
    <n v="879359"/>
    <x v="2938"/>
    <n v="9.2585612000000008"/>
    <n v="1.6013107274731"/>
    <x v="6"/>
    <n v="768"/>
    <s v="2020-06-10"/>
    <s v="2020-06-16"/>
    <s v="2020-06-16"/>
    <x v="6"/>
    <x v="1"/>
    <n v="6"/>
    <x v="1"/>
    <x v="1"/>
  </r>
  <r>
    <s v="Abriu+Clicou_Disparo1405"/>
    <s v="2020-06-10 - 2020-06-16"/>
    <s v="23844716599840395"/>
    <s v="De_Credito_Conv_CRM-Rmkt"/>
    <s v="23844716599820395"/>
    <x v="5"/>
    <n v="0"/>
    <x v="5"/>
    <s v=""/>
    <n v="0"/>
    <x v="27"/>
    <n v="4"/>
    <s v="2020-06-10"/>
    <s v="2020-06-16"/>
    <s v="2020-06-16"/>
    <x v="2"/>
    <x v="0"/>
    <n v="6"/>
    <x v="1"/>
    <x v="1"/>
  </r>
  <r>
    <s v="InteressesEstabelecimentos"/>
    <s v="2020-06-10 - 2020-06-16"/>
    <s v="23844451685340395"/>
    <s v="De_Conv_Int-Str_SP - Credenciado (S2S) - Subscribe"/>
    <s v="23844451685120395"/>
    <x v="2940"/>
    <n v="191072"/>
    <x v="2939"/>
    <n v="5.67858573"/>
    <n v="1.2283013733043"/>
    <x v="19"/>
    <n v="10"/>
    <s v="2020-06-10"/>
    <s v="2020-06-16"/>
    <s v="2020-06-16"/>
    <x v="2"/>
    <x v="0"/>
    <n v="6"/>
    <x v="1"/>
    <x v="1"/>
  </r>
  <r>
    <s v="Semelhante_10%_PurchaseTPVAlto"/>
    <s v="2020-06-10 - 2020-06-16"/>
    <s v="23844644473650395"/>
    <s v="De_Lead_Click_Whatsapp_SP — diário"/>
    <s v="23844451639330395"/>
    <x v="2941"/>
    <n v="46064"/>
    <x v="2940"/>
    <n v="6.9402362899999996"/>
    <n v="1.0675798888503001"/>
    <x v="6"/>
    <n v="18"/>
    <s v="2020-06-10"/>
    <s v="2020-06-16"/>
    <s v="2020-06-16"/>
    <x v="6"/>
    <x v="1"/>
    <n v="6"/>
    <x v="1"/>
    <x v="1"/>
  </r>
  <r>
    <s v="LaL_PJ"/>
    <s v="2020-06-10 - 2020-06-16"/>
    <s v="23844722388470395"/>
    <s v="ContaStone_TesteCadastro"/>
    <s v="23844722388450395"/>
    <x v="5"/>
    <n v="0"/>
    <x v="5"/>
    <s v=""/>
    <n v="0"/>
    <x v="21"/>
    <n v="2"/>
    <s v="2020-06-10"/>
    <s v="2020-06-16"/>
    <s v="2020-06-16"/>
    <x v="0"/>
    <x v="0"/>
    <n v="6"/>
    <x v="1"/>
    <x v="1"/>
  </r>
  <r>
    <s v="Semelhante_1-5%_Base_Parceiro_60K-a-400K-Normal - Copy"/>
    <s v="2020-06-10 - 2020-06-16"/>
    <s v="23844451685420395"/>
    <s v="De_Conv_Int-Str_SP - Credenciado (S2S) - Subscribe"/>
    <s v="23844451685120395"/>
    <x v="2942"/>
    <n v="408639"/>
    <x v="2941"/>
    <n v="5.4337281199999996"/>
    <n v="1.3969616213822"/>
    <x v="19"/>
    <n v="17"/>
    <s v="2020-06-10"/>
    <s v="2020-06-16"/>
    <s v="2020-06-16"/>
    <x v="2"/>
    <x v="0"/>
    <n v="6"/>
    <x v="1"/>
    <x v="1"/>
  </r>
  <r>
    <s v="Semelhante_1-5%"/>
    <s v="2020-06-10 - 2020-06-16"/>
    <s v="23844118713670395"/>
    <s v="De_Conv_Int-Str_Br - OtimizaPraLead"/>
    <s v="23844118711370395"/>
    <x v="2943"/>
    <n v="156576"/>
    <x v="2942"/>
    <n v="4.3584049800000004"/>
    <n v="1.2137364602492999"/>
    <x v="0"/>
    <n v="148"/>
    <s v="2020-06-10"/>
    <s v="2020-06-16"/>
    <s v="2020-06-16"/>
    <x v="0"/>
    <x v="0"/>
    <n v="6"/>
    <x v="1"/>
    <x v="1"/>
  </r>
  <r>
    <s v="Semelhante_1-10%-PJ-e-TPValto"/>
    <s v="2020-06-10 - 2020-06-16"/>
    <s v="23844458231730395"/>
    <s v="De_Lead_Click_Whatsapp_SP - Vitalicio"/>
    <s v="23844458232370395"/>
    <x v="2944"/>
    <n v="699009"/>
    <x v="2943"/>
    <n v="10.333351479999999"/>
    <n v="1.7870470909530001"/>
    <x v="6"/>
    <n v="828"/>
    <s v="2020-06-10"/>
    <s v="2020-06-16"/>
    <s v="2020-06-16"/>
    <x v="6"/>
    <x v="1"/>
    <n v="6"/>
    <x v="1"/>
    <x v="1"/>
  </r>
  <r>
    <s v="Remarketing_ClickToWhatsApp"/>
    <s v="2020-06-10 - 2020-06-16"/>
    <s v="23844861304960395"/>
    <s v="De_Lead_Click_Whatsapp_Sul - Vitalicio-Com-RMK"/>
    <s v="23844861294060395"/>
    <x v="2945"/>
    <n v="1172"/>
    <x v="2944"/>
    <n v="25.0906454"/>
    <n v="1.1766211604096"/>
    <x v="6"/>
    <n v="4"/>
    <s v="2020-06-10"/>
    <s v="2020-06-16"/>
    <s v="2020-06-16"/>
    <x v="6"/>
    <x v="1"/>
    <n v="6"/>
    <x v="1"/>
    <x v="1"/>
  </r>
  <r>
    <s v="Envolvimento_midias"/>
    <s v="2020-06-10 - 2020-06-16"/>
    <s v="23843543599180395"/>
    <s v="De_Conv_Rmk_Br"/>
    <s v="23843543599140395"/>
    <x v="2946"/>
    <n v="59584"/>
    <x v="2945"/>
    <n v="11.9910611"/>
    <n v="3.8151349355531998"/>
    <x v="0"/>
    <n v="170"/>
    <s v="2020-06-10"/>
    <s v="2020-06-16"/>
    <s v="2020-06-16"/>
    <x v="0"/>
    <x v="0"/>
    <n v="6"/>
    <x v="1"/>
    <x v="1"/>
  </r>
  <r>
    <s v="Semelhante_1-5%_Todos_TPV-Alto"/>
    <s v="2020-06-10 - 2020-06-16"/>
    <s v="23844314360830395"/>
    <s v="De_Lead_Click_Whatsapp_Br — Cópia"/>
    <s v="23843968403870395"/>
    <x v="2947"/>
    <n v="853119"/>
    <x v="2946"/>
    <n v="11.61488823"/>
    <n v="1.831730391657"/>
    <x v="6"/>
    <n v="1061"/>
    <s v="2020-06-10"/>
    <s v="2020-06-16"/>
    <s v="2020-06-16"/>
    <x v="6"/>
    <x v="1"/>
    <n v="6"/>
    <x v="1"/>
    <x v="1"/>
  </r>
  <r>
    <s v="Semelhante_10%_Menos-Todos"/>
    <s v="2020-06-10 - 2020-06-16"/>
    <s v="23844866282610395"/>
    <s v="De_Lead_Click_Whatsapp_Br — Cópia - temp"/>
    <s v="23844866281840395"/>
    <x v="2948"/>
    <n v="385150"/>
    <x v="2947"/>
    <n v="5.1508055099999996"/>
    <n v="1.0665818512267999"/>
    <x v="6"/>
    <n v="66"/>
    <s v="2020-06-10"/>
    <s v="2020-06-16"/>
    <s v="2020-06-16"/>
    <x v="6"/>
    <x v="1"/>
    <n v="6"/>
    <x v="1"/>
    <x v="1"/>
  </r>
  <r>
    <s v="interesse_whatsapp"/>
    <s v="2020-06-10 - 2020-06-16"/>
    <s v="23844866282190395"/>
    <s v="De_Lead_Click_Whatsapp_Br — Cópia - temp"/>
    <s v="23844866281840395"/>
    <x v="2949"/>
    <n v="704769"/>
    <x v="2948"/>
    <n v="8.7610320300000009"/>
    <n v="1.1750758049801"/>
    <x v="6"/>
    <n v="314"/>
    <s v="2020-06-10"/>
    <s v="2020-06-16"/>
    <s v="2020-06-16"/>
    <x v="6"/>
    <x v="1"/>
    <n v="6"/>
    <x v="1"/>
    <x v="1"/>
  </r>
  <r>
    <s v="Semelhante_1-10%-PJ-e-TPValto"/>
    <s v="2020-06-10 - 2020-06-16"/>
    <s v="23844861294100395"/>
    <s v="De_Lead_Click_Whatsapp_Sul - Vitalicio-Com-RMK"/>
    <s v="23844861294060395"/>
    <x v="2950"/>
    <n v="58304"/>
    <x v="2949"/>
    <n v="8.3340175500000004"/>
    <n v="1.1280358122942"/>
    <x v="6"/>
    <n v="22"/>
    <s v="2020-06-10"/>
    <s v="2020-06-16"/>
    <s v="2020-06-16"/>
    <x v="6"/>
    <x v="1"/>
    <n v="6"/>
    <x v="1"/>
    <x v="1"/>
  </r>
  <r>
    <s v="InteressesBanco-Br"/>
    <s v="2020-06-10 - 2020-06-16"/>
    <s v="23844802242370395"/>
    <s v="De_ContaStone_TesteCD-D"/>
    <s v="23844802242390395"/>
    <x v="5"/>
    <n v="0"/>
    <x v="5"/>
    <s v=""/>
    <n v="0"/>
    <x v="21"/>
    <n v="1"/>
    <s v="2020-06-10"/>
    <s v="2020-06-16"/>
    <s v="2020-06-16"/>
    <x v="0"/>
    <x v="0"/>
    <n v="6"/>
    <x v="1"/>
    <x v="1"/>
  </r>
  <r>
    <s v="Visitantes_site_cadastro-lead"/>
    <s v="2020-06-10 - 2020-06-16"/>
    <s v="23844475145550395"/>
    <s v="De_Conv_Rmk_SP"/>
    <s v="23844475144820395"/>
    <x v="2951"/>
    <n v="17280"/>
    <x v="2950"/>
    <n v="20.591997379999999"/>
    <n v="7.4107638888888996"/>
    <x v="0"/>
    <n v="131"/>
    <s v="2020-06-10"/>
    <s v="2020-06-16"/>
    <s v="2020-06-16"/>
    <x v="0"/>
    <x v="0"/>
    <n v="6"/>
    <x v="1"/>
    <x v="1"/>
  </r>
  <r>
    <s v="InteressesBanco-Br"/>
    <s v="2020-06-10 - 2020-06-16"/>
    <s v="23844802240310395"/>
    <s v="De_ContaStone_TesteCD-C"/>
    <s v="23844802240290395"/>
    <x v="5"/>
    <n v="0"/>
    <x v="5"/>
    <s v=""/>
    <n v="0"/>
    <x v="21"/>
    <n v="4"/>
    <s v="2020-06-10"/>
    <s v="2020-06-16"/>
    <s v="2020-06-16"/>
    <x v="0"/>
    <x v="0"/>
    <n v="6"/>
    <x v="1"/>
    <x v="1"/>
  </r>
  <r>
    <s v="ContaStone_RMKT"/>
    <s v="2020-06-10 - 2020-06-16"/>
    <s v="23844803337530395"/>
    <s v="De_ContaStone_Conv_RMKT_Br"/>
    <s v="23843814955280395"/>
    <x v="2952"/>
    <n v="300928"/>
    <x v="2951"/>
    <n v="9.4468074200000007"/>
    <n v="3.1165162430879998"/>
    <x v="21"/>
    <n v="361"/>
    <s v="2020-06-10"/>
    <s v="2020-06-16"/>
    <s v="2020-06-16"/>
    <x v="0"/>
    <x v="0"/>
    <n v="6"/>
    <x v="1"/>
    <x v="1"/>
  </r>
  <r>
    <s v="Semelhante_1-5%_Todos_Menos_TPV-Alto"/>
    <s v="2020-06-10 - 2020-06-16"/>
    <s v="23844866282770395"/>
    <s v="De_Lead_Click_Whatsapp_Br — Cópia - temp"/>
    <s v="23844866281840395"/>
    <x v="2953"/>
    <n v="697475"/>
    <x v="2952"/>
    <n v="8.0734724500000006"/>
    <n v="1.1963267500627"/>
    <x v="6"/>
    <n v="264"/>
    <s v="2020-06-10"/>
    <s v="2020-06-16"/>
    <s v="2020-06-16"/>
    <x v="6"/>
    <x v="1"/>
    <n v="6"/>
    <x v="1"/>
    <x v="1"/>
  </r>
  <r>
    <s v="Semelhante_1-10%_PJ-Menos-TPV"/>
    <s v="2020-06-10 - 2020-06-16"/>
    <s v="23844475154500395"/>
    <s v="De_Conv_Int-Str_SP - OtimizaPraLead"/>
    <s v="23844475145520395"/>
    <x v="2954"/>
    <n v="33064"/>
    <x v="2953"/>
    <n v="4.3579818100000001"/>
    <n v="1.1407270747641001"/>
    <x v="0"/>
    <n v="24"/>
    <s v="2020-06-10"/>
    <s v="2020-06-16"/>
    <s v="2020-06-16"/>
    <x v="0"/>
    <x v="0"/>
    <n v="6"/>
    <x v="1"/>
    <x v="1"/>
  </r>
  <r>
    <s v="interesse_whatsapp"/>
    <s v="2020-06-10 - 2020-06-16"/>
    <s v="23844196533660395"/>
    <s v="De_Lead_Click_Whatsapp_Br-MarAberto"/>
    <s v="23844196533890395"/>
    <x v="2955"/>
    <n v="68176"/>
    <x v="2954"/>
    <n v="5.1368520100000001"/>
    <n v="1.1221837596808"/>
    <x v="6"/>
    <n v="31"/>
    <s v="2020-06-10"/>
    <s v="2020-06-16"/>
    <s v="2020-06-16"/>
    <x v="6"/>
    <x v="1"/>
    <n v="6"/>
    <x v="1"/>
    <x v="1"/>
  </r>
  <r>
    <s v="Semelhante_1-10%-PJ-e-TPValto-v2"/>
    <s v="2020-06-10 - 2020-06-16"/>
    <s v="23844817257490395"/>
    <s v="De_Lead_Click_Whatsapp_Sul - Vitalicio"/>
    <s v="23844817257330395"/>
    <x v="2956"/>
    <n v="137791"/>
    <x v="2955"/>
    <n v="7.1579705899999997"/>
    <n v="1.3596316159980999"/>
    <x v="6"/>
    <n v="88"/>
    <s v="2020-06-10"/>
    <s v="2020-06-16"/>
    <s v="2020-06-16"/>
    <x v="6"/>
    <x v="1"/>
    <n v="6"/>
    <x v="1"/>
    <x v="1"/>
  </r>
  <r>
    <s v="Visitantes_site_todos_60d"/>
    <s v="2020-06-10 - 2020-06-16"/>
    <s v="23844475145530395"/>
    <s v="De_Conv_Rmk_SP"/>
    <s v="23844475144820395"/>
    <x v="2957"/>
    <n v="24592"/>
    <x v="2956"/>
    <n v="14.94464209"/>
    <n v="5.3035133376708004"/>
    <x v="0"/>
    <n v="79"/>
    <s v="2020-06-10"/>
    <s v="2020-06-16"/>
    <s v="2020-06-16"/>
    <x v="0"/>
    <x v="0"/>
    <n v="6"/>
    <x v="1"/>
    <x v="1"/>
  </r>
  <r>
    <s v="LaL-ContaStonePJ"/>
    <s v="2020-06-10 - 2020-06-16"/>
    <s v="23844816990020395"/>
    <s v="De_ContaStone_Novos-LaL-Br"/>
    <s v="23844816990040395"/>
    <x v="2958"/>
    <n v="1382144"/>
    <x v="2957"/>
    <n v="7.3093883100000001"/>
    <n v="1.9467718269587"/>
    <x v="21"/>
    <n v="875"/>
    <s v="2020-06-10"/>
    <s v="2020-06-16"/>
    <s v="2020-06-16"/>
    <x v="0"/>
    <x v="0"/>
    <n v="6"/>
    <x v="1"/>
    <x v="1"/>
  </r>
  <r>
    <s v="BaseFull"/>
    <s v="2020-06-10 - 2020-06-16"/>
    <s v="23844810199090395"/>
    <s v="De_CreditoStone_Alcance-Br"/>
    <s v="23844810198720395"/>
    <x v="2959"/>
    <n v="76560"/>
    <x v="2958"/>
    <n v="35.793926519999999"/>
    <n v="1.0451933124346999"/>
    <x v="7"/>
    <n v="76560"/>
    <s v="2020-06-10"/>
    <s v="2020-06-16"/>
    <s v="2020-06-16"/>
    <x v="4"/>
    <x v="0"/>
    <n v="6"/>
    <x v="1"/>
    <x v="1"/>
  </r>
  <r>
    <s v="Semelhante_1-10%-PJ-e-TPValto"/>
    <s v="2020-06-10 - 2020-06-16"/>
    <s v="23844817257530395"/>
    <s v="De_Lead_Click_Whatsapp_Sul - Vitalicio"/>
    <s v="23844817257330395"/>
    <x v="2960"/>
    <n v="180160"/>
    <x v="2959"/>
    <n v="9.6907942200000008"/>
    <n v="1.5454207371226001"/>
    <x v="6"/>
    <n v="234"/>
    <s v="2020-06-10"/>
    <s v="2020-06-16"/>
    <s v="2020-06-16"/>
    <x v="6"/>
    <x v="1"/>
    <n v="6"/>
    <x v="1"/>
    <x v="1"/>
  </r>
  <r>
    <s v="Interesses-Br"/>
    <s v="2020-06-10 - 2020-06-16"/>
    <s v="23844816971900395"/>
    <s v="De_ContaStone_Novos-Int-Br"/>
    <s v="23844816953910395"/>
    <x v="2961"/>
    <n v="401791"/>
    <x v="2960"/>
    <n v="8.4174969999999991"/>
    <n v="1.380058289011"/>
    <x v="21"/>
    <n v="194"/>
    <s v="2020-06-10"/>
    <s v="2020-06-16"/>
    <s v="2020-06-16"/>
    <x v="0"/>
    <x v="0"/>
    <n v="6"/>
    <x v="1"/>
    <x v="1"/>
  </r>
  <r>
    <s v="Envolvimento_midias"/>
    <s v="2020-06-10 - 2020-06-16"/>
    <s v="23844475145440395"/>
    <s v="De_Conv_Rmk_SP"/>
    <s v="23844475144820395"/>
    <x v="2962"/>
    <n v="23016"/>
    <x v="2961"/>
    <n v="13.79143414"/>
    <n v="4.5234184914842004"/>
    <x v="0"/>
    <n v="44"/>
    <s v="2020-06-10"/>
    <s v="2020-06-16"/>
    <s v="2020-06-16"/>
    <x v="0"/>
    <x v="0"/>
    <n v="6"/>
    <x v="1"/>
    <x v="1"/>
  </r>
  <r>
    <s v="Semelhante_10%_Menos-Tudo"/>
    <s v="2020-06-10 - 2020-06-16"/>
    <s v="23844785920870395"/>
    <s v="De_Conv_Int-Str_Br-TesteABC-B"/>
    <s v="23844785920880395"/>
    <x v="2963"/>
    <n v="442368"/>
    <x v="2962"/>
    <n v="4.8481725600000001"/>
    <n v="1.6034726743345"/>
    <x v="0"/>
    <n v="76"/>
    <s v="2020-06-10"/>
    <s v="2020-06-16"/>
    <s v="2020-06-16"/>
    <x v="0"/>
    <x v="0"/>
    <n v="6"/>
    <x v="1"/>
    <x v="1"/>
  </r>
  <r>
    <s v="Visitantes_site_cadastro-lead"/>
    <s v="2020-06-10 - 2020-06-16"/>
    <s v="23844191199950395"/>
    <s v="De_Conv_Rmk_Br"/>
    <s v="23843543599140395"/>
    <x v="2964"/>
    <n v="39296"/>
    <x v="2963"/>
    <n v="15.824483949999999"/>
    <n v="6.8704448289902"/>
    <x v="0"/>
    <n v="388"/>
    <s v="2020-06-10"/>
    <s v="2020-06-16"/>
    <s v="2020-06-16"/>
    <x v="0"/>
    <x v="0"/>
    <n v="6"/>
    <x v="1"/>
    <x v="1"/>
  </r>
  <r>
    <s v="LaL-PJ-App"/>
    <s v="2020-06-10 - 2020-06-16"/>
    <s v="23844885704590395"/>
    <s v="De_ContaStone_AB-A"/>
    <s v="23844885704570395"/>
    <x v="5"/>
    <n v="1"/>
    <x v="1382"/>
    <n v="0"/>
    <n v="1"/>
    <x v="21"/>
    <s v=""/>
    <s v="2020-06-10"/>
    <s v="2020-06-16"/>
    <s v="2020-06-16"/>
    <x v="0"/>
    <x v="0"/>
    <n v="6"/>
    <x v="1"/>
    <x v="1"/>
  </r>
  <r>
    <s v="Semelhante_1-10%-PJ-e-TPValto-v2"/>
    <s v="2020-06-10 - 2020-06-16"/>
    <s v="23844861293900395"/>
    <s v="De_Lead_Click_Whatsapp_Sul - Vitalicio-Com-RMK"/>
    <s v="23844861294060395"/>
    <x v="2965"/>
    <n v="33912"/>
    <x v="2964"/>
    <n v="6.5072308699999999"/>
    <n v="1.0745753715499"/>
    <x v="6"/>
    <n v="10"/>
    <s v="2020-06-10"/>
    <s v="2020-06-16"/>
    <s v="2020-06-16"/>
    <x v="6"/>
    <x v="1"/>
    <n v="6"/>
    <x v="1"/>
    <x v="1"/>
  </r>
  <r>
    <s v="InteressesAmplo"/>
    <s v="2020-06-10 - 2020-06-16"/>
    <s v="23844789181670395"/>
    <s v="De_ContaStone_TesteAB-A"/>
    <s v="23844789181640395"/>
    <x v="5"/>
    <n v="0"/>
    <x v="5"/>
    <s v=""/>
    <n v="0"/>
    <x v="21"/>
    <n v="13"/>
    <s v="2020-06-10"/>
    <s v="2020-06-16"/>
    <s v="2020-06-16"/>
    <x v="0"/>
    <x v="0"/>
    <n v="6"/>
    <x v="1"/>
    <x v="1"/>
  </r>
  <r>
    <s v="Envolvimento_Midias"/>
    <s v="2020-06-10 - 2020-06-16"/>
    <s v="23844458287190395"/>
    <s v="De_Lead_Rmk_SP"/>
    <s v="23844458286970395"/>
    <x v="2966"/>
    <n v="11424"/>
    <x v="2965"/>
    <n v="17.70860373"/>
    <n v="2.0907738095238"/>
    <x v="1"/>
    <n v="20"/>
    <s v="2020-06-10"/>
    <s v="2020-06-16"/>
    <s v="2020-06-16"/>
    <x v="1"/>
    <x v="0"/>
    <n v="6"/>
    <x v="1"/>
    <x v="1"/>
  </r>
  <r>
    <s v="Semelhante_1-5%_Respondentes-HSM"/>
    <s v="2020-06-10 - 2020-06-16"/>
    <s v="23844866393360395"/>
    <s v="De_Lead_Int_Br — CPA - acelerada"/>
    <s v="23844866393340395"/>
    <x v="2967"/>
    <n v="12968"/>
    <x v="2966"/>
    <n v="4.5303656099999996"/>
    <n v="1.0081739666872001"/>
    <x v="1"/>
    <n v="2"/>
    <s v="2020-06-10"/>
    <s v="2020-06-16"/>
    <s v="2020-06-16"/>
    <x v="1"/>
    <x v="0"/>
    <n v="6"/>
    <x v="1"/>
    <x v="1"/>
  </r>
  <r>
    <s v="Semelhante_1-5%_Base_Parceiro_60K-a-400K-Normal - Copy"/>
    <s v="2020-06-10 - 2020-06-16"/>
    <s v="23844475145370395"/>
    <s v="De_Conv_Int-Str_SP - OtimizaPraLead"/>
    <s v="23844475145520395"/>
    <x v="2968"/>
    <n v="60848"/>
    <x v="2967"/>
    <n v="4.2934606200000003"/>
    <n v="1.2153562976597001"/>
    <x v="0"/>
    <n v="37"/>
    <s v="2020-06-10"/>
    <s v="2020-06-16"/>
    <s v="2020-06-16"/>
    <x v="0"/>
    <x v="0"/>
    <n v="6"/>
    <x v="1"/>
    <x v="1"/>
  </r>
  <r>
    <s v="Semelhante_10%_Menos-Tudo"/>
    <s v="2020-06-10 - 2020-06-16"/>
    <s v="23844785921490395"/>
    <s v="De_Conv_Int-Str_Br-TesteABC-C"/>
    <s v="23844785921500395"/>
    <x v="2969"/>
    <n v="397120"/>
    <x v="2968"/>
    <n v="5.5000649800000003"/>
    <n v="1.6470210515713"/>
    <x v="0"/>
    <n v="37"/>
    <s v="2020-06-10"/>
    <s v="2020-06-16"/>
    <s v="2020-06-16"/>
    <x v="0"/>
    <x v="0"/>
    <n v="6"/>
    <x v="1"/>
    <x v="1"/>
  </r>
  <r>
    <s v="Semelhante_10%_Menos-Tudo"/>
    <s v="2020-06-10 - 2020-06-16"/>
    <s v="23844785907040395"/>
    <s v="De_Conv_Int-Str_Br-TesteABC-A"/>
    <s v="23844785906640395"/>
    <x v="2970"/>
    <n v="455039"/>
    <x v="2969"/>
    <n v="4.8477729600000004"/>
    <n v="1.5584839980748999"/>
    <x v="0"/>
    <n v="74"/>
    <s v="2020-06-10"/>
    <s v="2020-06-16"/>
    <s v="2020-06-16"/>
    <x v="0"/>
    <x v="0"/>
    <n v="6"/>
    <x v="1"/>
    <x v="1"/>
  </r>
  <r>
    <s v="Semelhante_leadPreenchido — Cópia"/>
    <s v="2020-06-10 - 2020-06-16"/>
    <s v="23844866393110395"/>
    <s v="De_Lead_Int_Br — CPA - acelerada"/>
    <s v="23844866393340395"/>
    <x v="2971"/>
    <n v="34141"/>
    <x v="2970"/>
    <n v="5.9181043300000002"/>
    <n v="1"/>
    <x v="1"/>
    <n v="7"/>
    <s v="2020-06-10"/>
    <s v="2020-06-16"/>
    <s v="2020-06-16"/>
    <x v="1"/>
    <x v="0"/>
    <n v="6"/>
    <x v="1"/>
    <x v="1"/>
  </r>
  <r>
    <s v="Envolvimento_Midias"/>
    <s v="2020-06-10 - 2020-06-16"/>
    <s v="23843543809270395"/>
    <s v="De_Lead_Rmk_Br"/>
    <s v="23843543809250395"/>
    <x v="2972"/>
    <n v="22616"/>
    <x v="2971"/>
    <n v="16.006563679999999"/>
    <n v="1.657189600283"/>
    <x v="1"/>
    <n v="47"/>
    <s v="2020-06-10"/>
    <s v="2020-06-16"/>
    <s v="2020-06-16"/>
    <x v="1"/>
    <x v="0"/>
    <n v="6"/>
    <x v="1"/>
    <x v="1"/>
  </r>
  <r>
    <s v="Semelhante_1-5%_Todos_TPV-Alto"/>
    <s v="2020-06-10 - 2020-06-16"/>
    <s v="23844866282800395"/>
    <s v="De_Lead_Click_Whatsapp_Br — Cópia - temp"/>
    <s v="23844866281840395"/>
    <x v="2973"/>
    <n v="894209"/>
    <x v="2972"/>
    <n v="12.095218790000001"/>
    <n v="1.3186369182149"/>
    <x v="6"/>
    <n v="626"/>
    <s v="2020-06-10"/>
    <s v="2020-06-16"/>
    <s v="2020-06-16"/>
    <x v="6"/>
    <x v="1"/>
    <n v="6"/>
    <x v="1"/>
    <x v="1"/>
  </r>
  <r>
    <s v="Interesses-ContaDigital"/>
    <s v="2020-06-10 - 2020-06-16"/>
    <s v="23844760954980395"/>
    <s v="De_ContaStone_Conv_Link-Br"/>
    <s v="23844760954960395"/>
    <x v="2974"/>
    <n v="182336"/>
    <x v="2973"/>
    <n v="10.53521254"/>
    <n v="2.3012954106704"/>
    <x v="21"/>
    <n v="461"/>
    <s v="2020-06-10"/>
    <s v="2020-06-16"/>
    <s v="2020-06-16"/>
    <x v="0"/>
    <x v="0"/>
    <n v="6"/>
    <x v="1"/>
    <x v="1"/>
  </r>
  <r>
    <s v="Semelhante_leadPreenchido — Cópia"/>
    <s v="2020-06-10 - 2020-06-16"/>
    <s v="23844458287280395"/>
    <s v="De_Lead_Int_SP — CPA"/>
    <s v="23844458286980395"/>
    <x v="2975"/>
    <n v="58400"/>
    <x v="2974"/>
    <n v="7.2980076699999996"/>
    <n v="1.1791780821918001"/>
    <x v="1"/>
    <n v="50"/>
    <s v="2020-06-10"/>
    <s v="2020-06-16"/>
    <s v="2020-06-16"/>
    <x v="1"/>
    <x v="0"/>
    <n v="6"/>
    <x v="1"/>
    <x v="1"/>
  </r>
  <r>
    <s v="InteressesAmplo"/>
    <s v="2020-06-10 - 2020-06-16"/>
    <s v="23844789185940395"/>
    <s v="De_ContaStone_TesteAB-B"/>
    <s v="23844789185960395"/>
    <x v="5"/>
    <n v="0"/>
    <x v="5"/>
    <s v=""/>
    <n v="0"/>
    <x v="21"/>
    <n v="14"/>
    <s v="2020-06-10"/>
    <s v="2020-06-16"/>
    <s v="2020-06-16"/>
    <x v="0"/>
    <x v="0"/>
    <n v="6"/>
    <x v="1"/>
    <x v="1"/>
  </r>
  <r>
    <s v="Interesses-Br"/>
    <s v="2020-06-10 - 2020-06-16"/>
    <s v="23844841389530395"/>
    <s v="De_ContaStone_NovosB-Int-Br"/>
    <s v="23844841389520395"/>
    <x v="2976"/>
    <n v="26904"/>
    <x v="2975"/>
    <n v="7.3438489999999996"/>
    <n v="1.1145926256319001"/>
    <x v="21"/>
    <n v="3"/>
    <s v="2020-06-10"/>
    <s v="2020-06-16"/>
    <s v="2020-06-16"/>
    <x v="0"/>
    <x v="0"/>
    <n v="6"/>
    <x v="1"/>
    <x v="1"/>
  </r>
  <r>
    <s v="Semelhante_1-5%_Tudo"/>
    <s v="2020-06-10 - 2020-06-16"/>
    <s v="23844307766060395"/>
    <s v="De_Lead_Click_Whatsapp_Br-MarAberto"/>
    <s v="23844196533890395"/>
    <x v="2977"/>
    <n v="68272"/>
    <x v="2976"/>
    <n v="8.6867475800000005"/>
    <n v="1.1972111553785001"/>
    <x v="6"/>
    <n v="32"/>
    <s v="2020-06-10"/>
    <s v="2020-06-16"/>
    <s v="2020-06-16"/>
    <x v="6"/>
    <x v="1"/>
    <n v="6"/>
    <x v="1"/>
    <x v="1"/>
  </r>
  <r>
    <s v="Semelhante_1-5%_PJ"/>
    <s v="2020-06-03 - 2020-06-09"/>
    <s v="23844451639760395"/>
    <s v="De_Lead_Click_Whatsapp_SP — diário"/>
    <s v="23844451639330395"/>
    <x v="2978"/>
    <n v="21608"/>
    <x v="2977"/>
    <n v="9.9301495099999997"/>
    <n v="1.1793317289892999"/>
    <x v="6"/>
    <n v="10"/>
    <s v="2020-06-03"/>
    <s v="2020-06-09"/>
    <s v="2020-06-09"/>
    <x v="6"/>
    <x v="1"/>
    <n v="6"/>
    <x v="1"/>
    <x v="1"/>
  </r>
  <r>
    <s v="BaseAdq_Enriquecida"/>
    <s v="2020-06-03 - 2020-06-09"/>
    <s v="23844668482120395"/>
    <s v="De_ContaStone_Conv_Base3Link_Enriquecida"/>
    <s v="23844668482180395"/>
    <x v="5"/>
    <n v="0"/>
    <x v="5"/>
    <s v=""/>
    <n v="0"/>
    <x v="21"/>
    <n v="3"/>
    <s v="2020-06-03"/>
    <s v="2020-06-09"/>
    <s v="2020-06-09"/>
    <x v="0"/>
    <x v="0"/>
    <n v="6"/>
    <x v="1"/>
    <x v="1"/>
  </r>
  <r>
    <s v="Visitantes_site_todos"/>
    <s v="2020-06-03 - 2020-06-09"/>
    <s v="23843665542380395"/>
    <s v="De_Lead_Rmk_Br"/>
    <s v="23843543809250395"/>
    <x v="2979"/>
    <n v="15837"/>
    <x v="2978"/>
    <n v="19.952285490000001"/>
    <n v="1.5747932057839"/>
    <x v="1"/>
    <n v="73"/>
    <s v="2020-06-03"/>
    <s v="2020-06-09"/>
    <s v="2020-06-09"/>
    <x v="1"/>
    <x v="0"/>
    <n v="6"/>
    <x v="1"/>
    <x v="1"/>
  </r>
  <r>
    <s v="Semelhante_1-5%_Base_Parceiro_60K-a-400K-Normal - Copy"/>
    <s v="2020-06-03 - 2020-06-09"/>
    <s v="23844118713700395"/>
    <s v="De_Conv_Int-Str_Br - OtimizaPraLead"/>
    <s v="23844118711370395"/>
    <x v="2980"/>
    <n v="16888"/>
    <x v="2979"/>
    <n v="5.0866931299999996"/>
    <n v="1.1338228327807001"/>
    <x v="0"/>
    <n v="14"/>
    <s v="2020-06-03"/>
    <s v="2020-06-09"/>
    <s v="2020-06-09"/>
    <x v="0"/>
    <x v="0"/>
    <n v="6"/>
    <x v="1"/>
    <x v="1"/>
  </r>
  <r>
    <s v="Semelhantes_PJ_10%_Excluindo-Tudo-v2"/>
    <s v="2020-06-03 - 2020-06-09"/>
    <s v="23844644483080395"/>
    <s v="De_Lead_Click_Whatsapp_Br-MarAberto"/>
    <s v="23844196533890395"/>
    <x v="2981"/>
    <n v="3580"/>
    <x v="2980"/>
    <n v="6.26411389"/>
    <n v="1.1379888268156"/>
    <x v="6"/>
    <n v="3"/>
    <s v="2020-06-03"/>
    <s v="2020-06-09"/>
    <s v="2020-06-09"/>
    <x v="6"/>
    <x v="1"/>
    <n v="6"/>
    <x v="1"/>
    <x v="1"/>
  </r>
  <r>
    <s v="Semelhante_1-5%_Base_Parceiro_60K-a-400K-LTV"/>
    <s v="2020-06-03 - 2020-06-09"/>
    <s v="23844451685300395"/>
    <s v="De_Conv_Int-Str_SP - Credenciado (S2S) - Purchase-valor"/>
    <s v="23844451685100395"/>
    <x v="2982"/>
    <n v="169409"/>
    <x v="2981"/>
    <n v="8.6569669200000003"/>
    <n v="1.6143062056916"/>
    <x v="2"/>
    <n v="24"/>
    <s v="2020-06-03"/>
    <s v="2020-06-09"/>
    <s v="2020-06-09"/>
    <x v="2"/>
    <x v="0"/>
    <n v="6"/>
    <x v="1"/>
    <x v="1"/>
  </r>
  <r>
    <s v="Semelhante_1-5% - MsgEnviada"/>
    <s v="2020-06-03 - 2020-06-09"/>
    <s v="23844497899450395"/>
    <s v="De_Lead_Click_Messenger_Br - v5 - diaria"/>
    <s v="23844497899460395"/>
    <x v="5"/>
    <n v="0"/>
    <x v="5"/>
    <s v=""/>
    <n v="0"/>
    <x v="6"/>
    <n v="1"/>
    <s v="2020-06-03"/>
    <s v="2020-06-09"/>
    <s v="2020-06-09"/>
    <x v="6"/>
    <x v="0"/>
    <n v="6"/>
    <x v="1"/>
    <x v="1"/>
  </r>
  <r>
    <s v="BaseAdq_Normal"/>
    <s v="2020-06-03 - 2020-06-09"/>
    <s v="23844664478380395"/>
    <s v="De_ContaStone_Conv_Base3Link"/>
    <s v="23844494152640395"/>
    <x v="5"/>
    <n v="0"/>
    <x v="5"/>
    <s v=""/>
    <n v="0"/>
    <x v="21"/>
    <n v="5"/>
    <s v="2020-06-03"/>
    <s v="2020-06-09"/>
    <s v="2020-06-09"/>
    <x v="0"/>
    <x v="0"/>
    <n v="6"/>
    <x v="1"/>
    <x v="1"/>
  </r>
  <r>
    <s v="Semelhante_1-5%"/>
    <s v="2020-06-03 - 2020-06-09"/>
    <s v="23844451685290395"/>
    <s v="De_Conv_Int-Str_SP - Credenciado (S2S) - Purchase-valor"/>
    <s v="23844451685100395"/>
    <x v="2983"/>
    <n v="218368"/>
    <x v="2982"/>
    <n v="7.8447802600000003"/>
    <n v="1.5264187060375001"/>
    <x v="2"/>
    <n v="22"/>
    <s v="2020-06-03"/>
    <s v="2020-06-09"/>
    <s v="2020-06-09"/>
    <x v="2"/>
    <x v="0"/>
    <n v="6"/>
    <x v="1"/>
    <x v="1"/>
  </r>
  <r>
    <s v="Interesses"/>
    <s v="2020-06-03 - 2020-06-09"/>
    <s v="23844451685270395"/>
    <s v="De_Conv_Int-Str_SP - Credenciado (S2S) - Purchase-valor"/>
    <s v="23844451685100395"/>
    <x v="2984"/>
    <n v="251201"/>
    <x v="2983"/>
    <n v="6.1634162000000003"/>
    <n v="1.3912683468617"/>
    <x v="2"/>
    <n v="14"/>
    <s v="2020-06-03"/>
    <s v="2020-06-09"/>
    <s v="2020-06-09"/>
    <x v="2"/>
    <x v="0"/>
    <n v="6"/>
    <x v="1"/>
    <x v="1"/>
  </r>
  <r>
    <s v="Semelhante_1-5%"/>
    <s v="2020-06-03 - 2020-06-09"/>
    <s v="23844451685380395"/>
    <s v="De_Conv_Int-Str_SP - Credenciado (S2S) - Subscribe"/>
    <s v="23844451685120395"/>
    <x v="2985"/>
    <n v="339968"/>
    <x v="2984"/>
    <n v="5.3978014099999996"/>
    <n v="1.9364499011672001"/>
    <x v="19"/>
    <n v="27"/>
    <s v="2020-06-03"/>
    <s v="2020-06-09"/>
    <s v="2020-06-09"/>
    <x v="2"/>
    <x v="0"/>
    <n v="6"/>
    <x v="1"/>
    <x v="1"/>
  </r>
  <r>
    <s v="Base-052020_Normal"/>
    <s v="2020-06-03 - 2020-06-09"/>
    <s v="23844601332510395"/>
    <s v="De_CreditoStone_Conv_Br"/>
    <s v="23844600467280395"/>
    <x v="5"/>
    <n v="0"/>
    <x v="5"/>
    <s v=""/>
    <n v="0"/>
    <x v="27"/>
    <n v="15"/>
    <s v="2020-06-03"/>
    <s v="2020-06-09"/>
    <s v="2020-06-09"/>
    <x v="2"/>
    <x v="0"/>
    <n v="6"/>
    <x v="1"/>
    <x v="1"/>
  </r>
  <r>
    <s v="Semelhante_1-5%_Base_Parceiro_60K-a-400K-Normal - Copy"/>
    <s v="2020-06-03 - 2020-06-09"/>
    <s v="23844451685420395"/>
    <s v="De_Conv_Int-Str_SP - Credenciado (S2S) - Subscribe"/>
    <s v="23844451685120395"/>
    <x v="725"/>
    <n v="122528"/>
    <x v="2985"/>
    <n v="5.5343764499999999"/>
    <n v="1.4771807260381"/>
    <x v="19"/>
    <n v="6"/>
    <s v="2020-06-03"/>
    <s v="2020-06-09"/>
    <s v="2020-06-09"/>
    <x v="2"/>
    <x v="0"/>
    <n v="6"/>
    <x v="1"/>
    <x v="1"/>
  </r>
  <r>
    <s v="Envolvimento_midias"/>
    <s v="2020-06-03 - 2020-06-09"/>
    <s v="23843543599180395"/>
    <s v="De_Conv_Rmk_Br"/>
    <s v="23843543599140395"/>
    <x v="2986"/>
    <n v="105696"/>
    <x v="2986"/>
    <n v="8.0465622900000007"/>
    <n v="3.1271287465939999"/>
    <x v="0"/>
    <n v="203"/>
    <s v="2020-06-03"/>
    <s v="2020-06-09"/>
    <s v="2020-06-09"/>
    <x v="0"/>
    <x v="0"/>
    <n v="6"/>
    <x v="1"/>
    <x v="1"/>
  </r>
  <r>
    <s v="Semelhante_1-5%_Base_Parceiro_60K-a-400K-Normal - Copy"/>
    <s v="2020-06-03 - 2020-06-09"/>
    <s v="23844475145370395"/>
    <s v="De_Conv_Int-Str_SP - OtimizaPraLead"/>
    <s v="23844475145520395"/>
    <x v="2987"/>
    <n v="34432"/>
    <x v="2987"/>
    <n v="4.9352309500000002"/>
    <n v="1.3631505576208001"/>
    <x v="0"/>
    <n v="40"/>
    <s v="2020-06-03"/>
    <s v="2020-06-09"/>
    <s v="2020-06-09"/>
    <x v="0"/>
    <x v="0"/>
    <n v="6"/>
    <x v="1"/>
    <x v="1"/>
  </r>
  <r>
    <s v="ContaStone_RMKT_EnvolvimentoMidias"/>
    <s v="2020-06-03 - 2020-06-09"/>
    <s v="23844619445730395"/>
    <s v="De_ContaStone_Conv_RMKT_Br"/>
    <s v="23843814955280395"/>
    <x v="2988"/>
    <n v="35360"/>
    <x v="2988"/>
    <n v="10.75656586"/>
    <n v="1.1371040723982"/>
    <x v="21"/>
    <n v="19"/>
    <s v="2020-06-03"/>
    <s v="2020-06-09"/>
    <s v="2020-06-09"/>
    <x v="0"/>
    <x v="0"/>
    <n v="6"/>
    <x v="1"/>
    <x v="1"/>
  </r>
  <r>
    <s v="Semelhante_leadPreenchido — Cópia"/>
    <s v="2020-06-03 - 2020-06-09"/>
    <s v="23844458287280395"/>
    <s v="De_Lead_Int_SP — CPA"/>
    <s v="23844458286980395"/>
    <x v="2989"/>
    <n v="35832"/>
    <x v="2989"/>
    <n v="7.9372466199999998"/>
    <n v="1.1634014288904"/>
    <x v="1"/>
    <n v="45"/>
    <s v="2020-06-03"/>
    <s v="2020-06-09"/>
    <s v="2020-06-09"/>
    <x v="1"/>
    <x v="0"/>
    <n v="6"/>
    <x v="1"/>
    <x v="1"/>
  </r>
  <r>
    <s v="Semelhante_1-5%_Respondentes-HSM"/>
    <s v="2020-06-03 - 2020-06-09"/>
    <s v="23844458287220395"/>
    <s v="De_Lead_Int_SP — CPA"/>
    <s v="23844458286980395"/>
    <x v="2990"/>
    <n v="49423"/>
    <x v="2990"/>
    <n v="9.5349909499999992"/>
    <n v="1.1848329725027"/>
    <x v="1"/>
    <n v="89"/>
    <s v="2020-06-03"/>
    <s v="2020-06-09"/>
    <s v="2020-06-09"/>
    <x v="1"/>
    <x v="0"/>
    <n v="6"/>
    <x v="1"/>
    <x v="1"/>
  </r>
  <r>
    <s v="Envolvimento_midias"/>
    <s v="2020-06-03 - 2020-06-09"/>
    <s v="23844475145440395"/>
    <s v="De_Conv_Rmk_SP"/>
    <s v="23844475144820395"/>
    <x v="2991"/>
    <n v="36199"/>
    <x v="2991"/>
    <n v="10.53859065"/>
    <n v="3.9171247824525999"/>
    <x v="0"/>
    <n v="62"/>
    <s v="2020-06-03"/>
    <s v="2020-06-09"/>
    <s v="2020-06-09"/>
    <x v="0"/>
    <x v="0"/>
    <n v="6"/>
    <x v="1"/>
    <x v="1"/>
  </r>
  <r>
    <s v="Semelhante_5%-10%"/>
    <s v="2020-06-03 - 2020-06-09"/>
    <s v="23844620957460395"/>
    <s v="De_ContaStone__NU_OtimizaFunil"/>
    <s v="23844620957440395"/>
    <x v="5"/>
    <n v="0"/>
    <x v="5"/>
    <s v=""/>
    <n v="0"/>
    <x v="30"/>
    <n v="2"/>
    <s v="2020-06-03"/>
    <s v="2020-06-09"/>
    <s v="2020-06-09"/>
    <x v="0"/>
    <x v="0"/>
    <n v="6"/>
    <x v="1"/>
    <x v="1"/>
  </r>
  <r>
    <s v="Visitantes_site_cadastro-lead"/>
    <s v="2020-06-03 - 2020-06-09"/>
    <s v="23844191199950395"/>
    <s v="De_Conv_Rmk_Br"/>
    <s v="23843543599140395"/>
    <x v="2992"/>
    <n v="35768"/>
    <x v="2992"/>
    <n v="13.823446219999999"/>
    <n v="6.0291601431446997"/>
    <x v="0"/>
    <n v="371"/>
    <s v="2020-06-03"/>
    <s v="2020-06-09"/>
    <s v="2020-06-09"/>
    <x v="0"/>
    <x v="0"/>
    <n v="6"/>
    <x v="1"/>
    <x v="1"/>
  </r>
  <r>
    <s v="Semelhante_1-5%_Respondentes-HSM"/>
    <s v="2020-06-03 - 2020-06-09"/>
    <s v="23844270553240395"/>
    <s v="De_Lead_Int_Br — CPA"/>
    <s v="23843981452640395"/>
    <x v="2993"/>
    <n v="20052"/>
    <x v="2993"/>
    <n v="6.9555667400000001"/>
    <n v="1.0898164771594001"/>
    <x v="1"/>
    <n v="41"/>
    <s v="2020-06-03"/>
    <s v="2020-06-09"/>
    <s v="2020-06-09"/>
    <x v="1"/>
    <x v="0"/>
    <n v="6"/>
    <x v="1"/>
    <x v="1"/>
  </r>
  <r>
    <s v="Visitantes_site_todos"/>
    <s v="2020-06-03 - 2020-06-09"/>
    <s v="23844458287110395"/>
    <s v="De_Lead_Rmk_SP"/>
    <s v="23844458286970395"/>
    <x v="2994"/>
    <n v="9284"/>
    <x v="2994"/>
    <n v="22.888834110000001"/>
    <n v="1.7479534683325999"/>
    <x v="1"/>
    <n v="34"/>
    <s v="2020-06-03"/>
    <s v="2020-06-09"/>
    <s v="2020-06-09"/>
    <x v="1"/>
    <x v="0"/>
    <n v="6"/>
    <x v="1"/>
    <x v="1"/>
  </r>
  <r>
    <s v="Visitantes_site_cadastro-lead"/>
    <s v="2020-06-03 - 2020-06-09"/>
    <s v="23844475145550395"/>
    <s v="De_Conv_Rmk_SP"/>
    <s v="23844475144820395"/>
    <x v="2995"/>
    <n v="17012"/>
    <x v="2995"/>
    <n v="17.99734471"/>
    <n v="7.3054314601458001"/>
    <x v="0"/>
    <n v="171"/>
    <s v="2020-06-03"/>
    <s v="2020-06-09"/>
    <s v="2020-06-09"/>
    <x v="0"/>
    <x v="0"/>
    <n v="6"/>
    <x v="1"/>
    <x v="1"/>
  </r>
  <r>
    <s v="Semelhante_5%-10%"/>
    <s v="2020-06-03 - 2020-06-09"/>
    <s v="23844621018620395"/>
    <s v="De_ContaStone__NU_OtimizaCadastro"/>
    <s v="23844621018610395"/>
    <x v="5"/>
    <n v="0"/>
    <x v="5"/>
    <s v=""/>
    <n v="0"/>
    <x v="21"/>
    <n v="1"/>
    <s v="2020-06-03"/>
    <s v="2020-06-09"/>
    <s v="2020-06-09"/>
    <x v="0"/>
    <x v="0"/>
    <n v="6"/>
    <x v="1"/>
    <x v="1"/>
  </r>
  <r>
    <s v="Semelhante_1-10%_PJ-Menos-TPV"/>
    <s v="2020-06-03 - 2020-06-09"/>
    <s v="23844475154500395"/>
    <s v="De_Conv_Int-Str_SP - OtimizaPraLead"/>
    <s v="23844475145520395"/>
    <x v="2996"/>
    <n v="25200"/>
    <x v="2996"/>
    <n v="4.8601387599999999"/>
    <n v="1.2640079365079"/>
    <x v="0"/>
    <n v="32"/>
    <s v="2020-06-03"/>
    <s v="2020-06-09"/>
    <s v="2020-06-09"/>
    <x v="0"/>
    <x v="0"/>
    <n v="6"/>
    <x v="1"/>
    <x v="1"/>
  </r>
  <r>
    <s v="Semelhante_1-10%-PJ-e-TPValto"/>
    <s v="2020-06-03 - 2020-06-09"/>
    <s v="23844458231730395"/>
    <s v="De_Lead_Click_Whatsapp_SP - Vitalicio"/>
    <s v="23844458232370395"/>
    <x v="2997"/>
    <n v="626815"/>
    <x v="2997"/>
    <n v="9.5416582999999999"/>
    <n v="1.9142314718058999"/>
    <x v="6"/>
    <n v="885"/>
    <s v="2020-06-03"/>
    <s v="2020-06-09"/>
    <s v="2020-06-09"/>
    <x v="6"/>
    <x v="1"/>
    <n v="6"/>
    <x v="1"/>
    <x v="1"/>
  </r>
  <r>
    <s v="Visitantes_site_todos_60d"/>
    <s v="2020-06-03 - 2020-06-09"/>
    <s v="23844475145530395"/>
    <s v="De_Conv_Rmk_SP"/>
    <s v="23844475144820395"/>
    <x v="2998"/>
    <n v="21244"/>
    <x v="2998"/>
    <n v="13.39007574"/>
    <n v="5.4005366221050997"/>
    <x v="0"/>
    <n v="85"/>
    <s v="2020-06-03"/>
    <s v="2020-06-09"/>
    <s v="2020-06-09"/>
    <x v="0"/>
    <x v="0"/>
    <n v="6"/>
    <x v="1"/>
    <x v="1"/>
  </r>
  <r>
    <s v="Semelhante_10%_PurchaseTPVAlto"/>
    <s v="2020-06-03 - 2020-06-09"/>
    <s v="23844644473650395"/>
    <s v="De_Lead_Click_Whatsapp_SP — diário"/>
    <s v="23844451639330395"/>
    <x v="2999"/>
    <n v="31416"/>
    <x v="2999"/>
    <n v="6.2941563499999997"/>
    <n v="1.1128405907818"/>
    <x v="6"/>
    <n v="14"/>
    <s v="2020-06-03"/>
    <s v="2020-06-09"/>
    <s v="2020-06-09"/>
    <x v="6"/>
    <x v="1"/>
    <n v="6"/>
    <x v="1"/>
    <x v="1"/>
  </r>
  <r>
    <s v="InteressesEstabelecimentos"/>
    <s v="2020-06-03 - 2020-06-09"/>
    <s v="23844451685340395"/>
    <s v="De_Conv_Int-Str_SP - Credenciado (S2S) - Subscribe"/>
    <s v="23844451685120395"/>
    <x v="3000"/>
    <n v="302081"/>
    <x v="3000"/>
    <n v="3.8924620600000002"/>
    <n v="1.7314362704043"/>
    <x v="19"/>
    <n v="14"/>
    <s v="2020-06-03"/>
    <s v="2020-06-09"/>
    <s v="2020-06-09"/>
    <x v="2"/>
    <x v="0"/>
    <n v="6"/>
    <x v="1"/>
    <x v="1"/>
  </r>
  <r>
    <s v="Envolvimento_Midias"/>
    <s v="2020-06-03 - 2020-06-09"/>
    <s v="23843543809270395"/>
    <s v="De_Lead_Rmk_Br"/>
    <s v="23843543809250395"/>
    <x v="3001"/>
    <n v="30112"/>
    <x v="3001"/>
    <n v="13.00439626"/>
    <n v="1.5561238044632999"/>
    <x v="1"/>
    <n v="63"/>
    <s v="2020-06-03"/>
    <s v="2020-06-09"/>
    <s v="2020-06-09"/>
    <x v="1"/>
    <x v="0"/>
    <n v="6"/>
    <x v="1"/>
    <x v="1"/>
  </r>
  <r>
    <s v="Envolvimento_Midias"/>
    <s v="2020-06-03 - 2020-06-09"/>
    <s v="23844458287190395"/>
    <s v="De_Lead_Rmk_SP"/>
    <s v="23844458286970395"/>
    <x v="3002"/>
    <n v="13000"/>
    <x v="3002"/>
    <n v="14.04900524"/>
    <n v="1.8365384615385001"/>
    <x v="1"/>
    <n v="23"/>
    <s v="2020-06-03"/>
    <s v="2020-06-09"/>
    <s v="2020-06-09"/>
    <x v="1"/>
    <x v="0"/>
    <n v="6"/>
    <x v="1"/>
    <x v="1"/>
  </r>
  <r>
    <s v="InteressesEstabelecimentos"/>
    <s v="2020-06-03 - 2020-06-09"/>
    <s v="23844032561010395"/>
    <s v="De_Conv_Int-Str_Br - Credenciado (S2S)"/>
    <s v="23844032562000395"/>
    <x v="3003"/>
    <n v="1030655"/>
    <x v="3003"/>
    <n v="3.5053087500000002"/>
    <n v="1.6356617878922"/>
    <x v="19"/>
    <n v="58"/>
    <s v="2020-06-03"/>
    <s v="2020-06-09"/>
    <s v="2020-06-09"/>
    <x v="2"/>
    <x v="0"/>
    <n v="6"/>
    <x v="1"/>
    <x v="1"/>
  </r>
  <r>
    <s v="Semelhante_10%_Menos-Tudo"/>
    <s v="2020-06-03 - 2020-06-09"/>
    <s v="23844785921490395"/>
    <s v="De_Conv_Int-Str_Br-TesteABC-C"/>
    <s v="23844785921500395"/>
    <x v="3004"/>
    <n v="350463"/>
    <x v="3004"/>
    <n v="5.3143118100000004"/>
    <n v="1.6747816459939999"/>
    <x v="0"/>
    <n v="41"/>
    <s v="2020-06-03"/>
    <s v="2020-06-09"/>
    <s v="2020-06-09"/>
    <x v="0"/>
    <x v="0"/>
    <n v="6"/>
    <x v="1"/>
    <x v="1"/>
  </r>
  <r>
    <s v="LaL_5p_+AtivosApp"/>
    <s v="2020-06-03 - 2020-06-09"/>
    <s v="23844732969540395"/>
    <s v="De_ContaStone_Conv_NU_Link_Br"/>
    <s v="23844732718040395"/>
    <x v="5"/>
    <n v="0"/>
    <x v="5"/>
    <s v=""/>
    <n v="0"/>
    <x v="21"/>
    <n v="6"/>
    <s v="2020-06-03"/>
    <s v="2020-06-09"/>
    <s v="2020-06-09"/>
    <x v="0"/>
    <x v="0"/>
    <n v="6"/>
    <x v="1"/>
    <x v="1"/>
  </r>
  <r>
    <s v="ContaStone_LAL_Adq_CredenciadoTPV_2"/>
    <s v="2020-06-03 - 2020-06-09"/>
    <s v="23844372262260395"/>
    <s v="De_ContaStone_Conv_NU_Br"/>
    <s v="23843811400240395"/>
    <x v="5"/>
    <n v="0"/>
    <x v="5"/>
    <s v=""/>
    <n v="0"/>
    <x v="21"/>
    <n v="3"/>
    <s v="2020-06-03"/>
    <s v="2020-06-09"/>
    <s v="2020-06-09"/>
    <x v="0"/>
    <x v="0"/>
    <n v="6"/>
    <x v="1"/>
    <x v="1"/>
  </r>
  <r>
    <s v="Visitantes_site_todos_60d"/>
    <s v="2020-06-03 - 2020-06-09"/>
    <s v="23843665469380395"/>
    <s v="De_Conv_Rmk_Br"/>
    <s v="23843543599140395"/>
    <x v="3005"/>
    <n v="45816"/>
    <x v="3005"/>
    <n v="10.17017832"/>
    <n v="4.2876069495372997"/>
    <x v="0"/>
    <n v="177"/>
    <s v="2020-06-03"/>
    <s v="2020-06-09"/>
    <s v="2020-06-09"/>
    <x v="0"/>
    <x v="0"/>
    <n v="6"/>
    <x v="1"/>
    <x v="1"/>
  </r>
  <r>
    <s v="Semelhante_1-10%-PJ-e-TPValto-v2"/>
    <s v="2020-06-03 - 2020-06-09"/>
    <s v="23844744441070395"/>
    <s v="De_Lead_Click_Whatsapp_SP - Vitalicio"/>
    <s v="23844458232370395"/>
    <x v="3006"/>
    <n v="716799"/>
    <x v="3006"/>
    <n v="6.6188370799999996"/>
    <n v="1.5452211847394"/>
    <x v="6"/>
    <n v="489"/>
    <s v="2020-06-03"/>
    <s v="2020-06-09"/>
    <s v="2020-06-09"/>
    <x v="6"/>
    <x v="1"/>
    <n v="6"/>
    <x v="1"/>
    <x v="1"/>
  </r>
  <r>
    <s v="Semelhante_10%_Menos-Todos"/>
    <s v="2020-06-03 - 2020-06-09"/>
    <s v="23844314377990395"/>
    <s v="De_Lead_Click_Whatsapp_Br — Cópia"/>
    <s v="23843968403870395"/>
    <x v="3007"/>
    <n v="640893"/>
    <x v="3007"/>
    <n v="4.8010802100000003"/>
    <n v="1.4849046564715001"/>
    <x v="6"/>
    <n v="343"/>
    <s v="2020-06-03"/>
    <s v="2020-06-09"/>
    <s v="2020-06-09"/>
    <x v="6"/>
    <x v="1"/>
    <n v="6"/>
    <x v="1"/>
    <x v="1"/>
  </r>
  <r>
    <s v="ContaStone_RMKT_BaseAdq"/>
    <s v="2020-06-03 - 2020-06-09"/>
    <s v="23843842230390395"/>
    <s v="De_ContaStone_Conv_RMKT_Br"/>
    <s v="23843814955280395"/>
    <x v="3008"/>
    <n v="32320"/>
    <x v="3008"/>
    <n v="12.32543027"/>
    <n v="1.4759591584158001"/>
    <x v="21"/>
    <n v="35"/>
    <s v="2020-06-03"/>
    <s v="2020-06-09"/>
    <s v="2020-06-09"/>
    <x v="0"/>
    <x v="0"/>
    <n v="6"/>
    <x v="1"/>
    <x v="1"/>
  </r>
  <r>
    <s v="AppTeste1"/>
    <s v="2020-06-03 - 2020-06-09"/>
    <s v="23844749303200395"/>
    <s v="ContaStone_App_Abertura"/>
    <s v="23844749303180395"/>
    <x v="3009"/>
    <n v="11552"/>
    <x v="3009"/>
    <n v="23.313788200000001"/>
    <n v="3.4103185595568002"/>
    <x v="17"/>
    <n v="121"/>
    <s v="2020-06-03"/>
    <s v="2020-06-09"/>
    <s v="2020-06-09"/>
    <x v="7"/>
    <x v="0"/>
    <n v="6"/>
    <x v="1"/>
    <x v="1"/>
  </r>
  <r>
    <s v="Semelhante_1-5%_Todos_Menos_TPV-Alto"/>
    <s v="2020-06-03 - 2020-06-09"/>
    <s v="23844314362040395"/>
    <s v="De_Lead_Click_Whatsapp_Br — Cópia"/>
    <s v="23843968403870395"/>
    <x v="3010"/>
    <n v="1338110"/>
    <x v="3010"/>
    <n v="8.0099672500000008"/>
    <n v="1.7754743630942"/>
    <x v="6"/>
    <n v="1201"/>
    <s v="2020-06-03"/>
    <s v="2020-06-09"/>
    <s v="2020-06-09"/>
    <x v="6"/>
    <x v="1"/>
    <n v="6"/>
    <x v="1"/>
    <x v="1"/>
  </r>
  <r>
    <s v="LaL_5p_+AtivosApp"/>
    <s v="2020-06-03 - 2020-06-09"/>
    <s v="23844753852720395"/>
    <s v="De_ContaStone_Trafego_Link-Br"/>
    <s v="23844753852700395"/>
    <x v="3011"/>
    <n v="301376"/>
    <x v="3011"/>
    <n v="2.7189488800000001"/>
    <n v="2.6668181938841"/>
    <x v="25"/>
    <n v="5147"/>
    <s v="2020-06-03"/>
    <s v="2020-06-09"/>
    <s v="2020-06-09"/>
    <x v="0"/>
    <x v="0"/>
    <n v="6"/>
    <x v="1"/>
    <x v="1"/>
  </r>
  <r>
    <s v="Interesses-ContaDigital"/>
    <s v="2020-06-03 - 2020-06-09"/>
    <s v="23844760954980395"/>
    <s v="De_ContaStone_Conv_Link-Br"/>
    <s v="23844760954960395"/>
    <x v="3012"/>
    <n v="168671"/>
    <x v="3012"/>
    <n v="7.7139984699999999"/>
    <n v="1.8340319319859"/>
    <x v="21"/>
    <n v="178"/>
    <s v="2020-06-03"/>
    <s v="2020-06-09"/>
    <s v="2020-06-09"/>
    <x v="0"/>
    <x v="0"/>
    <n v="6"/>
    <x v="1"/>
    <x v="1"/>
  </r>
  <r>
    <s v="Semelhante_1-5%_Todos_TPV-Alto"/>
    <s v="2020-06-03 - 2020-06-09"/>
    <s v="23844314360830395"/>
    <s v="De_Lead_Click_Whatsapp_Br — Cópia"/>
    <s v="23843968403870395"/>
    <x v="3013"/>
    <n v="804351"/>
    <x v="3013"/>
    <n v="10.320806839999999"/>
    <n v="2.0269235694367"/>
    <x v="6"/>
    <n v="1177"/>
    <s v="2020-06-03"/>
    <s v="2020-06-09"/>
    <s v="2020-06-09"/>
    <x v="6"/>
    <x v="1"/>
    <n v="6"/>
    <x v="1"/>
    <x v="1"/>
  </r>
  <r>
    <s v="RMKT_VisitantesLP"/>
    <s v="2020-06-03 - 2020-06-09"/>
    <s v="23844775147290395"/>
    <s v="De_ContaStone_Conv_RMKT_Link-Br"/>
    <s v="23844775147260395"/>
    <x v="3014"/>
    <n v="3457"/>
    <x v="3014"/>
    <n v="23.310081220000001"/>
    <n v="3.0271912062482"/>
    <x v="21"/>
    <n v="1"/>
    <s v="2020-06-03"/>
    <s v="2020-06-09"/>
    <s v="2020-06-09"/>
    <x v="0"/>
    <x v="0"/>
    <n v="6"/>
    <x v="1"/>
    <x v="1"/>
  </r>
  <r>
    <s v="InteressesAmplo"/>
    <s v="2020-06-03 - 2020-06-09"/>
    <s v="23844789181670395"/>
    <s v="De_ContaStone_TesteAB-A"/>
    <s v="23844789181640395"/>
    <x v="3015"/>
    <n v="389825"/>
    <x v="3015"/>
    <n v="9.4813621500000007"/>
    <n v="1.7213544539215999"/>
    <x v="21"/>
    <n v="298"/>
    <s v="2020-06-03"/>
    <s v="2020-06-09"/>
    <s v="2020-06-09"/>
    <x v="0"/>
    <x v="0"/>
    <n v="6"/>
    <x v="1"/>
    <x v="1"/>
  </r>
  <r>
    <s v="Semelhante_10%_Menos-Tudo"/>
    <s v="2020-06-03 - 2020-06-09"/>
    <s v="23844785907040395"/>
    <s v="De_Conv_Int-Str_Br-TesteABC-A"/>
    <s v="23844785906640395"/>
    <x v="3016"/>
    <n v="405439"/>
    <x v="3016"/>
    <n v="4.4929972999999999"/>
    <n v="1.7045498829664001"/>
    <x v="0"/>
    <n v="96"/>
    <s v="2020-06-03"/>
    <s v="2020-06-09"/>
    <s v="2020-06-09"/>
    <x v="0"/>
    <x v="0"/>
    <n v="6"/>
    <x v="1"/>
    <x v="1"/>
  </r>
  <r>
    <s v="Semelhante_1-5%"/>
    <s v="2020-06-03 - 2020-06-09"/>
    <s v="23844098836310395"/>
    <s v="De_Conv_Int-Str_Br - Credenciado (S2S) - Teste_C-Purchase-credenciados-valor"/>
    <s v="23844098836340395"/>
    <x v="3017"/>
    <n v="373567"/>
    <x v="3017"/>
    <n v="6.6257140000000003"/>
    <n v="1.3698453021814001"/>
    <x v="2"/>
    <n v="21"/>
    <s v="2020-06-03"/>
    <s v="2020-06-09"/>
    <s v="2020-06-09"/>
    <x v="2"/>
    <x v="0"/>
    <n v="6"/>
    <x v="1"/>
    <x v="1"/>
  </r>
  <r>
    <s v="Semelhante_1-5%_Tudo"/>
    <s v="2020-06-03 - 2020-06-09"/>
    <s v="23844307766060395"/>
    <s v="De_Lead_Click_Whatsapp_Br-MarAberto"/>
    <s v="23844196533890395"/>
    <x v="3018"/>
    <n v="28064"/>
    <x v="3018"/>
    <n v="8.6700698500000009"/>
    <n v="1.3262542759406999"/>
    <x v="6"/>
    <n v="9"/>
    <s v="2020-06-03"/>
    <s v="2020-06-09"/>
    <s v="2020-06-09"/>
    <x v="6"/>
    <x v="1"/>
    <n v="6"/>
    <x v="1"/>
    <x v="1"/>
  </r>
  <r>
    <s v="InteressesAmplo"/>
    <s v="2020-06-03 - 2020-06-09"/>
    <s v="23844789185940395"/>
    <s v="De_ContaStone_TesteAB-B"/>
    <s v="23844789185960395"/>
    <x v="3019"/>
    <n v="523645"/>
    <x v="3019"/>
    <n v="9.15019195"/>
    <n v="1.5948170993708"/>
    <x v="21"/>
    <n v="451"/>
    <s v="2020-06-03"/>
    <s v="2020-06-09"/>
    <s v="2020-06-09"/>
    <x v="0"/>
    <x v="0"/>
    <n v="6"/>
    <x v="1"/>
    <x v="1"/>
  </r>
  <r>
    <s v="Semelhante_10%_Menos-Tudo"/>
    <s v="2020-06-03 - 2020-06-09"/>
    <s v="23844785920870395"/>
    <s v="De_Conv_Int-Str_Br-TesteABC-B"/>
    <s v="23844785920880395"/>
    <x v="3020"/>
    <n v="407361"/>
    <x v="3020"/>
    <n v="4.4557101399999999"/>
    <n v="1.7122306750033001"/>
    <x v="0"/>
    <n v="72"/>
    <s v="2020-06-03"/>
    <s v="2020-06-09"/>
    <s v="2020-06-09"/>
    <x v="0"/>
    <x v="0"/>
    <n v="6"/>
    <x v="1"/>
    <x v="1"/>
  </r>
  <r>
    <s v="MCC1-Amplo"/>
    <s v="2020-06-03 - 2020-06-09"/>
    <s v="23844795057060395"/>
    <s v="De_ContaStone_Link_Food-Br"/>
    <s v="23844795057040395"/>
    <x v="3021"/>
    <n v="9790"/>
    <x v="3021"/>
    <n v="6.2539341899999998"/>
    <n v="1.4279877425945"/>
    <x v="21"/>
    <n v="1"/>
    <s v="2020-06-03"/>
    <s v="2020-06-09"/>
    <s v="2020-06-09"/>
    <x v="0"/>
    <x v="0"/>
    <n v="6"/>
    <x v="1"/>
    <x v="1"/>
  </r>
  <r>
    <s v="InteressesBanco-Br"/>
    <s v="2020-06-03 - 2020-06-09"/>
    <s v="23844802242370395"/>
    <s v="De_ContaStone_TesteCD-D"/>
    <s v="23844802242390395"/>
    <x v="3022"/>
    <n v="39479"/>
    <x v="3022"/>
    <n v="7.0514618599999999"/>
    <n v="1.1739152460802"/>
    <x v="21"/>
    <n v="7"/>
    <s v="2020-06-03"/>
    <s v="2020-06-09"/>
    <s v="2020-06-09"/>
    <x v="0"/>
    <x v="0"/>
    <n v="6"/>
    <x v="1"/>
    <x v="1"/>
  </r>
  <r>
    <s v="InteressesBanco-Br"/>
    <s v="2020-06-03 - 2020-06-09"/>
    <s v="23844802240310395"/>
    <s v="De_ContaStone_TesteCD-C"/>
    <s v="23844802240290395"/>
    <x v="3023"/>
    <n v="249152"/>
    <x v="3023"/>
    <n v="5.6502383399999996"/>
    <n v="1.6688045851527999"/>
    <x v="21"/>
    <n v="105"/>
    <s v="2020-06-03"/>
    <s v="2020-06-09"/>
    <s v="2020-06-09"/>
    <x v="0"/>
    <x v="0"/>
    <n v="6"/>
    <x v="1"/>
    <x v="1"/>
  </r>
  <r>
    <s v="ContaStone_RMKT"/>
    <s v="2020-06-03 - 2020-06-09"/>
    <s v="23844803337530395"/>
    <s v="De_ContaStone_Conv_RMKT_Br"/>
    <s v="23843814955280395"/>
    <x v="3024"/>
    <n v="207968"/>
    <x v="3024"/>
    <n v="8.1465603200000007"/>
    <n v="2.6290150407755002"/>
    <x v="21"/>
    <n v="198"/>
    <s v="2020-06-03"/>
    <s v="2020-06-09"/>
    <s v="2020-06-09"/>
    <x v="0"/>
    <x v="0"/>
    <n v="6"/>
    <x v="1"/>
    <x v="1"/>
  </r>
  <r>
    <s v="Semelhante-AtivosPJ"/>
    <s v="2020-06-03 - 2020-06-09"/>
    <s v="23844813019810395"/>
    <s v="De_ContaStone_Conv_Link-Br"/>
    <s v="23844760954960395"/>
    <x v="3025"/>
    <n v="22600"/>
    <x v="3025"/>
    <n v="8.7124289200000007"/>
    <n v="1.6340707964601999"/>
    <x v="21"/>
    <n v="4"/>
    <s v="2020-06-03"/>
    <s v="2020-06-09"/>
    <s v="2020-06-09"/>
    <x v="0"/>
    <x v="0"/>
    <n v="6"/>
    <x v="1"/>
    <x v="1"/>
  </r>
  <r>
    <s v="Semelhante_1-10%-PJ-e-TPValto-v2"/>
    <s v="2020-06-03 - 2020-06-09"/>
    <s v="23844817257490395"/>
    <s v="De_Lead_Click_Whatsapp_Sul - Vitalicio"/>
    <s v="23844817257330395"/>
    <x v="3026"/>
    <n v="58144"/>
    <x v="3026"/>
    <n v="7.2325380800000003"/>
    <n v="1.2161358007705001"/>
    <x v="6"/>
    <n v="59"/>
    <s v="2020-06-03"/>
    <s v="2020-06-09"/>
    <s v="2020-06-09"/>
    <x v="6"/>
    <x v="1"/>
    <n v="6"/>
    <x v="1"/>
    <x v="1"/>
  </r>
  <r>
    <s v="LaL-ContaStonePJ"/>
    <s v="2020-06-03 - 2020-06-09"/>
    <s v="23844816990020395"/>
    <s v="De_ContaStone_Novos-LaL-Br"/>
    <s v="23844816990040395"/>
    <x v="3027"/>
    <n v="487807"/>
    <x v="3027"/>
    <n v="6.8240206399999996"/>
    <n v="1.7218100601262001"/>
    <x v="21"/>
    <n v="349"/>
    <s v="2020-06-03"/>
    <s v="2020-06-09"/>
    <s v="2020-06-09"/>
    <x v="0"/>
    <x v="0"/>
    <n v="6"/>
    <x v="1"/>
    <x v="1"/>
  </r>
  <r>
    <s v="Interesses-Br"/>
    <s v="2020-06-03 - 2020-06-09"/>
    <s v="23844816971900395"/>
    <s v="De_ContaStone_Novos-Int-Br"/>
    <s v="23844816953910395"/>
    <x v="3028"/>
    <n v="427455"/>
    <x v="3028"/>
    <n v="3.64596235"/>
    <n v="1.8567264390403999"/>
    <x v="21"/>
    <n v="108"/>
    <s v="2020-06-03"/>
    <s v="2020-06-09"/>
    <s v="2020-06-09"/>
    <x v="0"/>
    <x v="0"/>
    <n v="6"/>
    <x v="1"/>
    <x v="1"/>
  </r>
  <r>
    <s v="Semelhante_1-10%-PJ-e-TPValto"/>
    <s v="2020-06-03 - 2020-06-09"/>
    <s v="23844817257530395"/>
    <s v="De_Lead_Click_Whatsapp_Sul - Vitalicio"/>
    <s v="23844817257330395"/>
    <x v="3029"/>
    <n v="93488"/>
    <x v="3029"/>
    <n v="9.6995938299999995"/>
    <n v="1.3562703234639999"/>
    <x v="6"/>
    <n v="122"/>
    <s v="2020-06-03"/>
    <s v="2020-06-09"/>
    <s v="2020-06-09"/>
    <x v="6"/>
    <x v="1"/>
    <n v="6"/>
    <x v="1"/>
    <x v="1"/>
  </r>
  <r>
    <s v="BaseFull"/>
    <s v="2020-06-03 - 2020-06-09"/>
    <s v="23844810199090395"/>
    <s v="De_CreditoStone_Alcance-Br"/>
    <s v="23844810198720395"/>
    <x v="3030"/>
    <n v="71041"/>
    <x v="3030"/>
    <n v="7.0094614100000001"/>
    <n v="1.0354865500204"/>
    <x v="7"/>
    <n v="71041"/>
    <s v="2020-06-03"/>
    <s v="2020-06-09"/>
    <s v="2020-06-09"/>
    <x v="4"/>
    <x v="0"/>
    <n v="6"/>
    <x v="1"/>
    <x v="1"/>
  </r>
  <r>
    <s v="Interesses-Br"/>
    <s v="2020-06-03 - 2020-06-09"/>
    <s v="23844841389530395"/>
    <s v="De_ContaStone_NovosB-Int-Br"/>
    <s v="23844841389520395"/>
    <x v="3031"/>
    <n v="6400"/>
    <x v="3031"/>
    <n v="8.0398517100000007"/>
    <n v="1.0115624999999999"/>
    <x v="21"/>
    <s v=""/>
    <s v="2020-06-03"/>
    <s v="2020-06-09"/>
    <s v="2020-06-09"/>
    <x v="0"/>
    <x v="0"/>
    <n v="6"/>
    <x v="1"/>
    <x v="1"/>
  </r>
  <r>
    <s v="ContaStone_RMKT_todosvisitantes"/>
    <s v="2020-06-03 - 2020-06-09"/>
    <s v="23844364031830395"/>
    <s v="De_ContaStone_Conv_RMKT_Br"/>
    <s v="23843814955280395"/>
    <x v="5"/>
    <n v="0"/>
    <x v="5"/>
    <s v=""/>
    <n v="0"/>
    <x v="21"/>
    <n v="4"/>
    <s v="2020-06-03"/>
    <s v="2020-06-09"/>
    <s v="2020-06-09"/>
    <x v="0"/>
    <x v="0"/>
    <n v="6"/>
    <x v="1"/>
    <x v="1"/>
  </r>
  <r>
    <s v="Semelhante_1-5%_Base_Parceiro_60K-a-400K-Normal - Copy"/>
    <s v="2020-06-03 - 2020-06-09"/>
    <s v="23844083485860395"/>
    <s v="De_Conv_Int-Str_Br - Credenciado (S2S)"/>
    <s v="23844032562000395"/>
    <x v="3032"/>
    <n v="183455"/>
    <x v="3032"/>
    <n v="5.3985797"/>
    <n v="1.3770243383936001"/>
    <x v="19"/>
    <n v="19"/>
    <s v="2020-06-03"/>
    <s v="2020-06-09"/>
    <s v="2020-06-09"/>
    <x v="2"/>
    <x v="0"/>
    <n v="6"/>
    <x v="1"/>
    <x v="1"/>
  </r>
  <r>
    <s v="LaL_5p_BaseParceiro_Moda"/>
    <s v="2020-06-03 - 2020-06-09"/>
    <s v="23844737854490395"/>
    <s v="De_ContaStone_Conv_NU_LinkLP_Br"/>
    <s v="23844737854570395"/>
    <x v="5"/>
    <n v="0"/>
    <x v="5"/>
    <s v=""/>
    <n v="0"/>
    <x v="21"/>
    <n v="3"/>
    <s v="2020-06-03"/>
    <s v="2020-06-09"/>
    <s v="2020-06-09"/>
    <x v="0"/>
    <x v="0"/>
    <n v="6"/>
    <x v="1"/>
    <x v="1"/>
  </r>
  <r>
    <s v="ContaStone_LaL_Adq_TPV15K"/>
    <s v="2020-06-03 - 2020-06-09"/>
    <s v="23844709337250395"/>
    <s v="De_ContaStone_Conv_NU_Br"/>
    <s v="23843811400240395"/>
    <x v="5"/>
    <n v="0"/>
    <x v="5"/>
    <s v=""/>
    <n v="0"/>
    <x v="21"/>
    <n v="9"/>
    <s v="2020-06-03"/>
    <s v="2020-06-09"/>
    <s v="2020-06-09"/>
    <x v="0"/>
    <x v="0"/>
    <n v="6"/>
    <x v="1"/>
    <x v="1"/>
  </r>
  <r>
    <s v="Semelhante_1-5%"/>
    <s v="2020-06-03 - 2020-06-09"/>
    <s v="23844032561030395"/>
    <s v="De_Conv_Int-Str_Br - Credenciado (S2S)"/>
    <s v="23844032562000395"/>
    <x v="3033"/>
    <n v="583424"/>
    <x v="3033"/>
    <n v="4.7837154399999999"/>
    <n v="1.6463446824265"/>
    <x v="19"/>
    <n v="48"/>
    <s v="2020-06-03"/>
    <s v="2020-06-09"/>
    <s v="2020-06-09"/>
    <x v="2"/>
    <x v="0"/>
    <n v="6"/>
    <x v="1"/>
    <x v="1"/>
  </r>
  <r>
    <s v="interesse_whatsapp"/>
    <s v="2020-06-03 - 2020-06-09"/>
    <s v="23843968404110395"/>
    <s v="De_Lead_Click_Whatsapp_Br — Cópia"/>
    <s v="23843968403870395"/>
    <x v="3034"/>
    <n v="652798"/>
    <x v="3034"/>
    <n v="9.2957529500000007"/>
    <n v="1.4913066522875"/>
    <x v="6"/>
    <n v="610"/>
    <s v="2020-06-03"/>
    <s v="2020-06-09"/>
    <s v="2020-06-09"/>
    <x v="6"/>
    <x v="1"/>
    <n v="6"/>
    <x v="1"/>
    <x v="1"/>
  </r>
  <r>
    <s v="NU_Download_v2"/>
    <s v="2020-06-03 - 2020-06-09"/>
    <s v="23844708095890395"/>
    <s v="ContaStone_App_Download"/>
    <s v="23844676917440395"/>
    <x v="5"/>
    <n v="0"/>
    <x v="5"/>
    <s v=""/>
    <n v="0"/>
    <x v="17"/>
    <n v="30"/>
    <s v="2020-06-03"/>
    <s v="2020-06-09"/>
    <s v="2020-06-09"/>
    <x v="7"/>
    <x v="0"/>
    <n v="6"/>
    <x v="1"/>
    <x v="1"/>
  </r>
  <r>
    <s v="Simulou-RMKT"/>
    <s v="2020-06-03 - 2020-06-09"/>
    <s v="23844731413260395"/>
    <s v="De_Credito_Conv_CRM-Rmkt"/>
    <s v="23844716599820395"/>
    <x v="5"/>
    <n v="0"/>
    <x v="5"/>
    <s v=""/>
    <n v="0"/>
    <x v="27"/>
    <n v="2"/>
    <s v="2020-06-03"/>
    <s v="2020-06-09"/>
    <s v="2020-06-09"/>
    <x v="2"/>
    <x v="0"/>
    <n v="6"/>
    <x v="1"/>
    <x v="1"/>
  </r>
  <r>
    <s v="LaL_PJ"/>
    <s v="2020-06-03 - 2020-06-09"/>
    <s v="23844722388470395"/>
    <s v="ContaStone_TesteCadastro"/>
    <s v="23844722388450395"/>
    <x v="5"/>
    <n v="0"/>
    <x v="5"/>
    <s v=""/>
    <n v="0"/>
    <x v="21"/>
    <n v="1"/>
    <s v="2020-06-03"/>
    <s v="2020-06-09"/>
    <s v="2020-06-09"/>
    <x v="0"/>
    <x v="0"/>
    <n v="6"/>
    <x v="1"/>
    <x v="1"/>
  </r>
  <r>
    <s v="Semelhantes_PJ_10%_Excluindo-Tudo"/>
    <s v="2020-06-03 - 2020-06-09"/>
    <s v="23844307660840395"/>
    <s v="De_Lead_Click_Whatsapp_Br-MarAberto"/>
    <s v="23844196533890395"/>
    <x v="3035"/>
    <n v="2282"/>
    <x v="3035"/>
    <n v="4.5689327799999999"/>
    <n v="1.1538124452234999"/>
    <x v="6"/>
    <s v=""/>
    <s v="2020-06-03"/>
    <s v="2020-06-09"/>
    <s v="2020-06-09"/>
    <x v="6"/>
    <x v="1"/>
    <n v="6"/>
    <x v="1"/>
    <x v="1"/>
  </r>
  <r>
    <s v="ContaStone_LaL_PJ_V3"/>
    <s v="2020-06-03 - 2020-06-09"/>
    <s v="23844710125740395"/>
    <s v="De_ContaStone_Conv_NU_Br"/>
    <s v="23843811400240395"/>
    <x v="5"/>
    <n v="0"/>
    <x v="5"/>
    <s v=""/>
    <n v="0"/>
    <x v="21"/>
    <n v="3"/>
    <s v="2020-06-03"/>
    <s v="2020-06-09"/>
    <s v="2020-06-09"/>
    <x v="0"/>
    <x v="0"/>
    <n v="6"/>
    <x v="1"/>
    <x v="1"/>
  </r>
  <r>
    <s v="Semelhante_leadPreenchido — Cópia"/>
    <s v="2020-06-03 - 2020-06-09"/>
    <s v="23843981453160395"/>
    <s v="De_Lead_Int_Br — CPA"/>
    <s v="23843981452640395"/>
    <x v="3036"/>
    <n v="149313"/>
    <x v="3036"/>
    <n v="8.9333134699999999"/>
    <n v="1.2135982801230001"/>
    <x v="1"/>
    <n v="272"/>
    <s v="2020-06-03"/>
    <s v="2020-06-09"/>
    <s v="2020-06-09"/>
    <x v="1"/>
    <x v="0"/>
    <n v="6"/>
    <x v="1"/>
    <x v="1"/>
  </r>
  <r>
    <s v="interesse_whatsapp"/>
    <s v="2020-06-03 - 2020-06-09"/>
    <s v="23844196533660395"/>
    <s v="De_Lead_Click_Whatsapp_Br-MarAberto"/>
    <s v="23844196533890395"/>
    <x v="3037"/>
    <n v="20004"/>
    <x v="3037"/>
    <n v="6.0372143700000001"/>
    <n v="1.2841931613677"/>
    <x v="6"/>
    <n v="7"/>
    <s v="2020-06-03"/>
    <s v="2020-06-09"/>
    <s v="2020-06-09"/>
    <x v="6"/>
    <x v="1"/>
    <n v="6"/>
    <x v="1"/>
    <x v="1"/>
  </r>
  <r>
    <s v="Semelhante_1-5%"/>
    <s v="2020-06-03 - 2020-06-09"/>
    <s v="23844118713670395"/>
    <s v="De_Conv_Int-Str_Br - OtimizaPraLead"/>
    <s v="23844118711370395"/>
    <x v="3038"/>
    <n v="102304"/>
    <x v="3038"/>
    <n v="5.00742244"/>
    <n v="1.2905849233657001"/>
    <x v="0"/>
    <n v="128"/>
    <s v="2020-06-03"/>
    <s v="2020-06-09"/>
    <s v="2020-06-09"/>
    <x v="0"/>
    <x v="0"/>
    <n v="6"/>
    <x v="1"/>
    <x v="1"/>
  </r>
  <r>
    <s v="Interesses"/>
    <s v="2020-06-03 - 2020-06-09"/>
    <s v="23844384031070395"/>
    <s v="De_Conv_Int-Str_Br - Credenciado (S2S) - Teste_C-Purchase-credenciados-valor"/>
    <s v="23844098836340395"/>
    <x v="3039"/>
    <n v="604799"/>
    <x v="3039"/>
    <n v="6.0375544899999998"/>
    <n v="1.3417036073141999"/>
    <x v="2"/>
    <n v="39"/>
    <s v="2020-06-03"/>
    <s v="2020-06-09"/>
    <s v="2020-06-09"/>
    <x v="2"/>
    <x v="0"/>
    <n v="6"/>
    <x v="1"/>
    <x v="1"/>
  </r>
  <r>
    <s v="Semelhante_1-5%_Base_Parceiro_60K-a-400K-LTV"/>
    <s v="2020-06-03 - 2020-06-09"/>
    <s v="23844306726910395"/>
    <s v="De_Conv_Int-Str_Br - Credenciado (S2S) - Teste_C-Purchase-credenciados-valor"/>
    <s v="23844098836340395"/>
    <x v="3040"/>
    <n v="315968"/>
    <x v="3040"/>
    <n v="7.58868191"/>
    <n v="1.5102257190602"/>
    <x v="2"/>
    <n v="24"/>
    <s v="2020-06-03"/>
    <s v="2020-06-09"/>
    <s v="2020-06-09"/>
    <x v="2"/>
    <x v="0"/>
    <n v="6"/>
    <x v="1"/>
    <x v="1"/>
  </r>
  <r>
    <s v="Abriu+Clicou_Disparo1405"/>
    <s v="2020-06-03 - 2020-06-09"/>
    <s v="23844716599840395"/>
    <s v="De_Credito_Conv_CRM-Rmkt"/>
    <s v="23844716599820395"/>
    <x v="5"/>
    <n v="0"/>
    <x v="5"/>
    <s v=""/>
    <n v="0"/>
    <x v="27"/>
    <n v="1"/>
    <s v="2020-06-03"/>
    <s v="2020-06-09"/>
    <s v="2020-06-09"/>
    <x v="2"/>
    <x v="0"/>
    <n v="6"/>
    <x v="1"/>
    <x v="1"/>
  </r>
  <r>
    <s v="Semelhante_1-5%_Tudo"/>
    <s v="2020-05-27 - 2020-06-02"/>
    <s v="23844307766060395"/>
    <s v="De_Lead_Click_Whatsapp_Br-MarAberto"/>
    <s v="23844196533890395"/>
    <x v="3041"/>
    <n v="32856"/>
    <x v="1909"/>
    <n v="9.6538319099999992"/>
    <n v="1.1509009009008999"/>
    <x v="6"/>
    <n v="19"/>
    <s v="2020-05-27"/>
    <s v="2020-06-02"/>
    <s v="2020-06-02"/>
    <x v="6"/>
    <x v="1"/>
    <n v="6"/>
    <x v="1"/>
    <x v="1"/>
  </r>
  <r>
    <s v="Semelhante_1-5%_Base_Parceiro_60K-a-400K-LTV"/>
    <s v="2020-05-27 - 2020-06-02"/>
    <s v="23844451685300395"/>
    <s v="De_Conv_Int-Str_SP - Credenciado (S2S) - Purchase-valor"/>
    <s v="23844451685100395"/>
    <x v="3042"/>
    <n v="126181"/>
    <x v="3041"/>
    <n v="8.2986870400000008"/>
    <n v="1.6019686006610001"/>
    <x v="2"/>
    <n v="11"/>
    <s v="2020-05-27"/>
    <s v="2020-06-02"/>
    <s v="2020-06-02"/>
    <x v="2"/>
    <x v="0"/>
    <n v="6"/>
    <x v="1"/>
    <x v="1"/>
  </r>
  <r>
    <s v="Envolvimento_midias"/>
    <s v="2020-05-27 - 2020-06-02"/>
    <s v="23843543599180395"/>
    <s v="De_Conv_Rmk_Br"/>
    <s v="23843543599140395"/>
    <x v="3043"/>
    <n v="114054"/>
    <x v="3042"/>
    <n v="6.8006433700000004"/>
    <n v="3.0035947884334999"/>
    <x v="0"/>
    <n v="191"/>
    <s v="2020-05-27"/>
    <s v="2020-06-02"/>
    <s v="2020-06-02"/>
    <x v="0"/>
    <x v="0"/>
    <n v="6"/>
    <x v="1"/>
    <x v="1"/>
  </r>
  <r>
    <s v="Envolvimento_midias"/>
    <s v="2020-05-27 - 2020-06-02"/>
    <s v="23844475145440395"/>
    <s v="De_Conv_Rmk_SP"/>
    <s v="23844475144820395"/>
    <x v="3044"/>
    <n v="37156"/>
    <x v="3043"/>
    <n v="8.1031182200000007"/>
    <n v="3.9927333405102998"/>
    <x v="0"/>
    <n v="48"/>
    <s v="2020-05-27"/>
    <s v="2020-06-02"/>
    <s v="2020-06-02"/>
    <x v="0"/>
    <x v="0"/>
    <n v="6"/>
    <x v="1"/>
    <x v="1"/>
  </r>
  <r>
    <s v="Semelhante_1-5%"/>
    <s v="2020-05-27 - 2020-06-02"/>
    <s v="23844032561030395"/>
    <s v="De_Conv_Int-Str_Br - Credenciado (S2S)"/>
    <s v="23844032562000395"/>
    <x v="3045"/>
    <n v="485114"/>
    <x v="3044"/>
    <n v="4.9721640499999999"/>
    <n v="1.5218154907918999"/>
    <x v="19"/>
    <n v="49"/>
    <s v="2020-05-27"/>
    <s v="2020-06-02"/>
    <s v="2020-06-02"/>
    <x v="2"/>
    <x v="0"/>
    <n v="6"/>
    <x v="1"/>
    <x v="1"/>
  </r>
  <r>
    <s v="Visitantes_site_cadastro-lead"/>
    <s v="2020-05-27 - 2020-06-02"/>
    <s v="23844475145550395"/>
    <s v="De_Conv_Rmk_SP"/>
    <s v="23844475144820395"/>
    <x v="3046"/>
    <n v="15558"/>
    <x v="3045"/>
    <n v="15.546806220000001"/>
    <n v="6.4974289754466996"/>
    <x v="0"/>
    <n v="137"/>
    <s v="2020-05-27"/>
    <s v="2020-06-02"/>
    <s v="2020-06-02"/>
    <x v="0"/>
    <x v="0"/>
    <n v="6"/>
    <x v="1"/>
    <x v="1"/>
  </r>
  <r>
    <s v="Semelhante_1-10%_PJ-Menos-TPV"/>
    <s v="2020-05-27 - 2020-06-02"/>
    <s v="23844475154500395"/>
    <s v="De_Conv_Int-Str_SP - OtimizaPraLead"/>
    <s v="23844475145520395"/>
    <x v="3047"/>
    <n v="22468"/>
    <x v="3046"/>
    <n v="4.9355183499999997"/>
    <n v="1.2493323838348001"/>
    <x v="0"/>
    <n v="24"/>
    <s v="2020-05-27"/>
    <s v="2020-06-02"/>
    <s v="2020-06-02"/>
    <x v="0"/>
    <x v="0"/>
    <n v="6"/>
    <x v="1"/>
    <x v="1"/>
  </r>
  <r>
    <s v="Semelhante_1-5%_PJ"/>
    <s v="2020-05-27 - 2020-06-02"/>
    <s v="23844451639760395"/>
    <s v="De_Lead_Click_Whatsapp_SP — diário"/>
    <s v="23844451639330395"/>
    <x v="3048"/>
    <n v="17460"/>
    <x v="3047"/>
    <n v="10.6737679"/>
    <n v="1.1237686139748"/>
    <x v="6"/>
    <n v="10"/>
    <s v="2020-05-27"/>
    <s v="2020-06-02"/>
    <s v="2020-06-02"/>
    <x v="6"/>
    <x v="1"/>
    <n v="6"/>
    <x v="1"/>
    <x v="1"/>
  </r>
  <r>
    <s v="Visitantes_site_todos_60d"/>
    <s v="2020-05-27 - 2020-06-02"/>
    <s v="23844475145530395"/>
    <s v="De_Conv_Rmk_SP"/>
    <s v="23844475144820395"/>
    <x v="3049"/>
    <n v="17358"/>
    <x v="3048"/>
    <n v="11.52645263"/>
    <n v="4.7640857241618004"/>
    <x v="0"/>
    <n v="67"/>
    <s v="2020-05-27"/>
    <s v="2020-06-02"/>
    <s v="2020-06-02"/>
    <x v="0"/>
    <x v="0"/>
    <n v="6"/>
    <x v="1"/>
    <x v="1"/>
  </r>
  <r>
    <s v="Semelhantes_PJ_10%_Excluindo-Tudo"/>
    <s v="2020-05-27 - 2020-06-02"/>
    <s v="23844307660840395"/>
    <s v="De_Lead_Click_Whatsapp_Br-MarAberto"/>
    <s v="23844196533890395"/>
    <x v="3050"/>
    <n v="1643"/>
    <x v="3049"/>
    <n v="5.5418304300000001"/>
    <n v="1.0839926962873001"/>
    <x v="6"/>
    <s v=""/>
    <s v="2020-05-27"/>
    <s v="2020-06-02"/>
    <s v="2020-06-02"/>
    <x v="6"/>
    <x v="1"/>
    <n v="6"/>
    <x v="1"/>
    <x v="1"/>
  </r>
  <r>
    <s v="Visitantes_site_cadastro-lead"/>
    <s v="2020-05-27 - 2020-06-02"/>
    <s v="23844191199950395"/>
    <s v="De_Conv_Rmk_Br"/>
    <s v="23843543599140395"/>
    <x v="3051"/>
    <n v="33851"/>
    <x v="3050"/>
    <n v="12.519585040000001"/>
    <n v="5.3735192461079002"/>
    <x v="0"/>
    <n v="287"/>
    <s v="2020-05-27"/>
    <s v="2020-06-02"/>
    <s v="2020-06-02"/>
    <x v="0"/>
    <x v="0"/>
    <n v="6"/>
    <x v="1"/>
    <x v="1"/>
  </r>
  <r>
    <s v="Semelhante_1-5%"/>
    <s v="2020-05-27 - 2020-06-02"/>
    <s v="23844118713670395"/>
    <s v="De_Conv_Int-Str_Br - OtimizaPraLead"/>
    <s v="23844118711370395"/>
    <x v="3052"/>
    <n v="58959"/>
    <x v="3051"/>
    <n v="5.1763857900000003"/>
    <n v="1.1764955307925999"/>
    <x v="0"/>
    <n v="63"/>
    <s v="2020-05-27"/>
    <s v="2020-06-02"/>
    <s v="2020-06-02"/>
    <x v="0"/>
    <x v="0"/>
    <n v="6"/>
    <x v="1"/>
    <x v="1"/>
  </r>
  <r>
    <s v="Semelhante_1-5%_Base_Parceiro_60K-a-400K-Normal - Copy"/>
    <s v="2020-05-27 - 2020-06-02"/>
    <s v="23844118713700395"/>
    <s v="De_Conv_Int-Str_Br - OtimizaPraLead"/>
    <s v="23844118711370395"/>
    <x v="3053"/>
    <n v="8298"/>
    <x v="3052"/>
    <n v="4.6632179100000002"/>
    <n v="1.1414798746685999"/>
    <x v="0"/>
    <n v="8"/>
    <s v="2020-05-27"/>
    <s v="2020-06-02"/>
    <s v="2020-06-02"/>
    <x v="0"/>
    <x v="0"/>
    <n v="6"/>
    <x v="1"/>
    <x v="1"/>
  </r>
  <r>
    <s v="Semelhante_1-5% - MsgEnviada"/>
    <s v="2020-05-27 - 2020-06-02"/>
    <s v="23844497899450395"/>
    <s v="De_Lead_Click_Messenger_Br - v5 - diaria"/>
    <s v="23844497899460395"/>
    <x v="5"/>
    <n v="0"/>
    <x v="5"/>
    <s v=""/>
    <n v="0"/>
    <x v="6"/>
    <n v="3"/>
    <s v="2020-05-27"/>
    <s v="2020-06-02"/>
    <s v="2020-06-02"/>
    <x v="6"/>
    <x v="0"/>
    <n v="6"/>
    <x v="1"/>
    <x v="1"/>
  </r>
  <r>
    <s v="InteressesEstabelecimentos"/>
    <s v="2020-05-27 - 2020-06-02"/>
    <s v="23844032561010395"/>
    <s v="De_Conv_Int-Str_Br - Credenciado (S2S)"/>
    <s v="23844032562000395"/>
    <x v="3054"/>
    <n v="967838"/>
    <x v="3053"/>
    <n v="4.3579975800000001"/>
    <n v="1.4505330437532"/>
    <x v="19"/>
    <n v="59"/>
    <s v="2020-05-27"/>
    <s v="2020-06-02"/>
    <s v="2020-06-02"/>
    <x v="2"/>
    <x v="0"/>
    <n v="6"/>
    <x v="1"/>
    <x v="1"/>
  </r>
  <r>
    <s v="Semelhante_leadPreenchido — Cópia"/>
    <s v="2020-05-27 - 2020-06-02"/>
    <s v="23844458287280395"/>
    <s v="De_Lead_Int_SP — CPA"/>
    <s v="23844458286980395"/>
    <x v="3055"/>
    <n v="20073"/>
    <x v="3054"/>
    <n v="8.9261890299999997"/>
    <n v="1.1501021272356"/>
    <x v="1"/>
    <n v="31"/>
    <s v="2020-05-27"/>
    <s v="2020-06-02"/>
    <s v="2020-06-02"/>
    <x v="1"/>
    <x v="0"/>
    <n v="6"/>
    <x v="1"/>
    <x v="1"/>
  </r>
  <r>
    <s v="Interesses"/>
    <s v="2020-05-27 - 2020-06-02"/>
    <s v="23844451685270395"/>
    <s v="De_Conv_Int-Str_SP - Credenciado (S2S) - Purchase-valor"/>
    <s v="23844451685100395"/>
    <x v="3056"/>
    <n v="237875"/>
    <x v="3055"/>
    <n v="5.9920554700000004"/>
    <n v="1.3514619022595999"/>
    <x v="2"/>
    <n v="13"/>
    <s v="2020-05-27"/>
    <s v="2020-06-02"/>
    <s v="2020-06-02"/>
    <x v="2"/>
    <x v="0"/>
    <n v="6"/>
    <x v="1"/>
    <x v="1"/>
  </r>
  <r>
    <s v="Visitantes_site_todos_60d"/>
    <s v="2020-05-27 - 2020-06-02"/>
    <s v="23843665469380395"/>
    <s v="De_Conv_Rmk_Br"/>
    <s v="23843543599140395"/>
    <x v="3057"/>
    <n v="39325"/>
    <x v="3056"/>
    <n v="9.2257878600000005"/>
    <n v="3.8836109345200001"/>
    <x v="0"/>
    <n v="145"/>
    <s v="2020-05-27"/>
    <s v="2020-06-02"/>
    <s v="2020-06-02"/>
    <x v="0"/>
    <x v="0"/>
    <n v="6"/>
    <x v="1"/>
    <x v="1"/>
  </r>
  <r>
    <s v="InteressesEstabelecimentos"/>
    <s v="2020-05-27 - 2020-06-02"/>
    <s v="23844451685340395"/>
    <s v="De_Conv_Int-Str_SP - Credenciado (S2S) - Subscribe"/>
    <s v="23844451685120395"/>
    <x v="3058"/>
    <n v="304706"/>
    <x v="3057"/>
    <n v="4.5027294400000004"/>
    <n v="1.5222279836957999"/>
    <x v="19"/>
    <n v="18"/>
    <s v="2020-05-27"/>
    <s v="2020-06-02"/>
    <s v="2020-06-02"/>
    <x v="2"/>
    <x v="0"/>
    <n v="6"/>
    <x v="1"/>
    <x v="1"/>
  </r>
  <r>
    <s v="Visitantes_site_todos"/>
    <s v="2020-05-27 - 2020-06-02"/>
    <s v="23844458287110395"/>
    <s v="De_Lead_Rmk_SP"/>
    <s v="23844458286970395"/>
    <x v="3059"/>
    <n v="6102"/>
    <x v="3058"/>
    <n v="18.969834380000002"/>
    <n v="1.6624057686005"/>
    <x v="1"/>
    <n v="19"/>
    <s v="2020-05-27"/>
    <s v="2020-06-02"/>
    <s v="2020-06-02"/>
    <x v="1"/>
    <x v="0"/>
    <n v="6"/>
    <x v="1"/>
    <x v="1"/>
  </r>
  <r>
    <s v="Semelhante_1-5%"/>
    <s v="2020-05-27 - 2020-06-02"/>
    <s v="23844451685290395"/>
    <s v="De_Conv_Int-Str_SP - Credenciado (S2S) - Purchase-valor"/>
    <s v="23844451685100395"/>
    <x v="3060"/>
    <n v="174902"/>
    <x v="3059"/>
    <n v="7.5981565900000003"/>
    <n v="1.4900001143498001"/>
    <x v="2"/>
    <n v="3"/>
    <s v="2020-05-27"/>
    <s v="2020-06-02"/>
    <s v="2020-06-02"/>
    <x v="2"/>
    <x v="0"/>
    <n v="6"/>
    <x v="1"/>
    <x v="1"/>
  </r>
  <r>
    <s v="ContaStone_RMKT_todosvisitantes"/>
    <s v="2020-05-27 - 2020-06-02"/>
    <s v="23844364031830395"/>
    <s v="De_ContaStone_Conv_RMKT_Br"/>
    <s v="23843814955280395"/>
    <x v="3061"/>
    <n v="149082"/>
    <x v="3060"/>
    <n v="10.82300109"/>
    <n v="2.0119866918876999"/>
    <x v="21"/>
    <n v="153"/>
    <s v="2020-05-27"/>
    <s v="2020-06-02"/>
    <s v="2020-06-02"/>
    <x v="0"/>
    <x v="0"/>
    <n v="6"/>
    <x v="1"/>
    <x v="1"/>
  </r>
  <r>
    <s v="Semelhante_1-5%"/>
    <s v="2020-05-27 - 2020-06-02"/>
    <s v="23844098836310395"/>
    <s v="De_Conv_Int-Str_Br - Credenciado (S2S) - Teste_C-Purchase-credenciados-valor"/>
    <s v="23844098836340395"/>
    <x v="3062"/>
    <n v="344071"/>
    <x v="3061"/>
    <n v="6.9665280300000001"/>
    <n v="1.3787764734604"/>
    <x v="2"/>
    <n v="18"/>
    <s v="2020-05-27"/>
    <s v="2020-06-02"/>
    <s v="2020-06-02"/>
    <x v="2"/>
    <x v="0"/>
    <n v="6"/>
    <x v="1"/>
    <x v="1"/>
  </r>
  <r>
    <s v="Visitantes_site_todos"/>
    <s v="2020-05-27 - 2020-06-02"/>
    <s v="23843665542380395"/>
    <s v="De_Lead_Rmk_Br"/>
    <s v="23843543809250395"/>
    <x v="3063"/>
    <n v="12380"/>
    <x v="3062"/>
    <n v="17.585439109999999"/>
    <n v="1.5599353796446001"/>
    <x v="1"/>
    <n v="43"/>
    <s v="2020-05-27"/>
    <s v="2020-06-02"/>
    <s v="2020-06-02"/>
    <x v="1"/>
    <x v="0"/>
    <n v="6"/>
    <x v="1"/>
    <x v="1"/>
  </r>
  <r>
    <s v="Semelhante_1-5%_Respondentes-HSM"/>
    <s v="2020-05-27 - 2020-06-02"/>
    <s v="23844270553240395"/>
    <s v="De_Lead_Int_Br — CPA"/>
    <s v="23843981452640395"/>
    <x v="3064"/>
    <n v="24856"/>
    <x v="3063"/>
    <n v="6.7039452099999997"/>
    <n v="1.1044013517863001"/>
    <x v="1"/>
    <n v="29"/>
    <s v="2020-05-27"/>
    <s v="2020-06-02"/>
    <s v="2020-06-02"/>
    <x v="1"/>
    <x v="0"/>
    <n v="6"/>
    <x v="1"/>
    <x v="1"/>
  </r>
  <r>
    <s v="Semelhante_1-5%_Base_Parceiro_60K-a-400K-LTV"/>
    <s v="2020-05-27 - 2020-06-02"/>
    <s v="23844306726910395"/>
    <s v="De_Conv_Int-Str_Br - Credenciado (S2S) - Teste_C-Purchase-credenciados-valor"/>
    <s v="23844098836340395"/>
    <x v="3065"/>
    <n v="223893"/>
    <x v="3064"/>
    <n v="7.5886772999999996"/>
    <n v="1.5062284216121"/>
    <x v="2"/>
    <n v="18"/>
    <s v="2020-05-27"/>
    <s v="2020-06-02"/>
    <s v="2020-06-02"/>
    <x v="2"/>
    <x v="0"/>
    <n v="6"/>
    <x v="1"/>
    <x v="1"/>
  </r>
  <r>
    <s v="Semelhante_1-5%"/>
    <s v="2020-05-27 - 2020-06-02"/>
    <s v="23844451685380395"/>
    <s v="De_Conv_Int-Str_SP - Credenciado (S2S) - Subscribe"/>
    <s v="23844451685120395"/>
    <x v="3066"/>
    <n v="298325"/>
    <x v="3065"/>
    <n v="5.1849444599999996"/>
    <n v="1.918491577977"/>
    <x v="19"/>
    <n v="39"/>
    <s v="2020-05-27"/>
    <s v="2020-06-02"/>
    <s v="2020-06-02"/>
    <x v="2"/>
    <x v="0"/>
    <n v="6"/>
    <x v="1"/>
    <x v="1"/>
  </r>
  <r>
    <s v="ContaStone_LAL_Adq_CredenciadoTPV_2"/>
    <s v="2020-05-27 - 2020-06-02"/>
    <s v="23844372262260395"/>
    <s v="De_ContaStone_Conv_NU_Br"/>
    <s v="23843811400240395"/>
    <x v="3067"/>
    <n v="220031"/>
    <x v="3066"/>
    <n v="9.0239067899999998"/>
    <n v="1.3940444755512"/>
    <x v="21"/>
    <n v="170"/>
    <s v="2020-05-27"/>
    <s v="2020-06-02"/>
    <s v="2020-06-02"/>
    <x v="0"/>
    <x v="0"/>
    <n v="6"/>
    <x v="1"/>
    <x v="1"/>
  </r>
  <r>
    <s v="Semelhante_1-5%_Base_Parceiro_60K-a-400K-Normal - Copy"/>
    <s v="2020-05-27 - 2020-06-02"/>
    <s v="23844083485860395"/>
    <s v="De_Conv_Int-Str_Br - Credenciado (S2S)"/>
    <s v="23844032562000395"/>
    <x v="3068"/>
    <n v="77883"/>
    <x v="3067"/>
    <n v="4.5861748699999998"/>
    <n v="1.4516004776395"/>
    <x v="19"/>
    <n v="9"/>
    <s v="2020-05-27"/>
    <s v="2020-06-02"/>
    <s v="2020-06-02"/>
    <x v="2"/>
    <x v="0"/>
    <n v="6"/>
    <x v="1"/>
    <x v="1"/>
  </r>
  <r>
    <s v="interesse_whatsapp"/>
    <s v="2020-05-27 - 2020-06-02"/>
    <s v="23843968404110395"/>
    <s v="De_Lead_Click_Whatsapp_Br — Cópia"/>
    <s v="23843968403870395"/>
    <x v="3069"/>
    <n v="1108222"/>
    <x v="3068"/>
    <n v="9.6869788400000001"/>
    <n v="1.686495124623"/>
    <x v="6"/>
    <n v="876"/>
    <s v="2020-05-27"/>
    <s v="2020-06-02"/>
    <s v="2020-06-02"/>
    <x v="6"/>
    <x v="1"/>
    <n v="6"/>
    <x v="1"/>
    <x v="1"/>
  </r>
  <r>
    <s v="Interesses"/>
    <s v="2020-05-27 - 2020-06-02"/>
    <s v="23844384031070395"/>
    <s v="De_Conv_Int-Str_Br - Credenciado (S2S) - Teste_C-Purchase-credenciados-valor"/>
    <s v="23844098836340395"/>
    <x v="3070"/>
    <n v="598902"/>
    <x v="3069"/>
    <n v="5.4556364400000001"/>
    <n v="1.3134269045686999"/>
    <x v="2"/>
    <n v="43"/>
    <s v="2020-05-27"/>
    <s v="2020-06-02"/>
    <s v="2020-06-02"/>
    <x v="2"/>
    <x v="0"/>
    <n v="6"/>
    <x v="1"/>
    <x v="1"/>
  </r>
  <r>
    <s v="Semelhante_10%_Menos-Todos"/>
    <s v="2020-05-27 - 2020-06-02"/>
    <s v="23844314377990395"/>
    <s v="De_Lead_Click_Whatsapp_Br — Cópia"/>
    <s v="23843968403870395"/>
    <x v="3071"/>
    <n v="1255934"/>
    <x v="3070"/>
    <n v="4.7408968399999996"/>
    <n v="1.6125950885953999"/>
    <x v="6"/>
    <n v="548"/>
    <s v="2020-05-27"/>
    <s v="2020-06-02"/>
    <s v="2020-06-02"/>
    <x v="6"/>
    <x v="1"/>
    <n v="6"/>
    <x v="1"/>
    <x v="1"/>
  </r>
  <r>
    <s v="Semelhante_1-5%_Base_Parceiro_60K-a-400K-Normal - Copy"/>
    <s v="2020-05-27 - 2020-06-02"/>
    <s v="23844451685420395"/>
    <s v="De_Conv_Int-Str_SP - Credenciado (S2S) - Subscribe"/>
    <s v="23844451685120395"/>
    <x v="3072"/>
    <n v="69955"/>
    <x v="3071"/>
    <n v="4.4475908500000001"/>
    <n v="1.6557644199843"/>
    <x v="19"/>
    <n v="9"/>
    <s v="2020-05-27"/>
    <s v="2020-06-02"/>
    <s v="2020-06-02"/>
    <x v="2"/>
    <x v="0"/>
    <n v="6"/>
    <x v="1"/>
    <x v="1"/>
  </r>
  <r>
    <s v="ContaStone_RMKT_BaseAdq"/>
    <s v="2020-05-27 - 2020-06-02"/>
    <s v="23843842230390395"/>
    <s v="De_ContaStone_Conv_RMKT_Br"/>
    <s v="23843814955280395"/>
    <x v="3073"/>
    <n v="152767"/>
    <x v="3072"/>
    <n v="10.65087684"/>
    <n v="3.1399189615558001"/>
    <x v="21"/>
    <n v="336"/>
    <s v="2020-05-27"/>
    <s v="2020-06-02"/>
    <s v="2020-06-02"/>
    <x v="0"/>
    <x v="0"/>
    <n v="6"/>
    <x v="1"/>
    <x v="1"/>
  </r>
  <r>
    <s v="Semelhante_1-10%-PJ-e-TPValto"/>
    <s v="2020-05-27 - 2020-06-02"/>
    <s v="23844458231730395"/>
    <s v="De_Lead_Click_Whatsapp_SP - Vitalicio"/>
    <s v="23844458232370395"/>
    <x v="3074"/>
    <n v="394431"/>
    <x v="3073"/>
    <n v="10.380171239999999"/>
    <n v="1.7452330065335"/>
    <x v="6"/>
    <n v="571"/>
    <s v="2020-05-27"/>
    <s v="2020-06-02"/>
    <s v="2020-06-02"/>
    <x v="6"/>
    <x v="1"/>
    <n v="6"/>
    <x v="1"/>
    <x v="1"/>
  </r>
  <r>
    <s v="Semelhante_1-5%_Todos_Menos_TPV-Alto"/>
    <s v="2020-05-27 - 2020-06-02"/>
    <s v="23844314362040395"/>
    <s v="De_Lead_Click_Whatsapp_Br — Cópia"/>
    <s v="23843968403870395"/>
    <x v="3075"/>
    <n v="2180603"/>
    <x v="3074"/>
    <n v="8.4728301899999998"/>
    <n v="2.0483214963934002"/>
    <x v="6"/>
    <n v="1898"/>
    <s v="2020-05-27"/>
    <s v="2020-06-02"/>
    <s v="2020-06-02"/>
    <x v="6"/>
    <x v="1"/>
    <n v="6"/>
    <x v="1"/>
    <x v="1"/>
  </r>
  <r>
    <s v="Semelhante_leadPreenchido — Cópia"/>
    <s v="2020-05-27 - 2020-06-02"/>
    <s v="23843981453160395"/>
    <s v="De_Lead_Int_Br — CPA"/>
    <s v="23843981452640395"/>
    <x v="3076"/>
    <n v="111884"/>
    <x v="3075"/>
    <n v="8.6902002700000001"/>
    <n v="1.2031747166708"/>
    <x v="1"/>
    <n v="204"/>
    <s v="2020-05-27"/>
    <s v="2020-06-02"/>
    <s v="2020-06-02"/>
    <x v="1"/>
    <x v="0"/>
    <n v="6"/>
    <x v="1"/>
    <x v="1"/>
  </r>
  <r>
    <s v="Envolvimento_Midias"/>
    <s v="2020-05-27 - 2020-06-02"/>
    <s v="23844458287190395"/>
    <s v="De_Lead_Rmk_SP"/>
    <s v="23844458286970395"/>
    <x v="3077"/>
    <n v="11459"/>
    <x v="3076"/>
    <n v="10.827352879999999"/>
    <n v="1.7024173139017"/>
    <x v="1"/>
    <n v="17"/>
    <s v="2020-05-27"/>
    <s v="2020-06-02"/>
    <s v="2020-06-02"/>
    <x v="1"/>
    <x v="0"/>
    <n v="6"/>
    <x v="1"/>
    <x v="1"/>
  </r>
  <r>
    <s v="Semelhante_1-5%_Todos_TPV-Alto"/>
    <s v="2020-05-27 - 2020-06-02"/>
    <s v="23844314360830395"/>
    <s v="De_Lead_Click_Whatsapp_Br — Cópia"/>
    <s v="23843968403870395"/>
    <x v="3078"/>
    <n v="1123327"/>
    <x v="3077"/>
    <n v="10.315385819999999"/>
    <n v="2.2692412805887998"/>
    <x v="6"/>
    <n v="1449"/>
    <s v="2020-05-27"/>
    <s v="2020-06-02"/>
    <s v="2020-06-02"/>
    <x v="6"/>
    <x v="1"/>
    <n v="6"/>
    <x v="1"/>
    <x v="1"/>
  </r>
  <r>
    <s v="ContaStone_Interesses_ContaDigital"/>
    <s v="2020-05-27 - 2020-06-02"/>
    <s v="23843811400250395"/>
    <s v="De_ContaStone_Conv_NU_Br"/>
    <s v="23843811400240395"/>
    <x v="5"/>
    <n v="0"/>
    <x v="5"/>
    <s v=""/>
    <n v="0"/>
    <x v="21"/>
    <n v="1"/>
    <s v="2020-05-27"/>
    <s v="2020-06-02"/>
    <s v="2020-06-02"/>
    <x v="0"/>
    <x v="0"/>
    <n v="6"/>
    <x v="1"/>
    <x v="1"/>
  </r>
  <r>
    <s v="Envolvimento_Midias"/>
    <s v="2020-05-27 - 2020-06-02"/>
    <s v="23843543809270395"/>
    <s v="De_Lead_Rmk_Br"/>
    <s v="23843543809250395"/>
    <x v="3079"/>
    <n v="28340"/>
    <x v="3078"/>
    <n v="10.883549329999999"/>
    <n v="1.4920254057869"/>
    <x v="1"/>
    <n v="47"/>
    <s v="2020-05-27"/>
    <s v="2020-06-02"/>
    <s v="2020-06-02"/>
    <x v="1"/>
    <x v="0"/>
    <n v="6"/>
    <x v="1"/>
    <x v="1"/>
  </r>
  <r>
    <s v="Semelhante_1-5%_Base_Parceiro_60K-a-400K-Normal - Copy"/>
    <s v="2020-05-27 - 2020-06-02"/>
    <s v="23844475145370395"/>
    <s v="De_Conv_Int-Str_SP - OtimizaPraLead"/>
    <s v="23844475145520395"/>
    <x v="3080"/>
    <n v="19585"/>
    <x v="3079"/>
    <n v="4.68540154"/>
    <n v="1.3154454940005"/>
    <x v="0"/>
    <n v="21"/>
    <s v="2020-05-27"/>
    <s v="2020-06-02"/>
    <s v="2020-06-02"/>
    <x v="0"/>
    <x v="0"/>
    <n v="6"/>
    <x v="1"/>
    <x v="1"/>
  </r>
  <r>
    <s v="interesse_whatsapp"/>
    <s v="2020-05-27 - 2020-06-02"/>
    <s v="23844196533660395"/>
    <s v="De_Lead_Click_Whatsapp_Br-MarAberto"/>
    <s v="23844196533890395"/>
    <x v="3081"/>
    <n v="20112"/>
    <x v="3080"/>
    <n v="6.5604429099999999"/>
    <n v="1.1405628480509"/>
    <x v="6"/>
    <n v="10"/>
    <s v="2020-05-27"/>
    <s v="2020-06-02"/>
    <s v="2020-06-02"/>
    <x v="6"/>
    <x v="1"/>
    <n v="6"/>
    <x v="1"/>
    <x v="1"/>
  </r>
  <r>
    <s v="Semelhante_1-5%_Respondentes-HSM"/>
    <s v="2020-05-27 - 2020-06-02"/>
    <s v="23844458287220395"/>
    <s v="De_Lead_Int_SP — CPA"/>
    <s v="23844458286980395"/>
    <x v="3082"/>
    <n v="16755"/>
    <x v="3081"/>
    <n v="10.3762396"/>
    <n v="1.1976723366158999"/>
    <x v="1"/>
    <n v="40"/>
    <s v="2020-05-27"/>
    <s v="2020-06-02"/>
    <s v="2020-06-02"/>
    <x v="1"/>
    <x v="0"/>
    <n v="6"/>
    <x v="1"/>
    <x v="1"/>
  </r>
  <r>
    <s v="AppTeste1"/>
    <s v="2020-05-27 - 2020-06-02"/>
    <s v="23844749303200395"/>
    <s v="ContaStone_App_Abertura"/>
    <s v="23844749303180395"/>
    <x v="3083"/>
    <n v="16040"/>
    <x v="3082"/>
    <n v="25.463090019999999"/>
    <n v="8.4504987531172002"/>
    <x v="17"/>
    <n v="320"/>
    <s v="2020-05-27"/>
    <s v="2020-06-02"/>
    <s v="2020-06-02"/>
    <x v="7"/>
    <x v="0"/>
    <n v="6"/>
    <x v="1"/>
    <x v="1"/>
  </r>
  <r>
    <s v="LaL_PJ_5%Step1"/>
    <s v="2020-05-27 - 2020-06-02"/>
    <s v="23844770770400395"/>
    <s v="De_ContaStone_Conv_NU_Br"/>
    <s v="23843811400240395"/>
    <x v="3084"/>
    <n v="215871"/>
    <x v="3083"/>
    <n v="10.809440889999999"/>
    <n v="1.2849757494059"/>
    <x v="21"/>
    <n v="113"/>
    <s v="2020-05-27"/>
    <s v="2020-06-02"/>
    <s v="2020-06-02"/>
    <x v="0"/>
    <x v="0"/>
    <n v="6"/>
    <x v="1"/>
    <x v="1"/>
  </r>
  <r>
    <s v="Semelhante_10%_PurchaseTPVAlto"/>
    <s v="2020-05-27 - 2020-06-02"/>
    <s v="23844644473650395"/>
    <s v="De_Lead_Click_Whatsapp_SP — diário"/>
    <s v="23844451639330395"/>
    <x v="3085"/>
    <n v="23000"/>
    <x v="3084"/>
    <n v="7.7013384299999998"/>
    <n v="1.1369565217391"/>
    <x v="6"/>
    <n v="14"/>
    <s v="2020-05-27"/>
    <s v="2020-06-02"/>
    <s v="2020-06-02"/>
    <x v="6"/>
    <x v="1"/>
    <n v="6"/>
    <x v="1"/>
    <x v="1"/>
  </r>
  <r>
    <s v="MCC1-Amplo"/>
    <s v="2020-05-27 - 2020-06-02"/>
    <s v="23844795057060395"/>
    <s v="De_ContaStone_Link_Food-Br"/>
    <s v="23844795057040395"/>
    <x v="3086"/>
    <n v="4728"/>
    <x v="3085"/>
    <n v="6.92337165"/>
    <n v="1.1040609137056001"/>
    <x v="21"/>
    <s v=""/>
    <s v="2020-05-27"/>
    <s v="2020-06-02"/>
    <s v="2020-06-02"/>
    <x v="0"/>
    <x v="0"/>
    <n v="6"/>
    <x v="1"/>
    <x v="1"/>
  </r>
  <r>
    <s v="InteressesAmplo"/>
    <s v="2020-05-27 - 2020-06-02"/>
    <s v="23844789185940395"/>
    <s v="De_ContaStone_TesteAB-B"/>
    <s v="23844789185960395"/>
    <x v="3087"/>
    <n v="109056"/>
    <x v="3086"/>
    <n v="9.8880770699999996"/>
    <n v="1.3001943955399"/>
    <x v="21"/>
    <n v="112"/>
    <s v="2020-05-27"/>
    <s v="2020-06-02"/>
    <s v="2020-06-02"/>
    <x v="0"/>
    <x v="0"/>
    <n v="6"/>
    <x v="1"/>
    <x v="1"/>
  </r>
  <r>
    <s v="ContaStone_LaL_BaseAdq"/>
    <s v="2020-05-27 - 2020-06-02"/>
    <s v="23844677992700395"/>
    <s v="De_ContaStone_Conv_NU_Br"/>
    <s v="23843811400240395"/>
    <x v="5"/>
    <n v="0"/>
    <x v="5"/>
    <s v=""/>
    <n v="0"/>
    <x v="21"/>
    <n v="2"/>
    <s v="2020-05-27"/>
    <s v="2020-06-02"/>
    <s v="2020-06-02"/>
    <x v="0"/>
    <x v="0"/>
    <n v="6"/>
    <x v="1"/>
    <x v="1"/>
  </r>
  <r>
    <s v="InteressesAmplo"/>
    <s v="2020-05-27 - 2020-06-02"/>
    <s v="23844789181670395"/>
    <s v="De_ContaStone_TesteAB-A"/>
    <s v="23844789181640395"/>
    <x v="3088"/>
    <n v="112288"/>
    <x v="3087"/>
    <n v="9.5306385000000002"/>
    <n v="1.315278569393"/>
    <x v="21"/>
    <n v="72"/>
    <s v="2020-05-27"/>
    <s v="2020-06-02"/>
    <s v="2020-06-02"/>
    <x v="0"/>
    <x v="0"/>
    <n v="6"/>
    <x v="1"/>
    <x v="1"/>
  </r>
  <r>
    <s v="RMKT_VisitantesLP"/>
    <s v="2020-05-27 - 2020-06-02"/>
    <s v="23844775147290395"/>
    <s v="De_ContaStone_Conv_RMKT_Link-Br"/>
    <s v="23844775147260395"/>
    <x v="3089"/>
    <n v="880"/>
    <x v="3088"/>
    <n v="44.484181569999997"/>
    <n v="1.6522727272727"/>
    <x v="21"/>
    <n v="1"/>
    <s v="2020-05-27"/>
    <s v="2020-06-02"/>
    <s v="2020-06-02"/>
    <x v="0"/>
    <x v="0"/>
    <n v="6"/>
    <x v="1"/>
    <x v="1"/>
  </r>
  <r>
    <s v="Semelhantes_PJ_10%_Excluindo-Tudo-v2"/>
    <s v="2020-05-27 - 2020-06-02"/>
    <s v="23844644483080395"/>
    <s v="De_Lead_Click_Whatsapp_Br-MarAberto"/>
    <s v="23844196533890395"/>
    <x v="3090"/>
    <n v="3605"/>
    <x v="3089"/>
    <n v="7.30739698"/>
    <n v="1.0837725381415"/>
    <x v="6"/>
    <n v="2"/>
    <s v="2020-05-27"/>
    <s v="2020-06-02"/>
    <s v="2020-06-02"/>
    <x v="6"/>
    <x v="1"/>
    <n v="6"/>
    <x v="1"/>
    <x v="1"/>
  </r>
  <r>
    <s v="NU_Download_v2"/>
    <s v="2020-05-27 - 2020-06-02"/>
    <s v="23844708095890395"/>
    <s v="ContaStone_App_Download"/>
    <s v="23844676917440395"/>
    <x v="3091"/>
    <n v="205985"/>
    <x v="3090"/>
    <n v="15.691620800000001"/>
    <n v="1.5657693521373"/>
    <x v="17"/>
    <n v="664"/>
    <s v="2020-05-27"/>
    <s v="2020-06-02"/>
    <s v="2020-06-02"/>
    <x v="7"/>
    <x v="0"/>
    <n v="6"/>
    <x v="1"/>
    <x v="1"/>
  </r>
  <r>
    <s v="LaLPJ"/>
    <s v="2020-05-27 - 2020-06-02"/>
    <s v="23844750555680395"/>
    <s v="De_ContaStone_TesteTED_B"/>
    <s v="23844750555700395"/>
    <x v="3092"/>
    <n v="13356"/>
    <x v="3091"/>
    <n v="4.8117349699999998"/>
    <n v="1.1254866726565"/>
    <x v="21"/>
    <s v=""/>
    <s v="2020-05-27"/>
    <s v="2020-06-02"/>
    <s v="2020-06-02"/>
    <x v="0"/>
    <x v="0"/>
    <n v="6"/>
    <x v="1"/>
    <x v="1"/>
  </r>
  <r>
    <s v="ContaStone_LaL_Adq_TPV15K"/>
    <s v="2020-05-27 - 2020-06-02"/>
    <s v="23844709337250395"/>
    <s v="De_ContaStone_Conv_NU_Br"/>
    <s v="23843811400240395"/>
    <x v="3093"/>
    <n v="1001039"/>
    <x v="3092"/>
    <n v="9.3138628800000003"/>
    <n v="1.6402707586817"/>
    <x v="21"/>
    <n v="709"/>
    <s v="2020-05-27"/>
    <s v="2020-06-02"/>
    <s v="2020-06-02"/>
    <x v="0"/>
    <x v="0"/>
    <n v="6"/>
    <x v="1"/>
    <x v="1"/>
  </r>
  <r>
    <s v="Base-052020_Enriquecida"/>
    <s v="2020-05-27 - 2020-06-02"/>
    <s v="23844653954290395"/>
    <s v="De_CreditoStone_Conv_Br"/>
    <s v="23844600467280395"/>
    <x v="3094"/>
    <n v="22228"/>
    <x v="3093"/>
    <n v="7.1561425099999996"/>
    <n v="5.8728180673025001"/>
    <x v="27"/>
    <n v="3"/>
    <s v="2020-05-27"/>
    <s v="2020-06-02"/>
    <s v="2020-06-02"/>
    <x v="2"/>
    <x v="0"/>
    <n v="6"/>
    <x v="1"/>
    <x v="1"/>
  </r>
  <r>
    <s v="ContaStone_LaL-DownloadApp"/>
    <s v="2020-05-27 - 2020-06-02"/>
    <s v="23844648138700395"/>
    <s v="De_ContaStone_Conv_NU_Br"/>
    <s v="23843811400240395"/>
    <x v="3095"/>
    <n v="3784"/>
    <x v="3094"/>
    <n v="10.52467532"/>
    <n v="1.0174418604651001"/>
    <x v="21"/>
    <n v="3"/>
    <s v="2020-05-27"/>
    <s v="2020-06-02"/>
    <s v="2020-06-02"/>
    <x v="0"/>
    <x v="0"/>
    <n v="6"/>
    <x v="1"/>
    <x v="1"/>
  </r>
  <r>
    <s v="Semelhante_1-5% - MsgEnviada-v2"/>
    <s v="2020-05-27 - 2020-06-02"/>
    <s v="23844602155580395"/>
    <s v="De_Lead_Click_Messenger_Br - v5 - diaria"/>
    <s v="23844497899460395"/>
    <x v="5"/>
    <n v="0"/>
    <x v="5"/>
    <s v=""/>
    <n v="0"/>
    <x v="6"/>
    <n v="2"/>
    <s v="2020-05-27"/>
    <s v="2020-06-02"/>
    <s v="2020-06-02"/>
    <x v="6"/>
    <x v="0"/>
    <n v="6"/>
    <x v="1"/>
    <x v="1"/>
  </r>
  <r>
    <s v="ContaStone_LaL_PJ_V3"/>
    <s v="2020-05-27 - 2020-06-02"/>
    <s v="23844710125740395"/>
    <s v="De_ContaStone_Conv_NU_Br"/>
    <s v="23843811400240395"/>
    <x v="3096"/>
    <n v="320254"/>
    <x v="3095"/>
    <n v="9.1355637200000004"/>
    <n v="1.1786987828411"/>
    <x v="21"/>
    <n v="160"/>
    <s v="2020-05-27"/>
    <s v="2020-06-02"/>
    <s v="2020-06-02"/>
    <x v="0"/>
    <x v="0"/>
    <n v="6"/>
    <x v="1"/>
    <x v="1"/>
  </r>
  <r>
    <s v="LaL_5p_+AtivosApp"/>
    <s v="2020-05-27 - 2020-06-02"/>
    <s v="23844737854580395"/>
    <s v="De_ContaStone_Conv_NU_LinkLP_Br"/>
    <s v="23844737854570395"/>
    <x v="3097"/>
    <n v="146655"/>
    <x v="3096"/>
    <n v="5.6204889800000002"/>
    <n v="1.3462411782754999"/>
    <x v="21"/>
    <n v="15"/>
    <s v="2020-05-27"/>
    <s v="2020-06-02"/>
    <s v="2020-06-02"/>
    <x v="0"/>
    <x v="0"/>
    <n v="6"/>
    <x v="1"/>
    <x v="1"/>
  </r>
  <r>
    <s v="LaL_5p_+AtivosApp"/>
    <s v="2020-05-27 - 2020-06-02"/>
    <s v="23844753852720395"/>
    <s v="De_ContaStone_Trafego_Link-Br"/>
    <s v="23844753852700395"/>
    <x v="3098"/>
    <n v="221908"/>
    <x v="3097"/>
    <n v="3.4836597500000002"/>
    <n v="2.6386971177245"/>
    <x v="25"/>
    <n v="3736"/>
    <s v="2020-05-27"/>
    <s v="2020-06-02"/>
    <s v="2020-06-02"/>
    <x v="0"/>
    <x v="0"/>
    <n v="6"/>
    <x v="1"/>
    <x v="1"/>
  </r>
  <r>
    <s v="Interesses-ContaDigital"/>
    <s v="2020-05-27 - 2020-06-02"/>
    <s v="23844760954980395"/>
    <s v="De_ContaStone_Conv_Link-Br"/>
    <s v="23844760954960395"/>
    <x v="3099"/>
    <n v="327516"/>
    <x v="3098"/>
    <n v="7.9580713000000003"/>
    <n v="2.2401165133916998"/>
    <x v="21"/>
    <n v="261"/>
    <s v="2020-05-27"/>
    <s v="2020-06-02"/>
    <s v="2020-06-02"/>
    <x v="0"/>
    <x v="0"/>
    <n v="6"/>
    <x v="1"/>
    <x v="1"/>
  </r>
  <r>
    <s v="App Instalado"/>
    <s v="2020-05-27 - 2020-06-02"/>
    <s v="23844606572960395"/>
    <s v="De_ContaStone_Ativacao_App_v2"/>
    <s v="23844568267870395"/>
    <x v="5"/>
    <n v="0"/>
    <x v="5"/>
    <s v=""/>
    <n v="0"/>
    <x v="18"/>
    <n v="4"/>
    <s v="2020-05-27"/>
    <s v="2020-06-02"/>
    <s v="2020-06-02"/>
    <x v="7"/>
    <x v="0"/>
    <n v="6"/>
    <x v="1"/>
    <x v="1"/>
  </r>
  <r>
    <s v="ContaStone_LAL_Adq_CredenciadoTPV_V2"/>
    <s v="2020-05-27 - 2020-06-02"/>
    <s v="23844753666840395"/>
    <s v="De_ContaStone_Conv_NU_Br"/>
    <s v="23843811400240395"/>
    <x v="3100"/>
    <n v="9930"/>
    <x v="3099"/>
    <n v="6.54634947"/>
    <n v="1.104833836858"/>
    <x v="21"/>
    <n v="2"/>
    <s v="2020-05-27"/>
    <s v="2020-06-02"/>
    <s v="2020-06-02"/>
    <x v="0"/>
    <x v="0"/>
    <n v="6"/>
    <x v="1"/>
    <x v="1"/>
  </r>
  <r>
    <s v="RJ_NU_Download_2"/>
    <s v="2020-05-27 - 2020-06-02"/>
    <s v="23844683614800395"/>
    <s v="ContaStone_App_Download"/>
    <s v="23844676917440395"/>
    <x v="5"/>
    <n v="0"/>
    <x v="5"/>
    <s v=""/>
    <n v="0"/>
    <x v="17"/>
    <n v="1"/>
    <s v="2020-05-27"/>
    <s v="2020-06-02"/>
    <s v="2020-06-02"/>
    <x v="7"/>
    <x v="0"/>
    <n v="6"/>
    <x v="1"/>
    <x v="1"/>
  </r>
  <r>
    <s v="Simulou-RMKT"/>
    <s v="2020-05-27 - 2020-06-02"/>
    <s v="23844731413260395"/>
    <s v="De_Credito_Conv_CRM-Rmkt"/>
    <s v="23844716599820395"/>
    <x v="3101"/>
    <n v="1194"/>
    <x v="3100"/>
    <n v="42.511160709999999"/>
    <n v="11.256281407035001"/>
    <x v="27"/>
    <n v="12"/>
    <s v="2020-05-27"/>
    <s v="2020-06-02"/>
    <s v="2020-06-02"/>
    <x v="2"/>
    <x v="0"/>
    <n v="6"/>
    <x v="1"/>
    <x v="1"/>
  </r>
  <r>
    <s v="LaLPJ"/>
    <s v="2020-05-27 - 2020-06-02"/>
    <s v="23844750551580395"/>
    <s v="De_ContaStone_TesteTED_A"/>
    <s v="23844750551560395"/>
    <x v="3102"/>
    <n v="14656"/>
    <x v="3101"/>
    <n v="4.8725746599999997"/>
    <n v="1.1217931222707"/>
    <x v="21"/>
    <n v="1"/>
    <s v="2020-05-27"/>
    <s v="2020-06-02"/>
    <s v="2020-06-02"/>
    <x v="0"/>
    <x v="0"/>
    <n v="6"/>
    <x v="1"/>
    <x v="1"/>
  </r>
  <r>
    <s v="Abriu+Clicou_Disparo1405"/>
    <s v="2020-05-27 - 2020-06-02"/>
    <s v="23844716599840395"/>
    <s v="De_Credito_Conv_CRM-Rmkt"/>
    <s v="23844716599820395"/>
    <x v="3103"/>
    <n v="9270"/>
    <x v="3102"/>
    <n v="25.89102102"/>
    <n v="9.8828478964401008"/>
    <x v="27"/>
    <n v="19"/>
    <s v="2020-05-27"/>
    <s v="2020-06-02"/>
    <s v="2020-06-02"/>
    <x v="2"/>
    <x v="0"/>
    <n v="6"/>
    <x v="1"/>
    <x v="1"/>
  </r>
  <r>
    <s v="LaL_5p_BaseParceiro_Moda"/>
    <s v="2020-05-27 - 2020-06-02"/>
    <s v="23844732753360395"/>
    <s v="De_ContaStone_Conv_NU_Link_Br"/>
    <s v="23844732718040395"/>
    <x v="3104"/>
    <n v="48319"/>
    <x v="3103"/>
    <n v="17.56074542"/>
    <n v="1.3815269355740001"/>
    <x v="21"/>
    <n v="28"/>
    <s v="2020-05-27"/>
    <s v="2020-06-02"/>
    <s v="2020-06-02"/>
    <x v="0"/>
    <x v="0"/>
    <n v="6"/>
    <x v="1"/>
    <x v="1"/>
  </r>
  <r>
    <s v="Semelhante_5%-10%"/>
    <s v="2020-05-27 - 2020-06-02"/>
    <s v="23844620957460395"/>
    <s v="De_ContaStone__NU_OtimizaFunil"/>
    <s v="23844620957440395"/>
    <x v="5"/>
    <n v="0"/>
    <x v="5"/>
    <s v=""/>
    <n v="0"/>
    <x v="30"/>
    <n v="5"/>
    <s v="2020-05-27"/>
    <s v="2020-06-02"/>
    <s v="2020-06-02"/>
    <x v="0"/>
    <x v="0"/>
    <n v="6"/>
    <x v="1"/>
    <x v="1"/>
  </r>
  <r>
    <s v="ContaStone_Interesses_B2B"/>
    <s v="2020-05-27 - 2020-06-02"/>
    <s v="23844786692290395"/>
    <s v="De_ContaStone_Conv_NU2-BR"/>
    <s v="23844786692260395"/>
    <x v="3105"/>
    <n v="30440"/>
    <x v="3104"/>
    <n v="4.3321765299999999"/>
    <n v="1.0696780551905001"/>
    <x v="21"/>
    <n v="5"/>
    <s v="2020-05-27"/>
    <s v="2020-06-02"/>
    <s v="2020-06-02"/>
    <x v="0"/>
    <x v="0"/>
    <n v="6"/>
    <x v="1"/>
    <x v="1"/>
  </r>
  <r>
    <s v="ContaStone_RMKT_EnvolvimentoMidias"/>
    <s v="2020-05-27 - 2020-06-02"/>
    <s v="23844619445730395"/>
    <s v="De_ContaStone_Conv_RMKT_Br"/>
    <s v="23843814955280395"/>
    <x v="3106"/>
    <n v="565670"/>
    <x v="3105"/>
    <n v="8.7442692399999995"/>
    <n v="2.1605052415718999"/>
    <x v="21"/>
    <n v="539"/>
    <s v="2020-05-27"/>
    <s v="2020-06-02"/>
    <s v="2020-06-02"/>
    <x v="0"/>
    <x v="0"/>
    <n v="6"/>
    <x v="1"/>
    <x v="1"/>
  </r>
  <r>
    <s v="Semelhante_5%-10%"/>
    <s v="2020-05-27 - 2020-06-02"/>
    <s v="23844621018620395"/>
    <s v="De_ContaStone__NU_OtimizaCadastro"/>
    <s v="23844621018610395"/>
    <x v="5"/>
    <n v="0"/>
    <x v="5"/>
    <s v=""/>
    <n v="0"/>
    <x v="21"/>
    <n v="1"/>
    <s v="2020-05-27"/>
    <s v="2020-06-02"/>
    <s v="2020-06-02"/>
    <x v="0"/>
    <x v="0"/>
    <n v="6"/>
    <x v="1"/>
    <x v="1"/>
  </r>
  <r>
    <s v="RJ3"/>
    <s v="2020-05-27 - 2020-06-02"/>
    <s v="23844747341510395"/>
    <s v="ContaStone_App_DownloadRF"/>
    <s v="23844747236680395"/>
    <x v="5"/>
    <n v="0"/>
    <x v="5"/>
    <s v=""/>
    <n v="0"/>
    <x v="17"/>
    <n v="5"/>
    <s v="2020-05-27"/>
    <s v="2020-06-02"/>
    <s v="2020-06-02"/>
    <x v="7"/>
    <x v="0"/>
    <n v="6"/>
    <x v="1"/>
    <x v="1"/>
  </r>
  <r>
    <s v="LaL_5p_BaseParceiro_Moda"/>
    <s v="2020-05-27 - 2020-06-02"/>
    <s v="23844737854490395"/>
    <s v="De_ContaStone_Conv_NU_LinkLP_Br"/>
    <s v="23844737854570395"/>
    <x v="3107"/>
    <n v="51473"/>
    <x v="3106"/>
    <n v="17.148607420000001"/>
    <n v="1.3755561167990999"/>
    <x v="21"/>
    <n v="46"/>
    <s v="2020-05-27"/>
    <s v="2020-06-02"/>
    <s v="2020-06-02"/>
    <x v="0"/>
    <x v="0"/>
    <n v="6"/>
    <x v="1"/>
    <x v="1"/>
  </r>
  <r>
    <s v="Base-052020_Normal"/>
    <s v="2020-05-27 - 2020-06-02"/>
    <s v="23844601332510395"/>
    <s v="De_CreditoStone_Conv_Br"/>
    <s v="23844600467280395"/>
    <x v="3108"/>
    <n v="49955"/>
    <x v="3107"/>
    <n v="12.664385859999999"/>
    <n v="8.0453408067261005"/>
    <x v="27"/>
    <n v="30"/>
    <s v="2020-05-27"/>
    <s v="2020-06-02"/>
    <s v="2020-06-02"/>
    <x v="2"/>
    <x v="0"/>
    <n v="6"/>
    <x v="1"/>
    <x v="1"/>
  </r>
  <r>
    <s v="LaL_5p_+AtivosApp"/>
    <s v="2020-05-27 - 2020-06-02"/>
    <s v="23844732969540395"/>
    <s v="De_ContaStone_Conv_NU_Link_Br"/>
    <s v="23844732718040395"/>
    <x v="3109"/>
    <n v="144064"/>
    <x v="3108"/>
    <n v="5.8068421900000002"/>
    <n v="1.3472484451355"/>
    <x v="21"/>
    <n v="20"/>
    <s v="2020-05-27"/>
    <s v="2020-06-02"/>
    <s v="2020-06-02"/>
    <x v="0"/>
    <x v="0"/>
    <n v="6"/>
    <x v="1"/>
    <x v="1"/>
  </r>
  <r>
    <s v="Semelhante_1-10%-PJ-e-TPValto-v2"/>
    <s v="2020-05-27 - 2020-06-02"/>
    <s v="23844744441070395"/>
    <s v="De_Lead_Click_Whatsapp_SP - Vitalicio"/>
    <s v="23844458232370395"/>
    <x v="3110"/>
    <n v="491262"/>
    <x v="3109"/>
    <n v="7.6725591399999997"/>
    <n v="1.5030655739707"/>
    <x v="6"/>
    <n v="451"/>
    <s v="2020-05-27"/>
    <s v="2020-06-02"/>
    <s v="2020-06-02"/>
    <x v="6"/>
    <x v="1"/>
    <n v="6"/>
    <x v="1"/>
    <x v="1"/>
  </r>
  <r>
    <s v="LaL_PJ"/>
    <s v="2020-05-27 - 2020-06-02"/>
    <s v="23844722388470395"/>
    <s v="ContaStone_TesteCadastro"/>
    <s v="23844722388450395"/>
    <x v="5"/>
    <n v="0"/>
    <x v="5"/>
    <s v=""/>
    <n v="0"/>
    <x v="21"/>
    <n v="4"/>
    <s v="2020-05-27"/>
    <s v="2020-06-02"/>
    <s v="2020-06-02"/>
    <x v="0"/>
    <x v="0"/>
    <n v="6"/>
    <x v="1"/>
    <x v="1"/>
  </r>
  <r>
    <s v="Visitantes_site_todos"/>
    <s v="2020-05-20 - 2020-05-26"/>
    <s v="23843665542380395"/>
    <s v="De_Lead_Rmk_Br"/>
    <s v="23843543809250395"/>
    <x v="3111"/>
    <n v="16349"/>
    <x v="3110"/>
    <n v="16.53166611"/>
    <n v="1.6582665606458999"/>
    <x v="1"/>
    <n v="68"/>
    <s v="2020-05-20"/>
    <s v="2020-05-26"/>
    <s v="2020-05-26"/>
    <x v="1"/>
    <x v="0"/>
    <n v="5"/>
    <x v="1"/>
    <x v="1"/>
  </r>
  <r>
    <s v="Visitantes_site_todos"/>
    <s v="2020-05-20 - 2020-05-26"/>
    <s v="23844458287110395"/>
    <s v="De_Lead_Rmk_SP"/>
    <s v="23844458286970395"/>
    <x v="3112"/>
    <n v="7604"/>
    <x v="3111"/>
    <n v="16.93360251"/>
    <n v="1.7588111520252001"/>
    <x v="1"/>
    <n v="33"/>
    <s v="2020-05-20"/>
    <s v="2020-05-26"/>
    <s v="2020-05-26"/>
    <x v="1"/>
    <x v="0"/>
    <n v="5"/>
    <x v="1"/>
    <x v="1"/>
  </r>
  <r>
    <s v="Semelhante_1-5%_PJ"/>
    <s v="2020-05-20 - 2020-05-26"/>
    <s v="23844451639760395"/>
    <s v="De_Lead_Click_Whatsapp_SP — diário"/>
    <s v="23844451639330395"/>
    <x v="3113"/>
    <n v="21532"/>
    <x v="3112"/>
    <n v="10.24434847"/>
    <n v="1.1936187999257"/>
    <x v="6"/>
    <n v="16"/>
    <s v="2020-05-20"/>
    <s v="2020-05-26"/>
    <s v="2020-05-26"/>
    <x v="6"/>
    <x v="1"/>
    <n v="5"/>
    <x v="1"/>
    <x v="1"/>
  </r>
  <r>
    <s v="LaLPJ"/>
    <s v="2020-05-20 - 2020-05-26"/>
    <s v="23844750555680395"/>
    <s v="De_ContaStone_TesteTED_B"/>
    <s v="23844750555700395"/>
    <x v="3114"/>
    <n v="15420"/>
    <x v="3113"/>
    <n v="5.2774185600000001"/>
    <n v="1.0531128404668999"/>
    <x v="21"/>
    <s v=""/>
    <s v="2020-05-20"/>
    <s v="2020-05-26"/>
    <s v="2020-05-26"/>
    <x v="0"/>
    <x v="0"/>
    <n v="5"/>
    <x v="1"/>
    <x v="1"/>
  </r>
  <r>
    <s v="Semelhante_1-5% - MsgEnviada-v2"/>
    <s v="2020-05-20 - 2020-05-26"/>
    <s v="23844602155580395"/>
    <s v="De_Lead_Click_Messenger_Br - v5 - diaria"/>
    <s v="23844497899460395"/>
    <x v="5"/>
    <n v="0"/>
    <x v="5"/>
    <s v=""/>
    <n v="0"/>
    <x v="6"/>
    <n v="3"/>
    <s v="2020-05-20"/>
    <s v="2020-05-26"/>
    <s v="2020-05-26"/>
    <x v="6"/>
    <x v="0"/>
    <n v="5"/>
    <x v="1"/>
    <x v="1"/>
  </r>
  <r>
    <s v="BaseAdq_Enriquecida"/>
    <s v="2020-05-20 - 2020-05-26"/>
    <s v="23844668482120395"/>
    <s v="De_ContaStone_Conv_Base3Link_Enriquecida"/>
    <s v="23844668482180395"/>
    <x v="3115"/>
    <n v="99"/>
    <x v="3114"/>
    <n v="13.23809524"/>
    <n v="1.0606060606061001"/>
    <x v="21"/>
    <s v=""/>
    <s v="2020-05-20"/>
    <s v="2020-05-26"/>
    <s v="2020-05-26"/>
    <x v="0"/>
    <x v="0"/>
    <n v="5"/>
    <x v="1"/>
    <x v="1"/>
  </r>
  <r>
    <s v="Semelhante_1-5%_Base_Parceiro_60K-a-400K-Normal - Copy"/>
    <s v="2020-05-20 - 2020-05-26"/>
    <s v="23844118713700395"/>
    <s v="De_Conv_Int-Str_Br - OtimizaPraLead"/>
    <s v="23844118711370395"/>
    <x v="3116"/>
    <n v="66720"/>
    <x v="3115"/>
    <n v="4.9364845199999996"/>
    <n v="1.3615707434052999"/>
    <x v="0"/>
    <n v="42"/>
    <s v="2020-05-20"/>
    <s v="2020-05-26"/>
    <s v="2020-05-26"/>
    <x v="0"/>
    <x v="0"/>
    <n v="5"/>
    <x v="1"/>
    <x v="1"/>
  </r>
  <r>
    <s v="Semelhante_5%-10%"/>
    <s v="2020-05-20 - 2020-05-26"/>
    <s v="23844620957460395"/>
    <s v="De_ContaStone__NU_OtimizaFunil"/>
    <s v="23844620957440395"/>
    <x v="5"/>
    <n v="0"/>
    <x v="5"/>
    <s v=""/>
    <n v="0"/>
    <x v="30"/>
    <n v="4"/>
    <s v="2020-05-20"/>
    <s v="2020-05-26"/>
    <s v="2020-05-26"/>
    <x v="0"/>
    <x v="0"/>
    <n v="5"/>
    <x v="1"/>
    <x v="1"/>
  </r>
  <r>
    <s v="Semelhante_leadPreenchido — Cópia"/>
    <s v="2020-05-20 - 2020-05-26"/>
    <s v="23844458287280395"/>
    <s v="De_Lead_Int_SP — CPA"/>
    <s v="23844458286980395"/>
    <x v="3117"/>
    <n v="32232"/>
    <x v="3116"/>
    <n v="8.3938349199999998"/>
    <n v="1.2238768925292001"/>
    <x v="1"/>
    <n v="50"/>
    <s v="2020-05-20"/>
    <s v="2020-05-26"/>
    <s v="2020-05-26"/>
    <x v="1"/>
    <x v="0"/>
    <n v="5"/>
    <x v="1"/>
    <x v="1"/>
  </r>
  <r>
    <s v="ContaStone_RMKT_EnvolvimentoMidias"/>
    <s v="2020-05-20 - 2020-05-26"/>
    <s v="23844619445730395"/>
    <s v="De_ContaStone_Conv_RMKT_Br"/>
    <s v="23843814955280395"/>
    <x v="3118"/>
    <n v="421632"/>
    <x v="3117"/>
    <n v="8.2941846600000009"/>
    <n v="2.1590699946873002"/>
    <x v="21"/>
    <n v="370"/>
    <s v="2020-05-20"/>
    <s v="2020-05-26"/>
    <s v="2020-05-26"/>
    <x v="0"/>
    <x v="0"/>
    <n v="5"/>
    <x v="1"/>
    <x v="1"/>
  </r>
  <r>
    <s v="RJ3"/>
    <s v="2020-05-20 - 2020-05-26"/>
    <s v="23844747341510395"/>
    <s v="ContaStone_App_DownloadRF"/>
    <s v="23844747236680395"/>
    <x v="3119"/>
    <n v="395327"/>
    <x v="3118"/>
    <n v="2.6998647999999998"/>
    <n v="1.0252879261978001"/>
    <x v="17"/>
    <n v="7"/>
    <s v="2020-05-20"/>
    <s v="2020-05-26"/>
    <s v="2020-05-26"/>
    <x v="7"/>
    <x v="0"/>
    <n v="5"/>
    <x v="1"/>
    <x v="1"/>
  </r>
  <r>
    <s v="LaL_5p_+AtivosApp"/>
    <s v="2020-05-20 - 2020-05-26"/>
    <s v="23844737854580395"/>
    <s v="De_ContaStone_Conv_NU_LinkLP_Br"/>
    <s v="23844737854570395"/>
    <x v="3120"/>
    <n v="95408"/>
    <x v="3119"/>
    <n v="12.393099729999999"/>
    <n v="1.6726899211805999"/>
    <x v="21"/>
    <n v="37"/>
    <s v="2020-05-20"/>
    <s v="2020-05-26"/>
    <s v="2020-05-26"/>
    <x v="0"/>
    <x v="0"/>
    <n v="5"/>
    <x v="1"/>
    <x v="1"/>
  </r>
  <r>
    <s v="InteressesEstabelecimentos"/>
    <s v="2020-05-20 - 2020-05-26"/>
    <s v="23844032561010395"/>
    <s v="De_Conv_Int-Str_Br - Credenciado (S2S)"/>
    <s v="23844032562000395"/>
    <x v="3121"/>
    <n v="609665"/>
    <x v="3120"/>
    <n v="5.23214676"/>
    <n v="1.3510042400335001"/>
    <x v="19"/>
    <n v="43"/>
    <s v="2020-05-20"/>
    <s v="2020-05-26"/>
    <s v="2020-05-26"/>
    <x v="2"/>
    <x v="0"/>
    <n v="5"/>
    <x v="1"/>
    <x v="1"/>
  </r>
  <r>
    <s v="RJ_NU_Download_2"/>
    <s v="2020-05-20 - 2020-05-26"/>
    <s v="23844683614800395"/>
    <s v="ContaStone_App_Download"/>
    <s v="23844676917440395"/>
    <x v="5"/>
    <n v="0"/>
    <x v="5"/>
    <s v=""/>
    <n v="0"/>
    <x v="17"/>
    <n v="2"/>
    <s v="2020-05-20"/>
    <s v="2020-05-26"/>
    <s v="2020-05-26"/>
    <x v="7"/>
    <x v="0"/>
    <n v="5"/>
    <x v="1"/>
    <x v="1"/>
  </r>
  <r>
    <s v="Envolvimento_midias"/>
    <s v="2020-05-20 - 2020-05-26"/>
    <s v="23844475145440395"/>
    <s v="De_Conv_Rmk_SP"/>
    <s v="23844475144820395"/>
    <x v="3122"/>
    <n v="26728"/>
    <x v="3121"/>
    <n v="7.2121338899999996"/>
    <n v="3.2203307392995999"/>
    <x v="0"/>
    <n v="35"/>
    <s v="2020-05-20"/>
    <s v="2020-05-26"/>
    <s v="2020-05-26"/>
    <x v="0"/>
    <x v="0"/>
    <n v="5"/>
    <x v="1"/>
    <x v="1"/>
  </r>
  <r>
    <s v="Semelhante_1-5%_Todos_Menos_TPV-Alto"/>
    <s v="2020-05-20 - 2020-05-26"/>
    <s v="23844314362040395"/>
    <s v="De_Lead_Click_Whatsapp_Br — Cópia"/>
    <s v="23843968403870395"/>
    <x v="3123"/>
    <n v="1805823"/>
    <x v="3122"/>
    <n v="8.5252006100000006"/>
    <n v="2.0186302865785"/>
    <x v="6"/>
    <n v="1567"/>
    <s v="2020-05-20"/>
    <s v="2020-05-26"/>
    <s v="2020-05-26"/>
    <x v="6"/>
    <x v="1"/>
    <n v="5"/>
    <x v="1"/>
    <x v="1"/>
  </r>
  <r>
    <s v="ContaStone_LaL_BaseAdq"/>
    <s v="2020-05-20 - 2020-05-26"/>
    <s v="23844677992700395"/>
    <s v="De_ContaStone_Conv_NU_Br"/>
    <s v="23843811400240395"/>
    <x v="5"/>
    <n v="0"/>
    <x v="5"/>
    <s v=""/>
    <n v="0"/>
    <x v="21"/>
    <n v="1"/>
    <s v="2020-05-20"/>
    <s v="2020-05-26"/>
    <s v="2020-05-26"/>
    <x v="0"/>
    <x v="0"/>
    <n v="5"/>
    <x v="1"/>
    <x v="1"/>
  </r>
  <r>
    <s v="Semelhante_1-5%_Base_Parceiro_60K-a-400K-Normal - Copy"/>
    <s v="2020-05-20 - 2020-05-26"/>
    <s v="23844475145370395"/>
    <s v="De_Conv_Int-Str_SP - OtimizaPraLead"/>
    <s v="23844475145520395"/>
    <x v="3124"/>
    <n v="54320"/>
    <x v="3123"/>
    <n v="4.67002425"/>
    <n v="1.5863954344624001"/>
    <x v="0"/>
    <n v="37"/>
    <s v="2020-05-20"/>
    <s v="2020-05-26"/>
    <s v="2020-05-26"/>
    <x v="0"/>
    <x v="0"/>
    <n v="5"/>
    <x v="1"/>
    <x v="1"/>
  </r>
  <r>
    <s v="Semelhante_1-5%_Respondentes-HSM"/>
    <s v="2020-05-20 - 2020-05-26"/>
    <s v="23844458287220395"/>
    <s v="De_Lead_Int_SP — CPA"/>
    <s v="23844458286980395"/>
    <x v="3125"/>
    <n v="33808"/>
    <x v="3124"/>
    <n v="8.7504816999999999"/>
    <n v="1.2281116895409001"/>
    <x v="1"/>
    <n v="60"/>
    <s v="2020-05-20"/>
    <s v="2020-05-26"/>
    <s v="2020-05-26"/>
    <x v="1"/>
    <x v="0"/>
    <n v="5"/>
    <x v="1"/>
    <x v="1"/>
  </r>
  <r>
    <s v="Semelhante_10%_Menos-Todos"/>
    <s v="2020-05-20 - 2020-05-26"/>
    <s v="23844314377990395"/>
    <s v="De_Lead_Click_Whatsapp_Br — Cópia"/>
    <s v="23843968403870395"/>
    <x v="3126"/>
    <n v="771840"/>
    <x v="3125"/>
    <n v="4.6553508800000003"/>
    <n v="1.4869895315091"/>
    <x v="6"/>
    <n v="274"/>
    <s v="2020-05-20"/>
    <s v="2020-05-26"/>
    <s v="2020-05-26"/>
    <x v="6"/>
    <x v="1"/>
    <n v="5"/>
    <x v="1"/>
    <x v="1"/>
  </r>
  <r>
    <s v="Base3"/>
    <s v="2020-05-20 - 2020-05-26"/>
    <s v="23844568206560395"/>
    <s v="De_ContaStone_Conv_Base3Link_B"/>
    <s v="23844568206580395"/>
    <x v="5"/>
    <n v="0"/>
    <x v="5"/>
    <s v=""/>
    <n v="0"/>
    <x v="21"/>
    <n v="1"/>
    <s v="2020-05-20"/>
    <s v="2020-05-26"/>
    <s v="2020-05-26"/>
    <x v="0"/>
    <x v="0"/>
    <n v="5"/>
    <x v="1"/>
    <x v="1"/>
  </r>
  <r>
    <s v="Base-052020_Enriquecida"/>
    <s v="2020-05-20 - 2020-05-26"/>
    <s v="23844653954290395"/>
    <s v="De_CreditoStone_Conv_Br"/>
    <s v="23844600467280395"/>
    <x v="3127"/>
    <n v="69424"/>
    <x v="3126"/>
    <n v="10.8868016"/>
    <n v="8.0556723899515994"/>
    <x v="27"/>
    <n v="10"/>
    <s v="2020-05-20"/>
    <s v="2020-05-26"/>
    <s v="2020-05-26"/>
    <x v="2"/>
    <x v="0"/>
    <n v="5"/>
    <x v="1"/>
    <x v="1"/>
  </r>
  <r>
    <s v="Semelhante_1-5%_Base_Parceiro_60K-a-400K-Normal - Copy"/>
    <s v="2020-05-20 - 2020-05-26"/>
    <s v="23844451685420395"/>
    <s v="De_Conv_Int-Str_SP - Credenciado (S2S) - Subscribe"/>
    <s v="23844451685120395"/>
    <x v="3128"/>
    <n v="30120"/>
    <x v="3127"/>
    <n v="5.6761516399999996"/>
    <n v="1.4328021248339999"/>
    <x v="19"/>
    <n v="6"/>
    <s v="2020-05-20"/>
    <s v="2020-05-26"/>
    <s v="2020-05-26"/>
    <x v="2"/>
    <x v="0"/>
    <n v="5"/>
    <x v="1"/>
    <x v="1"/>
  </r>
  <r>
    <s v="InteressesEstabelecimentos"/>
    <s v="2020-05-20 - 2020-05-26"/>
    <s v="23844451685340395"/>
    <s v="De_Conv_Int-Str_SP - Credenciado (S2S) - Subscribe"/>
    <s v="23844451685120395"/>
    <x v="3129"/>
    <n v="257088"/>
    <x v="3128"/>
    <n v="5.5896763700000003"/>
    <n v="1.3916674446104"/>
    <x v="19"/>
    <n v="10"/>
    <s v="2020-05-20"/>
    <s v="2020-05-26"/>
    <s v="2020-05-26"/>
    <x v="2"/>
    <x v="0"/>
    <n v="5"/>
    <x v="1"/>
    <x v="1"/>
  </r>
  <r>
    <s v="ContaStone_RMKT_BaseAdq"/>
    <s v="2020-05-20 - 2020-05-26"/>
    <s v="23843842230390395"/>
    <s v="De_ContaStone_Conv_RMKT_Br"/>
    <s v="23843814955280395"/>
    <x v="3130"/>
    <n v="107872"/>
    <x v="3129"/>
    <n v="8.66899452"/>
    <n v="2.7398305398991001"/>
    <x v="21"/>
    <n v="168"/>
    <s v="2020-05-20"/>
    <s v="2020-05-26"/>
    <s v="2020-05-26"/>
    <x v="0"/>
    <x v="0"/>
    <n v="5"/>
    <x v="1"/>
    <x v="1"/>
  </r>
  <r>
    <s v="Semelhante_10%_PurchaseTPVAlto"/>
    <s v="2020-05-20 - 2020-05-26"/>
    <s v="23844644473650395"/>
    <s v="De_Lead_Click_Whatsapp_SP — diário"/>
    <s v="23844451639330395"/>
    <x v="3131"/>
    <n v="28224"/>
    <x v="3130"/>
    <n v="7.5147694600000001"/>
    <n v="1.0735189909297"/>
    <x v="6"/>
    <n v="13"/>
    <s v="2020-05-20"/>
    <s v="2020-05-26"/>
    <s v="2020-05-26"/>
    <x v="6"/>
    <x v="1"/>
    <n v="5"/>
    <x v="1"/>
    <x v="1"/>
  </r>
  <r>
    <s v="Semelhante_1-5%_Respondentes-HSM"/>
    <s v="2020-05-20 - 2020-05-26"/>
    <s v="23844270553240395"/>
    <s v="De_Lead_Int_Br — CPA"/>
    <s v="23843981452640395"/>
    <x v="3132"/>
    <n v="45016"/>
    <x v="3131"/>
    <n v="5.8677164099999999"/>
    <n v="1.1257997156566999"/>
    <x v="1"/>
    <n v="37"/>
    <s v="2020-05-20"/>
    <s v="2020-05-26"/>
    <s v="2020-05-26"/>
    <x v="1"/>
    <x v="0"/>
    <n v="5"/>
    <x v="1"/>
    <x v="1"/>
  </r>
  <r>
    <s v="Base-052020_Normal"/>
    <s v="2020-05-20 - 2020-05-26"/>
    <s v="23844601332510395"/>
    <s v="De_CreditoStone_Conv_Br"/>
    <s v="23844600467280395"/>
    <x v="3133"/>
    <n v="43704"/>
    <x v="3132"/>
    <n v="14.11586666"/>
    <n v="7.8320062236865997"/>
    <x v="27"/>
    <n v="39"/>
    <s v="2020-05-20"/>
    <s v="2020-05-26"/>
    <s v="2020-05-26"/>
    <x v="2"/>
    <x v="0"/>
    <n v="5"/>
    <x v="1"/>
    <x v="1"/>
  </r>
  <r>
    <s v="Semelhante_1-10%-PJ-e-TPValto-v2"/>
    <s v="2020-05-20 - 2020-05-26"/>
    <s v="23844744441070395"/>
    <s v="De_Lead_Click_Whatsapp_SP - Vitalicio"/>
    <s v="23844458232370395"/>
    <x v="3134"/>
    <n v="150945"/>
    <x v="3133"/>
    <n v="7.3723262700000003"/>
    <n v="1.1500016562324"/>
    <x v="6"/>
    <n v="123"/>
    <s v="2020-05-20"/>
    <s v="2020-05-26"/>
    <s v="2020-05-26"/>
    <x v="6"/>
    <x v="1"/>
    <n v="5"/>
    <x v="1"/>
    <x v="1"/>
  </r>
  <r>
    <s v="Semelhante_1-10%-PJ-e-TPValto"/>
    <s v="2020-05-20 - 2020-05-26"/>
    <s v="23844458231730395"/>
    <s v="De_Lead_Click_Whatsapp_SP - Vitalicio"/>
    <s v="23844458232370395"/>
    <x v="3135"/>
    <n v="596608"/>
    <x v="3134"/>
    <n v="9.3882562800000002"/>
    <n v="1.9957191321604999"/>
    <x v="6"/>
    <n v="699"/>
    <s v="2020-05-20"/>
    <s v="2020-05-26"/>
    <s v="2020-05-26"/>
    <x v="6"/>
    <x v="1"/>
    <n v="5"/>
    <x v="1"/>
    <x v="1"/>
  </r>
  <r>
    <s v="Semelhante_1-5%"/>
    <s v="2020-05-20 - 2020-05-26"/>
    <s v="23844451685290395"/>
    <s v="De_Conv_Int-Str_SP - Credenciado (S2S) - Purchase-valor"/>
    <s v="23844451685100395"/>
    <x v="3136"/>
    <n v="73600"/>
    <x v="3135"/>
    <n v="8.0284138200000008"/>
    <n v="1.3054347826087001"/>
    <x v="2"/>
    <n v="9"/>
    <s v="2020-05-20"/>
    <s v="2020-05-26"/>
    <s v="2020-05-26"/>
    <x v="2"/>
    <x v="0"/>
    <n v="5"/>
    <x v="1"/>
    <x v="1"/>
  </r>
  <r>
    <s v="Envolvimento_Midias"/>
    <s v="2020-05-20 - 2020-05-26"/>
    <s v="23843543809270395"/>
    <s v="De_Lead_Rmk_Br"/>
    <s v="23843543809250395"/>
    <x v="3137"/>
    <n v="30512"/>
    <x v="3136"/>
    <n v="9.5458580499999997"/>
    <n v="1.6244756161509999"/>
    <x v="1"/>
    <n v="56"/>
    <s v="2020-05-20"/>
    <s v="2020-05-26"/>
    <s v="2020-05-26"/>
    <x v="1"/>
    <x v="0"/>
    <n v="5"/>
    <x v="1"/>
    <x v="1"/>
  </r>
  <r>
    <s v="Interesses"/>
    <s v="2020-05-20 - 2020-05-26"/>
    <s v="23844451685270395"/>
    <s v="De_Conv_Int-Str_SP - Credenciado (S2S) - Purchase-valor"/>
    <s v="23844451685100395"/>
    <x v="3138"/>
    <n v="167424"/>
    <x v="3137"/>
    <n v="6.8918062400000002"/>
    <n v="1.4040340691896001"/>
    <x v="2"/>
    <n v="11"/>
    <s v="2020-05-20"/>
    <s v="2020-05-26"/>
    <s v="2020-05-26"/>
    <x v="2"/>
    <x v="0"/>
    <n v="5"/>
    <x v="1"/>
    <x v="1"/>
  </r>
  <r>
    <s v="Semelhantes_PJ_10%_Excluindo-Tudo-v2"/>
    <s v="2020-05-20 - 2020-05-26"/>
    <s v="23844644483080395"/>
    <s v="De_Lead_Click_Whatsapp_Br-MarAberto"/>
    <s v="23844196533890395"/>
    <x v="3139"/>
    <n v="4416"/>
    <x v="3138"/>
    <n v="7.0515207899999996"/>
    <n v="1.0944293478261"/>
    <x v="6"/>
    <n v="2"/>
    <s v="2020-05-20"/>
    <s v="2020-05-26"/>
    <s v="2020-05-26"/>
    <x v="6"/>
    <x v="1"/>
    <n v="5"/>
    <x v="1"/>
    <x v="1"/>
  </r>
  <r>
    <s v="Visitantes_site_todos_60d"/>
    <s v="2020-05-20 - 2020-05-26"/>
    <s v="23843665469380395"/>
    <s v="De_Conv_Rmk_Br"/>
    <s v="23843543599140395"/>
    <x v="3140"/>
    <n v="32152"/>
    <x v="3139"/>
    <n v="8.2477743599999993"/>
    <n v="3.3643630256282999"/>
    <x v="0"/>
    <n v="99"/>
    <s v="2020-05-20"/>
    <s v="2020-05-26"/>
    <s v="2020-05-26"/>
    <x v="0"/>
    <x v="0"/>
    <n v="5"/>
    <x v="1"/>
    <x v="1"/>
  </r>
  <r>
    <s v="BaseAdq_Normal"/>
    <s v="2020-05-20 - 2020-05-26"/>
    <s v="23844664478380395"/>
    <s v="De_ContaStone_Conv_Base3Link"/>
    <s v="23844494152640395"/>
    <x v="3141"/>
    <n v="155"/>
    <x v="3140"/>
    <n v="12.875"/>
    <n v="1.0322580645160999"/>
    <x v="21"/>
    <s v=""/>
    <s v="2020-05-20"/>
    <s v="2020-05-26"/>
    <s v="2020-05-26"/>
    <x v="0"/>
    <x v="0"/>
    <n v="5"/>
    <x v="1"/>
    <x v="1"/>
  </r>
  <r>
    <s v="Envolvimento_Midias"/>
    <s v="2020-05-20 - 2020-05-26"/>
    <s v="23844458287190395"/>
    <s v="De_Lead_Rmk_SP"/>
    <s v="23844458286970395"/>
    <x v="3142"/>
    <n v="13128"/>
    <x v="3141"/>
    <n v="9.1938935100000005"/>
    <n v="1.8511578305911001"/>
    <x v="1"/>
    <n v="18"/>
    <s v="2020-05-20"/>
    <s v="2020-05-26"/>
    <s v="2020-05-26"/>
    <x v="1"/>
    <x v="0"/>
    <n v="5"/>
    <x v="1"/>
    <x v="1"/>
  </r>
  <r>
    <s v="Semelhante_5%-10%"/>
    <s v="2020-05-20 - 2020-05-26"/>
    <s v="23844621018620395"/>
    <s v="De_ContaStone__NU_OtimizaCadastro"/>
    <s v="23844621018610395"/>
    <x v="5"/>
    <n v="0"/>
    <x v="5"/>
    <s v=""/>
    <n v="0"/>
    <x v="21"/>
    <n v="1"/>
    <s v="2020-05-20"/>
    <s v="2020-05-26"/>
    <s v="2020-05-26"/>
    <x v="0"/>
    <x v="0"/>
    <n v="5"/>
    <x v="1"/>
    <x v="1"/>
  </r>
  <r>
    <s v="Donos de Negocio"/>
    <s v="2020-05-20 - 2020-05-26"/>
    <s v="23844518108640395"/>
    <s v="De_Trafefo_Pageview_BR-Empreendedor_Ferramentas"/>
    <s v="23844518108630395"/>
    <x v="5"/>
    <n v="0"/>
    <x v="5"/>
    <s v=""/>
    <n v="0"/>
    <x v="31"/>
    <n v="1"/>
    <s v="2020-05-20"/>
    <s v="2020-05-26"/>
    <s v="2020-05-26"/>
    <x v="0"/>
    <x v="0"/>
    <n v="5"/>
    <x v="1"/>
    <x v="1"/>
  </r>
  <r>
    <s v="AppTeste1"/>
    <s v="2020-05-20 - 2020-05-26"/>
    <s v="23844749303200395"/>
    <s v="ContaStone_App_Abertura"/>
    <s v="23844749303180395"/>
    <x v="3143"/>
    <n v="4634"/>
    <x v="3142"/>
    <n v="29.609386180000001"/>
    <n v="1.5082002589554999"/>
    <x v="17"/>
    <n v="22"/>
    <s v="2020-05-20"/>
    <s v="2020-05-26"/>
    <s v="2020-05-26"/>
    <x v="7"/>
    <x v="0"/>
    <n v="5"/>
    <x v="1"/>
    <x v="1"/>
  </r>
  <r>
    <s v="LaL_5p_BaseParceiro_Educacao"/>
    <s v="2020-05-20 - 2020-05-26"/>
    <s v="23844742110040395"/>
    <s v="De_ContaStone_Conv_NU_Link_Geral-Br"/>
    <s v="23844742101000395"/>
    <x v="3144"/>
    <n v="5094"/>
    <x v="3143"/>
    <n v="12.51161959"/>
    <n v="1.0981546917942999"/>
    <x v="21"/>
    <n v="1"/>
    <s v="2020-05-20"/>
    <s v="2020-05-26"/>
    <s v="2020-05-26"/>
    <x v="0"/>
    <x v="0"/>
    <n v="5"/>
    <x v="1"/>
    <x v="1"/>
  </r>
  <r>
    <s v="Semelhante_1-5%"/>
    <s v="2020-05-20 - 2020-05-26"/>
    <s v="23844445399890395"/>
    <s v="De_Conv_Int-Str_SP - OtimizaPraCredPJ"/>
    <s v="23844445399880395"/>
    <x v="3145"/>
    <n v="61249"/>
    <x v="3144"/>
    <n v="4.4619617099999997"/>
    <n v="1.6082874822446001"/>
    <x v="32"/>
    <s v=""/>
    <s v="2020-05-20"/>
    <s v="2020-05-26"/>
    <s v="2020-05-26"/>
    <x v="2"/>
    <x v="0"/>
    <n v="5"/>
    <x v="1"/>
    <x v="1"/>
  </r>
  <r>
    <s v="Semelhante_1-5%_Base_Parceiro_60K-a-400K-LTV"/>
    <s v="2020-05-20 - 2020-05-26"/>
    <s v="23844451685300395"/>
    <s v="De_Conv_Int-Str_SP - Credenciado (S2S) - Purchase-valor"/>
    <s v="23844451685100395"/>
    <x v="3146"/>
    <n v="65264"/>
    <x v="3145"/>
    <n v="9.3983779999999992"/>
    <n v="1.4906686687913999"/>
    <x v="2"/>
    <n v="7"/>
    <s v="2020-05-20"/>
    <s v="2020-05-26"/>
    <s v="2020-05-26"/>
    <x v="2"/>
    <x v="0"/>
    <n v="5"/>
    <x v="1"/>
    <x v="1"/>
  </r>
  <r>
    <s v="ContaStone_LAL_Adq_CredenciadoTPV_2"/>
    <s v="2020-05-20 - 2020-05-26"/>
    <s v="23844372262260395"/>
    <s v="De_ContaStone_Conv_NU_Br"/>
    <s v="23843811400240395"/>
    <x v="3147"/>
    <n v="335232"/>
    <x v="3146"/>
    <n v="8.2131885699999998"/>
    <n v="1.7051355479190999"/>
    <x v="21"/>
    <n v="284"/>
    <s v="2020-05-20"/>
    <s v="2020-05-26"/>
    <s v="2020-05-26"/>
    <x v="0"/>
    <x v="0"/>
    <n v="5"/>
    <x v="1"/>
    <x v="1"/>
  </r>
  <r>
    <s v="RJ"/>
    <s v="2020-05-20 - 2020-05-26"/>
    <s v="23844712889520395"/>
    <s v="ContaStone_App_Download_CBO"/>
    <s v="23844712889490395"/>
    <x v="3148"/>
    <n v="4344"/>
    <x v="3147"/>
    <n v="12.75057451"/>
    <n v="1.3022559852669999"/>
    <x v="8"/>
    <n v="56"/>
    <s v="2020-05-20"/>
    <s v="2020-05-26"/>
    <s v="2020-05-26"/>
    <x v="5"/>
    <x v="0"/>
    <n v="5"/>
    <x v="1"/>
    <x v="1"/>
  </r>
  <r>
    <s v="Semelhante_1-5%_Base_Parceiro_60K-a-400K-LTV"/>
    <s v="2020-05-20 - 2020-05-26"/>
    <s v="23844306726910395"/>
    <s v="De_Conv_Int-Str_Br - Credenciado (S2S) - Teste_C-Purchase-credenciados-valor"/>
    <s v="23844098836340395"/>
    <x v="3149"/>
    <n v="182337"/>
    <x v="3148"/>
    <n v="8.7509575999999996"/>
    <n v="1.5033811020254"/>
    <x v="2"/>
    <n v="11"/>
    <s v="2020-05-20"/>
    <s v="2020-05-26"/>
    <s v="2020-05-26"/>
    <x v="2"/>
    <x v="0"/>
    <n v="5"/>
    <x v="1"/>
    <x v="1"/>
  </r>
  <r>
    <s v="NU_Download_v2"/>
    <s v="2020-05-20 - 2020-05-26"/>
    <s v="23844708095890395"/>
    <s v="ContaStone_App_Download"/>
    <s v="23844676917440395"/>
    <x v="3150"/>
    <n v="336065"/>
    <x v="3149"/>
    <n v="11.187522319999999"/>
    <n v="1.8581018552959001"/>
    <x v="17"/>
    <n v="996"/>
    <s v="2020-05-20"/>
    <s v="2020-05-26"/>
    <s v="2020-05-26"/>
    <x v="7"/>
    <x v="0"/>
    <n v="5"/>
    <x v="1"/>
    <x v="1"/>
  </r>
  <r>
    <s v="Visitantes_site_todos_60d"/>
    <s v="2020-05-20 - 2020-05-26"/>
    <s v="23844475145530395"/>
    <s v="De_Conv_Rmk_SP"/>
    <s v="23844475144820395"/>
    <x v="3151"/>
    <n v="14420"/>
    <x v="3150"/>
    <n v="9.81678067"/>
    <n v="4.0045076282940002"/>
    <x v="0"/>
    <n v="49"/>
    <s v="2020-05-20"/>
    <s v="2020-05-26"/>
    <s v="2020-05-26"/>
    <x v="0"/>
    <x v="0"/>
    <n v="5"/>
    <x v="1"/>
    <x v="1"/>
  </r>
  <r>
    <s v="RJ_RMKT_Launch"/>
    <s v="2020-05-20 - 2020-05-26"/>
    <s v="23844677473620395"/>
    <s v="ContaStone_App_Download"/>
    <s v="23844676917440395"/>
    <x v="3152"/>
    <n v="6"/>
    <x v="798"/>
    <n v="610"/>
    <n v="1.1666666666667"/>
    <x v="17"/>
    <s v=""/>
    <s v="2020-05-20"/>
    <s v="2020-05-26"/>
    <s v="2020-05-26"/>
    <x v="7"/>
    <x v="0"/>
    <n v="5"/>
    <x v="1"/>
    <x v="1"/>
  </r>
  <r>
    <s v="Interesses"/>
    <s v="2020-05-20 - 2020-05-26"/>
    <s v="23844384031070395"/>
    <s v="De_Conv_Int-Str_Br - Credenciado (S2S) - Teste_C-Purchase-credenciados-valor"/>
    <s v="23844098836340395"/>
    <x v="3153"/>
    <n v="449280"/>
    <x v="3151"/>
    <n v="6.0042984700000002"/>
    <n v="1.2686298076922999"/>
    <x v="2"/>
    <n v="32"/>
    <s v="2020-05-20"/>
    <s v="2020-05-26"/>
    <s v="2020-05-26"/>
    <x v="2"/>
    <x v="0"/>
    <n v="5"/>
    <x v="1"/>
    <x v="1"/>
  </r>
  <r>
    <s v="Visitantes_site_cadastro-lead"/>
    <s v="2020-05-20 - 2020-05-26"/>
    <s v="23844191199950395"/>
    <s v="De_Conv_Rmk_Br"/>
    <s v="23843543599140395"/>
    <x v="3154"/>
    <n v="29000"/>
    <x v="3152"/>
    <n v="11.271366009999999"/>
    <n v="4.6379655172414003"/>
    <x v="0"/>
    <n v="244"/>
    <s v="2020-05-20"/>
    <s v="2020-05-26"/>
    <s v="2020-05-26"/>
    <x v="0"/>
    <x v="0"/>
    <n v="5"/>
    <x v="1"/>
    <x v="1"/>
  </r>
  <r>
    <s v="LaL_5p_BaseParceiro_Educacao"/>
    <s v="2020-05-20 - 2020-05-26"/>
    <s v="23844732888020395"/>
    <s v="De_ContaStone_Conv_NU_Link_Br"/>
    <s v="23844732718040395"/>
    <x v="2515"/>
    <n v="3563"/>
    <x v="3153"/>
    <n v="10.32592593"/>
    <n v="1.1366825708671999"/>
    <x v="21"/>
    <n v="1"/>
    <s v="2020-05-20"/>
    <s v="2020-05-26"/>
    <s v="2020-05-26"/>
    <x v="0"/>
    <x v="0"/>
    <n v="5"/>
    <x v="1"/>
    <x v="1"/>
  </r>
  <r>
    <s v="Simulou-RMKT"/>
    <s v="2020-05-20 - 2020-05-26"/>
    <s v="23844731413260395"/>
    <s v="De_Credito_Conv_CRM-Rmkt"/>
    <s v="23844716599820395"/>
    <x v="3155"/>
    <n v="1241"/>
    <x v="3154"/>
    <n v="40.127941079999999"/>
    <n v="12.911361804996"/>
    <x v="27"/>
    <n v="11"/>
    <s v="2020-05-20"/>
    <s v="2020-05-26"/>
    <s v="2020-05-26"/>
    <x v="2"/>
    <x v="0"/>
    <n v="5"/>
    <x v="1"/>
    <x v="1"/>
  </r>
  <r>
    <s v="Base3"/>
    <s v="2020-05-20 - 2020-05-26"/>
    <s v="23844494152660395"/>
    <s v="De_ContaStone_Conv_Base3Link"/>
    <s v="23844494152640395"/>
    <x v="5"/>
    <n v="0"/>
    <x v="5"/>
    <s v=""/>
    <n v="0"/>
    <x v="33"/>
    <n v="1"/>
    <s v="2020-05-20"/>
    <s v="2020-05-26"/>
    <s v="2020-05-26"/>
    <x v="0"/>
    <x v="0"/>
    <n v="5"/>
    <x v="1"/>
    <x v="1"/>
  </r>
  <r>
    <s v="Semelhante_1-5%_Tudo"/>
    <s v="2020-05-20 - 2020-05-26"/>
    <s v="23844307766060395"/>
    <s v="De_Lead_Click_Whatsapp_Br-MarAberto"/>
    <s v="23844196533890395"/>
    <x v="3156"/>
    <n v="38952"/>
    <x v="3155"/>
    <n v="8.7732954400000001"/>
    <n v="1.2466882316697001"/>
    <x v="6"/>
    <n v="16"/>
    <s v="2020-05-20"/>
    <s v="2020-05-26"/>
    <s v="2020-05-26"/>
    <x v="6"/>
    <x v="1"/>
    <n v="5"/>
    <x v="1"/>
    <x v="1"/>
  </r>
  <r>
    <s v="Abriu+Clicou_Disparo1405"/>
    <s v="2020-05-20 - 2020-05-26"/>
    <s v="23844716599840395"/>
    <s v="De_Credito_Conv_CRM-Rmkt"/>
    <s v="23844716599820395"/>
    <x v="3157"/>
    <n v="9758"/>
    <x v="3156"/>
    <n v="29.69270208"/>
    <n v="15.710596433695001"/>
    <x v="27"/>
    <n v="17"/>
    <s v="2020-05-20"/>
    <s v="2020-05-26"/>
    <s v="2020-05-26"/>
    <x v="2"/>
    <x v="0"/>
    <n v="5"/>
    <x v="1"/>
    <x v="1"/>
  </r>
  <r>
    <s v="Semelhante_1-5% - MsgEnviada"/>
    <s v="2020-05-20 - 2020-05-26"/>
    <s v="23844497899450395"/>
    <s v="De_Lead_Click_Messenger_Br - v5 - diaria"/>
    <s v="23844497899460395"/>
    <x v="5"/>
    <n v="0"/>
    <x v="5"/>
    <s v=""/>
    <n v="0"/>
    <x v="6"/>
    <n v="11"/>
    <s v="2020-05-20"/>
    <s v="2020-05-26"/>
    <s v="2020-05-26"/>
    <x v="6"/>
    <x v="0"/>
    <n v="5"/>
    <x v="1"/>
    <x v="1"/>
  </r>
  <r>
    <s v="De_Conv_RF_Int-Str_Br - Empreendedor"/>
    <s v="2020-05-20 - 2020-05-26"/>
    <s v="23844373041980395"/>
    <s v="De_Conv_RF_Int-Str_Br - Empreendedor"/>
    <s v="23844373041930395"/>
    <x v="5"/>
    <n v="0"/>
    <x v="5"/>
    <s v=""/>
    <n v="0"/>
    <x v="31"/>
    <n v="1"/>
    <s v="2020-05-20"/>
    <s v="2020-05-26"/>
    <s v="2020-05-26"/>
    <x v="0"/>
    <x v="0"/>
    <n v="5"/>
    <x v="1"/>
    <x v="1"/>
  </r>
  <r>
    <s v="ContaStone_LAL_Base_10pp"/>
    <s v="2020-05-20 - 2020-05-26"/>
    <s v="23843870557990395"/>
    <s v="De_ContaStone_Conv_NU_Br"/>
    <s v="23843811400240395"/>
    <x v="3158"/>
    <n v="32752"/>
    <x v="3157"/>
    <n v="6.0693040299999996"/>
    <n v="1.1445713238885999"/>
    <x v="21"/>
    <n v="8"/>
    <s v="2020-05-20"/>
    <s v="2020-05-26"/>
    <s v="2020-05-26"/>
    <x v="0"/>
    <x v="0"/>
    <n v="5"/>
    <x v="1"/>
    <x v="1"/>
  </r>
  <r>
    <s v="LaL_PJ"/>
    <s v="2020-05-20 - 2020-05-26"/>
    <s v="23844722388470395"/>
    <s v="ContaStone_TesteCadastro"/>
    <s v="23844722388450395"/>
    <x v="3159"/>
    <n v="72448"/>
    <x v="3158"/>
    <n v="11.3033965"/>
    <n v="1.7852666740283001"/>
    <x v="21"/>
    <n v="99"/>
    <s v="2020-05-20"/>
    <s v="2020-05-26"/>
    <s v="2020-05-26"/>
    <x v="0"/>
    <x v="0"/>
    <n v="5"/>
    <x v="1"/>
    <x v="1"/>
  </r>
  <r>
    <s v="Semelhante_leadPreenchido — Cópia"/>
    <s v="2020-05-20 - 2020-05-26"/>
    <s v="23843981453160395"/>
    <s v="De_Lead_Int_Br — CPA"/>
    <s v="23843981452640395"/>
    <x v="3160"/>
    <n v="123808"/>
    <x v="3159"/>
    <n v="7.9382210600000001"/>
    <n v="1.1936627681570999"/>
    <x v="1"/>
    <n v="195"/>
    <s v="2020-05-20"/>
    <s v="2020-05-26"/>
    <s v="2020-05-26"/>
    <x v="1"/>
    <x v="0"/>
    <n v="5"/>
    <x v="1"/>
    <x v="1"/>
  </r>
  <r>
    <s v="Consumo Sustentável"/>
    <s v="2020-05-20 - 2020-05-26"/>
    <s v="23844518020730395"/>
    <s v="De_Conversão_BR-Empreendedor_Ferramentas"/>
    <s v="23844518020740395"/>
    <x v="5"/>
    <n v="0"/>
    <x v="5"/>
    <s v=""/>
    <n v="0"/>
    <x v="34"/>
    <n v="1"/>
    <s v="2020-05-20"/>
    <s v="2020-05-26"/>
    <s v="2020-05-26"/>
    <x v="0"/>
    <x v="0"/>
    <n v="5"/>
    <x v="1"/>
    <x v="1"/>
  </r>
  <r>
    <s v="Semelhante_1-5%"/>
    <s v="2020-05-20 - 2020-05-26"/>
    <s v="23844098836310395"/>
    <s v="De_Conv_Int-Str_Br - Credenciado (S2S) - Teste_C-Purchase-credenciados-valor"/>
    <s v="23844098836340395"/>
    <x v="3161"/>
    <n v="244351"/>
    <x v="3160"/>
    <n v="7.34673715"/>
    <n v="1.3214310561446001"/>
    <x v="2"/>
    <n v="27"/>
    <s v="2020-05-20"/>
    <s v="2020-05-26"/>
    <s v="2020-05-26"/>
    <x v="2"/>
    <x v="0"/>
    <n v="5"/>
    <x v="1"/>
    <x v="1"/>
  </r>
  <r>
    <s v="LaL_PJ"/>
    <s v="2020-05-20 - 2020-05-26"/>
    <s v="23844722388440395"/>
    <s v="ContaStone_TestePJ"/>
    <s v="23844722388430395"/>
    <x v="3162"/>
    <n v="28432"/>
    <x v="3161"/>
    <n v="14.40899901"/>
    <n v="1.4961311198649001"/>
    <x v="21"/>
    <n v="19"/>
    <s v="2020-05-20"/>
    <s v="2020-05-26"/>
    <s v="2020-05-26"/>
    <x v="0"/>
    <x v="0"/>
    <n v="5"/>
    <x v="1"/>
    <x v="1"/>
  </r>
  <r>
    <s v="LaL_5p_BaseParceiro_Moda"/>
    <s v="2020-05-20 - 2020-05-26"/>
    <s v="23844737854490395"/>
    <s v="De_ContaStone_Conv_NU_LinkLP_Br"/>
    <s v="23844737854570395"/>
    <x v="3163"/>
    <n v="6402"/>
    <x v="3162"/>
    <n v="9.1228559499999999"/>
    <n v="1.1201187129022001"/>
    <x v="21"/>
    <n v="2"/>
    <s v="2020-05-20"/>
    <s v="2020-05-26"/>
    <s v="2020-05-26"/>
    <x v="0"/>
    <x v="0"/>
    <n v="5"/>
    <x v="1"/>
    <x v="1"/>
  </r>
  <r>
    <s v="interesse_whatsapp"/>
    <s v="2020-05-20 - 2020-05-26"/>
    <s v="23843968404110395"/>
    <s v="De_Lead_Click_Whatsapp_Br — Cópia"/>
    <s v="23843968403870395"/>
    <x v="3164"/>
    <n v="892416"/>
    <x v="3163"/>
    <n v="8.1603403399999994"/>
    <n v="1.6206690601692"/>
    <x v="6"/>
    <n v="683"/>
    <s v="2020-05-20"/>
    <s v="2020-05-26"/>
    <s v="2020-05-26"/>
    <x v="6"/>
    <x v="1"/>
    <n v="5"/>
    <x v="1"/>
    <x v="1"/>
  </r>
  <r>
    <s v="Consumo Sustentável"/>
    <s v="2020-05-20 - 2020-05-26"/>
    <s v="23844518108610395"/>
    <s v="De_Trafefo_Pageview_BR-Empreendedor_Ferramentas"/>
    <s v="23844518108630395"/>
    <x v="5"/>
    <n v="0"/>
    <x v="5"/>
    <s v=""/>
    <n v="0"/>
    <x v="31"/>
    <n v="2"/>
    <s v="2020-05-20"/>
    <s v="2020-05-26"/>
    <s v="2020-05-26"/>
    <x v="0"/>
    <x v="0"/>
    <n v="5"/>
    <x v="1"/>
    <x v="1"/>
  </r>
  <r>
    <s v="interesse_whatsapp"/>
    <s v="2020-05-20 - 2020-05-26"/>
    <s v="23844196533660395"/>
    <s v="De_Lead_Click_Whatsapp_Br-MarAberto"/>
    <s v="23844196533890395"/>
    <x v="3165"/>
    <n v="29360"/>
    <x v="3164"/>
    <n v="5.9287826900000002"/>
    <n v="1.174591280654"/>
    <x v="6"/>
    <n v="6"/>
    <s v="2020-05-20"/>
    <s v="2020-05-26"/>
    <s v="2020-05-26"/>
    <x v="6"/>
    <x v="1"/>
    <n v="5"/>
    <x v="1"/>
    <x v="1"/>
  </r>
  <r>
    <s v="ContaStone_LaL-PJ_v2"/>
    <s v="2020-05-20 - 2020-05-26"/>
    <s v="23843834920900395"/>
    <s v="De_ContaStone_Conv_NU_Br"/>
    <s v="23843811400240395"/>
    <x v="3166"/>
    <n v="30528"/>
    <x v="3165"/>
    <n v="10.418377169999999"/>
    <n v="1.2926493710692"/>
    <x v="21"/>
    <n v="18"/>
    <s v="2020-05-20"/>
    <s v="2020-05-26"/>
    <s v="2020-05-26"/>
    <x v="0"/>
    <x v="0"/>
    <n v="5"/>
    <x v="1"/>
    <x v="1"/>
  </r>
  <r>
    <s v="Donos de Negocio"/>
    <s v="2020-05-20 - 2020-05-26"/>
    <s v="23844518020760395"/>
    <s v="De_Conversão_BR-Empreendedor_Ferramentas"/>
    <s v="23844518020740395"/>
    <x v="5"/>
    <n v="0"/>
    <x v="5"/>
    <s v=""/>
    <n v="0"/>
    <x v="34"/>
    <n v="1"/>
    <s v="2020-05-20"/>
    <s v="2020-05-26"/>
    <s v="2020-05-26"/>
    <x v="0"/>
    <x v="0"/>
    <n v="5"/>
    <x v="1"/>
    <x v="1"/>
  </r>
  <r>
    <s v="LaL_5p_BaseParceiro_Educacao"/>
    <s v="2020-05-20 - 2020-05-26"/>
    <s v="23844737854500395"/>
    <s v="De_ContaStone_Conv_NU_LinkLP_Br"/>
    <s v="23844737854570395"/>
    <x v="3167"/>
    <n v="4930"/>
    <x v="3166"/>
    <n v="11.658113609999999"/>
    <n v="1.1462474645030001"/>
    <x v="21"/>
    <n v="2"/>
    <s v="2020-05-20"/>
    <s v="2020-05-26"/>
    <s v="2020-05-26"/>
    <x v="0"/>
    <x v="0"/>
    <n v="5"/>
    <x v="1"/>
    <x v="1"/>
  </r>
  <r>
    <s v="LaL_5p_BaseParceiro_Moda"/>
    <s v="2020-05-20 - 2020-05-26"/>
    <s v="23844732753360395"/>
    <s v="De_ContaStone_Conv_NU_Link_Br"/>
    <s v="23844732718040395"/>
    <x v="3168"/>
    <n v="6246"/>
    <x v="3167"/>
    <n v="10.04185268"/>
    <n v="1.1476144732628999"/>
    <x v="21"/>
    <n v="2"/>
    <s v="2020-05-20"/>
    <s v="2020-05-26"/>
    <s v="2020-05-26"/>
    <x v="0"/>
    <x v="0"/>
    <n v="5"/>
    <x v="1"/>
    <x v="1"/>
  </r>
  <r>
    <s v="LaL_5p_+AtivosApp"/>
    <s v="2020-05-20 - 2020-05-26"/>
    <s v="23844732969540395"/>
    <s v="De_ContaStone_Conv_NU_Link_Br"/>
    <s v="23844732718040395"/>
    <x v="3169"/>
    <n v="97647"/>
    <x v="3168"/>
    <n v="11.924517030000001"/>
    <n v="1.7149016354829001"/>
    <x v="21"/>
    <n v="65"/>
    <s v="2020-05-20"/>
    <s v="2020-05-26"/>
    <s v="2020-05-26"/>
    <x v="0"/>
    <x v="0"/>
    <n v="5"/>
    <x v="1"/>
    <x v="1"/>
  </r>
  <r>
    <s v="ContaStone_RMKT_todosvisitantes"/>
    <s v="2020-05-20 - 2020-05-26"/>
    <s v="23844364031830395"/>
    <s v="De_ContaStone_Conv_RMKT_Br"/>
    <s v="23843814955280395"/>
    <x v="3170"/>
    <n v="35832"/>
    <x v="3169"/>
    <n v="9.2139189500000001"/>
    <n v="1.2663820049118"/>
    <x v="21"/>
    <n v="21"/>
    <s v="2020-05-20"/>
    <s v="2020-05-26"/>
    <s v="2020-05-26"/>
    <x v="0"/>
    <x v="0"/>
    <n v="5"/>
    <x v="1"/>
    <x v="1"/>
  </r>
  <r>
    <s v="ContaStone_Interesses_ContaDigital"/>
    <s v="2020-05-20 - 2020-05-26"/>
    <s v="23843811400250395"/>
    <s v="De_ContaStone_Conv_NU_Br"/>
    <s v="23843811400240395"/>
    <x v="5"/>
    <n v="0"/>
    <x v="5"/>
    <s v=""/>
    <n v="0"/>
    <x v="21"/>
    <n v="1"/>
    <s v="2020-05-20"/>
    <s v="2020-05-26"/>
    <s v="2020-05-26"/>
    <x v="0"/>
    <x v="0"/>
    <n v="5"/>
    <x v="1"/>
    <x v="1"/>
  </r>
  <r>
    <s v="Semelhante_1-5%"/>
    <s v="2020-05-20 - 2020-05-26"/>
    <s v="23844451685380395"/>
    <s v="De_Conv_Int-Str_SP - Credenciado (S2S) - Subscribe"/>
    <s v="23844451685120395"/>
    <x v="3171"/>
    <n v="132416"/>
    <x v="3170"/>
    <n v="5.8771109199999998"/>
    <n v="1.7194674359594"/>
    <x v="19"/>
    <n v="11"/>
    <s v="2020-05-20"/>
    <s v="2020-05-26"/>
    <s v="2020-05-26"/>
    <x v="2"/>
    <x v="0"/>
    <n v="5"/>
    <x v="1"/>
    <x v="1"/>
  </r>
  <r>
    <s v="RJ_RMKT_Registration"/>
    <s v="2020-05-20 - 2020-05-26"/>
    <s v="23844683650900395"/>
    <s v="ContaStone_App_Download"/>
    <s v="23844676917440395"/>
    <x v="3172"/>
    <n v="428"/>
    <x v="3171"/>
    <n v="92.620311389999998"/>
    <n v="13.205607476636001"/>
    <x v="17"/>
    <n v="4"/>
    <s v="2020-05-20"/>
    <s v="2020-05-26"/>
    <s v="2020-05-26"/>
    <x v="7"/>
    <x v="0"/>
    <n v="5"/>
    <x v="1"/>
    <x v="1"/>
  </r>
  <r>
    <s v="Semelhante_1-5%_Todos_TPV-Alto"/>
    <s v="2020-05-20 - 2020-05-26"/>
    <s v="23844314360830395"/>
    <s v="De_Lead_Click_Whatsapp_Br — Cópia"/>
    <s v="23843968403870395"/>
    <x v="3173"/>
    <n v="1006849"/>
    <x v="3172"/>
    <n v="9.8916382899999995"/>
    <n v="2.2397002926953"/>
    <x v="6"/>
    <n v="1232"/>
    <s v="2020-05-20"/>
    <s v="2020-05-26"/>
    <s v="2020-05-26"/>
    <x v="6"/>
    <x v="1"/>
    <n v="5"/>
    <x v="1"/>
    <x v="1"/>
  </r>
  <r>
    <s v="Semelhante_1-5%_Base_Parceiro_60K-a-400K-Normal - Copy"/>
    <s v="2020-05-20 - 2020-05-26"/>
    <s v="23844083485860395"/>
    <s v="De_Conv_Int-Str_Br - Credenciado (S2S)"/>
    <s v="23844032562000395"/>
    <x v="3174"/>
    <n v="114400"/>
    <x v="3173"/>
    <n v="6.0860678100000003"/>
    <n v="1.3599213286712999"/>
    <x v="19"/>
    <n v="21"/>
    <s v="2020-05-20"/>
    <s v="2020-05-26"/>
    <s v="2020-05-26"/>
    <x v="2"/>
    <x v="0"/>
    <n v="5"/>
    <x v="1"/>
    <x v="1"/>
  </r>
  <r>
    <s v="ContaStone_LaL_PJ_V3"/>
    <s v="2020-05-20 - 2020-05-26"/>
    <s v="23844710125740395"/>
    <s v="De_ContaStone_Conv_NU_Br"/>
    <s v="23843811400240395"/>
    <x v="3175"/>
    <n v="519681"/>
    <x v="3174"/>
    <n v="8.2661371700000004"/>
    <n v="1.4211776070319999"/>
    <x v="21"/>
    <n v="364"/>
    <s v="2020-05-20"/>
    <s v="2020-05-26"/>
    <s v="2020-05-26"/>
    <x v="0"/>
    <x v="0"/>
    <n v="5"/>
    <x v="1"/>
    <x v="1"/>
  </r>
  <r>
    <s v="Visitantes_site_cadastro-lead"/>
    <s v="2020-05-20 - 2020-05-26"/>
    <s v="23844475145550395"/>
    <s v="De_Conv_Rmk_SP"/>
    <s v="23844475144820395"/>
    <x v="3176"/>
    <n v="13408"/>
    <x v="3175"/>
    <n v="13.79032814"/>
    <n v="5.4117690930788003"/>
    <x v="0"/>
    <n v="92"/>
    <s v="2020-05-20"/>
    <s v="2020-05-26"/>
    <s v="2020-05-26"/>
    <x v="0"/>
    <x v="0"/>
    <n v="5"/>
    <x v="1"/>
    <x v="1"/>
  </r>
  <r>
    <s v="Semelhante_1-10%_PJ-Menos-TPV"/>
    <s v="2020-05-20 - 2020-05-26"/>
    <s v="23844475154500395"/>
    <s v="De_Conv_Int-Str_SP - OtimizaPraLead"/>
    <s v="23844475145520395"/>
    <x v="3177"/>
    <n v="61792"/>
    <x v="3176"/>
    <n v="4.7357026199999996"/>
    <n v="1.3679117037804001"/>
    <x v="0"/>
    <n v="25"/>
    <s v="2020-05-20"/>
    <s v="2020-05-26"/>
    <s v="2020-05-26"/>
    <x v="0"/>
    <x v="0"/>
    <n v="5"/>
    <x v="1"/>
    <x v="1"/>
  </r>
  <r>
    <s v="Envolvimento_midias"/>
    <s v="2020-05-20 - 2020-05-26"/>
    <s v="23843543599180395"/>
    <s v="De_Conv_Rmk_Br"/>
    <s v="23843543599140395"/>
    <x v="3178"/>
    <n v="82672"/>
    <x v="3177"/>
    <n v="6.03788532"/>
    <n v="2.7636805689955"/>
    <x v="0"/>
    <n v="106"/>
    <s v="2020-05-20"/>
    <s v="2020-05-26"/>
    <s v="2020-05-26"/>
    <x v="0"/>
    <x v="0"/>
    <n v="5"/>
    <x v="1"/>
    <x v="1"/>
  </r>
  <r>
    <s v="Semelhante_1-5%"/>
    <s v="2020-05-20 - 2020-05-26"/>
    <s v="23844032561030395"/>
    <s v="De_Conv_Int-Str_Br - Credenciado (S2S)"/>
    <s v="23844032562000395"/>
    <x v="3179"/>
    <n v="257024"/>
    <x v="3178"/>
    <n v="5.4655334"/>
    <n v="1.4153814429781"/>
    <x v="19"/>
    <n v="35"/>
    <s v="2020-05-20"/>
    <s v="2020-05-26"/>
    <s v="2020-05-26"/>
    <x v="2"/>
    <x v="0"/>
    <n v="5"/>
    <x v="1"/>
    <x v="1"/>
  </r>
  <r>
    <s v="ContaStone_LaL_Adq_TPV15K"/>
    <s v="2020-05-20 - 2020-05-26"/>
    <s v="23844709337250395"/>
    <s v="De_ContaStone_Conv_NU_Br"/>
    <s v="23843811400240395"/>
    <x v="3180"/>
    <n v="527747"/>
    <x v="3179"/>
    <n v="8.3360514400000003"/>
    <n v="1.5801397260429999"/>
    <x v="21"/>
    <n v="422"/>
    <s v="2020-05-20"/>
    <s v="2020-05-26"/>
    <s v="2020-05-26"/>
    <x v="0"/>
    <x v="0"/>
    <n v="5"/>
    <x v="1"/>
    <x v="1"/>
  </r>
  <r>
    <s v="Semelhante_1-5%"/>
    <s v="2020-05-20 - 2020-05-26"/>
    <s v="23844118713670395"/>
    <s v="De_Conv_Int-Str_Br - OtimizaPraLead"/>
    <s v="23844118711370395"/>
    <x v="3181"/>
    <n v="267264"/>
    <x v="3180"/>
    <n v="4.92416915"/>
    <n v="1.3655299628830999"/>
    <x v="0"/>
    <n v="175"/>
    <s v="2020-05-20"/>
    <s v="2020-05-26"/>
    <s v="2020-05-26"/>
    <x v="0"/>
    <x v="0"/>
    <n v="5"/>
    <x v="1"/>
    <x v="1"/>
  </r>
  <r>
    <s v="Lead Realizado"/>
    <s v="2020-05-20 - 2020-05-26"/>
    <s v="23844568267910395"/>
    <s v="De_ContaStone_Ativacao_App_v2"/>
    <s v="23844568267870395"/>
    <x v="5"/>
    <n v="0"/>
    <x v="5"/>
    <s v=""/>
    <n v="0"/>
    <x v="18"/>
    <n v="5"/>
    <s v="2020-05-20"/>
    <s v="2020-05-26"/>
    <s v="2020-05-26"/>
    <x v="7"/>
    <x v="0"/>
    <n v="5"/>
    <x v="1"/>
    <x v="1"/>
  </r>
  <r>
    <s v="LaLPJ"/>
    <s v="2020-05-20 - 2020-05-26"/>
    <s v="23844750551580395"/>
    <s v="De_ContaStone_TesteTED_A"/>
    <s v="23844750551560395"/>
    <x v="3182"/>
    <n v="15428"/>
    <x v="3181"/>
    <n v="5.3627622400000003"/>
    <n v="1.038112522686"/>
    <x v="21"/>
    <s v=""/>
    <s v="2020-05-20"/>
    <s v="2020-05-26"/>
    <s v="2020-05-26"/>
    <x v="0"/>
    <x v="0"/>
    <n v="5"/>
    <x v="1"/>
    <x v="1"/>
  </r>
  <r>
    <s v="Semelhantes_PJ_10%_Excluindo-Tudo"/>
    <s v="2020-05-20 - 2020-05-26"/>
    <s v="23844307660840395"/>
    <s v="De_Lead_Click_Whatsapp_Br-MarAberto"/>
    <s v="23844196533890395"/>
    <x v="3183"/>
    <n v="3212"/>
    <x v="3182"/>
    <n v="4.9329146399999999"/>
    <n v="1.090597758406"/>
    <x v="6"/>
    <s v=""/>
    <s v="2020-05-20"/>
    <s v="2020-05-26"/>
    <s v="2020-05-26"/>
    <x v="6"/>
    <x v="1"/>
    <n v="5"/>
    <x v="1"/>
    <x v="1"/>
  </r>
  <r>
    <s v="Semelhante_1-5%_Base_Parceiro_60K-a-400K-Normal - Copy"/>
    <s v="2020-05-13 - 2020-05-19"/>
    <s v="23844118713700395"/>
    <s v="De_Conv_Int-Str_Br - OtimizaPraLead"/>
    <s v="23844118711370395"/>
    <x v="3184"/>
    <n v="65009"/>
    <x v="3183"/>
    <n v="5.1955771899999998"/>
    <n v="1.3870233352304999"/>
    <x v="0"/>
    <n v="32"/>
    <s v="2020-05-13"/>
    <s v="2020-05-19"/>
    <s v="2020-05-19"/>
    <x v="0"/>
    <x v="0"/>
    <n v="5"/>
    <x v="1"/>
    <x v="1"/>
  </r>
  <r>
    <s v="Semelhante_1-5%"/>
    <s v="2020-05-13 - 2020-05-19"/>
    <s v="23844032561030395"/>
    <s v="De_Conv_Int-Str_Br - Credenciado (S2S)"/>
    <s v="23844032562000395"/>
    <x v="3185"/>
    <n v="234818"/>
    <x v="3184"/>
    <n v="4.1401435800000002"/>
    <n v="1.826533741025"/>
    <x v="19"/>
    <n v="18"/>
    <s v="2020-05-13"/>
    <s v="2020-05-19"/>
    <s v="2020-05-19"/>
    <x v="2"/>
    <x v="0"/>
    <n v="5"/>
    <x v="1"/>
    <x v="1"/>
  </r>
  <r>
    <s v="RJ_NU_Download_2"/>
    <s v="2020-05-13 - 2020-05-19"/>
    <s v="23844683614800395"/>
    <s v="ContaStone_App_Download"/>
    <s v="23844676917440395"/>
    <x v="3186"/>
    <n v="33592"/>
    <x v="3185"/>
    <n v="7.0147531299999999"/>
    <n v="1.3156108597284999"/>
    <x v="17"/>
    <n v="75"/>
    <s v="2020-05-13"/>
    <s v="2020-05-19"/>
    <s v="2020-05-19"/>
    <x v="7"/>
    <x v="0"/>
    <n v="5"/>
    <x v="1"/>
    <x v="1"/>
  </r>
  <r>
    <s v="De_Brand_RF_Int-Str_Br - Empreendedor"/>
    <s v="2020-05-13 - 2020-05-19"/>
    <s v="23844372966950395"/>
    <s v="De_Brand_RF_Int-Str_Br - Empreendedor"/>
    <s v="23844372966930395"/>
    <x v="3187"/>
    <n v="1789462"/>
    <x v="3186"/>
    <n v="1.36850483"/>
    <n v="1.2407226306007"/>
    <x v="4"/>
    <n v="32100"/>
    <s v="2020-05-13"/>
    <s v="2020-05-19"/>
    <s v="2020-05-19"/>
    <x v="4"/>
    <x v="0"/>
    <n v="5"/>
    <x v="1"/>
    <x v="1"/>
  </r>
  <r>
    <s v="Semelhante_1-5%"/>
    <s v="2020-05-13 - 2020-05-19"/>
    <s v="23844451685290395"/>
    <s v="De_Conv_Int-Str_SP - Credenciado (S2S) - Purchase-valor"/>
    <s v="23844451685100395"/>
    <x v="3188"/>
    <n v="58064"/>
    <x v="3187"/>
    <n v="9.6330132600000002"/>
    <n v="1.4402555800496"/>
    <x v="2"/>
    <n v="4"/>
    <s v="2020-05-13"/>
    <s v="2020-05-19"/>
    <s v="2020-05-19"/>
    <x v="2"/>
    <x v="0"/>
    <n v="5"/>
    <x v="1"/>
    <x v="1"/>
  </r>
  <r>
    <s v="Semelhante_1-5%"/>
    <s v="2020-05-13 - 2020-05-19"/>
    <s v="23844445399890395"/>
    <s v="De_Conv_Int-Str_SP - OtimizaPraCredPJ"/>
    <s v="23844445399880395"/>
    <x v="3189"/>
    <n v="89840"/>
    <x v="3188"/>
    <n v="5.8040116900000003"/>
    <n v="2.3928317008014002"/>
    <x v="32"/>
    <n v="4"/>
    <s v="2020-05-13"/>
    <s v="2020-05-19"/>
    <s v="2020-05-19"/>
    <x v="2"/>
    <x v="0"/>
    <n v="5"/>
    <x v="1"/>
    <x v="1"/>
  </r>
  <r>
    <s v="Visitantes_site_todos"/>
    <s v="2020-05-13 - 2020-05-19"/>
    <s v="23844458287110395"/>
    <s v="De_Lead_Rmk_SP"/>
    <s v="23844458286970395"/>
    <x v="3190"/>
    <n v="6408"/>
    <x v="3189"/>
    <n v="18.09843824"/>
    <n v="1.6487203495630001"/>
    <x v="1"/>
    <n v="24"/>
    <s v="2020-05-13"/>
    <s v="2020-05-19"/>
    <s v="2020-05-19"/>
    <x v="1"/>
    <x v="0"/>
    <n v="5"/>
    <x v="1"/>
    <x v="1"/>
  </r>
  <r>
    <s v="Semelhante_1-5%_Base_Parceiro_60K-a-400K-Normal - Copy"/>
    <s v="2020-05-13 - 2020-05-19"/>
    <s v="23844083485860395"/>
    <s v="De_Conv_Int-Str_Br - Credenciado (S2S)"/>
    <s v="23844032562000395"/>
    <x v="3191"/>
    <n v="64272"/>
    <x v="3190"/>
    <n v="4.1448533200000002"/>
    <n v="1.7136389096341"/>
    <x v="19"/>
    <n v="5"/>
    <s v="2020-05-13"/>
    <s v="2020-05-19"/>
    <s v="2020-05-19"/>
    <x v="2"/>
    <x v="0"/>
    <n v="5"/>
    <x v="1"/>
    <x v="1"/>
  </r>
  <r>
    <s v="Semelhante_1-5%_Base_Parceiro_60K-a-400K-LTV"/>
    <s v="2020-05-13 - 2020-05-19"/>
    <s v="23844306726910395"/>
    <s v="De_Conv_Int-Str_Br - Credenciado (S2S) - Teste_C-Purchase-credenciados-valor"/>
    <s v="23844098836340395"/>
    <x v="3192"/>
    <n v="184257"/>
    <x v="3191"/>
    <n v="8.9012253500000007"/>
    <n v="1.5045669906706001"/>
    <x v="2"/>
    <n v="30"/>
    <s v="2020-05-13"/>
    <s v="2020-05-19"/>
    <s v="2020-05-19"/>
    <x v="2"/>
    <x v="0"/>
    <n v="5"/>
    <x v="1"/>
    <x v="1"/>
  </r>
  <r>
    <s v="Semelhante_1-5%"/>
    <s v="2020-05-13 - 2020-05-19"/>
    <s v="23844118713670395"/>
    <s v="De_Conv_Int-Str_Br - OtimizaPraLead"/>
    <s v="23844118711370395"/>
    <x v="3193"/>
    <n v="344833"/>
    <x v="3192"/>
    <n v="4.8499659800000003"/>
    <n v="1.4791246777425999"/>
    <x v="0"/>
    <n v="210"/>
    <s v="2020-05-13"/>
    <s v="2020-05-19"/>
    <s v="2020-05-19"/>
    <x v="0"/>
    <x v="0"/>
    <n v="5"/>
    <x v="1"/>
    <x v="1"/>
  </r>
  <r>
    <s v="interesse_whatsapp"/>
    <s v="2020-05-13 - 2020-05-19"/>
    <s v="23843968404110395"/>
    <s v="De_Lead_Click_Whatsapp_Br — Cópia"/>
    <s v="23843968403870395"/>
    <x v="3194"/>
    <n v="1033992"/>
    <x v="3193"/>
    <n v="8.4107612899999999"/>
    <n v="1.6807625204062999"/>
    <x v="6"/>
    <n v="686"/>
    <s v="2020-05-13"/>
    <s v="2020-05-19"/>
    <s v="2020-05-19"/>
    <x v="6"/>
    <x v="1"/>
    <n v="5"/>
    <x v="1"/>
    <x v="1"/>
  </r>
  <r>
    <s v="Semelhante_5%-10%"/>
    <s v="2020-05-13 - 2020-05-19"/>
    <s v="23844620957460395"/>
    <s v="De_ContaStone__NU_OtimizaFunil"/>
    <s v="23844620957440395"/>
    <x v="3195"/>
    <n v="68609"/>
    <x v="3194"/>
    <n v="4.3381410499999999"/>
    <n v="1.1712311795829"/>
    <x v="30"/>
    <n v="100"/>
    <s v="2020-05-13"/>
    <s v="2020-05-19"/>
    <s v="2020-05-19"/>
    <x v="0"/>
    <x v="0"/>
    <n v="5"/>
    <x v="1"/>
    <x v="1"/>
  </r>
  <r>
    <s v="ContaStone_RMKT_todosvisitantes"/>
    <s v="2020-05-13 - 2020-05-19"/>
    <s v="23844364031830395"/>
    <s v="De_ContaStone_Conv_RMKT_Br"/>
    <s v="23843814955280395"/>
    <x v="3196"/>
    <n v="138432"/>
    <x v="3195"/>
    <n v="9.4825107699999993"/>
    <n v="2.4220700416089"/>
    <x v="21"/>
    <n v="178"/>
    <s v="2020-05-13"/>
    <s v="2020-05-19"/>
    <s v="2020-05-19"/>
    <x v="0"/>
    <x v="0"/>
    <n v="5"/>
    <x v="1"/>
    <x v="1"/>
  </r>
  <r>
    <s v="InteressesEstabelecimentos"/>
    <s v="2020-05-13 - 2020-05-19"/>
    <s v="23844032561010395"/>
    <s v="De_Conv_Int-Str_Br - Credenciado (S2S)"/>
    <s v="23844032562000395"/>
    <x v="3197"/>
    <n v="748675"/>
    <x v="3196"/>
    <n v="4.6094758799999997"/>
    <n v="1.5154305940495001"/>
    <x v="19"/>
    <n v="33"/>
    <s v="2020-05-13"/>
    <s v="2020-05-19"/>
    <s v="2020-05-19"/>
    <x v="2"/>
    <x v="0"/>
    <n v="5"/>
    <x v="1"/>
    <x v="1"/>
  </r>
  <r>
    <s v="Semelhante_1-5%"/>
    <s v="2020-05-13 - 2020-05-19"/>
    <s v="23844451685380395"/>
    <s v="De_Conv_Int-Str_SP - Credenciado (S2S) - Subscribe"/>
    <s v="23844451685120395"/>
    <x v="3198"/>
    <n v="169921"/>
    <x v="3197"/>
    <n v="5.3587871500000004"/>
    <n v="1.8982056367371001"/>
    <x v="19"/>
    <n v="25"/>
    <s v="2020-05-13"/>
    <s v="2020-05-19"/>
    <s v="2020-05-19"/>
    <x v="2"/>
    <x v="0"/>
    <n v="5"/>
    <x v="1"/>
    <x v="1"/>
  </r>
  <r>
    <s v="ContaStone_LaL_BaseAdq"/>
    <s v="2020-05-13 - 2020-05-19"/>
    <s v="23844677992700395"/>
    <s v="De_ContaStone_Conv_NU_Br"/>
    <s v="23843811400240395"/>
    <x v="3199"/>
    <n v="179392"/>
    <x v="3198"/>
    <n v="5.4521056300000001"/>
    <n v="1.433157554406"/>
    <x v="21"/>
    <n v="60"/>
    <s v="2020-05-13"/>
    <s v="2020-05-19"/>
    <s v="2020-05-19"/>
    <x v="0"/>
    <x v="0"/>
    <n v="5"/>
    <x v="1"/>
    <x v="1"/>
  </r>
  <r>
    <s v="Semelhantes_PJ_10%_Excluindo-Tudo"/>
    <s v="2020-05-13 - 2020-05-19"/>
    <s v="23844307660840395"/>
    <s v="De_Lead_Click_Whatsapp_Br-MarAberto"/>
    <s v="23844196533890395"/>
    <x v="3200"/>
    <n v="6520"/>
    <x v="3199"/>
    <n v="7.4291285399999998"/>
    <n v="1.0225460122698999"/>
    <x v="6"/>
    <n v="1"/>
    <s v="2020-05-13"/>
    <s v="2020-05-19"/>
    <s v="2020-05-19"/>
    <x v="6"/>
    <x v="1"/>
    <n v="5"/>
    <x v="1"/>
    <x v="1"/>
  </r>
  <r>
    <s v="De_Conv_RF_Int-Str_Br - Empreendedor"/>
    <s v="2020-05-13 - 2020-05-19"/>
    <s v="23844373041980395"/>
    <s v="De_Conv_RF_Int-Str_Br - Empreendedor"/>
    <s v="23844373041930395"/>
    <x v="3201"/>
    <n v="502277"/>
    <x v="3200"/>
    <n v="1.6301269"/>
    <n v="1.5744857917046"/>
    <x v="31"/>
    <n v="1380"/>
    <s v="2020-05-13"/>
    <s v="2020-05-19"/>
    <s v="2020-05-19"/>
    <x v="0"/>
    <x v="0"/>
    <n v="5"/>
    <x v="1"/>
    <x v="1"/>
  </r>
  <r>
    <s v="ContaStone_LAL_Adq_CredenciadoTPV_2"/>
    <s v="2020-05-13 - 2020-05-19"/>
    <s v="23844372262260395"/>
    <s v="De_ContaStone_Conv_NU_Br"/>
    <s v="23843811400240395"/>
    <x v="3202"/>
    <n v="453633"/>
    <x v="3201"/>
    <n v="7.6494830599999997"/>
    <n v="1.5699276728103999"/>
    <x v="21"/>
    <n v="337"/>
    <s v="2020-05-13"/>
    <s v="2020-05-19"/>
    <s v="2020-05-19"/>
    <x v="0"/>
    <x v="0"/>
    <n v="5"/>
    <x v="1"/>
    <x v="1"/>
  </r>
  <r>
    <s v="Interesses"/>
    <s v="2020-05-13 - 2020-05-19"/>
    <s v="23844451685270395"/>
    <s v="De_Conv_Int-Str_SP - Credenciado (S2S) - Purchase-valor"/>
    <s v="23844451685100395"/>
    <x v="3203"/>
    <n v="102176"/>
    <x v="3202"/>
    <n v="7.2738185399999997"/>
    <n v="1.4349651581584999"/>
    <x v="2"/>
    <n v="14"/>
    <s v="2020-05-13"/>
    <s v="2020-05-19"/>
    <s v="2020-05-19"/>
    <x v="2"/>
    <x v="0"/>
    <n v="5"/>
    <x v="1"/>
    <x v="1"/>
  </r>
  <r>
    <s v="NU_Download_v2"/>
    <s v="2020-05-13 - 2020-05-19"/>
    <s v="23844708095890395"/>
    <s v="ContaStone_App_Download"/>
    <s v="23844676917440395"/>
    <x v="3204"/>
    <n v="19972"/>
    <x v="3203"/>
    <n v="6.8304895200000004"/>
    <n v="1.0299919887843001"/>
    <x v="17"/>
    <n v="15"/>
    <s v="2020-05-13"/>
    <s v="2020-05-19"/>
    <s v="2020-05-19"/>
    <x v="7"/>
    <x v="0"/>
    <n v="5"/>
    <x v="1"/>
    <x v="1"/>
  </r>
  <r>
    <s v="ContaStone_RMKT_BaseAdq"/>
    <s v="2020-05-13 - 2020-05-19"/>
    <s v="23843842230390395"/>
    <s v="De_ContaStone_Conv_RMKT_Br"/>
    <s v="23843814955280395"/>
    <x v="3205"/>
    <n v="106592"/>
    <x v="3204"/>
    <n v="8.8485645099999992"/>
    <n v="2.7765779795857002"/>
    <x v="21"/>
    <n v="181"/>
    <s v="2020-05-13"/>
    <s v="2020-05-19"/>
    <s v="2020-05-19"/>
    <x v="0"/>
    <x v="0"/>
    <n v="5"/>
    <x v="1"/>
    <x v="1"/>
  </r>
  <r>
    <s v="Semelhante_1-5%_Base_Parceiro_60K-a-400K-LTV"/>
    <s v="2020-05-13 - 2020-05-19"/>
    <s v="23844451685300395"/>
    <s v="De_Conv_Int-Str_SP - Credenciado (S2S) - Purchase-valor"/>
    <s v="23844451685100395"/>
    <x v="3206"/>
    <n v="139842"/>
    <x v="3205"/>
    <n v="9.9708697999999991"/>
    <n v="1.6029948084267001"/>
    <x v="2"/>
    <n v="12"/>
    <s v="2020-05-13"/>
    <s v="2020-05-19"/>
    <s v="2020-05-19"/>
    <x v="2"/>
    <x v="0"/>
    <n v="5"/>
    <x v="1"/>
    <x v="1"/>
  </r>
  <r>
    <s v="ContaStone_Interesses_ContaDigital"/>
    <s v="2020-05-13 - 2020-05-19"/>
    <s v="23843811400250395"/>
    <s v="De_ContaStone_Conv_NU_Br"/>
    <s v="23843811400240395"/>
    <x v="5"/>
    <n v="0"/>
    <x v="5"/>
    <s v=""/>
    <n v="0"/>
    <x v="21"/>
    <n v="4"/>
    <s v="2020-05-13"/>
    <s v="2020-05-19"/>
    <s v="2020-05-19"/>
    <x v="0"/>
    <x v="0"/>
    <n v="5"/>
    <x v="1"/>
    <x v="1"/>
  </r>
  <r>
    <s v="BaseAdq_Normal"/>
    <s v="2020-05-13 - 2020-05-19"/>
    <s v="23844664478380395"/>
    <s v="De_ContaStone_Conv_Base3Link"/>
    <s v="23844494152640395"/>
    <x v="3207"/>
    <n v="31104"/>
    <x v="3206"/>
    <n v="12.06349344"/>
    <n v="3.7176568930040998"/>
    <x v="21"/>
    <n v="15"/>
    <s v="2020-05-13"/>
    <s v="2020-05-19"/>
    <s v="2020-05-19"/>
    <x v="0"/>
    <x v="0"/>
    <n v="5"/>
    <x v="1"/>
    <x v="1"/>
  </r>
  <r>
    <s v="ContaStone_LaL-DownloadApp"/>
    <s v="2020-05-13 - 2020-05-19"/>
    <s v="23844648138700395"/>
    <s v="De_ContaStone_Conv_NU_Br"/>
    <s v="23843811400240395"/>
    <x v="3208"/>
    <n v="166530"/>
    <x v="3207"/>
    <n v="9.5251604600000004"/>
    <n v="1.2827058187714"/>
    <x v="21"/>
    <n v="110"/>
    <s v="2020-05-13"/>
    <s v="2020-05-19"/>
    <s v="2020-05-19"/>
    <x v="0"/>
    <x v="0"/>
    <n v="5"/>
    <x v="1"/>
    <x v="1"/>
  </r>
  <r>
    <s v="Semelhantes_PJ_10%_Excluindo-Tudo-v2"/>
    <s v="2020-05-13 - 2020-05-19"/>
    <s v="23844644483080395"/>
    <s v="De_Lead_Click_Whatsapp_Br-MarAberto"/>
    <s v="23844196533890395"/>
    <x v="3209"/>
    <n v="15176"/>
    <x v="3208"/>
    <n v="8.3851162800000001"/>
    <n v="1.062532946758"/>
    <x v="6"/>
    <n v="7"/>
    <s v="2020-05-13"/>
    <s v="2020-05-19"/>
    <s v="2020-05-19"/>
    <x v="6"/>
    <x v="1"/>
    <n v="5"/>
    <x v="1"/>
    <x v="1"/>
  </r>
  <r>
    <s v="BaseAdq_Enriquecida"/>
    <s v="2020-05-13 - 2020-05-19"/>
    <s v="23844666341410395"/>
    <s v="De_ContaStone_Conv_Base3Link"/>
    <s v="23844494152640395"/>
    <x v="3210"/>
    <n v="5362"/>
    <x v="3209"/>
    <n v="15.24002705"/>
    <n v="1.3791495710556001"/>
    <x v="33"/>
    <n v="7"/>
    <s v="2020-05-13"/>
    <s v="2020-05-19"/>
    <s v="2020-05-19"/>
    <x v="0"/>
    <x v="0"/>
    <n v="5"/>
    <x v="1"/>
    <x v="1"/>
  </r>
  <r>
    <s v="Interesses"/>
    <s v="2020-05-13 - 2020-05-19"/>
    <s v="23844384031070395"/>
    <s v="De_Conv_Int-Str_Br - Credenciado (S2S) - Teste_C-Purchase-credenciados-valor"/>
    <s v="23844098836340395"/>
    <x v="3211"/>
    <n v="377153"/>
    <x v="3210"/>
    <n v="5.9346994100000003"/>
    <n v="1.3301763475299999"/>
    <x v="2"/>
    <n v="18"/>
    <s v="2020-05-13"/>
    <s v="2020-05-19"/>
    <s v="2020-05-19"/>
    <x v="2"/>
    <x v="0"/>
    <n v="5"/>
    <x v="1"/>
    <x v="1"/>
  </r>
  <r>
    <s v="RJ_RMKT_Registration"/>
    <s v="2020-05-13 - 2020-05-19"/>
    <s v="23844683650900395"/>
    <s v="ContaStone_App_Download"/>
    <s v="23844676917440395"/>
    <x v="3212"/>
    <n v="40"/>
    <x v="3211"/>
    <n v="26.75"/>
    <n v="3"/>
    <x v="17"/>
    <s v=""/>
    <s v="2020-05-13"/>
    <s v="2020-05-19"/>
    <s v="2020-05-19"/>
    <x v="7"/>
    <x v="0"/>
    <n v="5"/>
    <x v="1"/>
    <x v="1"/>
  </r>
  <r>
    <s v="De_Trafego_RF_Int-Str_Br - Empreendedor"/>
    <s v="2020-05-13 - 2020-05-19"/>
    <s v="23844372981570395"/>
    <s v="De_Trafego_RF_Int-Str_Br - Empreendedor"/>
    <s v="23844372981550395"/>
    <x v="3213"/>
    <n v="1075984"/>
    <x v="3212"/>
    <n v="1.52214761"/>
    <n v="1.3844248613362"/>
    <x v="8"/>
    <n v="5383"/>
    <s v="2020-05-13"/>
    <s v="2020-05-19"/>
    <s v="2020-05-19"/>
    <x v="5"/>
    <x v="0"/>
    <n v="5"/>
    <x v="1"/>
    <x v="1"/>
  </r>
  <r>
    <s v="Semelhante_10%_PurchaseTPVAlto"/>
    <s v="2020-05-13 - 2020-05-19"/>
    <s v="23844644473650395"/>
    <s v="De_Lead_Click_Whatsapp_SP — diário"/>
    <s v="23844451639330395"/>
    <x v="3214"/>
    <n v="49508"/>
    <x v="3213"/>
    <n v="8.6646245900000007"/>
    <n v="1.107820958229"/>
    <x v="6"/>
    <n v="46"/>
    <s v="2020-05-13"/>
    <s v="2020-05-19"/>
    <s v="2020-05-19"/>
    <x v="6"/>
    <x v="1"/>
    <n v="5"/>
    <x v="1"/>
    <x v="1"/>
  </r>
  <r>
    <s v="Semelhante_1-5%_PJ"/>
    <s v="2020-05-13 - 2020-05-19"/>
    <s v="23844451639760395"/>
    <s v="De_Lead_Click_Whatsapp_SP — diário"/>
    <s v="23844451639330395"/>
    <x v="3215"/>
    <n v="25457"/>
    <x v="3214"/>
    <n v="11.86950197"/>
    <n v="1.1342263424598"/>
    <x v="6"/>
    <n v="27"/>
    <s v="2020-05-13"/>
    <s v="2020-05-19"/>
    <s v="2020-05-19"/>
    <x v="6"/>
    <x v="1"/>
    <n v="5"/>
    <x v="1"/>
    <x v="1"/>
  </r>
  <r>
    <s v="Visitantes_site_todos"/>
    <s v="2020-05-13 - 2020-05-19"/>
    <s v="23843665542380395"/>
    <s v="De_Lead_Rmk_Br"/>
    <s v="23843543809250395"/>
    <x v="3216"/>
    <n v="13589"/>
    <x v="3215"/>
    <n v="17.561794039999999"/>
    <n v="1.5570682169401999"/>
    <x v="1"/>
    <n v="55"/>
    <s v="2020-05-13"/>
    <s v="2020-05-19"/>
    <s v="2020-05-19"/>
    <x v="1"/>
    <x v="0"/>
    <n v="5"/>
    <x v="1"/>
    <x v="1"/>
  </r>
  <r>
    <s v="Semelhante_leadPreenchido — Cópia"/>
    <s v="2020-05-13 - 2020-05-19"/>
    <s v="23843981453160395"/>
    <s v="De_Lead_Int_Br — CPA"/>
    <s v="23843981452640395"/>
    <x v="3217"/>
    <n v="184866"/>
    <x v="3216"/>
    <n v="7.5722773700000001"/>
    <n v="1.2354408057727999"/>
    <x v="1"/>
    <n v="211"/>
    <s v="2020-05-13"/>
    <s v="2020-05-19"/>
    <s v="2020-05-19"/>
    <x v="1"/>
    <x v="0"/>
    <n v="5"/>
    <x v="1"/>
    <x v="1"/>
  </r>
  <r>
    <s v="BaseAdq_Enriquecida"/>
    <s v="2020-05-13 - 2020-05-19"/>
    <s v="23844668482120395"/>
    <s v="De_ContaStone_Conv_Base3Link_Enriquecida"/>
    <s v="23844668482180395"/>
    <x v="3218"/>
    <n v="30840"/>
    <x v="3217"/>
    <n v="10.59086449"/>
    <n v="2.6769455252918002"/>
    <x v="21"/>
    <n v="4"/>
    <s v="2020-05-13"/>
    <s v="2020-05-19"/>
    <s v="2020-05-19"/>
    <x v="0"/>
    <x v="0"/>
    <n v="5"/>
    <x v="1"/>
    <x v="1"/>
  </r>
  <r>
    <s v="Base-052020_Enriquecida"/>
    <s v="2020-05-13 - 2020-05-19"/>
    <s v="23844653954290395"/>
    <s v="De_CreditoStone_Conv_Br"/>
    <s v="23844600467280395"/>
    <x v="3219"/>
    <n v="25224"/>
    <x v="3218"/>
    <n v="8.1506073499999996"/>
    <n v="4.0601014906437998"/>
    <x v="27"/>
    <n v="10"/>
    <s v="2020-05-13"/>
    <s v="2020-05-19"/>
    <s v="2020-05-19"/>
    <x v="2"/>
    <x v="0"/>
    <n v="5"/>
    <x v="1"/>
    <x v="1"/>
  </r>
  <r>
    <s v="Visitantes_site_todos_60d"/>
    <s v="2020-05-13 - 2020-05-19"/>
    <s v="23843665469380395"/>
    <s v="De_Conv_Rmk_Br"/>
    <s v="23843543599140395"/>
    <x v="3220"/>
    <n v="28632"/>
    <x v="3219"/>
    <n v="8.8410385599999994"/>
    <n v="3.0777451802178999"/>
    <x v="0"/>
    <n v="96"/>
    <s v="2020-05-13"/>
    <s v="2020-05-19"/>
    <s v="2020-05-19"/>
    <x v="0"/>
    <x v="0"/>
    <n v="5"/>
    <x v="1"/>
    <x v="1"/>
  </r>
  <r>
    <s v="InteressesEstabelecimentos"/>
    <s v="2020-05-13 - 2020-05-19"/>
    <s v="23844451685340395"/>
    <s v="De_Conv_Int-Str_SP - Credenciado (S2S) - Subscribe"/>
    <s v="23844451685120395"/>
    <x v="3221"/>
    <n v="328769"/>
    <x v="3220"/>
    <n v="4.5451383500000002"/>
    <n v="1.7402522743933"/>
    <x v="19"/>
    <n v="14"/>
    <s v="2020-05-13"/>
    <s v="2020-05-19"/>
    <s v="2020-05-19"/>
    <x v="2"/>
    <x v="0"/>
    <n v="5"/>
    <x v="1"/>
    <x v="1"/>
  </r>
  <r>
    <s v="Semelhante_1-5%"/>
    <s v="2020-05-13 - 2020-05-19"/>
    <s v="23844098836310395"/>
    <s v="De_Conv_Int-Str_Br - Credenciado (S2S) - Teste_C-Purchase-credenciados-valor"/>
    <s v="23844098836340395"/>
    <x v="3222"/>
    <n v="305796"/>
    <x v="3221"/>
    <n v="7.3120936199999997"/>
    <n v="1.4016893615351"/>
    <x v="2"/>
    <n v="21"/>
    <s v="2020-05-13"/>
    <s v="2020-05-19"/>
    <s v="2020-05-19"/>
    <x v="2"/>
    <x v="0"/>
    <n v="5"/>
    <x v="1"/>
    <x v="1"/>
  </r>
  <r>
    <s v="RJ_RMKT_Launch"/>
    <s v="2020-05-13 - 2020-05-19"/>
    <s v="23844677473620395"/>
    <s v="ContaStone_App_Download"/>
    <s v="23844676917440395"/>
    <x v="3223"/>
    <n v="5510"/>
    <x v="3222"/>
    <n v="11.96235426"/>
    <n v="1.2920145190562999"/>
    <x v="17"/>
    <n v="11"/>
    <s v="2020-05-13"/>
    <s v="2020-05-19"/>
    <s v="2020-05-19"/>
    <x v="7"/>
    <x v="0"/>
    <n v="5"/>
    <x v="1"/>
    <x v="1"/>
  </r>
  <r>
    <s v="Semelhante_5%-10%"/>
    <s v="2020-05-13 - 2020-05-19"/>
    <s v="23844621018620395"/>
    <s v="De_ContaStone__NU_OtimizaCadastro"/>
    <s v="23844621018610395"/>
    <x v="3224"/>
    <n v="33936"/>
    <x v="3223"/>
    <n v="8.6820990499999997"/>
    <n v="1.2780528052805"/>
    <x v="21"/>
    <n v="48"/>
    <s v="2020-05-13"/>
    <s v="2020-05-19"/>
    <s v="2020-05-19"/>
    <x v="0"/>
    <x v="0"/>
    <n v="5"/>
    <x v="1"/>
    <x v="1"/>
  </r>
  <r>
    <s v="ContaStone_RMKT_EnvolvimentoMidias"/>
    <s v="2020-05-13 - 2020-05-19"/>
    <s v="23844619445730395"/>
    <s v="De_ContaStone_Conv_RMKT_Br"/>
    <s v="23843814955280395"/>
    <x v="3225"/>
    <n v="580738"/>
    <x v="3224"/>
    <n v="8.2415614000000001"/>
    <n v="2.2744593947701"/>
    <x v="21"/>
    <n v="612"/>
    <s v="2020-05-13"/>
    <s v="2020-05-19"/>
    <s v="2020-05-19"/>
    <x v="0"/>
    <x v="0"/>
    <n v="5"/>
    <x v="1"/>
    <x v="1"/>
  </r>
  <r>
    <s v="0-3_LaLDownload App"/>
    <s v="2020-05-13 - 2020-05-19"/>
    <s v="23844494897510395"/>
    <s v="De_ContaStone_Conv_NU_Br-CriativoAB-A"/>
    <s v="23844494897490395"/>
    <x v="5"/>
    <n v="0"/>
    <x v="5"/>
    <s v=""/>
    <n v="0"/>
    <x v="21"/>
    <n v="1"/>
    <s v="2020-05-13"/>
    <s v="2020-05-19"/>
    <s v="2020-05-19"/>
    <x v="0"/>
    <x v="0"/>
    <n v="5"/>
    <x v="1"/>
    <x v="1"/>
  </r>
  <r>
    <s v="Base3"/>
    <s v="2020-05-13 - 2020-05-19"/>
    <s v="23844494152660395"/>
    <s v="De_ContaStone_Conv_Base3Link"/>
    <s v="23844494152640395"/>
    <x v="5"/>
    <n v="0"/>
    <x v="5"/>
    <s v=""/>
    <n v="0"/>
    <x v="33"/>
    <n v="3"/>
    <s v="2020-05-13"/>
    <s v="2020-05-19"/>
    <s v="2020-05-19"/>
    <x v="0"/>
    <x v="0"/>
    <n v="5"/>
    <x v="1"/>
    <x v="1"/>
  </r>
  <r>
    <s v="CriativoA"/>
    <s v="2020-05-13 - 2020-05-19"/>
    <s v="23844524939790395"/>
    <s v="De_ContaStone_Conv_NU_Br-CriativoAB2-A"/>
    <s v="23844524939740395"/>
    <x v="5"/>
    <n v="0"/>
    <x v="5"/>
    <s v=""/>
    <n v="0"/>
    <x v="21"/>
    <n v="1"/>
    <s v="2020-05-13"/>
    <s v="2020-05-19"/>
    <s v="2020-05-19"/>
    <x v="0"/>
    <x v="0"/>
    <n v="5"/>
    <x v="1"/>
    <x v="1"/>
  </r>
  <r>
    <s v="Visitantes_site_cadastro-lead"/>
    <s v="2020-05-13 - 2020-05-19"/>
    <s v="23844191199950395"/>
    <s v="De_Conv_Rmk_Br"/>
    <s v="23843543599140395"/>
    <x v="3226"/>
    <n v="27048"/>
    <x v="3225"/>
    <n v="12.74012418"/>
    <n v="4.3884575569358004"/>
    <x v="0"/>
    <n v="183"/>
    <s v="2020-05-13"/>
    <s v="2020-05-19"/>
    <s v="2020-05-19"/>
    <x v="0"/>
    <x v="0"/>
    <n v="5"/>
    <x v="1"/>
    <x v="1"/>
  </r>
  <r>
    <s v="Lead Realizado"/>
    <s v="2020-05-13 - 2020-05-19"/>
    <s v="23844568267910395"/>
    <s v="De_ContaStone_Ativacao_App_v2"/>
    <s v="23844568267870395"/>
    <x v="5"/>
    <n v="0"/>
    <x v="5"/>
    <s v=""/>
    <n v="0"/>
    <x v="18"/>
    <n v="1"/>
    <s v="2020-05-13"/>
    <s v="2020-05-19"/>
    <s v="2020-05-19"/>
    <x v="7"/>
    <x v="0"/>
    <n v="5"/>
    <x v="1"/>
    <x v="1"/>
  </r>
  <r>
    <s v="Visitantes_site_todos_60d"/>
    <s v="2020-05-13 - 2020-05-19"/>
    <s v="23844475145530395"/>
    <s v="De_Conv_Rmk_SP"/>
    <s v="23844475144820395"/>
    <x v="3227"/>
    <n v="12021"/>
    <x v="3226"/>
    <n v="10.00531928"/>
    <n v="3.4405623492221999"/>
    <x v="0"/>
    <n v="39"/>
    <s v="2020-05-13"/>
    <s v="2020-05-19"/>
    <s v="2020-05-19"/>
    <x v="0"/>
    <x v="0"/>
    <n v="5"/>
    <x v="1"/>
    <x v="1"/>
  </r>
  <r>
    <s v="Semelhante_1-10%-PJ-e-TPValto"/>
    <s v="2020-05-13 - 2020-05-19"/>
    <s v="23844458231730395"/>
    <s v="De_Lead_Click_Whatsapp_SP - Vitalicio"/>
    <s v="23844458232370395"/>
    <x v="3228"/>
    <n v="853382"/>
    <x v="3227"/>
    <n v="9.6512704300000003"/>
    <n v="2.2001378046408"/>
    <x v="6"/>
    <n v="868"/>
    <s v="2020-05-13"/>
    <s v="2020-05-19"/>
    <s v="2020-05-19"/>
    <x v="6"/>
    <x v="1"/>
    <n v="5"/>
    <x v="1"/>
    <x v="1"/>
  </r>
  <r>
    <s v="Semelhante_leadPreenchido — Cópia"/>
    <s v="2020-05-13 - 2020-05-19"/>
    <s v="23844458287280395"/>
    <s v="De_Lead_Int_SP — CPA"/>
    <s v="23844458286980395"/>
    <x v="3229"/>
    <n v="42841"/>
    <x v="3228"/>
    <n v="8.2998293200000006"/>
    <n v="1.2308302794052"/>
    <x v="1"/>
    <n v="54"/>
    <s v="2020-05-13"/>
    <s v="2020-05-19"/>
    <s v="2020-05-19"/>
    <x v="1"/>
    <x v="0"/>
    <n v="5"/>
    <x v="1"/>
    <x v="1"/>
  </r>
  <r>
    <s v="Semelhante_1-10%_PJ-Menos-TPV"/>
    <s v="2020-05-13 - 2020-05-19"/>
    <s v="23844475154500395"/>
    <s v="De_Conv_Int-Str_SP - OtimizaPraLead"/>
    <s v="23844475145520395"/>
    <x v="3230"/>
    <n v="77872"/>
    <x v="3229"/>
    <n v="4.9595397800000001"/>
    <n v="1.4822015615369"/>
    <x v="0"/>
    <n v="43"/>
    <s v="2020-05-13"/>
    <s v="2020-05-19"/>
    <s v="2020-05-19"/>
    <x v="0"/>
    <x v="0"/>
    <n v="5"/>
    <x v="1"/>
    <x v="1"/>
  </r>
  <r>
    <s v="Envolvimento_Midias"/>
    <s v="2020-05-13 - 2020-05-19"/>
    <s v="23843543809270395"/>
    <s v="De_Lead_Rmk_Br"/>
    <s v="23843543809250395"/>
    <x v="3231"/>
    <n v="20849"/>
    <x v="3230"/>
    <n v="10.75140725"/>
    <n v="1.4655858794187"/>
    <x v="1"/>
    <n v="33"/>
    <s v="2020-05-13"/>
    <s v="2020-05-19"/>
    <s v="2020-05-19"/>
    <x v="1"/>
    <x v="0"/>
    <n v="5"/>
    <x v="1"/>
    <x v="1"/>
  </r>
  <r>
    <s v="Envolvimento_Midias"/>
    <s v="2020-05-13 - 2020-05-19"/>
    <s v="23844458287190395"/>
    <s v="De_Lead_Rmk_SP"/>
    <s v="23844458286970395"/>
    <x v="3232"/>
    <n v="9206"/>
    <x v="3231"/>
    <n v="10.85720145"/>
    <n v="1.5890723441234"/>
    <x v="1"/>
    <n v="18"/>
    <s v="2020-05-13"/>
    <s v="2020-05-19"/>
    <s v="2020-05-19"/>
    <x v="1"/>
    <x v="0"/>
    <n v="5"/>
    <x v="1"/>
    <x v="1"/>
  </r>
  <r>
    <s v="Base-052020_Normal"/>
    <s v="2020-05-13 - 2020-05-19"/>
    <s v="23844601332510395"/>
    <s v="De_CreditoStone_Conv_Br"/>
    <s v="23844600467280395"/>
    <x v="3233"/>
    <n v="28272"/>
    <x v="3232"/>
    <n v="11.085388119999999"/>
    <n v="8.3099533106961001"/>
    <x v="27"/>
    <n v="79"/>
    <s v="2020-05-13"/>
    <s v="2020-05-19"/>
    <s v="2020-05-19"/>
    <x v="2"/>
    <x v="0"/>
    <n v="5"/>
    <x v="1"/>
    <x v="1"/>
  </r>
  <r>
    <s v="Semelhante_1-5%_Todos_TPV-Alto"/>
    <s v="2020-05-13 - 2020-05-19"/>
    <s v="23844314360830395"/>
    <s v="De_Lead_Click_Whatsapp_Br — Cópia"/>
    <s v="23843968403870395"/>
    <x v="3234"/>
    <n v="897285"/>
    <x v="3233"/>
    <n v="9.7649571099999992"/>
    <n v="2.0165911611138001"/>
    <x v="6"/>
    <n v="883"/>
    <s v="2020-05-13"/>
    <s v="2020-05-19"/>
    <s v="2020-05-19"/>
    <x v="6"/>
    <x v="1"/>
    <n v="5"/>
    <x v="1"/>
    <x v="1"/>
  </r>
  <r>
    <s v="Visitantes_site_cadastro-lead"/>
    <s v="2020-05-13 - 2020-05-19"/>
    <s v="23844475145550395"/>
    <s v="De_Conv_Rmk_SP"/>
    <s v="23844475144820395"/>
    <x v="3235"/>
    <n v="12276"/>
    <x v="3234"/>
    <n v="14.71748249"/>
    <n v="4.8743075920495"/>
    <x v="0"/>
    <n v="76"/>
    <s v="2020-05-13"/>
    <s v="2020-05-19"/>
    <s v="2020-05-19"/>
    <x v="0"/>
    <x v="0"/>
    <n v="5"/>
    <x v="1"/>
    <x v="1"/>
  </r>
  <r>
    <s v="Base 1 - Nao Ativos"/>
    <s v="2020-05-13 - 2020-05-19"/>
    <s v="23844493998770395"/>
    <s v="De_ContaStone_Ativacao_App"/>
    <s v="23844493998750395"/>
    <x v="5"/>
    <n v="0"/>
    <x v="5"/>
    <s v=""/>
    <n v="0"/>
    <x v="17"/>
    <n v="2"/>
    <s v="2020-05-13"/>
    <s v="2020-05-19"/>
    <s v="2020-05-19"/>
    <x v="7"/>
    <x v="0"/>
    <n v="5"/>
    <x v="1"/>
    <x v="1"/>
  </r>
  <r>
    <s v="Semelhante_1-5%_Todos_Menos_TPV-Alto"/>
    <s v="2020-05-13 - 2020-05-19"/>
    <s v="23844314362040395"/>
    <s v="De_Lead_Click_Whatsapp_Br — Cópia"/>
    <s v="23843968403870395"/>
    <x v="3236"/>
    <n v="2273307"/>
    <x v="3235"/>
    <n v="9.0909898200000008"/>
    <n v="1.9864461773091"/>
    <x v="6"/>
    <n v="1835"/>
    <s v="2020-05-13"/>
    <s v="2020-05-19"/>
    <s v="2020-05-19"/>
    <x v="6"/>
    <x v="1"/>
    <n v="5"/>
    <x v="1"/>
    <x v="1"/>
  </r>
  <r>
    <s v="CriativoB"/>
    <s v="2020-05-13 - 2020-05-19"/>
    <s v="23844524941620395"/>
    <s v="De_ContaStone_Conv_NU_Br-CriativoAB2-B"/>
    <s v="23844524941630395"/>
    <x v="5"/>
    <n v="0"/>
    <x v="5"/>
    <s v=""/>
    <n v="0"/>
    <x v="21"/>
    <n v="1"/>
    <s v="2020-05-13"/>
    <s v="2020-05-19"/>
    <s v="2020-05-19"/>
    <x v="0"/>
    <x v="0"/>
    <n v="5"/>
    <x v="1"/>
    <x v="1"/>
  </r>
  <r>
    <s v="Envolvimento_midias"/>
    <s v="2020-05-13 - 2020-05-19"/>
    <s v="23844475145440395"/>
    <s v="De_Conv_Rmk_SP"/>
    <s v="23844475144820395"/>
    <x v="3237"/>
    <n v="25872"/>
    <x v="3236"/>
    <n v="7.4245257799999997"/>
    <n v="3.0381493506493999"/>
    <x v="0"/>
    <n v="34"/>
    <s v="2020-05-13"/>
    <s v="2020-05-19"/>
    <s v="2020-05-19"/>
    <x v="0"/>
    <x v="0"/>
    <n v="5"/>
    <x v="1"/>
    <x v="1"/>
  </r>
  <r>
    <s v="Envolvimento_midias"/>
    <s v="2020-05-13 - 2020-05-19"/>
    <s v="23843543599180395"/>
    <s v="De_Conv_Rmk_Br"/>
    <s v="23843543599140395"/>
    <x v="3238"/>
    <n v="77937"/>
    <x v="3237"/>
    <n v="6.3708296300000002"/>
    <n v="2.5247956682961998"/>
    <x v="0"/>
    <n v="109"/>
    <s v="2020-05-13"/>
    <s v="2020-05-19"/>
    <s v="2020-05-19"/>
    <x v="0"/>
    <x v="0"/>
    <n v="5"/>
    <x v="1"/>
    <x v="1"/>
  </r>
  <r>
    <s v="Semelhante_1-5%_Base_Parceiro_60K-a-400K-Normal - Copy"/>
    <s v="2020-05-13 - 2020-05-19"/>
    <s v="23844475145370395"/>
    <s v="De_Conv_Int-Str_SP - OtimizaPraLead"/>
    <s v="23844475145520395"/>
    <x v="3239"/>
    <n v="57169"/>
    <x v="3238"/>
    <n v="5.4184467400000003"/>
    <n v="1.6254788434291001"/>
    <x v="0"/>
    <n v="60"/>
    <s v="2020-05-13"/>
    <s v="2020-05-19"/>
    <s v="2020-05-19"/>
    <x v="0"/>
    <x v="0"/>
    <n v="5"/>
    <x v="1"/>
    <x v="1"/>
  </r>
  <r>
    <s v="ContaStone_LaL-PJ_v2"/>
    <s v="2020-05-13 - 2020-05-19"/>
    <s v="23843834920900395"/>
    <s v="De_ContaStone_Conv_NU_Br"/>
    <s v="23843811400240395"/>
    <x v="3240"/>
    <n v="215425"/>
    <x v="3239"/>
    <n v="11.95824226"/>
    <n v="1.5396309620518001"/>
    <x v="21"/>
    <n v="274"/>
    <s v="2020-05-13"/>
    <s v="2020-05-19"/>
    <s v="2020-05-19"/>
    <x v="0"/>
    <x v="0"/>
    <n v="5"/>
    <x v="1"/>
    <x v="1"/>
  </r>
  <r>
    <s v="Semelhante_1-5%_Tudo"/>
    <s v="2020-05-13 - 2020-05-19"/>
    <s v="23844307766060395"/>
    <s v="De_Lead_Click_Whatsapp_Br-MarAberto"/>
    <s v="23844196533890395"/>
    <x v="3241"/>
    <n v="79552"/>
    <x v="3240"/>
    <n v="9.5776539799999991"/>
    <n v="1.1417186242960999"/>
    <x v="6"/>
    <n v="53"/>
    <s v="2020-05-13"/>
    <s v="2020-05-19"/>
    <s v="2020-05-19"/>
    <x v="6"/>
    <x v="1"/>
    <n v="5"/>
    <x v="1"/>
    <x v="1"/>
  </r>
  <r>
    <s v="Semelhante_1-5% - MsgEnviada-v2"/>
    <s v="2020-05-13 - 2020-05-19"/>
    <s v="23844602155580395"/>
    <s v="De_Lead_Click_Messenger_Br - v5 - diaria"/>
    <s v="23844497899460395"/>
    <x v="3242"/>
    <n v="128737"/>
    <x v="3241"/>
    <n v="3.7286351799999999"/>
    <n v="1.1661760022370999"/>
    <x v="6"/>
    <n v="73"/>
    <s v="2020-05-13"/>
    <s v="2020-05-19"/>
    <s v="2020-05-19"/>
    <x v="6"/>
    <x v="0"/>
    <n v="5"/>
    <x v="1"/>
    <x v="1"/>
  </r>
  <r>
    <s v="Semelhante_1-5%_Respondentes-HSM"/>
    <s v="2020-05-13 - 2020-05-19"/>
    <s v="23844270553240395"/>
    <s v="De_Lead_Int_Br — CPA"/>
    <s v="23843981452640395"/>
    <x v="3243"/>
    <n v="91697"/>
    <x v="3242"/>
    <n v="5.6486609100000003"/>
    <n v="1.153996313947"/>
    <x v="1"/>
    <n v="79"/>
    <s v="2020-05-13"/>
    <s v="2020-05-19"/>
    <s v="2020-05-19"/>
    <x v="1"/>
    <x v="0"/>
    <n v="5"/>
    <x v="1"/>
    <x v="1"/>
  </r>
  <r>
    <s v="Semelhante_10%_Menos-Todos"/>
    <s v="2020-05-13 - 2020-05-19"/>
    <s v="23844314377990395"/>
    <s v="De_Lead_Click_Whatsapp_Br — Cópia"/>
    <s v="23843968403870395"/>
    <x v="3244"/>
    <n v="798856"/>
    <x v="3243"/>
    <n v="5.2419735999999997"/>
    <n v="1.57600493706"/>
    <x v="6"/>
    <n v="310"/>
    <s v="2020-05-13"/>
    <s v="2020-05-19"/>
    <s v="2020-05-19"/>
    <x v="6"/>
    <x v="1"/>
    <n v="5"/>
    <x v="1"/>
    <x v="1"/>
  </r>
  <r>
    <s v="Semelhante_1-5%_Respondentes-HSM"/>
    <s v="2020-05-13 - 2020-05-19"/>
    <s v="23844458287220395"/>
    <s v="De_Lead_Int_SP — CPA"/>
    <s v="23844458286980395"/>
    <x v="3245"/>
    <n v="58032"/>
    <x v="3244"/>
    <n v="9.1337446599999996"/>
    <n v="1.2540150261923999"/>
    <x v="1"/>
    <n v="82"/>
    <s v="2020-05-13"/>
    <s v="2020-05-19"/>
    <s v="2020-05-19"/>
    <x v="1"/>
    <x v="0"/>
    <n v="5"/>
    <x v="1"/>
    <x v="1"/>
  </r>
  <r>
    <s v="interesse_whatsapp"/>
    <s v="2020-05-13 - 2020-05-19"/>
    <s v="23844196533660395"/>
    <s v="De_Lead_Click_Whatsapp_Br-MarAberto"/>
    <s v="23844196533890395"/>
    <x v="3246"/>
    <n v="62128"/>
    <x v="3245"/>
    <n v="6.0395479400000003"/>
    <n v="1.1379571207829"/>
    <x v="6"/>
    <n v="44"/>
    <s v="2020-05-13"/>
    <s v="2020-05-19"/>
    <s v="2020-05-19"/>
    <x v="6"/>
    <x v="1"/>
    <n v="5"/>
    <x v="1"/>
    <x v="1"/>
  </r>
  <r>
    <s v="Donos de Negocio"/>
    <s v="2020-05-13 - 2020-05-19"/>
    <s v="23844518108640395"/>
    <s v="De_Trafefo_Pageview_BR-Empreendedor_Ferramentas"/>
    <s v="23844518108630395"/>
    <x v="5"/>
    <n v="0"/>
    <x v="5"/>
    <s v=""/>
    <n v="0"/>
    <x v="31"/>
    <n v="10"/>
    <s v="2020-05-13"/>
    <s v="2020-05-19"/>
    <s v="2020-05-19"/>
    <x v="0"/>
    <x v="0"/>
    <n v="5"/>
    <x v="1"/>
    <x v="1"/>
  </r>
  <r>
    <s v="Semelhante_1-5%_Base_Parceiro_60K-a-400K-Normal - Copy"/>
    <s v="2020-05-13 - 2020-05-19"/>
    <s v="23844451685420395"/>
    <s v="De_Conv_Int-Str_SP - Credenciado (S2S) - Subscribe"/>
    <s v="23844451685120395"/>
    <x v="3247"/>
    <n v="39119"/>
    <x v="3246"/>
    <n v="3.2672095099999998"/>
    <n v="1.9432756461055001"/>
    <x v="19"/>
    <n v="2"/>
    <s v="2020-05-13"/>
    <s v="2020-05-19"/>
    <s v="2020-05-19"/>
    <x v="2"/>
    <x v="0"/>
    <n v="5"/>
    <x v="1"/>
    <x v="1"/>
  </r>
  <r>
    <s v="Semelhante_1-5% - MsgEnviada"/>
    <s v="2020-05-13 - 2020-05-19"/>
    <s v="23844497899450395"/>
    <s v="De_Lead_Click_Messenger_Br - v5 - diaria"/>
    <s v="23844497899460395"/>
    <x v="3248"/>
    <n v="66384"/>
    <x v="3247"/>
    <n v="4.9630681799999996"/>
    <n v="1.1135213304411"/>
    <x v="6"/>
    <n v="67"/>
    <s v="2020-05-13"/>
    <s v="2020-05-19"/>
    <s v="2020-05-19"/>
    <x v="6"/>
    <x v="0"/>
    <n v="5"/>
    <x v="1"/>
    <x v="1"/>
  </r>
  <r>
    <s v="Consumo Sustentável"/>
    <s v="2020-05-13 - 2020-05-19"/>
    <s v="23844518108610395"/>
    <s v="De_Trafefo_Pageview_BR-Empreendedor_Ferramentas"/>
    <s v="23844518108630395"/>
    <x v="5"/>
    <n v="0"/>
    <x v="5"/>
    <s v=""/>
    <n v="0"/>
    <x v="31"/>
    <n v="11"/>
    <s v="2020-05-13"/>
    <s v="2020-05-19"/>
    <s v="2020-05-19"/>
    <x v="0"/>
    <x v="0"/>
    <n v="5"/>
    <x v="1"/>
    <x v="1"/>
  </r>
  <r>
    <s v="Consumo Sustentável"/>
    <s v="2020-05-13 - 2020-05-19"/>
    <s v="23844518020730395"/>
    <s v="De_Conversão_BR-Empreendedor_Ferramentas"/>
    <s v="23844518020740395"/>
    <x v="5"/>
    <n v="0"/>
    <x v="5"/>
    <s v=""/>
    <n v="0"/>
    <x v="34"/>
    <n v="4"/>
    <s v="2020-05-13"/>
    <s v="2020-05-19"/>
    <s v="2020-05-19"/>
    <x v="0"/>
    <x v="0"/>
    <n v="5"/>
    <x v="1"/>
    <x v="1"/>
  </r>
  <r>
    <s v="Donos de Negocio"/>
    <s v="2020-05-13 - 2020-05-19"/>
    <s v="23844518020760395"/>
    <s v="De_Conversão_BR-Empreendedor_Ferramentas"/>
    <s v="23844518020740395"/>
    <x v="5"/>
    <n v="0"/>
    <x v="5"/>
    <s v=""/>
    <n v="0"/>
    <x v="34"/>
    <n v="2"/>
    <s v="2020-05-13"/>
    <s v="2020-05-19"/>
    <s v="2020-05-19"/>
    <x v="0"/>
    <x v="0"/>
    <n v="5"/>
    <x v="1"/>
    <x v="1"/>
  </r>
  <r>
    <s v="Consumo Sustentável"/>
    <s v="2020-05-06 - 2020-05-12"/>
    <s v="23844518108610395"/>
    <s v="De_Trafefo_Pageview_BR-Empreendedor_Ferramentas"/>
    <s v="23844518108630395"/>
    <x v="5"/>
    <n v="0"/>
    <x v="5"/>
    <s v=""/>
    <n v="0"/>
    <x v="31"/>
    <n v="17"/>
    <s v="2020-05-06"/>
    <s v="2020-05-12"/>
    <s v="2020-05-12"/>
    <x v="0"/>
    <x v="0"/>
    <n v="5"/>
    <x v="1"/>
    <x v="1"/>
  </r>
  <r>
    <s v="CriativoB"/>
    <s v="2020-05-06 - 2020-05-12"/>
    <s v="23844524941620395"/>
    <s v="De_ContaStone_Conv_NU_Br-CriativoAB2-B"/>
    <s v="23844524941630395"/>
    <x v="5"/>
    <n v="0"/>
    <x v="5"/>
    <s v=""/>
    <n v="0"/>
    <x v="21"/>
    <n v="1"/>
    <s v="2020-05-06"/>
    <s v="2020-05-12"/>
    <s v="2020-05-12"/>
    <x v="0"/>
    <x v="0"/>
    <n v="5"/>
    <x v="1"/>
    <x v="1"/>
  </r>
  <r>
    <s v="Base 1 - Nao Ativos"/>
    <s v="2020-05-06 - 2020-05-12"/>
    <s v="23844493998770395"/>
    <s v="De_ContaStone_Ativacao_App"/>
    <s v="23844493998750395"/>
    <x v="5"/>
    <n v="0"/>
    <x v="5"/>
    <s v=""/>
    <n v="0"/>
    <x v="17"/>
    <n v="2"/>
    <s v="2020-05-06"/>
    <s v="2020-05-12"/>
    <s v="2020-05-12"/>
    <x v="7"/>
    <x v="0"/>
    <n v="5"/>
    <x v="1"/>
    <x v="1"/>
  </r>
  <r>
    <s v="Visitantes_site_cadastro-lead"/>
    <s v="2020-05-06 - 2020-05-12"/>
    <s v="23844475145550395"/>
    <s v="De_Conv_Rmk_SP"/>
    <s v="23844475144820395"/>
    <x v="3249"/>
    <n v="13420"/>
    <x v="3248"/>
    <n v="15.72330912"/>
    <n v="4.4829359165425"/>
    <x v="0"/>
    <n v="119"/>
    <s v="2020-05-06"/>
    <s v="2020-05-12"/>
    <s v="2020-05-12"/>
    <x v="0"/>
    <x v="0"/>
    <n v="5"/>
    <x v="1"/>
    <x v="1"/>
  </r>
  <r>
    <s v="Semelhante_1-5%_Todos_Menos_TPV-Alto"/>
    <s v="2020-05-06 - 2020-05-12"/>
    <s v="23844314362040395"/>
    <s v="De_Lead_Click_Whatsapp_Br — Cópia"/>
    <s v="23843968403870395"/>
    <x v="3250"/>
    <n v="1675259"/>
    <x v="3249"/>
    <n v="9.8478820799999998"/>
    <n v="1.7924404524912001"/>
    <x v="6"/>
    <n v="1382"/>
    <s v="2020-05-06"/>
    <s v="2020-05-12"/>
    <s v="2020-05-12"/>
    <x v="6"/>
    <x v="1"/>
    <n v="5"/>
    <x v="1"/>
    <x v="1"/>
  </r>
  <r>
    <s v="Semelhante_1-5%"/>
    <s v="2020-05-06 - 2020-05-12"/>
    <s v="23844118713670395"/>
    <s v="De_Conv_Int-Str_Br - OtimizaPraLead"/>
    <s v="23844118711370395"/>
    <x v="3251"/>
    <n v="355393"/>
    <x v="3250"/>
    <n v="4.5317535700000002"/>
    <n v="1.540097863492"/>
    <x v="0"/>
    <n v="179"/>
    <s v="2020-05-06"/>
    <s v="2020-05-12"/>
    <s v="2020-05-12"/>
    <x v="0"/>
    <x v="0"/>
    <n v="5"/>
    <x v="1"/>
    <x v="1"/>
  </r>
  <r>
    <s v="Semelhante_1-5%_Tudo"/>
    <s v="2020-05-06 - 2020-05-12"/>
    <s v="23844307766060395"/>
    <s v="De_Lead_Click_Whatsapp_Br-MarAberto"/>
    <s v="23844196533890395"/>
    <x v="3252"/>
    <n v="77616"/>
    <x v="3251"/>
    <n v="12.04378635"/>
    <n v="1.1163677592248999"/>
    <x v="6"/>
    <n v="49"/>
    <s v="2020-05-06"/>
    <s v="2020-05-12"/>
    <s v="2020-05-12"/>
    <x v="6"/>
    <x v="1"/>
    <n v="5"/>
    <x v="1"/>
    <x v="1"/>
  </r>
  <r>
    <s v="Semelhante_1-5%_Base_Parceiro_60K-a-400K-Normal - Copy"/>
    <s v="2020-05-06 - 2020-05-12"/>
    <s v="23844083485970395"/>
    <s v="De_Lead_Int_Br — CPA"/>
    <s v="23843981452640395"/>
    <x v="3253"/>
    <n v="2014"/>
    <x v="3252"/>
    <n v="9.3369351700000003"/>
    <n v="1.0109235352532"/>
    <x v="1"/>
    <n v="2"/>
    <s v="2020-05-06"/>
    <s v="2020-05-12"/>
    <s v="2020-05-12"/>
    <x v="1"/>
    <x v="0"/>
    <n v="5"/>
    <x v="1"/>
    <x v="1"/>
  </r>
  <r>
    <s v="ContaStone_LAL_Adq_CredenciadoTPV_2"/>
    <s v="2020-05-06 - 2020-05-12"/>
    <s v="23844372262260395"/>
    <s v="De_ContaStone_Conv_NU_Br"/>
    <s v="23843811400240395"/>
    <x v="3254"/>
    <n v="355777"/>
    <x v="3253"/>
    <n v="8.0288307200000002"/>
    <n v="1.4705616158435999"/>
    <x v="21"/>
    <n v="260"/>
    <s v="2020-05-06"/>
    <s v="2020-05-12"/>
    <s v="2020-05-12"/>
    <x v="0"/>
    <x v="0"/>
    <n v="5"/>
    <x v="1"/>
    <x v="1"/>
  </r>
  <r>
    <s v="Semelhante_1-5%"/>
    <s v="2020-05-06 - 2020-05-12"/>
    <s v="23844619937950395"/>
    <s v="De_Conv_Int-Str_BR - OtimizaPraLeadPJ"/>
    <s v="23844619937940395"/>
    <x v="3255"/>
    <n v="20428"/>
    <x v="3254"/>
    <n v="5.3200507500000001"/>
    <n v="1.8132465243783"/>
    <x v="35"/>
    <s v=""/>
    <s v="2020-05-06"/>
    <s v="2020-05-12"/>
    <s v="2020-05-12"/>
    <x v="0"/>
    <x v="0"/>
    <n v="5"/>
    <x v="1"/>
    <x v="1"/>
  </r>
  <r>
    <s v="Semelhante_leadPreenchido_&gt;7%"/>
    <s v="2020-05-06 - 2020-05-12"/>
    <s v="23843981453180395"/>
    <s v="De_Lead_Int_Br — CPA"/>
    <s v="23843981452640395"/>
    <x v="3256"/>
    <n v="4262"/>
    <x v="3255"/>
    <n v="7.4065474800000004"/>
    <n v="1.0105584232755001"/>
    <x v="1"/>
    <n v="5"/>
    <s v="2020-05-06"/>
    <s v="2020-05-12"/>
    <s v="2020-05-12"/>
    <x v="1"/>
    <x v="0"/>
    <n v="5"/>
    <x v="1"/>
    <x v="1"/>
  </r>
  <r>
    <s v="InteressesEstabelecimentos"/>
    <s v="2020-05-06 - 2020-05-12"/>
    <s v="23844032561010395"/>
    <s v="De_Conv_Int-Str_Br - Credenciado (S2S)"/>
    <s v="23844032562000395"/>
    <x v="3257"/>
    <n v="667262"/>
    <x v="3256"/>
    <n v="4.2217389299999999"/>
    <n v="1.5449523575447"/>
    <x v="19"/>
    <n v="46"/>
    <s v="2020-05-06"/>
    <s v="2020-05-12"/>
    <s v="2020-05-12"/>
    <x v="2"/>
    <x v="0"/>
    <n v="5"/>
    <x v="1"/>
    <x v="1"/>
  </r>
  <r>
    <s v="Semelhante_1-5%_Base_Parceiro_60K-a-400K-Normal - Copy"/>
    <s v="2020-05-06 - 2020-05-12"/>
    <s v="23844118713700395"/>
    <s v="De_Conv_Int-Str_Br - OtimizaPraLead"/>
    <s v="23844118711370395"/>
    <x v="3258"/>
    <n v="89472"/>
    <x v="3257"/>
    <n v="4.0887372500000003"/>
    <n v="1.5461932224607"/>
    <x v="0"/>
    <n v="45"/>
    <s v="2020-05-06"/>
    <s v="2020-05-12"/>
    <s v="2020-05-12"/>
    <x v="0"/>
    <x v="0"/>
    <n v="5"/>
    <x v="1"/>
    <x v="1"/>
  </r>
  <r>
    <s v="Envolvimento_midias"/>
    <s v="2020-05-06 - 2020-05-12"/>
    <s v="23844475145440395"/>
    <s v="De_Conv_Rmk_SP"/>
    <s v="23844475144820395"/>
    <x v="3259"/>
    <n v="28256"/>
    <x v="3258"/>
    <n v="7.6661214099999997"/>
    <n v="3.0938915628539001"/>
    <x v="0"/>
    <n v="31"/>
    <s v="2020-05-06"/>
    <s v="2020-05-12"/>
    <s v="2020-05-12"/>
    <x v="0"/>
    <x v="0"/>
    <n v="5"/>
    <x v="1"/>
    <x v="1"/>
  </r>
  <r>
    <s v="Donos de Negocio"/>
    <s v="2020-05-06 - 2020-05-12"/>
    <s v="23844518020760395"/>
    <s v="De_Conversão_BR-Empreendedor_Ferramentas"/>
    <s v="23844518020740395"/>
    <x v="3260"/>
    <n v="37720"/>
    <x v="3259"/>
    <n v="9.47208352"/>
    <n v="1.1680805938494001"/>
    <x v="34"/>
    <n v="13"/>
    <s v="2020-05-06"/>
    <s v="2020-05-12"/>
    <s v="2020-05-12"/>
    <x v="0"/>
    <x v="0"/>
    <n v="5"/>
    <x v="1"/>
    <x v="1"/>
  </r>
  <r>
    <s v="Base3"/>
    <s v="2020-05-06 - 2020-05-12"/>
    <s v="23844568204170395"/>
    <s v="De_ContaStone_Conv_Base3Link_A"/>
    <s v="23844568204190395"/>
    <x v="5"/>
    <n v="0"/>
    <x v="5"/>
    <s v=""/>
    <n v="0"/>
    <x v="21"/>
    <n v="2"/>
    <s v="2020-05-06"/>
    <s v="2020-05-12"/>
    <s v="2020-05-12"/>
    <x v="0"/>
    <x v="0"/>
    <n v="5"/>
    <x v="1"/>
    <x v="1"/>
  </r>
  <r>
    <s v="Interesses - MsgEnviada - Copy"/>
    <s v="2020-05-06 - 2020-05-12"/>
    <s v="23844444208840395"/>
    <s v="De_Lead_Click_Messenger_Br - v3"/>
    <s v="23844444015890395"/>
    <x v="5"/>
    <n v="0"/>
    <x v="5"/>
    <s v=""/>
    <n v="0"/>
    <x v="6"/>
    <n v="1"/>
    <s v="2020-05-06"/>
    <s v="2020-05-12"/>
    <s v="2020-05-12"/>
    <x v="6"/>
    <x v="0"/>
    <n v="5"/>
    <x v="1"/>
    <x v="1"/>
  </r>
  <r>
    <s v="Semelhante_1-5% - MsgEnviada-v2"/>
    <s v="2020-05-06 - 2020-05-12"/>
    <s v="23844602155580395"/>
    <s v="De_Lead_Click_Messenger_Br - v5 - diaria"/>
    <s v="23844497899460395"/>
    <x v="3261"/>
    <n v="109151"/>
    <x v="3260"/>
    <n v="3.85736079"/>
    <n v="1.1350606041172"/>
    <x v="6"/>
    <n v="59"/>
    <s v="2020-05-06"/>
    <s v="2020-05-12"/>
    <s v="2020-05-12"/>
    <x v="6"/>
    <x v="0"/>
    <n v="5"/>
    <x v="1"/>
    <x v="1"/>
  </r>
  <r>
    <s v="Semelhante_leadPreenchido — Cópia"/>
    <s v="2020-05-06 - 2020-05-12"/>
    <s v="23844458287280395"/>
    <s v="De_Lead_Int_SP — CPA"/>
    <s v="23844458286980395"/>
    <x v="3262"/>
    <n v="58032"/>
    <x v="3261"/>
    <n v="8.1145131599999996"/>
    <n v="1.2252033360904"/>
    <x v="1"/>
    <n v="57"/>
    <s v="2020-05-06"/>
    <s v="2020-05-12"/>
    <s v="2020-05-12"/>
    <x v="1"/>
    <x v="0"/>
    <n v="5"/>
    <x v="1"/>
    <x v="1"/>
  </r>
  <r>
    <s v="interesse_whatsapp"/>
    <s v="2020-05-06 - 2020-05-12"/>
    <s v="23843968404110395"/>
    <s v="De_Lead_Click_Whatsapp_Br — Cópia"/>
    <s v="23843968403870395"/>
    <x v="3263"/>
    <n v="793471"/>
    <x v="3262"/>
    <n v="10.266542149999999"/>
    <n v="1.4169705004972"/>
    <x v="6"/>
    <n v="622"/>
    <s v="2020-05-06"/>
    <s v="2020-05-12"/>
    <s v="2020-05-12"/>
    <x v="6"/>
    <x v="1"/>
    <n v="5"/>
    <x v="1"/>
    <x v="1"/>
  </r>
  <r>
    <s v="Semelhante_1-5%"/>
    <s v="2020-05-06 - 2020-05-12"/>
    <s v="23844032561030395"/>
    <s v="De_Conv_Int-Str_Br - Credenciado (S2S)"/>
    <s v="23844032562000395"/>
    <x v="3264"/>
    <n v="227007"/>
    <x v="3263"/>
    <n v="3.4783132700000001"/>
    <n v="1.7909667983807001"/>
    <x v="19"/>
    <n v="17"/>
    <s v="2020-05-06"/>
    <s v="2020-05-12"/>
    <s v="2020-05-12"/>
    <x v="2"/>
    <x v="0"/>
    <n v="5"/>
    <x v="1"/>
    <x v="1"/>
  </r>
  <r>
    <s v="Semelhante_1-5%_Base_Parceiro_60K-a-400K-Normal - Copy"/>
    <s v="2020-05-06 - 2020-05-12"/>
    <s v="23844083485860395"/>
    <s v="De_Conv_Int-Str_Br - Credenciado (S2S)"/>
    <s v="23844032562000395"/>
    <x v="3265"/>
    <n v="73344"/>
    <x v="3264"/>
    <n v="4.1633721399999999"/>
    <n v="1.7450643542757001"/>
    <x v="19"/>
    <n v="12"/>
    <s v="2020-05-06"/>
    <s v="2020-05-12"/>
    <s v="2020-05-12"/>
    <x v="2"/>
    <x v="0"/>
    <n v="5"/>
    <x v="1"/>
    <x v="1"/>
  </r>
  <r>
    <s v="ContaStone_Interesses_ContaDigital"/>
    <s v="2020-05-06 - 2020-05-12"/>
    <s v="23843811400250395"/>
    <s v="De_ContaStone_Conv_NU_Br"/>
    <s v="23843811400240395"/>
    <x v="3266"/>
    <n v="188448"/>
    <x v="3265"/>
    <n v="10.8352863"/>
    <n v="1.1185579045678"/>
    <x v="21"/>
    <n v="102"/>
    <s v="2020-05-06"/>
    <s v="2020-05-12"/>
    <s v="2020-05-12"/>
    <x v="0"/>
    <x v="0"/>
    <n v="5"/>
    <x v="1"/>
    <x v="1"/>
  </r>
  <r>
    <s v="ContaStone_LAL_Base_10pp"/>
    <s v="2020-05-06 - 2020-05-12"/>
    <s v="23843870557990395"/>
    <s v="De_ContaStone_Conv_NU_Br"/>
    <s v="23843811400240395"/>
    <x v="3267"/>
    <n v="73488"/>
    <x v="3266"/>
    <n v="6.3681275299999998"/>
    <n v="1.5176899629872"/>
    <x v="21"/>
    <n v="49"/>
    <s v="2020-05-06"/>
    <s v="2020-05-12"/>
    <s v="2020-05-12"/>
    <x v="0"/>
    <x v="0"/>
    <n v="5"/>
    <x v="1"/>
    <x v="1"/>
  </r>
  <r>
    <s v="Semelhante_1-5%_Base_Parceiro_60K-a-400K-LTV"/>
    <s v="2020-05-06 - 2020-05-12"/>
    <s v="23844306726910395"/>
    <s v="De_Conv_Int-Str_Br - Credenciado (S2S) - Teste_C-Purchase-credenciados-valor"/>
    <s v="23844098836340395"/>
    <x v="3268"/>
    <n v="207519"/>
    <x v="3267"/>
    <n v="8.8256670400000008"/>
    <n v="1.4838544904322"/>
    <x v="2"/>
    <n v="28"/>
    <s v="2020-05-06"/>
    <s v="2020-05-12"/>
    <s v="2020-05-12"/>
    <x v="2"/>
    <x v="0"/>
    <n v="5"/>
    <x v="1"/>
    <x v="1"/>
  </r>
  <r>
    <s v="Base3"/>
    <s v="2020-05-06 - 2020-05-12"/>
    <s v="23844494152660395"/>
    <s v="De_ContaStone_Conv_Base3Link"/>
    <s v="23844494152640395"/>
    <x v="3269"/>
    <n v="29144"/>
    <x v="3268"/>
    <n v="10.94766124"/>
    <n v="3.5276900905847"/>
    <x v="33"/>
    <n v="209"/>
    <s v="2020-05-06"/>
    <s v="2020-05-12"/>
    <s v="2020-05-12"/>
    <x v="0"/>
    <x v="0"/>
    <n v="5"/>
    <x v="1"/>
    <x v="1"/>
  </r>
  <r>
    <s v="Semelhante_1-5% - MsgEnviada"/>
    <s v="2020-05-06 - 2020-05-12"/>
    <s v="23844497899450395"/>
    <s v="De_Lead_Click_Messenger_Br - v5 - diaria"/>
    <s v="23844497899460395"/>
    <x v="3270"/>
    <n v="227649"/>
    <x v="3269"/>
    <n v="5.8480844300000001"/>
    <n v="1.2216833809944001"/>
    <x v="6"/>
    <n v="220"/>
    <s v="2020-05-06"/>
    <s v="2020-05-12"/>
    <s v="2020-05-12"/>
    <x v="6"/>
    <x v="0"/>
    <n v="5"/>
    <x v="1"/>
    <x v="1"/>
  </r>
  <r>
    <s v="Interesses"/>
    <s v="2020-05-06 - 2020-05-12"/>
    <s v="23844384031070395"/>
    <s v="De_Conv_Int-Str_Br - Credenciado (S2S) - Teste_C-Purchase-credenciados-valor"/>
    <s v="23844098836340395"/>
    <x v="3271"/>
    <n v="389696"/>
    <x v="3270"/>
    <n v="5.7682986999999999"/>
    <n v="1.2283112990639"/>
    <x v="2"/>
    <n v="20"/>
    <s v="2020-05-06"/>
    <s v="2020-05-12"/>
    <s v="2020-05-12"/>
    <x v="2"/>
    <x v="0"/>
    <n v="5"/>
    <x v="1"/>
    <x v="1"/>
  </r>
  <r>
    <s v="De_Trafego_RF_Int-Str_Br - Empreendedor"/>
    <s v="2020-05-06 - 2020-05-12"/>
    <s v="23844372981570395"/>
    <s v="De_Trafego_RF_Int-Str_Br - Empreendedor"/>
    <s v="23844372981550395"/>
    <x v="3272"/>
    <n v="2466815"/>
    <x v="3271"/>
    <n v="1.66999678"/>
    <n v="1.685376082114"/>
    <x v="8"/>
    <n v="24438"/>
    <s v="2020-05-06"/>
    <s v="2020-05-12"/>
    <s v="2020-05-12"/>
    <x v="5"/>
    <x v="0"/>
    <n v="5"/>
    <x v="1"/>
    <x v="1"/>
  </r>
  <r>
    <s v="Lead Realizado"/>
    <s v="2020-05-06 - 2020-05-12"/>
    <s v="23844568267910395"/>
    <s v="De_ContaStone_Ativacao_App_v2"/>
    <s v="23844568267870395"/>
    <x v="3273"/>
    <n v="751"/>
    <x v="3272"/>
    <n v="24.43037975"/>
    <n v="1.051930758988"/>
    <x v="18"/>
    <n v="9"/>
    <s v="2020-05-06"/>
    <s v="2020-05-12"/>
    <s v="2020-05-12"/>
    <x v="7"/>
    <x v="0"/>
    <n v="5"/>
    <x v="1"/>
    <x v="1"/>
  </r>
  <r>
    <s v="Semelhante_leadPreenchido — Cópia"/>
    <s v="2020-05-06 - 2020-05-12"/>
    <s v="23843981453160395"/>
    <s v="De_Lead_Int_Br — CPA"/>
    <s v="23843981452640395"/>
    <x v="3274"/>
    <n v="248832"/>
    <x v="3273"/>
    <n v="7.3858626000000003"/>
    <n v="1.1694114904835"/>
    <x v="1"/>
    <n v="293"/>
    <s v="2020-05-06"/>
    <s v="2020-05-12"/>
    <s v="2020-05-12"/>
    <x v="1"/>
    <x v="0"/>
    <n v="5"/>
    <x v="1"/>
    <x v="1"/>
  </r>
  <r>
    <s v="Visitantes_site_todos_60d"/>
    <s v="2020-05-06 - 2020-05-12"/>
    <s v="23844475145530395"/>
    <s v="De_Conv_Rmk_SP"/>
    <s v="23844475144820395"/>
    <x v="3275"/>
    <n v="12392"/>
    <x v="3274"/>
    <n v="10.30421421"/>
    <n v="3.3874273724983999"/>
    <x v="0"/>
    <n v="45"/>
    <s v="2020-05-06"/>
    <s v="2020-05-12"/>
    <s v="2020-05-12"/>
    <x v="0"/>
    <x v="0"/>
    <n v="5"/>
    <x v="1"/>
    <x v="1"/>
  </r>
  <r>
    <s v="Visitantes_site_cadastro-lead"/>
    <s v="2020-05-06 - 2020-05-12"/>
    <s v="23844191199950395"/>
    <s v="De_Conv_Rmk_Br"/>
    <s v="23843543599140395"/>
    <x v="3276"/>
    <n v="29664"/>
    <x v="3275"/>
    <n v="12.67961369"/>
    <n v="4.1816343042071003"/>
    <x v="0"/>
    <n v="188"/>
    <s v="2020-05-06"/>
    <s v="2020-05-12"/>
    <s v="2020-05-12"/>
    <x v="0"/>
    <x v="0"/>
    <n v="5"/>
    <x v="1"/>
    <x v="1"/>
  </r>
  <r>
    <s v="Donos de Negocio"/>
    <s v="2020-05-06 - 2020-05-12"/>
    <s v="23844518108640395"/>
    <s v="De_Trafefo_Pageview_BR-Empreendedor_Ferramentas"/>
    <s v="23844518108630395"/>
    <x v="5"/>
    <n v="0"/>
    <x v="5"/>
    <s v=""/>
    <n v="0"/>
    <x v="31"/>
    <n v="11"/>
    <s v="2020-05-06"/>
    <s v="2020-05-12"/>
    <s v="2020-05-12"/>
    <x v="0"/>
    <x v="0"/>
    <n v="5"/>
    <x v="1"/>
    <x v="1"/>
  </r>
  <r>
    <s v="Semelhante_1-5%_Todos_TPV-Alto"/>
    <s v="2020-05-06 - 2020-05-12"/>
    <s v="23844314360830395"/>
    <s v="De_Lead_Click_Whatsapp_Br — Cópia"/>
    <s v="23843968403870395"/>
    <x v="3277"/>
    <n v="934910"/>
    <x v="3276"/>
    <n v="11.50937645"/>
    <n v="1.9509172005862001"/>
    <x v="6"/>
    <n v="1079"/>
    <s v="2020-05-06"/>
    <s v="2020-05-12"/>
    <s v="2020-05-12"/>
    <x v="6"/>
    <x v="1"/>
    <n v="5"/>
    <x v="1"/>
    <x v="1"/>
  </r>
  <r>
    <s v="Semelhante_1-10%_PJ-Menos-TPV"/>
    <s v="2020-05-06 - 2020-05-12"/>
    <s v="23844475154500395"/>
    <s v="De_Conv_Int-Str_SP - OtimizaPraLead"/>
    <s v="23844475145520395"/>
    <x v="3278"/>
    <n v="79120"/>
    <x v="3277"/>
    <n v="4.3543189499999997"/>
    <n v="1.447257330637"/>
    <x v="0"/>
    <n v="49"/>
    <s v="2020-05-06"/>
    <s v="2020-05-12"/>
    <s v="2020-05-12"/>
    <x v="0"/>
    <x v="0"/>
    <n v="5"/>
    <x v="1"/>
    <x v="1"/>
  </r>
  <r>
    <s v="ContaStone_LaL-PJ_v2"/>
    <s v="2020-05-06 - 2020-05-12"/>
    <s v="23843834920900395"/>
    <s v="De_ContaStone_Conv_NU_Br"/>
    <s v="23843811400240395"/>
    <x v="3279"/>
    <n v="398079"/>
    <x v="3278"/>
    <n v="9.8444490600000005"/>
    <n v="1.6816435933570999"/>
    <x v="21"/>
    <n v="428"/>
    <s v="2020-05-06"/>
    <s v="2020-05-12"/>
    <s v="2020-05-12"/>
    <x v="0"/>
    <x v="0"/>
    <n v="5"/>
    <x v="1"/>
    <x v="1"/>
  </r>
  <r>
    <s v="interesse_whatsapp"/>
    <s v="2020-05-06 - 2020-05-12"/>
    <s v="23844196533660395"/>
    <s v="De_Lead_Click_Whatsapp_Br-MarAberto"/>
    <s v="23844196533890395"/>
    <x v="3280"/>
    <n v="61600"/>
    <x v="3279"/>
    <n v="8.1513775400000004"/>
    <n v="1.0724025974025999"/>
    <x v="6"/>
    <n v="37"/>
    <s v="2020-05-06"/>
    <s v="2020-05-12"/>
    <s v="2020-05-12"/>
    <x v="6"/>
    <x v="1"/>
    <n v="5"/>
    <x v="1"/>
    <x v="1"/>
  </r>
  <r>
    <s v="Semelhantes_PJ_10%_Excluindo-Tudo"/>
    <s v="2020-05-06 - 2020-05-12"/>
    <s v="23844307660840395"/>
    <s v="De_Lead_Click_Whatsapp_Br-MarAberto"/>
    <s v="23844196533890395"/>
    <x v="3281"/>
    <n v="3489"/>
    <x v="3280"/>
    <n v="6.7578017099999999"/>
    <n v="1.0378331900258"/>
    <x v="6"/>
    <n v="1"/>
    <s v="2020-05-06"/>
    <s v="2020-05-12"/>
    <s v="2020-05-12"/>
    <x v="6"/>
    <x v="1"/>
    <n v="5"/>
    <x v="1"/>
    <x v="1"/>
  </r>
  <r>
    <s v="Consumo Sustentável"/>
    <s v="2020-05-06 - 2020-05-12"/>
    <s v="23844518020730395"/>
    <s v="De_Conversão_BR-Empreendedor_Ferramentas"/>
    <s v="23844518020740395"/>
    <x v="3282"/>
    <n v="55488"/>
    <x v="3281"/>
    <n v="8.0291741299999995"/>
    <n v="1.1465181660899999"/>
    <x v="34"/>
    <n v="16"/>
    <s v="2020-05-06"/>
    <s v="2020-05-12"/>
    <s v="2020-05-12"/>
    <x v="0"/>
    <x v="0"/>
    <n v="5"/>
    <x v="1"/>
    <x v="1"/>
  </r>
  <r>
    <s v="De_Brand_RF_Int-Str_Br - Empreendedor"/>
    <s v="2020-05-06 - 2020-05-12"/>
    <s v="23844372966950395"/>
    <s v="De_Brand_RF_Int-Str_Br - Empreendedor"/>
    <s v="23844372966930395"/>
    <x v="3283"/>
    <n v="4729856"/>
    <x v="3282"/>
    <n v="1.4000001"/>
    <n v="1.7452704691220999"/>
    <x v="4"/>
    <n v="120700"/>
    <s v="2020-05-06"/>
    <s v="2020-05-12"/>
    <s v="2020-05-12"/>
    <x v="4"/>
    <x v="0"/>
    <n v="5"/>
    <x v="1"/>
    <x v="1"/>
  </r>
  <r>
    <s v="Semelhante_1-5%"/>
    <s v="2020-05-06 - 2020-05-12"/>
    <s v="23844098836310395"/>
    <s v="De_Conv_Int-Str_Br - Credenciado (S2S) - Teste_C-Purchase-credenciados-valor"/>
    <s v="23844098836340395"/>
    <x v="3284"/>
    <n v="278784"/>
    <x v="3283"/>
    <n v="7.18531297"/>
    <n v="1.2828892619376"/>
    <x v="2"/>
    <n v="25"/>
    <s v="2020-05-06"/>
    <s v="2020-05-12"/>
    <s v="2020-05-12"/>
    <x v="2"/>
    <x v="0"/>
    <n v="5"/>
    <x v="1"/>
    <x v="1"/>
  </r>
  <r>
    <s v="Envolvimento_midias"/>
    <s v="2020-05-06 - 2020-05-12"/>
    <s v="23843543599180395"/>
    <s v="De_Conv_Rmk_Br"/>
    <s v="23843543599140395"/>
    <x v="3285"/>
    <n v="83088"/>
    <x v="3284"/>
    <n v="6.1218976899999999"/>
    <n v="2.4237194300019"/>
    <x v="0"/>
    <n v="76"/>
    <s v="2020-05-06"/>
    <s v="2020-05-12"/>
    <s v="2020-05-12"/>
    <x v="0"/>
    <x v="0"/>
    <n v="5"/>
    <x v="1"/>
    <x v="1"/>
  </r>
  <r>
    <s v="De_Conv_RF_Int-Str_Br - Empreendedor"/>
    <s v="2020-05-06 - 2020-05-12"/>
    <s v="23844373041980395"/>
    <s v="De_Conv_RF_Int-Str_Br - Empreendedor"/>
    <s v="23844373041930395"/>
    <x v="3286"/>
    <n v="1125631"/>
    <x v="3285"/>
    <n v="1.62998636"/>
    <n v="2.6615969176399998"/>
    <x v="31"/>
    <n v="6422"/>
    <s v="2020-05-06"/>
    <s v="2020-05-12"/>
    <s v="2020-05-12"/>
    <x v="0"/>
    <x v="0"/>
    <n v="5"/>
    <x v="1"/>
    <x v="1"/>
  </r>
  <r>
    <s v="Semelhante_1-5%_Todos_TPV-Alto"/>
    <s v="2020-05-06 - 2020-05-12"/>
    <s v="23844324616640395"/>
    <s v="De_Lead_Click_Whatsapp_Br_Sem-CBO - v2"/>
    <s v="23844324616650395"/>
    <x v="5"/>
    <n v="0"/>
    <x v="5"/>
    <s v=""/>
    <n v="0"/>
    <x v="6"/>
    <n v="1"/>
    <s v="2020-05-06"/>
    <s v="2020-05-12"/>
    <s v="2020-05-12"/>
    <x v="6"/>
    <x v="1"/>
    <n v="5"/>
    <x v="1"/>
    <x v="1"/>
  </r>
  <r>
    <s v="App Instalado"/>
    <s v="2020-05-06 - 2020-05-12"/>
    <s v="23844606572960395"/>
    <s v="De_ContaStone_Ativacao_App_v2"/>
    <s v="23844568267870395"/>
    <x v="3287"/>
    <n v="2133"/>
    <x v="3286"/>
    <n v="26.155115510000002"/>
    <n v="1.1364275668073001"/>
    <x v="18"/>
    <n v="1"/>
    <s v="2020-05-06"/>
    <s v="2020-05-12"/>
    <s v="2020-05-12"/>
    <x v="7"/>
    <x v="0"/>
    <n v="5"/>
    <x v="1"/>
    <x v="1"/>
  </r>
  <r>
    <s v="ContaStone_RMKT_todosvisitantes"/>
    <s v="2020-05-06 - 2020-05-12"/>
    <s v="23844364031830395"/>
    <s v="De_ContaStone_Conv_RMKT_Br"/>
    <s v="23843814955280395"/>
    <x v="3288"/>
    <n v="98144"/>
    <x v="3287"/>
    <n v="11.97868991"/>
    <n v="2.1037964623410002"/>
    <x v="21"/>
    <n v="142"/>
    <s v="2020-05-06"/>
    <s v="2020-05-12"/>
    <s v="2020-05-12"/>
    <x v="0"/>
    <x v="0"/>
    <n v="5"/>
    <x v="1"/>
    <x v="1"/>
  </r>
  <r>
    <s v="Semelhante_1-5%_PJ"/>
    <s v="2020-05-06 - 2020-05-12"/>
    <s v="23844451639760395"/>
    <s v="De_Lead_Click_Whatsapp_SP — diário"/>
    <s v="23844451639330395"/>
    <x v="3289"/>
    <n v="37576"/>
    <x v="3288"/>
    <n v="13.76729147"/>
    <n v="1.0946614860549"/>
    <x v="6"/>
    <n v="31"/>
    <s v="2020-05-06"/>
    <s v="2020-05-12"/>
    <s v="2020-05-12"/>
    <x v="6"/>
    <x v="1"/>
    <n v="5"/>
    <x v="1"/>
    <x v="1"/>
  </r>
  <r>
    <s v="Semelhante_10%_Menos-Todos"/>
    <s v="2020-05-06 - 2020-05-12"/>
    <s v="23844314377990395"/>
    <s v="De_Lead_Click_Whatsapp_Br — Cópia"/>
    <s v="23843968403870395"/>
    <x v="3290"/>
    <n v="523263"/>
    <x v="3289"/>
    <n v="5.2682620199999999"/>
    <n v="1.4135339208008"/>
    <x v="6"/>
    <n v="200"/>
    <s v="2020-05-06"/>
    <s v="2020-05-12"/>
    <s v="2020-05-12"/>
    <x v="6"/>
    <x v="1"/>
    <n v="5"/>
    <x v="1"/>
    <x v="1"/>
  </r>
  <r>
    <s v="Semelhante_1-5%"/>
    <s v="2020-05-06 - 2020-05-12"/>
    <s v="23844619925250395"/>
    <s v="De_Conv_Int-Str_BR - OtimizaPraCredPJ"/>
    <s v="23844619925290395"/>
    <x v="3291"/>
    <n v="17368"/>
    <x v="3290"/>
    <n v="8.5976520799999996"/>
    <n v="1.3487448180562001"/>
    <x v="32"/>
    <s v=""/>
    <s v="2020-05-06"/>
    <s v="2020-05-12"/>
    <s v="2020-05-12"/>
    <x v="2"/>
    <x v="0"/>
    <n v="5"/>
    <x v="1"/>
    <x v="1"/>
  </r>
  <r>
    <s v="Base-052020_Enriquecida"/>
    <s v="2020-05-06 - 2020-05-12"/>
    <s v="23844653954290395"/>
    <s v="De_CreditoStone_Conv_Br"/>
    <s v="23844600467280395"/>
    <x v="3292"/>
    <n v="3799"/>
    <x v="3291"/>
    <n v="7.9939668199999998"/>
    <n v="1.745196104238"/>
    <x v="27"/>
    <s v=""/>
    <s v="2020-05-06"/>
    <s v="2020-05-12"/>
    <s v="2020-05-12"/>
    <x v="2"/>
    <x v="0"/>
    <n v="5"/>
    <x v="1"/>
    <x v="1"/>
  </r>
  <r>
    <s v="Semelhante_1-5%_Base_Parceiro_60K-a-400K-Normal - Copy"/>
    <s v="2020-05-06 - 2020-05-12"/>
    <s v="23844451685420395"/>
    <s v="De_Conv_Int-Str_SP - Credenciado (S2S) - Subscribe"/>
    <s v="23844451685120395"/>
    <x v="3293"/>
    <n v="71392"/>
    <x v="3292"/>
    <n v="2.7773879899999998"/>
    <n v="2.2359928283280999"/>
    <x v="19"/>
    <n v="8"/>
    <s v="2020-05-06"/>
    <s v="2020-05-12"/>
    <s v="2020-05-12"/>
    <x v="2"/>
    <x v="0"/>
    <n v="5"/>
    <x v="1"/>
    <x v="1"/>
  </r>
  <r>
    <s v="Base-052020_Normal"/>
    <s v="2020-05-06 - 2020-05-12"/>
    <s v="23844601332510395"/>
    <s v="De_CreditoStone_Conv_Br"/>
    <s v="23844600467280395"/>
    <x v="3294"/>
    <n v="65904"/>
    <x v="3293"/>
    <n v="13.588320899999999"/>
    <n v="6.7875849720805999"/>
    <x v="27"/>
    <n v="37"/>
    <s v="2020-05-06"/>
    <s v="2020-05-12"/>
    <s v="2020-05-12"/>
    <x v="2"/>
    <x v="0"/>
    <n v="5"/>
    <x v="1"/>
    <x v="1"/>
  </r>
  <r>
    <s v="Semelhante_1-5%"/>
    <s v="2020-05-06 - 2020-05-12"/>
    <s v="23844451685290395"/>
    <s v="De_Conv_Int-Str_SP - Credenciado (S2S) - Purchase-valor"/>
    <s v="23844451685100395"/>
    <x v="3295"/>
    <n v="50864"/>
    <x v="3294"/>
    <n v="9.0582805099999995"/>
    <n v="1.3119101918842"/>
    <x v="2"/>
    <n v="4"/>
    <s v="2020-05-06"/>
    <s v="2020-05-12"/>
    <s v="2020-05-12"/>
    <x v="2"/>
    <x v="0"/>
    <n v="5"/>
    <x v="1"/>
    <x v="1"/>
  </r>
  <r>
    <s v="Base3"/>
    <s v="2020-05-06 - 2020-05-12"/>
    <s v="23844568206560395"/>
    <s v="De_ContaStone_Conv_Base3Link_B"/>
    <s v="23844568206580395"/>
    <x v="5"/>
    <n v="0"/>
    <x v="5"/>
    <s v=""/>
    <n v="0"/>
    <x v="21"/>
    <n v="1"/>
    <s v="2020-05-06"/>
    <s v="2020-05-12"/>
    <s v="2020-05-12"/>
    <x v="0"/>
    <x v="0"/>
    <n v="5"/>
    <x v="1"/>
    <x v="1"/>
  </r>
  <r>
    <s v="Visitantes_site_todos_60d"/>
    <s v="2020-05-06 - 2020-05-12"/>
    <s v="23843665469380395"/>
    <s v="De_Conv_Rmk_Br"/>
    <s v="23843543599140395"/>
    <x v="3296"/>
    <n v="26536"/>
    <x v="3295"/>
    <n v="8.9990542599999994"/>
    <n v="2.9486735001506998"/>
    <x v="0"/>
    <n v="83"/>
    <s v="2020-05-06"/>
    <s v="2020-05-12"/>
    <s v="2020-05-12"/>
    <x v="0"/>
    <x v="0"/>
    <n v="5"/>
    <x v="1"/>
    <x v="1"/>
  </r>
  <r>
    <s v="Envolvimento_Midias"/>
    <s v="2020-05-06 - 2020-05-12"/>
    <s v="23844458287190395"/>
    <s v="De_Lead_Rmk_SP"/>
    <s v="23844458286970395"/>
    <x v="3297"/>
    <n v="19344"/>
    <x v="3296"/>
    <n v="10.798428510000001"/>
    <n v="1.6711124896609"/>
    <x v="1"/>
    <n v="23"/>
    <s v="2020-05-06"/>
    <s v="2020-05-12"/>
    <s v="2020-05-12"/>
    <x v="1"/>
    <x v="0"/>
    <n v="5"/>
    <x v="1"/>
    <x v="1"/>
  </r>
  <r>
    <s v="Visitantes_site_todos"/>
    <s v="2020-05-06 - 2020-05-12"/>
    <s v="23843665542380395"/>
    <s v="De_Lead_Rmk_Br"/>
    <s v="23843543809250395"/>
    <x v="3298"/>
    <n v="22392"/>
    <x v="3297"/>
    <n v="17.35298843"/>
    <n v="1.6677384780279001"/>
    <x v="1"/>
    <n v="89"/>
    <s v="2020-05-06"/>
    <s v="2020-05-12"/>
    <s v="2020-05-12"/>
    <x v="1"/>
    <x v="0"/>
    <n v="5"/>
    <x v="1"/>
    <x v="1"/>
  </r>
  <r>
    <s v="Semelhante_1-5%_Base_Parceiro_60K-a-400K-LTV"/>
    <s v="2020-05-06 - 2020-05-12"/>
    <s v="23844451685300395"/>
    <s v="De_Conv_Int-Str_SP - Credenciado (S2S) - Purchase-valor"/>
    <s v="23844451685100395"/>
    <x v="3299"/>
    <n v="98688"/>
    <x v="3298"/>
    <n v="9.55635382"/>
    <n v="1.4414417153048"/>
    <x v="2"/>
    <n v="11"/>
    <s v="2020-05-06"/>
    <s v="2020-05-12"/>
    <s v="2020-05-12"/>
    <x v="2"/>
    <x v="0"/>
    <n v="5"/>
    <x v="1"/>
    <x v="1"/>
  </r>
  <r>
    <s v="Semelhante_leadPreenchido_&gt;7%"/>
    <s v="2020-05-06 - 2020-05-12"/>
    <s v="23844458286630395"/>
    <s v="De_Lead_Int_SP — CPA"/>
    <s v="23844458286980395"/>
    <x v="3300"/>
    <n v="2602"/>
    <x v="3035"/>
    <n v="8.8340296200000008"/>
    <n v="1.0119139123751"/>
    <x v="1"/>
    <n v="4"/>
    <s v="2020-05-06"/>
    <s v="2020-05-12"/>
    <s v="2020-05-12"/>
    <x v="1"/>
    <x v="0"/>
    <n v="5"/>
    <x v="1"/>
    <x v="1"/>
  </r>
  <r>
    <s v="InteressesEstabelecimentos"/>
    <s v="2020-05-06 - 2020-05-12"/>
    <s v="23844451685340395"/>
    <s v="De_Conv_Int-Str_SP - Credenciado (S2S) - Subscribe"/>
    <s v="23844451685120395"/>
    <x v="3301"/>
    <n v="279936"/>
    <x v="3299"/>
    <n v="4.5093497100000004"/>
    <n v="1.7472065043439"/>
    <x v="19"/>
    <n v="12"/>
    <s v="2020-05-06"/>
    <s v="2020-05-12"/>
    <s v="2020-05-12"/>
    <x v="2"/>
    <x v="0"/>
    <n v="5"/>
    <x v="1"/>
    <x v="1"/>
  </r>
  <r>
    <s v="Interesses"/>
    <s v="2020-05-06 - 2020-05-12"/>
    <s v="23844451685270395"/>
    <s v="De_Conv_Int-Str_SP - Credenciado (S2S) - Purchase-valor"/>
    <s v="23844451685100395"/>
    <x v="3302"/>
    <n v="98224"/>
    <x v="3300"/>
    <n v="7.7441318499999996"/>
    <n v="1.3367608731064"/>
    <x v="2"/>
    <n v="12"/>
    <s v="2020-05-06"/>
    <s v="2020-05-12"/>
    <s v="2020-05-12"/>
    <x v="2"/>
    <x v="0"/>
    <n v="5"/>
    <x v="1"/>
    <x v="1"/>
  </r>
  <r>
    <s v="Semelhante_10%_PurchaseTPVAlto"/>
    <s v="2020-05-06 - 2020-05-12"/>
    <s v="23844644473650395"/>
    <s v="De_Lead_Click_Whatsapp_SP — diário"/>
    <s v="23844451639330395"/>
    <x v="3303"/>
    <n v="4815"/>
    <x v="3301"/>
    <n v="8.7155774800000003"/>
    <n v="1.0105919003115"/>
    <x v="6"/>
    <n v="3"/>
    <s v="2020-05-06"/>
    <s v="2020-05-12"/>
    <s v="2020-05-12"/>
    <x v="6"/>
    <x v="1"/>
    <n v="5"/>
    <x v="1"/>
    <x v="1"/>
  </r>
  <r>
    <s v="Semelhantes_PJ_10%_Excluindo-Tudo-v2"/>
    <s v="2020-05-06 - 2020-05-12"/>
    <s v="23844644483080395"/>
    <s v="De_Lead_Click_Whatsapp_Br-MarAberto"/>
    <s v="23844196533890395"/>
    <x v="3304"/>
    <n v="852"/>
    <x v="2627"/>
    <n v="11.151162790000001"/>
    <n v="1.0093896713615"/>
    <x v="6"/>
    <s v=""/>
    <s v="2020-05-06"/>
    <s v="2020-05-12"/>
    <s v="2020-05-12"/>
    <x v="6"/>
    <x v="1"/>
    <n v="5"/>
    <x v="1"/>
    <x v="1"/>
  </r>
  <r>
    <s v="Interesses"/>
    <s v="2020-05-06 - 2020-05-12"/>
    <s v="23844618095230395"/>
    <s v="De_Trafego_BR-Empreendedor_App"/>
    <s v="23844618095170395"/>
    <x v="3305"/>
    <n v="798971"/>
    <x v="3302"/>
    <n v="2.91638763"/>
    <n v="2.1960258882988"/>
    <x v="8"/>
    <n v="26847"/>
    <s v="2020-05-06"/>
    <s v="2020-05-12"/>
    <s v="2020-05-12"/>
    <x v="5"/>
    <x v="0"/>
    <n v="5"/>
    <x v="1"/>
    <x v="1"/>
  </r>
  <r>
    <s v="Semelhante_1-5% - MsgEnviada"/>
    <s v="2020-05-06 - 2020-05-12"/>
    <s v="23844444200550395"/>
    <s v="De_Lead_Click_Messenger_Br - v3"/>
    <s v="23844444015890395"/>
    <x v="5"/>
    <n v="0"/>
    <x v="5"/>
    <s v=""/>
    <n v="0"/>
    <x v="6"/>
    <n v="1"/>
    <s v="2020-05-06"/>
    <s v="2020-05-12"/>
    <s v="2020-05-12"/>
    <x v="6"/>
    <x v="0"/>
    <n v="5"/>
    <x v="1"/>
    <x v="1"/>
  </r>
  <r>
    <s v="Semelhante_1-10%-PJ-e-TPValto"/>
    <s v="2020-05-06 - 2020-05-12"/>
    <s v="23844458231730395"/>
    <s v="De_Lead_Click_Whatsapp_SP - Vitalicio"/>
    <s v="23844458232370395"/>
    <x v="3306"/>
    <n v="742015"/>
    <x v="3303"/>
    <n v="11.16098951"/>
    <n v="1.9866121304825"/>
    <x v="6"/>
    <n v="772"/>
    <s v="2020-05-06"/>
    <s v="2020-05-12"/>
    <s v="2020-05-12"/>
    <x v="6"/>
    <x v="1"/>
    <n v="5"/>
    <x v="1"/>
    <x v="1"/>
  </r>
  <r>
    <s v="Base 1 - Nao Ativos"/>
    <s v="2020-05-06 - 2020-05-12"/>
    <s v="23844568267900395"/>
    <s v="De_ContaStone_Ativacao_App_v2"/>
    <s v="23844568267870395"/>
    <x v="3307"/>
    <n v="1119"/>
    <x v="3304"/>
    <n v="22.257563999999999"/>
    <n v="1.1519213583557"/>
    <x v="18"/>
    <s v=""/>
    <s v="2020-05-06"/>
    <s v="2020-05-12"/>
    <s v="2020-05-12"/>
    <x v="7"/>
    <x v="0"/>
    <n v="5"/>
    <x v="1"/>
    <x v="1"/>
  </r>
  <r>
    <s v="ContaStone_RMKT_BaseAdq"/>
    <s v="2020-05-06 - 2020-05-12"/>
    <s v="23843842230390395"/>
    <s v="De_ContaStone_Conv_RMKT_Br"/>
    <s v="23843814955280395"/>
    <x v="3308"/>
    <n v="143744"/>
    <x v="3305"/>
    <n v="9.2022381499999995"/>
    <n v="2.9404357747106"/>
    <x v="21"/>
    <n v="212"/>
    <s v="2020-05-06"/>
    <s v="2020-05-12"/>
    <s v="2020-05-12"/>
    <x v="0"/>
    <x v="0"/>
    <n v="5"/>
    <x v="1"/>
    <x v="1"/>
  </r>
  <r>
    <s v="Semelhante_1-5%_Base_Parceiro_60K-a-400K-Normal - Copy"/>
    <s v="2020-05-06 - 2020-05-12"/>
    <s v="23844458287230395"/>
    <s v="De_Lead_Int_SP — CPA"/>
    <s v="23844458286980395"/>
    <x v="3309"/>
    <n v="1246"/>
    <x v="3306"/>
    <n v="11.311861739999999"/>
    <n v="1.0216693418941001"/>
    <x v="1"/>
    <s v=""/>
    <s v="2020-05-06"/>
    <s v="2020-05-12"/>
    <s v="2020-05-12"/>
    <x v="1"/>
    <x v="0"/>
    <n v="5"/>
    <x v="1"/>
    <x v="1"/>
  </r>
  <r>
    <s v="Visitantes_site_todos"/>
    <s v="2020-05-06 - 2020-05-12"/>
    <s v="23844458287110395"/>
    <s v="De_Lead_Rmk_SP"/>
    <s v="23844458286970395"/>
    <x v="3310"/>
    <n v="12596"/>
    <x v="3307"/>
    <n v="20.265815329999999"/>
    <n v="1.7531756113051999"/>
    <x v="1"/>
    <n v="42"/>
    <s v="2020-05-06"/>
    <s v="2020-05-12"/>
    <s v="2020-05-12"/>
    <x v="1"/>
    <x v="0"/>
    <n v="5"/>
    <x v="1"/>
    <x v="1"/>
  </r>
  <r>
    <s v="Semelhante_1-5%"/>
    <s v="2020-05-06 - 2020-05-12"/>
    <s v="23844451685380395"/>
    <s v="De_Conv_Int-Str_SP - Credenciado (S2S) - Subscribe"/>
    <s v="23844451685120395"/>
    <x v="3311"/>
    <n v="143552"/>
    <x v="3308"/>
    <n v="5.32073486"/>
    <n v="1.8401624498439999"/>
    <x v="19"/>
    <n v="16"/>
    <s v="2020-05-06"/>
    <s v="2020-05-12"/>
    <s v="2020-05-12"/>
    <x v="2"/>
    <x v="0"/>
    <n v="5"/>
    <x v="1"/>
    <x v="1"/>
  </r>
  <r>
    <s v="Semelhante_5%-10%"/>
    <s v="2020-05-06 - 2020-05-12"/>
    <s v="23844620957460395"/>
    <s v="De_ContaStone__NU_OtimizaFunil"/>
    <s v="23844620957440395"/>
    <x v="3312"/>
    <n v="106815"/>
    <x v="3309"/>
    <n v="4.2481366200000004"/>
    <n v="1.2296681177737001"/>
    <x v="30"/>
    <n v="171"/>
    <s v="2020-05-06"/>
    <s v="2020-05-12"/>
    <s v="2020-05-12"/>
    <x v="0"/>
    <x v="0"/>
    <n v="5"/>
    <x v="1"/>
    <x v="1"/>
  </r>
  <r>
    <s v="Semelhante_1-5%_Base_Parceiro_60K-a-400K-Normal - Copy"/>
    <s v="2020-05-06 - 2020-05-12"/>
    <s v="23844475145370395"/>
    <s v="De_Conv_Int-Str_SP - OtimizaPraLead"/>
    <s v="23844475145520395"/>
    <x v="3313"/>
    <n v="57903"/>
    <x v="3310"/>
    <n v="4.7201248299999996"/>
    <n v="1.649120080134"/>
    <x v="0"/>
    <n v="25"/>
    <s v="2020-05-06"/>
    <s v="2020-05-12"/>
    <s v="2020-05-12"/>
    <x v="0"/>
    <x v="0"/>
    <n v="5"/>
    <x v="1"/>
    <x v="1"/>
  </r>
  <r>
    <s v="Semelhante_1-5%_Respondentes-HSM"/>
    <s v="2020-05-06 - 2020-05-12"/>
    <s v="23844270553240395"/>
    <s v="De_Lead_Int_Br — CPA"/>
    <s v="23843981452640395"/>
    <x v="3314"/>
    <n v="109120"/>
    <x v="3311"/>
    <n v="5.1798081099999997"/>
    <n v="1.1261088709677001"/>
    <x v="1"/>
    <n v="97"/>
    <s v="2020-05-06"/>
    <s v="2020-05-12"/>
    <s v="2020-05-12"/>
    <x v="1"/>
    <x v="0"/>
    <n v="5"/>
    <x v="1"/>
    <x v="1"/>
  </r>
  <r>
    <s v="Semelhante_5%-10%"/>
    <s v="2020-05-06 - 2020-05-12"/>
    <s v="23844621018620395"/>
    <s v="De_ContaStone__NU_OtimizaCadastro"/>
    <s v="23844621018610395"/>
    <x v="3315"/>
    <n v="48192"/>
    <x v="3312"/>
    <n v="8.2944287400000007"/>
    <n v="1.3654133466134999"/>
    <x v="21"/>
    <n v="104"/>
    <s v="2020-05-06"/>
    <s v="2020-05-12"/>
    <s v="2020-05-12"/>
    <x v="0"/>
    <x v="0"/>
    <n v="5"/>
    <x v="1"/>
    <x v="1"/>
  </r>
  <r>
    <s v="Semelhante_1-5%"/>
    <s v="2020-05-06 - 2020-05-12"/>
    <s v="23844445399890395"/>
    <s v="De_Conv_Int-Str_SP - OtimizaPraCredPJ"/>
    <s v="23844445399880395"/>
    <x v="3316"/>
    <n v="95248"/>
    <x v="3313"/>
    <n v="6.2944329200000002"/>
    <n v="2.3643436082646998"/>
    <x v="32"/>
    <n v="3"/>
    <s v="2020-05-06"/>
    <s v="2020-05-12"/>
    <s v="2020-05-12"/>
    <x v="2"/>
    <x v="0"/>
    <n v="5"/>
    <x v="1"/>
    <x v="1"/>
  </r>
  <r>
    <s v="Semelhante_1-5%_Respondentes-HSM"/>
    <s v="2020-05-06 - 2020-05-12"/>
    <s v="23844458287220395"/>
    <s v="De_Lead_Int_SP — CPA"/>
    <s v="23844458286980395"/>
    <x v="3317"/>
    <n v="66880"/>
    <x v="3314"/>
    <n v="8.5701787100000004"/>
    <n v="1.2817583732057001"/>
    <x v="1"/>
    <n v="92"/>
    <s v="2020-05-06"/>
    <s v="2020-05-12"/>
    <s v="2020-05-12"/>
    <x v="1"/>
    <x v="0"/>
    <n v="5"/>
    <x v="1"/>
    <x v="1"/>
  </r>
  <r>
    <s v="ContaStone_LaL-DownloadApp"/>
    <s v="2020-05-06 - 2020-05-12"/>
    <s v="23844648138700395"/>
    <s v="De_ContaStone_Conv_NU_Br"/>
    <s v="23843811400240395"/>
    <x v="3318"/>
    <n v="116000"/>
    <x v="3315"/>
    <n v="8.0968558900000005"/>
    <n v="1.2458965517241001"/>
    <x v="21"/>
    <n v="71"/>
    <s v="2020-05-06"/>
    <s v="2020-05-12"/>
    <s v="2020-05-12"/>
    <x v="0"/>
    <x v="0"/>
    <n v="5"/>
    <x v="1"/>
    <x v="1"/>
  </r>
  <r>
    <s v="ContaStone_RMKT_EnvolvimentoMidias"/>
    <s v="2020-05-06 - 2020-05-12"/>
    <s v="23844619445730395"/>
    <s v="De_ContaStone_Conv_RMKT_Br"/>
    <s v="23843814955280395"/>
    <x v="3319"/>
    <n v="444416"/>
    <x v="3316"/>
    <n v="9.0509799399999995"/>
    <n v="2.1089497227823002"/>
    <x v="21"/>
    <n v="739"/>
    <s v="2020-05-06"/>
    <s v="2020-05-12"/>
    <s v="2020-05-12"/>
    <x v="0"/>
    <x v="0"/>
    <n v="5"/>
    <x v="1"/>
    <x v="1"/>
  </r>
  <r>
    <s v="Envolvimento_Midias"/>
    <s v="2020-05-06 - 2020-05-12"/>
    <s v="23843543809270395"/>
    <s v="De_Lead_Rmk_Br"/>
    <s v="23843543809250395"/>
    <x v="3320"/>
    <n v="35743"/>
    <x v="3317"/>
    <n v="10.57754093"/>
    <n v="1.4542427887978"/>
    <x v="1"/>
    <n v="54"/>
    <s v="2020-05-06"/>
    <s v="2020-05-12"/>
    <s v="2020-05-12"/>
    <x v="1"/>
    <x v="0"/>
    <n v="5"/>
    <x v="1"/>
    <x v="1"/>
  </r>
  <r>
    <s v="ContaStone_Interesses_ContaDigital_Android"/>
    <s v="2020-04-29 - 2020-05-05"/>
    <s v="23844393252690395"/>
    <s v="ContaStone_Conv_NU_AppInstall_Br"/>
    <s v="23844393254830395"/>
    <x v="5"/>
    <n v="0"/>
    <x v="5"/>
    <s v=""/>
    <n v="0"/>
    <x v="17"/>
    <n v="5"/>
    <s v="2020-04-29"/>
    <s v="2020-05-05"/>
    <s v="2020-05-05"/>
    <x v="7"/>
    <x v="0"/>
    <n v="5"/>
    <x v="1"/>
    <x v="1"/>
  </r>
  <r>
    <s v="Semelhante_1-10%-PJ-e-TPValto"/>
    <s v="2020-04-29 - 2020-05-05"/>
    <s v="23844458231730395"/>
    <s v="De_Lead_Click_Whatsapp_SP - Vitalicio"/>
    <s v="23844458232370395"/>
    <x v="3321"/>
    <n v="1029888"/>
    <x v="3318"/>
    <n v="9.2249134000000002"/>
    <n v="1.957626460353"/>
    <x v="6"/>
    <n v="871"/>
    <s v="2020-04-29"/>
    <s v="2020-05-05"/>
    <s v="2020-05-05"/>
    <x v="6"/>
    <x v="1"/>
    <n v="5"/>
    <x v="1"/>
    <x v="1"/>
  </r>
  <r>
    <s v="Semelhante_1-5%_Respondentes-HSM"/>
    <s v="2020-04-29 - 2020-05-05"/>
    <s v="23844458287220395"/>
    <s v="De_Lead_Int_SP — CPA"/>
    <s v="23844458286980395"/>
    <x v="3322"/>
    <n v="31263"/>
    <x v="3319"/>
    <n v="8.8403910700000008"/>
    <n v="1.1058439689088999"/>
    <x v="1"/>
    <n v="30"/>
    <s v="2020-04-29"/>
    <s v="2020-05-05"/>
    <s v="2020-05-05"/>
    <x v="1"/>
    <x v="0"/>
    <n v="5"/>
    <x v="1"/>
    <x v="1"/>
  </r>
  <r>
    <s v="Lead Realizado"/>
    <s v="2020-04-29 - 2020-05-05"/>
    <s v="23844568267910395"/>
    <s v="De_ContaStone_Ativacao_App_v2"/>
    <s v="23844568267870395"/>
    <x v="3323"/>
    <n v="12052"/>
    <x v="3320"/>
    <n v="16.12204792"/>
    <n v="2.4066544971788999"/>
    <x v="18"/>
    <n v="11"/>
    <s v="2020-04-29"/>
    <s v="2020-05-05"/>
    <s v="2020-05-05"/>
    <x v="7"/>
    <x v="0"/>
    <n v="5"/>
    <x v="1"/>
    <x v="1"/>
  </r>
  <r>
    <s v="InteressesEstabelecimentos"/>
    <s v="2020-04-29 - 2020-05-05"/>
    <s v="23844451685340395"/>
    <s v="De_Conv_Int-Str_SP - Credenciado (S2S) - Subscribe"/>
    <s v="23844451685120395"/>
    <x v="3324"/>
    <n v="297089"/>
    <x v="3321"/>
    <n v="5.4216724300000001"/>
    <n v="1.7841656877231999"/>
    <x v="19"/>
    <n v="14"/>
    <s v="2020-04-29"/>
    <s v="2020-05-05"/>
    <s v="2020-05-05"/>
    <x v="2"/>
    <x v="0"/>
    <n v="5"/>
    <x v="1"/>
    <x v="1"/>
  </r>
  <r>
    <s v="Donos de Negocio"/>
    <s v="2020-04-29 - 2020-05-05"/>
    <s v="23844518108640395"/>
    <s v="De_Trafefo_Pageview_BR-Empreendedor_Ferramentas"/>
    <s v="23844518108630395"/>
    <x v="3325"/>
    <n v="42632"/>
    <x v="3322"/>
    <n v="7.6908584800000002"/>
    <n v="1.3820135109777001"/>
    <x v="31"/>
    <n v="2014"/>
    <s v="2020-04-29"/>
    <s v="2020-05-05"/>
    <s v="2020-05-05"/>
    <x v="0"/>
    <x v="0"/>
    <n v="5"/>
    <x v="1"/>
    <x v="1"/>
  </r>
  <r>
    <s v="Donos de Negocio"/>
    <s v="2020-04-29 - 2020-05-05"/>
    <s v="23844518020760395"/>
    <s v="De_Conversão_BR-Empreendedor_Ferramentas"/>
    <s v="23844518020740395"/>
    <x v="3326"/>
    <n v="251458"/>
    <x v="3323"/>
    <n v="8.7128276299999996"/>
    <n v="1.5152788934931001"/>
    <x v="34"/>
    <n v="97"/>
    <s v="2020-04-29"/>
    <s v="2020-05-05"/>
    <s v="2020-05-05"/>
    <x v="0"/>
    <x v="0"/>
    <n v="5"/>
    <x v="1"/>
    <x v="1"/>
  </r>
  <r>
    <s v="Semelhante_1-5%"/>
    <s v="2020-04-29 - 2020-05-05"/>
    <s v="23844451685380395"/>
    <s v="De_Conv_Int-Str_SP - Credenciado (S2S) - Subscribe"/>
    <s v="23844451685120395"/>
    <x v="3327"/>
    <n v="200416"/>
    <x v="3324"/>
    <n v="6.4707112599999999"/>
    <n v="1.5745499361327999"/>
    <x v="19"/>
    <n v="12"/>
    <s v="2020-04-29"/>
    <s v="2020-05-05"/>
    <s v="2020-05-05"/>
    <x v="2"/>
    <x v="0"/>
    <n v="5"/>
    <x v="1"/>
    <x v="1"/>
  </r>
  <r>
    <s v="ContaStone_RMKT_BaseAdq"/>
    <s v="2020-04-29 - 2020-05-05"/>
    <s v="23843842230390395"/>
    <s v="De_ContaStone_Conv_RMKT_Br"/>
    <s v="23843814955280395"/>
    <x v="3328"/>
    <n v="155712"/>
    <x v="3325"/>
    <n v="7.1245151"/>
    <n v="3.8739467735306001"/>
    <x v="21"/>
    <n v="248"/>
    <s v="2020-04-29"/>
    <s v="2020-05-05"/>
    <s v="2020-05-05"/>
    <x v="0"/>
    <x v="0"/>
    <n v="5"/>
    <x v="1"/>
    <x v="1"/>
  </r>
  <r>
    <s v="Interesses"/>
    <s v="2020-04-29 - 2020-05-05"/>
    <s v="23844384031070395"/>
    <s v="De_Conv_Int-Str_Br - Credenciado (S2S) - Teste_C-Purchase-credenciados-valor"/>
    <s v="23844098836340395"/>
    <x v="3329"/>
    <n v="390591"/>
    <x v="3326"/>
    <n v="5.6750265200000003"/>
    <n v="1.2887086492008"/>
    <x v="2"/>
    <n v="18"/>
    <s v="2020-04-29"/>
    <s v="2020-05-05"/>
    <s v="2020-05-05"/>
    <x v="2"/>
    <x v="0"/>
    <n v="5"/>
    <x v="1"/>
    <x v="1"/>
  </r>
  <r>
    <s v="Visitantes_site_todos_60d"/>
    <s v="2020-04-29 - 2020-05-05"/>
    <s v="23844475145530395"/>
    <s v="De_Conv_Rmk_SP"/>
    <s v="23844475144820395"/>
    <x v="3330"/>
    <n v="16260"/>
    <x v="3327"/>
    <n v="10.87184987"/>
    <n v="3.4409594095940998"/>
    <x v="0"/>
    <n v="39"/>
    <s v="2020-04-29"/>
    <s v="2020-05-05"/>
    <s v="2020-05-05"/>
    <x v="0"/>
    <x v="0"/>
    <n v="5"/>
    <x v="1"/>
    <x v="1"/>
  </r>
  <r>
    <s v="Visitantes_site_todos"/>
    <s v="2020-04-29 - 2020-05-05"/>
    <s v="23844458287110395"/>
    <s v="De_Lead_Rmk_SP"/>
    <s v="23844458286970395"/>
    <x v="3331"/>
    <n v="13712"/>
    <x v="3328"/>
    <n v="22.89467557"/>
    <n v="1.8792298716453"/>
    <x v="1"/>
    <n v="41"/>
    <s v="2020-04-29"/>
    <s v="2020-05-05"/>
    <s v="2020-05-05"/>
    <x v="1"/>
    <x v="0"/>
    <n v="5"/>
    <x v="1"/>
    <x v="1"/>
  </r>
  <r>
    <s v="Visitantes_site_cadastro-lead"/>
    <s v="2020-04-29 - 2020-05-05"/>
    <s v="23844191199950395"/>
    <s v="De_Conv_Rmk_Br"/>
    <s v="23843543599140395"/>
    <x v="3332"/>
    <n v="30536"/>
    <x v="3329"/>
    <n v="12.082720569999999"/>
    <n v="3.5851781503799001"/>
    <x v="0"/>
    <n v="192"/>
    <s v="2020-04-29"/>
    <s v="2020-05-05"/>
    <s v="2020-05-05"/>
    <x v="0"/>
    <x v="0"/>
    <n v="5"/>
    <x v="1"/>
    <x v="1"/>
  </r>
  <r>
    <s v="Envolvimento_Midias"/>
    <s v="2020-04-29 - 2020-05-05"/>
    <s v="23843543809270395"/>
    <s v="De_Lead_Rmk_Br"/>
    <s v="23843543809250395"/>
    <x v="3333"/>
    <n v="44784"/>
    <x v="3330"/>
    <n v="9.5776661099999991"/>
    <n v="1.5152956413005001"/>
    <x v="1"/>
    <n v="59"/>
    <s v="2020-04-29"/>
    <s v="2020-05-05"/>
    <s v="2020-05-05"/>
    <x v="1"/>
    <x v="0"/>
    <n v="5"/>
    <x v="1"/>
    <x v="1"/>
  </r>
  <r>
    <s v="0-3_LaLDownload App"/>
    <s v="2020-04-29 - 2020-05-05"/>
    <s v="23844494898590395"/>
    <s v="De_ContaStone_Conv_NU_Br-CriativoAB-B"/>
    <s v="23844494898580395"/>
    <x v="5"/>
    <n v="0"/>
    <x v="5"/>
    <s v=""/>
    <n v="0"/>
    <x v="21"/>
    <n v="2"/>
    <s v="2020-04-29"/>
    <s v="2020-05-05"/>
    <s v="2020-05-05"/>
    <x v="0"/>
    <x v="0"/>
    <n v="5"/>
    <x v="1"/>
    <x v="1"/>
  </r>
  <r>
    <s v="Semelhante_1-5%_Base_Parceiro_60K-a-400K-Normal - Copy"/>
    <s v="2020-04-29 - 2020-05-05"/>
    <s v="23844451685420395"/>
    <s v="De_Conv_Int-Str_SP - Credenciado (S2S) - Subscribe"/>
    <s v="23844451685120395"/>
    <x v="3334"/>
    <n v="86128"/>
    <x v="3331"/>
    <n v="3.1592566400000002"/>
    <n v="2.6383638305777"/>
    <x v="19"/>
    <n v="12"/>
    <s v="2020-04-29"/>
    <s v="2020-05-05"/>
    <s v="2020-05-05"/>
    <x v="2"/>
    <x v="0"/>
    <n v="5"/>
    <x v="1"/>
    <x v="1"/>
  </r>
  <r>
    <s v="ContaStone_LAL_Base_10pp"/>
    <s v="2020-04-29 - 2020-05-05"/>
    <s v="23843870557990395"/>
    <s v="De_ContaStone_Conv_NU_Br"/>
    <s v="23843811400240395"/>
    <x v="3335"/>
    <n v="265792"/>
    <x v="3332"/>
    <n v="3.7862531000000001"/>
    <n v="2.2364555742837"/>
    <x v="21"/>
    <n v="160"/>
    <s v="2020-04-29"/>
    <s v="2020-05-05"/>
    <s v="2020-05-05"/>
    <x v="0"/>
    <x v="0"/>
    <n v="5"/>
    <x v="1"/>
    <x v="1"/>
  </r>
  <r>
    <s v="Semelhante_1-5% - MsgEnviada"/>
    <s v="2020-04-29 - 2020-05-05"/>
    <s v="23844444200550395"/>
    <s v="De_Lead_Click_Messenger_Br - v3"/>
    <s v="23844444015890395"/>
    <x v="5"/>
    <n v="0"/>
    <x v="5"/>
    <s v=""/>
    <n v="0"/>
    <x v="6"/>
    <n v="2"/>
    <s v="2020-04-29"/>
    <s v="2020-05-05"/>
    <s v="2020-05-05"/>
    <x v="6"/>
    <x v="0"/>
    <n v="5"/>
    <x v="1"/>
    <x v="1"/>
  </r>
  <r>
    <s v="ContaStone_RMKT_todosvisitantes"/>
    <s v="2020-04-29 - 2020-05-05"/>
    <s v="23844364031830395"/>
    <s v="De_ContaStone_Conv_RMKT_Br"/>
    <s v="23843814955280395"/>
    <x v="3336"/>
    <n v="25184"/>
    <x v="3333"/>
    <n v="14.945075360000001"/>
    <n v="5.9860228716644999"/>
    <x v="21"/>
    <n v="143"/>
    <s v="2020-04-29"/>
    <s v="2020-05-05"/>
    <s v="2020-05-05"/>
    <x v="0"/>
    <x v="0"/>
    <n v="5"/>
    <x v="1"/>
    <x v="1"/>
  </r>
  <r>
    <s v="De_Trafego_RF_Int-Str_Br - Empreendedor"/>
    <s v="2020-04-29 - 2020-05-05"/>
    <s v="23844372981570395"/>
    <s v="De_Trafego_RF_Int-Str_Br - Empreendedor"/>
    <s v="23844372981550395"/>
    <x v="3337"/>
    <n v="3991552"/>
    <x v="3334"/>
    <n v="1.6700034399999999"/>
    <n v="2.0563477564616002"/>
    <x v="8"/>
    <n v="53807"/>
    <s v="2020-04-29"/>
    <s v="2020-05-05"/>
    <s v="2020-05-05"/>
    <x v="5"/>
    <x v="0"/>
    <n v="5"/>
    <x v="1"/>
    <x v="1"/>
  </r>
  <r>
    <s v="Semelhante_1-5% - MsgEnviada"/>
    <s v="2020-04-29 - 2020-05-05"/>
    <s v="23844497899450395"/>
    <s v="De_Lead_Click_Messenger_Br - v5 - diaria"/>
    <s v="23844497899460395"/>
    <x v="3338"/>
    <n v="157696"/>
    <x v="3335"/>
    <n v="7.6158924900000002"/>
    <n v="1.0862735896916"/>
    <x v="6"/>
    <n v="159"/>
    <s v="2020-04-29"/>
    <s v="2020-05-05"/>
    <s v="2020-05-05"/>
    <x v="6"/>
    <x v="0"/>
    <n v="5"/>
    <x v="1"/>
    <x v="1"/>
  </r>
  <r>
    <s v="Semelhante_1-5%_Respondentes-HSM"/>
    <s v="2020-04-29 - 2020-05-05"/>
    <s v="23844270553240395"/>
    <s v="De_Lead_Int_Br — CPA"/>
    <s v="23843981452640395"/>
    <x v="3339"/>
    <n v="59759"/>
    <x v="3336"/>
    <n v="8.1816191600000003"/>
    <n v="1.1465553305778"/>
    <x v="1"/>
    <n v="92"/>
    <s v="2020-04-29"/>
    <s v="2020-05-05"/>
    <s v="2020-05-05"/>
    <x v="1"/>
    <x v="0"/>
    <n v="5"/>
    <x v="1"/>
    <x v="1"/>
  </r>
  <r>
    <s v="Consumo Sustentável"/>
    <s v="2020-04-29 - 2020-05-05"/>
    <s v="23844518108610395"/>
    <s v="De_Trafefo_Pageview_BR-Empreendedor_Ferramentas"/>
    <s v="23844518108630395"/>
    <x v="3340"/>
    <n v="36472"/>
    <x v="3337"/>
    <n v="6.2501437800000001"/>
    <n v="1.4301930247861001"/>
    <x v="31"/>
    <n v="1241"/>
    <s v="2020-04-29"/>
    <s v="2020-05-05"/>
    <s v="2020-05-05"/>
    <x v="0"/>
    <x v="0"/>
    <n v="5"/>
    <x v="1"/>
    <x v="1"/>
  </r>
  <r>
    <s v="De_Conv_RF_Int-Str_Br - Empreendedor"/>
    <s v="2020-04-29 - 2020-05-05"/>
    <s v="23844373041980395"/>
    <s v="De_Conv_RF_Int-Str_Br - Empreendedor"/>
    <s v="23844373041930395"/>
    <x v="3341"/>
    <n v="1322753"/>
    <x v="3338"/>
    <n v="1.6299976899999999"/>
    <n v="3.0032916198262001"/>
    <x v="31"/>
    <n v="8039"/>
    <s v="2020-04-29"/>
    <s v="2020-05-05"/>
    <s v="2020-05-05"/>
    <x v="0"/>
    <x v="0"/>
    <n v="5"/>
    <x v="1"/>
    <x v="1"/>
  </r>
  <r>
    <s v="Consumo Sustentável"/>
    <s v="2020-04-29 - 2020-05-05"/>
    <s v="23844518020730395"/>
    <s v="De_Conversão_BR-Empreendedor_Ferramentas"/>
    <s v="23844518020740395"/>
    <x v="3342"/>
    <n v="359103"/>
    <x v="3339"/>
    <n v="7.2432013700000004"/>
    <n v="1.5062001709816"/>
    <x v="34"/>
    <n v="93"/>
    <s v="2020-04-29"/>
    <s v="2020-05-05"/>
    <s v="2020-05-05"/>
    <x v="0"/>
    <x v="0"/>
    <n v="5"/>
    <x v="1"/>
    <x v="1"/>
  </r>
  <r>
    <s v="Semelhante_1-5%"/>
    <s v="2020-04-29 - 2020-05-05"/>
    <s v="23844451685290395"/>
    <s v="De_Conv_Int-Str_SP - Credenciado (S2S) - Purchase-valor"/>
    <s v="23844451685100395"/>
    <x v="3343"/>
    <n v="71552"/>
    <x v="3340"/>
    <n v="8.7154996100000002"/>
    <n v="1.3256652504472"/>
    <x v="2"/>
    <n v="2"/>
    <s v="2020-04-29"/>
    <s v="2020-05-05"/>
    <s v="2020-05-05"/>
    <x v="2"/>
    <x v="0"/>
    <n v="5"/>
    <x v="1"/>
    <x v="1"/>
  </r>
  <r>
    <s v="Semelhante_1-5%_Tudo"/>
    <s v="2020-04-29 - 2020-05-05"/>
    <s v="23844307766060395"/>
    <s v="De_Lead_Click_Whatsapp_Br-MarAberto"/>
    <s v="23844196533890395"/>
    <x v="3344"/>
    <n v="60800"/>
    <x v="3341"/>
    <n v="10.38008658"/>
    <n v="1.1398026315789"/>
    <x v="6"/>
    <n v="45"/>
    <s v="2020-04-29"/>
    <s v="2020-05-05"/>
    <s v="2020-05-05"/>
    <x v="6"/>
    <x v="1"/>
    <n v="5"/>
    <x v="1"/>
    <x v="1"/>
  </r>
  <r>
    <s v="interesse_whatsapp"/>
    <s v="2020-04-29 - 2020-05-05"/>
    <s v="23844196533660395"/>
    <s v="De_Lead_Click_Whatsapp_Br-MarAberto"/>
    <s v="23844196533890395"/>
    <x v="3345"/>
    <n v="107040"/>
    <x v="3342"/>
    <n v="7.6115306"/>
    <n v="1.1605568011958001"/>
    <x v="6"/>
    <n v="42"/>
    <s v="2020-04-29"/>
    <s v="2020-05-05"/>
    <s v="2020-05-05"/>
    <x v="6"/>
    <x v="1"/>
    <n v="5"/>
    <x v="1"/>
    <x v="1"/>
  </r>
  <r>
    <s v="interesse_whatsapp"/>
    <s v="2020-04-29 - 2020-05-05"/>
    <s v="23843968404110395"/>
    <s v="De_Lead_Click_Whatsapp_Br — Cópia"/>
    <s v="23843968403870395"/>
    <x v="3346"/>
    <n v="870269"/>
    <x v="3343"/>
    <n v="8.3963699999999992"/>
    <n v="1.4057285735789999"/>
    <x v="6"/>
    <n v="640"/>
    <s v="2020-04-29"/>
    <s v="2020-05-05"/>
    <s v="2020-05-05"/>
    <x v="6"/>
    <x v="1"/>
    <n v="5"/>
    <x v="1"/>
    <x v="1"/>
  </r>
  <r>
    <s v="Semelhante_leadPreenchido_&gt;7%"/>
    <s v="2020-04-29 - 2020-05-05"/>
    <s v="23844458286630395"/>
    <s v="De_Lead_Int_SP — CPA"/>
    <s v="23844458286980395"/>
    <x v="3347"/>
    <n v="19276"/>
    <x v="3344"/>
    <n v="6.86198161"/>
    <n v="1.1058310852874"/>
    <x v="1"/>
    <n v="13"/>
    <s v="2020-04-29"/>
    <s v="2020-05-05"/>
    <s v="2020-05-05"/>
    <x v="1"/>
    <x v="0"/>
    <n v="5"/>
    <x v="1"/>
    <x v="1"/>
  </r>
  <r>
    <s v="Semelhante_10%_Menos-Todos"/>
    <s v="2020-04-29 - 2020-05-05"/>
    <s v="23844314377990395"/>
    <s v="De_Lead_Click_Whatsapp_Br — Cópia"/>
    <s v="23843968403870395"/>
    <x v="3348"/>
    <n v="512768"/>
    <x v="3345"/>
    <n v="4.4704671899999999"/>
    <n v="1.3590337150523999"/>
    <x v="6"/>
    <n v="156"/>
    <s v="2020-04-29"/>
    <s v="2020-05-05"/>
    <s v="2020-05-05"/>
    <x v="6"/>
    <x v="1"/>
    <n v="5"/>
    <x v="1"/>
    <x v="1"/>
  </r>
  <r>
    <s v="Semelhante_1-5%_Base_Parceiro_60K-a-400K-LTV"/>
    <s v="2020-04-29 - 2020-05-05"/>
    <s v="23844306726910395"/>
    <s v="De_Conv_Int-Str_Br - Credenciado (S2S) - Teste_C-Purchase-credenciados-valor"/>
    <s v="23844098836340395"/>
    <x v="3349"/>
    <n v="162784"/>
    <x v="3346"/>
    <n v="7.6461904900000004"/>
    <n v="1.4107590426578001"/>
    <x v="2"/>
    <n v="13"/>
    <s v="2020-04-29"/>
    <s v="2020-05-05"/>
    <s v="2020-05-05"/>
    <x v="2"/>
    <x v="0"/>
    <n v="5"/>
    <x v="1"/>
    <x v="1"/>
  </r>
  <r>
    <s v="ContaStone_LaL-PJ_v2"/>
    <s v="2020-04-29 - 2020-05-05"/>
    <s v="23843834920900395"/>
    <s v="De_ContaStone_Conv_NU_Br"/>
    <s v="23843811400240395"/>
    <x v="3350"/>
    <n v="186720"/>
    <x v="3347"/>
    <n v="5.2480064400000002"/>
    <n v="2.8093562553556"/>
    <x v="21"/>
    <n v="206"/>
    <s v="2020-04-29"/>
    <s v="2020-05-05"/>
    <s v="2020-05-05"/>
    <x v="0"/>
    <x v="0"/>
    <n v="5"/>
    <x v="1"/>
    <x v="1"/>
  </r>
  <r>
    <s v="Semelhante_leadPreenchido — Cópia"/>
    <s v="2020-04-29 - 2020-05-05"/>
    <s v="23843981453160395"/>
    <s v="De_Lead_Int_Br — CPA"/>
    <s v="23843981452640395"/>
    <x v="3351"/>
    <n v="83488"/>
    <x v="3348"/>
    <n v="7.4580515399999996"/>
    <n v="1.1192985818321"/>
    <x v="1"/>
    <n v="107"/>
    <s v="2020-04-29"/>
    <s v="2020-05-05"/>
    <s v="2020-05-05"/>
    <x v="1"/>
    <x v="0"/>
    <n v="5"/>
    <x v="1"/>
    <x v="1"/>
  </r>
  <r>
    <s v="Semelhante_1-5%"/>
    <s v="2020-04-29 - 2020-05-05"/>
    <s v="23844445399890395"/>
    <s v="De_Conv_Int-Str_SP - OtimizaPraCredPJ"/>
    <s v="23844445399880395"/>
    <x v="3352"/>
    <n v="89584"/>
    <x v="3349"/>
    <n v="8.0125195599999994"/>
    <n v="2.8460550991248001"/>
    <x v="32"/>
    <n v="3"/>
    <s v="2020-04-29"/>
    <s v="2020-05-05"/>
    <s v="2020-05-05"/>
    <x v="2"/>
    <x v="0"/>
    <n v="5"/>
    <x v="1"/>
    <x v="1"/>
  </r>
  <r>
    <s v="Base3"/>
    <s v="2020-04-29 - 2020-05-05"/>
    <s v="23844568206560395"/>
    <s v="De_ContaStone_Conv_Base3Link_B"/>
    <s v="23844568206580395"/>
    <x v="3353"/>
    <n v="13864"/>
    <x v="3350"/>
    <n v="11.764563430000001"/>
    <n v="2.6806837853432999"/>
    <x v="21"/>
    <n v="14"/>
    <s v="2020-04-29"/>
    <s v="2020-05-05"/>
    <s v="2020-05-05"/>
    <x v="0"/>
    <x v="0"/>
    <n v="5"/>
    <x v="1"/>
    <x v="1"/>
  </r>
  <r>
    <s v="Visitantes_site_cadastro-lead"/>
    <s v="2020-04-29 - 2020-05-05"/>
    <s v="23844475145550395"/>
    <s v="De_Conv_Rmk_SP"/>
    <s v="23844475144820395"/>
    <x v="3354"/>
    <n v="15560"/>
    <x v="3351"/>
    <n v="17.121322639999999"/>
    <n v="4.4936375321337003"/>
    <x v="0"/>
    <n v="125"/>
    <s v="2020-04-29"/>
    <s v="2020-05-05"/>
    <s v="2020-05-05"/>
    <x v="0"/>
    <x v="0"/>
    <n v="5"/>
    <x v="1"/>
    <x v="1"/>
  </r>
  <r>
    <s v="Semelhante_1-5%_Todos_Menos_TPV-Alto"/>
    <s v="2020-04-29 - 2020-05-05"/>
    <s v="23844314362040395"/>
    <s v="De_Lead_Click_Whatsapp_Br — Cópia"/>
    <s v="23843968403870395"/>
    <x v="3355"/>
    <n v="1487103"/>
    <x v="3352"/>
    <n v="7.8397558099999998"/>
    <n v="1.6619581831251999"/>
    <x v="6"/>
    <n v="1184"/>
    <s v="2020-04-29"/>
    <s v="2020-05-05"/>
    <s v="2020-05-05"/>
    <x v="6"/>
    <x v="1"/>
    <n v="5"/>
    <x v="1"/>
    <x v="1"/>
  </r>
  <r>
    <s v="CriativoB"/>
    <s v="2020-04-29 - 2020-05-05"/>
    <s v="23844524941620395"/>
    <s v="De_ContaStone_Conv_NU_Br-CriativoAB2-B"/>
    <s v="23844524941630395"/>
    <x v="5"/>
    <n v="0"/>
    <x v="5"/>
    <s v=""/>
    <n v="0"/>
    <x v="21"/>
    <n v="2"/>
    <s v="2020-04-29"/>
    <s v="2020-05-05"/>
    <s v="2020-05-05"/>
    <x v="0"/>
    <x v="0"/>
    <n v="5"/>
    <x v="1"/>
    <x v="1"/>
  </r>
  <r>
    <s v="Semelhante_1-5%_Todos_TPV-Alto"/>
    <s v="2020-04-29 - 2020-05-05"/>
    <s v="23844314360830395"/>
    <s v="De_Lead_Click_Whatsapp_Br — Cópia"/>
    <s v="23843968403870395"/>
    <x v="3356"/>
    <n v="792701"/>
    <x v="3353"/>
    <n v="10.37931786"/>
    <n v="1.7774709505854001"/>
    <x v="6"/>
    <n v="891"/>
    <s v="2020-04-29"/>
    <s v="2020-05-05"/>
    <s v="2020-05-05"/>
    <x v="6"/>
    <x v="1"/>
    <n v="5"/>
    <x v="1"/>
    <x v="1"/>
  </r>
  <r>
    <s v="Semelhante_1-5%_Base_Parceiro_60K-a-400K-Normal - Copy"/>
    <s v="2020-04-29 - 2020-05-05"/>
    <s v="23844458287230395"/>
    <s v="De_Lead_Int_SP — CPA"/>
    <s v="23844458286980395"/>
    <x v="3357"/>
    <n v="8688"/>
    <x v="3354"/>
    <n v="8.6732736599999996"/>
    <n v="1.0801104972376001"/>
    <x v="1"/>
    <n v="6"/>
    <s v="2020-04-29"/>
    <s v="2020-05-05"/>
    <s v="2020-05-05"/>
    <x v="1"/>
    <x v="0"/>
    <n v="5"/>
    <x v="1"/>
    <x v="1"/>
  </r>
  <r>
    <s v="Base 1 - Nao Ativos"/>
    <s v="2020-04-29 - 2020-05-05"/>
    <s v="23844493998770395"/>
    <s v="De_ContaStone_Ativacao_App"/>
    <s v="23844493998750395"/>
    <x v="5"/>
    <n v="0"/>
    <x v="5"/>
    <s v=""/>
    <n v="0"/>
    <x v="17"/>
    <n v="1"/>
    <s v="2020-04-29"/>
    <s v="2020-05-05"/>
    <s v="2020-05-05"/>
    <x v="7"/>
    <x v="0"/>
    <n v="5"/>
    <x v="1"/>
    <x v="1"/>
  </r>
  <r>
    <s v="Semelhante_1-5%_Base_Parceiro_60K-a-400K-LTV"/>
    <s v="2020-04-29 - 2020-05-05"/>
    <s v="23844451685300395"/>
    <s v="De_Conv_Int-Str_SP - Credenciado (S2S) - Purchase-valor"/>
    <s v="23844451685100395"/>
    <x v="3358"/>
    <n v="129184"/>
    <x v="3355"/>
    <n v="8.3288958399999995"/>
    <n v="1.4943955907852"/>
    <x v="2"/>
    <n v="6"/>
    <s v="2020-04-29"/>
    <s v="2020-05-05"/>
    <s v="2020-05-05"/>
    <x v="2"/>
    <x v="0"/>
    <n v="5"/>
    <x v="1"/>
    <x v="1"/>
  </r>
  <r>
    <s v="Semelhante_1-5%_Base_Parceiro_60K-a-400K-Normal - Copy"/>
    <s v="2020-04-29 - 2020-05-05"/>
    <s v="23844475145370395"/>
    <s v="De_Conv_Int-Str_SP - OtimizaPraLead"/>
    <s v="23844475145520395"/>
    <x v="3359"/>
    <n v="63455"/>
    <x v="3356"/>
    <n v="4.0820800799999999"/>
    <n v="1.6388937041998"/>
    <x v="0"/>
    <n v="25"/>
    <s v="2020-04-29"/>
    <s v="2020-05-05"/>
    <s v="2020-05-05"/>
    <x v="0"/>
    <x v="0"/>
    <n v="5"/>
    <x v="1"/>
    <x v="1"/>
  </r>
  <r>
    <s v="Semelhante_1-5%_Base_Parceiro_60K-a-400K-Normal - Copy"/>
    <s v="2020-04-29 - 2020-05-05"/>
    <s v="23844118713700395"/>
    <s v="De_Conv_Int-Str_Br - OtimizaPraLead"/>
    <s v="23844118711370395"/>
    <x v="3360"/>
    <n v="49296"/>
    <x v="3357"/>
    <n v="4.2171984299999998"/>
    <n v="1.3809639727361001"/>
    <x v="0"/>
    <n v="29"/>
    <s v="2020-04-29"/>
    <s v="2020-05-05"/>
    <s v="2020-05-05"/>
    <x v="0"/>
    <x v="0"/>
    <n v="5"/>
    <x v="1"/>
    <x v="1"/>
  </r>
  <r>
    <s v="Envolvimento_midias"/>
    <s v="2020-04-29 - 2020-05-05"/>
    <s v="23844475145440395"/>
    <s v="De_Conv_Rmk_SP"/>
    <s v="23844475144820395"/>
    <x v="3361"/>
    <n v="38384"/>
    <x v="3358"/>
    <n v="7.41060944"/>
    <n v="3.0616402667778"/>
    <x v="0"/>
    <n v="32"/>
    <s v="2020-04-29"/>
    <s v="2020-05-05"/>
    <s v="2020-05-05"/>
    <x v="0"/>
    <x v="0"/>
    <n v="5"/>
    <x v="1"/>
    <x v="1"/>
  </r>
  <r>
    <s v="App Instalado"/>
    <s v="2020-04-29 - 2020-05-05"/>
    <s v="23844606572960395"/>
    <s v="De_ContaStone_Ativacao_App_v2"/>
    <s v="23844568267870395"/>
    <x v="3362"/>
    <n v="5230"/>
    <x v="3359"/>
    <n v="30.152315819999998"/>
    <n v="1.2302103250478"/>
    <x v="18"/>
    <s v=""/>
    <s v="2020-04-29"/>
    <s v="2020-05-05"/>
    <s v="2020-05-05"/>
    <x v="7"/>
    <x v="0"/>
    <n v="5"/>
    <x v="1"/>
    <x v="1"/>
  </r>
  <r>
    <s v="ContaStone_RMKT_LaLDownload"/>
    <s v="2020-04-29 - 2020-05-05"/>
    <s v="23844417038480395"/>
    <s v="ContaStone_Conv_RMKT_AppInstall_Br"/>
    <s v="23844394091560395"/>
    <x v="5"/>
    <n v="0"/>
    <x v="5"/>
    <s v=""/>
    <n v="0"/>
    <x v="17"/>
    <n v="3"/>
    <s v="2020-04-29"/>
    <s v="2020-05-05"/>
    <s v="2020-05-05"/>
    <x v="7"/>
    <x v="0"/>
    <n v="5"/>
    <x v="1"/>
    <x v="1"/>
  </r>
  <r>
    <s v="Semelhante_1-5%_Base_Parceiro_60K-a-400K-Normal - Copy"/>
    <s v="2020-04-29 - 2020-05-05"/>
    <s v="23844083485860395"/>
    <s v="De_Conv_Int-Str_Br - Credenciado (S2S)"/>
    <s v="23844032562000395"/>
    <x v="3363"/>
    <n v="89216"/>
    <x v="3360"/>
    <n v="3.79210169"/>
    <n v="2.0333348278335999"/>
    <x v="19"/>
    <n v="12"/>
    <s v="2020-04-29"/>
    <s v="2020-05-05"/>
    <s v="2020-05-05"/>
    <x v="2"/>
    <x v="0"/>
    <n v="5"/>
    <x v="1"/>
    <x v="1"/>
  </r>
  <r>
    <s v="InteressesEstabelecimentos"/>
    <s v="2020-04-29 - 2020-05-05"/>
    <s v="23844032561010395"/>
    <s v="De_Conv_Int-Str_Br - Credenciado (S2S)"/>
    <s v="23844032562000395"/>
    <x v="3364"/>
    <n v="613501"/>
    <x v="3361"/>
    <n v="4.1909237499999996"/>
    <n v="1.4796650698206"/>
    <x v="19"/>
    <n v="23"/>
    <s v="2020-04-29"/>
    <s v="2020-05-05"/>
    <s v="2020-05-05"/>
    <x v="2"/>
    <x v="0"/>
    <n v="5"/>
    <x v="1"/>
    <x v="1"/>
  </r>
  <r>
    <s v="Envolvimento_midias"/>
    <s v="2020-04-29 - 2020-05-05"/>
    <s v="23843543599180395"/>
    <s v="De_Conv_Rmk_Br"/>
    <s v="23843543599140395"/>
    <x v="3365"/>
    <n v="88064"/>
    <x v="3362"/>
    <n v="5.2517048800000001"/>
    <n v="2.2062931504360002"/>
    <x v="0"/>
    <n v="75"/>
    <s v="2020-04-29"/>
    <s v="2020-05-05"/>
    <s v="2020-05-05"/>
    <x v="0"/>
    <x v="0"/>
    <n v="5"/>
    <x v="1"/>
    <x v="1"/>
  </r>
  <r>
    <s v="Visitantes_site_todos_60d"/>
    <s v="2020-04-29 - 2020-05-05"/>
    <s v="23843665469380395"/>
    <s v="De_Conv_Rmk_Br"/>
    <s v="23843543599140395"/>
    <x v="3366"/>
    <n v="28360"/>
    <x v="3363"/>
    <n v="8.5097092799999992"/>
    <n v="2.5276445698166001"/>
    <x v="0"/>
    <n v="63"/>
    <s v="2020-04-29"/>
    <s v="2020-05-05"/>
    <s v="2020-05-05"/>
    <x v="0"/>
    <x v="0"/>
    <n v="5"/>
    <x v="1"/>
    <x v="1"/>
  </r>
  <r>
    <s v="Semelhante_1-5% - MsgEnviada-v2"/>
    <s v="2020-04-29 - 2020-05-05"/>
    <s v="23844602155580395"/>
    <s v="De_Lead_Click_Messenger_Br - v5 - diaria"/>
    <s v="23844497899460395"/>
    <x v="3367"/>
    <n v="28832"/>
    <x v="3364"/>
    <n v="4.2496411299999997"/>
    <n v="1.0631243063263001"/>
    <x v="6"/>
    <n v="11"/>
    <s v="2020-04-29"/>
    <s v="2020-05-05"/>
    <s v="2020-05-05"/>
    <x v="6"/>
    <x v="0"/>
    <n v="5"/>
    <x v="1"/>
    <x v="1"/>
  </r>
  <r>
    <s v="Interesses - MsgEnviada - Copy"/>
    <s v="2020-04-29 - 2020-05-05"/>
    <s v="23844444208840395"/>
    <s v="De_Lead_Click_Messenger_Br - v3"/>
    <s v="23844444015890395"/>
    <x v="5"/>
    <n v="0"/>
    <x v="5"/>
    <s v=""/>
    <n v="0"/>
    <x v="6"/>
    <n v="1"/>
    <s v="2020-04-29"/>
    <s v="2020-05-05"/>
    <s v="2020-05-05"/>
    <x v="6"/>
    <x v="0"/>
    <n v="5"/>
    <x v="1"/>
    <x v="1"/>
  </r>
  <r>
    <s v="ContaStone_LAL_Adq_CredenciadoTPV_2"/>
    <s v="2020-04-29 - 2020-05-05"/>
    <s v="23844372262260395"/>
    <s v="De_ContaStone_Conv_NU_Br"/>
    <s v="23843811400240395"/>
    <x v="3368"/>
    <n v="90272"/>
    <x v="3365"/>
    <n v="15.031022200000001"/>
    <n v="1.4087092343140999"/>
    <x v="21"/>
    <n v="172"/>
    <s v="2020-04-29"/>
    <s v="2020-05-05"/>
    <s v="2020-05-05"/>
    <x v="0"/>
    <x v="0"/>
    <n v="5"/>
    <x v="1"/>
    <x v="1"/>
  </r>
  <r>
    <s v="Base 1 - Nao Ativos"/>
    <s v="2020-04-29 - 2020-05-05"/>
    <s v="23844568267900395"/>
    <s v="De_ContaStone_Ativacao_App_v2"/>
    <s v="23844568267870395"/>
    <x v="3369"/>
    <n v="4452"/>
    <x v="3366"/>
    <n v="16.786226689999999"/>
    <n v="2.5049415992811999"/>
    <x v="18"/>
    <n v="2"/>
    <s v="2020-04-29"/>
    <s v="2020-05-05"/>
    <s v="2020-05-05"/>
    <x v="7"/>
    <x v="0"/>
    <n v="5"/>
    <x v="1"/>
    <x v="1"/>
  </r>
  <r>
    <s v="Semelhante_leadPreenchido — Cópia"/>
    <s v="2020-04-29 - 2020-05-05"/>
    <s v="23844458287280395"/>
    <s v="De_Lead_Int_SP — CPA"/>
    <s v="23844458286980395"/>
    <x v="3370"/>
    <n v="54959"/>
    <x v="3367"/>
    <n v="8.7833721300000001"/>
    <n v="1.1647409887371001"/>
    <x v="1"/>
    <n v="61"/>
    <s v="2020-04-29"/>
    <s v="2020-05-05"/>
    <s v="2020-05-05"/>
    <x v="1"/>
    <x v="0"/>
    <n v="5"/>
    <x v="1"/>
    <x v="1"/>
  </r>
  <r>
    <s v="Semelhante_1-5%_Base_Parceiro_60K-a-400K-Normal - Copy"/>
    <s v="2020-04-29 - 2020-05-05"/>
    <s v="23844083485970395"/>
    <s v="De_Lead_Int_Br — CPA"/>
    <s v="23843981452640395"/>
    <x v="3371"/>
    <n v="17384"/>
    <x v="3368"/>
    <n v="7.0731576699999996"/>
    <n v="1.0740911182696999"/>
    <x v="1"/>
    <n v="13"/>
    <s v="2020-04-29"/>
    <s v="2020-05-05"/>
    <s v="2020-05-05"/>
    <x v="1"/>
    <x v="0"/>
    <n v="5"/>
    <x v="1"/>
    <x v="1"/>
  </r>
  <r>
    <s v="Semelhante_leadPreenchido_&gt;7%"/>
    <s v="2020-04-29 - 2020-05-05"/>
    <s v="23843981453180395"/>
    <s v="De_Lead_Int_Br — CPA"/>
    <s v="23843981452640395"/>
    <x v="3372"/>
    <n v="34152"/>
    <x v="3369"/>
    <n v="5.9910301300000004"/>
    <n v="1.0445947528695001"/>
    <x v="1"/>
    <n v="28"/>
    <s v="2020-04-29"/>
    <s v="2020-05-05"/>
    <s v="2020-05-05"/>
    <x v="1"/>
    <x v="0"/>
    <n v="5"/>
    <x v="1"/>
    <x v="1"/>
  </r>
  <r>
    <s v="Semelhante_1-5%"/>
    <s v="2020-04-29 - 2020-05-05"/>
    <s v="23844118713670395"/>
    <s v="De_Conv_Int-Str_Br - OtimizaPraLead"/>
    <s v="23844118711370395"/>
    <x v="3373"/>
    <n v="242176"/>
    <x v="3370"/>
    <n v="3.9239824300000001"/>
    <n v="1.4024180761099001"/>
    <x v="0"/>
    <n v="131"/>
    <s v="2020-04-29"/>
    <s v="2020-05-05"/>
    <s v="2020-05-05"/>
    <x v="0"/>
    <x v="0"/>
    <n v="5"/>
    <x v="1"/>
    <x v="1"/>
  </r>
  <r>
    <s v="Interesses"/>
    <s v="2020-04-29 - 2020-05-05"/>
    <s v="23844451685270395"/>
    <s v="De_Conv_Int-Str_SP - Credenciado (S2S) - Purchase-valor"/>
    <s v="23844451685100395"/>
    <x v="3374"/>
    <n v="319424"/>
    <x v="3371"/>
    <n v="6.8591926000000001"/>
    <n v="1.4409280454819"/>
    <x v="2"/>
    <n v="17"/>
    <s v="2020-04-29"/>
    <s v="2020-05-05"/>
    <s v="2020-05-05"/>
    <x v="2"/>
    <x v="0"/>
    <n v="5"/>
    <x v="1"/>
    <x v="1"/>
  </r>
  <r>
    <s v="Visitantes_site_todos"/>
    <s v="2020-04-29 - 2020-05-05"/>
    <s v="23843665542380395"/>
    <s v="De_Lead_Rmk_Br"/>
    <s v="23843543809250395"/>
    <x v="3375"/>
    <n v="22140"/>
    <x v="3372"/>
    <n v="16.609847989999999"/>
    <n v="1.7144083107498"/>
    <x v="1"/>
    <n v="91"/>
    <s v="2020-04-29"/>
    <s v="2020-05-05"/>
    <s v="2020-05-05"/>
    <x v="1"/>
    <x v="0"/>
    <n v="5"/>
    <x v="1"/>
    <x v="1"/>
  </r>
  <r>
    <s v="Semelhante_1-10%_PJ-Menos-TPV"/>
    <s v="2020-04-29 - 2020-05-05"/>
    <s v="23844475154500395"/>
    <s v="De_Conv_Int-Str_SP - OtimizaPraLead"/>
    <s v="23844475145520395"/>
    <x v="3376"/>
    <n v="80992"/>
    <x v="3373"/>
    <n v="3.9083084499999998"/>
    <n v="1.4761087514816"/>
    <x v="0"/>
    <n v="52"/>
    <s v="2020-04-29"/>
    <s v="2020-05-05"/>
    <s v="2020-05-05"/>
    <x v="0"/>
    <x v="0"/>
    <n v="5"/>
    <x v="1"/>
    <x v="1"/>
  </r>
  <r>
    <s v="Semelhante_1-5%_PJ"/>
    <s v="2020-04-29 - 2020-05-05"/>
    <s v="23844451639760395"/>
    <s v="De_Lead_Click_Whatsapp_SP — diário"/>
    <s v="23844451639330395"/>
    <x v="3377"/>
    <n v="42536"/>
    <x v="3374"/>
    <n v="11.747281750000001"/>
    <n v="1.1135273650555"/>
    <x v="6"/>
    <n v="36"/>
    <s v="2020-04-29"/>
    <s v="2020-05-05"/>
    <s v="2020-05-05"/>
    <x v="6"/>
    <x v="1"/>
    <n v="5"/>
    <x v="1"/>
    <x v="1"/>
  </r>
  <r>
    <s v="De_Brand_RF_Int-Str_Br - Empreendedor"/>
    <s v="2020-04-29 - 2020-05-05"/>
    <s v="23844372966950395"/>
    <s v="De_Brand_RF_Int-Str_Br - Empreendedor"/>
    <s v="23844372966930395"/>
    <x v="3378"/>
    <n v="8140795"/>
    <x v="3375"/>
    <n v="1.4000043499999999"/>
    <n v="2.2048681977619999"/>
    <x v="4"/>
    <n v="243000"/>
    <s v="2020-04-29"/>
    <s v="2020-05-05"/>
    <s v="2020-05-05"/>
    <x v="4"/>
    <x v="0"/>
    <n v="5"/>
    <x v="1"/>
    <x v="1"/>
  </r>
  <r>
    <s v="0-3_LaLDownload App"/>
    <s v="2020-04-29 - 2020-05-05"/>
    <s v="23844494897510395"/>
    <s v="De_ContaStone_Conv_NU_Br-CriativoAB-A"/>
    <s v="23844494897490395"/>
    <x v="5"/>
    <n v="0"/>
    <x v="5"/>
    <s v=""/>
    <n v="0"/>
    <x v="21"/>
    <n v="3"/>
    <s v="2020-04-29"/>
    <s v="2020-05-05"/>
    <s v="2020-05-05"/>
    <x v="0"/>
    <x v="0"/>
    <n v="5"/>
    <x v="1"/>
    <x v="1"/>
  </r>
  <r>
    <s v="Envolvimento_Midias"/>
    <s v="2020-04-29 - 2020-05-05"/>
    <s v="23844458287190395"/>
    <s v="De_Lead_Rmk_SP"/>
    <s v="23844458286970395"/>
    <x v="3379"/>
    <n v="23711"/>
    <x v="3376"/>
    <n v="12.202271570000001"/>
    <n v="1.9048964615579"/>
    <x v="1"/>
    <n v="25"/>
    <s v="2020-04-29"/>
    <s v="2020-05-05"/>
    <s v="2020-05-05"/>
    <x v="1"/>
    <x v="0"/>
    <n v="5"/>
    <x v="1"/>
    <x v="1"/>
  </r>
  <r>
    <s v="Semelhantes_PJ_10%_Excluindo-Tudo"/>
    <s v="2020-04-29 - 2020-05-05"/>
    <s v="23844307660840395"/>
    <s v="De_Lead_Click_Whatsapp_Br-MarAberto"/>
    <s v="23844196533890395"/>
    <x v="3380"/>
    <n v="6320"/>
    <x v="3377"/>
    <n v="5.3612393899999997"/>
    <n v="1.0621835443037999"/>
    <x v="6"/>
    <n v="2"/>
    <s v="2020-04-29"/>
    <s v="2020-05-05"/>
    <s v="2020-05-05"/>
    <x v="6"/>
    <x v="1"/>
    <n v="5"/>
    <x v="1"/>
    <x v="1"/>
  </r>
  <r>
    <s v="Base3"/>
    <s v="2020-04-29 - 2020-05-05"/>
    <s v="23844568204170395"/>
    <s v="De_ContaStone_Conv_Base3Link_A"/>
    <s v="23844568204190395"/>
    <x v="990"/>
    <n v="13372"/>
    <x v="3378"/>
    <n v="12.225533739999999"/>
    <n v="2.6095572838768"/>
    <x v="21"/>
    <n v="6"/>
    <s v="2020-04-29"/>
    <s v="2020-05-05"/>
    <s v="2020-05-05"/>
    <x v="0"/>
    <x v="0"/>
    <n v="5"/>
    <x v="1"/>
    <x v="1"/>
  </r>
  <r>
    <s v="Semelhante_1-5%"/>
    <s v="2020-04-29 - 2020-05-05"/>
    <s v="23844032561030395"/>
    <s v="De_Conv_Int-Str_Br - Credenciado (S2S)"/>
    <s v="23844032562000395"/>
    <x v="3381"/>
    <n v="244032"/>
    <x v="3379"/>
    <n v="4.7759375799999999"/>
    <n v="1.6112395095725001"/>
    <x v="19"/>
    <n v="27"/>
    <s v="2020-04-29"/>
    <s v="2020-05-05"/>
    <s v="2020-05-05"/>
    <x v="2"/>
    <x v="0"/>
    <n v="5"/>
    <x v="1"/>
    <x v="1"/>
  </r>
  <r>
    <s v="Semelhante_1-5%"/>
    <s v="2020-04-29 - 2020-05-05"/>
    <s v="23844445423880395"/>
    <s v="De_Conv_Int-Str_SP - OtimizaPraLeadPJ (Modal)"/>
    <s v="23844445423900395"/>
    <x v="3382"/>
    <n v="9560"/>
    <x v="3380"/>
    <n v="6.9159530599999997"/>
    <n v="1.6490585774058999"/>
    <x v="35"/>
    <s v=""/>
    <s v="2020-04-29"/>
    <s v="2020-05-05"/>
    <s v="2020-05-05"/>
    <x v="0"/>
    <x v="0"/>
    <n v="5"/>
    <x v="1"/>
    <x v="1"/>
  </r>
  <r>
    <s v="Semelhante_1-5%"/>
    <s v="2020-04-29 - 2020-05-05"/>
    <s v="23844098836310395"/>
    <s v="De_Conv_Int-Str_Br - Credenciado (S2S) - Teste_C-Purchase-credenciados-valor"/>
    <s v="23844098836340395"/>
    <x v="3383"/>
    <n v="150720"/>
    <x v="3381"/>
    <n v="7.4403452999999997"/>
    <n v="1.2220342356688001"/>
    <x v="2"/>
    <n v="7"/>
    <s v="2020-04-29"/>
    <s v="2020-05-05"/>
    <s v="2020-05-05"/>
    <x v="2"/>
    <x v="0"/>
    <n v="5"/>
    <x v="1"/>
    <x v="1"/>
  </r>
  <r>
    <s v="ContaStone_Interesses_ContaDigital"/>
    <s v="2020-04-29 - 2020-05-05"/>
    <s v="23843811400250395"/>
    <s v="De_ContaStone_Conv_NU_Br"/>
    <s v="23843811400240395"/>
    <x v="3384"/>
    <n v="207424"/>
    <x v="3382"/>
    <n v="8.2832048799999995"/>
    <n v="1.3486771058314999"/>
    <x v="21"/>
    <n v="138"/>
    <s v="2020-04-29"/>
    <s v="2020-05-05"/>
    <s v="2020-05-05"/>
    <x v="0"/>
    <x v="0"/>
    <n v="5"/>
    <x v="1"/>
    <x v="1"/>
  </r>
  <r>
    <s v="ContaStone_LaLPJ_Android"/>
    <s v="2020-04-29 - 2020-05-05"/>
    <s v="23844393252700395"/>
    <s v="ContaStone_Conv_NU_AppInstall_Br"/>
    <s v="23844393254830395"/>
    <x v="5"/>
    <n v="0"/>
    <x v="5"/>
    <s v=""/>
    <n v="0"/>
    <x v="17"/>
    <n v="1"/>
    <s v="2020-04-29"/>
    <s v="2020-05-05"/>
    <s v="2020-05-05"/>
    <x v="7"/>
    <x v="0"/>
    <n v="5"/>
    <x v="1"/>
    <x v="1"/>
  </r>
  <r>
    <s v="Semelhante_1-5%_Todos_Menos_TPV-Alto"/>
    <s v="2020-04-29 - 2020-05-05"/>
    <s v="23844324616730395"/>
    <s v="De_Lead_Click_Whatsapp_Br_Sem-CBO - v2"/>
    <s v="23844324616650395"/>
    <x v="5"/>
    <n v="0"/>
    <x v="5"/>
    <s v=""/>
    <n v="0"/>
    <x v="6"/>
    <n v="2"/>
    <s v="2020-04-29"/>
    <s v="2020-05-05"/>
    <s v="2020-05-05"/>
    <x v="6"/>
    <x v="1"/>
    <n v="5"/>
    <x v="1"/>
    <x v="1"/>
  </r>
  <r>
    <s v="Semelhante_1-5%_Todos_TPV-Alto"/>
    <s v="2020-04-29 - 2020-05-05"/>
    <s v="23844324616640395"/>
    <s v="De_Lead_Click_Whatsapp_Br_Sem-CBO - v2"/>
    <s v="23844324616650395"/>
    <x v="5"/>
    <n v="0"/>
    <x v="5"/>
    <s v=""/>
    <n v="0"/>
    <x v="6"/>
    <n v="2"/>
    <s v="2020-04-29"/>
    <s v="2020-05-05"/>
    <s v="2020-05-05"/>
    <x v="6"/>
    <x v="1"/>
    <n v="5"/>
    <x v="1"/>
    <x v="1"/>
  </r>
  <r>
    <s v="Semelhante_1-5%_Todos_TPV-Alto"/>
    <s v="2020-04-22 - 2020-04-28"/>
    <s v="23844324616640395"/>
    <s v="De_Lead_Click_Whatsapp_Br_Sem-CBO - v2"/>
    <s v="23844324616650395"/>
    <x v="5"/>
    <n v="0"/>
    <x v="5"/>
    <s v=""/>
    <n v="0"/>
    <x v="6"/>
    <n v="2"/>
    <s v="2020-04-22"/>
    <s v="2020-04-28"/>
    <s v="2020-04-28"/>
    <x v="6"/>
    <x v="1"/>
    <n v="4"/>
    <x v="1"/>
    <x v="1"/>
  </r>
  <r>
    <s v="ContaStone_LaL-PJ_v2"/>
    <s v="2020-04-22 - 2020-04-28"/>
    <s v="23843834920900395"/>
    <s v="De_ContaStone_Conv_NU_Br"/>
    <s v="23843811400240395"/>
    <x v="3385"/>
    <n v="287426"/>
    <x v="3383"/>
    <n v="5.24571744"/>
    <n v="2.9291087097200998"/>
    <x v="21"/>
    <n v="304"/>
    <s v="2020-04-22"/>
    <s v="2020-04-28"/>
    <s v="2020-04-28"/>
    <x v="0"/>
    <x v="0"/>
    <n v="4"/>
    <x v="1"/>
    <x v="1"/>
  </r>
  <r>
    <s v="ContaStone_RMKT_BaseAdq"/>
    <s v="2020-04-22 - 2020-04-28"/>
    <s v="23843842230390395"/>
    <s v="De_ContaStone_Conv_RMKT_Br"/>
    <s v="23843814955280395"/>
    <x v="3386"/>
    <n v="119936"/>
    <x v="3384"/>
    <n v="5.6302973500000002"/>
    <n v="3.8551977721450998"/>
    <x v="21"/>
    <n v="222"/>
    <s v="2020-04-22"/>
    <s v="2020-04-28"/>
    <s v="2020-04-28"/>
    <x v="0"/>
    <x v="0"/>
    <n v="4"/>
    <x v="1"/>
    <x v="1"/>
  </r>
  <r>
    <s v="Semelhante_1-5%_Todos_Menos_TPV-Alto"/>
    <s v="2020-04-22 - 2020-04-28"/>
    <s v="23844324616730395"/>
    <s v="De_Lead_Click_Whatsapp_Br_Sem-CBO - v2"/>
    <s v="23844324616650395"/>
    <x v="5"/>
    <n v="0"/>
    <x v="5"/>
    <s v=""/>
    <n v="0"/>
    <x v="6"/>
    <n v="3"/>
    <s v="2020-04-22"/>
    <s v="2020-04-28"/>
    <s v="2020-04-28"/>
    <x v="6"/>
    <x v="1"/>
    <n v="4"/>
    <x v="1"/>
    <x v="1"/>
  </r>
  <r>
    <s v="Semelhante_10%_Menos-Todos"/>
    <s v="2020-04-22 - 2020-04-28"/>
    <s v="23844314377990395"/>
    <s v="De_Lead_Click_Whatsapp_Br — Cópia"/>
    <s v="23843968403870395"/>
    <x v="3387"/>
    <n v="327872"/>
    <x v="3385"/>
    <n v="4.97056159"/>
    <n v="1.2893659720866999"/>
    <x v="6"/>
    <n v="130"/>
    <s v="2020-04-22"/>
    <s v="2020-04-28"/>
    <s v="2020-04-28"/>
    <x v="6"/>
    <x v="1"/>
    <n v="4"/>
    <x v="1"/>
    <x v="1"/>
  </r>
  <r>
    <s v="ContaStone_LAL_Base_10pp"/>
    <s v="2020-04-22 - 2020-04-28"/>
    <s v="23843870557990395"/>
    <s v="De_ContaStone_Conv_NU_Br"/>
    <s v="23843811400240395"/>
    <x v="3388"/>
    <n v="207748"/>
    <x v="3386"/>
    <n v="4.7584985199999998"/>
    <n v="1.7852783179620999"/>
    <x v="21"/>
    <n v="120"/>
    <s v="2020-04-22"/>
    <s v="2020-04-28"/>
    <s v="2020-04-28"/>
    <x v="0"/>
    <x v="0"/>
    <n v="4"/>
    <x v="1"/>
    <x v="1"/>
  </r>
  <r>
    <s v="Semelhante_1-5%_Todos_Menos_TPV-Alto"/>
    <s v="2020-04-22 - 2020-04-28"/>
    <s v="23844314362040395"/>
    <s v="De_Lead_Click_Whatsapp_Br — Cópia"/>
    <s v="23843968403870395"/>
    <x v="3389"/>
    <n v="859903"/>
    <x v="3387"/>
    <n v="8.2750947700000008"/>
    <n v="1.5020112733646001"/>
    <x v="6"/>
    <n v="664"/>
    <s v="2020-04-22"/>
    <s v="2020-04-28"/>
    <s v="2020-04-28"/>
    <x v="6"/>
    <x v="1"/>
    <n v="4"/>
    <x v="1"/>
    <x v="1"/>
  </r>
  <r>
    <s v="ContaStone_LAL_Adq_CredenciadoTPV_2"/>
    <s v="2020-04-22 - 2020-04-28"/>
    <s v="23844372262260395"/>
    <s v="De_ContaStone_Conv_NU_Br"/>
    <s v="23843811400240395"/>
    <x v="3390"/>
    <n v="118241"/>
    <x v="3388"/>
    <n v="13.16428949"/>
    <n v="1.5209191397231001"/>
    <x v="21"/>
    <n v="203"/>
    <s v="2020-04-22"/>
    <s v="2020-04-28"/>
    <s v="2020-04-28"/>
    <x v="0"/>
    <x v="0"/>
    <n v="4"/>
    <x v="1"/>
    <x v="1"/>
  </r>
  <r>
    <s v="Semelhante_1-5%_Tudo"/>
    <s v="2020-04-22 - 2020-04-28"/>
    <s v="23844307766060395"/>
    <s v="De_Lead_Click_Whatsapp_Br-MarAberto"/>
    <s v="23844196533890395"/>
    <x v="3391"/>
    <n v="87152"/>
    <x v="3389"/>
    <n v="10.19469475"/>
    <n v="1.0861598127409999"/>
    <x v="6"/>
    <n v="58"/>
    <s v="2020-04-22"/>
    <s v="2020-04-28"/>
    <s v="2020-04-28"/>
    <x v="6"/>
    <x v="1"/>
    <n v="4"/>
    <x v="1"/>
    <x v="1"/>
  </r>
  <r>
    <s v="Semelhante_1-5%"/>
    <s v="2020-04-22 - 2020-04-28"/>
    <s v="23844098836310395"/>
    <s v="De_Conv_Int-Str_Br - Credenciado (S2S) - Teste_C-Purchase-credenciados-valor"/>
    <s v="23844098836340395"/>
    <x v="3392"/>
    <n v="138176"/>
    <x v="3390"/>
    <n v="7.0409026299999997"/>
    <n v="1.309149201019"/>
    <x v="2"/>
    <n v="8"/>
    <s v="2020-04-22"/>
    <s v="2020-04-28"/>
    <s v="2020-04-28"/>
    <x v="2"/>
    <x v="0"/>
    <n v="4"/>
    <x v="1"/>
    <x v="1"/>
  </r>
  <r>
    <s v="Semelhante_1-5%_Base_Parceiro_60K-a-400K-Normal - Copy"/>
    <s v="2020-04-22 - 2020-04-28"/>
    <s v="23844083485860395"/>
    <s v="De_Conv_Int-Str_Br - Credenciado (S2S)"/>
    <s v="23844032562000395"/>
    <x v="3393"/>
    <n v="56752"/>
    <x v="3391"/>
    <n v="8.8094577199999993"/>
    <n v="1.3965675218494999"/>
    <x v="19"/>
    <n v="8"/>
    <s v="2020-04-22"/>
    <s v="2020-04-28"/>
    <s v="2020-04-28"/>
    <x v="2"/>
    <x v="0"/>
    <n v="4"/>
    <x v="1"/>
    <x v="1"/>
  </r>
  <r>
    <s v="Semelhante_1-5%_Todos_TPV-Alto"/>
    <s v="2020-04-22 - 2020-04-28"/>
    <s v="23844314360830395"/>
    <s v="De_Lead_Click_Whatsapp_Br — Cópia"/>
    <s v="23843968403870395"/>
    <x v="3394"/>
    <n v="546817"/>
    <x v="3392"/>
    <n v="11.252977850000001"/>
    <n v="1.5706205183818001"/>
    <x v="6"/>
    <n v="585"/>
    <s v="2020-04-22"/>
    <s v="2020-04-28"/>
    <s v="2020-04-28"/>
    <x v="6"/>
    <x v="1"/>
    <n v="4"/>
    <x v="1"/>
    <x v="1"/>
  </r>
  <r>
    <s v="Donos de Negocio"/>
    <s v="2020-04-22 - 2020-04-28"/>
    <s v="23844518108640395"/>
    <s v="De_Trafefo_Pageview_BR-Empreendedor_Ferramentas"/>
    <s v="23844518108630395"/>
    <x v="3395"/>
    <n v="167296"/>
    <x v="3393"/>
    <n v="6.8253912100000003"/>
    <n v="1.8572231254781999"/>
    <x v="31"/>
    <n v="8303"/>
    <s v="2020-04-22"/>
    <s v="2020-04-28"/>
    <s v="2020-04-28"/>
    <x v="0"/>
    <x v="0"/>
    <n v="4"/>
    <x v="1"/>
    <x v="1"/>
  </r>
  <r>
    <s v="ContaStone_RMKT_todosvisitantes"/>
    <s v="2020-04-22 - 2020-04-28"/>
    <s v="23844364031830395"/>
    <s v="De_ContaStone_Conv_RMKT_Br"/>
    <s v="23843814955280395"/>
    <x v="3396"/>
    <n v="28776"/>
    <x v="3394"/>
    <n v="13.90094558"/>
    <n v="5.7037809285516001"/>
    <x v="21"/>
    <n v="198"/>
    <s v="2020-04-22"/>
    <s v="2020-04-28"/>
    <s v="2020-04-28"/>
    <x v="0"/>
    <x v="0"/>
    <n v="4"/>
    <x v="1"/>
    <x v="1"/>
  </r>
  <r>
    <s v="Semelhante_1-10%-PJ-e-TPValto"/>
    <s v="2020-04-22 - 2020-04-28"/>
    <s v="23844458231730395"/>
    <s v="De_Lead_Click_Whatsapp_SP - Vitalicio"/>
    <s v="23844458232370395"/>
    <x v="3397"/>
    <n v="413122"/>
    <x v="3395"/>
    <n v="10.336871540000001"/>
    <n v="1.6204753075363001"/>
    <x v="6"/>
    <n v="412"/>
    <s v="2020-04-22"/>
    <s v="2020-04-28"/>
    <s v="2020-04-28"/>
    <x v="6"/>
    <x v="1"/>
    <n v="4"/>
    <x v="1"/>
    <x v="1"/>
  </r>
  <r>
    <s v="Envolvimento_midias"/>
    <s v="2020-04-22 - 2020-04-28"/>
    <s v="23843543599180395"/>
    <s v="De_Conv_Rmk_Br"/>
    <s v="23843543599140395"/>
    <x v="3398"/>
    <n v="74736"/>
    <x v="3396"/>
    <n v="5.2302762200000004"/>
    <n v="2.3591040462428001"/>
    <x v="0"/>
    <n v="92"/>
    <s v="2020-04-22"/>
    <s v="2020-04-28"/>
    <s v="2020-04-28"/>
    <x v="0"/>
    <x v="0"/>
    <n v="4"/>
    <x v="1"/>
    <x v="1"/>
  </r>
  <r>
    <s v="Semelhante_leadPreenchido — Cópia"/>
    <s v="2020-04-22 - 2020-04-28"/>
    <s v="23844458287280395"/>
    <s v="De_Lead_Int_SP — CPA"/>
    <s v="23844458286980395"/>
    <x v="3399"/>
    <n v="44191"/>
    <x v="3397"/>
    <n v="7.2094455899999996"/>
    <n v="1.2122377859744999"/>
    <x v="1"/>
    <n v="56"/>
    <s v="2020-04-22"/>
    <s v="2020-04-28"/>
    <s v="2020-04-28"/>
    <x v="1"/>
    <x v="0"/>
    <n v="4"/>
    <x v="1"/>
    <x v="1"/>
  </r>
  <r>
    <s v="Base 1 - Nao Ativos"/>
    <s v="2020-04-22 - 2020-04-28"/>
    <s v="23844568267900395"/>
    <s v="De_ContaStone_Ativacao_App_v2"/>
    <s v="23844568267870395"/>
    <x v="3400"/>
    <n v="2333"/>
    <x v="3398"/>
    <n v="12.159178430000001"/>
    <n v="1.6695242177453999"/>
    <x v="18"/>
    <n v="2"/>
    <s v="2020-04-22"/>
    <s v="2020-04-28"/>
    <s v="2020-04-28"/>
    <x v="7"/>
    <x v="0"/>
    <n v="4"/>
    <x v="1"/>
    <x v="1"/>
  </r>
  <r>
    <s v="Semelhante_1-5%_Base_Parceiro_60K-a-400K-Normal - Copy"/>
    <s v="2020-04-22 - 2020-04-28"/>
    <s v="23844475145370395"/>
    <s v="De_Conv_Int-Str_SP - OtimizaPraLead"/>
    <s v="23844475145520395"/>
    <x v="3401"/>
    <n v="53985"/>
    <x v="3399"/>
    <n v="4.7696863900000004"/>
    <n v="1.5699546170231999"/>
    <x v="0"/>
    <n v="44"/>
    <s v="2020-04-22"/>
    <s v="2020-04-28"/>
    <s v="2020-04-28"/>
    <x v="0"/>
    <x v="0"/>
    <n v="4"/>
    <x v="1"/>
    <x v="1"/>
  </r>
  <r>
    <s v="Semelhante_1-5%_Base_Parceiro_60K-a-400K-Normal - Copy"/>
    <s v="2020-04-22 - 2020-04-28"/>
    <s v="23844458287230395"/>
    <s v="De_Lead_Int_SP — CPA"/>
    <s v="23844458286980395"/>
    <x v="3402"/>
    <n v="9840"/>
    <x v="3400"/>
    <n v="7.2990586500000001"/>
    <n v="1.1227642276423"/>
    <x v="1"/>
    <n v="8"/>
    <s v="2020-04-22"/>
    <s v="2020-04-28"/>
    <s v="2020-04-28"/>
    <x v="1"/>
    <x v="0"/>
    <n v="4"/>
    <x v="1"/>
    <x v="1"/>
  </r>
  <r>
    <s v="Base3"/>
    <s v="2020-04-22 - 2020-04-28"/>
    <s v="23844568206560395"/>
    <s v="De_ContaStone_Conv_Base3Link_B"/>
    <s v="23844568206580395"/>
    <x v="3403"/>
    <n v="16588"/>
    <x v="3401"/>
    <n v="11.62142229"/>
    <n v="2.1252109959007002"/>
    <x v="21"/>
    <n v="13"/>
    <s v="2020-04-22"/>
    <s v="2020-04-28"/>
    <s v="2020-04-28"/>
    <x v="0"/>
    <x v="0"/>
    <n v="4"/>
    <x v="1"/>
    <x v="1"/>
  </r>
  <r>
    <s v="Envolvimento_Midias"/>
    <s v="2020-04-22 - 2020-04-28"/>
    <s v="23844458287190395"/>
    <s v="De_Lead_Rmk_SP"/>
    <s v="23844458286970395"/>
    <x v="3404"/>
    <n v="11791"/>
    <x v="3402"/>
    <n v="9.2925616400000006"/>
    <n v="1.6543974217624"/>
    <x v="1"/>
    <n v="15"/>
    <s v="2020-04-22"/>
    <s v="2020-04-28"/>
    <s v="2020-04-28"/>
    <x v="1"/>
    <x v="0"/>
    <n v="4"/>
    <x v="1"/>
    <x v="1"/>
  </r>
  <r>
    <s v="Semelhante_leadPreenchido_&gt;7%"/>
    <s v="2020-04-22 - 2020-04-28"/>
    <s v="23844458286630395"/>
    <s v="De_Lead_Int_SP — CPA"/>
    <s v="23844458286980395"/>
    <x v="3405"/>
    <n v="13332"/>
    <x v="3403"/>
    <n v="6.6371091399999997"/>
    <n v="1.1250375037503999"/>
    <x v="1"/>
    <n v="4"/>
    <s v="2020-04-22"/>
    <s v="2020-04-28"/>
    <s v="2020-04-28"/>
    <x v="1"/>
    <x v="0"/>
    <n v="4"/>
    <x v="1"/>
    <x v="1"/>
  </r>
  <r>
    <s v="Base3"/>
    <s v="2020-04-22 - 2020-04-28"/>
    <s v="23844568204170395"/>
    <s v="De_ContaStone_Conv_Base3Link_A"/>
    <s v="23844568204190395"/>
    <x v="3406"/>
    <n v="16112"/>
    <x v="3404"/>
    <n v="11.946168569999999"/>
    <n v="2.1398957298907999"/>
    <x v="21"/>
    <n v="5"/>
    <s v="2020-04-22"/>
    <s v="2020-04-28"/>
    <s v="2020-04-28"/>
    <x v="0"/>
    <x v="0"/>
    <n v="4"/>
    <x v="1"/>
    <x v="1"/>
  </r>
  <r>
    <s v="Envolvimento_Midias"/>
    <s v="2020-04-22 - 2020-04-28"/>
    <s v="23843543809270395"/>
    <s v="De_Lead_Rmk_Br"/>
    <s v="23843543809250395"/>
    <x v="3407"/>
    <n v="39696"/>
    <x v="3405"/>
    <n v="7.9938157299999997"/>
    <n v="1.564213018944"/>
    <x v="1"/>
    <n v="49"/>
    <s v="2020-04-22"/>
    <s v="2020-04-28"/>
    <s v="2020-04-28"/>
    <x v="1"/>
    <x v="0"/>
    <n v="4"/>
    <x v="1"/>
    <x v="1"/>
  </r>
  <r>
    <s v="Semelhante_1-5%_Base_Parceiro_60K-a-400K-Normal - Copy"/>
    <s v="2020-04-22 - 2020-04-28"/>
    <s v="23844451685420395"/>
    <s v="De_Conv_Int-Str_SP - Credenciado (S2S) - Subscribe"/>
    <s v="23844451685120395"/>
    <x v="3408"/>
    <n v="66513"/>
    <x v="3406"/>
    <n v="7.4806395700000001"/>
    <n v="1.8307548900215"/>
    <x v="19"/>
    <n v="11"/>
    <s v="2020-04-22"/>
    <s v="2020-04-28"/>
    <s v="2020-04-28"/>
    <x v="2"/>
    <x v="0"/>
    <n v="4"/>
    <x v="1"/>
    <x v="1"/>
  </r>
  <r>
    <s v="Semelhante_1-5%_Respondentes-HSM"/>
    <s v="2020-04-22 - 2020-04-28"/>
    <s v="23844270553240395"/>
    <s v="De_Lead_Int_Br — CPA"/>
    <s v="23843981452640395"/>
    <x v="3409"/>
    <n v="46289"/>
    <x v="3407"/>
    <n v="9.2402170300000002"/>
    <n v="1.1626520339605999"/>
    <x v="1"/>
    <n v="66"/>
    <s v="2020-04-22"/>
    <s v="2020-04-28"/>
    <s v="2020-04-28"/>
    <x v="1"/>
    <x v="0"/>
    <n v="4"/>
    <x v="1"/>
    <x v="1"/>
  </r>
  <r>
    <s v="Semelhante_1-5%_Respondentes-HSM"/>
    <s v="2020-04-22 - 2020-04-28"/>
    <s v="23844458287220395"/>
    <s v="De_Lead_Int_SP — CPA"/>
    <s v="23844458286980395"/>
    <x v="3410"/>
    <n v="19472"/>
    <x v="3408"/>
    <n v="10.123083660000001"/>
    <n v="1.1724527526705"/>
    <x v="1"/>
    <n v="35"/>
    <s v="2020-04-22"/>
    <s v="2020-04-28"/>
    <s v="2020-04-28"/>
    <x v="1"/>
    <x v="0"/>
    <n v="4"/>
    <x v="1"/>
    <x v="1"/>
  </r>
  <r>
    <s v="Semelhante_1-5%"/>
    <s v="2020-04-22 - 2020-04-28"/>
    <s v="23844451685380395"/>
    <s v="De_Conv_Int-Str_SP - Credenciado (S2S) - Subscribe"/>
    <s v="23844451685120395"/>
    <x v="3411"/>
    <n v="146465"/>
    <x v="3409"/>
    <n v="7.9184787800000001"/>
    <n v="1.5604683712831999"/>
    <x v="19"/>
    <n v="19"/>
    <s v="2020-04-22"/>
    <s v="2020-04-28"/>
    <s v="2020-04-28"/>
    <x v="2"/>
    <x v="0"/>
    <n v="4"/>
    <x v="1"/>
    <x v="1"/>
  </r>
  <r>
    <s v="interesse_whatsapp"/>
    <s v="2020-04-22 - 2020-04-28"/>
    <s v="23843968404110395"/>
    <s v="De_Lead_Click_Whatsapp_Br — Cópia"/>
    <s v="23843968403870395"/>
    <x v="3412"/>
    <n v="628612"/>
    <x v="3410"/>
    <n v="8.5702749499999999"/>
    <n v="1.4223097872774"/>
    <x v="6"/>
    <n v="452"/>
    <s v="2020-04-22"/>
    <s v="2020-04-28"/>
    <s v="2020-04-28"/>
    <x v="6"/>
    <x v="1"/>
    <n v="4"/>
    <x v="1"/>
    <x v="1"/>
  </r>
  <r>
    <s v="Semelhante_1-5%"/>
    <s v="2020-04-22 - 2020-04-28"/>
    <s v="23844451685290395"/>
    <s v="De_Conv_Int-Str_SP - Credenciado (S2S) - Purchase-valor"/>
    <s v="23844451685100395"/>
    <x v="3413"/>
    <n v="51569"/>
    <x v="3411"/>
    <n v="8.0010211899999995"/>
    <n v="1.2912602532529001"/>
    <x v="2"/>
    <s v=""/>
    <s v="2020-04-22"/>
    <s v="2020-04-28"/>
    <s v="2020-04-28"/>
    <x v="2"/>
    <x v="0"/>
    <n v="4"/>
    <x v="1"/>
    <x v="1"/>
  </r>
  <r>
    <s v="Envolvimento_midias"/>
    <s v="2020-04-22 - 2020-04-28"/>
    <s v="23844475145440395"/>
    <s v="De_Conv_Rmk_SP"/>
    <s v="23844475144820395"/>
    <x v="3414"/>
    <n v="36256"/>
    <x v="3412"/>
    <n v="7.2978285600000001"/>
    <n v="3.2974404236539998"/>
    <x v="0"/>
    <n v="57"/>
    <s v="2020-04-22"/>
    <s v="2020-04-28"/>
    <s v="2020-04-28"/>
    <x v="0"/>
    <x v="0"/>
    <n v="4"/>
    <x v="1"/>
    <x v="1"/>
  </r>
  <r>
    <s v="Base 1 - Nao Ativos"/>
    <s v="2020-04-22 - 2020-04-28"/>
    <s v="23844493998770395"/>
    <s v="De_ContaStone_Ativacao_App"/>
    <s v="23844493998750395"/>
    <x v="3415"/>
    <n v="2657"/>
    <x v="3413"/>
    <n v="36.974819199999999"/>
    <n v="8.6390666164848007"/>
    <x v="17"/>
    <n v="30"/>
    <s v="2020-04-22"/>
    <s v="2020-04-28"/>
    <s v="2020-04-28"/>
    <x v="7"/>
    <x v="0"/>
    <n v="4"/>
    <x v="1"/>
    <x v="1"/>
  </r>
  <r>
    <s v="Semelhante_1-5% - MsgEnviada"/>
    <s v="2020-04-22 - 2020-04-28"/>
    <s v="23844444200550395"/>
    <s v="De_Lead_Click_Messenger_Br - v3"/>
    <s v="23844444015890395"/>
    <x v="5"/>
    <n v="0"/>
    <x v="5"/>
    <s v=""/>
    <n v="0"/>
    <x v="6"/>
    <n v="2"/>
    <s v="2020-04-22"/>
    <s v="2020-04-28"/>
    <s v="2020-04-28"/>
    <x v="6"/>
    <x v="0"/>
    <n v="4"/>
    <x v="1"/>
    <x v="1"/>
  </r>
  <r>
    <s v="CriativoA"/>
    <s v="2020-04-22 - 2020-04-28"/>
    <s v="23844524939790395"/>
    <s v="De_ContaStone_Conv_NU_Br-CriativoAB2-A"/>
    <s v="23844524939740395"/>
    <x v="3416"/>
    <n v="147906"/>
    <x v="3414"/>
    <n v="6.4415337399999997"/>
    <n v="1.9764647816856999"/>
    <x v="21"/>
    <n v="104"/>
    <s v="2020-04-22"/>
    <s v="2020-04-28"/>
    <s v="2020-04-28"/>
    <x v="0"/>
    <x v="0"/>
    <n v="4"/>
    <x v="1"/>
    <x v="1"/>
  </r>
  <r>
    <s v="Donos de Negocio"/>
    <s v="2020-04-22 - 2020-04-28"/>
    <s v="23844518020760395"/>
    <s v="De_Conversão_BR-Empreendedor_Ferramentas"/>
    <s v="23844518020740395"/>
    <x v="3417"/>
    <n v="359683"/>
    <x v="3415"/>
    <n v="9.6518513699999993"/>
    <n v="1.5957912940006"/>
    <x v="34"/>
    <n v="178"/>
    <s v="2020-04-22"/>
    <s v="2020-04-28"/>
    <s v="2020-04-28"/>
    <x v="0"/>
    <x v="0"/>
    <n v="4"/>
    <x v="1"/>
    <x v="1"/>
  </r>
  <r>
    <s v="Consumo Sustentável"/>
    <s v="2020-04-22 - 2020-04-28"/>
    <s v="23844518108610395"/>
    <s v="De_Trafefo_Pageview_BR-Empreendedor_Ferramentas"/>
    <s v="23844518108630395"/>
    <x v="3418"/>
    <n v="183424"/>
    <x v="3416"/>
    <n v="6.2104982700000004"/>
    <n v="1.8007567166783001"/>
    <x v="31"/>
    <n v="7741"/>
    <s v="2020-04-22"/>
    <s v="2020-04-28"/>
    <s v="2020-04-28"/>
    <x v="0"/>
    <x v="0"/>
    <n v="4"/>
    <x v="1"/>
    <x v="1"/>
  </r>
  <r>
    <s v="Consumo Sustentável"/>
    <s v="2020-04-22 - 2020-04-28"/>
    <s v="23844518020730395"/>
    <s v="De_Conversão_BR-Empreendedor_Ferramentas"/>
    <s v="23844518020740395"/>
    <x v="3419"/>
    <n v="336385"/>
    <x v="3417"/>
    <n v="8.0293840799999998"/>
    <n v="1.5572067720023"/>
    <x v="34"/>
    <n v="136"/>
    <s v="2020-04-22"/>
    <s v="2020-04-28"/>
    <s v="2020-04-28"/>
    <x v="0"/>
    <x v="0"/>
    <n v="4"/>
    <x v="1"/>
    <x v="1"/>
  </r>
  <r>
    <s v="Interesses - MsgEnviada - Copy"/>
    <s v="2020-04-22 - 2020-04-28"/>
    <s v="23844497899480395"/>
    <s v="De_Lead_Click_Messenger_Br - v5 - diaria"/>
    <s v="23844497899460395"/>
    <x v="5"/>
    <n v="0"/>
    <x v="5"/>
    <s v=""/>
    <n v="0"/>
    <x v="6"/>
    <n v="1"/>
    <s v="2020-04-22"/>
    <s v="2020-04-28"/>
    <s v="2020-04-28"/>
    <x v="6"/>
    <x v="0"/>
    <n v="4"/>
    <x v="1"/>
    <x v="1"/>
  </r>
  <r>
    <s v="Semelhante_1-5% - MsgEnviada"/>
    <s v="2020-04-22 - 2020-04-28"/>
    <s v="23844497899450395"/>
    <s v="De_Lead_Click_Messenger_Br - v5 - diaria"/>
    <s v="23844497899460395"/>
    <x v="3420"/>
    <n v="178144"/>
    <x v="3418"/>
    <n v="7.9557344299999997"/>
    <n v="1.1674375785880999"/>
    <x v="6"/>
    <n v="207"/>
    <s v="2020-04-22"/>
    <s v="2020-04-28"/>
    <s v="2020-04-28"/>
    <x v="6"/>
    <x v="0"/>
    <n v="4"/>
    <x v="1"/>
    <x v="1"/>
  </r>
  <r>
    <s v="interesse_whatsapp"/>
    <s v="2020-04-22 - 2020-04-28"/>
    <s v="23844196533660395"/>
    <s v="De_Lead_Click_Whatsapp_Br-MarAberto"/>
    <s v="23844196533890395"/>
    <x v="3421"/>
    <n v="180576"/>
    <x v="3419"/>
    <n v="6.8545325799999999"/>
    <n v="1.0795676058834001"/>
    <x v="6"/>
    <n v="57"/>
    <s v="2020-04-22"/>
    <s v="2020-04-28"/>
    <s v="2020-04-28"/>
    <x v="6"/>
    <x v="1"/>
    <n v="4"/>
    <x v="1"/>
    <x v="1"/>
  </r>
  <r>
    <s v="Base3"/>
    <s v="2020-04-22 - 2020-04-28"/>
    <s v="23844494152660395"/>
    <s v="De_ContaStone_Conv_Base3Link"/>
    <s v="23844494152640395"/>
    <x v="3422"/>
    <n v="26616"/>
    <x v="3420"/>
    <n v="11.18317671"/>
    <n v="4.3897655545537004"/>
    <x v="33"/>
    <s v=""/>
    <s v="2020-04-22"/>
    <s v="2020-04-28"/>
    <s v="2020-04-28"/>
    <x v="0"/>
    <x v="0"/>
    <n v="4"/>
    <x v="1"/>
    <x v="1"/>
  </r>
  <r>
    <s v="0-3_LaLDownload App"/>
    <s v="2020-04-22 - 2020-04-28"/>
    <s v="23844494898590395"/>
    <s v="De_ContaStone_Conv_NU_Br-CriativoAB-B"/>
    <s v="23844494898580395"/>
    <x v="5"/>
    <n v="0"/>
    <x v="5"/>
    <s v=""/>
    <n v="0"/>
    <x v="21"/>
    <n v="1"/>
    <s v="2020-04-22"/>
    <s v="2020-04-28"/>
    <s v="2020-04-28"/>
    <x v="0"/>
    <x v="0"/>
    <n v="4"/>
    <x v="1"/>
    <x v="1"/>
  </r>
  <r>
    <s v="Visitantes_site_cadastro-lead"/>
    <s v="2020-04-22 - 2020-04-28"/>
    <s v="23844475145550395"/>
    <s v="De_Conv_Rmk_SP"/>
    <s v="23844475144820395"/>
    <x v="3423"/>
    <n v="15228"/>
    <x v="3421"/>
    <n v="15.842981139999999"/>
    <n v="5.0311925400578001"/>
    <x v="0"/>
    <n v="146"/>
    <s v="2020-04-22"/>
    <s v="2020-04-28"/>
    <s v="2020-04-28"/>
    <x v="0"/>
    <x v="0"/>
    <n v="4"/>
    <x v="1"/>
    <x v="1"/>
  </r>
  <r>
    <s v="Lead Realizado"/>
    <s v="2020-04-22 - 2020-04-28"/>
    <s v="23844568267910395"/>
    <s v="De_ContaStone_Ativacao_App_v2"/>
    <s v="23844568267870395"/>
    <x v="3424"/>
    <n v="8392"/>
    <x v="3422"/>
    <n v="14.830389869999999"/>
    <n v="1.788012392755"/>
    <x v="18"/>
    <n v="5"/>
    <s v="2020-04-22"/>
    <s v="2020-04-28"/>
    <s v="2020-04-28"/>
    <x v="7"/>
    <x v="0"/>
    <n v="4"/>
    <x v="1"/>
    <x v="1"/>
  </r>
  <r>
    <s v="Semelhante_1-5% - MsgEnviada"/>
    <s v="2020-04-22 - 2020-04-28"/>
    <s v="23844492061650395"/>
    <s v="De_Lead_Click_Messenger_Br - v4"/>
    <s v="23844492061640395"/>
    <x v="5"/>
    <n v="0"/>
    <x v="5"/>
    <s v=""/>
    <n v="0"/>
    <x v="6"/>
    <n v="1"/>
    <s v="2020-04-22"/>
    <s v="2020-04-28"/>
    <s v="2020-04-28"/>
    <x v="6"/>
    <x v="0"/>
    <n v="4"/>
    <x v="1"/>
    <x v="1"/>
  </r>
  <r>
    <s v="Visitantes_site_todos_60d"/>
    <s v="2020-04-22 - 2020-04-28"/>
    <s v="23844475145530395"/>
    <s v="De_Conv_Rmk_SP"/>
    <s v="23844475144820395"/>
    <x v="3425"/>
    <n v="14348"/>
    <x v="3423"/>
    <n v="10.52859587"/>
    <n v="3.8289657095065999"/>
    <x v="0"/>
    <n v="51"/>
    <s v="2020-04-22"/>
    <s v="2020-04-28"/>
    <s v="2020-04-28"/>
    <x v="0"/>
    <x v="0"/>
    <n v="4"/>
    <x v="1"/>
    <x v="1"/>
  </r>
  <r>
    <s v="Semelhante_1-10%_PJ-Menos-TPV"/>
    <s v="2020-04-22 - 2020-04-28"/>
    <s v="23844475154500395"/>
    <s v="De_Conv_Int-Str_SP - OtimizaPraLead"/>
    <s v="23844475145520395"/>
    <x v="3426"/>
    <n v="58560"/>
    <x v="3424"/>
    <n v="4.0735347700000002"/>
    <n v="1.5010928961748999"/>
    <x v="0"/>
    <n v="39"/>
    <s v="2020-04-22"/>
    <s v="2020-04-28"/>
    <s v="2020-04-28"/>
    <x v="0"/>
    <x v="0"/>
    <n v="4"/>
    <x v="1"/>
    <x v="1"/>
  </r>
  <r>
    <s v="Visitantes_site_cadastro-lead"/>
    <s v="2020-04-22 - 2020-04-28"/>
    <s v="23844191199950395"/>
    <s v="De_Conv_Rmk_Br"/>
    <s v="23843543599140395"/>
    <x v="3427"/>
    <n v="30296"/>
    <x v="3425"/>
    <n v="11.36638333"/>
    <n v="3.6812780565090999"/>
    <x v="0"/>
    <n v="223"/>
    <s v="2020-04-22"/>
    <s v="2020-04-28"/>
    <s v="2020-04-28"/>
    <x v="0"/>
    <x v="0"/>
    <n v="4"/>
    <x v="1"/>
    <x v="1"/>
  </r>
  <r>
    <s v="0-3_LaLDownload App"/>
    <s v="2020-04-22 - 2020-04-28"/>
    <s v="23844494897510395"/>
    <s v="De_ContaStone_Conv_NU_Br-CriativoAB-A"/>
    <s v="23844494897490395"/>
    <x v="5"/>
    <n v="0"/>
    <x v="5"/>
    <s v=""/>
    <n v="0"/>
    <x v="21"/>
    <n v="1"/>
    <s v="2020-04-22"/>
    <s v="2020-04-28"/>
    <s v="2020-04-28"/>
    <x v="0"/>
    <x v="0"/>
    <n v="4"/>
    <x v="1"/>
    <x v="1"/>
  </r>
  <r>
    <s v="CriativoB"/>
    <s v="2020-04-22 - 2020-04-28"/>
    <s v="23844524941620395"/>
    <s v="De_ContaStone_Conv_NU_Br-CriativoAB2-B"/>
    <s v="23844524941630395"/>
    <x v="3428"/>
    <n v="150785"/>
    <x v="3426"/>
    <n v="9.11941004"/>
    <n v="1.5998673608117999"/>
    <x v="21"/>
    <n v="194"/>
    <s v="2020-04-22"/>
    <s v="2020-04-28"/>
    <s v="2020-04-28"/>
    <x v="0"/>
    <x v="0"/>
    <n v="4"/>
    <x v="1"/>
    <x v="1"/>
  </r>
  <r>
    <s v="InteressesEstabelecimentos"/>
    <s v="2020-04-22 - 2020-04-28"/>
    <s v="23844451685340395"/>
    <s v="De_Conv_Int-Str_SP - Credenciado (S2S) - Subscribe"/>
    <s v="23844451685120395"/>
    <x v="3429"/>
    <n v="315456"/>
    <x v="3427"/>
    <n v="6.8221211999999998"/>
    <n v="1.6756029367012"/>
    <x v="19"/>
    <n v="14"/>
    <s v="2020-04-22"/>
    <s v="2020-04-28"/>
    <s v="2020-04-28"/>
    <x v="2"/>
    <x v="0"/>
    <n v="4"/>
    <x v="1"/>
    <x v="1"/>
  </r>
  <r>
    <s v="Visitantes_site_todos"/>
    <s v="2020-04-22 - 2020-04-28"/>
    <s v="23844458287110395"/>
    <s v="De_Lead_Rmk_SP"/>
    <s v="23844458286970395"/>
    <x v="1038"/>
    <n v="6710"/>
    <x v="3428"/>
    <n v="17.860186070000001"/>
    <n v="1.7140089418778"/>
    <x v="1"/>
    <n v="21"/>
    <s v="2020-04-22"/>
    <s v="2020-04-28"/>
    <s v="2020-04-28"/>
    <x v="1"/>
    <x v="0"/>
    <n v="4"/>
    <x v="1"/>
    <x v="1"/>
  </r>
  <r>
    <s v="Semelhante_1-5%_Base_Parceiro_60K-a-400K-Normal - Copy"/>
    <s v="2020-04-22 - 2020-04-28"/>
    <s v="23844083485970395"/>
    <s v="De_Lead_Int_Br — CPA"/>
    <s v="23843981452640395"/>
    <x v="3105"/>
    <n v="18844"/>
    <x v="3429"/>
    <n v="6.7696885299999998"/>
    <n v="1.1057631076204999"/>
    <x v="1"/>
    <n v="17"/>
    <s v="2020-04-22"/>
    <s v="2020-04-28"/>
    <s v="2020-04-28"/>
    <x v="1"/>
    <x v="0"/>
    <n v="4"/>
    <x v="1"/>
    <x v="1"/>
  </r>
  <r>
    <s v="ContaStone_LaLPJ_Android"/>
    <s v="2020-04-22 - 2020-04-28"/>
    <s v="23844393252700395"/>
    <s v="ContaStone_Conv_NU_AppInstall_Br"/>
    <s v="23844393254830395"/>
    <x v="5"/>
    <n v="0"/>
    <x v="5"/>
    <s v=""/>
    <n v="0"/>
    <x v="17"/>
    <n v="2"/>
    <s v="2020-04-22"/>
    <s v="2020-04-28"/>
    <s v="2020-04-28"/>
    <x v="7"/>
    <x v="0"/>
    <n v="4"/>
    <x v="1"/>
    <x v="1"/>
  </r>
  <r>
    <s v="Semelhantes_PJ_10%_Excluindo-Tudo"/>
    <s v="2020-04-22 - 2020-04-28"/>
    <s v="23844307660840395"/>
    <s v="De_Lead_Click_Whatsapp_Br-MarAberto"/>
    <s v="23844196533890395"/>
    <x v="3430"/>
    <n v="10498"/>
    <x v="3430"/>
    <n v="4.94495328"/>
    <n v="1.0296246904172"/>
    <x v="6"/>
    <n v="3"/>
    <s v="2020-04-22"/>
    <s v="2020-04-28"/>
    <s v="2020-04-28"/>
    <x v="6"/>
    <x v="1"/>
    <n v="4"/>
    <x v="1"/>
    <x v="1"/>
  </r>
  <r>
    <s v="ContaStone_Interesses_ContaDigital"/>
    <s v="2020-04-22 - 2020-04-28"/>
    <s v="23843811400250395"/>
    <s v="De_ContaStone_Conv_NU_Br"/>
    <s v="23843811400240395"/>
    <x v="3431"/>
    <n v="259137"/>
    <x v="3431"/>
    <n v="5.8627333200000002"/>
    <n v="1.5863539363348"/>
    <x v="21"/>
    <n v="146"/>
    <s v="2020-04-22"/>
    <s v="2020-04-28"/>
    <s v="2020-04-28"/>
    <x v="0"/>
    <x v="0"/>
    <n v="4"/>
    <x v="1"/>
    <x v="1"/>
  </r>
  <r>
    <s v="De_Brand_RF_Int-Str_Br - Empreendedor"/>
    <s v="2020-04-22 - 2020-04-28"/>
    <s v="23844372966950395"/>
    <s v="De_Brand_RF_Int-Str_Br - Empreendedor"/>
    <s v="23844372966930395"/>
    <x v="3432"/>
    <n v="7723030"/>
    <x v="3432"/>
    <n v="1.39997105"/>
    <n v="2.1871836571915"/>
    <x v="4"/>
    <n v="395100"/>
    <s v="2020-04-22"/>
    <s v="2020-04-28"/>
    <s v="2020-04-28"/>
    <x v="4"/>
    <x v="0"/>
    <n v="4"/>
    <x v="1"/>
    <x v="1"/>
  </r>
  <r>
    <s v="ContaStone_RMKT_BaseAdq_Android"/>
    <s v="2020-04-22 - 2020-04-28"/>
    <s v="23844394090260395"/>
    <s v="ContaStone_Conv_RMKT_AppInstall_Br"/>
    <s v="23844394091560395"/>
    <x v="5"/>
    <n v="0"/>
    <x v="5"/>
    <s v=""/>
    <n v="0"/>
    <x v="17"/>
    <n v="3"/>
    <s v="2020-04-22"/>
    <s v="2020-04-28"/>
    <s v="2020-04-28"/>
    <x v="7"/>
    <x v="0"/>
    <n v="4"/>
    <x v="1"/>
    <x v="1"/>
  </r>
  <r>
    <s v="Semelhante_1-5%"/>
    <s v="2020-04-22 - 2020-04-28"/>
    <s v="23844032561030395"/>
    <s v="De_Conv_Int-Str_Br - Credenciado (S2S)"/>
    <s v="23844032562000395"/>
    <x v="3433"/>
    <n v="168225"/>
    <x v="3433"/>
    <n v="6.9456499799999998"/>
    <n v="1.38477039679"/>
    <x v="19"/>
    <n v="21"/>
    <s v="2020-04-22"/>
    <s v="2020-04-28"/>
    <s v="2020-04-28"/>
    <x v="2"/>
    <x v="0"/>
    <n v="4"/>
    <x v="1"/>
    <x v="1"/>
  </r>
  <r>
    <s v="Interesses"/>
    <s v="2020-04-22 - 2020-04-28"/>
    <s v="23844384031070395"/>
    <s v="De_Conv_Int-Str_Br - Credenciado (S2S) - Teste_C-Purchase-credenciados-valor"/>
    <s v="23844098836340395"/>
    <x v="3434"/>
    <n v="424830"/>
    <x v="3434"/>
    <n v="4.6741386900000004"/>
    <n v="1.2619942094484999"/>
    <x v="2"/>
    <n v="17"/>
    <s v="2020-04-22"/>
    <s v="2020-04-28"/>
    <s v="2020-04-28"/>
    <x v="2"/>
    <x v="0"/>
    <n v="4"/>
    <x v="1"/>
    <x v="1"/>
  </r>
  <r>
    <s v="Semelhante_1-5%"/>
    <s v="2020-04-22 - 2020-04-28"/>
    <s v="23844118713670395"/>
    <s v="De_Conv_Int-Str_Br - OtimizaPraLead"/>
    <s v="23844118711370395"/>
    <x v="3435"/>
    <n v="240959"/>
    <x v="3435"/>
    <n v="4.82340781"/>
    <n v="1.4374354143235999"/>
    <x v="0"/>
    <n v="186"/>
    <s v="2020-04-22"/>
    <s v="2020-04-28"/>
    <s v="2020-04-28"/>
    <x v="0"/>
    <x v="0"/>
    <n v="4"/>
    <x v="1"/>
    <x v="1"/>
  </r>
  <r>
    <s v="ContaStone_BaseABC"/>
    <s v="2020-04-22 - 2020-04-28"/>
    <s v="23844394248330395"/>
    <s v="ContaStone_Conv_ABC_AppInstall_Br"/>
    <s v="23844394248380395"/>
    <x v="5"/>
    <n v="0"/>
    <x v="5"/>
    <s v=""/>
    <n v="0"/>
    <x v="17"/>
    <n v="4"/>
    <s v="2020-04-22"/>
    <s v="2020-04-28"/>
    <s v="2020-04-28"/>
    <x v="7"/>
    <x v="0"/>
    <n v="4"/>
    <x v="1"/>
    <x v="1"/>
  </r>
  <r>
    <s v="InteressesEstabelecimentos"/>
    <s v="2020-04-22 - 2020-04-28"/>
    <s v="23844032561010395"/>
    <s v="De_Conv_Int-Str_Br - Credenciado (S2S)"/>
    <s v="23844032562000395"/>
    <x v="3436"/>
    <n v="363519"/>
    <x v="3436"/>
    <n v="5.52812722"/>
    <n v="1.4091257953503999"/>
    <x v="19"/>
    <n v="25"/>
    <s v="2020-04-22"/>
    <s v="2020-04-28"/>
    <s v="2020-04-28"/>
    <x v="2"/>
    <x v="0"/>
    <n v="4"/>
    <x v="1"/>
    <x v="1"/>
  </r>
  <r>
    <s v="ContaStone_BaseABC"/>
    <s v="2020-04-22 - 2020-04-28"/>
    <s v="23844405792490395"/>
    <s v="ContaStone_Conv_RMKT_AppInstall_Br"/>
    <s v="23844394091560395"/>
    <x v="5"/>
    <n v="0"/>
    <x v="5"/>
    <s v=""/>
    <n v="0"/>
    <x v="17"/>
    <n v="2"/>
    <s v="2020-04-22"/>
    <s v="2020-04-28"/>
    <s v="2020-04-28"/>
    <x v="7"/>
    <x v="0"/>
    <n v="4"/>
    <x v="1"/>
    <x v="1"/>
  </r>
  <r>
    <s v="Semelhante_1-5%_Base_Parceiro_60K-a-400K-Normal - Copy"/>
    <s v="2020-04-22 - 2020-04-28"/>
    <s v="23844118713700395"/>
    <s v="De_Conv_Int-Str_Br - OtimizaPraLead"/>
    <s v="23844118711370395"/>
    <x v="3437"/>
    <n v="100353"/>
    <x v="3437"/>
    <n v="4.5030951200000002"/>
    <n v="1.3892260321067"/>
    <x v="0"/>
    <n v="66"/>
    <s v="2020-04-22"/>
    <s v="2020-04-28"/>
    <s v="2020-04-28"/>
    <x v="0"/>
    <x v="0"/>
    <n v="4"/>
    <x v="1"/>
    <x v="1"/>
  </r>
  <r>
    <s v="ContaStone_RMKT_LaLDownload"/>
    <s v="2020-04-22 - 2020-04-28"/>
    <s v="23844417038480395"/>
    <s v="ContaStone_Conv_RMKT_AppInstall_Br"/>
    <s v="23844394091560395"/>
    <x v="5"/>
    <n v="0"/>
    <x v="5"/>
    <s v=""/>
    <n v="0"/>
    <x v="17"/>
    <n v="6"/>
    <s v="2020-04-22"/>
    <s v="2020-04-28"/>
    <s v="2020-04-28"/>
    <x v="7"/>
    <x v="0"/>
    <n v="4"/>
    <x v="1"/>
    <x v="1"/>
  </r>
  <r>
    <s v="Interesses - MsgEnviada - Copy"/>
    <s v="2020-04-22 - 2020-04-28"/>
    <s v="23844444208840395"/>
    <s v="De_Lead_Click_Messenger_Br - v3"/>
    <s v="23844444015890395"/>
    <x v="5"/>
    <n v="0"/>
    <x v="5"/>
    <s v=""/>
    <n v="0"/>
    <x v="6"/>
    <n v="2"/>
    <s v="2020-04-22"/>
    <s v="2020-04-28"/>
    <s v="2020-04-28"/>
    <x v="6"/>
    <x v="0"/>
    <n v="4"/>
    <x v="1"/>
    <x v="1"/>
  </r>
  <r>
    <s v="De_Conv_RF_Int-Str_Br - Empreendedor"/>
    <s v="2020-04-22 - 2020-04-28"/>
    <s v="23844373041980395"/>
    <s v="De_Conv_RF_Int-Str_Br - Empreendedor"/>
    <s v="23844373041930395"/>
    <x v="3438"/>
    <n v="1164294"/>
    <x v="3438"/>
    <n v="1.6299760999999999"/>
    <n v="2.6797063284703002"/>
    <x v="31"/>
    <n v="10358"/>
    <s v="2020-04-22"/>
    <s v="2020-04-28"/>
    <s v="2020-04-28"/>
    <x v="0"/>
    <x v="0"/>
    <n v="4"/>
    <x v="1"/>
    <x v="1"/>
  </r>
  <r>
    <s v="Semelhante_1-5%_Base_Parceiro_60K-a-400K-LTV"/>
    <s v="2020-04-22 - 2020-04-28"/>
    <s v="23844306726910395"/>
    <s v="De_Conv_Int-Str_Br - Credenciado (S2S) - Teste_C-Purchase-credenciados-valor"/>
    <s v="23844098836340395"/>
    <x v="3439"/>
    <n v="125856"/>
    <x v="3439"/>
    <n v="7.8003254699999998"/>
    <n v="1.3817616959064001"/>
    <x v="2"/>
    <n v="13"/>
    <s v="2020-04-22"/>
    <s v="2020-04-28"/>
    <s v="2020-04-28"/>
    <x v="2"/>
    <x v="0"/>
    <n v="4"/>
    <x v="1"/>
    <x v="1"/>
  </r>
  <r>
    <s v="Semelhante_1-5%_PJ"/>
    <s v="2020-04-22 - 2020-04-28"/>
    <s v="23844451639760395"/>
    <s v="De_Lead_Click_Whatsapp_SP — diário"/>
    <s v="23844451639330395"/>
    <x v="3440"/>
    <n v="55920"/>
    <x v="3440"/>
    <n v="12.3345635"/>
    <n v="1.1241773962804"/>
    <x v="6"/>
    <n v="42"/>
    <s v="2020-04-22"/>
    <s v="2020-04-28"/>
    <s v="2020-04-28"/>
    <x v="6"/>
    <x v="1"/>
    <n v="4"/>
    <x v="1"/>
    <x v="1"/>
  </r>
  <r>
    <s v="Semelhante_leadPreenchido — Cópia"/>
    <s v="2020-04-22 - 2020-04-28"/>
    <s v="23843981453160395"/>
    <s v="De_Lead_Int_Br — CPA"/>
    <s v="23843981452640395"/>
    <x v="3441"/>
    <n v="88897"/>
    <x v="3441"/>
    <n v="6.4466057000000001"/>
    <n v="1.1624126798429999"/>
    <x v="1"/>
    <n v="104"/>
    <s v="2020-04-22"/>
    <s v="2020-04-28"/>
    <s v="2020-04-28"/>
    <x v="1"/>
    <x v="0"/>
    <n v="4"/>
    <x v="1"/>
    <x v="1"/>
  </r>
  <r>
    <s v="Visitantes_site_todos_60d"/>
    <s v="2020-04-22 - 2020-04-28"/>
    <s v="23843665469380395"/>
    <s v="De_Conv_Rmk_Br"/>
    <s v="23843543599140395"/>
    <x v="3442"/>
    <n v="27384"/>
    <x v="3442"/>
    <n v="8.1952634"/>
    <n v="2.6320844288636001"/>
    <x v="0"/>
    <n v="66"/>
    <s v="2020-04-22"/>
    <s v="2020-04-28"/>
    <s v="2020-04-28"/>
    <x v="0"/>
    <x v="0"/>
    <n v="4"/>
    <x v="1"/>
    <x v="1"/>
  </r>
  <r>
    <s v="Semelhante_1-5%"/>
    <s v="2020-04-22 - 2020-04-28"/>
    <s v="23844445399890395"/>
    <s v="De_Conv_Int-Str_SP - OtimizaPraCredPJ"/>
    <s v="23844445399880395"/>
    <x v="3443"/>
    <n v="225921"/>
    <x v="3443"/>
    <n v="7.8686827600000004"/>
    <n v="2.9674399458218002"/>
    <x v="32"/>
    <n v="2"/>
    <s v="2020-04-22"/>
    <s v="2020-04-28"/>
    <s v="2020-04-28"/>
    <x v="2"/>
    <x v="0"/>
    <n v="4"/>
    <x v="1"/>
    <x v="1"/>
  </r>
  <r>
    <s v="De_Trafego_RF_Int-Str_Br - Empreendedor"/>
    <s v="2020-04-22 - 2020-04-28"/>
    <s v="23844372981570395"/>
    <s v="De_Trafego_RF_Int-Str_Br - Empreendedor"/>
    <s v="23844372981550395"/>
    <x v="3444"/>
    <n v="3011589"/>
    <x v="3444"/>
    <n v="1.6699421400000001"/>
    <n v="2.1214355610942"/>
    <x v="8"/>
    <n v="48617"/>
    <s v="2020-04-22"/>
    <s v="2020-04-28"/>
    <s v="2020-04-28"/>
    <x v="5"/>
    <x v="0"/>
    <n v="4"/>
    <x v="1"/>
    <x v="1"/>
  </r>
  <r>
    <s v="ContaStone_Interesses_ContaDigital_Android"/>
    <s v="2020-04-22 - 2020-04-28"/>
    <s v="23844393252690395"/>
    <s v="ContaStone_Conv_NU_AppInstall_Br"/>
    <s v="23844393254830395"/>
    <x v="5"/>
    <n v="0"/>
    <x v="5"/>
    <s v=""/>
    <n v="0"/>
    <x v="17"/>
    <n v="17"/>
    <s v="2020-04-22"/>
    <s v="2020-04-28"/>
    <s v="2020-04-28"/>
    <x v="7"/>
    <x v="0"/>
    <n v="4"/>
    <x v="1"/>
    <x v="1"/>
  </r>
  <r>
    <s v="Semelhante_1-5%_Base_Parceiro_60K-a-400K-LTV"/>
    <s v="2020-04-22 - 2020-04-28"/>
    <s v="23844451685300395"/>
    <s v="De_Conv_Int-Str_SP - Credenciado (S2S) - Purchase-valor"/>
    <s v="23844451685100395"/>
    <x v="3445"/>
    <n v="76832"/>
    <x v="3445"/>
    <n v="7.8275327800000003"/>
    <n v="1.3777072053310999"/>
    <x v="2"/>
    <n v="7"/>
    <s v="2020-04-22"/>
    <s v="2020-04-28"/>
    <s v="2020-04-28"/>
    <x v="2"/>
    <x v="0"/>
    <n v="4"/>
    <x v="1"/>
    <x v="1"/>
  </r>
  <r>
    <s v="Semelhante_1-5%"/>
    <s v="2020-04-22 - 2020-04-28"/>
    <s v="23844445423880395"/>
    <s v="De_Conv_Int-Str_SP - OtimizaPraLeadPJ (Modal)"/>
    <s v="23844445423900395"/>
    <x v="3446"/>
    <n v="135646"/>
    <x v="3446"/>
    <n v="9.7440750600000001"/>
    <n v="2.0993689456379001"/>
    <x v="35"/>
    <s v=""/>
    <s v="2020-04-22"/>
    <s v="2020-04-28"/>
    <s v="2020-04-28"/>
    <x v="0"/>
    <x v="0"/>
    <n v="4"/>
    <x v="1"/>
    <x v="1"/>
  </r>
  <r>
    <s v="Visitantes_site_todos"/>
    <s v="2020-04-22 - 2020-04-28"/>
    <s v="23843665542380395"/>
    <s v="De_Lead_Rmk_Br"/>
    <s v="23843543809250395"/>
    <x v="3447"/>
    <n v="18124"/>
    <x v="3447"/>
    <n v="14.841939050000001"/>
    <n v="1.7471308761863"/>
    <x v="1"/>
    <n v="62"/>
    <s v="2020-04-22"/>
    <s v="2020-04-28"/>
    <s v="2020-04-28"/>
    <x v="1"/>
    <x v="0"/>
    <n v="4"/>
    <x v="1"/>
    <x v="1"/>
  </r>
  <r>
    <s v="Interesses"/>
    <s v="2020-04-22 - 2020-04-28"/>
    <s v="23844451685270395"/>
    <s v="De_Conv_Int-Str_SP - Credenciado (S2S) - Purchase-valor"/>
    <s v="23844451685100395"/>
    <x v="3448"/>
    <n v="419519"/>
    <x v="3448"/>
    <n v="6.0965398200000003"/>
    <n v="1.4825574050281001"/>
    <x v="2"/>
    <n v="19"/>
    <s v="2020-04-22"/>
    <s v="2020-04-28"/>
    <s v="2020-04-28"/>
    <x v="2"/>
    <x v="0"/>
    <n v="4"/>
    <x v="1"/>
    <x v="1"/>
  </r>
  <r>
    <s v="Semelhante_leadPreenchido_&gt;7%"/>
    <s v="2020-04-22 - 2020-04-28"/>
    <s v="23843981453180395"/>
    <s v="De_Lead_Int_Br — CPA"/>
    <s v="23843981452640395"/>
    <x v="3449"/>
    <n v="41072"/>
    <x v="3449"/>
    <n v="5.6979152600000003"/>
    <n v="1.0814666926373"/>
    <x v="1"/>
    <n v="36"/>
    <s v="2020-04-22"/>
    <s v="2020-04-28"/>
    <s v="2020-04-28"/>
    <x v="1"/>
    <x v="0"/>
    <n v="4"/>
    <x v="1"/>
    <x v="1"/>
  </r>
  <r>
    <s v="Semelhante_1-5%_Base_Parceiro_60K-a-400K-LTV"/>
    <s v="2020-04-15 - 2020-04-21"/>
    <s v="23844306726910395"/>
    <s v="De_Conv_Int-Str_Br - Credenciado (S2S) - Teste_C-Purchase-credenciados-valor"/>
    <s v="23844098836340395"/>
    <x v="3450"/>
    <n v="27928"/>
    <x v="3450"/>
    <n v="7.8725659800000001"/>
    <n v="1.2835147522200001"/>
    <x v="2"/>
    <n v="1"/>
    <s v="2020-04-15"/>
    <s v="2020-04-21"/>
    <s v="2020-04-21"/>
    <x v="2"/>
    <x v="0"/>
    <n v="4"/>
    <x v="1"/>
    <x v="1"/>
  </r>
  <r>
    <s v="interesse_whatsapp"/>
    <s v="2020-04-15 - 2020-04-21"/>
    <s v="23844196533660395"/>
    <s v="De_Lead_Click_Whatsapp_Br-MarAberto"/>
    <s v="23844196533890395"/>
    <x v="3451"/>
    <n v="872319"/>
    <x v="3451"/>
    <n v="7.0911849699999996"/>
    <n v="1.1733242082312001"/>
    <x v="6"/>
    <n v="281"/>
    <s v="2020-04-15"/>
    <s v="2020-04-21"/>
    <s v="2020-04-21"/>
    <x v="6"/>
    <x v="1"/>
    <n v="4"/>
    <x v="1"/>
    <x v="1"/>
  </r>
  <r>
    <s v="Semelhante_1-5%_Todos_TPV-Alto"/>
    <s v="2020-04-15 - 2020-04-21"/>
    <s v="23844324616640395"/>
    <s v="De_Lead_Click_Whatsapp_Br_Sem-CBO - v2"/>
    <s v="23844324616650395"/>
    <x v="5"/>
    <n v="0"/>
    <x v="5"/>
    <s v=""/>
    <n v="0"/>
    <x v="6"/>
    <n v="6"/>
    <s v="2020-04-15"/>
    <s v="2020-04-21"/>
    <s v="2020-04-21"/>
    <x v="6"/>
    <x v="1"/>
    <n v="4"/>
    <x v="1"/>
    <x v="1"/>
  </r>
  <r>
    <s v="ContaStone_LaL-PJ_v2"/>
    <s v="2020-04-15 - 2020-04-21"/>
    <s v="23843834920900395"/>
    <s v="De_ContaStone_Conv_NU_Br"/>
    <s v="23843811400240395"/>
    <x v="3452"/>
    <n v="148319"/>
    <x v="3452"/>
    <n v="6.4716896200000003"/>
    <n v="1.7824621255537001"/>
    <x v="21"/>
    <n v="121"/>
    <s v="2020-04-15"/>
    <s v="2020-04-21"/>
    <s v="2020-04-21"/>
    <x v="0"/>
    <x v="0"/>
    <n v="4"/>
    <x v="1"/>
    <x v="1"/>
  </r>
  <r>
    <s v="Semelhantes_PJ_10%_Excluindo-Tudo"/>
    <s v="2020-04-15 - 2020-04-21"/>
    <s v="23844307660840395"/>
    <s v="De_Lead_Click_Whatsapp_Br-MarAberto"/>
    <s v="23844196533890395"/>
    <x v="3453"/>
    <n v="52416"/>
    <x v="3453"/>
    <n v="5.5211156399999997"/>
    <n v="1.062976953602"/>
    <x v="6"/>
    <n v="13"/>
    <s v="2020-04-15"/>
    <s v="2020-04-21"/>
    <s v="2020-04-21"/>
    <x v="6"/>
    <x v="1"/>
    <n v="4"/>
    <x v="1"/>
    <x v="1"/>
  </r>
  <r>
    <s v="Visitantes_site_cadastro-lead"/>
    <s v="2020-04-15 - 2020-04-21"/>
    <s v="23844191199950395"/>
    <s v="De_Conv_Rmk_Br"/>
    <s v="23843543599140395"/>
    <x v="3454"/>
    <n v="24584"/>
    <x v="3454"/>
    <n v="9.8318029899999999"/>
    <n v="2.8972502440611998"/>
    <x v="0"/>
    <n v="181"/>
    <s v="2020-04-15"/>
    <s v="2020-04-21"/>
    <s v="2020-04-21"/>
    <x v="0"/>
    <x v="0"/>
    <n v="4"/>
    <x v="1"/>
    <x v="1"/>
  </r>
  <r>
    <s v="Semelhante_5-10%"/>
    <s v="2020-04-15 - 2020-04-21"/>
    <s v="23844212371780395"/>
    <s v="De_Conv_Int-Str_Sul - OtimizaPraLead"/>
    <s v="23844212371720395"/>
    <x v="5"/>
    <n v="0"/>
    <x v="5"/>
    <s v=""/>
    <n v="0"/>
    <x v="0"/>
    <n v="1"/>
    <s v="2020-04-15"/>
    <s v="2020-04-21"/>
    <s v="2020-04-21"/>
    <x v="0"/>
    <x v="0"/>
    <n v="4"/>
    <x v="1"/>
    <x v="1"/>
  </r>
  <r>
    <s v="ContaStone_Interesses_ContaDigital"/>
    <s v="2020-04-15 - 2020-04-21"/>
    <s v="23843811400250395"/>
    <s v="De_ContaStone_Conv_NU_Br"/>
    <s v="23843811400240395"/>
    <x v="3455"/>
    <n v="370303"/>
    <x v="3455"/>
    <n v="7.2302196600000004"/>
    <n v="1.2942131173660001"/>
    <x v="21"/>
    <n v="193"/>
    <s v="2020-04-15"/>
    <s v="2020-04-21"/>
    <s v="2020-04-21"/>
    <x v="0"/>
    <x v="0"/>
    <n v="4"/>
    <x v="1"/>
    <x v="1"/>
  </r>
  <r>
    <s v="Semelhante_1-5%"/>
    <s v="2020-04-15 - 2020-04-21"/>
    <s v="23844118713670395"/>
    <s v="De_Conv_Int-Str_Br - OtimizaPraLead"/>
    <s v="23844118711370395"/>
    <x v="3456"/>
    <n v="406847"/>
    <x v="3456"/>
    <n v="4.3928705600000004"/>
    <n v="1.3933714639656001"/>
    <x v="0"/>
    <n v="224"/>
    <s v="2020-04-15"/>
    <s v="2020-04-21"/>
    <s v="2020-04-21"/>
    <x v="0"/>
    <x v="0"/>
    <n v="4"/>
    <x v="1"/>
    <x v="1"/>
  </r>
  <r>
    <s v="Visitantes_site_todos"/>
    <s v="2020-04-15 - 2020-04-21"/>
    <s v="23843665542380395"/>
    <s v="De_Lead_Rmk_Br"/>
    <s v="23843543809250395"/>
    <x v="3457"/>
    <n v="19976"/>
    <x v="3457"/>
    <n v="12.724438129999999"/>
    <n v="1.621545855026"/>
    <x v="1"/>
    <n v="81"/>
    <s v="2020-04-15"/>
    <s v="2020-04-21"/>
    <s v="2020-04-21"/>
    <x v="1"/>
    <x v="0"/>
    <n v="4"/>
    <x v="1"/>
    <x v="1"/>
  </r>
  <r>
    <s v="Semelhante_1-5%_Base_Parceiro_60K-a-400K-Normal - Copy"/>
    <s v="2020-04-15 - 2020-04-21"/>
    <s v="23844118713700395"/>
    <s v="De_Conv_Int-Str_Br - OtimizaPraLead"/>
    <s v="23844118711370395"/>
    <x v="3458"/>
    <n v="185856"/>
    <x v="3458"/>
    <n v="5.3790269500000001"/>
    <n v="1.4219718491736"/>
    <x v="0"/>
    <n v="109"/>
    <s v="2020-04-15"/>
    <s v="2020-04-21"/>
    <s v="2020-04-21"/>
    <x v="0"/>
    <x v="0"/>
    <n v="4"/>
    <x v="1"/>
    <x v="1"/>
  </r>
  <r>
    <s v="Envolvimento_Midias"/>
    <s v="2020-04-15 - 2020-04-21"/>
    <s v="23843543809270395"/>
    <s v="De_Lead_Rmk_Br"/>
    <s v="23843543809250395"/>
    <x v="3459"/>
    <n v="39768"/>
    <x v="3459"/>
    <n v="7.3543595499999999"/>
    <n v="1.496504727419"/>
    <x v="1"/>
    <n v="41"/>
    <s v="2020-04-15"/>
    <s v="2020-04-21"/>
    <s v="2020-04-21"/>
    <x v="1"/>
    <x v="0"/>
    <n v="4"/>
    <x v="1"/>
    <x v="1"/>
  </r>
  <r>
    <s v="Semelhante_1-5%_Todos_TPV-Alto"/>
    <s v="2020-04-15 - 2020-04-21"/>
    <s v="23844314360830395"/>
    <s v="De_Lead_Click_Whatsapp_Br — Cópia"/>
    <s v="23843968403870395"/>
    <x v="3460"/>
    <n v="789759"/>
    <x v="3460"/>
    <n v="11.604803929999999"/>
    <n v="1.6883745547692"/>
    <x v="6"/>
    <n v="799"/>
    <s v="2020-04-15"/>
    <s v="2020-04-21"/>
    <s v="2020-04-21"/>
    <x v="6"/>
    <x v="1"/>
    <n v="4"/>
    <x v="1"/>
    <x v="1"/>
  </r>
  <r>
    <s v="Semelhante_1-5%"/>
    <s v="2020-04-15 - 2020-04-21"/>
    <s v="23844098836310395"/>
    <s v="De_Conv_Int-Str_Br - Credenciado (S2S) - Teste_C-Purchase-credenciados-valor"/>
    <s v="23844098836340395"/>
    <x v="3461"/>
    <n v="108992"/>
    <x v="3461"/>
    <n v="7.1867216999999997"/>
    <n v="1.2893606870229"/>
    <x v="2"/>
    <n v="3"/>
    <s v="2020-04-15"/>
    <s v="2020-04-21"/>
    <s v="2020-04-21"/>
    <x v="2"/>
    <x v="0"/>
    <n v="4"/>
    <x v="1"/>
    <x v="1"/>
  </r>
  <r>
    <s v="Semelhante_1-5%_Respondentes-HSM"/>
    <s v="2020-04-15 - 2020-04-21"/>
    <s v="23844270553240395"/>
    <s v="De_Lead_Int_Br — CPA"/>
    <s v="23843981452640395"/>
    <x v="3462"/>
    <n v="75552"/>
    <x v="3462"/>
    <n v="8.2716601300000008"/>
    <n v="1.1546219822109001"/>
    <x v="1"/>
    <n v="96"/>
    <s v="2020-04-15"/>
    <s v="2020-04-21"/>
    <s v="2020-04-21"/>
    <x v="1"/>
    <x v="0"/>
    <n v="4"/>
    <x v="1"/>
    <x v="1"/>
  </r>
  <r>
    <s v="Semelhante_10%_Menos-Todos"/>
    <s v="2020-04-15 - 2020-04-21"/>
    <s v="23844324616710395"/>
    <s v="De_Lead_Click_Whatsapp_Br_Sem-CBO - v2"/>
    <s v="23844324616650395"/>
    <x v="5"/>
    <n v="0"/>
    <x v="5"/>
    <s v=""/>
    <n v="0"/>
    <x v="6"/>
    <n v="1"/>
    <s v="2020-04-15"/>
    <s v="2020-04-21"/>
    <s v="2020-04-21"/>
    <x v="6"/>
    <x v="1"/>
    <n v="4"/>
    <x v="1"/>
    <x v="1"/>
  </r>
  <r>
    <s v="Visitantes_site_todos_60d"/>
    <s v="2020-04-15 - 2020-04-21"/>
    <s v="23843665469380395"/>
    <s v="De_Conv_Rmk_Br"/>
    <s v="23843543599140395"/>
    <x v="3463"/>
    <n v="19616"/>
    <x v="3463"/>
    <n v="6.5214551299999997"/>
    <n v="2.0291598694943001"/>
    <x v="0"/>
    <n v="47"/>
    <s v="2020-04-15"/>
    <s v="2020-04-21"/>
    <s v="2020-04-21"/>
    <x v="0"/>
    <x v="0"/>
    <n v="4"/>
    <x v="1"/>
    <x v="1"/>
  </r>
  <r>
    <s v="Envolvimento_midias"/>
    <s v="2020-04-15 - 2020-04-21"/>
    <s v="23843543599180395"/>
    <s v="De_Conv_Rmk_Br"/>
    <s v="23843543599140395"/>
    <x v="3464"/>
    <n v="47104"/>
    <x v="3464"/>
    <n v="4.6206588899999996"/>
    <n v="1.8082116168478"/>
    <x v="0"/>
    <n v="58"/>
    <s v="2020-04-15"/>
    <s v="2020-04-21"/>
    <s v="2020-04-21"/>
    <x v="0"/>
    <x v="0"/>
    <n v="4"/>
    <x v="1"/>
    <x v="1"/>
  </r>
  <r>
    <s v="Semelhante_1-5% - MsgEnviada"/>
    <s v="2020-04-15 - 2020-04-21"/>
    <s v="23844444200550395"/>
    <s v="De_Lead_Click_Messenger_Br - v3"/>
    <s v="23844444015890395"/>
    <x v="3465"/>
    <n v="132"/>
    <x v="3465"/>
    <n v="15"/>
    <n v="1.0303030303030001"/>
    <x v="6"/>
    <n v="4"/>
    <s v="2020-04-15"/>
    <s v="2020-04-21"/>
    <s v="2020-04-21"/>
    <x v="6"/>
    <x v="0"/>
    <n v="4"/>
    <x v="1"/>
    <x v="1"/>
  </r>
  <r>
    <s v="Semelhante_1-5%_Base_Parceiro_60K-a-400K-Normal - Copy"/>
    <s v="2020-04-15 - 2020-04-21"/>
    <s v="23844083485970395"/>
    <s v="De_Lead_Int_Br — CPA"/>
    <s v="23843981452640395"/>
    <x v="3466"/>
    <n v="38432"/>
    <x v="3466"/>
    <n v="6.1119558999999999"/>
    <n v="1.0951290591174001"/>
    <x v="1"/>
    <n v="31"/>
    <s v="2020-04-15"/>
    <s v="2020-04-21"/>
    <s v="2020-04-21"/>
    <x v="1"/>
    <x v="0"/>
    <n v="4"/>
    <x v="1"/>
    <x v="1"/>
  </r>
  <r>
    <s v="InteressesEstabelecimentos"/>
    <s v="2020-04-15 - 2020-04-21"/>
    <s v="23844032561010395"/>
    <s v="De_Conv_Int-Str_Br - Credenciado (S2S)"/>
    <s v="23844032562000395"/>
    <x v="3467"/>
    <n v="229696"/>
    <x v="3467"/>
    <n v="3.7766274200000001"/>
    <n v="1.3304802869879999"/>
    <x v="19"/>
    <n v="12"/>
    <s v="2020-04-15"/>
    <s v="2020-04-21"/>
    <s v="2020-04-21"/>
    <x v="2"/>
    <x v="0"/>
    <n v="4"/>
    <x v="1"/>
    <x v="1"/>
  </r>
  <r>
    <s v="Semelhante_1-5%_Respondentes-HSM"/>
    <s v="2020-04-15 - 2020-04-21"/>
    <s v="23844458287220395"/>
    <s v="De_Lead_Int_SP — CPA"/>
    <s v="23844458286980395"/>
    <x v="3468"/>
    <n v="20184"/>
    <x v="3468"/>
    <n v="10.08527473"/>
    <n v="1.1271304003171001"/>
    <x v="1"/>
    <n v="21"/>
    <s v="2020-04-15"/>
    <s v="2020-04-21"/>
    <s v="2020-04-21"/>
    <x v="1"/>
    <x v="0"/>
    <n v="4"/>
    <x v="1"/>
    <x v="1"/>
  </r>
  <r>
    <s v="Semelhante_1-5%"/>
    <s v="2020-04-15 - 2020-04-21"/>
    <s v="23844451685380395"/>
    <s v="De_Conv_Int-Str_SP - Credenciado (S2S) - Subscribe"/>
    <s v="23844451685120395"/>
    <x v="3469"/>
    <n v="183294"/>
    <x v="3469"/>
    <n v="6.6792677999999999"/>
    <n v="1.4994653398365001"/>
    <x v="19"/>
    <n v="17"/>
    <s v="2020-04-15"/>
    <s v="2020-04-21"/>
    <s v="2020-04-21"/>
    <x v="2"/>
    <x v="0"/>
    <n v="4"/>
    <x v="1"/>
    <x v="1"/>
  </r>
  <r>
    <s v="Visitantes_site_todos"/>
    <s v="2020-04-15 - 2020-04-21"/>
    <s v="23844458287110395"/>
    <s v="De_Lead_Rmk_SP"/>
    <s v="23844458286970395"/>
    <x v="3470"/>
    <n v="13096"/>
    <x v="3470"/>
    <n v="17.72439683"/>
    <n v="1.8103237629811"/>
    <x v="1"/>
    <n v="54"/>
    <s v="2020-04-15"/>
    <s v="2020-04-21"/>
    <s v="2020-04-21"/>
    <x v="1"/>
    <x v="0"/>
    <n v="4"/>
    <x v="1"/>
    <x v="1"/>
  </r>
  <r>
    <s v="Semelhante_1-5%"/>
    <s v="2020-04-15 - 2020-04-21"/>
    <s v="23844451685290395"/>
    <s v="De_Conv_Int-Str_SP - Credenciado (S2S) - Purchase-valor"/>
    <s v="23844451685100395"/>
    <x v="3471"/>
    <n v="22332"/>
    <x v="3471"/>
    <n v="7.5327069699999996"/>
    <n v="1.2629858499015001"/>
    <x v="2"/>
    <s v=""/>
    <s v="2020-04-15"/>
    <s v="2020-04-21"/>
    <s v="2020-04-21"/>
    <x v="2"/>
    <x v="0"/>
    <n v="4"/>
    <x v="1"/>
    <x v="1"/>
  </r>
  <r>
    <s v="InteressesEstabelecimentos"/>
    <s v="2020-04-15 - 2020-04-21"/>
    <s v="23844451685340395"/>
    <s v="De_Conv_Int-Str_SP - Credenciado (S2S) - Subscribe"/>
    <s v="23844451685120395"/>
    <x v="3472"/>
    <n v="393919"/>
    <x v="3472"/>
    <n v="4.0694448799999998"/>
    <n v="1.4587110548108"/>
    <x v="19"/>
    <n v="16"/>
    <s v="2020-04-15"/>
    <s v="2020-04-21"/>
    <s v="2020-04-21"/>
    <x v="2"/>
    <x v="0"/>
    <n v="4"/>
    <x v="1"/>
    <x v="1"/>
  </r>
  <r>
    <s v="Interesses"/>
    <s v="2020-04-15 - 2020-04-21"/>
    <s v="23844451685270395"/>
    <s v="De_Conv_Int-Str_SP - Credenciado (S2S) - Purchase-valor"/>
    <s v="23844451685100395"/>
    <x v="3473"/>
    <n v="126592"/>
    <x v="3473"/>
    <n v="5.2764732800000003"/>
    <n v="1.1555943503538999"/>
    <x v="2"/>
    <n v="2"/>
    <s v="2020-04-15"/>
    <s v="2020-04-21"/>
    <s v="2020-04-21"/>
    <x v="2"/>
    <x v="0"/>
    <n v="4"/>
    <x v="1"/>
    <x v="1"/>
  </r>
  <r>
    <s v="Semelhante_1-5%"/>
    <s v="2020-04-15 - 2020-04-21"/>
    <s v="23844445423880395"/>
    <s v="De_Conv_Int-Str_SP - OtimizaPraLeadPJ (Modal)"/>
    <s v="23844445423900395"/>
    <x v="3474"/>
    <n v="236224"/>
    <x v="3474"/>
    <n v="4.7861230099999998"/>
    <n v="2.2934164183147998"/>
    <x v="35"/>
    <s v=""/>
    <s v="2020-04-15"/>
    <s v="2020-04-21"/>
    <s v="2020-04-21"/>
    <x v="0"/>
    <x v="0"/>
    <n v="4"/>
    <x v="1"/>
    <x v="1"/>
  </r>
  <r>
    <s v="Semelhante_1-5%_Base_Parceiro_60K-a-400K-LTV"/>
    <s v="2020-04-15 - 2020-04-21"/>
    <s v="23844451685300395"/>
    <s v="De_Conv_Int-Str_SP - Credenciado (S2S) - Purchase-valor"/>
    <s v="23844451685100395"/>
    <x v="3475"/>
    <n v="49504"/>
    <x v="3475"/>
    <n v="7.5394721200000001"/>
    <n v="1.3561732385262"/>
    <x v="2"/>
    <n v="1"/>
    <s v="2020-04-15"/>
    <s v="2020-04-21"/>
    <s v="2020-04-21"/>
    <x v="2"/>
    <x v="0"/>
    <n v="4"/>
    <x v="1"/>
    <x v="1"/>
  </r>
  <r>
    <s v="Semelhante_1-5%"/>
    <s v="2020-04-15 - 2020-04-21"/>
    <s v="23844445399890395"/>
    <s v="De_Conv_Int-Str_SP - OtimizaPraCredPJ"/>
    <s v="23844445399880395"/>
    <x v="3476"/>
    <n v="232064"/>
    <x v="3476"/>
    <n v="4.6495286399999998"/>
    <n v="2.4719732487589998"/>
    <x v="32"/>
    <n v="4"/>
    <s v="2020-04-15"/>
    <s v="2020-04-21"/>
    <s v="2020-04-21"/>
    <x v="2"/>
    <x v="0"/>
    <n v="4"/>
    <x v="1"/>
    <x v="1"/>
  </r>
  <r>
    <s v="Semelhante_1-5%_PJ"/>
    <s v="2020-04-15 - 2020-04-21"/>
    <s v="23844451639760395"/>
    <s v="De_Lead_Click_Whatsapp_SP — diário"/>
    <s v="23844451639330395"/>
    <x v="3477"/>
    <n v="531454"/>
    <x v="3477"/>
    <n v="10.48978338"/>
    <n v="1.3848009423205001"/>
    <x v="6"/>
    <n v="282"/>
    <s v="2020-04-15"/>
    <s v="2020-04-21"/>
    <s v="2020-04-21"/>
    <x v="6"/>
    <x v="1"/>
    <n v="4"/>
    <x v="1"/>
    <x v="1"/>
  </r>
  <r>
    <s v="Semelhante_leadPreenchido_&gt;7%"/>
    <s v="2020-04-15 - 2020-04-21"/>
    <s v="23844458286630395"/>
    <s v="De_Lead_Int_SP — CPA"/>
    <s v="23844458286980395"/>
    <x v="3478"/>
    <n v="17468"/>
    <x v="3478"/>
    <n v="6.1181947000000001"/>
    <n v="1.1314403480649999"/>
    <x v="1"/>
    <n v="13"/>
    <s v="2020-04-15"/>
    <s v="2020-04-21"/>
    <s v="2020-04-21"/>
    <x v="1"/>
    <x v="0"/>
    <n v="4"/>
    <x v="1"/>
    <x v="1"/>
  </r>
  <r>
    <s v="Interesses - MsgEnviada - Copy"/>
    <s v="2020-04-15 - 2020-04-21"/>
    <s v="23844444208840395"/>
    <s v="De_Lead_Click_Messenger_Br - v3"/>
    <s v="23844444015890395"/>
    <x v="3479"/>
    <n v="221"/>
    <x v="3479"/>
    <n v="9.3859649100000002"/>
    <n v="1.0316742081448"/>
    <x v="6"/>
    <n v="2"/>
    <s v="2020-04-15"/>
    <s v="2020-04-21"/>
    <s v="2020-04-21"/>
    <x v="6"/>
    <x v="0"/>
    <n v="4"/>
    <x v="1"/>
    <x v="1"/>
  </r>
  <r>
    <s v="ContaStone_RMKT_todosvisitantes_LP_Android"/>
    <s v="2020-04-15 - 2020-04-21"/>
    <s v="23844394091620395"/>
    <s v="ContaStone_Conv_RMKT_AppInstall_Br"/>
    <s v="23844394091560395"/>
    <x v="5"/>
    <n v="0"/>
    <x v="5"/>
    <s v=""/>
    <n v="0"/>
    <x v="17"/>
    <n v="4"/>
    <s v="2020-04-15"/>
    <s v="2020-04-21"/>
    <s v="2020-04-21"/>
    <x v="7"/>
    <x v="0"/>
    <n v="4"/>
    <x v="1"/>
    <x v="1"/>
  </r>
  <r>
    <s v="ContaStone_BaseABC"/>
    <s v="2020-04-15 - 2020-04-21"/>
    <s v="23844405792490395"/>
    <s v="ContaStone_Conv_RMKT_AppInstall_Br"/>
    <s v="23844394091560395"/>
    <x v="5"/>
    <n v="0"/>
    <x v="5"/>
    <s v=""/>
    <n v="0"/>
    <x v="17"/>
    <n v="2"/>
    <s v="2020-04-15"/>
    <s v="2020-04-21"/>
    <s v="2020-04-21"/>
    <x v="7"/>
    <x v="0"/>
    <n v="4"/>
    <x v="1"/>
    <x v="1"/>
  </r>
  <r>
    <s v="ContaStone_LAL_Base_10p_Android_v2"/>
    <s v="2020-04-15 - 2020-04-21"/>
    <s v="23844434015610395"/>
    <s v="ContaStone_Conv_NU_AppInstall_Br"/>
    <s v="23844393254830395"/>
    <x v="5"/>
    <n v="0"/>
    <x v="5"/>
    <s v=""/>
    <n v="0"/>
    <x v="17"/>
    <n v="2"/>
    <s v="2020-04-15"/>
    <s v="2020-04-21"/>
    <s v="2020-04-21"/>
    <x v="7"/>
    <x v="0"/>
    <n v="4"/>
    <x v="1"/>
    <x v="1"/>
  </r>
  <r>
    <s v="ContaStone_BaseABC"/>
    <s v="2020-04-15 - 2020-04-21"/>
    <s v="23844394248330395"/>
    <s v="ContaStone_Conv_ABC_AppInstall_Br"/>
    <s v="23844394248380395"/>
    <x v="5"/>
    <n v="0"/>
    <x v="5"/>
    <s v=""/>
    <n v="0"/>
    <x v="17"/>
    <n v="9"/>
    <s v="2020-04-15"/>
    <s v="2020-04-21"/>
    <s v="2020-04-21"/>
    <x v="7"/>
    <x v="0"/>
    <n v="4"/>
    <x v="1"/>
    <x v="1"/>
  </r>
  <r>
    <s v="ContaStone_BaseABC"/>
    <s v="2020-04-15 - 2020-04-21"/>
    <s v="23844394382350395"/>
    <s v="ContaStone_Conv_ABC_AppAtiv_Br"/>
    <s v="23844394382370395"/>
    <x v="5"/>
    <n v="0"/>
    <x v="5"/>
    <s v=""/>
    <n v="0"/>
    <x v="36"/>
    <n v="1"/>
    <s v="2020-04-15"/>
    <s v="2020-04-21"/>
    <s v="2020-04-21"/>
    <x v="7"/>
    <x v="0"/>
    <n v="4"/>
    <x v="1"/>
    <x v="1"/>
  </r>
  <r>
    <s v="Semelhante_leadPreenchido_&gt;7%"/>
    <s v="2020-04-15 - 2020-04-21"/>
    <s v="23843981453180395"/>
    <s v="De_Lead_Int_Br — CPA"/>
    <s v="23843981452640395"/>
    <x v="3480"/>
    <n v="53584"/>
    <x v="3480"/>
    <n v="5.3099679000000002"/>
    <n v="1.0756009256493999"/>
    <x v="1"/>
    <n v="35"/>
    <s v="2020-04-15"/>
    <s v="2020-04-21"/>
    <s v="2020-04-21"/>
    <x v="1"/>
    <x v="0"/>
    <n v="4"/>
    <x v="1"/>
    <x v="1"/>
  </r>
  <r>
    <s v="ContaStone_RMKT_BaseAdq_Android"/>
    <s v="2020-04-15 - 2020-04-21"/>
    <s v="23844394090260395"/>
    <s v="ContaStone_Conv_RMKT_AppInstall_Br"/>
    <s v="23844394091560395"/>
    <x v="5"/>
    <n v="0"/>
    <x v="5"/>
    <s v=""/>
    <n v="0"/>
    <x v="17"/>
    <n v="9"/>
    <s v="2020-04-15"/>
    <s v="2020-04-21"/>
    <s v="2020-04-21"/>
    <x v="7"/>
    <x v="0"/>
    <n v="4"/>
    <x v="1"/>
    <x v="1"/>
  </r>
  <r>
    <s v="Semelhante_1-5%"/>
    <s v="2020-04-15 - 2020-04-21"/>
    <s v="23844032561030395"/>
    <s v="De_Conv_Int-Str_Br - Credenciado (S2S)"/>
    <s v="23844032562000395"/>
    <x v="3481"/>
    <n v="199168"/>
    <x v="3481"/>
    <n v="4.6398257000000003"/>
    <n v="1.4817691597044"/>
    <x v="19"/>
    <n v="25"/>
    <s v="2020-04-15"/>
    <s v="2020-04-21"/>
    <s v="2020-04-21"/>
    <x v="2"/>
    <x v="0"/>
    <n v="4"/>
    <x v="1"/>
    <x v="1"/>
  </r>
  <r>
    <s v="ContaStone_LaLPJ_Android"/>
    <s v="2020-04-15 - 2020-04-21"/>
    <s v="23844393252700395"/>
    <s v="ContaStone_Conv_NU_AppInstall_Br"/>
    <s v="23844393254830395"/>
    <x v="5"/>
    <n v="0"/>
    <x v="5"/>
    <s v=""/>
    <n v="0"/>
    <x v="17"/>
    <n v="2"/>
    <s v="2020-04-15"/>
    <s v="2020-04-21"/>
    <s v="2020-04-21"/>
    <x v="7"/>
    <x v="0"/>
    <n v="4"/>
    <x v="1"/>
    <x v="1"/>
  </r>
  <r>
    <s v="Semelhante_1-5%_Base_Parceiro_60K-a-400K-Normal - Copy"/>
    <s v="2020-04-15 - 2020-04-21"/>
    <s v="23844451685420395"/>
    <s v="De_Conv_Int-Str_SP - Credenciado (S2S) - Subscribe"/>
    <s v="23844451685120395"/>
    <x v="2636"/>
    <n v="87040"/>
    <x v="3482"/>
    <n v="3.6061478600000001"/>
    <n v="2.0190257352940999"/>
    <x v="19"/>
    <n v="6"/>
    <s v="2020-04-15"/>
    <s v="2020-04-21"/>
    <s v="2020-04-21"/>
    <x v="2"/>
    <x v="0"/>
    <n v="4"/>
    <x v="1"/>
    <x v="1"/>
  </r>
  <r>
    <s v="Semelhante_1-10%-PJ-e-TPValto"/>
    <s v="2020-04-15 - 2020-04-21"/>
    <s v="23844458231730395"/>
    <s v="De_Lead_Click_Whatsapp_SP - Vitalicio"/>
    <s v="23844458232370395"/>
    <x v="3482"/>
    <n v="674431"/>
    <x v="3483"/>
    <n v="9.9117418799999992"/>
    <n v="1.6030505715187999"/>
    <x v="6"/>
    <n v="462"/>
    <s v="2020-04-15"/>
    <s v="2020-04-21"/>
    <s v="2020-04-21"/>
    <x v="6"/>
    <x v="1"/>
    <n v="4"/>
    <x v="1"/>
    <x v="1"/>
  </r>
  <r>
    <s v="ContaStone_LaL_Base_1p_Android"/>
    <s v="2020-04-15 - 2020-04-21"/>
    <s v="23844393252670395"/>
    <s v="ContaStone_Conv_NU_AppInstall_Br"/>
    <s v="23844393254830395"/>
    <x v="5"/>
    <n v="0"/>
    <x v="5"/>
    <s v=""/>
    <n v="0"/>
    <x v="17"/>
    <n v="1"/>
    <s v="2020-04-15"/>
    <s v="2020-04-21"/>
    <s v="2020-04-21"/>
    <x v="7"/>
    <x v="0"/>
    <n v="4"/>
    <x v="1"/>
    <x v="1"/>
  </r>
  <r>
    <s v="Consumo Sustentável"/>
    <s v="2020-04-15 - 2020-04-21"/>
    <s v="23844517839750395"/>
    <s v="De_Trafego_BR-Empreendedor_Ferramentas"/>
    <s v="23844517839740395"/>
    <x v="3483"/>
    <n v="5676"/>
    <x v="3484"/>
    <n v="3.7485807000000002"/>
    <n v="1.0861522198732001"/>
    <x v="8"/>
    <n v="121"/>
    <s v="2020-04-15"/>
    <s v="2020-04-21"/>
    <s v="2020-04-21"/>
    <x v="5"/>
    <x v="0"/>
    <n v="4"/>
    <x v="1"/>
    <x v="1"/>
  </r>
  <r>
    <s v="CriativoB"/>
    <s v="2020-04-15 - 2020-04-21"/>
    <s v="23844524941620395"/>
    <s v="De_ContaStone_Conv_NU_Br-CriativoAB2-B"/>
    <s v="23844524941630395"/>
    <x v="3484"/>
    <n v="73952"/>
    <x v="3485"/>
    <n v="8.0144353200000005"/>
    <n v="1.3376784941583999"/>
    <x v="21"/>
    <n v="93"/>
    <s v="2020-04-15"/>
    <s v="2020-04-21"/>
    <s v="2020-04-21"/>
    <x v="0"/>
    <x v="0"/>
    <n v="4"/>
    <x v="1"/>
    <x v="1"/>
  </r>
  <r>
    <s v="CriativoA"/>
    <s v="2020-04-15 - 2020-04-21"/>
    <s v="23844524939790395"/>
    <s v="De_ContaStone_Conv_NU_Br-CriativoAB2-A"/>
    <s v="23844524939740395"/>
    <x v="3485"/>
    <n v="80496"/>
    <x v="3486"/>
    <n v="6.7545814999999996"/>
    <n v="1.4601719340090999"/>
    <x v="21"/>
    <n v="35"/>
    <s v="2020-04-15"/>
    <s v="2020-04-21"/>
    <s v="2020-04-21"/>
    <x v="0"/>
    <x v="0"/>
    <n v="4"/>
    <x v="1"/>
    <x v="1"/>
  </r>
  <r>
    <s v="Donos de Negocio"/>
    <s v="2020-04-15 - 2020-04-21"/>
    <s v="23844518108640395"/>
    <s v="De_Trafefo_Pageview_BR-Empreendedor_Ferramentas"/>
    <s v="23844518108630395"/>
    <x v="3486"/>
    <n v="49536"/>
    <x v="3487"/>
    <n v="10.700120269999999"/>
    <n v="1.6449854651163001"/>
    <x v="31"/>
    <n v="2886"/>
    <s v="2020-04-15"/>
    <s v="2020-04-21"/>
    <s v="2020-04-21"/>
    <x v="0"/>
    <x v="0"/>
    <n v="4"/>
    <x v="1"/>
    <x v="1"/>
  </r>
  <r>
    <s v="Donos de Negocio"/>
    <s v="2020-04-15 - 2020-04-21"/>
    <s v="23844518020760395"/>
    <s v="De_Conversão_BR-Empreendedor_Ferramentas"/>
    <s v="23844518020740395"/>
    <x v="3487"/>
    <n v="198401"/>
    <x v="3488"/>
    <n v="8.4661321800000007"/>
    <n v="1.3799577623096999"/>
    <x v="34"/>
    <n v="192"/>
    <s v="2020-04-15"/>
    <s v="2020-04-21"/>
    <s v="2020-04-21"/>
    <x v="0"/>
    <x v="0"/>
    <n v="4"/>
    <x v="1"/>
    <x v="1"/>
  </r>
  <r>
    <s v="Consumo Sustentável"/>
    <s v="2020-04-15 - 2020-04-21"/>
    <s v="23844518108610395"/>
    <s v="De_Trafefo_Pageview_BR-Empreendedor_Ferramentas"/>
    <s v="23844518108630395"/>
    <x v="3488"/>
    <n v="71248"/>
    <x v="3489"/>
    <n v="9.4158864599999994"/>
    <n v="1.6505305412082001"/>
    <x v="31"/>
    <n v="3710"/>
    <s v="2020-04-15"/>
    <s v="2020-04-21"/>
    <s v="2020-04-21"/>
    <x v="0"/>
    <x v="0"/>
    <n v="4"/>
    <x v="1"/>
    <x v="1"/>
  </r>
  <r>
    <s v="Consumo Sustentável"/>
    <s v="2020-04-15 - 2020-04-21"/>
    <s v="23844518020730395"/>
    <s v="De_Conversão_BR-Empreendedor_Ferramentas"/>
    <s v="23844518020740395"/>
    <x v="3489"/>
    <n v="116448"/>
    <x v="3490"/>
    <n v="8.60929726"/>
    <n v="1.3479922368782999"/>
    <x v="34"/>
    <n v="106"/>
    <s v="2020-04-15"/>
    <s v="2020-04-21"/>
    <s v="2020-04-21"/>
    <x v="0"/>
    <x v="0"/>
    <n v="4"/>
    <x v="1"/>
    <x v="1"/>
  </r>
  <r>
    <s v="Interesses - MsgEnviada - Copy"/>
    <s v="2020-04-15 - 2020-04-21"/>
    <s v="23844497899480395"/>
    <s v="De_Lead_Click_Messenger_Br - v5 - diaria"/>
    <s v="23844497899460395"/>
    <x v="3490"/>
    <n v="76864"/>
    <x v="3491"/>
    <n v="4.1855682999999999"/>
    <n v="1.0439217318901"/>
    <x v="6"/>
    <n v="20"/>
    <s v="2020-04-15"/>
    <s v="2020-04-21"/>
    <s v="2020-04-21"/>
    <x v="6"/>
    <x v="0"/>
    <n v="4"/>
    <x v="1"/>
    <x v="1"/>
  </r>
  <r>
    <s v="Donos de Negocio"/>
    <s v="2020-04-15 - 2020-04-21"/>
    <s v="23844518012870395"/>
    <s v="De_Trafego_BR-Empreendedor_Ferramentas"/>
    <s v="23844517839740395"/>
    <x v="1719"/>
    <n v="3946"/>
    <x v="3492"/>
    <n v="4.4146559400000003"/>
    <n v="1.1343132285858999"/>
    <x v="8"/>
    <n v="87"/>
    <s v="2020-04-15"/>
    <s v="2020-04-21"/>
    <s v="2020-04-21"/>
    <x v="5"/>
    <x v="0"/>
    <n v="4"/>
    <x v="1"/>
    <x v="1"/>
  </r>
  <r>
    <s v="Semelhante_1-5% - MsgEnviada"/>
    <s v="2020-04-15 - 2020-04-21"/>
    <s v="23844497899450395"/>
    <s v="De_Lead_Click_Messenger_Br - v5 - diaria"/>
    <s v="23844497899460395"/>
    <x v="3491"/>
    <n v="154016"/>
    <x v="3493"/>
    <n v="6.9802999300000002"/>
    <n v="1.0629090484106001"/>
    <x v="6"/>
    <n v="152"/>
    <s v="2020-04-15"/>
    <s v="2020-04-21"/>
    <s v="2020-04-21"/>
    <x v="6"/>
    <x v="0"/>
    <n v="4"/>
    <x v="1"/>
    <x v="1"/>
  </r>
  <r>
    <s v="Base3"/>
    <s v="2020-04-15 - 2020-04-21"/>
    <s v="23844494152660395"/>
    <s v="De_ContaStone_Conv_Base3Link"/>
    <s v="23844494152640395"/>
    <x v="3492"/>
    <n v="17288"/>
    <x v="3494"/>
    <n v="11.135820239999999"/>
    <n v="2.2499421564090998"/>
    <x v="33"/>
    <s v=""/>
    <s v="2020-04-15"/>
    <s v="2020-04-21"/>
    <s v="2020-04-21"/>
    <x v="0"/>
    <x v="0"/>
    <n v="4"/>
    <x v="1"/>
    <x v="1"/>
  </r>
  <r>
    <s v="Envolvimento_Midias"/>
    <s v="2020-04-15 - 2020-04-21"/>
    <s v="23844458287190395"/>
    <s v="De_Lead_Rmk_SP"/>
    <s v="23844458286970395"/>
    <x v="3493"/>
    <n v="25144"/>
    <x v="3495"/>
    <n v="9.0101648300000008"/>
    <n v="1.8506601972637999"/>
    <x v="1"/>
    <n v="28"/>
    <s v="2020-04-15"/>
    <s v="2020-04-21"/>
    <s v="2020-04-21"/>
    <x v="1"/>
    <x v="0"/>
    <n v="4"/>
    <x v="1"/>
    <x v="1"/>
  </r>
  <r>
    <s v="0-3_LaLDownload App"/>
    <s v="2020-04-15 - 2020-04-21"/>
    <s v="23844494898590395"/>
    <s v="De_ContaStone_Conv_NU_Br-CriativoAB-B"/>
    <s v="23844494898580395"/>
    <x v="3494"/>
    <n v="88112"/>
    <x v="3496"/>
    <n v="7.9433337899999996"/>
    <n v="1.4884919193752999"/>
    <x v="21"/>
    <n v="95"/>
    <s v="2020-04-15"/>
    <s v="2020-04-21"/>
    <s v="2020-04-21"/>
    <x v="0"/>
    <x v="0"/>
    <n v="4"/>
    <x v="1"/>
    <x v="1"/>
  </r>
  <r>
    <s v="Visitantes_site_todos_60d"/>
    <s v="2020-04-15 - 2020-04-21"/>
    <s v="23844475145530395"/>
    <s v="De_Conv_Rmk_SP"/>
    <s v="23844475144820395"/>
    <x v="3495"/>
    <n v="12128"/>
    <x v="3497"/>
    <n v="8.6787270900000006"/>
    <n v="2.7620382585751999"/>
    <x v="0"/>
    <n v="24"/>
    <s v="2020-04-15"/>
    <s v="2020-04-21"/>
    <s v="2020-04-21"/>
    <x v="0"/>
    <x v="0"/>
    <n v="4"/>
    <x v="1"/>
    <x v="1"/>
  </r>
  <r>
    <s v="Semelhante_1-10%_PJ-Menos-TPV"/>
    <s v="2020-04-15 - 2020-04-21"/>
    <s v="23844475154500395"/>
    <s v="De_Conv_Int-Str_SP - OtimizaPraLead"/>
    <s v="23844475145520395"/>
    <x v="3496"/>
    <n v="87616"/>
    <x v="3498"/>
    <n v="3.9268277199999999"/>
    <n v="1.4400109569027999"/>
    <x v="0"/>
    <n v="30"/>
    <s v="2020-04-15"/>
    <s v="2020-04-21"/>
    <s v="2020-04-21"/>
    <x v="0"/>
    <x v="0"/>
    <n v="4"/>
    <x v="1"/>
    <x v="1"/>
  </r>
  <r>
    <s v="0-3_LaLDownload App"/>
    <s v="2020-04-15 - 2020-04-21"/>
    <s v="23844494897510395"/>
    <s v="De_ContaStone_Conv_NU_Br-CriativoAB-A"/>
    <s v="23844494897490395"/>
    <x v="3497"/>
    <n v="89295"/>
    <x v="3499"/>
    <n v="7.6562616200000004"/>
    <n v="1.5060865669970001"/>
    <x v="21"/>
    <n v="84"/>
    <s v="2020-04-15"/>
    <s v="2020-04-21"/>
    <s v="2020-04-21"/>
    <x v="0"/>
    <x v="0"/>
    <n v="4"/>
    <x v="1"/>
    <x v="1"/>
  </r>
  <r>
    <s v="Visitantes_site_cadastro-lead"/>
    <s v="2020-04-15 - 2020-04-21"/>
    <s v="23844475145550395"/>
    <s v="De_Conv_Rmk_SP"/>
    <s v="23844475144820395"/>
    <x v="3498"/>
    <n v="13120"/>
    <x v="3500"/>
    <n v="14.37617683"/>
    <n v="3.7240853658536999"/>
    <x v="0"/>
    <n v="133"/>
    <s v="2020-04-15"/>
    <s v="2020-04-21"/>
    <s v="2020-04-21"/>
    <x v="0"/>
    <x v="0"/>
    <n v="4"/>
    <x v="1"/>
    <x v="1"/>
  </r>
  <r>
    <s v="Base 1 - Nao Ativos"/>
    <s v="2020-04-15 - 2020-04-21"/>
    <s v="23844493998770395"/>
    <s v="De_ContaStone_Ativacao_App"/>
    <s v="23844493998750395"/>
    <x v="3499"/>
    <n v="2736"/>
    <x v="3501"/>
    <n v="36.990199079999996"/>
    <n v="11.933479532164"/>
    <x v="17"/>
    <n v="48"/>
    <s v="2020-04-15"/>
    <s v="2020-04-21"/>
    <s v="2020-04-21"/>
    <x v="7"/>
    <x v="0"/>
    <n v="4"/>
    <x v="1"/>
    <x v="1"/>
  </r>
  <r>
    <s v="Envolvimento_midias"/>
    <s v="2020-04-15 - 2020-04-21"/>
    <s v="23844475145440395"/>
    <s v="De_Conv_Rmk_SP"/>
    <s v="23844475144820395"/>
    <x v="3500"/>
    <n v="26736"/>
    <x v="3502"/>
    <n v="6.71072676"/>
    <n v="2.4306926989825999"/>
    <x v="0"/>
    <n v="46"/>
    <s v="2020-04-15"/>
    <s v="2020-04-21"/>
    <s v="2020-04-21"/>
    <x v="0"/>
    <x v="0"/>
    <n v="4"/>
    <x v="1"/>
    <x v="1"/>
  </r>
  <r>
    <s v="Semelhante_leadPreenchido — Cópia"/>
    <s v="2020-04-15 - 2020-04-21"/>
    <s v="23844458287280395"/>
    <s v="De_Lead_Int_SP — CPA"/>
    <s v="23844458286980395"/>
    <x v="3501"/>
    <n v="39832"/>
    <x v="3503"/>
    <n v="7.7774873099999997"/>
    <n v="1.1524151436031"/>
    <x v="1"/>
    <n v="40"/>
    <s v="2020-04-15"/>
    <s v="2020-04-21"/>
    <s v="2020-04-21"/>
    <x v="1"/>
    <x v="0"/>
    <n v="4"/>
    <x v="1"/>
    <x v="1"/>
  </r>
  <r>
    <s v="Semelhante_1-5%_Base_Parceiro_60K-a-400K-Normal - Copy"/>
    <s v="2020-04-15 - 2020-04-21"/>
    <s v="23844475145370395"/>
    <s v="De_Conv_Int-Str_SP - OtimizaPraLead"/>
    <s v="23844475145520395"/>
    <x v="3502"/>
    <n v="97536"/>
    <x v="3504"/>
    <n v="4.9994838899999996"/>
    <n v="1.5892183398949999"/>
    <x v="0"/>
    <n v="62"/>
    <s v="2020-04-15"/>
    <s v="2020-04-21"/>
    <s v="2020-04-21"/>
    <x v="0"/>
    <x v="0"/>
    <n v="4"/>
    <x v="1"/>
    <x v="1"/>
  </r>
  <r>
    <s v="Semelhante_1-5%_Base_Parceiro_60K-a-400K-Normal - Copy"/>
    <s v="2020-04-15 - 2020-04-21"/>
    <s v="23844458287230395"/>
    <s v="De_Lead_Int_SP — CPA"/>
    <s v="23844458286980395"/>
    <x v="3503"/>
    <n v="11712"/>
    <x v="3505"/>
    <n v="7.8268647400000004"/>
    <n v="1.0977629781421001"/>
    <x v="1"/>
    <n v="6"/>
    <s v="2020-04-15"/>
    <s v="2020-04-21"/>
    <s v="2020-04-21"/>
    <x v="1"/>
    <x v="0"/>
    <n v="4"/>
    <x v="1"/>
    <x v="1"/>
  </r>
  <r>
    <s v="De_Brand_RF_Int-Str_Br - Empreendedor"/>
    <s v="2020-04-15 - 2020-04-21"/>
    <s v="23844372966950395"/>
    <s v="De_Brand_RF_Int-Str_Br - Empreendedor"/>
    <s v="23844372966930395"/>
    <x v="3504"/>
    <n v="10356713"/>
    <x v="3506"/>
    <n v="1.3999976700000001"/>
    <n v="2.4140490327384998"/>
    <x v="4"/>
    <n v="366700"/>
    <s v="2020-04-15"/>
    <s v="2020-04-21"/>
    <s v="2020-04-21"/>
    <x v="4"/>
    <x v="0"/>
    <n v="4"/>
    <x v="1"/>
    <x v="1"/>
  </r>
  <r>
    <s v="ContaStone_RMKT_LaLDownload"/>
    <s v="2020-04-15 - 2020-04-21"/>
    <s v="23844417038480395"/>
    <s v="ContaStone_Conv_RMKT_AppInstall_Br"/>
    <s v="23844394091560395"/>
    <x v="5"/>
    <n v="0"/>
    <x v="5"/>
    <s v=""/>
    <n v="0"/>
    <x v="17"/>
    <n v="24"/>
    <s v="2020-04-15"/>
    <s v="2020-04-21"/>
    <s v="2020-04-21"/>
    <x v="7"/>
    <x v="0"/>
    <n v="4"/>
    <x v="1"/>
    <x v="1"/>
  </r>
  <r>
    <s v="ContaStone_LAL_BaseAdq"/>
    <s v="2020-04-15 - 2020-04-21"/>
    <s v="23844365564960395"/>
    <s v="De_ContaStone_App_NU_Br"/>
    <s v="23844365564940395"/>
    <x v="5"/>
    <n v="0"/>
    <x v="5"/>
    <s v=""/>
    <n v="0"/>
    <x v="17"/>
    <n v="2"/>
    <s v="2020-04-15"/>
    <s v="2020-04-21"/>
    <s v="2020-04-21"/>
    <x v="7"/>
    <x v="0"/>
    <n v="4"/>
    <x v="1"/>
    <x v="1"/>
  </r>
  <r>
    <s v="De_Conv_RF_Int-Str_Br - Empreendedor"/>
    <s v="2020-04-15 - 2020-04-21"/>
    <s v="23844373041980395"/>
    <s v="De_Conv_RF_Int-Str_Br - Empreendedor"/>
    <s v="23844373041930395"/>
    <x v="3505"/>
    <n v="864382"/>
    <x v="3507"/>
    <n v="1.6300089"/>
    <n v="2.1528224789502999"/>
    <x v="31"/>
    <n v="4594"/>
    <s v="2020-04-15"/>
    <s v="2020-04-21"/>
    <s v="2020-04-21"/>
    <x v="0"/>
    <x v="0"/>
    <n v="4"/>
    <x v="1"/>
    <x v="1"/>
  </r>
  <r>
    <s v="Semelhante_1-5%_Tudo"/>
    <s v="2020-04-15 - 2020-04-21"/>
    <s v="23844307766060395"/>
    <s v="De_Lead_Click_Whatsapp_Br-MarAberto"/>
    <s v="23844196533890395"/>
    <x v="3506"/>
    <n v="388800"/>
    <x v="3508"/>
    <n v="10.58158377"/>
    <n v="1.1586779835390999"/>
    <x v="6"/>
    <n v="252"/>
    <s v="2020-04-15"/>
    <s v="2020-04-21"/>
    <s v="2020-04-21"/>
    <x v="6"/>
    <x v="1"/>
    <n v="4"/>
    <x v="1"/>
    <x v="1"/>
  </r>
  <r>
    <s v="Semelhante_1-5%_Todos_Menos_TPV-Alto"/>
    <s v="2020-04-15 - 2020-04-21"/>
    <s v="23844314362040395"/>
    <s v="De_Lead_Click_Whatsapp_Br — Cópia"/>
    <s v="23843968403870395"/>
    <x v="3507"/>
    <n v="1238263"/>
    <x v="3509"/>
    <n v="7.8367848999999996"/>
    <n v="1.6065157401940999"/>
    <x v="6"/>
    <n v="747"/>
    <s v="2020-04-15"/>
    <s v="2020-04-21"/>
    <s v="2020-04-21"/>
    <x v="6"/>
    <x v="1"/>
    <n v="4"/>
    <x v="1"/>
    <x v="1"/>
  </r>
  <r>
    <s v="ContaStone_RMKT_BaseAdq"/>
    <s v="2020-04-15 - 2020-04-21"/>
    <s v="23843842230390395"/>
    <s v="De_ContaStone_Conv_RMKT_Br"/>
    <s v="23843814955280395"/>
    <x v="3508"/>
    <n v="128864"/>
    <x v="3510"/>
    <n v="5.97429553"/>
    <n v="3.5406552644648999"/>
    <x v="21"/>
    <n v="198"/>
    <s v="2020-04-15"/>
    <s v="2020-04-21"/>
    <s v="2020-04-21"/>
    <x v="0"/>
    <x v="0"/>
    <n v="4"/>
    <x v="1"/>
    <x v="1"/>
  </r>
  <r>
    <s v="Semelhante_10%_Menos-Todos"/>
    <s v="2020-04-15 - 2020-04-21"/>
    <s v="23844314377990395"/>
    <s v="De_Lead_Click_Whatsapp_Br — Cópia"/>
    <s v="23843968403870395"/>
    <x v="3509"/>
    <n v="476032"/>
    <x v="3511"/>
    <n v="4.92780592"/>
    <n v="1.3264297358160999"/>
    <x v="6"/>
    <n v="170"/>
    <s v="2020-04-15"/>
    <s v="2020-04-21"/>
    <s v="2020-04-21"/>
    <x v="6"/>
    <x v="1"/>
    <n v="4"/>
    <x v="1"/>
    <x v="1"/>
  </r>
  <r>
    <s v="ContaStone_LAL_Adq_CredenciadoTPV_2"/>
    <s v="2020-04-15 - 2020-04-21"/>
    <s v="23844372262260395"/>
    <s v="De_ContaStone_Conv_NU_Br"/>
    <s v="23843811400240395"/>
    <x v="3510"/>
    <n v="259520"/>
    <x v="3512"/>
    <n v="8.6913395500000004"/>
    <n v="2.4260095561036001"/>
    <x v="21"/>
    <n v="328"/>
    <s v="2020-04-15"/>
    <s v="2020-04-21"/>
    <s v="2020-04-21"/>
    <x v="0"/>
    <x v="0"/>
    <n v="4"/>
    <x v="1"/>
    <x v="1"/>
  </r>
  <r>
    <s v="Semelhante_1-5%_Base_Parceiro_60K-a-400K-Normal - Copy"/>
    <s v="2020-04-15 - 2020-04-21"/>
    <s v="23844083485860395"/>
    <s v="De_Conv_Int-Str_Br - Credenciado (S2S)"/>
    <s v="23844032562000395"/>
    <x v="3511"/>
    <n v="63008"/>
    <x v="3513"/>
    <n v="4.2983412999999997"/>
    <n v="1.5567705688167"/>
    <x v="19"/>
    <n v="9"/>
    <s v="2020-04-15"/>
    <s v="2020-04-21"/>
    <s v="2020-04-21"/>
    <x v="2"/>
    <x v="0"/>
    <n v="4"/>
    <x v="1"/>
    <x v="1"/>
  </r>
  <r>
    <s v="ContaStone_Interesses_B2B_Atualizado_Todos"/>
    <s v="2020-04-15 - 2020-04-21"/>
    <s v="23843842591240395"/>
    <s v="De_ContaStone_Conv_NU_Br"/>
    <s v="23843811400240395"/>
    <x v="5"/>
    <n v="0"/>
    <x v="5"/>
    <s v=""/>
    <n v="0"/>
    <x v="21"/>
    <n v="1"/>
    <s v="2020-04-15"/>
    <s v="2020-04-21"/>
    <s v="2020-04-21"/>
    <x v="0"/>
    <x v="0"/>
    <n v="4"/>
    <x v="1"/>
    <x v="1"/>
  </r>
  <r>
    <s v="ContaStone_LAL_Base_10pp"/>
    <s v="2020-04-15 - 2020-04-21"/>
    <s v="23843870557990395"/>
    <s v="De_ContaStone_Conv_NU_Br"/>
    <s v="23843811400240395"/>
    <x v="3512"/>
    <n v="180735"/>
    <x v="3514"/>
    <n v="5.6931650600000001"/>
    <n v="1.2529615182449001"/>
    <x v="21"/>
    <n v="66"/>
    <s v="2020-04-15"/>
    <s v="2020-04-21"/>
    <s v="2020-04-21"/>
    <x v="0"/>
    <x v="0"/>
    <n v="4"/>
    <x v="1"/>
    <x v="1"/>
  </r>
  <r>
    <s v="interesse_whatsapp"/>
    <s v="2020-04-15 - 2020-04-21"/>
    <s v="23843968404110395"/>
    <s v="De_Lead_Click_Whatsapp_Br — Cópia"/>
    <s v="23843968403870395"/>
    <x v="3513"/>
    <n v="819071"/>
    <x v="3515"/>
    <n v="8.1420732900000008"/>
    <n v="1.5177353367413"/>
    <x v="6"/>
    <n v="532"/>
    <s v="2020-04-15"/>
    <s v="2020-04-21"/>
    <s v="2020-04-21"/>
    <x v="6"/>
    <x v="1"/>
    <n v="4"/>
    <x v="1"/>
    <x v="1"/>
  </r>
  <r>
    <s v="ContaStone_Interesses_ContaDigital_Android"/>
    <s v="2020-04-15 - 2020-04-21"/>
    <s v="23844393252690395"/>
    <s v="ContaStone_Conv_NU_AppInstall_Br"/>
    <s v="23844393254830395"/>
    <x v="5"/>
    <n v="0"/>
    <x v="5"/>
    <s v=""/>
    <n v="0"/>
    <x v="17"/>
    <n v="25"/>
    <s v="2020-04-15"/>
    <s v="2020-04-21"/>
    <s v="2020-04-21"/>
    <x v="7"/>
    <x v="0"/>
    <n v="4"/>
    <x v="1"/>
    <x v="1"/>
  </r>
  <r>
    <s v="De_Trafego_RF_Int-Str_Br - Empreendedor"/>
    <s v="2020-04-15 - 2020-04-21"/>
    <s v="23844372981570395"/>
    <s v="De_Trafego_RF_Int-Str_Br - Empreendedor"/>
    <s v="23844372981550395"/>
    <x v="3514"/>
    <n v="4143097"/>
    <x v="3516"/>
    <n v="1.66999217"/>
    <n v="2.3751862435275002"/>
    <x v="8"/>
    <n v="63832"/>
    <s v="2020-04-15"/>
    <s v="2020-04-21"/>
    <s v="2020-04-21"/>
    <x v="5"/>
    <x v="0"/>
    <n v="4"/>
    <x v="1"/>
    <x v="1"/>
  </r>
  <r>
    <s v="ContaStone_RMKT_todosvisitantes"/>
    <s v="2020-04-15 - 2020-04-21"/>
    <s v="23844364031830395"/>
    <s v="De_ContaStone_Conv_RMKT_Br"/>
    <s v="23843814955280395"/>
    <x v="3515"/>
    <n v="32584"/>
    <x v="3517"/>
    <n v="13.068336370000001"/>
    <n v="5.2127117603731996"/>
    <x v="21"/>
    <n v="176"/>
    <s v="2020-04-15"/>
    <s v="2020-04-21"/>
    <s v="2020-04-21"/>
    <x v="0"/>
    <x v="0"/>
    <n v="4"/>
    <x v="1"/>
    <x v="1"/>
  </r>
  <r>
    <s v="Semelhante_leadPreenchido — Cópia"/>
    <s v="2020-04-15 - 2020-04-21"/>
    <s v="23843981453160395"/>
    <s v="De_Lead_Int_Br — CPA"/>
    <s v="23843981452640395"/>
    <x v="2497"/>
    <n v="103008"/>
    <x v="3518"/>
    <n v="6.4040657400000001"/>
    <n v="1.114602749301"/>
    <x v="1"/>
    <n v="84"/>
    <s v="2020-04-15"/>
    <s v="2020-04-21"/>
    <s v="2020-04-21"/>
    <x v="1"/>
    <x v="0"/>
    <n v="4"/>
    <x v="1"/>
    <x v="1"/>
  </r>
  <r>
    <s v="Interesses"/>
    <s v="2020-04-15 - 2020-04-21"/>
    <s v="23844384031070395"/>
    <s v="De_Conv_Int-Str_Br - Credenciado (S2S) - Teste_C-Purchase-credenciados-valor"/>
    <s v="23844098836340395"/>
    <x v="3516"/>
    <n v="268992"/>
    <x v="3519"/>
    <n v="5.0517563900000004"/>
    <n v="1.2519703188199001"/>
    <x v="2"/>
    <n v="13"/>
    <s v="2020-04-15"/>
    <s v="2020-04-21"/>
    <s v="2020-04-21"/>
    <x v="2"/>
    <x v="0"/>
    <n v="4"/>
    <x v="1"/>
    <x v="1"/>
  </r>
  <r>
    <s v="Semelhante_leadPreenchido_&gt;7%"/>
    <s v="2020-04-08 - 2020-04-14"/>
    <s v="23843981453180395"/>
    <s v="De_Lead_Int_Br — CPA"/>
    <s v="23843981452640395"/>
    <x v="3517"/>
    <n v="81824"/>
    <x v="3520"/>
    <n v="4.4706162799999998"/>
    <n v="1.0766156628862"/>
    <x v="1"/>
    <n v="49"/>
    <s v="2020-04-08"/>
    <s v="2020-04-14"/>
    <s v="2020-04-14"/>
    <x v="1"/>
    <x v="0"/>
    <n v="4"/>
    <x v="1"/>
    <x v="1"/>
  </r>
  <r>
    <s v="interesse_whatsapp"/>
    <s v="2020-04-08 - 2020-04-14"/>
    <s v="23844196533660395"/>
    <s v="De_Lead_Click_Whatsapp_Br-MarAberto"/>
    <s v="23844196533890395"/>
    <x v="3518"/>
    <n v="1381626"/>
    <x v="3521"/>
    <n v="6.56107745"/>
    <n v="1.2335074759739999"/>
    <x v="6"/>
    <n v="461"/>
    <s v="2020-04-08"/>
    <s v="2020-04-14"/>
    <s v="2020-04-14"/>
    <x v="6"/>
    <x v="1"/>
    <n v="4"/>
    <x v="1"/>
    <x v="1"/>
  </r>
  <r>
    <s v="Semelhante_1-10%-PJ-e-TPValto"/>
    <s v="2020-04-08 - 2020-04-14"/>
    <s v="23844458231730395"/>
    <s v="De_Lead_Click_Whatsapp_SP - Vitalicio"/>
    <s v="23844458232370395"/>
    <x v="3519"/>
    <n v="507776"/>
    <x v="3522"/>
    <n v="10.995340560000001"/>
    <n v="1.3165943250567"/>
    <x v="6"/>
    <n v="303"/>
    <s v="2020-04-08"/>
    <s v="2020-04-14"/>
    <s v="2020-04-14"/>
    <x v="6"/>
    <x v="1"/>
    <n v="4"/>
    <x v="1"/>
    <x v="1"/>
  </r>
  <r>
    <s v="De_Brand_RF_Int-Str_Br - Empreendedor"/>
    <s v="2020-04-08 - 2020-04-14"/>
    <s v="23844372966950395"/>
    <s v="De_Brand_RF_Int-Str_Br - Empreendedor"/>
    <s v="23844372966930395"/>
    <x v="3520"/>
    <n v="11737077"/>
    <x v="3523"/>
    <n v="1.39999647"/>
    <n v="2.1701746525135999"/>
    <x v="4"/>
    <n v="417500"/>
    <s v="2020-04-08"/>
    <s v="2020-04-14"/>
    <s v="2020-04-14"/>
    <x v="4"/>
    <x v="0"/>
    <n v="4"/>
    <x v="1"/>
    <x v="1"/>
  </r>
  <r>
    <s v="Semelhante_leadPreenchido_&gt;7%"/>
    <s v="2020-04-08 - 2020-04-14"/>
    <s v="23844458286630395"/>
    <s v="De_Lead_Int_SP — CPA"/>
    <s v="23844458286980395"/>
    <x v="3521"/>
    <n v="22560"/>
    <x v="3524"/>
    <n v="5.2262452699999997"/>
    <n v="1.0883421985816"/>
    <x v="1"/>
    <n v="11"/>
    <s v="2020-04-08"/>
    <s v="2020-04-14"/>
    <s v="2020-04-14"/>
    <x v="1"/>
    <x v="0"/>
    <n v="4"/>
    <x v="1"/>
    <x v="1"/>
  </r>
  <r>
    <s v="Envolvimento_Midias"/>
    <s v="2020-04-08 - 2020-04-14"/>
    <s v="23843543809270395"/>
    <s v="De_Lead_Rmk_Br"/>
    <s v="23843543809250395"/>
    <x v="3522"/>
    <n v="55968"/>
    <x v="3525"/>
    <n v="6.8924197700000001"/>
    <n v="1.4225092910234001"/>
    <x v="1"/>
    <n v="49"/>
    <s v="2020-04-08"/>
    <s v="2020-04-14"/>
    <s v="2020-04-14"/>
    <x v="1"/>
    <x v="0"/>
    <n v="4"/>
    <x v="1"/>
    <x v="1"/>
  </r>
  <r>
    <s v="Semelhantes_PJ_10%_Excluindo-Tudo"/>
    <s v="2020-04-08 - 2020-04-14"/>
    <s v="23844307660840395"/>
    <s v="De_Lead_Click_Whatsapp_Br-MarAberto"/>
    <s v="23844196533890395"/>
    <x v="3523"/>
    <n v="26424"/>
    <x v="3526"/>
    <n v="5.7712549099999997"/>
    <n v="1.0211171662125"/>
    <x v="6"/>
    <n v="9"/>
    <s v="2020-04-08"/>
    <s v="2020-04-14"/>
    <s v="2020-04-14"/>
    <x v="6"/>
    <x v="1"/>
    <n v="4"/>
    <x v="1"/>
    <x v="1"/>
  </r>
  <r>
    <s v="Semelhante_1-5%_Base_Parceiro_60K-a-400K-Normal - Copy"/>
    <s v="2020-04-08 - 2020-04-14"/>
    <s v="23844451685420395"/>
    <s v="De_Conv_Int-Str_SP - Credenciado (S2S) - Subscribe"/>
    <s v="23844451685120395"/>
    <x v="3524"/>
    <n v="145887"/>
    <x v="3527"/>
    <n v="3.5960825199999999"/>
    <n v="1.9478226298436001"/>
    <x v="19"/>
    <n v="5"/>
    <s v="2020-04-08"/>
    <s v="2020-04-14"/>
    <s v="2020-04-14"/>
    <x v="2"/>
    <x v="0"/>
    <n v="4"/>
    <x v="1"/>
    <x v="1"/>
  </r>
  <r>
    <s v="Semelhante_1-5%_Respondentes-HSM"/>
    <s v="2020-04-08 - 2020-04-14"/>
    <s v="23844458287220395"/>
    <s v="De_Lead_Int_SP — CPA"/>
    <s v="23844458286980395"/>
    <x v="3525"/>
    <n v="23808"/>
    <x v="3528"/>
    <n v="7.7147645799999998"/>
    <n v="1.0776209677419"/>
    <x v="1"/>
    <n v="17"/>
    <s v="2020-04-08"/>
    <s v="2020-04-14"/>
    <s v="2020-04-14"/>
    <x v="1"/>
    <x v="0"/>
    <n v="4"/>
    <x v="1"/>
    <x v="1"/>
  </r>
  <r>
    <s v="ContaStone_LAL_Base_10p_Android"/>
    <s v="2020-04-08 - 2020-04-14"/>
    <s v="23844393252610395"/>
    <s v="ContaStone_Conv_NU_AppInstall_Br"/>
    <s v="23844393254830395"/>
    <x v="5"/>
    <n v="0"/>
    <x v="5"/>
    <s v=""/>
    <n v="0"/>
    <x v="17"/>
    <n v="1"/>
    <s v="2020-04-08"/>
    <s v="2020-04-14"/>
    <s v="2020-04-14"/>
    <x v="7"/>
    <x v="0"/>
    <n v="4"/>
    <x v="1"/>
    <x v="1"/>
  </r>
  <r>
    <s v="Semelhante_5-10%"/>
    <s v="2020-04-08 - 2020-04-14"/>
    <s v="23844118713660395"/>
    <s v="De_Conv_Int-Str_Br - OtimizaPraLead"/>
    <s v="23844118711370395"/>
    <x v="5"/>
    <n v="0"/>
    <x v="5"/>
    <s v=""/>
    <n v="0"/>
    <x v="0"/>
    <n v="4"/>
    <s v="2020-04-08"/>
    <s v="2020-04-14"/>
    <s v="2020-04-14"/>
    <x v="0"/>
    <x v="0"/>
    <n v="4"/>
    <x v="1"/>
    <x v="1"/>
  </r>
  <r>
    <s v="ContaStone_LAL_Base_10pp"/>
    <s v="2020-04-08 - 2020-04-14"/>
    <s v="23843870557990395"/>
    <s v="De_ContaStone_Conv_NU_Br"/>
    <s v="23843811400240395"/>
    <x v="3526"/>
    <n v="207775"/>
    <x v="3529"/>
    <n v="6.54648596"/>
    <n v="1.2166333774516001"/>
    <x v="21"/>
    <n v="92"/>
    <s v="2020-04-08"/>
    <s v="2020-04-14"/>
    <s v="2020-04-14"/>
    <x v="0"/>
    <x v="0"/>
    <n v="4"/>
    <x v="1"/>
    <x v="1"/>
  </r>
  <r>
    <s v="Semelhante_1-5%"/>
    <s v="2020-04-08 - 2020-04-14"/>
    <s v="23844451685380395"/>
    <s v="De_Conv_Int-Str_SP - Credenciado (S2S) - Subscribe"/>
    <s v="23844451685120395"/>
    <x v="3527"/>
    <n v="217855"/>
    <x v="3530"/>
    <n v="5.1686510999999999"/>
    <n v="1.4996672098413999"/>
    <x v="19"/>
    <n v="13"/>
    <s v="2020-04-08"/>
    <s v="2020-04-14"/>
    <s v="2020-04-14"/>
    <x v="2"/>
    <x v="0"/>
    <n v="4"/>
    <x v="1"/>
    <x v="1"/>
  </r>
  <r>
    <s v="Semelhante_1-5%_Todos_TPV-Alto"/>
    <s v="2020-04-08 - 2020-04-14"/>
    <s v="23844324616640395"/>
    <s v="De_Lead_Click_Whatsapp_Br_Sem-CBO - v2"/>
    <s v="23844324616650395"/>
    <x v="3528"/>
    <n v="315585"/>
    <x v="3531"/>
    <n v="12.75588696"/>
    <n v="1.2374605890648001"/>
    <x v="6"/>
    <n v="201"/>
    <s v="2020-04-08"/>
    <s v="2020-04-14"/>
    <s v="2020-04-14"/>
    <x v="6"/>
    <x v="1"/>
    <n v="4"/>
    <x v="1"/>
    <x v="1"/>
  </r>
  <r>
    <s v="Visitantes_site_todos"/>
    <s v="2020-04-08 - 2020-04-14"/>
    <s v="23844458287110395"/>
    <s v="De_Lead_Rmk_SP"/>
    <s v="23844458286970395"/>
    <x v="3529"/>
    <n v="11416"/>
    <x v="3532"/>
    <n v="13.403120789999999"/>
    <n v="1.5606166783462001"/>
    <x v="1"/>
    <n v="43"/>
    <s v="2020-04-08"/>
    <s v="2020-04-14"/>
    <s v="2020-04-14"/>
    <x v="1"/>
    <x v="0"/>
    <n v="4"/>
    <x v="1"/>
    <x v="1"/>
  </r>
  <r>
    <s v="Semelhante_1-5%_Todos_TPV-Alto"/>
    <s v="2020-04-08 - 2020-04-14"/>
    <s v="23844314360830395"/>
    <s v="De_Lead_Click_Whatsapp_Br — Cópia"/>
    <s v="23843968403870395"/>
    <x v="3530"/>
    <n v="587133"/>
    <x v="3533"/>
    <n v="12.2361778"/>
    <n v="1.3375998283182999"/>
    <x v="6"/>
    <n v="430"/>
    <s v="2020-04-08"/>
    <s v="2020-04-14"/>
    <s v="2020-04-14"/>
    <x v="6"/>
    <x v="1"/>
    <n v="4"/>
    <x v="1"/>
    <x v="1"/>
  </r>
  <r>
    <s v="ContaStone_LaL_Base_1p_Android"/>
    <s v="2020-04-08 - 2020-04-14"/>
    <s v="23844393252670395"/>
    <s v="ContaStone_Conv_NU_AppInstall_Br"/>
    <s v="23844393254830395"/>
    <x v="5"/>
    <n v="0"/>
    <x v="5"/>
    <s v=""/>
    <n v="0"/>
    <x v="17"/>
    <n v="1"/>
    <s v="2020-04-08"/>
    <s v="2020-04-14"/>
    <s v="2020-04-14"/>
    <x v="7"/>
    <x v="0"/>
    <n v="4"/>
    <x v="1"/>
    <x v="1"/>
  </r>
  <r>
    <s v="Semelhante_1-5%_Respondentes-HSM"/>
    <s v="2020-04-08 - 2020-04-14"/>
    <s v="23844270553240395"/>
    <s v="De_Lead_Int_Br — CPA"/>
    <s v="23843981452640395"/>
    <x v="3531"/>
    <n v="107808"/>
    <x v="3534"/>
    <n v="6.0244499200000003"/>
    <n v="1.1032298159691001"/>
    <x v="1"/>
    <n v="108"/>
    <s v="2020-04-08"/>
    <s v="2020-04-14"/>
    <s v="2020-04-14"/>
    <x v="1"/>
    <x v="0"/>
    <n v="4"/>
    <x v="1"/>
    <x v="1"/>
  </r>
  <r>
    <s v="Envolvimento_Midias"/>
    <s v="2020-04-08 - 2020-04-14"/>
    <s v="23844458287190395"/>
    <s v="De_Lead_Rmk_SP"/>
    <s v="23844458286970395"/>
    <x v="3532"/>
    <n v="16884"/>
    <x v="3535"/>
    <n v="7.8134956300000002"/>
    <n v="1.4500118455341999"/>
    <x v="1"/>
    <n v="16"/>
    <s v="2020-04-08"/>
    <s v="2020-04-14"/>
    <s v="2020-04-14"/>
    <x v="1"/>
    <x v="0"/>
    <n v="4"/>
    <x v="1"/>
    <x v="1"/>
  </r>
  <r>
    <s v="InteressesEstabelecimentos"/>
    <s v="2020-04-08 - 2020-04-14"/>
    <s v="23844451685340395"/>
    <s v="De_Conv_Int-Str_SP - Credenciado (S2S) - Subscribe"/>
    <s v="23844451685120395"/>
    <x v="3533"/>
    <n v="540033"/>
    <x v="3536"/>
    <n v="3.45886381"/>
    <n v="1.5263178361322001"/>
    <x v="19"/>
    <n v="11"/>
    <s v="2020-04-08"/>
    <s v="2020-04-14"/>
    <s v="2020-04-14"/>
    <x v="2"/>
    <x v="0"/>
    <n v="4"/>
    <x v="1"/>
    <x v="1"/>
  </r>
  <r>
    <s v="Semelhante_10%_Menos-Todos"/>
    <s v="2020-04-08 - 2020-04-14"/>
    <s v="23844324616710395"/>
    <s v="De_Lead_Click_Whatsapp_Br_Sem-CBO - v2"/>
    <s v="23844324616650395"/>
    <x v="3534"/>
    <n v="603006"/>
    <x v="3537"/>
    <n v="5.4380682199999999"/>
    <n v="1.2275997253758999"/>
    <x v="6"/>
    <n v="131"/>
    <s v="2020-04-08"/>
    <s v="2020-04-14"/>
    <s v="2020-04-14"/>
    <x v="6"/>
    <x v="1"/>
    <n v="4"/>
    <x v="1"/>
    <x v="1"/>
  </r>
  <r>
    <s v="Semelhante_1-10%_PJ-Menos-TPV"/>
    <s v="2020-04-08 - 2020-04-14"/>
    <s v="23844475154500395"/>
    <s v="De_Conv_Int-Str_SP - OtimizaPraLead"/>
    <s v="23844475145520395"/>
    <x v="3535"/>
    <n v="26144"/>
    <x v="3538"/>
    <n v="2.8156713199999999"/>
    <n v="1.2438035495716"/>
    <x v="0"/>
    <n v="8"/>
    <s v="2020-04-08"/>
    <s v="2020-04-14"/>
    <s v="2020-04-14"/>
    <x v="0"/>
    <x v="0"/>
    <n v="4"/>
    <x v="1"/>
    <x v="1"/>
  </r>
  <r>
    <s v="Visitantes_site_cadastro-lead"/>
    <s v="2020-04-08 - 2020-04-14"/>
    <s v="23844191199950395"/>
    <s v="De_Conv_Rmk_Br"/>
    <s v="23843543599140395"/>
    <x v="3536"/>
    <n v="16588"/>
    <x v="3539"/>
    <n v="10.53041896"/>
    <n v="2.0878345792138999"/>
    <x v="0"/>
    <n v="77"/>
    <s v="2020-04-08"/>
    <s v="2020-04-14"/>
    <s v="2020-04-14"/>
    <x v="0"/>
    <x v="0"/>
    <n v="4"/>
    <x v="1"/>
    <x v="1"/>
  </r>
  <r>
    <s v="ContaStone_RMKT_BaseAdq"/>
    <s v="2020-04-08 - 2020-04-14"/>
    <s v="23843842230390395"/>
    <s v="De_ContaStone_Conv_RMKT_Br"/>
    <s v="23843814955280395"/>
    <x v="3537"/>
    <n v="113408"/>
    <x v="3540"/>
    <n v="6.2615240099999996"/>
    <n v="2.5728520033860001"/>
    <x v="21"/>
    <n v="183"/>
    <s v="2020-04-08"/>
    <s v="2020-04-14"/>
    <s v="2020-04-14"/>
    <x v="0"/>
    <x v="0"/>
    <n v="4"/>
    <x v="1"/>
    <x v="1"/>
  </r>
  <r>
    <s v="Semelhante_1-5% - MsgEnviada"/>
    <s v="2020-04-08 - 2020-04-14"/>
    <s v="23844492061650395"/>
    <s v="De_Lead_Click_Messenger_Br - v4"/>
    <s v="23844492061640395"/>
    <x v="3538"/>
    <n v="10252"/>
    <x v="1066"/>
    <n v="8.0567416299999994"/>
    <n v="1.0279945376512001"/>
    <x v="6"/>
    <n v="21"/>
    <s v="2020-04-08"/>
    <s v="2020-04-14"/>
    <s v="2020-04-14"/>
    <x v="6"/>
    <x v="0"/>
    <n v="4"/>
    <x v="1"/>
    <x v="1"/>
  </r>
  <r>
    <s v="0-3_LaLDownload App"/>
    <s v="2020-04-08 - 2020-04-14"/>
    <s v="23844494897510395"/>
    <s v="De_ContaStone_Conv_NU_Br-CriativoAB-A"/>
    <s v="23844494897490395"/>
    <x v="3539"/>
    <n v="1596"/>
    <x v="3541"/>
    <n v="10.16523868"/>
    <n v="1.0238095238095"/>
    <x v="21"/>
    <s v=""/>
    <s v="2020-04-08"/>
    <s v="2020-04-14"/>
    <s v="2020-04-14"/>
    <x v="0"/>
    <x v="0"/>
    <n v="4"/>
    <x v="1"/>
    <x v="1"/>
  </r>
  <r>
    <s v="ContaStone_LaLPJ_Android"/>
    <s v="2020-04-08 - 2020-04-14"/>
    <s v="23844393252700395"/>
    <s v="ContaStone_Conv_NU_AppInstall_Br"/>
    <s v="23844393254830395"/>
    <x v="3540"/>
    <n v="8504"/>
    <x v="3542"/>
    <n v="11.69001836"/>
    <n v="1.2169567262465"/>
    <x v="17"/>
    <n v="43"/>
    <s v="2020-04-08"/>
    <s v="2020-04-14"/>
    <s v="2020-04-14"/>
    <x v="7"/>
    <x v="0"/>
    <n v="4"/>
    <x v="1"/>
    <x v="1"/>
  </r>
  <r>
    <s v="Visitantes_site_cadastro-lead"/>
    <s v="2020-04-08 - 2020-04-14"/>
    <s v="23844475145550395"/>
    <s v="De_Conv_Rmk_SP"/>
    <s v="23844475144820395"/>
    <x v="3541"/>
    <n v="6358"/>
    <x v="749"/>
    <n v="13.73739226"/>
    <n v="1.7153192827932999"/>
    <x v="0"/>
    <n v="26"/>
    <s v="2020-04-08"/>
    <s v="2020-04-14"/>
    <s v="2020-04-14"/>
    <x v="0"/>
    <x v="0"/>
    <n v="4"/>
    <x v="1"/>
    <x v="1"/>
  </r>
  <r>
    <s v="Semelhante_1-5%"/>
    <s v="2020-04-08 - 2020-04-14"/>
    <s v="23844098836310395"/>
    <s v="De_Conv_Int-Str_Br - Credenciado (S2S) - Teste_C-Purchase-credenciados-valor"/>
    <s v="23844098836340395"/>
    <x v="3542"/>
    <n v="89647"/>
    <x v="3543"/>
    <n v="7.6862637400000002"/>
    <n v="1.2181110355058999"/>
    <x v="2"/>
    <n v="6"/>
    <s v="2020-04-08"/>
    <s v="2020-04-14"/>
    <s v="2020-04-14"/>
    <x v="2"/>
    <x v="0"/>
    <n v="4"/>
    <x v="1"/>
    <x v="1"/>
  </r>
  <r>
    <s v="0-3_LaLDownload App"/>
    <s v="2020-04-08 - 2020-04-14"/>
    <s v="23844494898590395"/>
    <s v="De_ContaStone_Conv_NU_Br-CriativoAB-B"/>
    <s v="23844494898580395"/>
    <x v="3543"/>
    <n v="808"/>
    <x v="3544"/>
    <n v="8.5819070899999996"/>
    <n v="1.0123762376237999"/>
    <x v="21"/>
    <s v=""/>
    <s v="2020-04-08"/>
    <s v="2020-04-14"/>
    <s v="2020-04-14"/>
    <x v="0"/>
    <x v="0"/>
    <n v="4"/>
    <x v="1"/>
    <x v="1"/>
  </r>
  <r>
    <s v="Envolvimento_midias"/>
    <s v="2020-04-08 - 2020-04-14"/>
    <s v="23844475145440395"/>
    <s v="De_Conv_Rmk_SP"/>
    <s v="23844475144820395"/>
    <x v="3544"/>
    <n v="10402"/>
    <x v="3545"/>
    <n v="6.3227783500000001"/>
    <n v="1.4117477408190999"/>
    <x v="0"/>
    <n v="6"/>
    <s v="2020-04-08"/>
    <s v="2020-04-14"/>
    <s v="2020-04-14"/>
    <x v="0"/>
    <x v="0"/>
    <n v="4"/>
    <x v="1"/>
    <x v="1"/>
  </r>
  <r>
    <s v="Envolvimento_midias"/>
    <s v="2020-04-08 - 2020-04-14"/>
    <s v="23843543599180395"/>
    <s v="De_Conv_Rmk_Br"/>
    <s v="23843543599140395"/>
    <x v="3545"/>
    <n v="60736"/>
    <x v="3546"/>
    <n v="5.9292087200000001"/>
    <n v="1.6866767650158001"/>
    <x v="0"/>
    <n v="54"/>
    <s v="2020-04-08"/>
    <s v="2020-04-14"/>
    <s v="2020-04-14"/>
    <x v="0"/>
    <x v="0"/>
    <n v="4"/>
    <x v="1"/>
    <x v="1"/>
  </r>
  <r>
    <s v="Semelhante_leadPreenchido — Cópia"/>
    <s v="2020-04-08 - 2020-04-14"/>
    <s v="23844458287280395"/>
    <s v="De_Lead_Int_SP — CPA"/>
    <s v="23844458286980395"/>
    <x v="3546"/>
    <n v="36360"/>
    <x v="3547"/>
    <n v="6.9076691300000004"/>
    <n v="1.0586358635863999"/>
    <x v="1"/>
    <n v="30"/>
    <s v="2020-04-08"/>
    <s v="2020-04-14"/>
    <s v="2020-04-14"/>
    <x v="1"/>
    <x v="0"/>
    <n v="4"/>
    <x v="1"/>
    <x v="1"/>
  </r>
  <r>
    <s v="ContaStone_LAL_Adq_CredenciadoTPV_2"/>
    <s v="2020-04-08 - 2020-04-14"/>
    <s v="23844372262260395"/>
    <s v="De_ContaStone_Conv_NU_Br"/>
    <s v="23843811400240395"/>
    <x v="3547"/>
    <n v="350464"/>
    <x v="3548"/>
    <n v="9.3414400200000003"/>
    <n v="2.4448274287801"/>
    <x v="21"/>
    <n v="476"/>
    <s v="2020-04-08"/>
    <s v="2020-04-14"/>
    <s v="2020-04-14"/>
    <x v="0"/>
    <x v="0"/>
    <n v="4"/>
    <x v="1"/>
    <x v="1"/>
  </r>
  <r>
    <s v="Semelhante_1-5%_Base_Parceiro_60K-a-400K-Normal - Copy"/>
    <s v="2020-04-08 - 2020-04-14"/>
    <s v="23844475145370395"/>
    <s v="De_Conv_Int-Str_SP - OtimizaPraLead"/>
    <s v="23844475145520395"/>
    <x v="3548"/>
    <n v="36552"/>
    <x v="3549"/>
    <n v="3.6247656400000001"/>
    <n v="1.2695064565550001"/>
    <x v="0"/>
    <n v="8"/>
    <s v="2020-04-08"/>
    <s v="2020-04-14"/>
    <s v="2020-04-14"/>
    <x v="0"/>
    <x v="0"/>
    <n v="4"/>
    <x v="1"/>
    <x v="1"/>
  </r>
  <r>
    <s v="Interesses - MsgEnviada - Copy"/>
    <s v="2020-04-08 - 2020-04-14"/>
    <s v="23844492061600395"/>
    <s v="De_Lead_Click_Messenger_Br - v4"/>
    <s v="23844492061640395"/>
    <x v="3549"/>
    <n v="19324"/>
    <x v="3550"/>
    <n v="4.2824847100000003"/>
    <n v="1.0071931277168"/>
    <x v="6"/>
    <n v="13"/>
    <s v="2020-04-08"/>
    <s v="2020-04-14"/>
    <s v="2020-04-14"/>
    <x v="6"/>
    <x v="0"/>
    <n v="4"/>
    <x v="1"/>
    <x v="1"/>
  </r>
  <r>
    <s v="Semelhante_1-5%_Base_Parceiro_60K-a-400K-Normal - Copy"/>
    <s v="2020-04-08 - 2020-04-14"/>
    <s v="23844083485860395"/>
    <s v="De_Conv_Int-Str_Br - Credenciado (S2S)"/>
    <s v="23844032562000395"/>
    <x v="3132"/>
    <n v="57344"/>
    <x v="3551"/>
    <n v="3.2765877699999999"/>
    <n v="1.5826590401786"/>
    <x v="19"/>
    <n v="9"/>
    <s v="2020-04-08"/>
    <s v="2020-04-14"/>
    <s v="2020-04-14"/>
    <x v="2"/>
    <x v="0"/>
    <n v="4"/>
    <x v="1"/>
    <x v="1"/>
  </r>
  <r>
    <s v="Semelhante_1-5%_Base_Parceiro_60K-a-400K-Normal - Copy"/>
    <s v="2020-04-08 - 2020-04-14"/>
    <s v="23844458287230395"/>
    <s v="De_Lead_Int_SP — CPA"/>
    <s v="23844458286980395"/>
    <x v="3550"/>
    <n v="18440"/>
    <x v="3552"/>
    <n v="7.34776937"/>
    <n v="1.0393167028200001"/>
    <x v="1"/>
    <n v="11"/>
    <s v="2020-04-08"/>
    <s v="2020-04-14"/>
    <s v="2020-04-14"/>
    <x v="1"/>
    <x v="0"/>
    <n v="4"/>
    <x v="1"/>
    <x v="1"/>
  </r>
  <r>
    <s v="Semelhante_1-5%"/>
    <s v="2020-04-08 - 2020-04-14"/>
    <s v="23844451685290395"/>
    <s v="De_Conv_Int-Str_SP - Credenciado (S2S) - Purchase-valor"/>
    <s v="23844451685100395"/>
    <x v="3551"/>
    <n v="46344"/>
    <x v="3553"/>
    <n v="8.0264646400000004"/>
    <n v="1.2588900397031"/>
    <x v="2"/>
    <n v="3"/>
    <s v="2020-04-08"/>
    <s v="2020-04-14"/>
    <s v="2020-04-14"/>
    <x v="2"/>
    <x v="0"/>
    <n v="4"/>
    <x v="1"/>
    <x v="1"/>
  </r>
  <r>
    <s v="ContaStone_RMKT_todosvisitantes"/>
    <s v="2020-04-08 - 2020-04-14"/>
    <s v="23844364031830395"/>
    <s v="De_ContaStone_Conv_RMKT_Br"/>
    <s v="23843814955280395"/>
    <x v="3552"/>
    <n v="28336"/>
    <x v="3554"/>
    <n v="14.46687816"/>
    <n v="3.3594720496893999"/>
    <x v="21"/>
    <n v="133"/>
    <s v="2020-04-08"/>
    <s v="2020-04-14"/>
    <s v="2020-04-14"/>
    <x v="0"/>
    <x v="0"/>
    <n v="4"/>
    <x v="1"/>
    <x v="1"/>
  </r>
  <r>
    <s v="Semelhante_1-5%_Todos_Menos_TPV-Alto"/>
    <s v="2020-04-08 - 2020-04-14"/>
    <s v="23844324616730395"/>
    <s v="De_Lead_Click_Whatsapp_Br_Sem-CBO - v2"/>
    <s v="23844324616650395"/>
    <x v="3553"/>
    <n v="436862"/>
    <x v="3555"/>
    <n v="7.9827978799999997"/>
    <n v="1.2415247835701"/>
    <x v="6"/>
    <n v="197"/>
    <s v="2020-04-08"/>
    <s v="2020-04-14"/>
    <s v="2020-04-14"/>
    <x v="6"/>
    <x v="1"/>
    <n v="4"/>
    <x v="1"/>
    <x v="1"/>
  </r>
  <r>
    <s v="De_Conv_RF_Int-Str_Br - Empreendedor"/>
    <s v="2020-04-08 - 2020-04-14"/>
    <s v="23844373041980395"/>
    <s v="De_Conv_RF_Int-Str_Br - Empreendedor"/>
    <s v="23844373041930395"/>
    <x v="3554"/>
    <n v="1554689"/>
    <x v="3556"/>
    <n v="1.6300152699999999"/>
    <n v="2.3108660317271998"/>
    <x v="31"/>
    <n v="7765"/>
    <s v="2020-04-08"/>
    <s v="2020-04-14"/>
    <s v="2020-04-14"/>
    <x v="0"/>
    <x v="0"/>
    <n v="4"/>
    <x v="1"/>
    <x v="1"/>
  </r>
  <r>
    <s v="Semelhante_leadPreenchido — Cópia"/>
    <s v="2020-04-08 - 2020-04-14"/>
    <s v="23843981453160395"/>
    <s v="De_Lead_Int_Br — CPA"/>
    <s v="23843981452640395"/>
    <x v="3555"/>
    <n v="141856"/>
    <x v="3557"/>
    <n v="5.8523772699999999"/>
    <n v="1.0842756034287999"/>
    <x v="1"/>
    <n v="74"/>
    <s v="2020-04-08"/>
    <s v="2020-04-14"/>
    <s v="2020-04-14"/>
    <x v="1"/>
    <x v="0"/>
    <n v="4"/>
    <x v="1"/>
    <x v="1"/>
  </r>
  <r>
    <s v="ContaStone_BaseABC"/>
    <s v="2020-04-08 - 2020-04-14"/>
    <s v="23844405792490395"/>
    <s v="ContaStone_Conv_RMKT_AppInstall_Br"/>
    <s v="23844394091560395"/>
    <x v="3556"/>
    <n v="1189"/>
    <x v="3558"/>
    <n v="12.663010359999999"/>
    <n v="1.3801513877208"/>
    <x v="17"/>
    <n v="14"/>
    <s v="2020-04-08"/>
    <s v="2020-04-14"/>
    <s v="2020-04-14"/>
    <x v="7"/>
    <x v="0"/>
    <n v="4"/>
    <x v="1"/>
    <x v="1"/>
  </r>
  <r>
    <s v="Semelhante_1-5%_Base_Parceiro_60K-a-400K-Normal - Copy"/>
    <s v="2020-04-08 - 2020-04-14"/>
    <s v="23844118713700395"/>
    <s v="De_Conv_Int-Str_Br - OtimizaPraLead"/>
    <s v="23844118711370395"/>
    <x v="3557"/>
    <n v="214977"/>
    <x v="3559"/>
    <n v="5.6209869499999998"/>
    <n v="1.3105448489838001"/>
    <x v="0"/>
    <n v="122"/>
    <s v="2020-04-08"/>
    <s v="2020-04-14"/>
    <s v="2020-04-14"/>
    <x v="0"/>
    <x v="0"/>
    <n v="4"/>
    <x v="1"/>
    <x v="1"/>
  </r>
  <r>
    <s v="ContaStone_Interesses_ContaDigital_App"/>
    <s v="2020-04-08 - 2020-04-14"/>
    <s v="23844384318540395"/>
    <s v="De_ContaStone_App_NU_Br_V2"/>
    <s v="23844384318520395"/>
    <x v="5"/>
    <n v="0"/>
    <x v="5"/>
    <s v=""/>
    <n v="0"/>
    <x v="37"/>
    <n v="3"/>
    <s v="2020-04-08"/>
    <s v="2020-04-14"/>
    <s v="2020-04-14"/>
    <x v="7"/>
    <x v="0"/>
    <n v="4"/>
    <x v="1"/>
    <x v="1"/>
  </r>
  <r>
    <s v="Semelhante_1-5%_Todos_Menos_TPV-Alto"/>
    <s v="2020-04-08 - 2020-04-14"/>
    <s v="23844314362040395"/>
    <s v="De_Lead_Click_Whatsapp_Br — Cópia"/>
    <s v="23843968403870395"/>
    <x v="3558"/>
    <n v="751873"/>
    <x v="3560"/>
    <n v="7.4716047200000002"/>
    <n v="1.2581007696779001"/>
    <x v="6"/>
    <n v="363"/>
    <s v="2020-04-08"/>
    <s v="2020-04-14"/>
    <s v="2020-04-14"/>
    <x v="6"/>
    <x v="1"/>
    <n v="4"/>
    <x v="1"/>
    <x v="1"/>
  </r>
  <r>
    <s v="ContaStone_LAL_Base_10p_Android_v2"/>
    <s v="2020-04-08 - 2020-04-14"/>
    <s v="23844434015610395"/>
    <s v="ContaStone_Conv_NU_AppInstall_Br"/>
    <s v="23844393254830395"/>
    <x v="3559"/>
    <n v="1693"/>
    <x v="3561"/>
    <n v="12.819869539999999"/>
    <n v="1.177200236267"/>
    <x v="17"/>
    <n v="8"/>
    <s v="2020-04-08"/>
    <s v="2020-04-14"/>
    <s v="2020-04-14"/>
    <x v="7"/>
    <x v="0"/>
    <n v="4"/>
    <x v="1"/>
    <x v="1"/>
  </r>
  <r>
    <s v="ContaStone_LaL-PJ_v2"/>
    <s v="2020-04-08 - 2020-04-14"/>
    <s v="23843834920900395"/>
    <s v="De_ContaStone_Conv_NU_Br"/>
    <s v="23843811400240395"/>
    <x v="3560"/>
    <n v="50336"/>
    <x v="3562"/>
    <n v="6.1787330300000001"/>
    <n v="1.5805785123967"/>
    <x v="21"/>
    <n v="35"/>
    <s v="2020-04-08"/>
    <s v="2020-04-14"/>
    <s v="2020-04-14"/>
    <x v="0"/>
    <x v="0"/>
    <n v="4"/>
    <x v="1"/>
    <x v="1"/>
  </r>
  <r>
    <s v="ContaStone_BaseABC"/>
    <s v="2020-04-08 - 2020-04-14"/>
    <s v="23844394248330395"/>
    <s v="ContaStone_Conv_ABC_AppInstall_Br"/>
    <s v="23844394248380395"/>
    <x v="5"/>
    <n v="0"/>
    <x v="5"/>
    <s v=""/>
    <n v="0"/>
    <x v="17"/>
    <n v="12"/>
    <s v="2020-04-08"/>
    <s v="2020-04-14"/>
    <s v="2020-04-14"/>
    <x v="7"/>
    <x v="0"/>
    <n v="4"/>
    <x v="1"/>
    <x v="1"/>
  </r>
  <r>
    <s v="ContaStone_RMKT_LaLDownload"/>
    <s v="2020-04-08 - 2020-04-14"/>
    <s v="23844417038480395"/>
    <s v="ContaStone_Conv_RMKT_AppInstall_Br"/>
    <s v="23844394091560395"/>
    <x v="3561"/>
    <n v="53488"/>
    <x v="3563"/>
    <n v="11.85770174"/>
    <n v="1.4097554591684001"/>
    <x v="17"/>
    <n v="270"/>
    <s v="2020-04-08"/>
    <s v="2020-04-14"/>
    <s v="2020-04-14"/>
    <x v="7"/>
    <x v="0"/>
    <n v="4"/>
    <x v="1"/>
    <x v="1"/>
  </r>
  <r>
    <s v="Semelhante_1-5%"/>
    <s v="2020-04-08 - 2020-04-14"/>
    <s v="23844032561030395"/>
    <s v="De_Conv_Int-Str_Br - Credenciado (S2S)"/>
    <s v="23844032562000395"/>
    <x v="3562"/>
    <n v="210559"/>
    <x v="3564"/>
    <n v="3.4161715400000001"/>
    <n v="1.4180063545135"/>
    <x v="19"/>
    <n v="16"/>
    <s v="2020-04-08"/>
    <s v="2020-04-14"/>
    <s v="2020-04-14"/>
    <x v="2"/>
    <x v="0"/>
    <n v="4"/>
    <x v="1"/>
    <x v="1"/>
  </r>
  <r>
    <s v="Semelhante_1-5%_Base_Parceiro_60K-a-400K-LTV"/>
    <s v="2020-04-08 - 2020-04-14"/>
    <s v="23844306726910395"/>
    <s v="De_Conv_Int-Str_Br - Credenciado (S2S) - Teste_C-Purchase-credenciados-valor"/>
    <s v="23844098836340395"/>
    <x v="3563"/>
    <n v="13428"/>
    <x v="3565"/>
    <n v="7.0662122099999998"/>
    <n v="1.1798480786415999"/>
    <x v="2"/>
    <s v=""/>
    <s v="2020-04-08"/>
    <s v="2020-04-14"/>
    <s v="2020-04-14"/>
    <x v="2"/>
    <x v="0"/>
    <n v="4"/>
    <x v="1"/>
    <x v="1"/>
  </r>
  <r>
    <s v="Semelhante_1-5%_Base_Parceiro_60K-a-400K-Normal - Copy"/>
    <s v="2020-04-08 - 2020-04-14"/>
    <s v="23844083485970395"/>
    <s v="De_Lead_Int_Br — CPA"/>
    <s v="23843981452640395"/>
    <x v="3564"/>
    <n v="70112"/>
    <x v="3566"/>
    <n v="5.31347375"/>
    <n v="1.1031349840256"/>
    <x v="1"/>
    <n v="37"/>
    <s v="2020-04-08"/>
    <s v="2020-04-14"/>
    <s v="2020-04-14"/>
    <x v="1"/>
    <x v="0"/>
    <n v="4"/>
    <x v="1"/>
    <x v="1"/>
  </r>
  <r>
    <s v="ContaStone_BaseABC"/>
    <s v="2020-04-08 - 2020-04-14"/>
    <s v="23844394382350395"/>
    <s v="ContaStone_Conv_ABC_AppAtiv_Br"/>
    <s v="23844394382370395"/>
    <x v="5"/>
    <n v="0"/>
    <x v="5"/>
    <s v=""/>
    <n v="0"/>
    <x v="36"/>
    <n v="9"/>
    <s v="2020-04-08"/>
    <s v="2020-04-14"/>
    <s v="2020-04-14"/>
    <x v="7"/>
    <x v="0"/>
    <n v="4"/>
    <x v="1"/>
    <x v="1"/>
  </r>
  <r>
    <s v="Interesses"/>
    <s v="2020-04-08 - 2020-04-14"/>
    <s v="23844384031070395"/>
    <s v="De_Conv_Int-Str_Br - Credenciado (S2S) - Teste_C-Purchase-credenciados-valor"/>
    <s v="23844098836340395"/>
    <x v="3565"/>
    <n v="186080"/>
    <x v="3567"/>
    <n v="5.2279570700000004"/>
    <n v="1.2153966036113"/>
    <x v="2"/>
    <n v="10"/>
    <s v="2020-04-08"/>
    <s v="2020-04-14"/>
    <s v="2020-04-14"/>
    <x v="2"/>
    <x v="0"/>
    <n v="4"/>
    <x v="1"/>
    <x v="1"/>
  </r>
  <r>
    <s v="Semelhante_1-5%"/>
    <s v="2020-04-08 - 2020-04-14"/>
    <s v="23844118713670395"/>
    <s v="De_Conv_Int-Str_Br - OtimizaPraLead"/>
    <s v="23844118711370395"/>
    <x v="3566"/>
    <n v="523008"/>
    <x v="3568"/>
    <n v="4.7642059699999999"/>
    <n v="1.2866705671806"/>
    <x v="0"/>
    <n v="235"/>
    <s v="2020-04-08"/>
    <s v="2020-04-14"/>
    <s v="2020-04-14"/>
    <x v="0"/>
    <x v="0"/>
    <n v="4"/>
    <x v="1"/>
    <x v="1"/>
  </r>
  <r>
    <s v="ContaStone_LAL_BaseAdq"/>
    <s v="2020-04-08 - 2020-04-14"/>
    <s v="23844365564960395"/>
    <s v="De_ContaStone_App_NU_Br"/>
    <s v="23844365564940395"/>
    <x v="5"/>
    <n v="0"/>
    <x v="5"/>
    <s v=""/>
    <n v="0"/>
    <x v="17"/>
    <n v="1"/>
    <s v="2020-04-08"/>
    <s v="2020-04-14"/>
    <s v="2020-04-14"/>
    <x v="7"/>
    <x v="0"/>
    <n v="4"/>
    <x v="1"/>
    <x v="1"/>
  </r>
  <r>
    <s v="ContaStone_RMKT_todosvisitantes_LP_Android"/>
    <s v="2020-04-08 - 2020-04-14"/>
    <s v="23844394091620395"/>
    <s v="ContaStone_Conv_RMKT_AppInstall_Br"/>
    <s v="23844394091560395"/>
    <x v="5"/>
    <n v="0"/>
    <x v="5"/>
    <s v=""/>
    <n v="0"/>
    <x v="17"/>
    <n v="2"/>
    <s v="2020-04-08"/>
    <s v="2020-04-14"/>
    <s v="2020-04-14"/>
    <x v="7"/>
    <x v="0"/>
    <n v="4"/>
    <x v="1"/>
    <x v="1"/>
  </r>
  <r>
    <s v="Semelhante_1-5%_Tudo"/>
    <s v="2020-04-08 - 2020-04-14"/>
    <s v="23844307766060395"/>
    <s v="De_Lead_Click_Whatsapp_Br-MarAberto"/>
    <s v="23844196533890395"/>
    <x v="3567"/>
    <n v="275648"/>
    <x v="3569"/>
    <n v="10.568912360000001"/>
    <n v="1.1060482934757001"/>
    <x v="6"/>
    <n v="164"/>
    <s v="2020-04-08"/>
    <s v="2020-04-14"/>
    <s v="2020-04-14"/>
    <x v="6"/>
    <x v="1"/>
    <n v="4"/>
    <x v="1"/>
    <x v="1"/>
  </r>
  <r>
    <s v="Interesses - MsgEnviada - Copy"/>
    <s v="2020-04-08 - 2020-04-14"/>
    <s v="23844444208840395"/>
    <s v="De_Lead_Click_Messenger_Br - v3"/>
    <s v="23844444015890395"/>
    <x v="3568"/>
    <n v="76544"/>
    <x v="3570"/>
    <n v="4.2870828699999999"/>
    <n v="1.0636888586957001"/>
    <x v="6"/>
    <n v="64"/>
    <s v="2020-04-08"/>
    <s v="2020-04-14"/>
    <s v="2020-04-14"/>
    <x v="6"/>
    <x v="0"/>
    <n v="4"/>
    <x v="1"/>
    <x v="1"/>
  </r>
  <r>
    <s v="ContaStone_RMKT_BaseAdq_Android"/>
    <s v="2020-04-08 - 2020-04-14"/>
    <s v="23844394090260395"/>
    <s v="ContaStone_Conv_RMKT_AppInstall_Br"/>
    <s v="23844394091560395"/>
    <x v="3569"/>
    <n v="644"/>
    <x v="3571"/>
    <n v="8.7216248499999995"/>
    <n v="1.2996894409938"/>
    <x v="17"/>
    <n v="11"/>
    <s v="2020-04-08"/>
    <s v="2020-04-14"/>
    <s v="2020-04-14"/>
    <x v="7"/>
    <x v="0"/>
    <n v="4"/>
    <x v="1"/>
    <x v="1"/>
  </r>
  <r>
    <s v="Semelhante_1-5% - MsgEnviada"/>
    <s v="2020-04-08 - 2020-04-14"/>
    <s v="23844444200550395"/>
    <s v="De_Lead_Click_Messenger_Br - v3"/>
    <s v="23844444015890395"/>
    <x v="3570"/>
    <n v="65792"/>
    <x v="3572"/>
    <n v="7.96873085"/>
    <n v="1.1160475437743"/>
    <x v="6"/>
    <n v="153"/>
    <s v="2020-04-08"/>
    <s v="2020-04-14"/>
    <s v="2020-04-14"/>
    <x v="6"/>
    <x v="0"/>
    <n v="4"/>
    <x v="1"/>
    <x v="1"/>
  </r>
  <r>
    <s v="Semelhante_10%_Menos-Todos"/>
    <s v="2020-04-08 - 2020-04-14"/>
    <s v="23844314377990395"/>
    <s v="De_Lead_Click_Whatsapp_Br — Cópia"/>
    <s v="23843968403870395"/>
    <x v="3571"/>
    <n v="118048"/>
    <x v="3573"/>
    <n v="5.0267610700000001"/>
    <n v="1.0588489428029"/>
    <x v="6"/>
    <n v="49"/>
    <s v="2020-04-08"/>
    <s v="2020-04-14"/>
    <s v="2020-04-14"/>
    <x v="6"/>
    <x v="1"/>
    <n v="4"/>
    <x v="1"/>
    <x v="1"/>
  </r>
  <r>
    <s v="Visitantes_site_todos"/>
    <s v="2020-04-08 - 2020-04-14"/>
    <s v="23843665542380395"/>
    <s v="De_Lead_Rmk_Br"/>
    <s v="23843543809250395"/>
    <x v="3572"/>
    <n v="34160"/>
    <x v="3574"/>
    <n v="11.61866476"/>
    <n v="1.5947599531615999"/>
    <x v="1"/>
    <n v="108"/>
    <s v="2020-04-08"/>
    <s v="2020-04-14"/>
    <s v="2020-04-14"/>
    <x v="1"/>
    <x v="0"/>
    <n v="4"/>
    <x v="1"/>
    <x v="1"/>
  </r>
  <r>
    <s v="Interesses"/>
    <s v="2020-04-08 - 2020-04-14"/>
    <s v="23844451685270395"/>
    <s v="De_Conv_Int-Str_SP - Credenciado (S2S) - Purchase-valor"/>
    <s v="23844451685100395"/>
    <x v="3573"/>
    <n v="199135"/>
    <x v="3575"/>
    <n v="5.5362685100000002"/>
    <n v="1.323534285786"/>
    <x v="2"/>
    <n v="5"/>
    <s v="2020-04-08"/>
    <s v="2020-04-14"/>
    <s v="2020-04-14"/>
    <x v="2"/>
    <x v="0"/>
    <n v="4"/>
    <x v="1"/>
    <x v="1"/>
  </r>
  <r>
    <s v="interesse_whatsapp"/>
    <s v="2020-04-08 - 2020-04-14"/>
    <s v="23843968404110395"/>
    <s v="De_Lead_Click_Whatsapp_Br — Cópia"/>
    <s v="23843968403870395"/>
    <x v="3574"/>
    <n v="515326"/>
    <x v="3576"/>
    <n v="8.6216375500000009"/>
    <n v="1.2050158540419"/>
    <x v="6"/>
    <n v="308"/>
    <s v="2020-04-08"/>
    <s v="2020-04-14"/>
    <s v="2020-04-14"/>
    <x v="6"/>
    <x v="1"/>
    <n v="4"/>
    <x v="1"/>
    <x v="1"/>
  </r>
  <r>
    <s v="Semelhante_1-5%"/>
    <s v="2020-04-08 - 2020-04-14"/>
    <s v="23844445423880395"/>
    <s v="De_Conv_Int-Str_SP - OtimizaPraLeadPJ (Modal)"/>
    <s v="23844445423900395"/>
    <x v="3575"/>
    <n v="142560"/>
    <x v="3577"/>
    <n v="5.6875277100000003"/>
    <n v="1.8196899551065999"/>
    <x v="35"/>
    <s v=""/>
    <s v="2020-04-08"/>
    <s v="2020-04-14"/>
    <s v="2020-04-14"/>
    <x v="0"/>
    <x v="0"/>
    <n v="4"/>
    <x v="1"/>
    <x v="1"/>
  </r>
  <r>
    <s v="InteressesEstabelecimentos"/>
    <s v="2020-04-08 - 2020-04-14"/>
    <s v="23844032561010395"/>
    <s v="De_Conv_Int-Str_Br - Credenciado (S2S)"/>
    <s v="23844032562000395"/>
    <x v="3576"/>
    <n v="176897"/>
    <x v="3578"/>
    <n v="3.2129867399999998"/>
    <n v="1.2682634527437"/>
    <x v="19"/>
    <n v="6"/>
    <s v="2020-04-08"/>
    <s v="2020-04-14"/>
    <s v="2020-04-14"/>
    <x v="2"/>
    <x v="0"/>
    <n v="4"/>
    <x v="1"/>
    <x v="1"/>
  </r>
  <r>
    <s v="Semelhante_1-5%_Base_Parceiro_60K-a-400K-LTV"/>
    <s v="2020-04-08 - 2020-04-14"/>
    <s v="23844451685300395"/>
    <s v="De_Conv_Int-Str_SP - Credenciado (S2S) - Purchase-valor"/>
    <s v="23844451685100395"/>
    <x v="3577"/>
    <n v="55121"/>
    <x v="3579"/>
    <n v="7.7765220199999998"/>
    <n v="1.2199706101123"/>
    <x v="2"/>
    <n v="2"/>
    <s v="2020-04-08"/>
    <s v="2020-04-14"/>
    <s v="2020-04-14"/>
    <x v="2"/>
    <x v="0"/>
    <n v="4"/>
    <x v="1"/>
    <x v="1"/>
  </r>
  <r>
    <s v="ContaStone_Interesses_ContaDigital_Android"/>
    <s v="2020-04-08 - 2020-04-14"/>
    <s v="23844393252690395"/>
    <s v="ContaStone_Conv_NU_AppInstall_Br"/>
    <s v="23844393254830395"/>
    <x v="3578"/>
    <n v="35464"/>
    <x v="3580"/>
    <n v="16.085897719999998"/>
    <n v="1.2736859914279"/>
    <x v="17"/>
    <n v="285"/>
    <s v="2020-04-08"/>
    <s v="2020-04-14"/>
    <s v="2020-04-14"/>
    <x v="7"/>
    <x v="0"/>
    <n v="4"/>
    <x v="1"/>
    <x v="1"/>
  </r>
  <r>
    <s v="Semelhante_1-5%"/>
    <s v="2020-04-08 - 2020-04-14"/>
    <s v="23844445399890395"/>
    <s v="De_Conv_Int-Str_SP - OtimizaPraCredPJ"/>
    <s v="23844445399880395"/>
    <x v="3579"/>
    <n v="143552"/>
    <x v="3581"/>
    <n v="5.3382628399999996"/>
    <n v="1.9303597302719999"/>
    <x v="32"/>
    <n v="3"/>
    <s v="2020-04-08"/>
    <s v="2020-04-14"/>
    <s v="2020-04-14"/>
    <x v="2"/>
    <x v="0"/>
    <n v="4"/>
    <x v="1"/>
    <x v="1"/>
  </r>
  <r>
    <s v="Visitantes_site_todos_60d"/>
    <s v="2020-04-08 - 2020-04-14"/>
    <s v="23843665469380395"/>
    <s v="De_Conv_Rmk_Br"/>
    <s v="23843543599140395"/>
    <x v="3580"/>
    <n v="34776"/>
    <x v="3582"/>
    <n v="7.7450260200000001"/>
    <n v="1.8788819875775999"/>
    <x v="0"/>
    <n v="61"/>
    <s v="2020-04-08"/>
    <s v="2020-04-14"/>
    <s v="2020-04-14"/>
    <x v="0"/>
    <x v="0"/>
    <n v="4"/>
    <x v="1"/>
    <x v="1"/>
  </r>
  <r>
    <s v="De_Trafego_RF_Int-Str_Br - Empreendedor"/>
    <s v="2020-04-08 - 2020-04-14"/>
    <s v="23844372981570395"/>
    <s v="De_Trafego_RF_Int-Str_Br - Empreendedor"/>
    <s v="23844372981550395"/>
    <x v="3581"/>
    <n v="4163576"/>
    <x v="3583"/>
    <n v="1.6700031799999999"/>
    <n v="2.0855175935301999"/>
    <x v="8"/>
    <n v="71721"/>
    <s v="2020-04-08"/>
    <s v="2020-04-14"/>
    <s v="2020-04-14"/>
    <x v="5"/>
    <x v="0"/>
    <n v="4"/>
    <x v="1"/>
    <x v="1"/>
  </r>
  <r>
    <s v="Semelhante_1-5%_PJ"/>
    <s v="2020-04-08 - 2020-04-14"/>
    <s v="23844451639760395"/>
    <s v="De_Lead_Click_Whatsapp_SP — diário"/>
    <s v="23844451639330395"/>
    <x v="3582"/>
    <n v="348798"/>
    <x v="3584"/>
    <n v="10.987678150000001"/>
    <n v="1.2329457164319"/>
    <x v="6"/>
    <n v="195"/>
    <s v="2020-04-08"/>
    <s v="2020-04-14"/>
    <s v="2020-04-14"/>
    <x v="6"/>
    <x v="1"/>
    <n v="4"/>
    <x v="1"/>
    <x v="1"/>
  </r>
  <r>
    <s v="ContaStone_Interesses_ContaDigital"/>
    <s v="2020-04-08 - 2020-04-14"/>
    <s v="23843811400250395"/>
    <s v="De_ContaStone_Conv_NU_Br"/>
    <s v="23843811400240395"/>
    <x v="3583"/>
    <n v="328639"/>
    <x v="3585"/>
    <n v="7.5153141799999998"/>
    <n v="1.3173482149105999"/>
    <x v="21"/>
    <n v="197"/>
    <s v="2020-04-08"/>
    <s v="2020-04-14"/>
    <s v="2020-04-14"/>
    <x v="0"/>
    <x v="0"/>
    <n v="4"/>
    <x v="1"/>
    <x v="1"/>
  </r>
  <r>
    <s v="Visitantes_site_todos_60d"/>
    <s v="2020-04-08 - 2020-04-14"/>
    <s v="23844475145530395"/>
    <s v="De_Conv_Rmk_SP"/>
    <s v="23844475144820395"/>
    <x v="3584"/>
    <n v="5252"/>
    <x v="3586"/>
    <n v="7.9359430599999996"/>
    <n v="1.4980959634425"/>
    <x v="0"/>
    <n v="6"/>
    <s v="2020-04-08"/>
    <s v="2020-04-14"/>
    <s v="2020-04-14"/>
    <x v="0"/>
    <x v="0"/>
    <n v="4"/>
    <x v="1"/>
    <x v="1"/>
  </r>
  <r>
    <s v="interesse_whatsapp"/>
    <s v="2020-04-01 - 2020-04-07"/>
    <s v="23844196533660395"/>
    <s v="De_Lead_Click_Whatsapp_Br-MarAberto"/>
    <s v="23844196533890395"/>
    <x v="3585"/>
    <n v="2992638"/>
    <x v="3587"/>
    <n v="6.0236842299999998"/>
    <n v="1.5431515605963999"/>
    <x v="6"/>
    <n v="1140"/>
    <s v="2020-04-01"/>
    <s v="2020-04-07"/>
    <s v="2020-04-07"/>
    <x v="6"/>
    <x v="1"/>
    <n v="4"/>
    <x v="1"/>
    <x v="1"/>
  </r>
  <r>
    <s v="Semelhante_1-5%_Base_Parceiro_60K-a-400K-Normal - Copy"/>
    <s v="2020-04-01 - 2020-04-07"/>
    <s v="23844083485970395"/>
    <s v="De_Lead_Int_Br — CPA"/>
    <s v="23843981452640395"/>
    <x v="3586"/>
    <n v="75968"/>
    <x v="3588"/>
    <n v="6.7799274900000004"/>
    <n v="1.1219329191238001"/>
    <x v="1"/>
    <n v="68"/>
    <s v="2020-04-01"/>
    <s v="2020-04-07"/>
    <s v="2020-04-07"/>
    <x v="1"/>
    <x v="0"/>
    <n v="4"/>
    <x v="1"/>
    <x v="1"/>
  </r>
  <r>
    <s v="Semelhante_1-5%"/>
    <s v="2020-04-01 - 2020-04-07"/>
    <s v="23844032561030395"/>
    <s v="De_Conv_Int-Str_Br - Credenciado (S2S)"/>
    <s v="23844032562000395"/>
    <x v="3587"/>
    <n v="277632"/>
    <x v="3589"/>
    <n v="2.6051906900000001"/>
    <n v="1.6062701705855"/>
    <x v="19"/>
    <n v="36"/>
    <s v="2020-04-01"/>
    <s v="2020-04-07"/>
    <s v="2020-04-07"/>
    <x v="2"/>
    <x v="0"/>
    <n v="4"/>
    <x v="1"/>
    <x v="1"/>
  </r>
  <r>
    <s v="ContaStone_RMKT_BaseAdq"/>
    <s v="2020-04-01 - 2020-04-07"/>
    <s v="23843842230390395"/>
    <s v="De_ContaStone_Conv_RMKT_Br"/>
    <s v="23843814955280395"/>
    <x v="3588"/>
    <n v="201664"/>
    <x v="3590"/>
    <n v="7.8667494700000002"/>
    <n v="3.6571376150427999"/>
    <x v="21"/>
    <n v="367"/>
    <s v="2020-04-01"/>
    <s v="2020-04-07"/>
    <s v="2020-04-07"/>
    <x v="0"/>
    <x v="0"/>
    <n v="4"/>
    <x v="1"/>
    <x v="1"/>
  </r>
  <r>
    <s v="ContaStone_LaL-PJ_v2"/>
    <s v="2020-04-01 - 2020-04-07"/>
    <s v="23843834920900395"/>
    <s v="De_ContaStone_Conv_NU_Br"/>
    <s v="23843811400240395"/>
    <x v="3589"/>
    <n v="344767"/>
    <x v="3591"/>
    <n v="7.9072485400000003"/>
    <n v="2.3427619232699"/>
    <x v="21"/>
    <n v="315"/>
    <s v="2020-04-01"/>
    <s v="2020-04-07"/>
    <s v="2020-04-07"/>
    <x v="0"/>
    <x v="0"/>
    <n v="4"/>
    <x v="1"/>
    <x v="1"/>
  </r>
  <r>
    <s v="Base_Completa_Superquali_v2"/>
    <s v="2020-04-01 - 2020-04-07"/>
    <s v="23844117652100395"/>
    <s v="De_CreditoStone_Conv_Checkout_BasesSuperEQualificada_Br"/>
    <s v="23844074736890395"/>
    <x v="5"/>
    <n v="0"/>
    <x v="5"/>
    <s v=""/>
    <n v="0"/>
    <x v="38"/>
    <n v="3"/>
    <s v="2020-04-01"/>
    <s v="2020-04-07"/>
    <s v="2020-04-07"/>
    <x v="8"/>
    <x v="0"/>
    <n v="4"/>
    <x v="1"/>
    <x v="1"/>
  </r>
  <r>
    <s v="Visitantes_site_cadastro-lead"/>
    <s v="2020-04-01 - 2020-04-07"/>
    <s v="23844191199950395"/>
    <s v="De_Conv_Rmk_Br"/>
    <s v="23843543599140395"/>
    <x v="3590"/>
    <n v="12396"/>
    <x v="3592"/>
    <n v="11.521092579999999"/>
    <n v="3.3905292029687"/>
    <x v="0"/>
    <n v="58"/>
    <s v="2020-04-01"/>
    <s v="2020-04-07"/>
    <s v="2020-04-07"/>
    <x v="0"/>
    <x v="0"/>
    <n v="4"/>
    <x v="1"/>
    <x v="1"/>
  </r>
  <r>
    <s v="interesse_whatsapp"/>
    <s v="2020-04-01 - 2020-04-07"/>
    <s v="23843968404110395"/>
    <s v="De_Lead_Click_Whatsapp_Br — Cópia"/>
    <s v="23843968403870395"/>
    <x v="3591"/>
    <n v="737022"/>
    <x v="3593"/>
    <n v="9.8733272900000006"/>
    <n v="1.3958782777176"/>
    <x v="6"/>
    <n v="475"/>
    <s v="2020-04-01"/>
    <s v="2020-04-07"/>
    <s v="2020-04-07"/>
    <x v="6"/>
    <x v="1"/>
    <n v="4"/>
    <x v="1"/>
    <x v="1"/>
  </r>
  <r>
    <s v="Semelhante_5-10%"/>
    <s v="2020-04-01 - 2020-04-07"/>
    <s v="23844118713660395"/>
    <s v="De_Conv_Int-Str_Br - OtimizaPraLead"/>
    <s v="23844118711370395"/>
    <x v="5"/>
    <n v="0"/>
    <x v="5"/>
    <s v=""/>
    <n v="0"/>
    <x v="0"/>
    <n v="1"/>
    <s v="2020-04-01"/>
    <s v="2020-04-07"/>
    <s v="2020-04-07"/>
    <x v="0"/>
    <x v="0"/>
    <n v="4"/>
    <x v="1"/>
    <x v="1"/>
  </r>
  <r>
    <s v="Semelhante_1-5%"/>
    <s v="2020-04-01 - 2020-04-07"/>
    <s v="23844118713670395"/>
    <s v="De_Conv_Int-Str_Br - OtimizaPraLead"/>
    <s v="23844118711370395"/>
    <x v="3592"/>
    <n v="762495"/>
    <x v="3594"/>
    <n v="4.9118145599999998"/>
    <n v="1.5844510455806"/>
    <x v="0"/>
    <n v="347"/>
    <s v="2020-04-01"/>
    <s v="2020-04-07"/>
    <s v="2020-04-07"/>
    <x v="0"/>
    <x v="0"/>
    <n v="4"/>
    <x v="1"/>
    <x v="1"/>
  </r>
  <r>
    <s v="ContaStone_Interesses_ContaDigital"/>
    <s v="2020-04-01 - 2020-04-07"/>
    <s v="23843811400250395"/>
    <s v="De_ContaStone_Conv_NU_Br"/>
    <s v="23843811400240395"/>
    <x v="3593"/>
    <n v="1226497"/>
    <x v="3595"/>
    <n v="7.4474446399999996"/>
    <n v="1.6738548891681"/>
    <x v="21"/>
    <n v="646"/>
    <s v="2020-04-01"/>
    <s v="2020-04-07"/>
    <s v="2020-04-07"/>
    <x v="0"/>
    <x v="0"/>
    <n v="4"/>
    <x v="1"/>
    <x v="1"/>
  </r>
  <r>
    <s v="InteressesEstabelecimentos"/>
    <s v="2020-04-01 - 2020-04-07"/>
    <s v="23844032561010395"/>
    <s v="De_Conv_Int-Str_Br - Credenciado (S2S)"/>
    <s v="23844032562000395"/>
    <x v="3594"/>
    <n v="201312"/>
    <x v="3596"/>
    <n v="2.74547885"/>
    <n v="1.3453644094738999"/>
    <x v="19"/>
    <n v="22"/>
    <s v="2020-04-01"/>
    <s v="2020-04-07"/>
    <s v="2020-04-07"/>
    <x v="2"/>
    <x v="0"/>
    <n v="4"/>
    <x v="1"/>
    <x v="1"/>
  </r>
  <r>
    <s v="Semelhante_leadPreenchido — Cópia"/>
    <s v="2020-04-01 - 2020-04-07"/>
    <s v="23843981453160395"/>
    <s v="De_Lead_Int_Br — CPA"/>
    <s v="23843981452640395"/>
    <x v="3595"/>
    <n v="231616"/>
    <x v="3597"/>
    <n v="6.5874448699999997"/>
    <n v="1.1335745371649999"/>
    <x v="1"/>
    <n v="174"/>
    <s v="2020-04-01"/>
    <s v="2020-04-07"/>
    <s v="2020-04-07"/>
    <x v="1"/>
    <x v="0"/>
    <n v="4"/>
    <x v="1"/>
    <x v="1"/>
  </r>
  <r>
    <s v="Semelhante_1-5%_Base_Parceiro_60K-a-400K-Normal - Copy"/>
    <s v="2020-04-01 - 2020-04-07"/>
    <s v="23844118713700395"/>
    <s v="De_Conv_Int-Str_Br - OtimizaPraLead"/>
    <s v="23844118711370395"/>
    <x v="3596"/>
    <n v="319999"/>
    <x v="3598"/>
    <n v="5.4439086100000003"/>
    <n v="1.515695361548"/>
    <x v="0"/>
    <n v="174"/>
    <s v="2020-04-01"/>
    <s v="2020-04-07"/>
    <s v="2020-04-07"/>
    <x v="0"/>
    <x v="0"/>
    <n v="4"/>
    <x v="1"/>
    <x v="1"/>
  </r>
  <r>
    <s v="Visitantes_site_todos_60d"/>
    <s v="2020-04-01 - 2020-04-07"/>
    <s v="23843665469380395"/>
    <s v="De_Conv_Rmk_Br"/>
    <s v="23843543599140395"/>
    <x v="3597"/>
    <n v="64560"/>
    <x v="3599"/>
    <n v="6.9091033399999997"/>
    <n v="2.2647149938041999"/>
    <x v="0"/>
    <n v="97"/>
    <s v="2020-04-01"/>
    <s v="2020-04-07"/>
    <s v="2020-04-07"/>
    <x v="0"/>
    <x v="0"/>
    <n v="4"/>
    <x v="1"/>
    <x v="1"/>
  </r>
  <r>
    <s v="Semelhante_leadPreenchido_&gt;7%"/>
    <s v="2020-04-01 - 2020-04-07"/>
    <s v="23843981453180395"/>
    <s v="De_Lead_Int_Br — CPA"/>
    <s v="23843981452640395"/>
    <x v="3598"/>
    <n v="129984"/>
    <x v="3600"/>
    <n v="5.18730504"/>
    <n v="1.0900880108321001"/>
    <x v="1"/>
    <n v="84"/>
    <s v="2020-04-01"/>
    <s v="2020-04-07"/>
    <s v="2020-04-07"/>
    <x v="1"/>
    <x v="0"/>
    <n v="4"/>
    <x v="1"/>
    <x v="1"/>
  </r>
  <r>
    <s v="Envolvimento_midias"/>
    <s v="2020-04-01 - 2020-04-07"/>
    <s v="23843543599180395"/>
    <s v="De_Conv_Rmk_Br"/>
    <s v="23843543599140395"/>
    <x v="3599"/>
    <n v="129696"/>
    <x v="3601"/>
    <n v="5.6714889900000003"/>
    <n v="2.1238511596348002"/>
    <x v="0"/>
    <n v="127"/>
    <s v="2020-04-01"/>
    <s v="2020-04-07"/>
    <s v="2020-04-07"/>
    <x v="0"/>
    <x v="0"/>
    <n v="4"/>
    <x v="1"/>
    <x v="1"/>
  </r>
  <r>
    <s v="Semelhante_1-5%_Base_Parceiro_60K-a-400K-Normal - Copy"/>
    <s v="2020-04-01 - 2020-04-07"/>
    <s v="23844212371520395"/>
    <s v="De_Conv_Int-Str_Sul - OtimizaPraLead"/>
    <s v="23844212371720395"/>
    <x v="5"/>
    <n v="0"/>
    <x v="5"/>
    <s v=""/>
    <n v="0"/>
    <x v="0"/>
    <n v="1"/>
    <s v="2020-04-01"/>
    <s v="2020-04-07"/>
    <s v="2020-04-07"/>
    <x v="0"/>
    <x v="0"/>
    <n v="4"/>
    <x v="1"/>
    <x v="1"/>
  </r>
  <r>
    <s v="Visitantes_site_todos"/>
    <s v="2020-04-01 - 2020-04-07"/>
    <s v="23843665542380395"/>
    <s v="De_Lead_Rmk_Br"/>
    <s v="23843543809250395"/>
    <x v="3600"/>
    <n v="56336"/>
    <x v="3602"/>
    <n v="11.7571791"/>
    <n v="1.9310565180346"/>
    <x v="1"/>
    <n v="176"/>
    <s v="2020-04-01"/>
    <s v="2020-04-07"/>
    <s v="2020-04-07"/>
    <x v="1"/>
    <x v="0"/>
    <n v="4"/>
    <x v="1"/>
    <x v="1"/>
  </r>
  <r>
    <s v="ContaStone_LAL_Base_10pp"/>
    <s v="2020-04-01 - 2020-04-07"/>
    <s v="23843870557990395"/>
    <s v="De_ContaStone_Conv_NU_Br"/>
    <s v="23843811400240395"/>
    <x v="3601"/>
    <n v="466687"/>
    <x v="3603"/>
    <n v="5.4665059600000001"/>
    <n v="1.4773627720506"/>
    <x v="21"/>
    <n v="164"/>
    <s v="2020-04-01"/>
    <s v="2020-04-07"/>
    <s v="2020-04-07"/>
    <x v="0"/>
    <x v="0"/>
    <n v="4"/>
    <x v="1"/>
    <x v="1"/>
  </r>
  <r>
    <s v="Semelhante_1-5%_Base_Parceiro_60K-a-400K-Normal - Copy"/>
    <s v="2020-04-01 - 2020-04-07"/>
    <s v="23844083485860395"/>
    <s v="De_Conv_Int-Str_Br - Credenciado (S2S)"/>
    <s v="23844032562000395"/>
    <x v="3602"/>
    <n v="78048"/>
    <x v="3604"/>
    <n v="2.9177153800000002"/>
    <n v="1.5577337023369999"/>
    <x v="19"/>
    <n v="11"/>
    <s v="2020-04-01"/>
    <s v="2020-04-07"/>
    <s v="2020-04-07"/>
    <x v="2"/>
    <x v="0"/>
    <n v="4"/>
    <x v="1"/>
    <x v="1"/>
  </r>
  <r>
    <s v="Base_Credito_QualiENaoQuali"/>
    <s v="2020-04-01 - 2020-04-07"/>
    <s v="23844179484600395"/>
    <s v="In_CreditoStone_Trafego_Pageview_Base_Br"/>
    <s v="23843787663810395"/>
    <x v="5"/>
    <n v="0"/>
    <x v="5"/>
    <s v=""/>
    <n v="0"/>
    <x v="39"/>
    <n v="7"/>
    <s v="2020-04-01"/>
    <s v="2020-04-07"/>
    <s v="2020-04-07"/>
    <x v="0"/>
    <x v="0"/>
    <n v="4"/>
    <x v="1"/>
    <x v="1"/>
  </r>
  <r>
    <s v="Semelhante_1-5%"/>
    <s v="2020-04-01 - 2020-04-07"/>
    <s v="23844098836310395"/>
    <s v="De_Conv_Int-Str_Br - Credenciado (S2S) - Teste_C-Purchase-credenciados-valor"/>
    <s v="23844098836340395"/>
    <x v="3603"/>
    <n v="158112"/>
    <x v="3605"/>
    <n v="5.2806697299999996"/>
    <n v="1.2994269884639"/>
    <x v="2"/>
    <n v="22"/>
    <s v="2020-04-01"/>
    <s v="2020-04-07"/>
    <s v="2020-04-07"/>
    <x v="2"/>
    <x v="0"/>
    <n v="4"/>
    <x v="1"/>
    <x v="1"/>
  </r>
  <r>
    <s v="Envolvimento_Midias"/>
    <s v="2020-04-01 - 2020-04-07"/>
    <s v="23843543809270395"/>
    <s v="De_Lead_Rmk_Br"/>
    <s v="23843543809250395"/>
    <x v="3604"/>
    <n v="102175"/>
    <x v="3606"/>
    <n v="7.08984434"/>
    <n v="1.6328162466356999"/>
    <x v="1"/>
    <n v="100"/>
    <s v="2020-04-01"/>
    <s v="2020-04-07"/>
    <s v="2020-04-07"/>
    <x v="1"/>
    <x v="0"/>
    <n v="4"/>
    <x v="1"/>
    <x v="1"/>
  </r>
  <r>
    <s v="ContaStone_Interesses_Amplo"/>
    <s v="2020-04-01 - 2020-04-07"/>
    <s v="23843812212760395"/>
    <s v="De_ContaStone_Trafego_NU_Br"/>
    <s v="23843812212670395"/>
    <x v="5"/>
    <n v="0"/>
    <x v="5"/>
    <s v=""/>
    <n v="0"/>
    <x v="40"/>
    <n v="1"/>
    <s v="2020-04-01"/>
    <s v="2020-04-07"/>
    <s v="2020-04-07"/>
    <x v="0"/>
    <x v="0"/>
    <n v="4"/>
    <x v="1"/>
    <x v="1"/>
  </r>
  <r>
    <s v="Semelhante_1-5%"/>
    <s v="2020-04-01 - 2020-04-07"/>
    <s v="23844212371510395"/>
    <s v="De_Conv_Int-Str_Sul - OtimizaPraLead"/>
    <s v="23844212371720395"/>
    <x v="5"/>
    <n v="0"/>
    <x v="5"/>
    <s v=""/>
    <n v="0"/>
    <x v="0"/>
    <n v="1"/>
    <s v="2020-04-01"/>
    <s v="2020-04-07"/>
    <s v="2020-04-07"/>
    <x v="0"/>
    <x v="0"/>
    <n v="4"/>
    <x v="1"/>
    <x v="1"/>
  </r>
  <r>
    <s v="Semelhante_5-10%"/>
    <s v="2020-04-01 - 2020-04-07"/>
    <s v="23844032561020395"/>
    <s v="De_Conv_Int-Str_Br - Credenciado (S2S)"/>
    <s v="23844032562000395"/>
    <x v="5"/>
    <n v="0"/>
    <x v="5"/>
    <s v=""/>
    <n v="0"/>
    <x v="19"/>
    <n v="1"/>
    <s v="2020-04-01"/>
    <s v="2020-04-07"/>
    <s v="2020-04-07"/>
    <x v="2"/>
    <x v="0"/>
    <n v="4"/>
    <x v="1"/>
    <x v="1"/>
  </r>
  <r>
    <s v="ContaStone_LAL_Adq_CredenciadoTPV_2"/>
    <s v="2020-04-01 - 2020-04-07"/>
    <s v="23844372262260395"/>
    <s v="De_ContaStone_Conv_NU_Br"/>
    <s v="23843811400240395"/>
    <x v="3605"/>
    <n v="473087"/>
    <x v="3607"/>
    <n v="11.81275091"/>
    <n v="2.4573429411504"/>
    <x v="21"/>
    <n v="635"/>
    <s v="2020-04-01"/>
    <s v="2020-04-07"/>
    <s v="2020-04-07"/>
    <x v="0"/>
    <x v="0"/>
    <n v="4"/>
    <x v="1"/>
    <x v="1"/>
  </r>
  <r>
    <s v="Semelhante_1-5%_Todos_TPV-Alto"/>
    <s v="2020-04-01 - 2020-04-07"/>
    <s v="23844324616640395"/>
    <s v="De_Lead_Click_Whatsapp_Br_Sem-CBO - v2"/>
    <s v="23844324616650395"/>
    <x v="3606"/>
    <n v="474366"/>
    <x v="3608"/>
    <n v="13.088914709999999"/>
    <n v="1.3277975234313"/>
    <x v="6"/>
    <n v="367"/>
    <s v="2020-04-01"/>
    <s v="2020-04-07"/>
    <s v="2020-04-07"/>
    <x v="6"/>
    <x v="1"/>
    <n v="4"/>
    <x v="1"/>
    <x v="1"/>
  </r>
  <r>
    <s v="Semelhante_1-5%"/>
    <s v="2020-04-01 - 2020-04-07"/>
    <s v="23844445399890395"/>
    <s v="De_Conv_Int-Str_SP - OtimizaPraCredPJ"/>
    <s v="23844445399880395"/>
    <x v="3607"/>
    <n v="55839"/>
    <x v="3609"/>
    <n v="4.6527177599999998"/>
    <n v="1.1811637027884001"/>
    <x v="32"/>
    <s v=""/>
    <s v="2020-04-01"/>
    <s v="2020-04-07"/>
    <s v="2020-04-07"/>
    <x v="2"/>
    <x v="0"/>
    <n v="4"/>
    <x v="1"/>
    <x v="1"/>
  </r>
  <r>
    <s v="Semelhante_1-5%_Tudo"/>
    <s v="2020-04-01 - 2020-04-07"/>
    <s v="23844307766060395"/>
    <s v="De_Lead_Click_Whatsapp_Br-MarAberto"/>
    <s v="23844196533890395"/>
    <x v="3608"/>
    <n v="833024"/>
    <x v="3610"/>
    <n v="9.6040758799999999"/>
    <n v="1.3482132567609"/>
    <x v="6"/>
    <n v="486"/>
    <s v="2020-04-01"/>
    <s v="2020-04-07"/>
    <s v="2020-04-07"/>
    <x v="6"/>
    <x v="1"/>
    <n v="4"/>
    <x v="1"/>
    <x v="1"/>
  </r>
  <r>
    <s v="Semelhante_1-5%_Base_Parceiro_60K-a-400K-LTV"/>
    <s v="2020-04-01 - 2020-04-07"/>
    <s v="23844306726910395"/>
    <s v="De_Conv_Int-Str_Br - Credenciado (S2S) - Teste_C-Purchase-credenciados-valor"/>
    <s v="23844098836340395"/>
    <x v="3609"/>
    <n v="28208"/>
    <x v="3611"/>
    <n v="5.5138724899999998"/>
    <n v="1.2010777084515001"/>
    <x v="2"/>
    <n v="1"/>
    <s v="2020-04-01"/>
    <s v="2020-04-07"/>
    <s v="2020-04-07"/>
    <x v="2"/>
    <x v="0"/>
    <n v="4"/>
    <x v="1"/>
    <x v="1"/>
  </r>
  <r>
    <s v="Interesses - MsgEnviada - Copy"/>
    <s v="2020-04-01 - 2020-04-07"/>
    <s v="23844444208840395"/>
    <s v="De_Lead_Click_Messenger_Br - v3"/>
    <s v="23844444015890395"/>
    <x v="3610"/>
    <n v="76720"/>
    <x v="3612"/>
    <n v="4.0039511499999998"/>
    <n v="1.0886339937434999"/>
    <x v="6"/>
    <n v="39"/>
    <s v="2020-04-01"/>
    <s v="2020-04-07"/>
    <s v="2020-04-07"/>
    <x v="6"/>
    <x v="0"/>
    <n v="4"/>
    <x v="1"/>
    <x v="1"/>
  </r>
  <r>
    <s v="ContaStone_RMKT_todosvisitantes"/>
    <s v="2020-04-01 - 2020-04-07"/>
    <s v="23844364031830395"/>
    <s v="De_ContaStone_Conv_RMKT_Br"/>
    <s v="23843814955280395"/>
    <x v="3611"/>
    <n v="10916"/>
    <x v="3613"/>
    <n v="11.21514814"/>
    <n v="3.7784902894833001"/>
    <x v="21"/>
    <n v="40"/>
    <s v="2020-04-01"/>
    <s v="2020-04-07"/>
    <s v="2020-04-07"/>
    <x v="0"/>
    <x v="0"/>
    <n v="4"/>
    <x v="1"/>
    <x v="1"/>
  </r>
  <r>
    <s v="Semelhante_1-5%_Respondentes-HSM"/>
    <s v="2020-04-01 - 2020-04-07"/>
    <s v="23844270553240395"/>
    <s v="De_Lead_Int_Br — CPA"/>
    <s v="23843981452640395"/>
    <x v="3612"/>
    <n v="186720"/>
    <x v="3614"/>
    <n v="7.8790553699999997"/>
    <n v="1.1831137532134"/>
    <x v="1"/>
    <n v="174"/>
    <s v="2020-04-01"/>
    <s v="2020-04-07"/>
    <s v="2020-04-07"/>
    <x v="1"/>
    <x v="0"/>
    <n v="4"/>
    <x v="1"/>
    <x v="1"/>
  </r>
  <r>
    <s v="ContaStone_RMKT_todosvisitantes_LP_Android"/>
    <s v="2020-04-01 - 2020-04-07"/>
    <s v="23844394091620395"/>
    <s v="ContaStone_Conv_RMKT_AppInstall_Br"/>
    <s v="23844394091560395"/>
    <x v="3613"/>
    <n v="1086"/>
    <x v="3615"/>
    <n v="13.098688750000001"/>
    <n v="1.3342541436463999"/>
    <x v="17"/>
    <n v="4"/>
    <s v="2020-04-01"/>
    <s v="2020-04-07"/>
    <s v="2020-04-07"/>
    <x v="7"/>
    <x v="0"/>
    <n v="4"/>
    <x v="1"/>
    <x v="1"/>
  </r>
  <r>
    <s v="Semelhante_1-5%"/>
    <s v="2020-04-01 - 2020-04-07"/>
    <s v="23844428494020395"/>
    <s v="De_Lead_Click_Messenger_Br - v2"/>
    <s v="23844428494000395"/>
    <x v="3614"/>
    <n v="40360"/>
    <x v="3616"/>
    <n v="9.7135914299999992"/>
    <n v="1.0502229930624001"/>
    <x v="1"/>
    <s v=""/>
    <s v="2020-04-01"/>
    <s v="2020-04-07"/>
    <s v="2020-04-07"/>
    <x v="1"/>
    <x v="0"/>
    <n v="4"/>
    <x v="1"/>
    <x v="1"/>
  </r>
  <r>
    <s v="ContaStone_BaseABC"/>
    <s v="2020-04-01 - 2020-04-07"/>
    <s v="23844405792490395"/>
    <s v="ContaStone_Conv_RMKT_AppInstall_Br"/>
    <s v="23844394091560395"/>
    <x v="3615"/>
    <n v="771"/>
    <x v="3617"/>
    <n v="16.682730920000001"/>
    <n v="1.6147859922179"/>
    <x v="17"/>
    <n v="19"/>
    <s v="2020-04-01"/>
    <s v="2020-04-07"/>
    <s v="2020-04-07"/>
    <x v="7"/>
    <x v="0"/>
    <n v="4"/>
    <x v="1"/>
    <x v="1"/>
  </r>
  <r>
    <s v="Interesses"/>
    <s v="2020-04-01 - 2020-04-07"/>
    <s v="23844428493940395"/>
    <s v="De_Lead_Click_Messenger_Br - v2"/>
    <s v="23844428494000395"/>
    <x v="3616"/>
    <n v="30784"/>
    <x v="3618"/>
    <n v="4.1469006000000004"/>
    <n v="1.0627598752598999"/>
    <x v="1"/>
    <s v=""/>
    <s v="2020-04-01"/>
    <s v="2020-04-07"/>
    <s v="2020-04-07"/>
    <x v="1"/>
    <x v="0"/>
    <n v="4"/>
    <x v="1"/>
    <x v="1"/>
  </r>
  <r>
    <s v="ContaStone_LAL_Base_10p_Android_v2"/>
    <s v="2020-04-01 - 2020-04-07"/>
    <s v="23844434015610395"/>
    <s v="ContaStone_Conv_NU_AppInstall_Br"/>
    <s v="23844393254830395"/>
    <x v="3617"/>
    <n v="12404"/>
    <x v="3619"/>
    <n v="13.50936727"/>
    <n v="1.1403579490486999"/>
    <x v="17"/>
    <n v="48"/>
    <s v="2020-04-01"/>
    <s v="2020-04-07"/>
    <s v="2020-04-07"/>
    <x v="7"/>
    <x v="0"/>
    <n v="4"/>
    <x v="1"/>
    <x v="1"/>
  </r>
  <r>
    <s v="Semelhante_1-5%_Todos_TPV-Alto"/>
    <s v="2020-04-01 - 2020-04-07"/>
    <s v="23844314360830395"/>
    <s v="De_Lead_Click_Whatsapp_Br — Cópia"/>
    <s v="23843968403870395"/>
    <x v="3618"/>
    <n v="873343"/>
    <x v="3620"/>
    <n v="12.492040640000001"/>
    <n v="1.6439485975154999"/>
    <x v="6"/>
    <n v="780"/>
    <s v="2020-04-01"/>
    <s v="2020-04-07"/>
    <s v="2020-04-07"/>
    <x v="6"/>
    <x v="1"/>
    <n v="4"/>
    <x v="1"/>
    <x v="1"/>
  </r>
  <r>
    <s v="Semelhantes_PJ_10%_Excluindo-Tudo"/>
    <s v="2020-04-01 - 2020-04-07"/>
    <s v="23844307660840395"/>
    <s v="De_Lead_Click_Whatsapp_Br-MarAberto"/>
    <s v="23844196533890395"/>
    <x v="3619"/>
    <n v="93791"/>
    <x v="3621"/>
    <n v="5.3232003499999996"/>
    <n v="1.1349809683231999"/>
    <x v="6"/>
    <n v="27"/>
    <s v="2020-04-01"/>
    <s v="2020-04-07"/>
    <s v="2020-04-07"/>
    <x v="6"/>
    <x v="1"/>
    <n v="4"/>
    <x v="1"/>
    <x v="1"/>
  </r>
  <r>
    <s v="ContaStone_Interesses_ContaDigital_Android"/>
    <s v="2020-04-01 - 2020-04-07"/>
    <s v="23844393252690395"/>
    <s v="ContaStone_Conv_NU_AppInstall_Br"/>
    <s v="23844393254830395"/>
    <x v="3620"/>
    <n v="114976"/>
    <x v="3622"/>
    <n v="20.561942930000001"/>
    <n v="1.3934386306707001"/>
    <x v="17"/>
    <n v="993"/>
    <s v="2020-04-01"/>
    <s v="2020-04-07"/>
    <s v="2020-04-07"/>
    <x v="7"/>
    <x v="0"/>
    <n v="4"/>
    <x v="1"/>
    <x v="1"/>
  </r>
  <r>
    <s v="De_Trafego_RF_Int-Str_Br - Empreendedor"/>
    <s v="2020-04-01 - 2020-04-07"/>
    <s v="23844372981570395"/>
    <s v="De_Trafego_RF_Int-Str_Br - Empreendedor"/>
    <s v="23844372981550395"/>
    <x v="3621"/>
    <n v="3781629"/>
    <x v="3623"/>
    <n v="1.66997828"/>
    <n v="2.0018674491866002"/>
    <x v="8"/>
    <n v="47605"/>
    <s v="2020-04-01"/>
    <s v="2020-04-07"/>
    <s v="2020-04-07"/>
    <x v="5"/>
    <x v="0"/>
    <n v="4"/>
    <x v="1"/>
    <x v="1"/>
  </r>
  <r>
    <s v="ContaStone_BaseABC"/>
    <s v="2020-04-01 - 2020-04-07"/>
    <s v="23844394382350395"/>
    <s v="ContaStone_Conv_ABC_AppAtiv_Br"/>
    <s v="23844394382370395"/>
    <x v="5"/>
    <n v="0"/>
    <x v="5"/>
    <s v=""/>
    <n v="0"/>
    <x v="36"/>
    <n v="27"/>
    <s v="2020-04-01"/>
    <s v="2020-04-07"/>
    <s v="2020-04-07"/>
    <x v="7"/>
    <x v="0"/>
    <n v="4"/>
    <x v="1"/>
    <x v="1"/>
  </r>
  <r>
    <s v="ContaStone_RMKT_BaseAdq_Android"/>
    <s v="2020-04-01 - 2020-04-07"/>
    <s v="23844394090260395"/>
    <s v="ContaStone_Conv_RMKT_AppInstall_Br"/>
    <s v="23844394091560395"/>
    <x v="3622"/>
    <n v="829"/>
    <x v="3624"/>
    <n v="13.779264209999999"/>
    <n v="1.4427020506635"/>
    <x v="17"/>
    <n v="22"/>
    <s v="2020-04-01"/>
    <s v="2020-04-07"/>
    <s v="2020-04-07"/>
    <x v="7"/>
    <x v="0"/>
    <n v="4"/>
    <x v="1"/>
    <x v="1"/>
  </r>
  <r>
    <s v="Semelhante_10%_Menos-Todos"/>
    <s v="2020-04-01 - 2020-04-07"/>
    <s v="23844324616710395"/>
    <s v="De_Lead_Click_Whatsapp_Br_Sem-CBO - v2"/>
    <s v="23844324616650395"/>
    <x v="3623"/>
    <n v="980991"/>
    <x v="3625"/>
    <n v="5.5819538800000004"/>
    <n v="1.4571244792256"/>
    <x v="6"/>
    <n v="290"/>
    <s v="2020-04-01"/>
    <s v="2020-04-07"/>
    <s v="2020-04-07"/>
    <x v="6"/>
    <x v="1"/>
    <n v="4"/>
    <x v="1"/>
    <x v="1"/>
  </r>
  <r>
    <s v="De_Conv_RF_Int-Str_Br - Empreendedor"/>
    <s v="2020-04-01 - 2020-04-07"/>
    <s v="23844373041980395"/>
    <s v="De_Conv_RF_Int-Str_Br - Empreendedor"/>
    <s v="23844373041930395"/>
    <x v="3624"/>
    <n v="1060352"/>
    <x v="3626"/>
    <n v="1.6299376800000001"/>
    <n v="3.3501384445919999"/>
    <x v="31"/>
    <n v="5970"/>
    <s v="2020-04-01"/>
    <s v="2020-04-07"/>
    <s v="2020-04-07"/>
    <x v="0"/>
    <x v="0"/>
    <n v="4"/>
    <x v="1"/>
    <x v="1"/>
  </r>
  <r>
    <s v="Interesses"/>
    <s v="2020-04-01 - 2020-04-07"/>
    <s v="23844384031070395"/>
    <s v="De_Conv_Int-Str_Br - Credenciado (S2S) - Teste_C-Purchase-credenciados-valor"/>
    <s v="23844098836340395"/>
    <x v="3625"/>
    <n v="240576"/>
    <x v="3627"/>
    <n v="3.6778974"/>
    <n v="1.1875831338122"/>
    <x v="2"/>
    <n v="15"/>
    <s v="2020-04-01"/>
    <s v="2020-04-07"/>
    <s v="2020-04-07"/>
    <x v="2"/>
    <x v="0"/>
    <n v="4"/>
    <x v="1"/>
    <x v="1"/>
  </r>
  <r>
    <s v="SuperQualificado_Qualificado_v3"/>
    <s v="2020-04-01 - 2020-04-07"/>
    <s v="23844243733430395"/>
    <s v="De_CreditoStone_Conv_Checkout_AumentoLimite_Br"/>
    <s v="23844114324120395"/>
    <x v="5"/>
    <n v="0"/>
    <x v="5"/>
    <s v=""/>
    <n v="0"/>
    <x v="38"/>
    <n v="1"/>
    <s v="2020-04-01"/>
    <s v="2020-04-07"/>
    <s v="2020-04-07"/>
    <x v="8"/>
    <x v="0"/>
    <n v="4"/>
    <x v="1"/>
    <x v="1"/>
  </r>
  <r>
    <s v="ContaStone_LAL_Base_10p_Android"/>
    <s v="2020-04-01 - 2020-04-07"/>
    <s v="23844393252610395"/>
    <s v="ContaStone_Conv_NU_AppInstall_Br"/>
    <s v="23844393254830395"/>
    <x v="3626"/>
    <n v="4580"/>
    <x v="3628"/>
    <n v="12.04418828"/>
    <n v="1.1364628820961"/>
    <x v="17"/>
    <n v="18"/>
    <s v="2020-04-01"/>
    <s v="2020-04-07"/>
    <s v="2020-04-07"/>
    <x v="7"/>
    <x v="0"/>
    <n v="4"/>
    <x v="1"/>
    <x v="1"/>
  </r>
  <r>
    <s v="ContaStone_LaLPJ_Android"/>
    <s v="2020-04-01 - 2020-04-07"/>
    <s v="23844393252700395"/>
    <s v="ContaStone_Conv_NU_AppInstall_Br"/>
    <s v="23844393254830395"/>
    <x v="3627"/>
    <n v="10296"/>
    <x v="909"/>
    <n v="16.094174460000001"/>
    <n v="1.2871017871018"/>
    <x v="17"/>
    <n v="67"/>
    <s v="2020-04-01"/>
    <s v="2020-04-07"/>
    <s v="2020-04-07"/>
    <x v="7"/>
    <x v="0"/>
    <n v="4"/>
    <x v="1"/>
    <x v="1"/>
  </r>
  <r>
    <s v="ContaStone_LAL_BaseAdq"/>
    <s v="2020-04-01 - 2020-04-07"/>
    <s v="23844365564960395"/>
    <s v="De_ContaStone_App_NU_Br"/>
    <s v="23844365564940395"/>
    <x v="5"/>
    <n v="0"/>
    <x v="5"/>
    <s v=""/>
    <n v="0"/>
    <x v="17"/>
    <n v="5"/>
    <s v="2020-04-01"/>
    <s v="2020-04-07"/>
    <s v="2020-04-07"/>
    <x v="7"/>
    <x v="0"/>
    <n v="4"/>
    <x v="1"/>
    <x v="1"/>
  </r>
  <r>
    <s v="De_Brand_RF_Int-Str_Br - Empreendedor"/>
    <s v="2020-04-01 - 2020-04-07"/>
    <s v="23844372966950395"/>
    <s v="De_Brand_RF_Int-Str_Br - Empreendedor"/>
    <s v="23844372966930395"/>
    <x v="3628"/>
    <n v="8144889"/>
    <x v="3629"/>
    <n v="1.4000009499999999"/>
    <n v="2.4373699874854"/>
    <x v="4"/>
    <n v="332000"/>
    <s v="2020-04-01"/>
    <s v="2020-04-07"/>
    <s v="2020-04-07"/>
    <x v="4"/>
    <x v="0"/>
    <n v="4"/>
    <x v="1"/>
    <x v="1"/>
  </r>
  <r>
    <s v="Semelhante_10%_Menos-Todos-v2"/>
    <s v="2020-04-01 - 2020-04-07"/>
    <s v="23844344676520395"/>
    <s v="De_Lead_Click_Whatsapp_Br_Sem-CBO - v2"/>
    <s v="23844324616650395"/>
    <x v="5"/>
    <n v="0"/>
    <x v="5"/>
    <s v=""/>
    <n v="0"/>
    <x v="6"/>
    <n v="1"/>
    <s v="2020-04-01"/>
    <s v="2020-04-07"/>
    <s v="2020-04-07"/>
    <x v="6"/>
    <x v="1"/>
    <n v="4"/>
    <x v="1"/>
    <x v="1"/>
  </r>
  <r>
    <s v="ContaStone_RMKT_LaLDownload"/>
    <s v="2020-04-01 - 2020-04-07"/>
    <s v="23844417038480395"/>
    <s v="ContaStone_Conv_RMKT_AppInstall_Br"/>
    <s v="23844394091560395"/>
    <x v="3629"/>
    <n v="65664"/>
    <x v="3630"/>
    <n v="16.878642899999999"/>
    <n v="1.6042580409356999"/>
    <x v="17"/>
    <n v="502"/>
    <s v="2020-04-01"/>
    <s v="2020-04-07"/>
    <s v="2020-04-07"/>
    <x v="7"/>
    <x v="0"/>
    <n v="4"/>
    <x v="1"/>
    <x v="1"/>
  </r>
  <r>
    <s v="ContaStone_LaL_Base_1p_Android"/>
    <s v="2020-04-01 - 2020-04-07"/>
    <s v="23844393252670395"/>
    <s v="ContaStone_Conv_NU_AppInstall_Br"/>
    <s v="23844393254830395"/>
    <x v="3630"/>
    <n v="784"/>
    <x v="3631"/>
    <n v="19.988518939999999"/>
    <n v="1.1109693877550999"/>
    <x v="17"/>
    <n v="4"/>
    <s v="2020-04-01"/>
    <s v="2020-04-07"/>
    <s v="2020-04-07"/>
    <x v="7"/>
    <x v="0"/>
    <n v="4"/>
    <x v="1"/>
    <x v="1"/>
  </r>
  <r>
    <s v="Semelhante_10%_Menos-Todos"/>
    <s v="2020-04-01 - 2020-04-07"/>
    <s v="23844314377990395"/>
    <s v="De_Lead_Click_Whatsapp_Br — Cópia"/>
    <s v="23843968403870395"/>
    <x v="3631"/>
    <n v="157728"/>
    <x v="3632"/>
    <n v="6.3286273700000004"/>
    <n v="1.1397595861229"/>
    <x v="6"/>
    <n v="36"/>
    <s v="2020-04-01"/>
    <s v="2020-04-07"/>
    <s v="2020-04-07"/>
    <x v="6"/>
    <x v="1"/>
    <n v="4"/>
    <x v="1"/>
    <x v="1"/>
  </r>
  <r>
    <s v="Semelhante_1-5%_Todos_Menos_TPV-Alto"/>
    <s v="2020-04-01 - 2020-04-07"/>
    <s v="23844324616730395"/>
    <s v="De_Lead_Click_Whatsapp_Br_Sem-CBO - v2"/>
    <s v="23844324616650395"/>
    <x v="3632"/>
    <n v="763774"/>
    <x v="3633"/>
    <n v="7.6967244199999998"/>
    <n v="1.3312380363825"/>
    <x v="6"/>
    <n v="330"/>
    <s v="2020-04-01"/>
    <s v="2020-04-07"/>
    <s v="2020-04-07"/>
    <x v="6"/>
    <x v="1"/>
    <n v="4"/>
    <x v="1"/>
    <x v="1"/>
  </r>
  <r>
    <s v="ContaStone_BaseABC"/>
    <s v="2020-04-01 - 2020-04-07"/>
    <s v="23844394248330395"/>
    <s v="ContaStone_Conv_ABC_AppInstall_Br"/>
    <s v="23844394248380395"/>
    <x v="5"/>
    <n v="0"/>
    <x v="5"/>
    <s v=""/>
    <n v="0"/>
    <x v="17"/>
    <n v="15"/>
    <s v="2020-04-01"/>
    <s v="2020-04-07"/>
    <s v="2020-04-07"/>
    <x v="7"/>
    <x v="0"/>
    <n v="4"/>
    <x v="1"/>
    <x v="1"/>
  </r>
  <r>
    <s v="Semelhante_1-5% - MsgEnviada"/>
    <s v="2020-04-01 - 2020-04-07"/>
    <s v="23844444200550395"/>
    <s v="De_Lead_Click_Messenger_Br - v3"/>
    <s v="23844444015890395"/>
    <x v="3633"/>
    <n v="49232"/>
    <x v="3634"/>
    <n v="9.2399422500000004"/>
    <n v="1.1395230744231"/>
    <x v="6"/>
    <n v="65"/>
    <s v="2020-04-01"/>
    <s v="2020-04-07"/>
    <s v="2020-04-07"/>
    <x v="6"/>
    <x v="0"/>
    <n v="4"/>
    <x v="1"/>
    <x v="1"/>
  </r>
  <r>
    <s v="Semelhante_1-5%_Base_Parceiro_60K-a-400K-Normal"/>
    <s v="2020-04-01 - 2020-04-07"/>
    <s v="23844306726820395"/>
    <s v="De_Conv_Int-Str_Br - Credenciado (S2S) - Teste_C-Purchase-credenciados-valor"/>
    <s v="23844098836340395"/>
    <x v="5"/>
    <n v="0"/>
    <x v="5"/>
    <s v=""/>
    <n v="0"/>
    <x v="2"/>
    <n v="1"/>
    <s v="2020-04-01"/>
    <s v="2020-04-07"/>
    <s v="2020-04-07"/>
    <x v="2"/>
    <x v="0"/>
    <n v="4"/>
    <x v="1"/>
    <x v="1"/>
  </r>
  <r>
    <s v="SuperQualificado_Qualificado_v3"/>
    <s v="2020-04-01 - 2020-04-07"/>
    <s v="23844329568360395"/>
    <s v="De_CreditoStone_Conv_Checkout_AumentoLimite_Br_vROAS"/>
    <s v="23844329568560395"/>
    <x v="5"/>
    <n v="0"/>
    <x v="5"/>
    <s v=""/>
    <n v="0"/>
    <x v="38"/>
    <n v="1"/>
    <s v="2020-04-01"/>
    <s v="2020-04-07"/>
    <s v="2020-04-07"/>
    <x v="8"/>
    <x v="0"/>
    <n v="4"/>
    <x v="1"/>
    <x v="1"/>
  </r>
  <r>
    <s v="Semelhante_1-5%_Todos_Menos_TPV-Alto"/>
    <s v="2020-04-01 - 2020-04-07"/>
    <s v="23844314362040395"/>
    <s v="De_Lead_Click_Whatsapp_Br — Cópia"/>
    <s v="23843968403870395"/>
    <x v="3634"/>
    <n v="1284862"/>
    <x v="3635"/>
    <n v="7.3352691700000001"/>
    <n v="1.4851548259656999"/>
    <x v="6"/>
    <n v="602"/>
    <s v="2020-04-01"/>
    <s v="2020-04-07"/>
    <s v="2020-04-07"/>
    <x v="6"/>
    <x v="1"/>
    <n v="4"/>
    <x v="1"/>
    <x v="1"/>
  </r>
  <r>
    <s v="Semelhante_1-5%"/>
    <s v="2020-04-01 - 2020-04-07"/>
    <s v="23844445423880395"/>
    <s v="De_Conv_Int-Str_SP - OtimizaPraLeadPJ (Modal)"/>
    <s v="23844445423900395"/>
    <x v="3635"/>
    <n v="56703"/>
    <x v="3636"/>
    <n v="4.6024869500000003"/>
    <n v="1.1927587605594001"/>
    <x v="35"/>
    <s v=""/>
    <s v="2020-04-01"/>
    <s v="2020-04-07"/>
    <s v="2020-04-07"/>
    <x v="0"/>
    <x v="0"/>
    <n v="4"/>
    <x v="1"/>
    <x v="1"/>
  </r>
  <r>
    <s v="ContaStone_LaL-PJ_v2"/>
    <s v="2020-03-25 - 2020-03-31"/>
    <s v="23843834920900395"/>
    <s v="De_ContaStone_Conv_NU_Br"/>
    <s v="23843811400240395"/>
    <x v="3636"/>
    <n v="740096"/>
    <x v="3637"/>
    <n v="9.5373242600000001"/>
    <n v="3.1496873378589001"/>
    <x v="21"/>
    <n v="812"/>
    <s v="2020-03-25"/>
    <s v="2020-03-31"/>
    <s v="2020-03-31"/>
    <x v="0"/>
    <x v="0"/>
    <n v="3"/>
    <x v="1"/>
    <x v="1"/>
  </r>
  <r>
    <s v="Semelhante_10%_Menos-Todos-v2"/>
    <s v="2020-03-25 - 2020-03-31"/>
    <s v="23844344676520395"/>
    <s v="De_Lead_Click_Whatsapp_Br_Sem-CBO - v2"/>
    <s v="23844324616650395"/>
    <x v="5"/>
    <n v="0"/>
    <x v="5"/>
    <s v=""/>
    <n v="0"/>
    <x v="6"/>
    <n v="2"/>
    <s v="2020-03-25"/>
    <s v="2020-03-31"/>
    <s v="2020-03-31"/>
    <x v="6"/>
    <x v="1"/>
    <n v="3"/>
    <x v="1"/>
    <x v="1"/>
  </r>
  <r>
    <s v="ContaStone_RMKT_BaseAdq"/>
    <s v="2020-03-25 - 2020-03-31"/>
    <s v="23843842230390395"/>
    <s v="De_ContaStone_Conv_RMKT_Br"/>
    <s v="23843814955280395"/>
    <x v="3637"/>
    <n v="286144"/>
    <x v="3638"/>
    <n v="10.529836899999999"/>
    <n v="5.6917880507716001"/>
    <x v="21"/>
    <n v="724"/>
    <s v="2020-03-25"/>
    <s v="2020-03-31"/>
    <s v="2020-03-31"/>
    <x v="0"/>
    <x v="0"/>
    <n v="3"/>
    <x v="1"/>
    <x v="1"/>
  </r>
  <r>
    <s v="Semelhante_10%_Menos-Todos"/>
    <s v="2020-03-25 - 2020-03-31"/>
    <s v="23844324616710395"/>
    <s v="De_Lead_Click_Whatsapp_Br_Sem-CBO - v2"/>
    <s v="23844324616650395"/>
    <x v="3638"/>
    <n v="1262849"/>
    <x v="3639"/>
    <n v="7.5371369599999998"/>
    <n v="1.3966903406504001"/>
    <x v="6"/>
    <n v="398"/>
    <s v="2020-03-25"/>
    <s v="2020-03-31"/>
    <s v="2020-03-31"/>
    <x v="6"/>
    <x v="1"/>
    <n v="3"/>
    <x v="1"/>
    <x v="1"/>
  </r>
  <r>
    <s v="Semelhante_leadPreenchido — Cópia"/>
    <s v="2020-03-25 - 2020-03-31"/>
    <s v="23844249102410395"/>
    <s v="De_Lead_Int_Br — CPA - acelerada"/>
    <s v="23844249102040395"/>
    <x v="3639"/>
    <n v="140896"/>
    <x v="3640"/>
    <n v="7.8733869199999997"/>
    <n v="1.0966812400635999"/>
    <x v="1"/>
    <n v="63"/>
    <s v="2020-03-25"/>
    <s v="2020-03-31"/>
    <s v="2020-03-31"/>
    <x v="1"/>
    <x v="0"/>
    <n v="3"/>
    <x v="1"/>
    <x v="1"/>
  </r>
  <r>
    <s v="ContaStone_LaL_Base_1p_Android"/>
    <s v="2020-03-25 - 2020-03-31"/>
    <s v="23844393252670395"/>
    <s v="ContaStone_Conv_NU_AppInstall_Br"/>
    <s v="23844393254830395"/>
    <x v="3640"/>
    <n v="5282"/>
    <x v="3641"/>
    <n v="18.147138959999999"/>
    <n v="1.1811813706929"/>
    <x v="17"/>
    <n v="36"/>
    <s v="2020-03-25"/>
    <s v="2020-03-31"/>
    <s v="2020-03-31"/>
    <x v="7"/>
    <x v="0"/>
    <n v="3"/>
    <x v="1"/>
    <x v="1"/>
  </r>
  <r>
    <s v="ContaStone_LAL_Adq_CredenciadoTPV_2"/>
    <s v="2020-03-25 - 2020-03-31"/>
    <s v="23844372262260395"/>
    <s v="De_ContaStone_Conv_NU_Br"/>
    <s v="23843811400240395"/>
    <x v="3641"/>
    <n v="423682"/>
    <x v="3642"/>
    <n v="18.769976230000001"/>
    <n v="1.8480676545145001"/>
    <x v="21"/>
    <n v="566"/>
    <s v="2020-03-25"/>
    <s v="2020-03-31"/>
    <s v="2020-03-31"/>
    <x v="0"/>
    <x v="0"/>
    <n v="3"/>
    <x v="1"/>
    <x v="1"/>
  </r>
  <r>
    <s v="Visitantes_site_todos_180d"/>
    <s v="2020-03-25 - 2020-03-31"/>
    <s v="23844191199940395"/>
    <s v="De_Conv_Rmk_Br"/>
    <s v="23843543599140395"/>
    <x v="5"/>
    <n v="0"/>
    <x v="5"/>
    <s v=""/>
    <n v="0"/>
    <x v="0"/>
    <n v="1"/>
    <s v="2020-03-25"/>
    <s v="2020-03-31"/>
    <s v="2020-03-31"/>
    <x v="0"/>
    <x v="0"/>
    <n v="3"/>
    <x v="1"/>
    <x v="1"/>
  </r>
  <r>
    <s v="SuperQualificado_Qualificado_v3"/>
    <s v="2020-03-25 - 2020-03-31"/>
    <s v="23844329568360395"/>
    <s v="De_CreditoStone_Conv_Checkout_AumentoLimite_Br_vROAS"/>
    <s v="23844329568560395"/>
    <x v="5"/>
    <n v="0"/>
    <x v="5"/>
    <s v=""/>
    <n v="0"/>
    <x v="38"/>
    <n v="2"/>
    <s v="2020-03-25"/>
    <s v="2020-03-31"/>
    <s v="2020-03-31"/>
    <x v="8"/>
    <x v="0"/>
    <n v="3"/>
    <x v="1"/>
    <x v="1"/>
  </r>
  <r>
    <s v="Semelhante_1-5%_Base_Parceiro_60K-a-400K-LTV"/>
    <s v="2020-03-25 - 2020-03-31"/>
    <s v="23844118713690395"/>
    <s v="De_Conv_Int-Str_Br - OtimizaPraLead"/>
    <s v="23844118711370395"/>
    <x v="5"/>
    <n v="0"/>
    <x v="5"/>
    <s v=""/>
    <n v="0"/>
    <x v="0"/>
    <n v="1"/>
    <s v="2020-03-25"/>
    <s v="2020-03-31"/>
    <s v="2020-03-31"/>
    <x v="0"/>
    <x v="0"/>
    <n v="3"/>
    <x v="1"/>
    <x v="1"/>
  </r>
  <r>
    <s v="Semelhante_leadPreenchido — Cópia"/>
    <s v="2020-03-25 - 2020-03-31"/>
    <s v="23843981453160395"/>
    <s v="De_Lead_Int_Br — CPA"/>
    <s v="23843981452640395"/>
    <x v="3642"/>
    <n v="117824"/>
    <x v="3643"/>
    <n v="7.9481613099999997"/>
    <n v="1.098587724063"/>
    <x v="1"/>
    <n v="62"/>
    <s v="2020-03-25"/>
    <s v="2020-03-31"/>
    <s v="2020-03-31"/>
    <x v="1"/>
    <x v="0"/>
    <n v="3"/>
    <x v="1"/>
    <x v="1"/>
  </r>
  <r>
    <s v="ContaStone_Interesses_ContaDigital_App"/>
    <s v="2020-03-25 - 2020-03-31"/>
    <s v="23844384318540395"/>
    <s v="De_ContaStone_App_NU_Br_V2"/>
    <s v="23844384318520395"/>
    <x v="3643"/>
    <n v="15440"/>
    <x v="3644"/>
    <n v="10.68223317"/>
    <n v="1.1705310880829001"/>
    <x v="37"/>
    <n v="14"/>
    <s v="2020-03-25"/>
    <s v="2020-03-31"/>
    <s v="2020-03-31"/>
    <x v="7"/>
    <x v="0"/>
    <n v="3"/>
    <x v="1"/>
    <x v="1"/>
  </r>
  <r>
    <s v="De_Conv_RF_Int-Str_Br - Empreendedor"/>
    <s v="2020-03-25 - 2020-03-31"/>
    <s v="23844373041980395"/>
    <s v="De_Conv_RF_Int-Str_Br - Empreendedor"/>
    <s v="23844373041930395"/>
    <x v="3644"/>
    <n v="1279747"/>
    <x v="3645"/>
    <n v="1.6299601500000001"/>
    <n v="2.6300128072189"/>
    <x v="31"/>
    <n v="5285"/>
    <s v="2020-03-25"/>
    <s v="2020-03-31"/>
    <s v="2020-03-31"/>
    <x v="0"/>
    <x v="0"/>
    <n v="3"/>
    <x v="1"/>
    <x v="1"/>
  </r>
  <r>
    <s v="ContaStone_LAL_BaseAdq"/>
    <s v="2020-03-25 - 2020-03-31"/>
    <s v="23844365564960395"/>
    <s v="De_ContaStone_App_NU_Br"/>
    <s v="23844365564940395"/>
    <x v="3645"/>
    <n v="9344"/>
    <x v="3646"/>
    <n v="17.398290920000001"/>
    <n v="1.1521832191781001"/>
    <x v="17"/>
    <n v="52"/>
    <s v="2020-03-25"/>
    <s v="2020-03-31"/>
    <s v="2020-03-31"/>
    <x v="7"/>
    <x v="0"/>
    <n v="3"/>
    <x v="1"/>
    <x v="1"/>
  </r>
  <r>
    <s v="Interesses"/>
    <s v="2020-03-25 - 2020-03-31"/>
    <s v="23844384031070395"/>
    <s v="De_Conv_Int-Str_Br - Credenciado (S2S) - Teste_C-Purchase-credenciados-valor"/>
    <s v="23844098836340395"/>
    <x v="3646"/>
    <n v="2185219"/>
    <x v="3647"/>
    <n v="4.3711875300000003"/>
    <n v="1.4629687001623"/>
    <x v="2"/>
    <n v="48"/>
    <s v="2020-03-25"/>
    <s v="2020-03-31"/>
    <s v="2020-03-31"/>
    <x v="2"/>
    <x v="0"/>
    <n v="3"/>
    <x v="1"/>
    <x v="1"/>
  </r>
  <r>
    <s v="Semelhante_1-5%_Respondentes-HSM"/>
    <s v="2020-03-25 - 2020-03-31"/>
    <s v="23844270553230395"/>
    <s v="De_Lead_Int_Br — CPA - acelerada"/>
    <s v="23844249102040395"/>
    <x v="3647"/>
    <n v="86992"/>
    <x v="3648"/>
    <n v="7.64784547"/>
    <n v="1.0830881000552"/>
    <x v="1"/>
    <n v="42"/>
    <s v="2020-03-25"/>
    <s v="2020-03-31"/>
    <s v="2020-03-31"/>
    <x v="1"/>
    <x v="0"/>
    <n v="3"/>
    <x v="1"/>
    <x v="1"/>
  </r>
  <r>
    <s v="Visitantes_site_cadastro-lead"/>
    <s v="2020-03-25 - 2020-03-31"/>
    <s v="23844191199950395"/>
    <s v="De_Conv_Rmk_Br"/>
    <s v="23843543599140395"/>
    <x v="3648"/>
    <n v="8904"/>
    <x v="3649"/>
    <n v="17.458693459999999"/>
    <n v="3.6773360287511001"/>
    <x v="0"/>
    <n v="38"/>
    <s v="2020-03-25"/>
    <s v="2020-03-31"/>
    <s v="2020-03-31"/>
    <x v="0"/>
    <x v="0"/>
    <n v="3"/>
    <x v="1"/>
    <x v="1"/>
  </r>
  <r>
    <s v="Semelhante_5-10%"/>
    <s v="2020-03-25 - 2020-03-31"/>
    <s v="23844118713660395"/>
    <s v="De_Conv_Int-Str_Br - OtimizaPraLead"/>
    <s v="23844118711370395"/>
    <x v="5"/>
    <n v="0"/>
    <x v="5"/>
    <s v=""/>
    <n v="0"/>
    <x v="0"/>
    <n v="8"/>
    <s v="2020-03-25"/>
    <s v="2020-03-31"/>
    <s v="2020-03-31"/>
    <x v="0"/>
    <x v="0"/>
    <n v="3"/>
    <x v="1"/>
    <x v="1"/>
  </r>
  <r>
    <s v="ContaStone_LAL_Base_10p_Android"/>
    <s v="2020-03-25 - 2020-03-31"/>
    <s v="23844393252610395"/>
    <s v="ContaStone_Conv_NU_AppInstall_Br"/>
    <s v="23844393254830395"/>
    <x v="3649"/>
    <n v="15764"/>
    <x v="3650"/>
    <n v="9.3693594499999993"/>
    <n v="1.1527531083481"/>
    <x v="17"/>
    <n v="30"/>
    <s v="2020-03-25"/>
    <s v="2020-03-31"/>
    <s v="2020-03-31"/>
    <x v="7"/>
    <x v="0"/>
    <n v="3"/>
    <x v="1"/>
    <x v="1"/>
  </r>
  <r>
    <s v="Semelhante_1-5%_Base_Parceiro_60K-a-400K-Normal - Copy"/>
    <s v="2020-03-25 - 2020-03-31"/>
    <s v="23844083485860395"/>
    <s v="De_Conv_Int-Str_Br - Credenciado (S2S)"/>
    <s v="23844032562000395"/>
    <x v="3650"/>
    <n v="342848"/>
    <x v="3651"/>
    <n v="3.4823305499999999"/>
    <n v="1.7038804368116001"/>
    <x v="19"/>
    <n v="19"/>
    <s v="2020-03-25"/>
    <s v="2020-03-31"/>
    <s v="2020-03-31"/>
    <x v="2"/>
    <x v="0"/>
    <n v="3"/>
    <x v="1"/>
    <x v="1"/>
  </r>
  <r>
    <s v="Semelhante_1-5%"/>
    <s v="2020-03-25 - 2020-03-31"/>
    <s v="23844118713670395"/>
    <s v="De_Conv_Int-Str_Br - OtimizaPraLead"/>
    <s v="23844118711370395"/>
    <x v="3651"/>
    <n v="1160452"/>
    <x v="3652"/>
    <n v="5.6655015200000003"/>
    <n v="1.4720324494249"/>
    <x v="0"/>
    <n v="274"/>
    <s v="2020-03-25"/>
    <s v="2020-03-31"/>
    <s v="2020-03-31"/>
    <x v="0"/>
    <x v="0"/>
    <n v="3"/>
    <x v="1"/>
    <x v="1"/>
  </r>
  <r>
    <s v="Envolvimento_midias"/>
    <s v="2020-03-25 - 2020-03-31"/>
    <s v="23843543599180395"/>
    <s v="De_Conv_Rmk_Br"/>
    <s v="23843543599140395"/>
    <x v="3652"/>
    <n v="254595"/>
    <x v="3653"/>
    <n v="8.5274769799999994"/>
    <n v="2.6540623342955998"/>
    <x v="0"/>
    <n v="171"/>
    <s v="2020-03-25"/>
    <s v="2020-03-31"/>
    <s v="2020-03-31"/>
    <x v="0"/>
    <x v="0"/>
    <n v="3"/>
    <x v="1"/>
    <x v="1"/>
  </r>
  <r>
    <s v="Semelhantes_PJ_10%_Excluindo-Tudo"/>
    <s v="2020-03-25 - 2020-03-31"/>
    <s v="23844307660840395"/>
    <s v="De_Lead_Click_Whatsapp_Br-MarAberto"/>
    <s v="23844196533890395"/>
    <x v="3653"/>
    <n v="125824"/>
    <x v="3654"/>
    <n v="7.1749114699999996"/>
    <n v="1.0884648397762"/>
    <x v="6"/>
    <n v="41"/>
    <s v="2020-03-25"/>
    <s v="2020-03-31"/>
    <s v="2020-03-31"/>
    <x v="6"/>
    <x v="1"/>
    <n v="3"/>
    <x v="1"/>
    <x v="1"/>
  </r>
  <r>
    <s v="Semelhante_1-5%_Todos_Menos_TPV-Alto"/>
    <s v="2020-03-25 - 2020-03-31"/>
    <s v="23844324616730395"/>
    <s v="De_Lead_Click_Whatsapp_Br_Sem-CBO - v2"/>
    <s v="23844324616650395"/>
    <x v="3654"/>
    <n v="730630"/>
    <x v="3655"/>
    <n v="8.6708087599999999"/>
    <n v="1.2481529638805"/>
    <x v="6"/>
    <n v="239"/>
    <s v="2020-03-25"/>
    <s v="2020-03-31"/>
    <s v="2020-03-31"/>
    <x v="6"/>
    <x v="1"/>
    <n v="3"/>
    <x v="1"/>
    <x v="1"/>
  </r>
  <r>
    <s v="lal_lead_lead_ads"/>
    <s v="2020-03-25 - 2020-03-31"/>
    <s v="23844196533670395"/>
    <s v="De_Lead_Click_Whatsapp_Br-MarAberto"/>
    <s v="23844196533890395"/>
    <x v="5"/>
    <n v="0"/>
    <x v="5"/>
    <s v=""/>
    <n v="0"/>
    <x v="6"/>
    <n v="2"/>
    <s v="2020-03-25"/>
    <s v="2020-03-31"/>
    <s v="2020-03-31"/>
    <x v="6"/>
    <x v="1"/>
    <n v="3"/>
    <x v="1"/>
    <x v="1"/>
  </r>
  <r>
    <s v="Semelhante_10%_Menos-Todos"/>
    <s v="2020-03-25 - 2020-03-31"/>
    <s v="23844314377990395"/>
    <s v="De_Lead_Click_Whatsapp_Br — Cópia"/>
    <s v="23843968403870395"/>
    <x v="3655"/>
    <n v="769919"/>
    <x v="3656"/>
    <n v="7.4037075300000001"/>
    <n v="1.2063074167542001"/>
    <x v="6"/>
    <n v="178"/>
    <s v="2020-03-25"/>
    <s v="2020-03-31"/>
    <s v="2020-03-31"/>
    <x v="6"/>
    <x v="1"/>
    <n v="3"/>
    <x v="1"/>
    <x v="1"/>
  </r>
  <r>
    <s v="Semelhante_5-10%"/>
    <s v="2020-03-25 - 2020-03-31"/>
    <s v="23844280842760395"/>
    <s v="De_Conv_Int-Str_Br - Teste-Lead_VS_TPVModal - Lead"/>
    <s v="23844280842980395"/>
    <x v="5"/>
    <n v="0"/>
    <x v="5"/>
    <s v=""/>
    <n v="0"/>
    <x v="0"/>
    <n v="2"/>
    <s v="2020-03-25"/>
    <s v="2020-03-31"/>
    <s v="2020-03-31"/>
    <x v="0"/>
    <x v="0"/>
    <n v="3"/>
    <x v="1"/>
    <x v="1"/>
  </r>
  <r>
    <s v="ContaStone_RMKT_todosvisitantes"/>
    <s v="2020-03-25 - 2020-03-31"/>
    <s v="23844364031830395"/>
    <s v="De_ContaStone_Conv_RMKT_Br"/>
    <s v="23843814955280395"/>
    <x v="3656"/>
    <n v="15204"/>
    <x v="3657"/>
    <n v="15.39683578"/>
    <n v="5.0261115495922004"/>
    <x v="21"/>
    <n v="48"/>
    <s v="2020-03-25"/>
    <s v="2020-03-31"/>
    <s v="2020-03-31"/>
    <x v="0"/>
    <x v="0"/>
    <n v="3"/>
    <x v="1"/>
    <x v="1"/>
  </r>
  <r>
    <s v="Semelhante_1-5%_Base_Parceiro_60K-a-400K-LTV"/>
    <s v="2020-03-25 - 2020-03-31"/>
    <s v="23844306726910395"/>
    <s v="De_Conv_Int-Str_Br - Credenciado (S2S) - Teste_C-Purchase-credenciados-valor"/>
    <s v="23844098836340395"/>
    <x v="3657"/>
    <n v="206561"/>
    <x v="3658"/>
    <n v="7.7049270200000004"/>
    <n v="1.3253034212654"/>
    <x v="2"/>
    <n v="24"/>
    <s v="2020-03-25"/>
    <s v="2020-03-31"/>
    <s v="2020-03-31"/>
    <x v="2"/>
    <x v="0"/>
    <n v="3"/>
    <x v="1"/>
    <x v="1"/>
  </r>
  <r>
    <s v="Base_Acumulada_Mes"/>
    <s v="2020-03-25 - 2020-03-31"/>
    <s v="23844249253100395"/>
    <s v="De_CreditoStone_Conv_Checkout_BaseCRM_Br"/>
    <s v="23844249253070395"/>
    <x v="5"/>
    <n v="0"/>
    <x v="5"/>
    <s v=""/>
    <n v="0"/>
    <x v="38"/>
    <n v="2"/>
    <s v="2020-03-25"/>
    <s v="2020-03-31"/>
    <s v="2020-03-31"/>
    <x v="8"/>
    <x v="0"/>
    <n v="3"/>
    <x v="1"/>
    <x v="1"/>
  </r>
  <r>
    <s v="ContaStone_Interesses_Amplo"/>
    <s v="2020-03-25 - 2020-03-31"/>
    <s v="23843812212760395"/>
    <s v="De_ContaStone_Trafego_NU_Br"/>
    <s v="23843812212670395"/>
    <x v="5"/>
    <n v="0"/>
    <x v="5"/>
    <s v=""/>
    <n v="0"/>
    <x v="40"/>
    <n v="1"/>
    <s v="2020-03-25"/>
    <s v="2020-03-31"/>
    <s v="2020-03-31"/>
    <x v="0"/>
    <x v="0"/>
    <n v="3"/>
    <x v="1"/>
    <x v="1"/>
  </r>
  <r>
    <s v="Visitantes_site_todos"/>
    <s v="2020-03-25 - 2020-03-31"/>
    <s v="23843665542380395"/>
    <s v="De_Lead_Rmk_Br"/>
    <s v="23843543809250395"/>
    <x v="3658"/>
    <n v="96128"/>
    <x v="3659"/>
    <n v="18.960807599999999"/>
    <n v="2.3474533954727002"/>
    <x v="1"/>
    <n v="236"/>
    <s v="2020-03-25"/>
    <s v="2020-03-31"/>
    <s v="2020-03-31"/>
    <x v="1"/>
    <x v="0"/>
    <n v="3"/>
    <x v="1"/>
    <x v="1"/>
  </r>
  <r>
    <s v="Envolvimento_Midias"/>
    <s v="2020-03-25 - 2020-03-31"/>
    <s v="23843543809270395"/>
    <s v="De_Lead_Rmk_Br"/>
    <s v="23843543809250395"/>
    <x v="3659"/>
    <n v="230592"/>
    <x v="3660"/>
    <n v="10.602930860000001"/>
    <n v="2.1632580488482001"/>
    <x v="1"/>
    <n v="225"/>
    <s v="2020-03-25"/>
    <s v="2020-03-31"/>
    <s v="2020-03-31"/>
    <x v="1"/>
    <x v="0"/>
    <n v="3"/>
    <x v="1"/>
    <x v="1"/>
  </r>
  <r>
    <s v="Semelhante_1-5%_Respondentes-HSM"/>
    <s v="2020-03-25 - 2020-03-31"/>
    <s v="23844270553240395"/>
    <s v="De_Lead_Int_Br — CPA"/>
    <s v="23843981452640395"/>
    <x v="3660"/>
    <n v="149504"/>
    <x v="3661"/>
    <n v="10.110033359999999"/>
    <n v="1.1288460509417999"/>
    <x v="1"/>
    <n v="117"/>
    <s v="2020-03-25"/>
    <s v="2020-03-31"/>
    <s v="2020-03-31"/>
    <x v="1"/>
    <x v="0"/>
    <n v="3"/>
    <x v="1"/>
    <x v="1"/>
  </r>
  <r>
    <s v="ContaStone_Interesses_ContaDigital"/>
    <s v="2020-03-25 - 2020-03-31"/>
    <s v="23843811400250395"/>
    <s v="De_ContaStone_Conv_NU_Br"/>
    <s v="23843811400240395"/>
    <x v="3661"/>
    <n v="2058755"/>
    <x v="3662"/>
    <n v="9.3056853999999998"/>
    <n v="1.9779230651535"/>
    <x v="21"/>
    <n v="1335"/>
    <s v="2020-03-25"/>
    <s v="2020-03-31"/>
    <s v="2020-03-31"/>
    <x v="0"/>
    <x v="0"/>
    <n v="3"/>
    <x v="1"/>
    <x v="1"/>
  </r>
  <r>
    <s v="interesse_whatsapp"/>
    <s v="2020-03-25 - 2020-03-31"/>
    <s v="23843968404110395"/>
    <s v="De_Lead_Click_Whatsapp_Br — Cópia"/>
    <s v="23843968403870395"/>
    <x v="3662"/>
    <n v="1782275"/>
    <x v="3663"/>
    <n v="11.944256190000001"/>
    <n v="1.7377817676845999"/>
    <x v="6"/>
    <n v="1316"/>
    <s v="2020-03-25"/>
    <s v="2020-03-31"/>
    <s v="2020-03-31"/>
    <x v="6"/>
    <x v="1"/>
    <n v="3"/>
    <x v="1"/>
    <x v="1"/>
  </r>
  <r>
    <s v="De_Trafego_RF_Int-Str_Br - Empreendedor"/>
    <s v="2020-03-25 - 2020-03-31"/>
    <s v="23844372981570395"/>
    <s v="De_Trafego_RF_Int-Str_Br - Empreendedor"/>
    <s v="23844372981550395"/>
    <x v="3663"/>
    <n v="3648534"/>
    <x v="3664"/>
    <n v="1.72480476"/>
    <n v="1.6216932609096999"/>
    <x v="8"/>
    <n v="31439"/>
    <s v="2020-03-25"/>
    <s v="2020-03-31"/>
    <s v="2020-03-31"/>
    <x v="5"/>
    <x v="0"/>
    <n v="3"/>
    <x v="1"/>
    <x v="1"/>
  </r>
  <r>
    <s v="Semelhante_1-5%_Base_Parceiro_60K-a-400K-Normal+LTV"/>
    <s v="2020-03-25 - 2020-03-31"/>
    <s v="23844122114850395"/>
    <s v="De_Lead_Click_Whatsapp_Br — Cópia"/>
    <s v="23843968403870395"/>
    <x v="5"/>
    <n v="0"/>
    <x v="5"/>
    <s v=""/>
    <n v="0"/>
    <x v="6"/>
    <n v="3"/>
    <s v="2020-03-25"/>
    <s v="2020-03-31"/>
    <s v="2020-03-31"/>
    <x v="6"/>
    <x v="1"/>
    <n v="3"/>
    <x v="1"/>
    <x v="1"/>
  </r>
  <r>
    <s v="ContaStone_Interesses_B2B_Atualizado_Todos"/>
    <s v="2020-03-25 - 2020-03-31"/>
    <s v="23843842591240395"/>
    <s v="De_ContaStone_Conv_NU_Br"/>
    <s v="23843811400240395"/>
    <x v="5"/>
    <n v="0"/>
    <x v="5"/>
    <s v=""/>
    <n v="0"/>
    <x v="21"/>
    <n v="9"/>
    <s v="2020-03-25"/>
    <s v="2020-03-31"/>
    <s v="2020-03-31"/>
    <x v="0"/>
    <x v="0"/>
    <n v="3"/>
    <x v="1"/>
    <x v="1"/>
  </r>
  <r>
    <s v="Visitantes_site_todos_60d"/>
    <s v="2020-03-25 - 2020-03-31"/>
    <s v="23843665469380395"/>
    <s v="De_Conv_Rmk_Br"/>
    <s v="23843543599140395"/>
    <x v="3664"/>
    <n v="113921"/>
    <x v="3665"/>
    <n v="13.46516383"/>
    <n v="2.9064614952466998"/>
    <x v="0"/>
    <n v="161"/>
    <s v="2020-03-25"/>
    <s v="2020-03-31"/>
    <s v="2020-03-31"/>
    <x v="0"/>
    <x v="0"/>
    <n v="3"/>
    <x v="1"/>
    <x v="1"/>
  </r>
  <r>
    <s v="Base_Completa_Superquali_v2"/>
    <s v="2020-03-25 - 2020-03-31"/>
    <s v="23844117652100395"/>
    <s v="De_CreditoStone_Conv_Checkout_BasesSuperEQualificada_Br"/>
    <s v="23844074736890395"/>
    <x v="5"/>
    <n v="0"/>
    <x v="5"/>
    <s v=""/>
    <n v="0"/>
    <x v="38"/>
    <n v="2"/>
    <s v="2020-03-25"/>
    <s v="2020-03-31"/>
    <s v="2020-03-31"/>
    <x v="8"/>
    <x v="0"/>
    <n v="3"/>
    <x v="1"/>
    <x v="1"/>
  </r>
  <r>
    <s v="Semelhante_10%_Menos-Todos-v3"/>
    <s v="2020-03-25 - 2020-03-31"/>
    <s v="23844369567850395"/>
    <s v="De_Lead_Click_Whatsapp_Br_Sem-CBO - v2"/>
    <s v="23844324616650395"/>
    <x v="5"/>
    <n v="0"/>
    <x v="5"/>
    <s v=""/>
    <n v="0"/>
    <x v="6"/>
    <n v="2"/>
    <s v="2020-03-25"/>
    <s v="2020-03-31"/>
    <s v="2020-03-31"/>
    <x v="6"/>
    <x v="1"/>
    <n v="3"/>
    <x v="1"/>
    <x v="1"/>
  </r>
  <r>
    <s v="Semelhante_1-5%_Todos_TPV-Alto"/>
    <s v="2020-03-25 - 2020-03-31"/>
    <s v="23844324616640395"/>
    <s v="De_Lead_Click_Whatsapp_Br_Sem-CBO - v2"/>
    <s v="23844324616650395"/>
    <x v="3665"/>
    <n v="539909"/>
    <x v="3666"/>
    <n v="16.020742030000001"/>
    <n v="1.2776356756416001"/>
    <x v="6"/>
    <n v="363"/>
    <s v="2020-03-25"/>
    <s v="2020-03-31"/>
    <s v="2020-03-31"/>
    <x v="6"/>
    <x v="1"/>
    <n v="3"/>
    <x v="1"/>
    <x v="1"/>
  </r>
  <r>
    <s v="Base_Credito_QualiENaoQuali"/>
    <s v="2020-03-25 - 2020-03-31"/>
    <s v="23844179484600395"/>
    <s v="In_CreditoStone_Trafego_Pageview_Base_Br"/>
    <s v="23843787663810395"/>
    <x v="5"/>
    <n v="0"/>
    <x v="5"/>
    <s v=""/>
    <n v="0"/>
    <x v="39"/>
    <n v="9"/>
    <s v="2020-03-25"/>
    <s v="2020-03-31"/>
    <s v="2020-03-31"/>
    <x v="0"/>
    <x v="0"/>
    <n v="3"/>
    <x v="1"/>
    <x v="1"/>
  </r>
  <r>
    <s v="Semelhante_1-5%_Base_Parceiro_60K-a-400K-Normal"/>
    <s v="2020-03-25 - 2020-03-31"/>
    <s v="23844306726820395"/>
    <s v="De_Conv_Int-Str_Br - Credenciado (S2S) - Teste_C-Purchase-credenciados-valor"/>
    <s v="23844098836340395"/>
    <x v="5"/>
    <n v="0"/>
    <x v="5"/>
    <s v=""/>
    <n v="0"/>
    <x v="2"/>
    <n v="1"/>
    <s v="2020-03-25"/>
    <s v="2020-03-31"/>
    <s v="2020-03-31"/>
    <x v="2"/>
    <x v="0"/>
    <n v="3"/>
    <x v="1"/>
    <x v="1"/>
  </r>
  <r>
    <s v="ContaStone_Interesses_ContaDigital_Android"/>
    <s v="2020-03-25 - 2020-03-31"/>
    <s v="23844393252690395"/>
    <s v="ContaStone_Conv_NU_AppInstall_Br"/>
    <s v="23844393254830395"/>
    <x v="3666"/>
    <n v="266046"/>
    <x v="3667"/>
    <n v="10.157674220000001"/>
    <n v="1.3797839471369999"/>
    <x v="17"/>
    <n v="875"/>
    <s v="2020-03-25"/>
    <s v="2020-03-31"/>
    <s v="2020-03-31"/>
    <x v="7"/>
    <x v="0"/>
    <n v="3"/>
    <x v="1"/>
    <x v="1"/>
  </r>
  <r>
    <s v="Semelhante_1-5%_Base_Parceiro_60K-a-400K-Normal - Copy"/>
    <s v="2020-03-25 - 2020-03-31"/>
    <s v="23844118713700395"/>
    <s v="De_Conv_Int-Str_Br - OtimizaPraLead"/>
    <s v="23844118711370395"/>
    <x v="3667"/>
    <n v="895107"/>
    <x v="3668"/>
    <n v="7.3881802299999997"/>
    <n v="1.5232190118052999"/>
    <x v="0"/>
    <n v="269"/>
    <s v="2020-03-25"/>
    <s v="2020-03-31"/>
    <s v="2020-03-31"/>
    <x v="0"/>
    <x v="0"/>
    <n v="3"/>
    <x v="1"/>
    <x v="1"/>
  </r>
  <r>
    <s v="ContaStone_LAL_Base_10pp"/>
    <s v="2020-03-25 - 2020-03-31"/>
    <s v="23843870557990395"/>
    <s v="De_ContaStone_Conv_NU_Br"/>
    <s v="23843811400240395"/>
    <x v="3668"/>
    <n v="430081"/>
    <x v="3669"/>
    <n v="5.6940523199999999"/>
    <n v="1.8283160613931"/>
    <x v="21"/>
    <n v="196"/>
    <s v="2020-03-25"/>
    <s v="2020-03-31"/>
    <s v="2020-03-31"/>
    <x v="0"/>
    <x v="0"/>
    <n v="3"/>
    <x v="1"/>
    <x v="1"/>
  </r>
  <r>
    <s v="ContaStone_RMKT_Envolvimento"/>
    <s v="2020-03-25 - 2020-03-31"/>
    <s v="23843842280230395"/>
    <s v="De_ContaStone_Conv_RMKT_Br"/>
    <s v="23843814955280395"/>
    <x v="5"/>
    <n v="0"/>
    <x v="5"/>
    <s v=""/>
    <n v="0"/>
    <x v="21"/>
    <n v="4"/>
    <s v="2020-03-25"/>
    <s v="2020-03-31"/>
    <s v="2020-03-31"/>
    <x v="0"/>
    <x v="0"/>
    <n v="3"/>
    <x v="1"/>
    <x v="1"/>
  </r>
  <r>
    <s v="Semelhante_1-5%"/>
    <s v="2020-03-25 - 2020-03-31"/>
    <s v="23844098836310395"/>
    <s v="De_Conv_Int-Str_Br - Credenciado (S2S) - Teste_C-Purchase-credenciados-valor"/>
    <s v="23844098836340395"/>
    <x v="3669"/>
    <n v="1200128"/>
    <x v="3670"/>
    <n v="7.0401514199999999"/>
    <n v="1.7168585350896"/>
    <x v="2"/>
    <n v="73"/>
    <s v="2020-03-25"/>
    <s v="2020-03-31"/>
    <s v="2020-03-31"/>
    <x v="2"/>
    <x v="0"/>
    <n v="3"/>
    <x v="1"/>
    <x v="1"/>
  </r>
  <r>
    <s v="Semelhante_1-5%_Todos_TPV-Alto"/>
    <s v="2020-03-25 - 2020-03-31"/>
    <s v="23844314360830395"/>
    <s v="De_Lead_Click_Whatsapp_Br — Cópia"/>
    <s v="23843968403870395"/>
    <x v="3670"/>
    <n v="1472264"/>
    <x v="3671"/>
    <n v="16.029725679999999"/>
    <n v="1.7230123130091"/>
    <x v="6"/>
    <n v="1215"/>
    <s v="2020-03-25"/>
    <s v="2020-03-31"/>
    <s v="2020-03-31"/>
    <x v="6"/>
    <x v="1"/>
    <n v="3"/>
    <x v="1"/>
    <x v="1"/>
  </r>
  <r>
    <s v="Semelhante_leadPreenchido_&gt;7%"/>
    <s v="2020-03-25 - 2020-03-31"/>
    <s v="23843981453180395"/>
    <s v="De_Lead_Int_Br — CPA"/>
    <s v="23843981452640395"/>
    <x v="3671"/>
    <n v="85584"/>
    <x v="3672"/>
    <n v="5.79898545"/>
    <n v="1.0848873621238"/>
    <x v="1"/>
    <n v="43"/>
    <s v="2020-03-25"/>
    <s v="2020-03-31"/>
    <s v="2020-03-31"/>
    <x v="1"/>
    <x v="0"/>
    <n v="3"/>
    <x v="1"/>
    <x v="1"/>
  </r>
  <r>
    <s v="ContaStone_BaseABC"/>
    <s v="2020-03-25 - 2020-03-31"/>
    <s v="23844394248330395"/>
    <s v="ContaStone_Conv_ABC_AppInstall_Br"/>
    <s v="23844394248380395"/>
    <x v="3672"/>
    <n v="15480"/>
    <x v="3673"/>
    <n v="30.470121089999999"/>
    <n v="4.2624677002583997"/>
    <x v="17"/>
    <n v="433"/>
    <s v="2020-03-25"/>
    <s v="2020-03-31"/>
    <s v="2020-03-31"/>
    <x v="7"/>
    <x v="0"/>
    <n v="3"/>
    <x v="1"/>
    <x v="1"/>
  </r>
  <r>
    <s v="Semelhante_1-5%_Base_Parceiro_MCC-alimentação-LTVeNormal"/>
    <s v="2020-03-25 - 2020-03-31"/>
    <s v="23844212371740395"/>
    <s v="De_Conv_Int-Str_Sul - OtimizaPraLead"/>
    <s v="23844212371720395"/>
    <x v="5"/>
    <n v="0"/>
    <x v="5"/>
    <s v=""/>
    <n v="0"/>
    <x v="0"/>
    <n v="2"/>
    <s v="2020-03-25"/>
    <s v="2020-03-31"/>
    <s v="2020-03-31"/>
    <x v="0"/>
    <x v="0"/>
    <n v="3"/>
    <x v="1"/>
    <x v="1"/>
  </r>
  <r>
    <s v="Semelhante_5-10%"/>
    <s v="2020-03-25 - 2020-03-31"/>
    <s v="23844032561020395"/>
    <s v="De_Conv_Int-Str_Br - Credenciado (S2S)"/>
    <s v="23844032562000395"/>
    <x v="5"/>
    <n v="0"/>
    <x v="5"/>
    <s v=""/>
    <n v="0"/>
    <x v="19"/>
    <n v="6"/>
    <s v="2020-03-25"/>
    <s v="2020-03-31"/>
    <s v="2020-03-31"/>
    <x v="2"/>
    <x v="0"/>
    <n v="3"/>
    <x v="1"/>
    <x v="1"/>
  </r>
  <r>
    <s v="Semelhante_1-5%"/>
    <s v="2020-03-25 - 2020-03-31"/>
    <s v="23844032561030395"/>
    <s v="De_Conv_Int-Str_Br - Credenciado (S2S)"/>
    <s v="23844032562000395"/>
    <x v="3673"/>
    <n v="1219330"/>
    <x v="3674"/>
    <n v="4.65848014"/>
    <n v="1.7095978939254"/>
    <x v="19"/>
    <n v="91"/>
    <s v="2020-03-25"/>
    <s v="2020-03-31"/>
    <s v="2020-03-31"/>
    <x v="2"/>
    <x v="0"/>
    <n v="3"/>
    <x v="1"/>
    <x v="1"/>
  </r>
  <r>
    <s v="Semelhante_1-5%_Base_Parceiro_60K-a-400K-Normal - Copy"/>
    <s v="2020-03-25 - 2020-03-31"/>
    <s v="23844212371520395"/>
    <s v="De_Conv_Int-Str_Sul - OtimizaPraLead"/>
    <s v="23844212371720395"/>
    <x v="5"/>
    <n v="0"/>
    <x v="5"/>
    <s v=""/>
    <n v="0"/>
    <x v="0"/>
    <n v="1"/>
    <s v="2020-03-25"/>
    <s v="2020-03-31"/>
    <s v="2020-03-31"/>
    <x v="0"/>
    <x v="0"/>
    <n v="3"/>
    <x v="1"/>
    <x v="1"/>
  </r>
  <r>
    <s v="ContaStone_BaseABC"/>
    <s v="2020-03-25 - 2020-03-31"/>
    <s v="23844405792490395"/>
    <s v="ContaStone_Conv_RMKT_AppInstall_Br"/>
    <s v="23844394091560395"/>
    <x v="3674"/>
    <n v="6330"/>
    <x v="3675"/>
    <n v="17.722121170000001"/>
    <n v="2.2581358609794999"/>
    <x v="17"/>
    <n v="102"/>
    <s v="2020-03-25"/>
    <s v="2020-03-31"/>
    <s v="2020-03-31"/>
    <x v="7"/>
    <x v="0"/>
    <n v="3"/>
    <x v="1"/>
    <x v="1"/>
  </r>
  <r>
    <s v="ContaStone_BaseABC"/>
    <s v="2020-03-25 - 2020-03-31"/>
    <s v="23844394382350395"/>
    <s v="ContaStone_Conv_ABC_AppAtiv_Br"/>
    <s v="23844394382370395"/>
    <x v="3675"/>
    <n v="8736"/>
    <x v="3676"/>
    <n v="29.80274597"/>
    <n v="1.9092261904762"/>
    <x v="36"/>
    <n v="29"/>
    <s v="2020-03-25"/>
    <s v="2020-03-31"/>
    <s v="2020-03-31"/>
    <x v="7"/>
    <x v="0"/>
    <n v="3"/>
    <x v="1"/>
    <x v="1"/>
  </r>
  <r>
    <s v="ContaStone_RMKT_BaseAdq_Android"/>
    <s v="2020-03-25 - 2020-03-31"/>
    <s v="23844394090260395"/>
    <s v="ContaStone_Conv_RMKT_AppInstall_Br"/>
    <s v="23844394091560395"/>
    <x v="3676"/>
    <n v="63088"/>
    <x v="3677"/>
    <n v="10.01317976"/>
    <n v="2.1648015470453998"/>
    <x v="17"/>
    <n v="332"/>
    <s v="2020-03-25"/>
    <s v="2020-03-31"/>
    <s v="2020-03-31"/>
    <x v="7"/>
    <x v="0"/>
    <n v="3"/>
    <x v="1"/>
    <x v="1"/>
  </r>
  <r>
    <s v="Semelhante_1-5%_Base_Parceiro_60K-a-400K-Normal - Copy"/>
    <s v="2020-03-25 - 2020-03-31"/>
    <s v="23844249102280395"/>
    <s v="De_Lead_Int_Br — CPA - acelerada"/>
    <s v="23844249102040395"/>
    <x v="3677"/>
    <n v="70607"/>
    <x v="3678"/>
    <n v="10.263292939999999"/>
    <n v="1.0763663659411"/>
    <x v="1"/>
    <n v="46"/>
    <s v="2020-03-25"/>
    <s v="2020-03-31"/>
    <s v="2020-03-31"/>
    <x v="1"/>
    <x v="0"/>
    <n v="3"/>
    <x v="1"/>
    <x v="1"/>
  </r>
  <r>
    <s v="Semelhante_1-5%_Tudo"/>
    <s v="2020-03-25 - 2020-03-31"/>
    <s v="23844307766060395"/>
    <s v="De_Lead_Click_Whatsapp_Br-MarAberto"/>
    <s v="23844196533890395"/>
    <x v="3678"/>
    <n v="843784"/>
    <x v="3679"/>
    <n v="11.1823523"/>
    <n v="1.2970381045385999"/>
    <x v="6"/>
    <n v="435"/>
    <s v="2020-03-25"/>
    <s v="2020-03-31"/>
    <s v="2020-03-31"/>
    <x v="6"/>
    <x v="1"/>
    <n v="3"/>
    <x v="1"/>
    <x v="1"/>
  </r>
  <r>
    <s v="ContaStone_RMKT_todos-visitantes2"/>
    <s v="2020-03-25 - 2020-03-31"/>
    <s v="23844220302260395"/>
    <s v="De_ContaStone_Conv_RMKT_Br"/>
    <s v="23843814955280395"/>
    <x v="5"/>
    <n v="0"/>
    <x v="5"/>
    <s v=""/>
    <n v="0"/>
    <x v="21"/>
    <n v="3"/>
    <s v="2020-03-25"/>
    <s v="2020-03-31"/>
    <s v="2020-03-31"/>
    <x v="0"/>
    <x v="0"/>
    <n v="3"/>
    <x v="1"/>
    <x v="1"/>
  </r>
  <r>
    <s v="Semelhante_leadPreenchido_&gt;7%"/>
    <s v="2020-03-25 - 2020-03-31"/>
    <s v="23844249102250395"/>
    <s v="De_Lead_Int_Br — CPA - acelerada"/>
    <s v="23844249102040395"/>
    <x v="3679"/>
    <n v="48416"/>
    <x v="3680"/>
    <n v="4.7236593600000001"/>
    <n v="1.006031064111"/>
    <x v="1"/>
    <n v="8"/>
    <s v="2020-03-25"/>
    <s v="2020-03-31"/>
    <s v="2020-03-31"/>
    <x v="1"/>
    <x v="0"/>
    <n v="3"/>
    <x v="1"/>
    <x v="1"/>
  </r>
  <r>
    <s v="ContaStone_RMKT_todosvisitantes_LP_Android"/>
    <s v="2020-03-25 - 2020-03-31"/>
    <s v="23844394091620395"/>
    <s v="ContaStone_Conv_RMKT_AppInstall_Br"/>
    <s v="23844394091560395"/>
    <x v="3680"/>
    <n v="9094"/>
    <x v="3681"/>
    <n v="14.638961350000001"/>
    <n v="3.7096987024411998"/>
    <x v="17"/>
    <n v="100"/>
    <s v="2020-03-25"/>
    <s v="2020-03-31"/>
    <s v="2020-03-31"/>
    <x v="7"/>
    <x v="0"/>
    <n v="3"/>
    <x v="1"/>
    <x v="1"/>
  </r>
  <r>
    <s v="ContaStone_SemSegmentacao"/>
    <s v="2020-03-25 - 2020-03-31"/>
    <s v="23843812212770395"/>
    <s v="De_ContaStone_Trafego_NU_Br"/>
    <s v="23843812212670395"/>
    <x v="5"/>
    <n v="0"/>
    <x v="5"/>
    <s v=""/>
    <n v="0"/>
    <x v="40"/>
    <n v="2"/>
    <s v="2020-03-25"/>
    <s v="2020-03-31"/>
    <s v="2020-03-31"/>
    <x v="0"/>
    <x v="0"/>
    <n v="3"/>
    <x v="1"/>
    <x v="1"/>
  </r>
  <r>
    <s v="Semelhante_1-5%_Todos_Menos_TPV-Alto"/>
    <s v="2020-03-25 - 2020-03-31"/>
    <s v="23844314362040395"/>
    <s v="De_Lead_Click_Whatsapp_Br — Cópia"/>
    <s v="23843968403870395"/>
    <x v="3681"/>
    <n v="1976335"/>
    <x v="3682"/>
    <n v="8.7289736100000006"/>
    <n v="1.6032292096228999"/>
    <x v="6"/>
    <n v="840"/>
    <s v="2020-03-25"/>
    <s v="2020-03-31"/>
    <s v="2020-03-31"/>
    <x v="6"/>
    <x v="1"/>
    <n v="3"/>
    <x v="1"/>
    <x v="1"/>
  </r>
  <r>
    <s v="interesse_whatsapp"/>
    <s v="2020-03-25 - 2020-03-31"/>
    <s v="23844196533660395"/>
    <s v="De_Lead_Click_Whatsapp_Br-MarAberto"/>
    <s v="23844196533890395"/>
    <x v="3682"/>
    <n v="2779661"/>
    <x v="3683"/>
    <n v="5.3945645999999998"/>
    <n v="1.520329277563"/>
    <x v="6"/>
    <n v="737"/>
    <s v="2020-03-25"/>
    <s v="2020-03-31"/>
    <s v="2020-03-31"/>
    <x v="6"/>
    <x v="1"/>
    <n v="3"/>
    <x v="1"/>
    <x v="1"/>
  </r>
  <r>
    <s v="ContaStone_LaLPJ_Android"/>
    <s v="2020-03-25 - 2020-03-31"/>
    <s v="23844393252700395"/>
    <s v="ContaStone_Conv_NU_AppInstall_Br"/>
    <s v="23844393254830395"/>
    <x v="3683"/>
    <n v="21684"/>
    <x v="3684"/>
    <n v="17.545391299999999"/>
    <n v="1.3258623870135"/>
    <x v="17"/>
    <n v="136"/>
    <s v="2020-03-25"/>
    <s v="2020-03-31"/>
    <s v="2020-03-31"/>
    <x v="7"/>
    <x v="0"/>
    <n v="3"/>
    <x v="1"/>
    <x v="1"/>
  </r>
  <r>
    <s v="Semelhante_1-5%_Base_Parceiro_60K-a-400K-Normal - Copy"/>
    <s v="2020-03-25 - 2020-03-31"/>
    <s v="23844083485970395"/>
    <s v="De_Lead_Int_Br — CPA"/>
    <s v="23843981452640395"/>
    <x v="3684"/>
    <n v="31984"/>
    <x v="3685"/>
    <n v="8.9270577099999997"/>
    <n v="1.0548711855927999"/>
    <x v="1"/>
    <n v="18"/>
    <s v="2020-03-25"/>
    <s v="2020-03-31"/>
    <s v="2020-03-31"/>
    <x v="1"/>
    <x v="0"/>
    <n v="3"/>
    <x v="1"/>
    <x v="1"/>
  </r>
  <r>
    <s v="De_Brand_RF_Int-Str_Br - Empreendedor"/>
    <s v="2020-03-25 - 2020-03-31"/>
    <s v="23844372966950395"/>
    <s v="De_Brand_RF_Int-Str_Br - Empreendedor"/>
    <s v="23844372966930395"/>
    <x v="3685"/>
    <n v="6703151"/>
    <x v="3686"/>
    <n v="1.5215348500000001"/>
    <n v="2.0216504148571"/>
    <x v="4"/>
    <n v="264600"/>
    <s v="2020-03-25"/>
    <s v="2020-03-31"/>
    <s v="2020-03-31"/>
    <x v="4"/>
    <x v="0"/>
    <n v="3"/>
    <x v="1"/>
    <x v="1"/>
  </r>
  <r>
    <s v="InteressesEstabelecimentos"/>
    <s v="2020-03-25 - 2020-03-31"/>
    <s v="23844032561010395"/>
    <s v="De_Conv_Int-Str_Br - Credenciado (S2S)"/>
    <s v="23844032562000395"/>
    <x v="3686"/>
    <n v="986622"/>
    <x v="3687"/>
    <n v="2.3497804100000002"/>
    <n v="1.3775559434110001"/>
    <x v="19"/>
    <n v="27"/>
    <s v="2020-03-25"/>
    <s v="2020-03-31"/>
    <s v="2020-03-31"/>
    <x v="2"/>
    <x v="0"/>
    <n v="3"/>
    <x v="1"/>
    <x v="1"/>
  </r>
  <r>
    <s v="Semelhante_1-5%_Base_Parceiro_60K-a-400K-Normal - Copy"/>
    <s v="2020-03-18 - 2020-03-24"/>
    <s v="23844212371520395"/>
    <s v="De_Conv_Int-Str_Sul - OtimizaPraLead"/>
    <s v="23844212371720395"/>
    <x v="3687"/>
    <n v="34257"/>
    <x v="3688"/>
    <n v="5.3014756199999997"/>
    <n v="1.1948506874507001"/>
    <x v="0"/>
    <n v="6"/>
    <s v="2020-03-18"/>
    <s v="2020-03-24"/>
    <s v="2020-03-24"/>
    <x v="0"/>
    <x v="0"/>
    <n v="3"/>
    <x v="1"/>
    <x v="1"/>
  </r>
  <r>
    <s v="Base_Credito_QualiENaoQuali"/>
    <s v="2020-03-18 - 2020-03-24"/>
    <s v="23844179484600395"/>
    <s v="In_CreditoStone_Trafego_Pageview_Base_Br"/>
    <s v="23843787663810395"/>
    <x v="3688"/>
    <n v="11884"/>
    <x v="3689"/>
    <n v="5.3083498899999997"/>
    <n v="2.6675361831033002"/>
    <x v="39"/>
    <n v="108"/>
    <s v="2020-03-18"/>
    <s v="2020-03-24"/>
    <s v="2020-03-24"/>
    <x v="0"/>
    <x v="0"/>
    <n v="3"/>
    <x v="1"/>
    <x v="1"/>
  </r>
  <r>
    <s v="ContaStone_RMKT_todos-visitantes2"/>
    <s v="2020-03-18 - 2020-03-24"/>
    <s v="23844220302260395"/>
    <s v="De_ContaStone_Conv_RMKT_Br"/>
    <s v="23843814955280395"/>
    <x v="3689"/>
    <n v="72048"/>
    <x v="3690"/>
    <n v="10.24596657"/>
    <n v="2.3829946702199001"/>
    <x v="21"/>
    <n v="87"/>
    <s v="2020-03-18"/>
    <s v="2020-03-24"/>
    <s v="2020-03-24"/>
    <x v="0"/>
    <x v="0"/>
    <n v="3"/>
    <x v="1"/>
    <x v="1"/>
  </r>
  <r>
    <s v="Semelhante_1-5%_Todos_Menos_TPV-Alto"/>
    <s v="2020-03-18 - 2020-03-24"/>
    <s v="23844314362040395"/>
    <s v="De_Lead_Click_Whatsapp_Br — Cópia"/>
    <s v="23843968403870395"/>
    <x v="3690"/>
    <n v="1649937"/>
    <x v="3691"/>
    <n v="7.5106576599999997"/>
    <n v="1.5589037642043"/>
    <x v="6"/>
    <n v="639"/>
    <s v="2020-03-18"/>
    <s v="2020-03-24"/>
    <s v="2020-03-24"/>
    <x v="6"/>
    <x v="1"/>
    <n v="3"/>
    <x v="1"/>
    <x v="1"/>
  </r>
  <r>
    <s v="lal_lead_lead_ads"/>
    <s v="2020-03-18 - 2020-03-24"/>
    <s v="23844196533670395"/>
    <s v="De_Lead_Click_Whatsapp_Br-MarAberto"/>
    <s v="23844196533890395"/>
    <x v="5"/>
    <n v="0"/>
    <x v="5"/>
    <s v=""/>
    <n v="0"/>
    <x v="6"/>
    <n v="1"/>
    <s v="2020-03-18"/>
    <s v="2020-03-24"/>
    <s v="2020-03-24"/>
    <x v="6"/>
    <x v="1"/>
    <n v="3"/>
    <x v="1"/>
    <x v="1"/>
  </r>
  <r>
    <s v="Semelhante_1-5%_Credenciados-PJ"/>
    <s v="2020-03-18 - 2020-03-24"/>
    <s v="23844359773530395"/>
    <s v="De_Conv_Reach_Int-Str_Br - ClickToCall (C2C)"/>
    <s v="23844183415950395"/>
    <x v="3691"/>
    <n v="861186"/>
    <x v="3692"/>
    <n v="1.8603598100000001"/>
    <n v="1.3489037211473001"/>
    <x v="7"/>
    <n v="861186"/>
    <s v="2020-03-18"/>
    <s v="2020-03-24"/>
    <s v="2020-03-24"/>
    <x v="4"/>
    <x v="0"/>
    <n v="3"/>
    <x v="1"/>
    <x v="1"/>
  </r>
  <r>
    <s v="Semelhante_1-5%_Base_Parceiro_60K-a-400K-Normal+LTV"/>
    <s v="2020-03-18 - 2020-03-24"/>
    <s v="23844122114850395"/>
    <s v="De_Lead_Click_Whatsapp_Br — Cópia"/>
    <s v="23843968403870395"/>
    <x v="5"/>
    <n v="0"/>
    <x v="5"/>
    <s v=""/>
    <n v="0"/>
    <x v="6"/>
    <n v="4"/>
    <s v="2020-03-18"/>
    <s v="2020-03-24"/>
    <s v="2020-03-24"/>
    <x v="6"/>
    <x v="1"/>
    <n v="3"/>
    <x v="1"/>
    <x v="1"/>
  </r>
  <r>
    <s v="Semelhante_1-5%_Base_Parceiro_60K-a-400K-LTV"/>
    <s v="2020-03-18 - 2020-03-24"/>
    <s v="23844118713690395"/>
    <s v="De_Conv_Int-Str_Br - OtimizaPraLead"/>
    <s v="23844118711370395"/>
    <x v="3692"/>
    <n v="66960"/>
    <x v="3693"/>
    <n v="2.87600598"/>
    <n v="1.7870221027479001"/>
    <x v="0"/>
    <n v="15"/>
    <s v="2020-03-18"/>
    <s v="2020-03-24"/>
    <s v="2020-03-24"/>
    <x v="0"/>
    <x v="0"/>
    <n v="3"/>
    <x v="1"/>
    <x v="1"/>
  </r>
  <r>
    <s v="Semelhante_5-10%"/>
    <s v="2020-03-18 - 2020-03-24"/>
    <s v="23844118713660395"/>
    <s v="De_Conv_Int-Str_Br - OtimizaPraLead"/>
    <s v="23844118711370395"/>
    <x v="3693"/>
    <n v="1037319"/>
    <x v="3694"/>
    <n v="3.4681099299999998"/>
    <n v="1.3436445297927"/>
    <x v="0"/>
    <n v="169"/>
    <s v="2020-03-18"/>
    <s v="2020-03-24"/>
    <s v="2020-03-24"/>
    <x v="0"/>
    <x v="0"/>
    <n v="3"/>
    <x v="1"/>
    <x v="1"/>
  </r>
  <r>
    <s v="Semelhante_1-5%_Base_Parceiro_60K-a-400K-LTV"/>
    <s v="2020-03-18 - 2020-03-24"/>
    <s v="23844306726910395"/>
    <s v="De_Conv_Int-Str_Br - Credenciado (S2S) - Teste_C-Purchase-credenciados-valor"/>
    <s v="23844098836340395"/>
    <x v="3694"/>
    <n v="304000"/>
    <x v="3695"/>
    <n v="7.0048103800000003"/>
    <n v="1.3307302631579001"/>
    <x v="2"/>
    <n v="14"/>
    <s v="2020-03-18"/>
    <s v="2020-03-24"/>
    <s v="2020-03-24"/>
    <x v="2"/>
    <x v="0"/>
    <n v="3"/>
    <x v="1"/>
    <x v="1"/>
  </r>
  <r>
    <s v="De_Trafego_RF_Int-Str_Br - Empreendedor"/>
    <s v="2020-03-18 - 2020-03-24"/>
    <s v="23844372981570395"/>
    <s v="De_Trafego_RF_Int-Str_Br - Empreendedor"/>
    <s v="23844372981550395"/>
    <x v="3695"/>
    <n v="5929014"/>
    <x v="3696"/>
    <n v="1.9299938000000001"/>
    <n v="1.1037956732772001"/>
    <x v="8"/>
    <n v="28076"/>
    <s v="2020-03-18"/>
    <s v="2020-03-24"/>
    <s v="2020-03-24"/>
    <x v="5"/>
    <x v="0"/>
    <n v="3"/>
    <x v="1"/>
    <x v="1"/>
  </r>
  <r>
    <s v="lal_lead_wpp+rmkt"/>
    <s v="2020-03-18 - 2020-03-24"/>
    <s v="23844196533680395"/>
    <s v="De_Lead_Click_Whatsapp_Br-MarAberto"/>
    <s v="23844196533890395"/>
    <x v="5"/>
    <n v="0"/>
    <x v="5"/>
    <s v=""/>
    <n v="0"/>
    <x v="6"/>
    <n v="1"/>
    <s v="2020-03-18"/>
    <s v="2020-03-24"/>
    <s v="2020-03-24"/>
    <x v="6"/>
    <x v="1"/>
    <n v="3"/>
    <x v="1"/>
    <x v="1"/>
  </r>
  <r>
    <s v="Base Regional — Stories"/>
    <s v="2020-03-18 - 2020-03-24"/>
    <s v="23844359740990395"/>
    <s v="Piloto Collact"/>
    <s v="23844352211770395"/>
    <x v="3696"/>
    <n v="1393"/>
    <x v="3697"/>
    <n v="18.04082876"/>
    <n v="4.7121320890165004"/>
    <x v="23"/>
    <n v="11"/>
    <s v="2020-03-18"/>
    <s v="2020-03-24"/>
    <s v="2020-03-24"/>
    <x v="5"/>
    <x v="0"/>
    <n v="3"/>
    <x v="1"/>
    <x v="1"/>
  </r>
  <r>
    <s v="Semelhante_1-5%_Respondentes-HSM"/>
    <s v="2020-03-18 - 2020-03-24"/>
    <s v="23844270553230395"/>
    <s v="De_Lead_Int_Br — CPA - acelerada"/>
    <s v="23844249102040395"/>
    <x v="3697"/>
    <n v="261248"/>
    <x v="3698"/>
    <n v="8.1900309700000005"/>
    <n v="1.1037519904459001"/>
    <x v="1"/>
    <n v="117"/>
    <s v="2020-03-18"/>
    <s v="2020-03-24"/>
    <s v="2020-03-24"/>
    <x v="1"/>
    <x v="0"/>
    <n v="3"/>
    <x v="1"/>
    <x v="1"/>
  </r>
  <r>
    <s v="ContaStone_Interesses_ContaDigital"/>
    <s v="2020-03-18 - 2020-03-24"/>
    <s v="23843811400250395"/>
    <s v="De_ContaStone_Conv_NU_Br"/>
    <s v="23843811400240395"/>
    <x v="3698"/>
    <n v="1125373"/>
    <x v="3699"/>
    <n v="7.5377845099999998"/>
    <n v="1.5636735553456"/>
    <x v="21"/>
    <n v="675"/>
    <s v="2020-03-18"/>
    <s v="2020-03-24"/>
    <s v="2020-03-24"/>
    <x v="0"/>
    <x v="0"/>
    <n v="3"/>
    <x v="1"/>
    <x v="1"/>
  </r>
  <r>
    <s v="Envolvimento_Midias"/>
    <s v="2020-03-18 - 2020-03-24"/>
    <s v="23843543809270395"/>
    <s v="De_Lead_Rmk_Br"/>
    <s v="23843543809250395"/>
    <x v="3699"/>
    <n v="188864"/>
    <x v="3700"/>
    <n v="10.671955540000001"/>
    <n v="2.0276071670619999"/>
    <x v="1"/>
    <n v="166"/>
    <s v="2020-03-18"/>
    <s v="2020-03-24"/>
    <s v="2020-03-24"/>
    <x v="1"/>
    <x v="0"/>
    <n v="3"/>
    <x v="1"/>
    <x v="1"/>
  </r>
  <r>
    <s v="Semelhante_1-5%_Base_Parceiro_60K-a-400K-Normal - Copy"/>
    <s v="2020-03-18 - 2020-03-24"/>
    <s v="23844083485970395"/>
    <s v="De_Lead_Int_Br — CPA"/>
    <s v="23843981452640395"/>
    <x v="3700"/>
    <n v="29256"/>
    <x v="3701"/>
    <n v="11.550800410000001"/>
    <n v="1.0590648072190001"/>
    <x v="1"/>
    <n v="16"/>
    <s v="2020-03-18"/>
    <s v="2020-03-24"/>
    <s v="2020-03-24"/>
    <x v="1"/>
    <x v="0"/>
    <n v="3"/>
    <x v="1"/>
    <x v="1"/>
  </r>
  <r>
    <s v="Semelhante_10%_Menos-Todos-v3"/>
    <s v="2020-03-18 - 2020-03-24"/>
    <s v="23844369567850395"/>
    <s v="De_Lead_Click_Whatsapp_Br_Sem-CBO - v2"/>
    <s v="23844324616650395"/>
    <x v="3701"/>
    <n v="795905"/>
    <x v="3702"/>
    <n v="6.2051779500000004"/>
    <n v="1.4611442320376999"/>
    <x v="6"/>
    <n v="198"/>
    <s v="2020-03-18"/>
    <s v="2020-03-24"/>
    <s v="2020-03-24"/>
    <x v="6"/>
    <x v="1"/>
    <n v="3"/>
    <x v="1"/>
    <x v="1"/>
  </r>
  <r>
    <s v="Mar Aberto"/>
    <s v="2020-03-18 - 2020-03-24"/>
    <s v="23844374076310395"/>
    <s v="De_Trafego_BR-Empreendedor"/>
    <s v="23844374076080395"/>
    <x v="3702"/>
    <n v="5956647"/>
    <x v="3703"/>
    <n v="2.93387457"/>
    <n v="1.7166345428895999"/>
    <x v="8"/>
    <n v="93523"/>
    <s v="2020-03-18"/>
    <s v="2020-03-24"/>
    <s v="2020-03-24"/>
    <x v="5"/>
    <x v="0"/>
    <n v="3"/>
    <x v="1"/>
    <x v="1"/>
  </r>
  <r>
    <s v="Semelhante_leadPreenchido_&gt;7%"/>
    <s v="2020-03-18 - 2020-03-24"/>
    <s v="23843981453180395"/>
    <s v="De_Lead_Int_Br — CPA"/>
    <s v="23843981452640395"/>
    <x v="3703"/>
    <n v="64256"/>
    <x v="3704"/>
    <n v="6.6783444200000002"/>
    <n v="1.0528199701195"/>
    <x v="1"/>
    <n v="32"/>
    <s v="2020-03-18"/>
    <s v="2020-03-24"/>
    <s v="2020-03-24"/>
    <x v="1"/>
    <x v="0"/>
    <n v="3"/>
    <x v="1"/>
    <x v="1"/>
  </r>
  <r>
    <s v="ContaStone_RMKT_BaseAdq"/>
    <s v="2020-03-18 - 2020-03-24"/>
    <s v="23843842230390395"/>
    <s v="De_ContaStone_Conv_RMKT_Br"/>
    <s v="23843814955280395"/>
    <x v="3704"/>
    <n v="278720"/>
    <x v="3705"/>
    <n v="9.3118076100000007"/>
    <n v="6.0413533295063004"/>
    <x v="21"/>
    <n v="690"/>
    <s v="2020-03-18"/>
    <s v="2020-03-24"/>
    <s v="2020-03-24"/>
    <x v="0"/>
    <x v="0"/>
    <n v="3"/>
    <x v="1"/>
    <x v="1"/>
  </r>
  <r>
    <s v="ContaStone_LAL_Base_10pp"/>
    <s v="2020-03-18 - 2020-03-24"/>
    <s v="23843870557990395"/>
    <s v="De_ContaStone_Conv_NU_Br"/>
    <s v="23843811400240395"/>
    <x v="3705"/>
    <n v="654721"/>
    <x v="3706"/>
    <n v="6.4834103900000004"/>
    <n v="1.8540599736376"/>
    <x v="21"/>
    <n v="441"/>
    <s v="2020-03-18"/>
    <s v="2020-03-24"/>
    <s v="2020-03-24"/>
    <x v="0"/>
    <x v="0"/>
    <n v="3"/>
    <x v="1"/>
    <x v="1"/>
  </r>
  <r>
    <s v="InteressesEstabelecimentos"/>
    <s v="2020-03-18 - 2020-03-24"/>
    <s v="23844032561010395"/>
    <s v="De_Conv_Int-Str_Br - Credenciado (S2S)"/>
    <s v="23844032562000395"/>
    <x v="3706"/>
    <n v="1239039"/>
    <x v="3707"/>
    <n v="2.3774654200000001"/>
    <n v="1.4423008476731001"/>
    <x v="19"/>
    <n v="25"/>
    <s v="2020-03-18"/>
    <s v="2020-03-24"/>
    <s v="2020-03-24"/>
    <x v="2"/>
    <x v="0"/>
    <n v="3"/>
    <x v="1"/>
    <x v="1"/>
  </r>
  <r>
    <s v="Semelhante_1-5%_Base_Parceiro_60K-a-400K-LTV"/>
    <s v="2020-03-18 - 2020-03-24"/>
    <s v="23844212371710395"/>
    <s v="De_Conv_Int-Str_Sul - OtimizaPraLead"/>
    <s v="23844212371720395"/>
    <x v="3707"/>
    <n v="7902"/>
    <x v="3708"/>
    <n v="3.6480162800000002"/>
    <n v="1.2439888635787999"/>
    <x v="0"/>
    <s v=""/>
    <s v="2020-03-18"/>
    <s v="2020-03-24"/>
    <s v="2020-03-24"/>
    <x v="0"/>
    <x v="0"/>
    <n v="3"/>
    <x v="1"/>
    <x v="1"/>
  </r>
  <r>
    <s v="Semelhante_1-5%_Respondentes-HSM"/>
    <s v="2020-03-18 - 2020-03-24"/>
    <s v="23844270553240395"/>
    <s v="De_Lead_Int_Br — CPA"/>
    <s v="23843981452640395"/>
    <x v="3708"/>
    <n v="151230"/>
    <x v="3709"/>
    <n v="11.02159273"/>
    <n v="1.0947893936388"/>
    <x v="1"/>
    <n v="138"/>
    <s v="2020-03-18"/>
    <s v="2020-03-24"/>
    <s v="2020-03-24"/>
    <x v="1"/>
    <x v="0"/>
    <n v="3"/>
    <x v="1"/>
    <x v="1"/>
  </r>
  <r>
    <s v="ContaStone_RMKT_todosvisitantes"/>
    <s v="2020-03-18 - 2020-03-24"/>
    <s v="23844364031830395"/>
    <s v="De_ContaStone_Conv_RMKT_Br"/>
    <s v="23843814955280395"/>
    <x v="3709"/>
    <n v="14032"/>
    <x v="3710"/>
    <n v="11.755491940000001"/>
    <n v="4.4314424173317999"/>
    <x v="21"/>
    <n v="23"/>
    <s v="2020-03-18"/>
    <s v="2020-03-24"/>
    <s v="2020-03-24"/>
    <x v="0"/>
    <x v="0"/>
    <n v="3"/>
    <x v="1"/>
    <x v="1"/>
  </r>
  <r>
    <s v="Semelhante_1-5%_Base_Parceiro_60K-a-400K-Normal - Copy"/>
    <s v="2020-03-18 - 2020-03-24"/>
    <s v="23844118713700395"/>
    <s v="De_Conv_Int-Str_Br - OtimizaPraLead"/>
    <s v="23844118711370395"/>
    <x v="3710"/>
    <n v="756356"/>
    <x v="3711"/>
    <n v="6.4398189700000001"/>
    <n v="1.4530644299774"/>
    <x v="0"/>
    <n v="239"/>
    <s v="2020-03-18"/>
    <s v="2020-03-24"/>
    <s v="2020-03-24"/>
    <x v="0"/>
    <x v="0"/>
    <n v="3"/>
    <x v="1"/>
    <x v="1"/>
  </r>
  <r>
    <s v="Semelhante_1-5%_Todos_Menos_TPV-Alto"/>
    <s v="2020-03-18 - 2020-03-24"/>
    <s v="23844324616730395"/>
    <s v="De_Lead_Click_Whatsapp_Br_Sem-CBO - v2"/>
    <s v="23844324616650395"/>
    <x v="3711"/>
    <n v="1000453"/>
    <x v="3712"/>
    <n v="8.1244887099999996"/>
    <n v="1.3330271387062"/>
    <x v="6"/>
    <n v="288"/>
    <s v="2020-03-18"/>
    <s v="2020-03-24"/>
    <s v="2020-03-24"/>
    <x v="6"/>
    <x v="1"/>
    <n v="3"/>
    <x v="1"/>
    <x v="1"/>
  </r>
  <r>
    <s v="ContaStone_Aberto"/>
    <s v="2020-03-18 - 2020-03-24"/>
    <s v="23843870569200395"/>
    <s v="De_ContaStone_Conv_NU_Br"/>
    <s v="23843811400240395"/>
    <x v="3712"/>
    <n v="50945"/>
    <x v="3713"/>
    <n v="4.9613362800000003"/>
    <n v="1.0940622239669999"/>
    <x v="21"/>
    <n v="8"/>
    <s v="2020-03-18"/>
    <s v="2020-03-24"/>
    <s v="2020-03-24"/>
    <x v="0"/>
    <x v="0"/>
    <n v="3"/>
    <x v="1"/>
    <x v="1"/>
  </r>
  <r>
    <s v="interesse_whatsapp"/>
    <s v="2020-03-18 - 2020-03-24"/>
    <s v="23843968404110395"/>
    <s v="De_Lead_Click_Whatsapp_Br — Cópia"/>
    <s v="23843968403870395"/>
    <x v="3713"/>
    <n v="1519368"/>
    <x v="3714"/>
    <n v="9.2625223400000003"/>
    <n v="1.5081303541999"/>
    <x v="6"/>
    <n v="921"/>
    <s v="2020-03-18"/>
    <s v="2020-03-24"/>
    <s v="2020-03-24"/>
    <x v="6"/>
    <x v="1"/>
    <n v="3"/>
    <x v="1"/>
    <x v="1"/>
  </r>
  <r>
    <s v="Semelhante_1-5%_Tudo"/>
    <s v="2020-03-18 - 2020-03-24"/>
    <s v="23844307766060395"/>
    <s v="De_Lead_Click_Whatsapp_Br-MarAberto"/>
    <s v="23844196533890395"/>
    <x v="3714"/>
    <n v="1242897"/>
    <x v="3715"/>
    <n v="10.92148731"/>
    <n v="1.4875922944540001"/>
    <x v="6"/>
    <n v="765"/>
    <s v="2020-03-18"/>
    <s v="2020-03-24"/>
    <s v="2020-03-24"/>
    <x v="6"/>
    <x v="1"/>
    <n v="3"/>
    <x v="1"/>
    <x v="1"/>
  </r>
  <r>
    <s v="Semelhante_1-5%"/>
    <s v="2020-03-18 - 2020-03-24"/>
    <s v="23844118713670395"/>
    <s v="De_Conv_Int-Str_Br - OtimizaPraLead"/>
    <s v="23844118711370395"/>
    <x v="3715"/>
    <n v="1235207"/>
    <x v="3716"/>
    <n v="5.3962808400000002"/>
    <n v="1.4734655810726001"/>
    <x v="0"/>
    <n v="368"/>
    <s v="2020-03-18"/>
    <s v="2020-03-24"/>
    <s v="2020-03-24"/>
    <x v="0"/>
    <x v="0"/>
    <n v="3"/>
    <x v="1"/>
    <x v="1"/>
  </r>
  <r>
    <s v="Semelhante_1-5%_Todos_TPV-Alto"/>
    <s v="2020-03-18 - 2020-03-24"/>
    <s v="23844324616640395"/>
    <s v="De_Lead_Click_Whatsapp_Br_Sem-CBO - v2"/>
    <s v="23844324616650395"/>
    <x v="3716"/>
    <n v="1034761"/>
    <x v="3717"/>
    <n v="14.595613520000001"/>
    <n v="1.5203491434254"/>
    <x v="6"/>
    <n v="743"/>
    <s v="2020-03-18"/>
    <s v="2020-03-24"/>
    <s v="2020-03-24"/>
    <x v="6"/>
    <x v="1"/>
    <n v="3"/>
    <x v="1"/>
    <x v="1"/>
  </r>
  <r>
    <s v="Semelhante_1-5%_Creds-Facebook-Fev-2020"/>
    <s v="2020-03-18 - 2020-03-24"/>
    <s v="23844306456410395"/>
    <s v="De_Lead_Click_Whatsapp_Br — Cópia"/>
    <s v="23843968403870395"/>
    <x v="5"/>
    <n v="0"/>
    <x v="5"/>
    <s v=""/>
    <n v="0"/>
    <x v="6"/>
    <n v="1"/>
    <s v="2020-03-18"/>
    <s v="2020-03-24"/>
    <s v="2020-03-24"/>
    <x v="6"/>
    <x v="1"/>
    <n v="3"/>
    <x v="1"/>
    <x v="1"/>
  </r>
  <r>
    <s v="ContaStone_RMKT_Envolvimento"/>
    <s v="2020-03-18 - 2020-03-24"/>
    <s v="23843842280230395"/>
    <s v="De_ContaStone_Conv_RMKT_Br"/>
    <s v="23843814955280395"/>
    <x v="3717"/>
    <n v="82304"/>
    <x v="3718"/>
    <n v="11.151408829999999"/>
    <n v="1.9115595839813"/>
    <x v="21"/>
    <n v="62"/>
    <s v="2020-03-18"/>
    <s v="2020-03-24"/>
    <s v="2020-03-24"/>
    <x v="0"/>
    <x v="0"/>
    <n v="3"/>
    <x v="1"/>
    <x v="1"/>
  </r>
  <r>
    <s v="Semelhante_1-5%_Respondentes-HSM"/>
    <s v="2020-03-18 - 2020-03-24"/>
    <s v="23844270553130395"/>
    <s v="De_Lead_Int_Br"/>
    <s v="23843543715060395"/>
    <x v="3718"/>
    <n v="3654"/>
    <x v="3719"/>
    <n v="15.004070560000001"/>
    <n v="1.0084838533114"/>
    <x v="1"/>
    <n v="6"/>
    <s v="2020-03-18"/>
    <s v="2020-03-24"/>
    <s v="2020-03-24"/>
    <x v="1"/>
    <x v="0"/>
    <n v="3"/>
    <x v="1"/>
    <x v="1"/>
  </r>
  <r>
    <s v="Semelhante_1-5%_Base_Parceiro_60K-a-400K-LTV"/>
    <s v="2020-03-18 - 2020-03-24"/>
    <s v="23844083478360395"/>
    <s v="De_Lead_Int_Br — CPA"/>
    <s v="23843981452640395"/>
    <x v="3719"/>
    <n v="10306"/>
    <x v="3720"/>
    <n v="8.0494221600000007"/>
    <n v="1.0326993984087001"/>
    <x v="1"/>
    <n v="1"/>
    <s v="2020-03-18"/>
    <s v="2020-03-24"/>
    <s v="2020-03-24"/>
    <x v="1"/>
    <x v="0"/>
    <n v="3"/>
    <x v="1"/>
    <x v="1"/>
  </r>
  <r>
    <s v="Base_Acumulada_Mes"/>
    <s v="2020-03-18 - 2020-03-24"/>
    <s v="23844249253100395"/>
    <s v="De_CreditoStone_Conv_Checkout_BaseCRM_Br"/>
    <s v="23844249253070395"/>
    <x v="3720"/>
    <n v="2346"/>
    <x v="3721"/>
    <n v="12.936528170000001"/>
    <n v="1.6722080136402"/>
    <x v="38"/>
    <n v="5"/>
    <s v="2020-03-18"/>
    <s v="2020-03-24"/>
    <s v="2020-03-24"/>
    <x v="8"/>
    <x v="0"/>
    <n v="3"/>
    <x v="1"/>
    <x v="1"/>
  </r>
  <r>
    <s v="Visitantes_site_todos_60d"/>
    <s v="2020-03-18 - 2020-03-24"/>
    <s v="23843665469380395"/>
    <s v="De_Conv_Rmk_Br"/>
    <s v="23843543599140395"/>
    <x v="3721"/>
    <n v="120512"/>
    <x v="3722"/>
    <n v="11.355804210000001"/>
    <n v="2.9337659320234"/>
    <x v="0"/>
    <n v="183"/>
    <s v="2020-03-18"/>
    <s v="2020-03-24"/>
    <s v="2020-03-24"/>
    <x v="0"/>
    <x v="0"/>
    <n v="3"/>
    <x v="1"/>
    <x v="1"/>
  </r>
  <r>
    <s v="Semelhante_1-5%"/>
    <s v="2020-03-18 - 2020-03-24"/>
    <s v="23844280842840395"/>
    <s v="De_Conv_Int-Str_Br - Teste-Lead_VS_TPVModal - Lead"/>
    <s v="23844280842980395"/>
    <x v="5"/>
    <n v="0"/>
    <x v="5"/>
    <s v=""/>
    <n v="0"/>
    <x v="0"/>
    <n v="1"/>
    <s v="2020-03-18"/>
    <s v="2020-03-24"/>
    <s v="2020-03-24"/>
    <x v="0"/>
    <x v="0"/>
    <n v="3"/>
    <x v="1"/>
    <x v="1"/>
  </r>
  <r>
    <s v="Visitantes_site_cadastro-lead"/>
    <s v="2020-03-18 - 2020-03-24"/>
    <s v="23844191199950395"/>
    <s v="De_Conv_Rmk_Br"/>
    <s v="23843543599140395"/>
    <x v="3722"/>
    <n v="10204"/>
    <x v="3723"/>
    <n v="13.53922655"/>
    <n v="4.1584672677381"/>
    <x v="0"/>
    <n v="49"/>
    <s v="2020-03-18"/>
    <s v="2020-03-24"/>
    <s v="2020-03-24"/>
    <x v="0"/>
    <x v="0"/>
    <n v="3"/>
    <x v="1"/>
    <x v="1"/>
  </r>
  <r>
    <s v="Semelhante_1-5%_Base_Parceiro_60K-a-400K-Normal - Copy"/>
    <s v="2020-03-18 - 2020-03-24"/>
    <s v="23844249102280395"/>
    <s v="De_Lead_Int_Br — CPA - acelerada"/>
    <s v="23844249102040395"/>
    <x v="3723"/>
    <n v="138625"/>
    <x v="3724"/>
    <n v="12.32230768"/>
    <n v="1.0945861136159001"/>
    <x v="1"/>
    <n v="75"/>
    <s v="2020-03-18"/>
    <s v="2020-03-24"/>
    <s v="2020-03-24"/>
    <x v="1"/>
    <x v="0"/>
    <n v="3"/>
    <x v="1"/>
    <x v="1"/>
  </r>
  <r>
    <s v="Envolvimento_midias"/>
    <s v="2020-03-18 - 2020-03-24"/>
    <s v="23843543599180395"/>
    <s v="De_Conv_Rmk_Br"/>
    <s v="23843543599140395"/>
    <x v="3724"/>
    <n v="239936"/>
    <x v="3725"/>
    <n v="7.0277932300000003"/>
    <n v="2.5918494931981999"/>
    <x v="0"/>
    <n v="155"/>
    <s v="2020-03-18"/>
    <s v="2020-03-24"/>
    <s v="2020-03-24"/>
    <x v="0"/>
    <x v="0"/>
    <n v="3"/>
    <x v="1"/>
    <x v="1"/>
  </r>
  <r>
    <s v="Semelhante_leadPreenchido — Cópia"/>
    <s v="2020-03-18 - 2020-03-24"/>
    <s v="23843981453160395"/>
    <s v="De_Lead_Int_Br — CPA"/>
    <s v="23843981452640395"/>
    <x v="3725"/>
    <n v="91760"/>
    <x v="3726"/>
    <n v="9.0962882700000005"/>
    <n v="1.0663905841325001"/>
    <x v="1"/>
    <n v="63"/>
    <s v="2020-03-18"/>
    <s v="2020-03-24"/>
    <s v="2020-03-24"/>
    <x v="1"/>
    <x v="0"/>
    <n v="3"/>
    <x v="1"/>
    <x v="1"/>
  </r>
  <r>
    <s v="Semelhante_1-5%_Todos_TPV-Alto"/>
    <s v="2020-03-18 - 2020-03-24"/>
    <s v="23844314360830395"/>
    <s v="De_Lead_Click_Whatsapp_Br — Cópia"/>
    <s v="23843968403870395"/>
    <x v="3726"/>
    <n v="1445133"/>
    <x v="3727"/>
    <n v="15.01258539"/>
    <n v="1.7429496108663001"/>
    <x v="6"/>
    <n v="1296"/>
    <s v="2020-03-18"/>
    <s v="2020-03-24"/>
    <s v="2020-03-24"/>
    <x v="6"/>
    <x v="1"/>
    <n v="3"/>
    <x v="1"/>
    <x v="1"/>
  </r>
  <r>
    <s v="Semelhante_leadPreenchido_&gt;7%"/>
    <s v="2020-03-18 - 2020-03-24"/>
    <s v="23844249102250395"/>
    <s v="De_Lead_Int_Br — CPA - acelerada"/>
    <s v="23844249102040395"/>
    <x v="3727"/>
    <n v="105184"/>
    <x v="3728"/>
    <n v="5.3057295499999997"/>
    <n v="1.0320961362945"/>
    <x v="1"/>
    <n v="20"/>
    <s v="2020-03-18"/>
    <s v="2020-03-24"/>
    <s v="2020-03-24"/>
    <x v="1"/>
    <x v="0"/>
    <n v="3"/>
    <x v="1"/>
    <x v="1"/>
  </r>
  <r>
    <s v="Interesses"/>
    <s v="2020-03-18 - 2020-03-24"/>
    <s v="23844384031070395"/>
    <s v="De_Conv_Int-Str_Br - Credenciado (S2S) - Teste_C-Purchase-credenciados-valor"/>
    <s v="23844098836340395"/>
    <x v="3728"/>
    <n v="541440"/>
    <x v="3729"/>
    <n v="4.4987034599999998"/>
    <n v="1.1837655141843999"/>
    <x v="2"/>
    <n v="8"/>
    <s v="2020-03-18"/>
    <s v="2020-03-24"/>
    <s v="2020-03-24"/>
    <x v="2"/>
    <x v="0"/>
    <n v="3"/>
    <x v="1"/>
    <x v="1"/>
  </r>
  <r>
    <s v="Semelhante_1-5%"/>
    <s v="2020-03-18 - 2020-03-24"/>
    <s v="23844032561030395"/>
    <s v="De_Conv_Int-Str_Br - Credenciado (S2S)"/>
    <s v="23844032562000395"/>
    <x v="3729"/>
    <n v="1054209"/>
    <x v="3730"/>
    <n v="3.8313011600000002"/>
    <n v="1.5528230170677999"/>
    <x v="19"/>
    <n v="55"/>
    <s v="2020-03-18"/>
    <s v="2020-03-24"/>
    <s v="2020-03-24"/>
    <x v="2"/>
    <x v="0"/>
    <n v="3"/>
    <x v="1"/>
    <x v="1"/>
  </r>
  <r>
    <s v="Base_Completa_Superquali_v2"/>
    <s v="2020-03-18 - 2020-03-24"/>
    <s v="23844117652100395"/>
    <s v="De_CreditoStone_Conv_Checkout_BasesSuperEQualificada_Br"/>
    <s v="23844074736890395"/>
    <x v="3730"/>
    <n v="10704"/>
    <x v="3731"/>
    <n v="17.633850800000001"/>
    <n v="2.4132100149476998"/>
    <x v="38"/>
    <n v="10"/>
    <s v="2020-03-18"/>
    <s v="2020-03-24"/>
    <s v="2020-03-24"/>
    <x v="8"/>
    <x v="0"/>
    <n v="3"/>
    <x v="1"/>
    <x v="1"/>
  </r>
  <r>
    <s v="Envolvimento_midias"/>
    <s v="2020-03-18 - 2020-03-24"/>
    <s v="23844306705590395"/>
    <s v="De_Lead_Click_RMK_Whatsapp_Br — diário"/>
    <s v="23844306695740395"/>
    <x v="5"/>
    <n v="0"/>
    <x v="5"/>
    <s v=""/>
    <n v="0"/>
    <x v="6"/>
    <n v="1"/>
    <s v="2020-03-18"/>
    <s v="2020-03-24"/>
    <s v="2020-03-24"/>
    <x v="6"/>
    <x v="1"/>
    <n v="3"/>
    <x v="1"/>
    <x v="1"/>
  </r>
  <r>
    <s v="Semelhante_5-10%"/>
    <s v="2020-03-18 - 2020-03-24"/>
    <s v="23844032561020395"/>
    <s v="De_Conv_Int-Str_Br - Credenciado (S2S)"/>
    <s v="23844032562000395"/>
    <x v="3731"/>
    <n v="972289"/>
    <x v="3732"/>
    <n v="3.6188586100000002"/>
    <n v="1.3023761453642"/>
    <x v="19"/>
    <n v="33"/>
    <s v="2020-03-18"/>
    <s v="2020-03-24"/>
    <s v="2020-03-24"/>
    <x v="2"/>
    <x v="0"/>
    <n v="3"/>
    <x v="1"/>
    <x v="1"/>
  </r>
  <r>
    <s v="InteressesFrios (Atualizado)"/>
    <s v="2020-03-18 - 2020-03-24"/>
    <s v="23843607857500395"/>
    <s v="De_Lead_Int_Br"/>
    <s v="23843543715060395"/>
    <x v="3732"/>
    <n v="77648"/>
    <x v="3733"/>
    <n v="5.3609107099999997"/>
    <n v="1.0193050690295"/>
    <x v="1"/>
    <n v="34"/>
    <s v="2020-03-18"/>
    <s v="2020-03-24"/>
    <s v="2020-03-24"/>
    <x v="1"/>
    <x v="0"/>
    <n v="3"/>
    <x v="1"/>
    <x v="1"/>
  </r>
  <r>
    <s v="SuperQualificado_Qualificado_v3"/>
    <s v="2020-03-18 - 2020-03-24"/>
    <s v="23844243733430395"/>
    <s v="De_CreditoStone_Conv_Checkout_AumentoLimite_Br"/>
    <s v="23844114324120395"/>
    <x v="3733"/>
    <n v="11332"/>
    <x v="3734"/>
    <n v="19.72122178"/>
    <n v="2.5481821390752"/>
    <x v="38"/>
    <n v="9"/>
    <s v="2020-03-18"/>
    <s v="2020-03-24"/>
    <s v="2020-03-24"/>
    <x v="8"/>
    <x v="0"/>
    <n v="3"/>
    <x v="1"/>
    <x v="1"/>
  </r>
  <r>
    <s v="ContaStone_LAL_Adq_CredenciadoTPV_2"/>
    <s v="2020-03-18 - 2020-03-24"/>
    <s v="23844372262260395"/>
    <s v="De_ContaStone_Conv_NU_Br"/>
    <s v="23843811400240395"/>
    <x v="3734"/>
    <n v="297410"/>
    <x v="3735"/>
    <n v="14.549758219999999"/>
    <n v="1.8225042870112"/>
    <x v="21"/>
    <n v="433"/>
    <s v="2020-03-18"/>
    <s v="2020-03-24"/>
    <s v="2020-03-24"/>
    <x v="0"/>
    <x v="0"/>
    <n v="3"/>
    <x v="1"/>
    <x v="1"/>
  </r>
  <r>
    <s v="interesse_whatsapp"/>
    <s v="2020-03-18 - 2020-03-24"/>
    <s v="23844196533660395"/>
    <s v="De_Lead_Click_Whatsapp_Br-MarAberto"/>
    <s v="23844196533890395"/>
    <x v="3735"/>
    <n v="811779"/>
    <x v="3736"/>
    <n v="4.1509955200000004"/>
    <n v="1.1236223159259"/>
    <x v="6"/>
    <n v="136"/>
    <s v="2020-03-18"/>
    <s v="2020-03-24"/>
    <s v="2020-03-24"/>
    <x v="6"/>
    <x v="1"/>
    <n v="3"/>
    <x v="1"/>
    <x v="1"/>
  </r>
  <r>
    <s v="ContaStone_Interesses_ContaDigital_App"/>
    <s v="2020-03-18 - 2020-03-24"/>
    <s v="23844384318540395"/>
    <s v="De_ContaStone_App_NU_Br_V2"/>
    <s v="23844384318520395"/>
    <x v="3736"/>
    <n v="23728"/>
    <x v="3737"/>
    <n v="9.5316261799999999"/>
    <n v="1.1553438975051"/>
    <x v="37"/>
    <n v="20"/>
    <s v="2020-03-18"/>
    <s v="2020-03-24"/>
    <s v="2020-03-24"/>
    <x v="7"/>
    <x v="0"/>
    <n v="3"/>
    <x v="1"/>
    <x v="1"/>
  </r>
  <r>
    <s v="Semelhante_10%_Menos-Todos-v2"/>
    <s v="2020-03-18 - 2020-03-24"/>
    <s v="23844344676520395"/>
    <s v="De_Lead_Click_Whatsapp_Br_Sem-CBO - v2"/>
    <s v="23844324616650395"/>
    <x v="3737"/>
    <n v="1124355"/>
    <x v="3738"/>
    <n v="5.6833773799999996"/>
    <n v="1.4567738836933"/>
    <x v="6"/>
    <n v="286"/>
    <s v="2020-03-18"/>
    <s v="2020-03-24"/>
    <s v="2020-03-24"/>
    <x v="6"/>
    <x v="1"/>
    <n v="3"/>
    <x v="1"/>
    <x v="1"/>
  </r>
  <r>
    <s v="ContaStone_LAL_BaseAdq"/>
    <s v="2020-03-18 - 2020-03-24"/>
    <s v="23844365564960395"/>
    <s v="De_ContaStone_App_NU_Br"/>
    <s v="23844365564940395"/>
    <x v="3738"/>
    <n v="15336"/>
    <x v="2979"/>
    <n v="15.304470439999999"/>
    <n v="1.2485654668752999"/>
    <x v="17"/>
    <n v="67"/>
    <s v="2020-03-18"/>
    <s v="2020-03-24"/>
    <s v="2020-03-24"/>
    <x v="7"/>
    <x v="0"/>
    <n v="3"/>
    <x v="1"/>
    <x v="1"/>
  </r>
  <r>
    <s v="ContaStone_SemSegmentacao"/>
    <s v="2020-03-18 - 2020-03-24"/>
    <s v="23843812212770395"/>
    <s v="De_ContaStone_Trafego_NU_Br"/>
    <s v="23843812212670395"/>
    <x v="5"/>
    <n v="0"/>
    <x v="5"/>
    <s v=""/>
    <n v="0"/>
    <x v="40"/>
    <n v="9"/>
    <s v="2020-03-18"/>
    <s v="2020-03-24"/>
    <s v="2020-03-24"/>
    <x v="0"/>
    <x v="0"/>
    <n v="3"/>
    <x v="1"/>
    <x v="1"/>
  </r>
  <r>
    <s v="De_Brand_RF_Int-Str_Br - Empreendedor"/>
    <s v="2020-03-18 - 2020-03-24"/>
    <s v="23844372966950395"/>
    <s v="De_Brand_RF_Int-Str_Br - Empreendedor"/>
    <s v="23844372966930395"/>
    <x v="3739"/>
    <n v="2267148"/>
    <x v="3739"/>
    <n v="2.1599532300000002"/>
    <n v="1.1340852030833"/>
    <x v="4"/>
    <n v="7770"/>
    <s v="2020-03-18"/>
    <s v="2020-03-24"/>
    <s v="2020-03-24"/>
    <x v="4"/>
    <x v="0"/>
    <n v="3"/>
    <x v="1"/>
    <x v="1"/>
  </r>
  <r>
    <s v="ContaStone_LaL-PJ_v2"/>
    <s v="2020-03-18 - 2020-03-24"/>
    <s v="23843834920900395"/>
    <s v="De_ContaStone_Conv_NU_Br"/>
    <s v="23843811400240395"/>
    <x v="3740"/>
    <n v="583808"/>
    <x v="3740"/>
    <n v="10.29504974"/>
    <n v="2.6803109926550999"/>
    <x v="21"/>
    <n v="856"/>
    <s v="2020-03-18"/>
    <s v="2020-03-24"/>
    <s v="2020-03-24"/>
    <x v="0"/>
    <x v="0"/>
    <n v="3"/>
    <x v="1"/>
    <x v="1"/>
  </r>
  <r>
    <s v="De_Conv_RF_Int-Str_Br - Empreendedor"/>
    <s v="2020-03-18 - 2020-03-24"/>
    <s v="23844373041980395"/>
    <s v="De_Conv_RF_Int-Str_Br - Empreendedor"/>
    <s v="23844373041930395"/>
    <x v="3741"/>
    <n v="1019395"/>
    <x v="3741"/>
    <n v="1.62992176"/>
    <n v="1.2578676567964"/>
    <x v="31"/>
    <n v="1776"/>
    <s v="2020-03-18"/>
    <s v="2020-03-24"/>
    <s v="2020-03-24"/>
    <x v="0"/>
    <x v="0"/>
    <n v="3"/>
    <x v="1"/>
    <x v="1"/>
  </r>
  <r>
    <s v="Semelhante_1-5%_Base_Parceiro_60K-a-400K-LTV"/>
    <s v="2020-03-18 - 2020-03-24"/>
    <s v="23844083478350395"/>
    <s v="De_Conv_Int-Str_Br - Credenciado (S2S)"/>
    <s v="23844032562000395"/>
    <x v="3742"/>
    <n v="202369"/>
    <x v="3742"/>
    <n v="3.1263334899999999"/>
    <n v="1.4637419762907999"/>
    <x v="19"/>
    <n v="5"/>
    <s v="2020-03-18"/>
    <s v="2020-03-24"/>
    <s v="2020-03-24"/>
    <x v="2"/>
    <x v="0"/>
    <n v="3"/>
    <x v="1"/>
    <x v="1"/>
  </r>
  <r>
    <s v="Semelhantes_PJ_10%_Excluindo-Tudo"/>
    <s v="2020-03-18 - 2020-03-24"/>
    <s v="23844307660840395"/>
    <s v="De_Lead_Click_Whatsapp_Br-MarAberto"/>
    <s v="23844196533890395"/>
    <x v="3743"/>
    <n v="1092358"/>
    <x v="3743"/>
    <n v="7.4542385299999996"/>
    <n v="1.2906620357062"/>
    <x v="6"/>
    <n v="360"/>
    <s v="2020-03-18"/>
    <s v="2020-03-24"/>
    <s v="2020-03-24"/>
    <x v="6"/>
    <x v="1"/>
    <n v="3"/>
    <x v="1"/>
    <x v="1"/>
  </r>
  <r>
    <s v="ContaStone_LaL_3-10-base09"/>
    <s v="2020-03-18 - 2020-03-24"/>
    <s v="23843812212650395"/>
    <s v="De_ContaStone_Trafego_NU_Br"/>
    <s v="23843812212670395"/>
    <x v="5"/>
    <n v="0"/>
    <x v="5"/>
    <s v=""/>
    <n v="0"/>
    <x v="40"/>
    <n v="1"/>
    <s v="2020-03-18"/>
    <s v="2020-03-24"/>
    <s v="2020-03-24"/>
    <x v="0"/>
    <x v="0"/>
    <n v="3"/>
    <x v="1"/>
    <x v="1"/>
  </r>
  <r>
    <s v="ContaStone_Interesses_B2B_Atualizado_Todos"/>
    <s v="2020-03-18 - 2020-03-24"/>
    <s v="23843842591240395"/>
    <s v="De_ContaStone_Conv_NU_Br"/>
    <s v="23843811400240395"/>
    <x v="3744"/>
    <n v="313407"/>
    <x v="3744"/>
    <n v="6.9375988199999998"/>
    <n v="1.4105970830262"/>
    <x v="21"/>
    <n v="173"/>
    <s v="2020-03-18"/>
    <s v="2020-03-24"/>
    <s v="2020-03-24"/>
    <x v="0"/>
    <x v="0"/>
    <n v="3"/>
    <x v="1"/>
    <x v="1"/>
  </r>
  <r>
    <s v="Semelhante_1-5%_Base_Parceiro_60K-a-400K-LTV"/>
    <s v="2020-03-18 - 2020-03-24"/>
    <s v="23844083478310395"/>
    <s v="De_Lead_Int_Br"/>
    <s v="23843543715060395"/>
    <x v="3745"/>
    <n v="54"/>
    <x v="1613"/>
    <n v="37.407407409999998"/>
    <n v="1"/>
    <x v="1"/>
    <s v=""/>
    <s v="2020-03-18"/>
    <s v="2020-03-24"/>
    <s v="2020-03-24"/>
    <x v="1"/>
    <x v="0"/>
    <n v="3"/>
    <x v="1"/>
    <x v="1"/>
  </r>
  <r>
    <s v="Semelhante_1-5%_Base_Parceiro_60K-a-400K-LTV"/>
    <s v="2020-03-18 - 2020-03-24"/>
    <s v="23844249102310395"/>
    <s v="De_Lead_Int_Br — CPA - acelerada"/>
    <s v="23844249102040395"/>
    <x v="3746"/>
    <n v="29184"/>
    <x v="3745"/>
    <n v="9.3409919299999995"/>
    <n v="1.0529057017543999"/>
    <x v="1"/>
    <n v="9"/>
    <s v="2020-03-18"/>
    <s v="2020-03-24"/>
    <s v="2020-03-24"/>
    <x v="1"/>
    <x v="0"/>
    <n v="3"/>
    <x v="1"/>
    <x v="1"/>
  </r>
  <r>
    <s v="Semelhante_1-5%_Base_Parceiro_MCC-alimentação-LTVeNormal"/>
    <s v="2020-03-18 - 2020-03-24"/>
    <s v="23844212371740395"/>
    <s v="De_Conv_Int-Str_Sul - OtimizaPraLead"/>
    <s v="23844212371720395"/>
    <x v="3747"/>
    <n v="18560"/>
    <x v="3746"/>
    <n v="3.3206484000000001"/>
    <n v="1.4724676724137999"/>
    <x v="0"/>
    <n v="3"/>
    <s v="2020-03-18"/>
    <s v="2020-03-24"/>
    <s v="2020-03-24"/>
    <x v="0"/>
    <x v="0"/>
    <n v="3"/>
    <x v="1"/>
    <x v="1"/>
  </r>
  <r>
    <s v="Semelhante_5-10%"/>
    <s v="2020-03-18 - 2020-03-24"/>
    <s v="23844212371780395"/>
    <s v="De_Conv_Int-Str_Sul - OtimizaPraLead"/>
    <s v="23844212371720395"/>
    <x v="3748"/>
    <n v="61888"/>
    <x v="3747"/>
    <n v="3.9349710600000001"/>
    <n v="1.1668497931748001"/>
    <x v="0"/>
    <n v="12"/>
    <s v="2020-03-18"/>
    <s v="2020-03-24"/>
    <s v="2020-03-24"/>
    <x v="0"/>
    <x v="0"/>
    <n v="3"/>
    <x v="1"/>
    <x v="1"/>
  </r>
  <r>
    <s v="Semelhante_10%_Menos-Todos"/>
    <s v="2020-03-18 - 2020-03-24"/>
    <s v="23844324616710395"/>
    <s v="De_Lead_Click_Whatsapp_Br_Sem-CBO - v2"/>
    <s v="23844324616650395"/>
    <x v="3749"/>
    <n v="1241865"/>
    <x v="3748"/>
    <n v="7.2416917700000001"/>
    <n v="1.3347690771541001"/>
    <x v="6"/>
    <n v="408"/>
    <s v="2020-03-18"/>
    <s v="2020-03-24"/>
    <s v="2020-03-24"/>
    <x v="6"/>
    <x v="1"/>
    <n v="3"/>
    <x v="1"/>
    <x v="1"/>
  </r>
  <r>
    <s v="lal_lead_wpp+rmkt"/>
    <s v="2020-03-18 - 2020-03-24"/>
    <s v="23843968404160395"/>
    <s v="De_Lead_Click_Whatsapp_Br — Cópia"/>
    <s v="23843968403870395"/>
    <x v="5"/>
    <n v="0"/>
    <x v="5"/>
    <s v=""/>
    <n v="0"/>
    <x v="6"/>
    <n v="1"/>
    <s v="2020-03-18"/>
    <s v="2020-03-24"/>
    <s v="2020-03-24"/>
    <x v="6"/>
    <x v="1"/>
    <n v="3"/>
    <x v="1"/>
    <x v="1"/>
  </r>
  <r>
    <s v="Semelhante_leadPreenchido — Cópia"/>
    <s v="2020-03-18 - 2020-03-24"/>
    <s v="23843830503090395"/>
    <s v="De_Lead_Int_Br"/>
    <s v="23843543715060395"/>
    <x v="3750"/>
    <n v="2000"/>
    <x v="3749"/>
    <n v="11.98211624"/>
    <n v="1.0065"/>
    <x v="1"/>
    <n v="1"/>
    <s v="2020-03-18"/>
    <s v="2020-03-24"/>
    <s v="2020-03-24"/>
    <x v="1"/>
    <x v="0"/>
    <n v="3"/>
    <x v="1"/>
    <x v="1"/>
  </r>
  <r>
    <s v="ContaStone_RMKT_EtapaCadastro"/>
    <s v="2020-03-18 - 2020-03-24"/>
    <s v="23844344121300395"/>
    <s v="De_ContaStone_Conv_RMKT_Br"/>
    <s v="23843814955280395"/>
    <x v="3751"/>
    <n v="89"/>
    <x v="3750"/>
    <n v="23.577981650000002"/>
    <n v="1.2247191011236001"/>
    <x v="21"/>
    <n v="1"/>
    <s v="2020-03-18"/>
    <s v="2020-03-24"/>
    <s v="2020-03-24"/>
    <x v="0"/>
    <x v="0"/>
    <n v="3"/>
    <x v="1"/>
    <x v="1"/>
  </r>
  <r>
    <s v="Semelhante_10%_Menos-Todos"/>
    <s v="2020-03-18 - 2020-03-24"/>
    <s v="23844314377990395"/>
    <s v="De_Lead_Click_Whatsapp_Br — Cópia"/>
    <s v="23843968403870395"/>
    <x v="3752"/>
    <n v="1101322"/>
    <x v="3751"/>
    <n v="7.3540949800000002"/>
    <n v="1.2549753841293001"/>
    <x v="6"/>
    <n v="369"/>
    <s v="2020-03-18"/>
    <s v="2020-03-24"/>
    <s v="2020-03-24"/>
    <x v="6"/>
    <x v="1"/>
    <n v="3"/>
    <x v="1"/>
    <x v="1"/>
  </r>
  <r>
    <s v="Visitantes_site_todos_180d"/>
    <s v="2020-03-18 - 2020-03-24"/>
    <s v="23844191199940395"/>
    <s v="De_Conv_Rmk_Br"/>
    <s v="23843543599140395"/>
    <x v="3753"/>
    <n v="30880"/>
    <x v="3752"/>
    <n v="5.8537028600000003"/>
    <n v="2.1382772020725"/>
    <x v="0"/>
    <n v="12"/>
    <s v="2020-03-18"/>
    <s v="2020-03-24"/>
    <s v="2020-03-24"/>
    <x v="0"/>
    <x v="0"/>
    <n v="3"/>
    <x v="1"/>
    <x v="1"/>
  </r>
  <r>
    <s v="Semelhante_leadPreenchido — Cópia"/>
    <s v="2020-03-18 - 2020-03-24"/>
    <s v="23844249102410395"/>
    <s v="De_Lead_Int_Br — CPA - acelerada"/>
    <s v="23844249102040395"/>
    <x v="3754"/>
    <n v="295808"/>
    <x v="3753"/>
    <n v="8.5692234099999993"/>
    <n v="1.0884492643877"/>
    <x v="1"/>
    <n v="121"/>
    <s v="2020-03-18"/>
    <s v="2020-03-24"/>
    <s v="2020-03-24"/>
    <x v="1"/>
    <x v="0"/>
    <n v="3"/>
    <x v="1"/>
    <x v="1"/>
  </r>
  <r>
    <s v="lal_lead_lead_ads"/>
    <s v="2020-03-18 - 2020-03-24"/>
    <s v="23843968404170395"/>
    <s v="De_Lead_Click_Whatsapp_Br — Cópia"/>
    <s v="23843968403870395"/>
    <x v="5"/>
    <n v="0"/>
    <x v="5"/>
    <s v=""/>
    <n v="0"/>
    <x v="6"/>
    <n v="4"/>
    <s v="2020-03-18"/>
    <s v="2020-03-24"/>
    <s v="2020-03-24"/>
    <x v="6"/>
    <x v="1"/>
    <n v="3"/>
    <x v="1"/>
    <x v="1"/>
  </r>
  <r>
    <s v="SuperQualificado_Qualificado_v3"/>
    <s v="2020-03-18 - 2020-03-24"/>
    <s v="23844329568360395"/>
    <s v="De_CreditoStone_Conv_Checkout_AumentoLimite_Br_vROAS"/>
    <s v="23844329568560395"/>
    <x v="5"/>
    <n v="0"/>
    <x v="5"/>
    <s v=""/>
    <n v="0"/>
    <x v="38"/>
    <n v="3"/>
    <s v="2020-03-18"/>
    <s v="2020-03-24"/>
    <s v="2020-03-24"/>
    <x v="8"/>
    <x v="0"/>
    <n v="3"/>
    <x v="1"/>
    <x v="1"/>
  </r>
  <r>
    <s v="Semelhante_1-5%"/>
    <s v="2020-03-18 - 2020-03-24"/>
    <s v="23844212371510395"/>
    <s v="De_Conv_Int-Str_Sul - OtimizaPraLead"/>
    <s v="23844212371720395"/>
    <x v="3755"/>
    <n v="55888"/>
    <x v="3754"/>
    <n v="4.9328260300000002"/>
    <n v="1.2133016032063999"/>
    <x v="0"/>
    <n v="15"/>
    <s v="2020-03-18"/>
    <s v="2020-03-24"/>
    <s v="2020-03-24"/>
    <x v="0"/>
    <x v="0"/>
    <n v="3"/>
    <x v="1"/>
    <x v="1"/>
  </r>
  <r>
    <s v="Semelhante_1-5%_Base_Parceiro_60K-a-400K-Normal - Copy"/>
    <s v="2020-03-18 - 2020-03-24"/>
    <s v="23844083485880395"/>
    <s v="De_Lead_Int_Br"/>
    <s v="23843543715060395"/>
    <x v="3756"/>
    <n v="837"/>
    <x v="3755"/>
    <n v="8.7039238999999995"/>
    <n v="1.0047789725209"/>
    <x v="1"/>
    <s v=""/>
    <s v="2020-03-18"/>
    <s v="2020-03-24"/>
    <s v="2020-03-24"/>
    <x v="1"/>
    <x v="0"/>
    <n v="3"/>
    <x v="1"/>
    <x v="1"/>
  </r>
  <r>
    <s v="Semelhante_1-5%"/>
    <s v="2020-03-18 - 2020-03-24"/>
    <s v="23844098836310395"/>
    <s v="De_Conv_Int-Str_Br - Credenciado (S2S) - Teste_C-Purchase-credenciados-valor"/>
    <s v="23844098836340395"/>
    <x v="3757"/>
    <n v="1277186"/>
    <x v="3756"/>
    <n v="6.3878625299999996"/>
    <n v="1.8370253040669"/>
    <x v="2"/>
    <n v="73"/>
    <s v="2020-03-18"/>
    <s v="2020-03-24"/>
    <s v="2020-03-24"/>
    <x v="2"/>
    <x v="0"/>
    <n v="3"/>
    <x v="1"/>
    <x v="1"/>
  </r>
  <r>
    <s v="Semelhante_leadPreenchido_&gt;7%"/>
    <s v="2020-03-18 - 2020-03-24"/>
    <s v="23843980312470395"/>
    <s v="De_Lead_Int_Br"/>
    <s v="23843543715060395"/>
    <x v="3304"/>
    <n v="922"/>
    <x v="3757"/>
    <n v="10.34519957"/>
    <n v="1.0054229934923999"/>
    <x v="1"/>
    <n v="2"/>
    <s v="2020-03-18"/>
    <s v="2020-03-24"/>
    <s v="2020-03-24"/>
    <x v="1"/>
    <x v="0"/>
    <n v="3"/>
    <x v="1"/>
    <x v="1"/>
  </r>
  <r>
    <s v="Semelhante_1-5%_Base_Parceiro_60K-a-400K-Normal - Copy"/>
    <s v="2020-03-18 - 2020-03-24"/>
    <s v="23844083485860395"/>
    <s v="De_Conv_Int-Str_Br - Credenciado (S2S)"/>
    <s v="23844032562000395"/>
    <x v="3758"/>
    <n v="363264"/>
    <x v="3758"/>
    <n v="3.9603653400000001"/>
    <n v="1.6248265724101001"/>
    <x v="19"/>
    <n v="25"/>
    <s v="2020-03-18"/>
    <s v="2020-03-24"/>
    <s v="2020-03-24"/>
    <x v="2"/>
    <x v="0"/>
    <n v="3"/>
    <x v="1"/>
    <x v="1"/>
  </r>
  <r>
    <s v="Semelhante_1-5%_Base_Parceiro_60K-a-400K-Normal"/>
    <s v="2020-03-18 - 2020-03-24"/>
    <s v="23844306726820395"/>
    <s v="De_Conv_Int-Str_Br - Credenciado (S2S) - Teste_C-Purchase-credenciados-valor"/>
    <s v="23844098836340395"/>
    <x v="3759"/>
    <n v="264385"/>
    <x v="3759"/>
    <n v="8.3410093100000005"/>
    <n v="1.3115456625754001"/>
    <x v="2"/>
    <n v="11"/>
    <s v="2020-03-18"/>
    <s v="2020-03-24"/>
    <s v="2020-03-24"/>
    <x v="2"/>
    <x v="0"/>
    <n v="3"/>
    <x v="1"/>
    <x v="1"/>
  </r>
  <r>
    <s v="Base Regional"/>
    <s v="2020-03-18 - 2020-03-24"/>
    <s v="23844352211820395"/>
    <s v="Piloto Collact"/>
    <s v="23844352211770395"/>
    <x v="3760"/>
    <n v="2080"/>
    <x v="3760"/>
    <n v="11.659662640000001"/>
    <n v="16.474038461538001"/>
    <x v="23"/>
    <n v="74"/>
    <s v="2020-03-18"/>
    <s v="2020-03-24"/>
    <s v="2020-03-24"/>
    <x v="5"/>
    <x v="0"/>
    <n v="3"/>
    <x v="1"/>
    <x v="1"/>
  </r>
  <r>
    <s v="Visitantes_site_todos"/>
    <s v="2020-03-18 - 2020-03-24"/>
    <s v="23843665542380395"/>
    <s v="De_Lead_Rmk_Br"/>
    <s v="23843543809250395"/>
    <x v="3761"/>
    <n v="91552"/>
    <x v="3761"/>
    <n v="18.718345729999999"/>
    <n v="2.2856191017127001"/>
    <x v="1"/>
    <n v="274"/>
    <s v="2020-03-18"/>
    <s v="2020-03-24"/>
    <s v="2020-03-24"/>
    <x v="1"/>
    <x v="0"/>
    <n v="3"/>
    <x v="1"/>
    <x v="1"/>
  </r>
  <r>
    <s v="InteressesFrios (Atualizado)"/>
    <s v="2020-03-11 - 2020-03-17"/>
    <s v="23843607857500395"/>
    <s v="De_Lead_Int_Br"/>
    <s v="23843543715060395"/>
    <x v="3762"/>
    <n v="597759"/>
    <x v="3762"/>
    <n v="5.8782428800000002"/>
    <n v="1.1528492251894"/>
    <x v="1"/>
    <n v="254"/>
    <s v="2020-03-11"/>
    <s v="2020-03-17"/>
    <s v="2020-03-17"/>
    <x v="1"/>
    <x v="0"/>
    <n v="3"/>
    <x v="1"/>
    <x v="1"/>
  </r>
  <r>
    <s v="BaseSuperQualificada"/>
    <s v="2020-03-11 - 2020-03-17"/>
    <s v="23844212321140395"/>
    <s v="De_CreditoStone_Conv_Checkout_B"/>
    <s v="23844212321150395"/>
    <x v="5"/>
    <n v="0"/>
    <x v="5"/>
    <s v=""/>
    <n v="0"/>
    <x v="38"/>
    <n v="1"/>
    <s v="2020-03-11"/>
    <s v="2020-03-17"/>
    <s v="2020-03-17"/>
    <x v="8"/>
    <x v="0"/>
    <n v="3"/>
    <x v="1"/>
    <x v="1"/>
  </r>
  <r>
    <s v="Base_Completa_Superquali_v2"/>
    <s v="2020-03-11 - 2020-03-17"/>
    <s v="23844117652100395"/>
    <s v="De_CreditoStone_Conv_Checkout_BasesSuperEQualificada_Br"/>
    <s v="23844074736890395"/>
    <x v="3763"/>
    <n v="16384"/>
    <x v="3763"/>
    <n v="22.430775069999999"/>
    <n v="15.427429199219"/>
    <x v="38"/>
    <n v="33"/>
    <s v="2020-03-11"/>
    <s v="2020-03-17"/>
    <s v="2020-03-17"/>
    <x v="8"/>
    <x v="0"/>
    <n v="3"/>
    <x v="1"/>
    <x v="1"/>
  </r>
  <r>
    <s v="ContaStone_Interesses_B2B_Atualizado_Todos"/>
    <s v="2020-03-11 - 2020-03-17"/>
    <s v="23843842591240395"/>
    <s v="De_ContaStone_Conv_NU_Br"/>
    <s v="23843811400240395"/>
    <x v="3764"/>
    <n v="269500"/>
    <x v="3764"/>
    <n v="6.4565250299999999"/>
    <n v="1.6932949907235999"/>
    <x v="21"/>
    <n v="247"/>
    <s v="2020-03-11"/>
    <s v="2020-03-17"/>
    <s v="2020-03-17"/>
    <x v="0"/>
    <x v="0"/>
    <n v="3"/>
    <x v="1"/>
    <x v="1"/>
  </r>
  <r>
    <s v="InteressesEstabelecimentos"/>
    <s v="2020-03-11 - 2020-03-17"/>
    <s v="23844032561010395"/>
    <s v="De_Conv_Int-Str_Br - Credenciado (S2S)"/>
    <s v="23844032562000395"/>
    <x v="3765"/>
    <n v="1296884"/>
    <x v="3765"/>
    <n v="3.41794837"/>
    <n v="1.5403042986111"/>
    <x v="19"/>
    <n v="56"/>
    <s v="2020-03-11"/>
    <s v="2020-03-17"/>
    <s v="2020-03-17"/>
    <x v="2"/>
    <x v="0"/>
    <n v="3"/>
    <x v="1"/>
    <x v="1"/>
  </r>
  <r>
    <s v="ContaStone_Interesses_ContaDigital"/>
    <s v="2020-03-11 - 2020-03-17"/>
    <s v="23843811400250395"/>
    <s v="De_ContaStone_Conv_NU_Br"/>
    <s v="23843811400240395"/>
    <x v="3766"/>
    <n v="132479"/>
    <x v="3766"/>
    <n v="9.6644104800000008"/>
    <n v="1.1698533352456"/>
    <x v="21"/>
    <n v="115"/>
    <s v="2020-03-11"/>
    <s v="2020-03-17"/>
    <s v="2020-03-17"/>
    <x v="0"/>
    <x v="0"/>
    <n v="3"/>
    <x v="1"/>
    <x v="1"/>
  </r>
  <r>
    <s v="Semelhante_1-5%_Base_Parceiro_60K-a-400K-LTV"/>
    <s v="2020-03-11 - 2020-03-17"/>
    <s v="23844118713690395"/>
    <s v="De_Conv_Int-Str_Br - OtimizaPraLead"/>
    <s v="23844118711370395"/>
    <x v="3767"/>
    <n v="135648"/>
    <x v="3767"/>
    <n v="9.4271550499999996"/>
    <n v="1.3116227294173"/>
    <x v="0"/>
    <n v="63"/>
    <s v="2020-03-11"/>
    <s v="2020-03-17"/>
    <s v="2020-03-17"/>
    <x v="0"/>
    <x v="0"/>
    <n v="3"/>
    <x v="1"/>
    <x v="1"/>
  </r>
  <r>
    <s v="Semelhante_1-5%_Base_Parceiro_60K-a-400K-LTV"/>
    <s v="2020-03-11 - 2020-03-17"/>
    <s v="23844083478360395"/>
    <s v="De_Lead_Int_Br — CPA"/>
    <s v="23843981452640395"/>
    <x v="3768"/>
    <n v="92432"/>
    <x v="3768"/>
    <n v="12.65448043"/>
    <n v="1.0890167907218"/>
    <x v="1"/>
    <n v="58"/>
    <s v="2020-03-11"/>
    <s v="2020-03-17"/>
    <s v="2020-03-17"/>
    <x v="1"/>
    <x v="0"/>
    <n v="3"/>
    <x v="1"/>
    <x v="1"/>
  </r>
  <r>
    <s v="Semelhante_1-5%_Base_Parceiro_60K-a-400K-Normal - Copy"/>
    <s v="2020-03-11 - 2020-03-17"/>
    <s v="23844083485860395"/>
    <s v="De_Conv_Int-Str_Br - Credenciado (S2S)"/>
    <s v="23844032562000395"/>
    <x v="3769"/>
    <n v="415998"/>
    <x v="3769"/>
    <n v="4.7881012500000004"/>
    <n v="1.7707993788431999"/>
    <x v="19"/>
    <n v="53"/>
    <s v="2020-03-11"/>
    <s v="2020-03-17"/>
    <s v="2020-03-17"/>
    <x v="2"/>
    <x v="0"/>
    <n v="3"/>
    <x v="1"/>
    <x v="1"/>
  </r>
  <r>
    <s v="SuperQualificado_Qualificado_v3"/>
    <s v="2020-03-11 - 2020-03-17"/>
    <s v="23844329568360395"/>
    <s v="De_CreditoStone_Conv_Checkout_AumentoLimite_Br_vROAS"/>
    <s v="23844329568560395"/>
    <x v="3770"/>
    <n v="16304"/>
    <x v="3770"/>
    <n v="30.16450334"/>
    <n v="12.177195780177"/>
    <x v="38"/>
    <n v="15"/>
    <s v="2020-03-11"/>
    <s v="2020-03-17"/>
    <s v="2020-03-17"/>
    <x v="8"/>
    <x v="0"/>
    <n v="3"/>
    <x v="1"/>
    <x v="1"/>
  </r>
  <r>
    <s v="Semelhante_1-5%"/>
    <s v="2020-03-11 - 2020-03-17"/>
    <s v="23844118713670395"/>
    <s v="De_Conv_Int-Str_Br - OtimizaPraLead"/>
    <s v="23844118711370395"/>
    <x v="3771"/>
    <n v="834434"/>
    <x v="3771"/>
    <n v="6.99508799"/>
    <n v="1.3655375979405999"/>
    <x v="0"/>
    <n v="318"/>
    <s v="2020-03-11"/>
    <s v="2020-03-17"/>
    <s v="2020-03-17"/>
    <x v="0"/>
    <x v="0"/>
    <n v="3"/>
    <x v="1"/>
    <x v="1"/>
  </r>
  <r>
    <s v="Semelhante_1-5%_Base_Parceiro_60K-a-400K-Normal"/>
    <s v="2020-03-11 - 2020-03-17"/>
    <s v="23844306726820395"/>
    <s v="De_Conv_Int-Str_Br - Credenciado (S2S) - Teste_C-Purchase-credenciados-valor"/>
    <s v="23844098836340395"/>
    <x v="3772"/>
    <n v="367034"/>
    <x v="3772"/>
    <n v="8.6037822199999994"/>
    <n v="1.4167951742889999"/>
    <x v="2"/>
    <n v="13"/>
    <s v="2020-03-11"/>
    <s v="2020-03-17"/>
    <s v="2020-03-17"/>
    <x v="2"/>
    <x v="0"/>
    <n v="3"/>
    <x v="1"/>
    <x v="1"/>
  </r>
  <r>
    <s v="Visitantes_site_todos_180d"/>
    <s v="2020-03-11 - 2020-03-17"/>
    <s v="23844306702050395"/>
    <s v="De_Lead_Click_RMK_Whatsapp_Br — diário"/>
    <s v="23844306695740395"/>
    <x v="3773"/>
    <n v="2187"/>
    <x v="3773"/>
    <n v="10.311299"/>
    <n v="1.1897576588934999"/>
    <x v="6"/>
    <n v="1"/>
    <s v="2020-03-11"/>
    <s v="2020-03-17"/>
    <s v="2020-03-17"/>
    <x v="6"/>
    <x v="1"/>
    <n v="3"/>
    <x v="1"/>
    <x v="1"/>
  </r>
  <r>
    <s v="Semelhante_1-5%_Base_Parceiro_60K-a-400K-Normal - Copy"/>
    <s v="2020-03-11 - 2020-03-17"/>
    <s v="23844249102280395"/>
    <s v="De_Lead_Int_Br — CPA - acelerada"/>
    <s v="23844249102040395"/>
    <x v="3774"/>
    <n v="227200"/>
    <x v="3774"/>
    <n v="15.27861517"/>
    <n v="1.1213028169014001"/>
    <x v="1"/>
    <n v="212"/>
    <s v="2020-03-11"/>
    <s v="2020-03-17"/>
    <s v="2020-03-17"/>
    <x v="1"/>
    <x v="0"/>
    <n v="3"/>
    <x v="1"/>
    <x v="1"/>
  </r>
  <r>
    <s v="Semelhante_5-10%"/>
    <s v="2020-03-11 - 2020-03-17"/>
    <s v="23844118713660395"/>
    <s v="De_Conv_Int-Str_Br - OtimizaPraLead"/>
    <s v="23844118711370395"/>
    <x v="3775"/>
    <n v="977665"/>
    <x v="3775"/>
    <n v="5.7256997399999996"/>
    <n v="1.3472682360521999"/>
    <x v="0"/>
    <n v="275"/>
    <s v="2020-03-11"/>
    <s v="2020-03-17"/>
    <s v="2020-03-17"/>
    <x v="0"/>
    <x v="0"/>
    <n v="3"/>
    <x v="1"/>
    <x v="1"/>
  </r>
  <r>
    <s v="ContaStone_LaL_3-10-base09"/>
    <s v="2020-03-11 - 2020-03-17"/>
    <s v="23843812212650395"/>
    <s v="De_ContaStone_Trafego_NU_Br"/>
    <s v="23843812212670395"/>
    <x v="3776"/>
    <n v="4576"/>
    <x v="3776"/>
    <n v="3.41327384"/>
    <n v="1.5673076923077001"/>
    <x v="40"/>
    <n v="46"/>
    <s v="2020-03-11"/>
    <s v="2020-03-17"/>
    <s v="2020-03-17"/>
    <x v="0"/>
    <x v="0"/>
    <n v="3"/>
    <x v="1"/>
    <x v="1"/>
  </r>
  <r>
    <s v="Semelhante_leadPreenchido — Cópia"/>
    <s v="2020-03-11 - 2020-03-17"/>
    <s v="23843830503090395"/>
    <s v="De_Lead_Int_Br"/>
    <s v="23843543715060395"/>
    <x v="3777"/>
    <n v="58287"/>
    <x v="3777"/>
    <n v="11.17260804"/>
    <n v="1.0294405270472"/>
    <x v="1"/>
    <n v="25"/>
    <s v="2020-03-11"/>
    <s v="2020-03-17"/>
    <s v="2020-03-17"/>
    <x v="1"/>
    <x v="0"/>
    <n v="3"/>
    <x v="1"/>
    <x v="1"/>
  </r>
  <r>
    <s v="Semelhante_10%_Menos-Todos-v2"/>
    <s v="2020-03-11 - 2020-03-17"/>
    <s v="23844344676520395"/>
    <s v="De_Lead_Click_Whatsapp_Br_Sem-CBO - v2"/>
    <s v="23844324616650395"/>
    <x v="3778"/>
    <n v="950772"/>
    <x v="3778"/>
    <n v="6.9357730200000001"/>
    <n v="1.4403127142995"/>
    <x v="6"/>
    <n v="319"/>
    <s v="2020-03-11"/>
    <s v="2020-03-17"/>
    <s v="2020-03-17"/>
    <x v="6"/>
    <x v="1"/>
    <n v="3"/>
    <x v="1"/>
    <x v="1"/>
  </r>
  <r>
    <s v="Base Regional"/>
    <s v="2020-03-11 - 2020-03-17"/>
    <s v="23844352211820395"/>
    <s v="Piloto Collact"/>
    <s v="23844352211770395"/>
    <x v="3779"/>
    <n v="1815"/>
    <x v="3779"/>
    <n v="12.81237011"/>
    <n v="6.6275482093663998"/>
    <x v="23"/>
    <n v="59"/>
    <s v="2020-03-11"/>
    <s v="2020-03-17"/>
    <s v="2020-03-17"/>
    <x v="5"/>
    <x v="0"/>
    <n v="3"/>
    <x v="1"/>
    <x v="1"/>
  </r>
  <r>
    <s v="ContaStone_RMKT_Envolvimento"/>
    <s v="2020-03-11 - 2020-03-17"/>
    <s v="23843842280230395"/>
    <s v="De_ContaStone_Conv_RMKT_Br"/>
    <s v="23843814955280395"/>
    <x v="3780"/>
    <n v="49856"/>
    <x v="3780"/>
    <n v="10.56835843"/>
    <n v="1.9487524069319999"/>
    <x v="21"/>
    <n v="68"/>
    <s v="2020-03-11"/>
    <s v="2020-03-17"/>
    <s v="2020-03-17"/>
    <x v="0"/>
    <x v="0"/>
    <n v="3"/>
    <x v="1"/>
    <x v="1"/>
  </r>
  <r>
    <s v="Semelhante_1-5%_Todos_Menos_TPV-Alto"/>
    <s v="2020-03-11 - 2020-03-17"/>
    <s v="23844324616730395"/>
    <s v="De_Lead_Click_Whatsapp_Br_Sem-CBO - v2"/>
    <s v="23844324616650395"/>
    <x v="3781"/>
    <n v="1420541"/>
    <x v="3781"/>
    <n v="9.4958839899999994"/>
    <n v="1.5799642530557001"/>
    <x v="6"/>
    <n v="787"/>
    <s v="2020-03-11"/>
    <s v="2020-03-17"/>
    <s v="2020-03-17"/>
    <x v="6"/>
    <x v="1"/>
    <n v="3"/>
    <x v="1"/>
    <x v="1"/>
  </r>
  <r>
    <s v="Envolvimento_midias"/>
    <s v="2020-03-11 - 2020-03-17"/>
    <s v="23844306705590395"/>
    <s v="De_Lead_Click_RMK_Whatsapp_Br — diário"/>
    <s v="23844306695740395"/>
    <x v="3782"/>
    <n v="16484"/>
    <x v="3782"/>
    <n v="12.814924270000001"/>
    <n v="1.3137587964085999"/>
    <x v="6"/>
    <n v="17"/>
    <s v="2020-03-11"/>
    <s v="2020-03-17"/>
    <s v="2020-03-17"/>
    <x v="6"/>
    <x v="1"/>
    <n v="3"/>
    <x v="1"/>
    <x v="1"/>
  </r>
  <r>
    <s v="Visitantes_site_todos_60d"/>
    <s v="2020-03-11 - 2020-03-17"/>
    <s v="23843665469380395"/>
    <s v="De_Conv_Rmk_Br"/>
    <s v="23843543599140395"/>
    <x v="3783"/>
    <n v="103295"/>
    <x v="3783"/>
    <n v="16.130065219999999"/>
    <n v="2.9658163512271001"/>
    <x v="0"/>
    <n v="260"/>
    <s v="2020-03-11"/>
    <s v="2020-03-17"/>
    <s v="2020-03-17"/>
    <x v="0"/>
    <x v="0"/>
    <n v="3"/>
    <x v="1"/>
    <x v="1"/>
  </r>
  <r>
    <s v="Visitantes_site_todos_60d"/>
    <s v="2020-03-11 - 2020-03-17"/>
    <s v="23844306704910395"/>
    <s v="De_Lead_Click_RMK_Whatsapp_Br — diário"/>
    <s v="23844306695740395"/>
    <x v="3784"/>
    <n v="4045"/>
    <x v="3784"/>
    <n v="17.599837829999998"/>
    <n v="1.2195302843016"/>
    <x v="6"/>
    <n v="4"/>
    <s v="2020-03-11"/>
    <s v="2020-03-17"/>
    <s v="2020-03-17"/>
    <x v="6"/>
    <x v="1"/>
    <n v="3"/>
    <x v="1"/>
    <x v="1"/>
  </r>
  <r>
    <s v="ContaStone_RMKT_todos-visitantes2"/>
    <s v="2020-03-11 - 2020-03-17"/>
    <s v="23844220302260395"/>
    <s v="De_ContaStone_Conv_RMKT_Br"/>
    <s v="23843814955280395"/>
    <x v="3785"/>
    <n v="51728"/>
    <x v="3785"/>
    <n v="10.0417652"/>
    <n v="2.4115566037736"/>
    <x v="21"/>
    <n v="76"/>
    <s v="2020-03-11"/>
    <s v="2020-03-17"/>
    <s v="2020-03-17"/>
    <x v="0"/>
    <x v="0"/>
    <n v="3"/>
    <x v="1"/>
    <x v="1"/>
  </r>
  <r>
    <s v="Semelhante_1-5%_Base_Parceiro_60K-a-400K-Normal - Copy"/>
    <s v="2020-03-11 - 2020-03-17"/>
    <s v="23844118713700395"/>
    <s v="De_Conv_Int-Str_Br - OtimizaPraLead"/>
    <s v="23844118711370395"/>
    <x v="3786"/>
    <n v="596991"/>
    <x v="3786"/>
    <n v="10.92209757"/>
    <n v="1.4690891487476001"/>
    <x v="0"/>
    <n v="374"/>
    <s v="2020-03-11"/>
    <s v="2020-03-17"/>
    <s v="2020-03-17"/>
    <x v="0"/>
    <x v="0"/>
    <n v="3"/>
    <x v="1"/>
    <x v="1"/>
  </r>
  <r>
    <s v="Semelhante_5-10%"/>
    <s v="2020-03-11 - 2020-03-17"/>
    <s v="23844032561020395"/>
    <s v="De_Conv_Int-Str_Br - Credenciado (S2S)"/>
    <s v="23844032562000395"/>
    <x v="3787"/>
    <n v="1006840"/>
    <x v="3787"/>
    <n v="5.1659817700000001"/>
    <n v="1.357102419451"/>
    <x v="19"/>
    <n v="86"/>
    <s v="2020-03-11"/>
    <s v="2020-03-17"/>
    <s v="2020-03-17"/>
    <x v="2"/>
    <x v="0"/>
    <n v="3"/>
    <x v="1"/>
    <x v="1"/>
  </r>
  <r>
    <s v="Semelhante_1-5%_Base_Parceiro_60K-a-400K-Normal - Copy"/>
    <s v="2020-03-11 - 2020-03-17"/>
    <s v="23844212371520395"/>
    <s v="De_Conv_Int-Str_Sul - OtimizaPraLead"/>
    <s v="23844212371720395"/>
    <x v="3788"/>
    <n v="245439"/>
    <x v="3788"/>
    <n v="7.9454096400000003"/>
    <n v="1.6183776824384"/>
    <x v="0"/>
    <n v="84"/>
    <s v="2020-03-11"/>
    <s v="2020-03-17"/>
    <s v="2020-03-17"/>
    <x v="0"/>
    <x v="0"/>
    <n v="3"/>
    <x v="1"/>
    <x v="1"/>
  </r>
  <r>
    <s v="Visitantes_site_cadastro-lead"/>
    <s v="2020-03-11 - 2020-03-17"/>
    <s v="23844306695810395"/>
    <s v="De_Lead_Click_RMK_Whatsapp_Br — diário"/>
    <s v="23844306695740395"/>
    <x v="3789"/>
    <n v="421"/>
    <x v="920"/>
    <n v="26.825095059999999"/>
    <n v="1.2494061757720001"/>
    <x v="6"/>
    <n v="1"/>
    <s v="2020-03-11"/>
    <s v="2020-03-17"/>
    <s v="2020-03-17"/>
    <x v="6"/>
    <x v="1"/>
    <n v="3"/>
    <x v="1"/>
    <x v="1"/>
  </r>
  <r>
    <s v="Semelhante_1-5%_Base_Parceiro_60K-a-400K-Normal - Copy"/>
    <s v="2020-03-11 - 2020-03-17"/>
    <s v="23844083485880395"/>
    <s v="De_Lead_Int_Br"/>
    <s v="23843543715060395"/>
    <x v="3790"/>
    <n v="65712"/>
    <x v="3789"/>
    <n v="19.077746699999999"/>
    <n v="1.0773374726077001"/>
    <x v="1"/>
    <n v="61"/>
    <s v="2020-03-11"/>
    <s v="2020-03-17"/>
    <s v="2020-03-17"/>
    <x v="1"/>
    <x v="0"/>
    <n v="3"/>
    <x v="1"/>
    <x v="1"/>
  </r>
  <r>
    <s v="Semelhante_1-5%_Creds-Facebook-Fev-2020"/>
    <s v="2020-03-11 - 2020-03-17"/>
    <s v="23844306456410395"/>
    <s v="De_Lead_Click_Whatsapp_Br — Cópia"/>
    <s v="23843968403870395"/>
    <x v="5"/>
    <n v="0"/>
    <x v="5"/>
    <s v=""/>
    <n v="0"/>
    <x v="6"/>
    <n v="1"/>
    <s v="2020-03-11"/>
    <s v="2020-03-17"/>
    <s v="2020-03-17"/>
    <x v="6"/>
    <x v="1"/>
    <n v="3"/>
    <x v="1"/>
    <x v="1"/>
  </r>
  <r>
    <s v="Semelhante_1-5%_Base_Parceiro_60K-a-400K-Normal+LTV"/>
    <s v="2020-03-11 - 2020-03-17"/>
    <s v="23844122114850395"/>
    <s v="De_Lead_Click_Whatsapp_Br — Cópia"/>
    <s v="23843968403870395"/>
    <x v="5"/>
    <n v="0"/>
    <x v="5"/>
    <s v=""/>
    <n v="0"/>
    <x v="6"/>
    <n v="7"/>
    <s v="2020-03-11"/>
    <s v="2020-03-17"/>
    <s v="2020-03-17"/>
    <x v="6"/>
    <x v="1"/>
    <n v="3"/>
    <x v="1"/>
    <x v="1"/>
  </r>
  <r>
    <s v="Semelhante_1-5%_Base_Parceiro_60K-a-400K-LTV"/>
    <s v="2020-03-11 - 2020-03-17"/>
    <s v="23844083478310395"/>
    <s v="De_Lead_Int_Br"/>
    <s v="23843543715060395"/>
    <x v="3791"/>
    <n v="42520"/>
    <x v="3790"/>
    <n v="21.9676814"/>
    <n v="1.1279397930385999"/>
    <x v="1"/>
    <n v="36"/>
    <s v="2020-03-11"/>
    <s v="2020-03-17"/>
    <s v="2020-03-17"/>
    <x v="1"/>
    <x v="0"/>
    <n v="3"/>
    <x v="1"/>
    <x v="1"/>
  </r>
  <r>
    <s v="Semelhante_1-5%_Base_Parceiro_60K-a-400K-Normal - Copy"/>
    <s v="2020-03-11 - 2020-03-17"/>
    <s v="23844083485970395"/>
    <s v="De_Lead_Int_Br — CPA"/>
    <s v="23843981452640395"/>
    <x v="3792"/>
    <n v="85359"/>
    <x v="3791"/>
    <n v="16.146609470000001"/>
    <n v="1.0896214810389"/>
    <x v="1"/>
    <n v="97"/>
    <s v="2020-03-11"/>
    <s v="2020-03-17"/>
    <s v="2020-03-17"/>
    <x v="1"/>
    <x v="0"/>
    <n v="3"/>
    <x v="1"/>
    <x v="1"/>
  </r>
  <r>
    <s v="lal_lead_lead_ads"/>
    <s v="2020-03-11 - 2020-03-17"/>
    <s v="23843968404170395"/>
    <s v="De_Lead_Click_Whatsapp_Br — Cópia"/>
    <s v="23843968403870395"/>
    <x v="5"/>
    <n v="0"/>
    <x v="5"/>
    <s v=""/>
    <n v="0"/>
    <x v="6"/>
    <n v="4"/>
    <s v="2020-03-11"/>
    <s v="2020-03-17"/>
    <s v="2020-03-17"/>
    <x v="6"/>
    <x v="1"/>
    <n v="3"/>
    <x v="1"/>
    <x v="1"/>
  </r>
  <r>
    <s v="Semelhante_1-5%_Credenciados-PJ"/>
    <s v="2020-03-11 - 2020-03-17"/>
    <s v="23844359773530395"/>
    <s v="De_Conv_Reach_Int-Str_Br - ClickToCall (C2C)"/>
    <s v="23844183415950395"/>
    <x v="3793"/>
    <n v="237696"/>
    <x v="3792"/>
    <n v="1.8553327799999999"/>
    <n v="1.0273121970921"/>
    <x v="7"/>
    <n v="237696"/>
    <s v="2020-03-11"/>
    <s v="2020-03-17"/>
    <s v="2020-03-17"/>
    <x v="4"/>
    <x v="0"/>
    <n v="3"/>
    <x v="1"/>
    <x v="1"/>
  </r>
  <r>
    <s v="Semelhante_1-5%_Base_Parceiro_60K-a-400K-LTV"/>
    <s v="2020-03-11 - 2020-03-17"/>
    <s v="23844280842680395"/>
    <s v="De_Conv_Int-Str_Br - Teste-Lead_VS_TPVModal - Lead"/>
    <s v="23844280842980395"/>
    <x v="5"/>
    <n v="0"/>
    <x v="5"/>
    <s v=""/>
    <n v="0"/>
    <x v="0"/>
    <n v="1"/>
    <s v="2020-03-11"/>
    <s v="2020-03-17"/>
    <s v="2020-03-17"/>
    <x v="0"/>
    <x v="0"/>
    <n v="3"/>
    <x v="1"/>
    <x v="1"/>
  </r>
  <r>
    <s v="Semelhante_1-5%"/>
    <s v="2020-03-11 - 2020-03-17"/>
    <s v="23844032561030395"/>
    <s v="De_Conv_Int-Str_Br - Credenciado (S2S)"/>
    <s v="23844032562000395"/>
    <x v="3794"/>
    <n v="768119"/>
    <x v="3793"/>
    <n v="4.4181928700000004"/>
    <n v="1.4756528610801001"/>
    <x v="19"/>
    <n v="85"/>
    <s v="2020-03-11"/>
    <s v="2020-03-17"/>
    <s v="2020-03-17"/>
    <x v="2"/>
    <x v="0"/>
    <n v="3"/>
    <x v="1"/>
    <x v="1"/>
  </r>
  <r>
    <s v="lal_lead_wpp+rmkt"/>
    <s v="2020-03-11 - 2020-03-17"/>
    <s v="23844196533680395"/>
    <s v="De_Lead_Click_Whatsapp_Br-MarAberto"/>
    <s v="23844196533890395"/>
    <x v="5"/>
    <n v="0"/>
    <x v="5"/>
    <s v=""/>
    <n v="0"/>
    <x v="6"/>
    <n v="3"/>
    <s v="2020-03-11"/>
    <s v="2020-03-17"/>
    <s v="2020-03-17"/>
    <x v="6"/>
    <x v="1"/>
    <n v="3"/>
    <x v="1"/>
    <x v="1"/>
  </r>
  <r>
    <s v="Semelhante_1-5%_Respondentes-HSM"/>
    <s v="2020-03-11 - 2020-03-17"/>
    <s v="23844270553130395"/>
    <s v="De_Lead_Int_Br"/>
    <s v="23843543715060395"/>
    <x v="3795"/>
    <n v="41080"/>
    <x v="3794"/>
    <n v="17.719770029999999"/>
    <n v="1.0500486854916999"/>
    <x v="1"/>
    <n v="51"/>
    <s v="2020-03-11"/>
    <s v="2020-03-17"/>
    <s v="2020-03-17"/>
    <x v="1"/>
    <x v="0"/>
    <n v="3"/>
    <x v="1"/>
    <x v="1"/>
  </r>
  <r>
    <s v="lal_lead_wpp+rmkt"/>
    <s v="2020-03-11 - 2020-03-17"/>
    <s v="23843968404160395"/>
    <s v="De_Lead_Click_Whatsapp_Br — Cópia"/>
    <s v="23843968403870395"/>
    <x v="5"/>
    <n v="0"/>
    <x v="5"/>
    <s v=""/>
    <n v="0"/>
    <x v="6"/>
    <n v="5"/>
    <s v="2020-03-11"/>
    <s v="2020-03-17"/>
    <s v="2020-03-17"/>
    <x v="6"/>
    <x v="1"/>
    <n v="3"/>
    <x v="1"/>
    <x v="1"/>
  </r>
  <r>
    <s v="Semelhante_10%_Menos-Todos"/>
    <s v="2020-03-11 - 2020-03-17"/>
    <s v="23844324616710395"/>
    <s v="De_Lead_Click_Whatsapp_Br_Sem-CBO - v2"/>
    <s v="23844324616650395"/>
    <x v="3796"/>
    <n v="1114879"/>
    <x v="3795"/>
    <n v="8.9654910500000007"/>
    <n v="1.3581366228981"/>
    <x v="6"/>
    <n v="598"/>
    <s v="2020-03-11"/>
    <s v="2020-03-17"/>
    <s v="2020-03-17"/>
    <x v="6"/>
    <x v="1"/>
    <n v="3"/>
    <x v="1"/>
    <x v="1"/>
  </r>
  <r>
    <s v="Envolvimento_midias"/>
    <s v="2020-03-11 - 2020-03-17"/>
    <s v="23843543599180395"/>
    <s v="De_Conv_Rmk_Br"/>
    <s v="23843543599140395"/>
    <x v="3797"/>
    <n v="205024"/>
    <x v="3796"/>
    <n v="10.70373292"/>
    <n v="2.8319513813017001"/>
    <x v="0"/>
    <n v="254"/>
    <s v="2020-03-11"/>
    <s v="2020-03-17"/>
    <s v="2020-03-17"/>
    <x v="0"/>
    <x v="0"/>
    <n v="3"/>
    <x v="1"/>
    <x v="1"/>
  </r>
  <r>
    <s v="Semelhante_1-5%"/>
    <s v="2020-03-11 - 2020-03-17"/>
    <s v="23844098836310395"/>
    <s v="De_Conv_Int-Str_Br - Credenciado (S2S) - Teste_C-Purchase-credenciados-valor"/>
    <s v="23844098836340395"/>
    <x v="3798"/>
    <n v="1181437"/>
    <x v="3797"/>
    <n v="6.03122486"/>
    <n v="1.5183975108279"/>
    <x v="2"/>
    <n v="53"/>
    <s v="2020-03-11"/>
    <s v="2020-03-17"/>
    <s v="2020-03-17"/>
    <x v="2"/>
    <x v="0"/>
    <n v="3"/>
    <x v="1"/>
    <x v="1"/>
  </r>
  <r>
    <s v="Semelhante_1-5%_Respondentes-HSM"/>
    <s v="2020-03-11 - 2020-03-17"/>
    <s v="23844270553230395"/>
    <s v="De_Lead_Int_Br — CPA - acelerada"/>
    <s v="23844249102040395"/>
    <x v="3799"/>
    <n v="416125"/>
    <x v="3798"/>
    <n v="9.2351011799999991"/>
    <n v="1.1312514268549001"/>
    <x v="1"/>
    <n v="213"/>
    <s v="2020-03-11"/>
    <s v="2020-03-17"/>
    <s v="2020-03-17"/>
    <x v="1"/>
    <x v="0"/>
    <n v="3"/>
    <x v="1"/>
    <x v="1"/>
  </r>
  <r>
    <s v="Semelhante_1-5%_Base_Parceiro_60K-a-400K-LTV"/>
    <s v="2020-03-11 - 2020-03-17"/>
    <s v="23844249102310395"/>
    <s v="De_Lead_Int_Br — CPA - acelerada"/>
    <s v="23844249102040395"/>
    <x v="3800"/>
    <n v="74336"/>
    <x v="3799"/>
    <n v="11.822405399999999"/>
    <n v="1.0771362462333001"/>
    <x v="1"/>
    <n v="41"/>
    <s v="2020-03-11"/>
    <s v="2020-03-17"/>
    <s v="2020-03-17"/>
    <x v="1"/>
    <x v="0"/>
    <n v="3"/>
    <x v="1"/>
    <x v="1"/>
  </r>
  <r>
    <s v="Semelhante_1-5%"/>
    <s v="2020-03-11 - 2020-03-17"/>
    <s v="23844183415940395"/>
    <s v="De_Conv_Reach_Int-Str_Br - ClickToCall (C2C)"/>
    <s v="23844183415950395"/>
    <x v="3801"/>
    <n v="2182660"/>
    <x v="3800"/>
    <n v="1.6039751900000001"/>
    <n v="1.5284070812677999"/>
    <x v="7"/>
    <n v="2182660"/>
    <s v="2020-03-11"/>
    <s v="2020-03-17"/>
    <s v="2020-03-17"/>
    <x v="4"/>
    <x v="0"/>
    <n v="3"/>
    <x v="1"/>
    <x v="1"/>
  </r>
  <r>
    <s v="Semelhante_1-5%_Base_Parceiro_MCC-alimentação-LTVeNormal"/>
    <s v="2020-03-11 - 2020-03-17"/>
    <s v="23844212371740395"/>
    <s v="De_Conv_Int-Str_Sul - OtimizaPraLead"/>
    <s v="23844212371720395"/>
    <x v="3802"/>
    <n v="74991"/>
    <x v="3801"/>
    <n v="5.4276966800000004"/>
    <n v="1.5026469843048"/>
    <x v="0"/>
    <n v="18"/>
    <s v="2020-03-11"/>
    <s v="2020-03-17"/>
    <s v="2020-03-17"/>
    <x v="0"/>
    <x v="0"/>
    <n v="3"/>
    <x v="1"/>
    <x v="1"/>
  </r>
  <r>
    <s v="Base_Credito_QualiENaoQuali"/>
    <s v="2020-03-11 - 2020-03-17"/>
    <s v="23844179484600395"/>
    <s v="In_CreditoStone_Trafego_Pageview_Base_Br"/>
    <s v="23843787663810395"/>
    <x v="3803"/>
    <n v="35336"/>
    <x v="3802"/>
    <n v="8.2327500800000006"/>
    <n v="7.2829126103690003"/>
    <x v="39"/>
    <n v="508"/>
    <s v="2020-03-11"/>
    <s v="2020-03-17"/>
    <s v="2020-03-17"/>
    <x v="0"/>
    <x v="0"/>
    <n v="3"/>
    <x v="1"/>
    <x v="1"/>
  </r>
  <r>
    <s v="Semelhante_leadPreenchido_&gt;7%"/>
    <s v="2020-03-11 - 2020-03-17"/>
    <s v="23843980312470395"/>
    <s v="De_Lead_Int_Br"/>
    <s v="23843543715060395"/>
    <x v="3804"/>
    <n v="21088"/>
    <x v="3803"/>
    <n v="8.9116577699999997"/>
    <n v="1.0043152503793999"/>
    <x v="1"/>
    <n v="8"/>
    <s v="2020-03-11"/>
    <s v="2020-03-17"/>
    <s v="2020-03-17"/>
    <x v="1"/>
    <x v="0"/>
    <n v="3"/>
    <x v="1"/>
    <x v="1"/>
  </r>
  <r>
    <s v="ContaStone_RMKT_BaseAdq"/>
    <s v="2020-03-11 - 2020-03-17"/>
    <s v="23843842230390395"/>
    <s v="De_ContaStone_Conv_RMKT_Br"/>
    <s v="23843814955280395"/>
    <x v="3805"/>
    <n v="127136"/>
    <x v="3804"/>
    <n v="8.8950605399999993"/>
    <n v="2.9709366347847999"/>
    <x v="21"/>
    <n v="242"/>
    <s v="2020-03-11"/>
    <s v="2020-03-17"/>
    <s v="2020-03-17"/>
    <x v="0"/>
    <x v="0"/>
    <n v="3"/>
    <x v="1"/>
    <x v="1"/>
  </r>
  <r>
    <s v="Semelhante_leadPreenchido — Cópia"/>
    <s v="2020-03-11 - 2020-03-17"/>
    <s v="23844249102410395"/>
    <s v="De_Lead_Int_Br — CPA - acelerada"/>
    <s v="23844249102040395"/>
    <x v="3806"/>
    <n v="541568"/>
    <x v="3805"/>
    <n v="10.464998570000001"/>
    <n v="1.1528487650674"/>
    <x v="1"/>
    <n v="256"/>
    <s v="2020-03-11"/>
    <s v="2020-03-17"/>
    <s v="2020-03-17"/>
    <x v="1"/>
    <x v="0"/>
    <n v="3"/>
    <x v="1"/>
    <x v="1"/>
  </r>
  <r>
    <s v="Semelhante_leadPreenchido — Cópia"/>
    <s v="2020-03-11 - 2020-03-17"/>
    <s v="23843981453160395"/>
    <s v="De_Lead_Int_Br — CPA"/>
    <s v="23843981452640395"/>
    <x v="3807"/>
    <n v="191198"/>
    <x v="3806"/>
    <n v="11.79348289"/>
    <n v="1.1046036046401999"/>
    <x v="1"/>
    <n v="132"/>
    <s v="2020-03-11"/>
    <s v="2020-03-17"/>
    <s v="2020-03-17"/>
    <x v="1"/>
    <x v="0"/>
    <n v="3"/>
    <x v="1"/>
    <x v="1"/>
  </r>
  <r>
    <s v="Semelhante_10%_Menos-Todos"/>
    <s v="2020-03-11 - 2020-03-17"/>
    <s v="23844314377990395"/>
    <s v="De_Lead_Click_Whatsapp_Br — Cópia"/>
    <s v="23843968403870395"/>
    <x v="3808"/>
    <n v="431235"/>
    <x v="3807"/>
    <n v="9.27452918"/>
    <n v="1.1895857247209001"/>
    <x v="6"/>
    <n v="182"/>
    <s v="2020-03-11"/>
    <s v="2020-03-17"/>
    <s v="2020-03-17"/>
    <x v="6"/>
    <x v="1"/>
    <n v="3"/>
    <x v="1"/>
    <x v="1"/>
  </r>
  <r>
    <s v="Visitantes_site_todos_180d"/>
    <s v="2020-03-11 - 2020-03-17"/>
    <s v="23844191199940395"/>
    <s v="De_Conv_Rmk_Br"/>
    <s v="23843543599140395"/>
    <x v="3809"/>
    <n v="40656"/>
    <x v="3808"/>
    <n v="10.31679557"/>
    <n v="2.6840810704446998"/>
    <x v="0"/>
    <n v="38"/>
    <s v="2020-03-11"/>
    <s v="2020-03-17"/>
    <s v="2020-03-17"/>
    <x v="0"/>
    <x v="0"/>
    <n v="3"/>
    <x v="1"/>
    <x v="1"/>
  </r>
  <r>
    <s v="Semelhante_leadPreenchido_&gt;7%"/>
    <s v="2020-03-11 - 2020-03-17"/>
    <s v="23844249102250395"/>
    <s v="De_Lead_Int_Br — CPA - acelerada"/>
    <s v="23844249102040395"/>
    <x v="3810"/>
    <n v="230464"/>
    <x v="3809"/>
    <n v="6.1648833099999996"/>
    <n v="1.0835358233824"/>
    <x v="1"/>
    <n v="61"/>
    <s v="2020-03-11"/>
    <s v="2020-03-17"/>
    <s v="2020-03-17"/>
    <x v="1"/>
    <x v="0"/>
    <n v="3"/>
    <x v="1"/>
    <x v="1"/>
  </r>
  <r>
    <s v="Semelhante_1-5%_Todos_TPV-Alto"/>
    <s v="2020-03-11 - 2020-03-17"/>
    <s v="23844314360830395"/>
    <s v="De_Lead_Click_Whatsapp_Br — Cópia"/>
    <s v="23843968403870395"/>
    <x v="3811"/>
    <n v="661127"/>
    <x v="3810"/>
    <n v="17.381140200000001"/>
    <n v="1.3556321251439001"/>
    <x v="6"/>
    <n v="598"/>
    <s v="2020-03-11"/>
    <s v="2020-03-17"/>
    <s v="2020-03-17"/>
    <x v="6"/>
    <x v="1"/>
    <n v="3"/>
    <x v="1"/>
    <x v="1"/>
  </r>
  <r>
    <s v="Visitantes_site_cadastro-lead"/>
    <s v="2020-03-11 - 2020-03-17"/>
    <s v="23844191199950395"/>
    <s v="De_Conv_Rmk_Br"/>
    <s v="23843543599140395"/>
    <x v="3812"/>
    <n v="10716"/>
    <x v="3811"/>
    <n v="20.635682020000001"/>
    <n v="4.0076521089958996"/>
    <x v="0"/>
    <n v="89"/>
    <s v="2020-03-11"/>
    <s v="2020-03-17"/>
    <s v="2020-03-17"/>
    <x v="0"/>
    <x v="0"/>
    <n v="3"/>
    <x v="1"/>
    <x v="1"/>
  </r>
  <r>
    <s v="ContaStone_SemSegmentacao"/>
    <s v="2020-03-11 - 2020-03-17"/>
    <s v="23843812212770395"/>
    <s v="De_ContaStone_Trafego_NU_Br"/>
    <s v="23843812212670395"/>
    <x v="3813"/>
    <n v="10904"/>
    <x v="3812"/>
    <n v="5.8770084999999996"/>
    <n v="1.0901504035216001"/>
    <x v="40"/>
    <n v="186"/>
    <s v="2020-03-11"/>
    <s v="2020-03-17"/>
    <s v="2020-03-17"/>
    <x v="0"/>
    <x v="0"/>
    <n v="3"/>
    <x v="1"/>
    <x v="1"/>
  </r>
  <r>
    <s v="SuperQualificado_Qualificado_v3"/>
    <s v="2020-03-11 - 2020-03-17"/>
    <s v="23844243733430395"/>
    <s v="De_CreditoStone_Conv_Checkout_AumentoLimite_Br"/>
    <s v="23844114324120395"/>
    <x v="3814"/>
    <n v="17068"/>
    <x v="3813"/>
    <n v="27.171975499999999"/>
    <n v="13.791539723459"/>
    <x v="38"/>
    <n v="15"/>
    <s v="2020-03-11"/>
    <s v="2020-03-17"/>
    <s v="2020-03-17"/>
    <x v="8"/>
    <x v="0"/>
    <n v="3"/>
    <x v="1"/>
    <x v="1"/>
  </r>
  <r>
    <s v="ContaStone_LaL-PJ_v2"/>
    <s v="2020-03-11 - 2020-03-17"/>
    <s v="23843834920900395"/>
    <s v="De_ContaStone_Conv_NU_Br"/>
    <s v="23843811400240395"/>
    <x v="3815"/>
    <n v="142144"/>
    <x v="3814"/>
    <n v="5.4290521600000003"/>
    <n v="2.5965288721297002"/>
    <x v="21"/>
    <n v="180"/>
    <s v="2020-03-11"/>
    <s v="2020-03-17"/>
    <s v="2020-03-17"/>
    <x v="0"/>
    <x v="0"/>
    <n v="3"/>
    <x v="1"/>
    <x v="1"/>
  </r>
  <r>
    <s v="interesse_whatsapp"/>
    <s v="2020-03-11 - 2020-03-17"/>
    <s v="23844196533660395"/>
    <s v="De_Lead_Click_Whatsapp_Br-MarAberto"/>
    <s v="23844196533890395"/>
    <x v="5"/>
    <n v="0"/>
    <x v="5"/>
    <s v=""/>
    <n v="0"/>
    <x v="6"/>
    <n v="2"/>
    <s v="2020-03-11"/>
    <s v="2020-03-17"/>
    <s v="2020-03-17"/>
    <x v="6"/>
    <x v="1"/>
    <n v="3"/>
    <x v="1"/>
    <x v="1"/>
  </r>
  <r>
    <s v="Semelhante_1-5%_Base_Parceiro_60K-a-400K-Normal+LTV"/>
    <s v="2020-03-11 - 2020-03-17"/>
    <s v="23844196533940395"/>
    <s v="De_Lead_Click_Whatsapp_Br-MarAberto"/>
    <s v="23844196533890395"/>
    <x v="5"/>
    <n v="0"/>
    <x v="5"/>
    <s v=""/>
    <n v="0"/>
    <x v="6"/>
    <n v="1"/>
    <s v="2020-03-11"/>
    <s v="2020-03-17"/>
    <s v="2020-03-17"/>
    <x v="6"/>
    <x v="1"/>
    <n v="3"/>
    <x v="1"/>
    <x v="1"/>
  </r>
  <r>
    <s v="Base Regional — Stories"/>
    <s v="2020-03-11 - 2020-03-17"/>
    <s v="23844359740990395"/>
    <s v="Piloto Collact"/>
    <s v="23844352211770395"/>
    <x v="3816"/>
    <n v="714"/>
    <x v="3815"/>
    <n v="22.965738760000001"/>
    <n v="1.3081232492996999"/>
    <x v="23"/>
    <n v="1"/>
    <s v="2020-03-11"/>
    <s v="2020-03-17"/>
    <s v="2020-03-17"/>
    <x v="5"/>
    <x v="0"/>
    <n v="3"/>
    <x v="1"/>
    <x v="1"/>
  </r>
  <r>
    <s v="Semelhante_1-5%_Tudo"/>
    <s v="2020-03-11 - 2020-03-17"/>
    <s v="23844307766060395"/>
    <s v="De_Lead_Click_Whatsapp_Br-MarAberto"/>
    <s v="23844196533890395"/>
    <x v="3817"/>
    <n v="1296906"/>
    <x v="3816"/>
    <n v="12.41357642"/>
    <n v="1.3362834314900001"/>
    <x v="6"/>
    <n v="828"/>
    <s v="2020-03-11"/>
    <s v="2020-03-17"/>
    <s v="2020-03-17"/>
    <x v="6"/>
    <x v="1"/>
    <n v="3"/>
    <x v="1"/>
    <x v="1"/>
  </r>
  <r>
    <s v="Semelhante_1-5%_Base_Parceiro_60K-a-400K-LTV"/>
    <s v="2020-03-11 - 2020-03-17"/>
    <s v="23844083478350395"/>
    <s v="De_Conv_Int-Str_Br - Credenciado (S2S)"/>
    <s v="23844032562000395"/>
    <x v="3818"/>
    <n v="251128"/>
    <x v="3817"/>
    <n v="4.5353763699999998"/>
    <n v="1.3900839412570001"/>
    <x v="19"/>
    <n v="21"/>
    <s v="2020-03-11"/>
    <s v="2020-03-17"/>
    <s v="2020-03-17"/>
    <x v="2"/>
    <x v="0"/>
    <n v="3"/>
    <x v="1"/>
    <x v="1"/>
  </r>
  <r>
    <s v="Semelhante_1-5%"/>
    <s v="2020-03-11 - 2020-03-17"/>
    <s v="23844212371510395"/>
    <s v="De_Conv_Int-Str_Sul - OtimizaPraLead"/>
    <s v="23844212371720395"/>
    <x v="3819"/>
    <n v="268417"/>
    <x v="3818"/>
    <n v="7.5082782799999999"/>
    <n v="1.6325158242585001"/>
    <x v="0"/>
    <n v="96"/>
    <s v="2020-03-11"/>
    <s v="2020-03-17"/>
    <s v="2020-03-17"/>
    <x v="0"/>
    <x v="0"/>
    <n v="3"/>
    <x v="1"/>
    <x v="1"/>
  </r>
  <r>
    <s v="Semelhante_leadPreenchido_&gt;7%"/>
    <s v="2020-03-11 - 2020-03-17"/>
    <s v="23843981453180395"/>
    <s v="De_Lead_Int_Br — CPA"/>
    <s v="23843981452640395"/>
    <x v="3820"/>
    <n v="112382"/>
    <x v="3819"/>
    <n v="8.5881372900000006"/>
    <n v="1.0681425851115001"/>
    <x v="1"/>
    <n v="51"/>
    <s v="2020-03-11"/>
    <s v="2020-03-17"/>
    <s v="2020-03-17"/>
    <x v="1"/>
    <x v="0"/>
    <n v="3"/>
    <x v="1"/>
    <x v="1"/>
  </r>
  <r>
    <s v="ContaStone_RMKT_EtapaCadastro"/>
    <s v="2020-03-11 - 2020-03-17"/>
    <s v="23844344121300395"/>
    <s v="De_ContaStone_Conv_RMKT_Br"/>
    <s v="23843814955280395"/>
    <x v="3821"/>
    <n v="939"/>
    <x v="3820"/>
    <n v="24.511873349999998"/>
    <n v="1.6144834930776999"/>
    <x v="21"/>
    <n v="4"/>
    <s v="2020-03-11"/>
    <s v="2020-03-17"/>
    <s v="2020-03-17"/>
    <x v="0"/>
    <x v="0"/>
    <n v="3"/>
    <x v="1"/>
    <x v="1"/>
  </r>
  <r>
    <s v="Semelhante_1-5%_Base_Parceiro_60K-a-400K-LTV"/>
    <s v="2020-03-11 - 2020-03-17"/>
    <s v="23844306726910395"/>
    <s v="De_Conv_Int-Str_Br - Credenciado (S2S) - Teste_C-Purchase-credenciados-valor"/>
    <s v="23844098836340395"/>
    <x v="3822"/>
    <n v="686976"/>
    <x v="3821"/>
    <n v="7.8792772400000004"/>
    <n v="1.6612559972983001"/>
    <x v="2"/>
    <n v="24"/>
    <s v="2020-03-11"/>
    <s v="2020-03-17"/>
    <s v="2020-03-17"/>
    <x v="2"/>
    <x v="0"/>
    <n v="3"/>
    <x v="1"/>
    <x v="1"/>
  </r>
  <r>
    <s v="BaseSuperqualificada"/>
    <s v="2020-03-11 - 2020-03-17"/>
    <s v="23844212294910395"/>
    <s v="De_CreditoStone_Conv_Checkout_A"/>
    <s v="23844212294890395"/>
    <x v="5"/>
    <n v="0"/>
    <x v="5"/>
    <s v=""/>
    <n v="0"/>
    <x v="38"/>
    <n v="4"/>
    <s v="2020-03-11"/>
    <s v="2020-03-17"/>
    <s v="2020-03-17"/>
    <x v="8"/>
    <x v="0"/>
    <n v="3"/>
    <x v="1"/>
    <x v="1"/>
  </r>
  <r>
    <s v="Semelhante_1-5%_Todos_Menos_TPV-Alto"/>
    <s v="2020-03-11 - 2020-03-17"/>
    <s v="23844314362040395"/>
    <s v="De_Lead_Click_Whatsapp_Br — Cópia"/>
    <s v="23843968403870395"/>
    <x v="3823"/>
    <n v="672388"/>
    <x v="3822"/>
    <n v="9.4843994800000004"/>
    <n v="1.2436123190777"/>
    <x v="6"/>
    <n v="313"/>
    <s v="2020-03-11"/>
    <s v="2020-03-17"/>
    <s v="2020-03-17"/>
    <x v="6"/>
    <x v="1"/>
    <n v="3"/>
    <x v="1"/>
    <x v="1"/>
  </r>
  <r>
    <s v="ContaStone_LAL_Base_10pp"/>
    <s v="2020-03-11 - 2020-03-17"/>
    <s v="23843870557990395"/>
    <s v="De_ContaStone_Conv_NU_Br"/>
    <s v="23843811400240395"/>
    <x v="3824"/>
    <n v="265344"/>
    <x v="3823"/>
    <n v="6.8898305100000004"/>
    <n v="1.7966111915098999"/>
    <x v="21"/>
    <n v="283"/>
    <s v="2020-03-11"/>
    <s v="2020-03-17"/>
    <s v="2020-03-17"/>
    <x v="0"/>
    <x v="0"/>
    <n v="3"/>
    <x v="1"/>
    <x v="1"/>
  </r>
  <r>
    <s v="Semelhante_5-10%"/>
    <s v="2020-03-11 - 2020-03-17"/>
    <s v="23844212371780395"/>
    <s v="De_Conv_Int-Str_Sul - OtimizaPraLead"/>
    <s v="23844212371720395"/>
    <x v="3825"/>
    <n v="322558"/>
    <x v="3824"/>
    <n v="5.60755231"/>
    <n v="1.4242678836053999"/>
    <x v="0"/>
    <n v="77"/>
    <s v="2020-03-11"/>
    <s v="2020-03-17"/>
    <s v="2020-03-17"/>
    <x v="0"/>
    <x v="0"/>
    <n v="3"/>
    <x v="1"/>
    <x v="1"/>
  </r>
  <r>
    <s v="Base_Acumulada_Mes"/>
    <s v="2020-03-11 - 2020-03-17"/>
    <s v="23844249253100395"/>
    <s v="De_CreditoStone_Conv_Checkout_BaseCRM_Br"/>
    <s v="23844249253070395"/>
    <x v="3826"/>
    <n v="4869"/>
    <x v="3825"/>
    <n v="14.25561798"/>
    <n v="4.5331690285480004"/>
    <x v="38"/>
    <n v="23"/>
    <s v="2020-03-11"/>
    <s v="2020-03-17"/>
    <s v="2020-03-17"/>
    <x v="8"/>
    <x v="0"/>
    <n v="3"/>
    <x v="1"/>
    <x v="1"/>
  </r>
  <r>
    <s v="Envolvimento_Midias"/>
    <s v="2020-03-11 - 2020-03-17"/>
    <s v="23843543809270395"/>
    <s v="De_Lead_Rmk_Br"/>
    <s v="23843543809250395"/>
    <x v="3827"/>
    <n v="170784"/>
    <x v="3826"/>
    <n v="14.63391363"/>
    <n v="2.2645739647742"/>
    <x v="1"/>
    <n v="254"/>
    <s v="2020-03-11"/>
    <s v="2020-03-17"/>
    <s v="2020-03-17"/>
    <x v="1"/>
    <x v="0"/>
    <n v="3"/>
    <x v="1"/>
    <x v="1"/>
  </r>
  <r>
    <s v="Visitantes_site_todos"/>
    <s v="2020-03-11 - 2020-03-17"/>
    <s v="23843665542380395"/>
    <s v="De_Lead_Rmk_Br"/>
    <s v="23843543809250395"/>
    <x v="3828"/>
    <n v="90944"/>
    <x v="3827"/>
    <n v="23.43471181"/>
    <n v="2.5658647079521"/>
    <x v="1"/>
    <n v="390"/>
    <s v="2020-03-11"/>
    <s v="2020-03-17"/>
    <s v="2020-03-17"/>
    <x v="1"/>
    <x v="0"/>
    <n v="3"/>
    <x v="1"/>
    <x v="1"/>
  </r>
  <r>
    <s v="ContaStone_Interesses_Amplo"/>
    <s v="2020-03-11 - 2020-03-17"/>
    <s v="23843812212760395"/>
    <s v="De_ContaStone_Trafego_NU_Br"/>
    <s v="23843812212670395"/>
    <x v="3829"/>
    <n v="6680"/>
    <x v="3828"/>
    <n v="4.44484937"/>
    <n v="1.2323353293413"/>
    <x v="40"/>
    <n v="73"/>
    <s v="2020-03-11"/>
    <s v="2020-03-17"/>
    <s v="2020-03-17"/>
    <x v="0"/>
    <x v="0"/>
    <n v="3"/>
    <x v="1"/>
    <x v="1"/>
  </r>
  <r>
    <s v="interesse_whatsapp"/>
    <s v="2020-03-11 - 2020-03-17"/>
    <s v="23843968404110395"/>
    <s v="De_Lead_Click_Whatsapp_Br — Cópia"/>
    <s v="23843968403870395"/>
    <x v="5"/>
    <n v="0"/>
    <x v="5"/>
    <s v=""/>
    <n v="0"/>
    <x v="6"/>
    <n v="4"/>
    <s v="2020-03-11"/>
    <s v="2020-03-17"/>
    <s v="2020-03-17"/>
    <x v="6"/>
    <x v="1"/>
    <n v="3"/>
    <x v="1"/>
    <x v="1"/>
  </r>
  <r>
    <s v="Semelhantes_PJ_10%_Excluindo-Tudo"/>
    <s v="2020-03-11 - 2020-03-17"/>
    <s v="23844307660840395"/>
    <s v="De_Lead_Click_Whatsapp_Br-MarAberto"/>
    <s v="23844196533890395"/>
    <x v="3830"/>
    <n v="654720"/>
    <x v="3829"/>
    <n v="8.4254371399999997"/>
    <n v="1.1761592741935001"/>
    <x v="6"/>
    <n v="254"/>
    <s v="2020-03-11"/>
    <s v="2020-03-17"/>
    <s v="2020-03-17"/>
    <x v="6"/>
    <x v="1"/>
    <n v="3"/>
    <x v="1"/>
    <x v="1"/>
  </r>
  <r>
    <s v="Remarketing_NaoRespondentes_HSM"/>
    <s v="2020-03-11 - 2020-03-17"/>
    <s v="23844249400760395"/>
    <s v="De_Lead_RMK-HSM_Click_Whatsapp_Br - diário"/>
    <s v="23844249400750395"/>
    <x v="3831"/>
    <n v="1510"/>
    <x v="3830"/>
    <n v="36.77053824"/>
    <n v="1.4026490066224999"/>
    <x v="6"/>
    <n v="8"/>
    <s v="2020-03-11"/>
    <s v="2020-03-17"/>
    <s v="2020-03-17"/>
    <x v="6"/>
    <x v="1"/>
    <n v="3"/>
    <x v="1"/>
    <x v="1"/>
  </r>
  <r>
    <s v="Semelhante_1-5%_Todos_TPV-Alto"/>
    <s v="2020-03-11 - 2020-03-17"/>
    <s v="23844324616640395"/>
    <s v="De_Lead_Click_Whatsapp_Br_Sem-CBO - v2"/>
    <s v="23844324616650395"/>
    <x v="3832"/>
    <n v="941058"/>
    <x v="3831"/>
    <n v="16.819370880000001"/>
    <n v="1.7126000735343001"/>
    <x v="6"/>
    <n v="1296"/>
    <s v="2020-03-11"/>
    <s v="2020-03-17"/>
    <s v="2020-03-17"/>
    <x v="6"/>
    <x v="1"/>
    <n v="3"/>
    <x v="1"/>
    <x v="1"/>
  </r>
  <r>
    <s v="Semelhante_1-5%_Respondentes-HSM"/>
    <s v="2020-03-11 - 2020-03-17"/>
    <s v="23844270553240395"/>
    <s v="De_Lead_Int_Br — CPA"/>
    <s v="23843981452640395"/>
    <x v="3833"/>
    <n v="363325"/>
    <x v="3832"/>
    <n v="12.37415328"/>
    <n v="1.1113053051674999"/>
    <x v="1"/>
    <n v="296"/>
    <s v="2020-03-11"/>
    <s v="2020-03-17"/>
    <s v="2020-03-17"/>
    <x v="1"/>
    <x v="0"/>
    <n v="3"/>
    <x v="1"/>
    <x v="1"/>
  </r>
  <r>
    <s v="Semelhante_1-5%_Base_Parceiro_60K-a-400K-LTV"/>
    <s v="2020-03-11 - 2020-03-17"/>
    <s v="23844212371710395"/>
    <s v="De_Conv_Int-Str_Sul - OtimizaPraLead"/>
    <s v="23844212371720395"/>
    <x v="3834"/>
    <n v="59952"/>
    <x v="3833"/>
    <n v="6.5019179300000003"/>
    <n v="1.3219242060315"/>
    <x v="0"/>
    <n v="10"/>
    <s v="2020-03-11"/>
    <s v="2020-03-17"/>
    <s v="2020-03-17"/>
    <x v="0"/>
    <x v="0"/>
    <n v="3"/>
    <x v="1"/>
    <x v="1"/>
  </r>
  <r>
    <s v="Semelhante_1-5%_Todos_Menos_TPV-Alto"/>
    <s v="2020-03-04 - 2020-03-10"/>
    <s v="23844324616730395"/>
    <s v="De_Lead_Click_Whatsapp_Br_Sem-CBO - v2"/>
    <s v="23844324616650395"/>
    <x v="3835"/>
    <n v="403714"/>
    <x v="3834"/>
    <n v="11.094857490000001"/>
    <n v="1.0952258281853"/>
    <x v="6"/>
    <n v="144"/>
    <s v="2020-03-04"/>
    <s v="2020-03-10"/>
    <s v="2020-03-10"/>
    <x v="6"/>
    <x v="1"/>
    <n v="3"/>
    <x v="1"/>
    <x v="1"/>
  </r>
  <r>
    <s v="ContaStone_Interesses_Amplo"/>
    <s v="2020-03-04 - 2020-03-10"/>
    <s v="23843812212760395"/>
    <s v="De_ContaStone_Trafego_NU_Br"/>
    <s v="23843812212670395"/>
    <x v="3836"/>
    <n v="37081"/>
    <x v="3835"/>
    <n v="4.5161607400000001"/>
    <n v="1.3716997923465"/>
    <x v="40"/>
    <n v="586"/>
    <s v="2020-03-04"/>
    <s v="2020-03-10"/>
    <s v="2020-03-10"/>
    <x v="0"/>
    <x v="0"/>
    <n v="3"/>
    <x v="1"/>
    <x v="1"/>
  </r>
  <r>
    <s v="Semelhante_1-5%_Todos_TPV-Alto"/>
    <s v="2020-03-04 - 2020-03-10"/>
    <s v="23844314360830395"/>
    <s v="De_Lead_Click_Whatsapp_Br — Cópia"/>
    <s v="23843968403870395"/>
    <x v="3837"/>
    <n v="427590"/>
    <x v="3836"/>
    <n v="16.425626560000001"/>
    <n v="1.436291774831"/>
    <x v="6"/>
    <n v="405"/>
    <s v="2020-03-04"/>
    <s v="2020-03-10"/>
    <s v="2020-03-10"/>
    <x v="6"/>
    <x v="1"/>
    <n v="3"/>
    <x v="1"/>
    <x v="1"/>
  </r>
  <r>
    <s v="Semelhantes_PJ_10%_Excluindo-Tudo"/>
    <s v="2020-03-04 - 2020-03-10"/>
    <s v="23844307660840395"/>
    <s v="De_Lead_Click_Whatsapp_Br-MarAberto"/>
    <s v="23844196533890395"/>
    <x v="3838"/>
    <n v="143838"/>
    <x v="3837"/>
    <n v="7.3999153700000004"/>
    <n v="1.1829697298349999"/>
    <x v="6"/>
    <n v="64"/>
    <s v="2020-03-04"/>
    <s v="2020-03-10"/>
    <s v="2020-03-10"/>
    <x v="6"/>
    <x v="1"/>
    <n v="3"/>
    <x v="1"/>
    <x v="1"/>
  </r>
  <r>
    <s v="ContaStone_SemSegmentacao"/>
    <s v="2020-03-04 - 2020-03-10"/>
    <s v="23843812212770395"/>
    <s v="De_ContaStone_Trafego_NU_Br"/>
    <s v="23843812212670395"/>
    <x v="3839"/>
    <n v="46631"/>
    <x v="3838"/>
    <n v="5.4643737100000003"/>
    <n v="1.2794278484270001"/>
    <x v="40"/>
    <n v="937"/>
    <s v="2020-03-04"/>
    <s v="2020-03-10"/>
    <s v="2020-03-10"/>
    <x v="0"/>
    <x v="0"/>
    <n v="3"/>
    <x v="1"/>
    <x v="1"/>
  </r>
  <r>
    <s v="Base_Completa_Superquali_v2"/>
    <s v="2020-03-04 - 2020-03-10"/>
    <s v="23844117652100395"/>
    <s v="De_CreditoStone_Conv_Checkout_BasesSuperEQualificada_Br"/>
    <s v="23844074736890395"/>
    <x v="3840"/>
    <n v="16880"/>
    <x v="3839"/>
    <n v="20.002707319999999"/>
    <n v="16.192713270142001"/>
    <x v="38"/>
    <n v="59"/>
    <s v="2020-03-04"/>
    <s v="2020-03-10"/>
    <s v="2020-03-10"/>
    <x v="8"/>
    <x v="0"/>
    <n v="3"/>
    <x v="1"/>
    <x v="1"/>
  </r>
  <r>
    <s v="Semelhante_1-5%"/>
    <s v="2020-03-04 - 2020-03-10"/>
    <s v="23844098836310395"/>
    <s v="De_Conv_Int-Str_Br - Credenciado (S2S) - Teste_C-Purchase-credenciados-valor"/>
    <s v="23844098836340395"/>
    <x v="3841"/>
    <n v="568705"/>
    <x v="3840"/>
    <n v="4.8589070000000003"/>
    <n v="1.3920064005063999"/>
    <x v="2"/>
    <n v="26"/>
    <s v="2020-03-04"/>
    <s v="2020-03-10"/>
    <s v="2020-03-10"/>
    <x v="2"/>
    <x v="0"/>
    <n v="3"/>
    <x v="1"/>
    <x v="1"/>
  </r>
  <r>
    <s v="Semelhante_1-5%_Base_Parceiro_60K-a-400K-LTV"/>
    <s v="2020-03-04 - 2020-03-10"/>
    <s v="23844306726910395"/>
    <s v="De_Conv_Int-Str_Br - Credenciado (S2S) - Teste_C-Purchase-credenciados-valor"/>
    <s v="23844098836340395"/>
    <x v="3842"/>
    <n v="345920"/>
    <x v="3841"/>
    <n v="5.8815882799999999"/>
    <n v="1.5122195883441001"/>
    <x v="2"/>
    <n v="9"/>
    <s v="2020-03-04"/>
    <s v="2020-03-10"/>
    <s v="2020-03-10"/>
    <x v="2"/>
    <x v="0"/>
    <n v="3"/>
    <x v="1"/>
    <x v="1"/>
  </r>
  <r>
    <s v="ContaStone_Interesses_ContaDigital"/>
    <s v="2020-03-04 - 2020-03-10"/>
    <s v="23843811400250395"/>
    <s v="De_ContaStone_Conv_NU_Br"/>
    <s v="23843811400240395"/>
    <x v="3843"/>
    <n v="107232"/>
    <x v="3842"/>
    <n v="12.099774630000001"/>
    <n v="1.2206710683377999"/>
    <x v="21"/>
    <n v="128"/>
    <s v="2020-03-04"/>
    <s v="2020-03-10"/>
    <s v="2020-03-10"/>
    <x v="0"/>
    <x v="0"/>
    <n v="3"/>
    <x v="1"/>
    <x v="1"/>
  </r>
  <r>
    <s v="Semelhante_5-10%"/>
    <s v="2020-03-04 - 2020-03-10"/>
    <s v="23844118713660395"/>
    <s v="De_Conv_Int-Str_Br - OtimizaPraLead"/>
    <s v="23844118711370395"/>
    <x v="3844"/>
    <n v="1294851"/>
    <x v="3843"/>
    <n v="6.1123794699999996"/>
    <n v="1.4061949984979001"/>
    <x v="0"/>
    <n v="343"/>
    <s v="2020-03-04"/>
    <s v="2020-03-10"/>
    <s v="2020-03-10"/>
    <x v="0"/>
    <x v="0"/>
    <n v="3"/>
    <x v="1"/>
    <x v="1"/>
  </r>
  <r>
    <s v="Semelhante_1-5%_Todos_Menos_TPV-Alto"/>
    <s v="2020-03-04 - 2020-03-10"/>
    <s v="23844314362040395"/>
    <s v="De_Lead_Click_Whatsapp_Br — Cópia"/>
    <s v="23843968403870395"/>
    <x v="3845"/>
    <n v="607748"/>
    <x v="3844"/>
    <n v="9.7697611900000005"/>
    <n v="1.3424840558916"/>
    <x v="6"/>
    <n v="345"/>
    <s v="2020-03-04"/>
    <s v="2020-03-10"/>
    <s v="2020-03-10"/>
    <x v="6"/>
    <x v="1"/>
    <n v="3"/>
    <x v="1"/>
    <x v="1"/>
  </r>
  <r>
    <s v="Semelhante_1-5%_Base_Parceiro_60K-a-400K-Normal - Copy"/>
    <s v="2020-03-04 - 2020-03-10"/>
    <s v="23844083485880395"/>
    <s v="De_Lead_Int_Br"/>
    <s v="23843543715060395"/>
    <x v="3846"/>
    <n v="168831"/>
    <x v="3845"/>
    <n v="17.624246790000001"/>
    <n v="1.1343532881994001"/>
    <x v="1"/>
    <n v="184"/>
    <s v="2020-03-04"/>
    <s v="2020-03-10"/>
    <s v="2020-03-10"/>
    <x v="1"/>
    <x v="0"/>
    <n v="3"/>
    <x v="1"/>
    <x v="1"/>
  </r>
  <r>
    <s v="ContaStone_RMKT_BaseAdq"/>
    <s v="2020-03-04 - 2020-03-10"/>
    <s v="23843842230390395"/>
    <s v="De_ContaStone_Conv_RMKT_Br"/>
    <s v="23843814955280395"/>
    <x v="3847"/>
    <n v="120448"/>
    <x v="3846"/>
    <n v="9.4863587700000007"/>
    <n v="2.8532146652497001"/>
    <x v="21"/>
    <n v="247"/>
    <s v="2020-03-04"/>
    <s v="2020-03-10"/>
    <s v="2020-03-10"/>
    <x v="0"/>
    <x v="0"/>
    <n v="3"/>
    <x v="1"/>
    <x v="1"/>
  </r>
  <r>
    <s v="Semelhante_10%_Menos-Todos"/>
    <s v="2020-03-04 - 2020-03-10"/>
    <s v="23844314377990395"/>
    <s v="De_Lead_Click_Whatsapp_Br — Cópia"/>
    <s v="23843968403870395"/>
    <x v="3848"/>
    <n v="181919"/>
    <x v="3847"/>
    <n v="10.566802020000001"/>
    <n v="1.1168432104398001"/>
    <x v="6"/>
    <n v="60"/>
    <s v="2020-03-04"/>
    <s v="2020-03-10"/>
    <s v="2020-03-10"/>
    <x v="6"/>
    <x v="1"/>
    <n v="3"/>
    <x v="1"/>
    <x v="1"/>
  </r>
  <r>
    <s v="Semelhante_10%_Menos-Todos"/>
    <s v="2020-03-04 - 2020-03-10"/>
    <s v="23844324616710395"/>
    <s v="De_Lead_Click_Whatsapp_Br_Sem-CBO - v2"/>
    <s v="23844324616650395"/>
    <x v="3849"/>
    <n v="518780"/>
    <x v="3848"/>
    <n v="8.9680680499999994"/>
    <n v="1.1520220517368001"/>
    <x v="6"/>
    <n v="177"/>
    <s v="2020-03-04"/>
    <s v="2020-03-10"/>
    <s v="2020-03-10"/>
    <x v="6"/>
    <x v="1"/>
    <n v="3"/>
    <x v="1"/>
    <x v="1"/>
  </r>
  <r>
    <s v="Semelhante_1-5%_Todos_TPV-Alto"/>
    <s v="2020-03-04 - 2020-03-10"/>
    <s v="23844324616640395"/>
    <s v="De_Lead_Click_Whatsapp_Br_Sem-CBO - v2"/>
    <s v="23844324616650395"/>
    <x v="3850"/>
    <n v="321155"/>
    <x v="3849"/>
    <n v="16.802121589999999"/>
    <n v="1.1794086967352"/>
    <x v="6"/>
    <n v="260"/>
    <s v="2020-03-04"/>
    <s v="2020-03-10"/>
    <s v="2020-03-10"/>
    <x v="6"/>
    <x v="1"/>
    <n v="3"/>
    <x v="1"/>
    <x v="1"/>
  </r>
  <r>
    <s v="Semelhante_1-5%_Base_Parceiro_60K-a-400K-Normal - Copy"/>
    <s v="2020-03-04 - 2020-03-10"/>
    <s v="23844083485970395"/>
    <s v="De_Lead_Int_Br — CPA"/>
    <s v="23843981452640395"/>
    <x v="3851"/>
    <n v="219263"/>
    <x v="3850"/>
    <n v="14.500751040000001"/>
    <n v="1.1325349010093"/>
    <x v="1"/>
    <n v="163"/>
    <s v="2020-03-04"/>
    <s v="2020-03-10"/>
    <s v="2020-03-10"/>
    <x v="1"/>
    <x v="0"/>
    <n v="3"/>
    <x v="1"/>
    <x v="1"/>
  </r>
  <r>
    <s v="Semelhante_1-5%_Tudo"/>
    <s v="2020-03-04 - 2020-03-10"/>
    <s v="23844307766060395"/>
    <s v="De_Lead_Click_Whatsapp_Br-MarAberto"/>
    <s v="23844196533890395"/>
    <x v="3852"/>
    <n v="989197"/>
    <x v="3851"/>
    <n v="11.32408079"/>
    <n v="1.4349315657043"/>
    <x v="6"/>
    <n v="659"/>
    <s v="2020-03-04"/>
    <s v="2020-03-10"/>
    <s v="2020-03-10"/>
    <x v="6"/>
    <x v="1"/>
    <n v="3"/>
    <x v="1"/>
    <x v="1"/>
  </r>
  <r>
    <s v="ContaStone_RMKT_todos-visitantes2"/>
    <s v="2020-03-04 - 2020-03-10"/>
    <s v="23844220302260395"/>
    <s v="De_ContaStone_Conv_RMKT_Br"/>
    <s v="23843814955280395"/>
    <x v="3853"/>
    <n v="33056"/>
    <x v="3852"/>
    <n v="11.125768280000001"/>
    <n v="1.8506776379476999"/>
    <x v="21"/>
    <n v="53"/>
    <s v="2020-03-04"/>
    <s v="2020-03-10"/>
    <s v="2020-03-10"/>
    <x v="0"/>
    <x v="0"/>
    <n v="3"/>
    <x v="1"/>
    <x v="1"/>
  </r>
  <r>
    <s v="interesse_whatsapp"/>
    <s v="2020-03-04 - 2020-03-10"/>
    <s v="23843968404110395"/>
    <s v="De_Lead_Click_Whatsapp_Br — Cópia"/>
    <s v="23843968403870395"/>
    <x v="3854"/>
    <n v="438661"/>
    <x v="3853"/>
    <n v="7.1392850699999997"/>
    <n v="1.2070915809703"/>
    <x v="6"/>
    <n v="156"/>
    <s v="2020-03-04"/>
    <s v="2020-03-10"/>
    <s v="2020-03-10"/>
    <x v="6"/>
    <x v="1"/>
    <n v="3"/>
    <x v="1"/>
    <x v="1"/>
  </r>
  <r>
    <s v="Envolvimento_midias"/>
    <s v="2020-03-04 - 2020-03-10"/>
    <s v="23843543599180395"/>
    <s v="De_Conv_Rmk_Br"/>
    <s v="23843543599140395"/>
    <x v="3855"/>
    <n v="224512"/>
    <x v="3854"/>
    <n v="11.34067668"/>
    <n v="3.0088903933864999"/>
    <x v="0"/>
    <n v="299"/>
    <s v="2020-03-04"/>
    <s v="2020-03-10"/>
    <s v="2020-03-10"/>
    <x v="0"/>
    <x v="0"/>
    <n v="3"/>
    <x v="1"/>
    <x v="1"/>
  </r>
  <r>
    <s v="Semelhante_leadPreenchido — Cópia"/>
    <s v="2020-03-04 - 2020-03-10"/>
    <s v="23844249102410395"/>
    <s v="De_Lead_Int_Br — CPA - acelerada"/>
    <s v="23844249102040395"/>
    <x v="3856"/>
    <n v="786685"/>
    <x v="3855"/>
    <n v="9.61560287"/>
    <n v="1.1984148674501001"/>
    <x v="1"/>
    <n v="388"/>
    <s v="2020-03-04"/>
    <s v="2020-03-10"/>
    <s v="2020-03-10"/>
    <x v="1"/>
    <x v="0"/>
    <n v="3"/>
    <x v="1"/>
    <x v="1"/>
  </r>
  <r>
    <s v="Visitantes_site_todos_180d"/>
    <s v="2020-03-04 - 2020-03-10"/>
    <s v="23844191199940395"/>
    <s v="De_Conv_Rmk_Br"/>
    <s v="23843543599140395"/>
    <x v="3857"/>
    <n v="46880"/>
    <x v="3856"/>
    <n v="10.69150572"/>
    <n v="2.9135238907850001"/>
    <x v="0"/>
    <n v="58"/>
    <s v="2020-03-04"/>
    <s v="2020-03-10"/>
    <s v="2020-03-10"/>
    <x v="0"/>
    <x v="0"/>
    <n v="3"/>
    <x v="1"/>
    <x v="1"/>
  </r>
  <r>
    <s v="Semelhante_leadPreenchido_&gt;7%"/>
    <s v="2020-03-04 - 2020-03-10"/>
    <s v="23843980312470395"/>
    <s v="De_Lead_Int_Br"/>
    <s v="23843543715060395"/>
    <x v="3858"/>
    <n v="346431"/>
    <x v="3857"/>
    <n v="8.6948679000000002"/>
    <n v="1.0961692227312001"/>
    <x v="1"/>
    <n v="120"/>
    <s v="2020-03-04"/>
    <s v="2020-03-10"/>
    <s v="2020-03-10"/>
    <x v="1"/>
    <x v="0"/>
    <n v="3"/>
    <x v="1"/>
    <x v="1"/>
  </r>
  <r>
    <s v="Semelhante_1-5%"/>
    <s v="2020-03-04 - 2020-03-10"/>
    <s v="23844183415940395"/>
    <s v="De_Conv_Reach_Int-Str_Br - ClickToCall (C2C)"/>
    <s v="23844183415950395"/>
    <x v="3859"/>
    <n v="1951237"/>
    <x v="3858"/>
    <n v="1.49799558"/>
    <n v="1.6068386362086999"/>
    <x v="7"/>
    <n v="1951237"/>
    <s v="2020-03-04"/>
    <s v="2020-03-10"/>
    <s v="2020-03-10"/>
    <x v="4"/>
    <x v="0"/>
    <n v="3"/>
    <x v="1"/>
    <x v="1"/>
  </r>
  <r>
    <s v="lal_lead_lead_ads"/>
    <s v="2020-03-04 - 2020-03-10"/>
    <s v="23843968404170395"/>
    <s v="De_Lead_Click_Whatsapp_Br — Cópia"/>
    <s v="23843968403870395"/>
    <x v="3860"/>
    <n v="131298"/>
    <x v="3859"/>
    <n v="14.79257239"/>
    <n v="1.1562400036558"/>
    <x v="6"/>
    <n v="118"/>
    <s v="2020-03-04"/>
    <s v="2020-03-10"/>
    <s v="2020-03-10"/>
    <x v="6"/>
    <x v="1"/>
    <n v="3"/>
    <x v="1"/>
    <x v="1"/>
  </r>
  <r>
    <s v="Semelhante_1-5%_Base_Parceiro_60K-a-400K-LTV"/>
    <s v="2020-03-04 - 2020-03-10"/>
    <s v="23844249102310395"/>
    <s v="De_Lead_Int_Br — CPA - acelerada"/>
    <s v="23844249102040395"/>
    <x v="3861"/>
    <n v="100992"/>
    <x v="3860"/>
    <n v="11.383490699999999"/>
    <n v="1.0822243346008"/>
    <x v="1"/>
    <n v="61"/>
    <s v="2020-03-04"/>
    <s v="2020-03-10"/>
    <s v="2020-03-10"/>
    <x v="1"/>
    <x v="0"/>
    <n v="3"/>
    <x v="1"/>
    <x v="1"/>
  </r>
  <r>
    <s v="Semelhante_1-5%_Respondentes-HSM"/>
    <s v="2020-03-04 - 2020-03-10"/>
    <s v="23844270553230395"/>
    <s v="De_Lead_Int_Br — CPA - acelerada"/>
    <s v="23844249102040395"/>
    <x v="3862"/>
    <n v="443391"/>
    <x v="3861"/>
    <n v="9.6520620099999999"/>
    <n v="1.1058997589035"/>
    <x v="1"/>
    <n v="219"/>
    <s v="2020-03-04"/>
    <s v="2020-03-10"/>
    <s v="2020-03-10"/>
    <x v="1"/>
    <x v="0"/>
    <n v="3"/>
    <x v="1"/>
    <x v="1"/>
  </r>
  <r>
    <s v="lal_lead_wpp+rmkt"/>
    <s v="2020-03-04 - 2020-03-10"/>
    <s v="23843968404160395"/>
    <s v="De_Lead_Click_Whatsapp_Br — Cópia"/>
    <s v="23843968403870395"/>
    <x v="3863"/>
    <n v="221448"/>
    <x v="3862"/>
    <n v="10.52652868"/>
    <n v="1.1833748780752"/>
    <x v="6"/>
    <n v="127"/>
    <s v="2020-03-04"/>
    <s v="2020-03-10"/>
    <s v="2020-03-10"/>
    <x v="6"/>
    <x v="1"/>
    <n v="3"/>
    <x v="1"/>
    <x v="1"/>
  </r>
  <r>
    <s v="Semelhante_1-10%"/>
    <s v="2020-03-04 - 2020-03-10"/>
    <s v="23844188708450395"/>
    <s v="De_Conv_Int-Str_Br - Criativo-ABCD - B"/>
    <s v="23844188708470395"/>
    <x v="5"/>
    <n v="0"/>
    <x v="5"/>
    <s v=""/>
    <n v="0"/>
    <x v="0"/>
    <n v="2"/>
    <s v="2020-03-04"/>
    <s v="2020-03-10"/>
    <s v="2020-03-10"/>
    <x v="0"/>
    <x v="0"/>
    <n v="3"/>
    <x v="1"/>
    <x v="1"/>
  </r>
  <r>
    <s v="Semelhante_5-10%"/>
    <s v="2020-03-04 - 2020-03-10"/>
    <s v="23844165593610395"/>
    <s v="De_Conv_Int-Str_Br - OtimizaPraTPV+3K"/>
    <s v="23844165593570395"/>
    <x v="3864"/>
    <n v="6330"/>
    <x v="3863"/>
    <n v="5.7995041799999996"/>
    <n v="1.0195892575039001"/>
    <x v="41"/>
    <s v=""/>
    <s v="2020-03-04"/>
    <s v="2020-03-10"/>
    <s v="2020-03-10"/>
    <x v="2"/>
    <x v="0"/>
    <n v="3"/>
    <x v="1"/>
    <x v="1"/>
  </r>
  <r>
    <s v="Semelhante_1-5%_Respondentes-HSM"/>
    <s v="2020-03-04 - 2020-03-10"/>
    <s v="23844270553130395"/>
    <s v="De_Lead_Int_Br"/>
    <s v="23843543715060395"/>
    <x v="3865"/>
    <n v="220605"/>
    <x v="3864"/>
    <n v="15.873686510000001"/>
    <n v="1.0771786677546"/>
    <x v="1"/>
    <n v="185"/>
    <s v="2020-03-04"/>
    <s v="2020-03-10"/>
    <s v="2020-03-10"/>
    <x v="1"/>
    <x v="0"/>
    <n v="3"/>
    <x v="1"/>
    <x v="1"/>
  </r>
  <r>
    <s v="Base_Credito_QualiENaoQuali"/>
    <s v="2020-03-04 - 2020-03-10"/>
    <s v="23844179484600395"/>
    <s v="In_CreditoStone_Trafego_Pageview_Base_Br"/>
    <s v="23843787663810395"/>
    <x v="3866"/>
    <n v="36760"/>
    <x v="3865"/>
    <n v="8.7576760199999999"/>
    <n v="6.4544341675733996"/>
    <x v="39"/>
    <n v="491"/>
    <s v="2020-03-04"/>
    <s v="2020-03-10"/>
    <s v="2020-03-10"/>
    <x v="0"/>
    <x v="0"/>
    <n v="3"/>
    <x v="1"/>
    <x v="1"/>
  </r>
  <r>
    <s v="InteressesEstabelecimentos"/>
    <s v="2020-03-04 - 2020-03-10"/>
    <s v="23844165593490395"/>
    <s v="De_Conv_Int-Str_Br - OtimizaPraTPV+3K"/>
    <s v="23844165593570395"/>
    <x v="3867"/>
    <n v="343742"/>
    <x v="3866"/>
    <n v="4.2555587399999997"/>
    <n v="1.1573854809712001"/>
    <x v="41"/>
    <s v=""/>
    <s v="2020-03-04"/>
    <s v="2020-03-10"/>
    <s v="2020-03-10"/>
    <x v="2"/>
    <x v="0"/>
    <n v="3"/>
    <x v="1"/>
    <x v="1"/>
  </r>
  <r>
    <s v="Semelhante_1-5%_Base_Parceiro_60K-a-400K-LTV"/>
    <s v="2020-03-04 - 2020-03-10"/>
    <s v="23844165593420395"/>
    <s v="De_Conv_Int-Str_Br - OtimizaPraTPV+3K"/>
    <s v="23844165593570395"/>
    <x v="3868"/>
    <n v="36768"/>
    <x v="3867"/>
    <n v="7.9707295800000004"/>
    <n v="1.2451044386423"/>
    <x v="41"/>
    <s v=""/>
    <s v="2020-03-04"/>
    <s v="2020-03-10"/>
    <s v="2020-03-10"/>
    <x v="2"/>
    <x v="0"/>
    <n v="3"/>
    <x v="1"/>
    <x v="1"/>
  </r>
  <r>
    <s v="Semelhante_1-5%_Base_Parceiro_60K-a-400K-Normal"/>
    <s v="2020-03-04 - 2020-03-10"/>
    <s v="23844306726820395"/>
    <s v="De_Conv_Int-Str_Br - Credenciado (S2S) - Teste_C-Purchase-credenciados-valor"/>
    <s v="23844098836340395"/>
    <x v="3869"/>
    <n v="111232"/>
    <x v="3868"/>
    <n v="6.6935339999999997"/>
    <n v="1.4611532652474"/>
    <x v="2"/>
    <n v="3"/>
    <s v="2020-03-04"/>
    <s v="2020-03-10"/>
    <s v="2020-03-10"/>
    <x v="2"/>
    <x v="0"/>
    <n v="3"/>
    <x v="1"/>
    <x v="1"/>
  </r>
  <r>
    <s v="Semelhante_1-5%_Respondentes-HSM"/>
    <s v="2020-03-04 - 2020-03-10"/>
    <s v="23844270553240395"/>
    <s v="De_Lead_Int_Br — CPA"/>
    <s v="23843981452640395"/>
    <x v="3870"/>
    <n v="1685241"/>
    <x v="3869"/>
    <n v="11.458688090000001"/>
    <n v="1.4729922901235"/>
    <x v="1"/>
    <n v="1185"/>
    <s v="2020-03-04"/>
    <s v="2020-03-10"/>
    <s v="2020-03-10"/>
    <x v="1"/>
    <x v="0"/>
    <n v="3"/>
    <x v="1"/>
    <x v="1"/>
  </r>
  <r>
    <s v="Semelhante_1-5%_Base_Parceiro_60K-a-400K-Normal - Copy"/>
    <s v="2020-03-04 - 2020-03-10"/>
    <s v="23844165593410395"/>
    <s v="De_Conv_Int-Str_Br - OtimizaPraTPV+3K"/>
    <s v="23844165593570395"/>
    <x v="3871"/>
    <n v="50496"/>
    <x v="3870"/>
    <n v="8.5049895600000003"/>
    <n v="1.3851790240810999"/>
    <x v="41"/>
    <s v=""/>
    <s v="2020-03-04"/>
    <s v="2020-03-10"/>
    <s v="2020-03-10"/>
    <x v="2"/>
    <x v="0"/>
    <n v="3"/>
    <x v="1"/>
    <x v="1"/>
  </r>
  <r>
    <s v="Semelhante_leadPreenchido — Cópia"/>
    <s v="2020-03-04 - 2020-03-10"/>
    <s v="23843981453160395"/>
    <s v="De_Lead_Int_Br — CPA"/>
    <s v="23843981452640395"/>
    <x v="3872"/>
    <n v="185759"/>
    <x v="3871"/>
    <n v="12.1939767"/>
    <n v="1.0914464440485001"/>
    <x v="1"/>
    <n v="111"/>
    <s v="2020-03-04"/>
    <s v="2020-03-10"/>
    <s v="2020-03-10"/>
    <x v="1"/>
    <x v="0"/>
    <n v="3"/>
    <x v="1"/>
    <x v="1"/>
  </r>
  <r>
    <s v="Visitantes_site_cadastro-lead"/>
    <s v="2020-03-04 - 2020-03-10"/>
    <s v="23844191199950395"/>
    <s v="De_Conv_Rmk_Br"/>
    <s v="23843543599140395"/>
    <x v="3873"/>
    <n v="11340"/>
    <x v="3872"/>
    <n v="19.47338689"/>
    <n v="4.2148148148148001"/>
    <x v="0"/>
    <n v="69"/>
    <s v="2020-03-04"/>
    <s v="2020-03-10"/>
    <s v="2020-03-10"/>
    <x v="0"/>
    <x v="0"/>
    <n v="3"/>
    <x v="1"/>
    <x v="1"/>
  </r>
  <r>
    <s v="Envolvimento_Midias"/>
    <s v="2020-03-04 - 2020-03-10"/>
    <s v="23843543809270395"/>
    <s v="De_Lead_Rmk_Br"/>
    <s v="23843543809250395"/>
    <x v="3874"/>
    <n v="233472"/>
    <x v="3873"/>
    <n v="15.318334650000001"/>
    <n v="3.0038120202851002"/>
    <x v="1"/>
    <n v="456"/>
    <s v="2020-03-04"/>
    <s v="2020-03-10"/>
    <s v="2020-03-10"/>
    <x v="1"/>
    <x v="0"/>
    <n v="3"/>
    <x v="1"/>
    <x v="1"/>
  </r>
  <r>
    <s v="BaseSuperqualificada"/>
    <s v="2020-03-04 - 2020-03-10"/>
    <s v="23844212294910395"/>
    <s v="De_CreditoStone_Conv_Checkout_A"/>
    <s v="23844212294890395"/>
    <x v="5"/>
    <n v="0"/>
    <x v="5"/>
    <s v=""/>
    <n v="0"/>
    <x v="38"/>
    <n v="10"/>
    <s v="2020-03-04"/>
    <s v="2020-03-10"/>
    <s v="2020-03-10"/>
    <x v="8"/>
    <x v="0"/>
    <n v="3"/>
    <x v="1"/>
    <x v="1"/>
  </r>
  <r>
    <s v="Semelhante_1-5%_Base_Parceiro_60K-a-400K-Normal - Copy"/>
    <s v="2020-03-04 - 2020-03-10"/>
    <s v="23844249102280395"/>
    <s v="De_Lead_Int_Br — CPA - acelerada"/>
    <s v="23844249102040395"/>
    <x v="3875"/>
    <n v="299651"/>
    <x v="3874"/>
    <n v="14.232211469999999"/>
    <n v="1.1516130431736"/>
    <x v="1"/>
    <n v="185"/>
    <s v="2020-03-04"/>
    <s v="2020-03-10"/>
    <s v="2020-03-10"/>
    <x v="1"/>
    <x v="0"/>
    <n v="3"/>
    <x v="1"/>
    <x v="1"/>
  </r>
  <r>
    <s v="Semelhante_5-10%"/>
    <s v="2020-03-04 - 2020-03-10"/>
    <s v="23844032561020395"/>
    <s v="De_Conv_Int-Str_Br - Credenciado (S2S)"/>
    <s v="23844032562000395"/>
    <x v="3876"/>
    <n v="498685"/>
    <x v="3875"/>
    <n v="4.5018070000000003"/>
    <n v="1.3100273719883"/>
    <x v="19"/>
    <n v="35"/>
    <s v="2020-03-04"/>
    <s v="2020-03-10"/>
    <s v="2020-03-10"/>
    <x v="2"/>
    <x v="0"/>
    <n v="3"/>
    <x v="1"/>
    <x v="1"/>
  </r>
  <r>
    <s v="Semelhante_1-5%_Base_Parceiro_60K-a-400K-Normal - Copy"/>
    <s v="2020-03-04 - 2020-03-10"/>
    <s v="23844212371520395"/>
    <s v="De_Conv_Int-Str_Sul - OtimizaPraLead"/>
    <s v="23844212371720395"/>
    <x v="3877"/>
    <n v="131136"/>
    <x v="3876"/>
    <n v="8.29834651"/>
    <n v="1.5910962664713999"/>
    <x v="0"/>
    <n v="55"/>
    <s v="2020-03-04"/>
    <s v="2020-03-10"/>
    <s v="2020-03-10"/>
    <x v="0"/>
    <x v="0"/>
    <n v="3"/>
    <x v="1"/>
    <x v="1"/>
  </r>
  <r>
    <s v="Semelhante_1-5%"/>
    <s v="2020-03-04 - 2020-03-10"/>
    <s v="23844212371510395"/>
    <s v="De_Conv_Int-Str_Sul - OtimizaPraLead"/>
    <s v="23844212371720395"/>
    <x v="3878"/>
    <n v="205505"/>
    <x v="3877"/>
    <n v="8.7700054900000008"/>
    <n v="1.5238753315005"/>
    <x v="0"/>
    <n v="71"/>
    <s v="2020-03-04"/>
    <s v="2020-03-10"/>
    <s v="2020-03-10"/>
    <x v="0"/>
    <x v="0"/>
    <n v="3"/>
    <x v="1"/>
    <x v="1"/>
  </r>
  <r>
    <s v="InteressesEstabelecimentos"/>
    <s v="2020-03-04 - 2020-03-10"/>
    <s v="23844032561010395"/>
    <s v="De_Conv_Int-Str_Br - Credenciado (S2S)"/>
    <s v="23844032562000395"/>
    <x v="3879"/>
    <n v="705535"/>
    <x v="3878"/>
    <n v="4.0845498999999998"/>
    <n v="1.2575747482407"/>
    <x v="19"/>
    <n v="21"/>
    <s v="2020-03-04"/>
    <s v="2020-03-10"/>
    <s v="2020-03-10"/>
    <x v="2"/>
    <x v="0"/>
    <n v="3"/>
    <x v="1"/>
    <x v="1"/>
  </r>
  <r>
    <s v="Semelhante_leadPreenchido_&gt;7%"/>
    <s v="2020-03-04 - 2020-03-10"/>
    <s v="23843981453180395"/>
    <s v="De_Lead_Int_Br — CPA"/>
    <s v="23843981452640395"/>
    <x v="3880"/>
    <n v="155418"/>
    <x v="3879"/>
    <n v="6.0395600800000002"/>
    <n v="1.0887477640942"/>
    <x v="1"/>
    <n v="52"/>
    <s v="2020-03-04"/>
    <s v="2020-03-10"/>
    <s v="2020-03-10"/>
    <x v="1"/>
    <x v="0"/>
    <n v="3"/>
    <x v="1"/>
    <x v="1"/>
  </r>
  <r>
    <s v="Semelhante_5-10%"/>
    <s v="2020-03-04 - 2020-03-10"/>
    <s v="23844212371780395"/>
    <s v="De_Conv_Int-Str_Sul - OtimizaPraLead"/>
    <s v="23844212371720395"/>
    <x v="3881"/>
    <n v="242624"/>
    <x v="3880"/>
    <n v="6.3068301900000003"/>
    <n v="1.3650999076760999"/>
    <x v="0"/>
    <n v="50"/>
    <s v="2020-03-04"/>
    <s v="2020-03-10"/>
    <s v="2020-03-10"/>
    <x v="0"/>
    <x v="0"/>
    <n v="3"/>
    <x v="1"/>
    <x v="1"/>
  </r>
  <r>
    <s v="Semelhante_1-5%_Base_Parceiro_60K-a-400K-LTV"/>
    <s v="2020-03-04 - 2020-03-10"/>
    <s v="23844212371710395"/>
    <s v="De_Conv_Int-Str_Sul - OtimizaPraLead"/>
    <s v="23844212371720395"/>
    <x v="3882"/>
    <n v="22816"/>
    <x v="3881"/>
    <n v="7.5331495799999999"/>
    <n v="1.1767180925666001"/>
    <x v="0"/>
    <n v="3"/>
    <s v="2020-03-04"/>
    <s v="2020-03-10"/>
    <s v="2020-03-10"/>
    <x v="0"/>
    <x v="0"/>
    <n v="3"/>
    <x v="1"/>
    <x v="1"/>
  </r>
  <r>
    <s v="Semelhante_1-5%_Base_Parceiro_60K-a-400K-Normal+LTV"/>
    <s v="2020-03-04 - 2020-03-10"/>
    <s v="23844196533940395"/>
    <s v="De_Lead_Click_Whatsapp_Br-MarAberto"/>
    <s v="23844196533890395"/>
    <x v="3883"/>
    <n v="23609"/>
    <x v="3882"/>
    <n v="14.61755007"/>
    <n v="1.0532424075564"/>
    <x v="6"/>
    <n v="17"/>
    <s v="2020-03-04"/>
    <s v="2020-03-10"/>
    <s v="2020-03-10"/>
    <x v="6"/>
    <x v="1"/>
    <n v="3"/>
    <x v="1"/>
    <x v="1"/>
  </r>
  <r>
    <s v="SuperQualificado_Qualificado_v3"/>
    <s v="2020-03-04 - 2020-03-10"/>
    <s v="23844243733430395"/>
    <s v="De_CreditoStone_Conv_Checkout_AumentoLimite_Br"/>
    <s v="23844114324120395"/>
    <x v="3884"/>
    <n v="19192"/>
    <x v="3883"/>
    <n v="19.768924129999998"/>
    <n v="16.717746977907002"/>
    <x v="38"/>
    <n v="41"/>
    <s v="2020-03-04"/>
    <s v="2020-03-10"/>
    <s v="2020-03-10"/>
    <x v="8"/>
    <x v="0"/>
    <n v="3"/>
    <x v="1"/>
    <x v="1"/>
  </r>
  <r>
    <s v="lal_lead_wpp+rmkt"/>
    <s v="2020-03-04 - 2020-03-10"/>
    <s v="23844196533680395"/>
    <s v="De_Lead_Click_Whatsapp_Br-MarAberto"/>
    <s v="23844196533890395"/>
    <x v="3885"/>
    <n v="72801"/>
    <x v="3884"/>
    <n v="9.6168047600000008"/>
    <n v="1.0825538110740001"/>
    <x v="6"/>
    <n v="43"/>
    <s v="2020-03-04"/>
    <s v="2020-03-10"/>
    <s v="2020-03-10"/>
    <x v="6"/>
    <x v="1"/>
    <n v="3"/>
    <x v="1"/>
    <x v="1"/>
  </r>
  <r>
    <s v="Semelhante_1-5%"/>
    <s v="2020-03-04 - 2020-03-10"/>
    <s v="23844032561030395"/>
    <s v="De_Conv_Int-Str_Br - Credenciado (S2S)"/>
    <s v="23844032562000395"/>
    <x v="3886"/>
    <n v="304321"/>
    <x v="3885"/>
    <n v="4.9996617299999997"/>
    <n v="1.2628310238202001"/>
    <x v="19"/>
    <n v="25"/>
    <s v="2020-03-04"/>
    <s v="2020-03-10"/>
    <s v="2020-03-10"/>
    <x v="2"/>
    <x v="0"/>
    <n v="3"/>
    <x v="1"/>
    <x v="1"/>
  </r>
  <r>
    <s v="Semelhante_1-5%_Base_Parceiro_MCC-alimentação-LTVeNormal"/>
    <s v="2020-03-04 - 2020-03-10"/>
    <s v="23844212371740395"/>
    <s v="De_Conv_Int-Str_Sul - OtimizaPraLead"/>
    <s v="23844212371720395"/>
    <x v="3887"/>
    <n v="31471"/>
    <x v="3886"/>
    <n v="5.1187407800000004"/>
    <n v="1.6149788694353999"/>
    <x v="0"/>
    <n v="10"/>
    <s v="2020-03-04"/>
    <s v="2020-03-10"/>
    <s v="2020-03-10"/>
    <x v="0"/>
    <x v="0"/>
    <n v="3"/>
    <x v="1"/>
    <x v="1"/>
  </r>
  <r>
    <s v="Semelhante_leadPreenchido_&gt;7%"/>
    <s v="2020-03-04 - 2020-03-10"/>
    <s v="23844249102250395"/>
    <s v="De_Lead_Int_Br — CPA - acelerada"/>
    <s v="23844249102040395"/>
    <x v="3888"/>
    <n v="367489"/>
    <x v="3887"/>
    <n v="6.1606980299999998"/>
    <n v="1.0909197282095999"/>
    <x v="1"/>
    <n v="108"/>
    <s v="2020-03-04"/>
    <s v="2020-03-10"/>
    <s v="2020-03-10"/>
    <x v="1"/>
    <x v="0"/>
    <n v="3"/>
    <x v="1"/>
    <x v="1"/>
  </r>
  <r>
    <s v="BaseNaoQualificada"/>
    <s v="2020-03-04 - 2020-03-10"/>
    <s v="23844221407010395"/>
    <s v="De_CreditoStone_Conv_Checkout_C2"/>
    <s v="23844221407000395"/>
    <x v="5"/>
    <n v="0"/>
    <x v="5"/>
    <s v=""/>
    <n v="0"/>
    <x v="38"/>
    <n v="3"/>
    <s v="2020-03-04"/>
    <s v="2020-03-10"/>
    <s v="2020-03-10"/>
    <x v="8"/>
    <x v="0"/>
    <n v="3"/>
    <x v="1"/>
    <x v="1"/>
  </r>
  <r>
    <s v="interesse_whatsapp"/>
    <s v="2020-03-04 - 2020-03-10"/>
    <s v="23844196533660395"/>
    <s v="De_Lead_Click_Whatsapp_Br-MarAberto"/>
    <s v="23844196533890395"/>
    <x v="3889"/>
    <n v="220036"/>
    <x v="3888"/>
    <n v="6.2053358000000003"/>
    <n v="1.1024923194386"/>
    <x v="6"/>
    <n v="58"/>
    <s v="2020-03-04"/>
    <s v="2020-03-10"/>
    <s v="2020-03-10"/>
    <x v="6"/>
    <x v="1"/>
    <n v="3"/>
    <x v="1"/>
    <x v="1"/>
  </r>
  <r>
    <s v="lal_lead_lead_ads"/>
    <s v="2020-03-04 - 2020-03-10"/>
    <s v="23844196533670395"/>
    <s v="De_Lead_Click_Whatsapp_Br-MarAberto"/>
    <s v="23844196533890395"/>
    <x v="3890"/>
    <n v="197955"/>
    <x v="3889"/>
    <n v="11.408419609999999"/>
    <n v="1.1900128817155"/>
    <x v="6"/>
    <n v="159"/>
    <s v="2020-03-04"/>
    <s v="2020-03-10"/>
    <s v="2020-03-10"/>
    <x v="6"/>
    <x v="1"/>
    <n v="3"/>
    <x v="1"/>
    <x v="1"/>
  </r>
  <r>
    <s v="InteressesFrios (Atualizado)"/>
    <s v="2020-03-04 - 2020-03-10"/>
    <s v="23843607857500395"/>
    <s v="De_Lead_Int_Br"/>
    <s v="23843543715060395"/>
    <x v="3891"/>
    <n v="2476544"/>
    <x v="3890"/>
    <n v="5.28997779"/>
    <n v="1.406252422731"/>
    <x v="1"/>
    <n v="728"/>
    <s v="2020-03-04"/>
    <s v="2020-03-10"/>
    <s v="2020-03-10"/>
    <x v="1"/>
    <x v="0"/>
    <n v="3"/>
    <x v="1"/>
    <x v="1"/>
  </r>
  <r>
    <s v="SuperQualificado_Qualificado_v2"/>
    <s v="2020-03-04 - 2020-03-10"/>
    <s v="23844160731220395"/>
    <s v="De_CreditoStone_Conv_Checkout_AumentoLimite_Br"/>
    <s v="23844114324120395"/>
    <x v="5"/>
    <n v="0"/>
    <x v="5"/>
    <s v=""/>
    <n v="0"/>
    <x v="38"/>
    <n v="2"/>
    <s v="2020-03-04"/>
    <s v="2020-03-10"/>
    <s v="2020-03-10"/>
    <x v="8"/>
    <x v="0"/>
    <n v="3"/>
    <x v="1"/>
    <x v="1"/>
  </r>
  <r>
    <s v="ContaStone_LaL-PJ_v2"/>
    <s v="2020-03-04 - 2020-03-10"/>
    <s v="23843834920900395"/>
    <s v="De_ContaStone_Conv_NU_Br"/>
    <s v="23843811400240395"/>
    <x v="3892"/>
    <n v="121344"/>
    <x v="3891"/>
    <n v="6.2068295500000001"/>
    <n v="3.1385565005273999"/>
    <x v="21"/>
    <n v="219"/>
    <s v="2020-03-04"/>
    <s v="2020-03-10"/>
    <s v="2020-03-10"/>
    <x v="0"/>
    <x v="0"/>
    <n v="3"/>
    <x v="1"/>
    <x v="1"/>
  </r>
  <r>
    <s v="ContaStone_Interesses_B2B_Atualizado_Todos"/>
    <s v="2020-03-04 - 2020-03-10"/>
    <s v="23843842591240395"/>
    <s v="De_ContaStone_Conv_NU_Br"/>
    <s v="23843811400240395"/>
    <x v="3893"/>
    <n v="193663"/>
    <x v="3892"/>
    <n v="5.4120503800000002"/>
    <n v="1.9202015872934"/>
    <x v="21"/>
    <n v="157"/>
    <s v="2020-03-04"/>
    <s v="2020-03-10"/>
    <s v="2020-03-10"/>
    <x v="0"/>
    <x v="0"/>
    <n v="3"/>
    <x v="1"/>
    <x v="1"/>
  </r>
  <r>
    <s v="Semelhante_1-5%_Creds-Facebook-Fev-2020"/>
    <s v="2020-03-04 - 2020-03-10"/>
    <s v="23844306454100395"/>
    <s v="De_Lead_Click_Whatsapp_Br-MarAberto"/>
    <s v="23844196533890395"/>
    <x v="3894"/>
    <n v="700"/>
    <x v="3893"/>
    <n v="9.5915493000000005"/>
    <n v="1.0142857142857"/>
    <x v="6"/>
    <s v=""/>
    <s v="2020-03-04"/>
    <s v="2020-03-10"/>
    <s v="2020-03-10"/>
    <x v="6"/>
    <x v="1"/>
    <n v="3"/>
    <x v="1"/>
    <x v="1"/>
  </r>
  <r>
    <s v="ContaStone_LaL_3-10-base09"/>
    <s v="2020-03-04 - 2020-03-10"/>
    <s v="23843812212650395"/>
    <s v="De_ContaStone_Trafego_NU_Br"/>
    <s v="23843812212670395"/>
    <x v="3895"/>
    <n v="26208"/>
    <x v="3894"/>
    <n v="3.01737959"/>
    <n v="1.7849130036630001"/>
    <x v="40"/>
    <n v="233"/>
    <s v="2020-03-04"/>
    <s v="2020-03-10"/>
    <s v="2020-03-10"/>
    <x v="0"/>
    <x v="0"/>
    <n v="3"/>
    <x v="1"/>
    <x v="1"/>
  </r>
  <r>
    <s v="Semelhante_1-5%_Base_Parceiro_60K-a-400K-Normal - Copy"/>
    <s v="2020-03-04 - 2020-03-10"/>
    <s v="23844280842770395"/>
    <s v="De_Conv_Int-Str_Br - Teste-Lead_VS_TPVModal - Lead"/>
    <s v="23844280842980395"/>
    <x v="3896"/>
    <n v="4861"/>
    <x v="3895"/>
    <n v="9.5632137799999999"/>
    <n v="1.0267434684221"/>
    <x v="0"/>
    <n v="1"/>
    <s v="2020-03-04"/>
    <s v="2020-03-10"/>
    <s v="2020-03-10"/>
    <x v="0"/>
    <x v="0"/>
    <n v="3"/>
    <x v="1"/>
    <x v="1"/>
  </r>
  <r>
    <s v="ContaStone_RMKT_Envolvimento"/>
    <s v="2020-03-04 - 2020-03-10"/>
    <s v="23843842280230395"/>
    <s v="De_ContaStone_Conv_RMKT_Br"/>
    <s v="23843814955280395"/>
    <x v="3897"/>
    <n v="18100"/>
    <x v="3896"/>
    <n v="11.6364772"/>
    <n v="1.5037016574586"/>
    <x v="21"/>
    <n v="25"/>
    <s v="2020-03-04"/>
    <s v="2020-03-10"/>
    <s v="2020-03-10"/>
    <x v="0"/>
    <x v="0"/>
    <n v="3"/>
    <x v="1"/>
    <x v="1"/>
  </r>
  <r>
    <s v="Semelhante_1-5%_Base_Parceiro_60K-a-400K-Normal - Copy"/>
    <s v="2020-03-04 - 2020-03-10"/>
    <s v="23844083485860395"/>
    <s v="De_Conv_Int-Str_Br - Credenciado (S2S)"/>
    <s v="23844032562000395"/>
    <x v="3898"/>
    <n v="153376"/>
    <x v="3897"/>
    <n v="5.1678925199999997"/>
    <n v="1.6151027540163001"/>
    <x v="19"/>
    <n v="23"/>
    <s v="2020-03-04"/>
    <s v="2020-03-10"/>
    <s v="2020-03-10"/>
    <x v="2"/>
    <x v="0"/>
    <n v="3"/>
    <x v="1"/>
    <x v="1"/>
  </r>
  <r>
    <s v="Semelhante_5-10%"/>
    <s v="2020-03-04 - 2020-03-10"/>
    <s v="23844280842760395"/>
    <s v="De_Conv_Int-Str_Br - Teste-Lead_VS_TPVModal - Lead"/>
    <s v="23844280842980395"/>
    <x v="3899"/>
    <n v="12144"/>
    <x v="3898"/>
    <n v="4.7065057899999996"/>
    <n v="1.010046113307"/>
    <x v="0"/>
    <n v="4"/>
    <s v="2020-03-04"/>
    <s v="2020-03-10"/>
    <s v="2020-03-10"/>
    <x v="0"/>
    <x v="0"/>
    <n v="3"/>
    <x v="1"/>
    <x v="1"/>
  </r>
  <r>
    <s v="Semelhante_1-5%"/>
    <s v="2020-03-04 - 2020-03-10"/>
    <s v="23844280842840395"/>
    <s v="De_Conv_Int-Str_Br - Teste-Lead_VS_TPVModal - Lead"/>
    <s v="23844280842980395"/>
    <x v="3900"/>
    <n v="52915"/>
    <x v="3899"/>
    <n v="7.3010714700000001"/>
    <n v="1.0176887461021999"/>
    <x v="0"/>
    <n v="22"/>
    <s v="2020-03-04"/>
    <s v="2020-03-10"/>
    <s v="2020-03-10"/>
    <x v="0"/>
    <x v="0"/>
    <n v="3"/>
    <x v="1"/>
    <x v="1"/>
  </r>
  <r>
    <s v="Semelhante_1-5%_Creds-Facebook-Fev-2020"/>
    <s v="2020-03-04 - 2020-03-10"/>
    <s v="23844306456410395"/>
    <s v="De_Lead_Click_Whatsapp_Br — Cópia"/>
    <s v="23843968403870395"/>
    <x v="3901"/>
    <n v="256258"/>
    <x v="3900"/>
    <n v="18.59448746"/>
    <n v="1.3013993709464999"/>
    <x v="6"/>
    <n v="204"/>
    <s v="2020-03-04"/>
    <s v="2020-03-10"/>
    <s v="2020-03-10"/>
    <x v="6"/>
    <x v="1"/>
    <n v="3"/>
    <x v="1"/>
    <x v="1"/>
  </r>
  <r>
    <s v="Semelhante_1-5%_Base_Parceiro_60K-a-400K-LTV"/>
    <s v="2020-03-04 - 2020-03-10"/>
    <s v="23844280842680395"/>
    <s v="De_Conv_Int-Str_Br - Teste-Lead_VS_TPVModal - Lead"/>
    <s v="23844280842980395"/>
    <x v="3902"/>
    <n v="85937"/>
    <x v="3901"/>
    <n v="10.6064156"/>
    <n v="1.2714546702817"/>
    <x v="0"/>
    <n v="36"/>
    <s v="2020-03-04"/>
    <s v="2020-03-10"/>
    <s v="2020-03-10"/>
    <x v="0"/>
    <x v="0"/>
    <n v="3"/>
    <x v="1"/>
    <x v="1"/>
  </r>
  <r>
    <s v="Semelhante_leadPreenchido — Cópia"/>
    <s v="2020-03-04 - 2020-03-10"/>
    <s v="23843830503090395"/>
    <s v="De_Lead_Int_Br"/>
    <s v="23843543715060395"/>
    <x v="3903"/>
    <n v="657409"/>
    <x v="3902"/>
    <n v="10.160616320000001"/>
    <n v="1.1451775074573001"/>
    <x v="1"/>
    <n v="304"/>
    <s v="2020-03-04"/>
    <s v="2020-03-10"/>
    <s v="2020-03-10"/>
    <x v="1"/>
    <x v="0"/>
    <n v="3"/>
    <x v="1"/>
    <x v="1"/>
  </r>
  <r>
    <s v="Semelhante_1-5%_Base_Parceiro_60K-a-400K-LTV"/>
    <s v="2020-03-04 - 2020-03-10"/>
    <s v="23844083478360395"/>
    <s v="De_Lead_Int_Br — CPA"/>
    <s v="23843981452640395"/>
    <x v="3904"/>
    <n v="338687"/>
    <x v="3903"/>
    <n v="11.24679298"/>
    <n v="1.2313847298538001"/>
    <x v="1"/>
    <n v="199"/>
    <s v="2020-03-04"/>
    <s v="2020-03-10"/>
    <s v="2020-03-10"/>
    <x v="1"/>
    <x v="0"/>
    <n v="3"/>
    <x v="1"/>
    <x v="1"/>
  </r>
  <r>
    <s v="Semelhante_1-5%_Base_Parceiro_60K-a-400K-LTV"/>
    <s v="2020-03-04 - 2020-03-10"/>
    <s v="23844280880000395"/>
    <s v="De_Conv_Int-Str_Br - Teste-Lead_VS_TPVModal - TPV-Modal"/>
    <s v="23844280879930395"/>
    <x v="3905"/>
    <n v="123423"/>
    <x v="3904"/>
    <n v="7.5265529999999998"/>
    <n v="1.3914100289249001"/>
    <x v="41"/>
    <s v=""/>
    <s v="2020-03-04"/>
    <s v="2020-03-10"/>
    <s v="2020-03-10"/>
    <x v="2"/>
    <x v="0"/>
    <n v="3"/>
    <x v="1"/>
    <x v="1"/>
  </r>
  <r>
    <s v="Visitantes_site_cadastro-lead"/>
    <s v="2020-03-04 - 2020-03-10"/>
    <s v="23844306695810395"/>
    <s v="De_Lead_Click_RMK_Whatsapp_Br — diário"/>
    <s v="23844306695740395"/>
    <x v="3906"/>
    <n v="377"/>
    <x v="3905"/>
    <n v="30.661896240000001"/>
    <n v="1.4827586206897001"/>
    <x v="6"/>
    <n v="1"/>
    <s v="2020-03-04"/>
    <s v="2020-03-10"/>
    <s v="2020-03-10"/>
    <x v="6"/>
    <x v="1"/>
    <n v="3"/>
    <x v="1"/>
    <x v="1"/>
  </r>
  <r>
    <s v="Visitantes_site_todos_60d"/>
    <s v="2020-03-04 - 2020-03-10"/>
    <s v="23844306704910395"/>
    <s v="De_Lead_Click_RMK_Whatsapp_Br — diário"/>
    <s v="23844306695740395"/>
    <x v="3907"/>
    <n v="4516"/>
    <x v="3906"/>
    <n v="17.913043479999999"/>
    <n v="1.3241806908769"/>
    <x v="6"/>
    <n v="11"/>
    <s v="2020-03-04"/>
    <s v="2020-03-10"/>
    <s v="2020-03-10"/>
    <x v="6"/>
    <x v="1"/>
    <n v="3"/>
    <x v="1"/>
    <x v="1"/>
  </r>
  <r>
    <s v="Semelhante_1-5%_Base_Parceiro_60K-a-400K-LTV"/>
    <s v="2020-03-04 - 2020-03-10"/>
    <s v="23844118713690395"/>
    <s v="De_Conv_Int-Str_Br - OtimizaPraLead"/>
    <s v="23844118711370395"/>
    <x v="3908"/>
    <n v="185504"/>
    <x v="3907"/>
    <n v="11.855155420000001"/>
    <n v="1.3713073572537999"/>
    <x v="0"/>
    <n v="90"/>
    <s v="2020-03-04"/>
    <s v="2020-03-10"/>
    <s v="2020-03-10"/>
    <x v="0"/>
    <x v="0"/>
    <n v="3"/>
    <x v="1"/>
    <x v="1"/>
  </r>
  <r>
    <s v="Visitantes_site_todos_60d"/>
    <s v="2020-03-04 - 2020-03-10"/>
    <s v="23843665469380395"/>
    <s v="De_Conv_Rmk_Br"/>
    <s v="23843543599140395"/>
    <x v="3909"/>
    <n v="113793"/>
    <x v="3908"/>
    <n v="16.030740689999998"/>
    <n v="3.1079943406009001"/>
    <x v="0"/>
    <n v="270"/>
    <s v="2020-03-04"/>
    <s v="2020-03-10"/>
    <s v="2020-03-10"/>
    <x v="0"/>
    <x v="0"/>
    <n v="3"/>
    <x v="1"/>
    <x v="1"/>
  </r>
  <r>
    <s v="Semelhante_1-5%_Base_Parceiro_60K-a-400K-Normal - Copy"/>
    <s v="2020-03-04 - 2020-03-10"/>
    <s v="23844118713700395"/>
    <s v="De_Conv_Int-Str_Br - OtimizaPraLead"/>
    <s v="23844118711370395"/>
    <x v="3910"/>
    <n v="785281"/>
    <x v="3909"/>
    <n v="11.43872013"/>
    <n v="1.5066211967436001"/>
    <x v="0"/>
    <n v="496"/>
    <s v="2020-03-04"/>
    <s v="2020-03-10"/>
    <s v="2020-03-10"/>
    <x v="0"/>
    <x v="0"/>
    <n v="3"/>
    <x v="1"/>
    <x v="1"/>
  </r>
  <r>
    <s v="Semelhante_1-5%_Base_Parceiro_60K-a-400K-Normal+LTV"/>
    <s v="2020-03-04 - 2020-03-10"/>
    <s v="23844122114850395"/>
    <s v="De_Lead_Click_Whatsapp_Br — Cópia"/>
    <s v="23843968403870395"/>
    <x v="3911"/>
    <n v="256901"/>
    <x v="3910"/>
    <n v="19.57697516"/>
    <n v="1.3682936228353"/>
    <x v="6"/>
    <n v="256"/>
    <s v="2020-03-04"/>
    <s v="2020-03-10"/>
    <s v="2020-03-10"/>
    <x v="6"/>
    <x v="1"/>
    <n v="3"/>
    <x v="1"/>
    <x v="1"/>
  </r>
  <r>
    <s v="SuperQualificado_Qualificado_v3"/>
    <s v="2020-03-04 - 2020-03-10"/>
    <s v="23844329568360395"/>
    <s v="De_CreditoStone_Conv_Checkout_AumentoLimite_Br_vROAS"/>
    <s v="23844329568560395"/>
    <x v="3912"/>
    <n v="8150"/>
    <x v="3911"/>
    <n v="26.200678719999999"/>
    <n v="2.4224539877300999"/>
    <x v="38"/>
    <s v=""/>
    <s v="2020-03-04"/>
    <s v="2020-03-10"/>
    <s v="2020-03-10"/>
    <x v="8"/>
    <x v="0"/>
    <n v="3"/>
    <x v="1"/>
    <x v="1"/>
  </r>
  <r>
    <s v="Semelhante_1-5%_Base_Parceiro_60K-a-400K-LTV"/>
    <s v="2020-03-04 - 2020-03-10"/>
    <s v="23844083478310395"/>
    <s v="De_Lead_Int_Br"/>
    <s v="23843543715060395"/>
    <x v="3913"/>
    <n v="126014"/>
    <x v="3912"/>
    <n v="17.966605090000002"/>
    <n v="1.1943276143921"/>
    <x v="1"/>
    <n v="126"/>
    <s v="2020-03-04"/>
    <s v="2020-03-10"/>
    <s v="2020-03-10"/>
    <x v="1"/>
    <x v="0"/>
    <n v="3"/>
    <x v="1"/>
    <x v="1"/>
  </r>
  <r>
    <s v="Semelhante_1-5%"/>
    <s v="2020-03-04 - 2020-03-10"/>
    <s v="23844165593470395"/>
    <s v="De_Conv_Int-Str_Br - OtimizaPraTPV+3K"/>
    <s v="23844165593570395"/>
    <x v="3914"/>
    <n v="45680"/>
    <x v="3913"/>
    <n v="7.8739000099999998"/>
    <n v="1.1318957968476"/>
    <x v="41"/>
    <s v=""/>
    <s v="2020-03-04"/>
    <s v="2020-03-10"/>
    <s v="2020-03-10"/>
    <x v="2"/>
    <x v="0"/>
    <n v="3"/>
    <x v="1"/>
    <x v="1"/>
  </r>
  <r>
    <s v="Semelhante_5-10%"/>
    <s v="2020-03-04 - 2020-03-10"/>
    <s v="23844280879950395"/>
    <s v="De_Conv_Int-Str_Br - Teste-Lead_VS_TPVModal - TPV-Modal"/>
    <s v="23844280879930395"/>
    <x v="3915"/>
    <n v="14468"/>
    <x v="3914"/>
    <n v="3.9460833499999999"/>
    <n v="1.0332457837986999"/>
    <x v="41"/>
    <s v=""/>
    <s v="2020-03-04"/>
    <s v="2020-03-10"/>
    <s v="2020-03-10"/>
    <x v="2"/>
    <x v="0"/>
    <n v="3"/>
    <x v="1"/>
    <x v="1"/>
  </r>
  <r>
    <s v="Semelhante_1-5%"/>
    <s v="2020-03-04 - 2020-03-10"/>
    <s v="23844118713670395"/>
    <s v="De_Conv_Int-Str_Br - OtimizaPraLead"/>
    <s v="23844118711370395"/>
    <x v="3916"/>
    <n v="956924"/>
    <x v="3915"/>
    <n v="8.1288663099999994"/>
    <n v="1.3955287985253"/>
    <x v="0"/>
    <n v="397"/>
    <s v="2020-03-04"/>
    <s v="2020-03-10"/>
    <s v="2020-03-10"/>
    <x v="0"/>
    <x v="0"/>
    <n v="3"/>
    <x v="1"/>
    <x v="1"/>
  </r>
  <r>
    <s v="Base_Acumulada_Mes"/>
    <s v="2020-03-04 - 2020-03-10"/>
    <s v="23844249253100395"/>
    <s v="De_CreditoStone_Conv_Checkout_BaseCRM_Br"/>
    <s v="23844249253070395"/>
    <x v="3917"/>
    <n v="3695"/>
    <x v="3916"/>
    <n v="12.502905630000001"/>
    <n v="4.6571041948578999"/>
    <x v="38"/>
    <n v="38"/>
    <s v="2020-03-04"/>
    <s v="2020-03-10"/>
    <s v="2020-03-10"/>
    <x v="8"/>
    <x v="0"/>
    <n v="3"/>
    <x v="1"/>
    <x v="1"/>
  </r>
  <r>
    <s v="Envolvimento_midias"/>
    <s v="2020-03-04 - 2020-03-10"/>
    <s v="23844306705590395"/>
    <s v="De_Lead_Click_RMK_Whatsapp_Br — diário"/>
    <s v="23844306695740395"/>
    <x v="3918"/>
    <n v="15968"/>
    <x v="3917"/>
    <n v="13.20562771"/>
    <n v="1.4466432865731"/>
    <x v="6"/>
    <n v="21"/>
    <s v="2020-03-04"/>
    <s v="2020-03-10"/>
    <s v="2020-03-10"/>
    <x v="6"/>
    <x v="1"/>
    <n v="3"/>
    <x v="1"/>
    <x v="1"/>
  </r>
  <r>
    <s v="Visitantes_site_todos_180d"/>
    <s v="2020-03-04 - 2020-03-10"/>
    <s v="23844306702050395"/>
    <s v="De_Lead_Click_RMK_Whatsapp_Br — diário"/>
    <s v="23844306695740395"/>
    <x v="3919"/>
    <n v="1785"/>
    <x v="3918"/>
    <n v="9.7711864399999993"/>
    <n v="1.3221288515406"/>
    <x v="6"/>
    <n v="2"/>
    <s v="2020-03-04"/>
    <s v="2020-03-10"/>
    <s v="2020-03-10"/>
    <x v="6"/>
    <x v="1"/>
    <n v="3"/>
    <x v="1"/>
    <x v="1"/>
  </r>
  <r>
    <s v="Visitantes_site_todos"/>
    <s v="2020-03-04 - 2020-03-10"/>
    <s v="23843665542380395"/>
    <s v="De_Lead_Rmk_Br"/>
    <s v="23843543809250395"/>
    <x v="3920"/>
    <n v="117856"/>
    <x v="3919"/>
    <n v="24.20259351"/>
    <n v="3.5071612815639002"/>
    <x v="1"/>
    <n v="559"/>
    <s v="2020-03-04"/>
    <s v="2020-03-10"/>
    <s v="2020-03-10"/>
    <x v="1"/>
    <x v="0"/>
    <n v="3"/>
    <x v="1"/>
    <x v="1"/>
  </r>
  <r>
    <s v="Semelhante_1-5%_Base_Parceiro_60K-a-400K-LTV"/>
    <s v="2020-03-04 - 2020-03-10"/>
    <s v="23844083478350395"/>
    <s v="De_Conv_Int-Str_Br - Credenciado (S2S)"/>
    <s v="23844032562000395"/>
    <x v="3921"/>
    <n v="96687"/>
    <x v="3920"/>
    <n v="4.8647919399999999"/>
    <n v="1.2265868213927"/>
    <x v="19"/>
    <n v="7"/>
    <s v="2020-03-04"/>
    <s v="2020-03-10"/>
    <s v="2020-03-10"/>
    <x v="2"/>
    <x v="0"/>
    <n v="3"/>
    <x v="1"/>
    <x v="1"/>
  </r>
  <r>
    <s v="ContaStone_LAL_Base_10pp"/>
    <s v="2020-03-04 - 2020-03-10"/>
    <s v="23843870557990395"/>
    <s v="De_ContaStone_Conv_NU_Br"/>
    <s v="23843811400240395"/>
    <x v="3922"/>
    <n v="244607"/>
    <x v="3921"/>
    <n v="7.9708483399999999"/>
    <n v="1.8828447264387"/>
    <x v="21"/>
    <n v="299"/>
    <s v="2020-03-04"/>
    <s v="2020-03-10"/>
    <s v="2020-03-10"/>
    <x v="0"/>
    <x v="0"/>
    <n v="3"/>
    <x v="1"/>
    <x v="1"/>
  </r>
  <r>
    <s v="Semelhante_1-5%"/>
    <s v="2020-03-04 - 2020-03-10"/>
    <s v="23844280880010395"/>
    <s v="De_Conv_Int-Str_Br - Teste-Lead_VS_TPVModal - TPV-Modal"/>
    <s v="23844280879930395"/>
    <x v="3923"/>
    <n v="31728"/>
    <x v="3922"/>
    <n v="5.6348982699999999"/>
    <n v="1.1184442763489999"/>
    <x v="41"/>
    <s v=""/>
    <s v="2020-03-04"/>
    <s v="2020-03-10"/>
    <s v="2020-03-10"/>
    <x v="2"/>
    <x v="0"/>
    <n v="3"/>
    <x v="1"/>
    <x v="1"/>
  </r>
  <r>
    <s v="Remarketing_NaoRespondentes_HSM"/>
    <s v="2020-03-04 - 2020-03-10"/>
    <s v="23844249400760395"/>
    <s v="De_Lead_RMK-HSM_Click_Whatsapp_Br - diário"/>
    <s v="23844249400750395"/>
    <x v="3924"/>
    <n v="4414"/>
    <x v="3923"/>
    <n v="28.636948830000001"/>
    <n v="2.8155867693702001"/>
    <x v="6"/>
    <n v="43"/>
    <s v="2020-03-04"/>
    <s v="2020-03-10"/>
    <s v="2020-03-10"/>
    <x v="6"/>
    <x v="1"/>
    <n v="3"/>
    <x v="1"/>
    <x v="1"/>
  </r>
  <r>
    <s v="Semelhante_1-5%_Base_Parceiro_60K-a-400K-Normal - Copy"/>
    <s v="2020-03-04 - 2020-03-10"/>
    <s v="23844280879970395"/>
    <s v="De_Conv_Int-Str_Br - Teste-Lead_VS_TPVModal - TPV-Modal"/>
    <s v="23844280879930395"/>
    <x v="2023"/>
    <n v="8658"/>
    <x v="3924"/>
    <n v="7.2592758699999997"/>
    <n v="1.0303765303765"/>
    <x v="41"/>
    <s v=""/>
    <s v="2020-03-04"/>
    <s v="2020-03-10"/>
    <s v="2020-03-10"/>
    <x v="2"/>
    <x v="0"/>
    <n v="3"/>
    <x v="1"/>
    <x v="1"/>
  </r>
  <r>
    <s v="InteressesEstabelecimentos"/>
    <s v="2020-02-26 - 2020-03-03"/>
    <s v="23844032561010395"/>
    <s v="De_Conv_Int-Str_Br - Credenciado (S2S)"/>
    <s v="23844032562000395"/>
    <x v="3925"/>
    <n v="298505"/>
    <x v="3925"/>
    <n v="3.4070378699999999"/>
    <n v="1.1603926232391"/>
    <x v="19"/>
    <n v="14"/>
    <s v="2020-02-26"/>
    <s v="2020-03-03"/>
    <s v="2020-03-03"/>
    <x v="2"/>
    <x v="0"/>
    <n v="3"/>
    <x v="1"/>
    <x v="1"/>
  </r>
  <r>
    <s v="Semelhante_leadPreenchido — Cópia"/>
    <s v="2020-02-26 - 2020-03-03"/>
    <s v="23843830503090395"/>
    <s v="De_Lead_Int_Br"/>
    <s v="23843543715060395"/>
    <x v="3926"/>
    <n v="710030"/>
    <x v="3926"/>
    <n v="8.1458697099999995"/>
    <n v="1.2186513245919"/>
    <x v="1"/>
    <n v="384"/>
    <s v="2020-02-26"/>
    <s v="2020-03-03"/>
    <s v="2020-03-03"/>
    <x v="1"/>
    <x v="0"/>
    <n v="3"/>
    <x v="1"/>
    <x v="1"/>
  </r>
  <r>
    <s v="Semelhante_5-10%"/>
    <s v="2020-02-26 - 2020-03-03"/>
    <s v="23844032561020395"/>
    <s v="De_Conv_Int-Str_Br - Credenciado (S2S)"/>
    <s v="23844032562000395"/>
    <x v="3927"/>
    <n v="251276"/>
    <x v="3927"/>
    <n v="4.4833848600000001"/>
    <n v="1.1855131409287001"/>
    <x v="19"/>
    <n v="13"/>
    <s v="2020-02-26"/>
    <s v="2020-03-03"/>
    <s v="2020-03-03"/>
    <x v="2"/>
    <x v="0"/>
    <n v="3"/>
    <x v="1"/>
    <x v="1"/>
  </r>
  <r>
    <s v="Semelhante_leadPreenchido_&gt;7%"/>
    <s v="2020-02-26 - 2020-03-03"/>
    <s v="23843981453180395"/>
    <s v="De_Lead_Int_Br — CPA"/>
    <s v="23843981452640395"/>
    <x v="3928"/>
    <n v="141408"/>
    <x v="3928"/>
    <n v="4.9904510200000001"/>
    <n v="1.0701304028061001"/>
    <x v="1"/>
    <n v="42"/>
    <s v="2020-02-26"/>
    <s v="2020-03-03"/>
    <s v="2020-03-03"/>
    <x v="1"/>
    <x v="0"/>
    <n v="3"/>
    <x v="1"/>
    <x v="1"/>
  </r>
  <r>
    <s v="ContaStone_RMKT_BaseAdq"/>
    <s v="2020-02-26 - 2020-03-03"/>
    <s v="23843842230390395"/>
    <s v="De_ContaStone_Conv_RMKT_Br"/>
    <s v="23843814955280395"/>
    <x v="3929"/>
    <n v="113730"/>
    <x v="3929"/>
    <n v="9.6242765899999991"/>
    <n v="2.9231689088191"/>
    <x v="21"/>
    <n v="268"/>
    <s v="2020-02-26"/>
    <s v="2020-03-03"/>
    <s v="2020-03-03"/>
    <x v="0"/>
    <x v="0"/>
    <n v="3"/>
    <x v="1"/>
    <x v="1"/>
  </r>
  <r>
    <s v="Semelhante_leadPreenchido — Cópia"/>
    <s v="2020-02-26 - 2020-03-03"/>
    <s v="23843981453160395"/>
    <s v="De_Lead_Int_Br — CPA"/>
    <s v="23843981452640395"/>
    <x v="3930"/>
    <n v="244161"/>
    <x v="3930"/>
    <n v="10.631718940000001"/>
    <n v="1.1086537161954999"/>
    <x v="1"/>
    <n v="181"/>
    <s v="2020-02-26"/>
    <s v="2020-03-03"/>
    <s v="2020-03-03"/>
    <x v="1"/>
    <x v="0"/>
    <n v="3"/>
    <x v="1"/>
    <x v="1"/>
  </r>
  <r>
    <s v="Semelhante_1-5%_Base_Parceiro_60K-a-400K-LTV"/>
    <s v="2020-02-26 - 2020-03-03"/>
    <s v="23844083478360395"/>
    <s v="De_Lead_Int_Br — CPA"/>
    <s v="23843981452640395"/>
    <x v="3931"/>
    <n v="276483"/>
    <x v="3931"/>
    <n v="9.1105129199999997"/>
    <n v="1.2267408846114001"/>
    <x v="1"/>
    <n v="162"/>
    <s v="2020-02-26"/>
    <s v="2020-03-03"/>
    <s v="2020-03-03"/>
    <x v="1"/>
    <x v="0"/>
    <n v="3"/>
    <x v="1"/>
    <x v="1"/>
  </r>
  <r>
    <s v="Semelhante_1-5%"/>
    <s v="2020-02-26 - 2020-03-03"/>
    <s v="23844032561030395"/>
    <s v="De_Conv_Int-Str_Br - Credenciado (S2S)"/>
    <s v="23844032562000395"/>
    <x v="3932"/>
    <n v="137797"/>
    <x v="3932"/>
    <n v="5.0397058599999998"/>
    <n v="1.1605913046002001"/>
    <x v="19"/>
    <n v="15"/>
    <s v="2020-02-26"/>
    <s v="2020-03-03"/>
    <s v="2020-03-03"/>
    <x v="2"/>
    <x v="0"/>
    <n v="3"/>
    <x v="1"/>
    <x v="1"/>
  </r>
  <r>
    <s v="Semelhante_1-5%"/>
    <s v="2020-02-26 - 2020-03-03"/>
    <s v="23844098805830395"/>
    <s v="De_Conv_Int-Str_Br - Credenciado (S2S) - Teste_B-Purchase-credenciados-semvalor"/>
    <s v="23844098805980395"/>
    <x v="5"/>
    <n v="0"/>
    <x v="5"/>
    <s v=""/>
    <n v="0"/>
    <x v="2"/>
    <n v="2"/>
    <s v="2020-02-26"/>
    <s v="2020-03-03"/>
    <s v="2020-03-03"/>
    <x v="2"/>
    <x v="0"/>
    <n v="3"/>
    <x v="1"/>
    <x v="1"/>
  </r>
  <r>
    <s v="ContaStone_RMKT_Envolvimento"/>
    <s v="2020-02-26 - 2020-03-03"/>
    <s v="23843842280230395"/>
    <s v="De_ContaStone_Conv_RMKT_Br"/>
    <s v="23843814955280395"/>
    <x v="3933"/>
    <n v="21919"/>
    <x v="3933"/>
    <n v="12.07520572"/>
    <n v="1.3916237054609999"/>
    <x v="21"/>
    <n v="30"/>
    <s v="2020-02-26"/>
    <s v="2020-03-03"/>
    <s v="2020-03-03"/>
    <x v="0"/>
    <x v="0"/>
    <n v="3"/>
    <x v="1"/>
    <x v="1"/>
  </r>
  <r>
    <s v="ContaStone_SemSegmentacao"/>
    <s v="2020-02-26 - 2020-03-03"/>
    <s v="23843812212770395"/>
    <s v="De_ContaStone_Trafego_NU_Br"/>
    <s v="23843812212670395"/>
    <x v="3934"/>
    <n v="55008"/>
    <x v="3934"/>
    <n v="4.4228418500000002"/>
    <n v="1.4128308609657001"/>
    <x v="40"/>
    <n v="1358"/>
    <s v="2020-02-26"/>
    <s v="2020-03-03"/>
    <s v="2020-03-03"/>
    <x v="0"/>
    <x v="0"/>
    <n v="3"/>
    <x v="1"/>
    <x v="1"/>
  </r>
  <r>
    <s v="Semelhante_leadPreenchido_&gt;7%"/>
    <s v="2020-02-26 - 2020-03-03"/>
    <s v="23843980312470395"/>
    <s v="De_Lead_Int_Br"/>
    <s v="23843543715060395"/>
    <x v="3935"/>
    <n v="307459"/>
    <x v="3935"/>
    <n v="6.2785415100000002"/>
    <n v="1.1010964063501001"/>
    <x v="1"/>
    <n v="141"/>
    <s v="2020-02-26"/>
    <s v="2020-03-03"/>
    <s v="2020-03-03"/>
    <x v="1"/>
    <x v="0"/>
    <n v="3"/>
    <x v="1"/>
    <x v="1"/>
  </r>
  <r>
    <s v="ContaStone_Interesses_B2B_Atualizado_Todos"/>
    <s v="2020-02-26 - 2020-03-03"/>
    <s v="23843842591240395"/>
    <s v="De_ContaStone_Conv_NU_Br"/>
    <s v="23843811400240395"/>
    <x v="3936"/>
    <n v="187941"/>
    <x v="3936"/>
    <n v="6.4448133700000003"/>
    <n v="1.7851719422585"/>
    <x v="21"/>
    <n v="182"/>
    <s v="2020-02-26"/>
    <s v="2020-03-03"/>
    <s v="2020-03-03"/>
    <x v="0"/>
    <x v="0"/>
    <n v="3"/>
    <x v="1"/>
    <x v="1"/>
  </r>
  <r>
    <s v="lal_lead_lead_ads"/>
    <s v="2020-02-26 - 2020-03-03"/>
    <s v="23843968404170395"/>
    <s v="De_Lead_Click_Whatsapp_Br — Cópia"/>
    <s v="23843968403870395"/>
    <x v="3937"/>
    <n v="400791"/>
    <x v="3937"/>
    <n v="12.71672206"/>
    <n v="1.2821744999264"/>
    <x v="6"/>
    <n v="486"/>
    <s v="2020-02-26"/>
    <s v="2020-03-03"/>
    <s v="2020-03-03"/>
    <x v="6"/>
    <x v="1"/>
    <n v="3"/>
    <x v="1"/>
    <x v="1"/>
  </r>
  <r>
    <s v="lal_lead_wpp+rmkt"/>
    <s v="2020-02-26 - 2020-03-03"/>
    <s v="23843968404160395"/>
    <s v="De_Lead_Click_Whatsapp_Br — Cópia"/>
    <s v="23843968403870395"/>
    <x v="3938"/>
    <n v="824235"/>
    <x v="3938"/>
    <n v="11.425967679999999"/>
    <n v="1.4790963742137"/>
    <x v="6"/>
    <n v="828"/>
    <s v="2020-02-26"/>
    <s v="2020-03-03"/>
    <s v="2020-03-03"/>
    <x v="6"/>
    <x v="1"/>
    <n v="3"/>
    <x v="1"/>
    <x v="1"/>
  </r>
  <r>
    <s v="Semelhante_1-5%_Base_Parceiro_60K-a-400K-LTV"/>
    <s v="2020-02-26 - 2020-03-03"/>
    <s v="23844083478350395"/>
    <s v="De_Conv_Int-Str_Br - Credenciado (S2S)"/>
    <s v="23844032562000395"/>
    <x v="3939"/>
    <n v="50994"/>
    <x v="3939"/>
    <n v="5.2678397500000003"/>
    <n v="1.2080636937678999"/>
    <x v="19"/>
    <n v="4"/>
    <s v="2020-02-26"/>
    <s v="2020-03-03"/>
    <s v="2020-03-03"/>
    <x v="2"/>
    <x v="0"/>
    <n v="3"/>
    <x v="1"/>
    <x v="1"/>
  </r>
  <r>
    <s v="ContaStone_LAL_Base_10pp"/>
    <s v="2020-02-26 - 2020-03-03"/>
    <s v="23843870557990395"/>
    <s v="De_ContaStone_Conv_NU_Br"/>
    <s v="23843811400240395"/>
    <x v="3940"/>
    <n v="169154"/>
    <x v="3940"/>
    <n v="10.51211299"/>
    <n v="1.5747011598898"/>
    <x v="21"/>
    <n v="287"/>
    <s v="2020-02-26"/>
    <s v="2020-03-03"/>
    <s v="2020-03-03"/>
    <x v="0"/>
    <x v="0"/>
    <n v="3"/>
    <x v="1"/>
    <x v="1"/>
  </r>
  <r>
    <s v="Semelhante_1-5%_Base_Parceiro_60K-a-400K-Normal - Copy"/>
    <s v="2020-02-26 - 2020-03-03"/>
    <s v="23844083485880395"/>
    <s v="De_Lead_Int_Br"/>
    <s v="23843543715060395"/>
    <x v="3941"/>
    <n v="200645"/>
    <x v="3941"/>
    <n v="13.18780186"/>
    <n v="1.1433726232899"/>
    <x v="1"/>
    <n v="180"/>
    <s v="2020-02-26"/>
    <s v="2020-03-03"/>
    <s v="2020-03-03"/>
    <x v="1"/>
    <x v="0"/>
    <n v="3"/>
    <x v="1"/>
    <x v="1"/>
  </r>
  <r>
    <s v="interesse_whatsapp"/>
    <s v="2020-02-26 - 2020-03-03"/>
    <s v="23843968404110395"/>
    <s v="De_Lead_Click_Whatsapp_Br — Cópia"/>
    <s v="23843968403870395"/>
    <x v="3942"/>
    <n v="1342257"/>
    <x v="3942"/>
    <n v="8.3290214700000007"/>
    <n v="1.4770010512145"/>
    <x v="6"/>
    <n v="842"/>
    <s v="2020-02-26"/>
    <s v="2020-03-03"/>
    <s v="2020-03-03"/>
    <x v="6"/>
    <x v="1"/>
    <n v="3"/>
    <x v="1"/>
    <x v="1"/>
  </r>
  <r>
    <s v="Semelhante_1-5%_Base_Parceiro_60K-a-400K-LTV"/>
    <s v="2020-02-26 - 2020-03-03"/>
    <s v="23844083478310395"/>
    <s v="De_Lead_Int_Br"/>
    <s v="23843543715060395"/>
    <x v="3943"/>
    <n v="124575"/>
    <x v="3943"/>
    <n v="13.40906307"/>
    <n v="1.1140517760385"/>
    <x v="1"/>
    <n v="96"/>
    <s v="2020-02-26"/>
    <s v="2020-03-03"/>
    <s v="2020-03-03"/>
    <x v="1"/>
    <x v="0"/>
    <n v="3"/>
    <x v="1"/>
    <x v="1"/>
  </r>
  <r>
    <s v="Base_Completa_Quali"/>
    <s v="2020-02-26 - 2020-03-03"/>
    <s v="23844083158430395"/>
    <s v="De_CreditoStone_Conv_Checkout_BasesSuperEQualificada_Br"/>
    <s v="23844074736890395"/>
    <x v="5"/>
    <n v="0"/>
    <x v="5"/>
    <s v=""/>
    <n v="0"/>
    <x v="38"/>
    <n v="2"/>
    <s v="2020-02-26"/>
    <s v="2020-03-03"/>
    <s v="2020-03-03"/>
    <x v="8"/>
    <x v="0"/>
    <n v="3"/>
    <x v="1"/>
    <x v="1"/>
  </r>
  <r>
    <s v="Semelhante_1-5%_Base_Parceiro_60K-a-400K-Normal - Copy"/>
    <s v="2020-02-26 - 2020-03-03"/>
    <s v="23844083485860395"/>
    <s v="De_Conv_Int-Str_Br - Credenciado (S2S)"/>
    <s v="23844032562000395"/>
    <x v="3944"/>
    <n v="80497"/>
    <x v="3944"/>
    <n v="5.7287373500000003"/>
    <n v="1.4257301514342"/>
    <x v="19"/>
    <n v="4"/>
    <s v="2020-02-26"/>
    <s v="2020-03-03"/>
    <s v="2020-03-03"/>
    <x v="2"/>
    <x v="0"/>
    <n v="3"/>
    <x v="1"/>
    <x v="1"/>
  </r>
  <r>
    <s v="ContaStone_Interesses_ContaDigital"/>
    <s v="2020-02-26 - 2020-03-03"/>
    <s v="23843811400250395"/>
    <s v="De_ContaStone_Conv_NU_Br"/>
    <s v="23843811400240395"/>
    <x v="3945"/>
    <n v="107747"/>
    <x v="3945"/>
    <n v="12.41240187"/>
    <n v="1.1455817795390999"/>
    <x v="21"/>
    <n v="143"/>
    <s v="2020-02-26"/>
    <s v="2020-03-03"/>
    <s v="2020-03-03"/>
    <x v="0"/>
    <x v="0"/>
    <n v="3"/>
    <x v="1"/>
    <x v="1"/>
  </r>
  <r>
    <s v="Semelhante_1-5%_Base_Parceiro_60K-a-400K-Normal - Copy"/>
    <s v="2020-02-26 - 2020-03-03"/>
    <s v="23844165593410395"/>
    <s v="De_Conv_Int-Str_Br - OtimizaPraTPV+3K"/>
    <s v="23844165593570395"/>
    <x v="3946"/>
    <n v="82950"/>
    <x v="3946"/>
    <n v="11.534649679999999"/>
    <n v="1.2626160337553001"/>
    <x v="41"/>
    <s v=""/>
    <s v="2020-02-26"/>
    <s v="2020-03-03"/>
    <s v="2020-03-03"/>
    <x v="2"/>
    <x v="0"/>
    <n v="3"/>
    <x v="1"/>
    <x v="1"/>
  </r>
  <r>
    <s v="Semelhante_5-10%"/>
    <s v="2020-02-26 - 2020-03-03"/>
    <s v="23844280879950395"/>
    <s v="De_Conv_Int-Str_Br - Teste-Lead_VS_TPVModal - TPV-Modal"/>
    <s v="23844280879930395"/>
    <x v="3947"/>
    <n v="11609"/>
    <x v="3947"/>
    <n v="3.2845206299999998"/>
    <n v="1"/>
    <x v="41"/>
    <s v=""/>
    <s v="2020-02-26"/>
    <s v="2020-03-03"/>
    <s v="2020-03-03"/>
    <x v="2"/>
    <x v="0"/>
    <n v="3"/>
    <x v="1"/>
    <x v="1"/>
  </r>
  <r>
    <s v="Semelhante_1-5%_Respondentes-HSM"/>
    <s v="2020-02-26 - 2020-03-03"/>
    <s v="23844270553130395"/>
    <s v="De_Lead_Int_Br"/>
    <s v="23843543715060395"/>
    <x v="3948"/>
    <n v="236931"/>
    <x v="3948"/>
    <n v="12.87047037"/>
    <n v="1.133283529804"/>
    <x v="1"/>
    <n v="208"/>
    <s v="2020-02-26"/>
    <s v="2020-03-03"/>
    <s v="2020-03-03"/>
    <x v="1"/>
    <x v="0"/>
    <n v="3"/>
    <x v="1"/>
    <x v="1"/>
  </r>
  <r>
    <s v="Base_Credito_QualiENaoQuali"/>
    <s v="2020-02-26 - 2020-03-03"/>
    <s v="23844179484600395"/>
    <s v="In_CreditoStone_Trafego_Pageview_Base_Br"/>
    <s v="23843787663810395"/>
    <x v="3949"/>
    <n v="39752"/>
    <x v="3949"/>
    <n v="8.3127221700000007"/>
    <n v="6.4117025558462002"/>
    <x v="39"/>
    <n v="522"/>
    <s v="2020-02-26"/>
    <s v="2020-03-03"/>
    <s v="2020-03-03"/>
    <x v="0"/>
    <x v="0"/>
    <n v="3"/>
    <x v="1"/>
    <x v="1"/>
  </r>
  <r>
    <s v="InteressesEstabelecimentos"/>
    <s v="2020-02-26 - 2020-03-03"/>
    <s v="23844165593490395"/>
    <s v="De_Conv_Int-Str_Br - OtimizaPraTPV+3K"/>
    <s v="23844165593570395"/>
    <x v="3950"/>
    <n v="299523"/>
    <x v="3950"/>
    <n v="4.3784859799999998"/>
    <n v="1.1690354330051"/>
    <x v="41"/>
    <s v=""/>
    <s v="2020-02-26"/>
    <s v="2020-03-03"/>
    <s v="2020-03-03"/>
    <x v="2"/>
    <x v="0"/>
    <n v="3"/>
    <x v="1"/>
    <x v="1"/>
  </r>
  <r>
    <s v="Envolvimento_Midias"/>
    <s v="2020-02-26 - 2020-03-03"/>
    <s v="23843543809270395"/>
    <s v="De_Lead_Rmk_Br"/>
    <s v="23843543809250395"/>
    <x v="3951"/>
    <n v="176611"/>
    <x v="3951"/>
    <n v="12.91246877"/>
    <n v="2.7993443217013998"/>
    <x v="1"/>
    <n v="416"/>
    <s v="2020-02-26"/>
    <s v="2020-03-03"/>
    <s v="2020-03-03"/>
    <x v="1"/>
    <x v="0"/>
    <n v="3"/>
    <x v="1"/>
    <x v="1"/>
  </r>
  <r>
    <s v="Semelhante_1-5%_Base_Parceiro_60K-a-400K-LTV"/>
    <s v="2020-02-26 - 2020-03-03"/>
    <s v="23844165593420395"/>
    <s v="De_Conv_Int-Str_Br - OtimizaPraTPV+3K"/>
    <s v="23844165593570395"/>
    <x v="3952"/>
    <n v="36562"/>
    <x v="3952"/>
    <n v="8.1941202799999999"/>
    <n v="1.160138942071"/>
    <x v="41"/>
    <s v=""/>
    <s v="2020-02-26"/>
    <s v="2020-03-03"/>
    <s v="2020-03-03"/>
    <x v="2"/>
    <x v="0"/>
    <n v="3"/>
    <x v="1"/>
    <x v="1"/>
  </r>
  <r>
    <s v="Semelhante_1-5%_Respondentes-HSM"/>
    <s v="2020-02-26 - 2020-03-03"/>
    <s v="23844270553240395"/>
    <s v="De_Lead_Int_Br — CPA"/>
    <s v="23843981452640395"/>
    <x v="3953"/>
    <n v="1493291"/>
    <x v="3953"/>
    <n v="10.05791829"/>
    <n v="1.5274799084705999"/>
    <x v="1"/>
    <n v="1227"/>
    <s v="2020-02-26"/>
    <s v="2020-03-03"/>
    <s v="2020-03-03"/>
    <x v="1"/>
    <x v="0"/>
    <n v="3"/>
    <x v="1"/>
    <x v="1"/>
  </r>
  <r>
    <s v="SuperQualificado_Qualificado_v2"/>
    <s v="2020-02-26 - 2020-03-03"/>
    <s v="23844160731220395"/>
    <s v="De_CreditoStone_Conv_Checkout_AumentoLimite_Br"/>
    <s v="23844114324120395"/>
    <x v="5"/>
    <n v="0"/>
    <x v="5"/>
    <s v=""/>
    <n v="0"/>
    <x v="38"/>
    <n v="6"/>
    <s v="2020-02-26"/>
    <s v="2020-03-03"/>
    <s v="2020-03-03"/>
    <x v="8"/>
    <x v="0"/>
    <n v="3"/>
    <x v="1"/>
    <x v="1"/>
  </r>
  <r>
    <s v="Semelhante_5-10%"/>
    <s v="2020-02-26 - 2020-03-03"/>
    <s v="23844280842760395"/>
    <s v="De_Conv_Int-Str_Br - Teste-Lead_VS_TPVModal - Lead"/>
    <s v="23844280842980395"/>
    <x v="3954"/>
    <n v="13392"/>
    <x v="3954"/>
    <n v="4.1429497800000004"/>
    <n v="1.0363649940263"/>
    <x v="0"/>
    <n v="2"/>
    <s v="2020-02-26"/>
    <s v="2020-03-03"/>
    <s v="2020-03-03"/>
    <x v="0"/>
    <x v="0"/>
    <n v="3"/>
    <x v="1"/>
    <x v="1"/>
  </r>
  <r>
    <s v="Semelhante_1-5%"/>
    <s v="2020-02-26 - 2020-03-03"/>
    <s v="23844165593470395"/>
    <s v="De_Conv_Int-Str_Br - OtimizaPraTPV+3K"/>
    <s v="23844165593570395"/>
    <x v="3955"/>
    <n v="46291"/>
    <x v="3955"/>
    <n v="7.43566693"/>
    <n v="1.1534423538053"/>
    <x v="41"/>
    <s v=""/>
    <s v="2020-02-26"/>
    <s v="2020-03-03"/>
    <s v="2020-03-03"/>
    <x v="2"/>
    <x v="0"/>
    <n v="3"/>
    <x v="1"/>
    <x v="1"/>
  </r>
  <r>
    <s v="Visitantes_site_todos"/>
    <s v="2020-02-26 - 2020-03-03"/>
    <s v="23843665542380395"/>
    <s v="De_Lead_Rmk_Br"/>
    <s v="23843543809250395"/>
    <x v="3956"/>
    <n v="133537"/>
    <x v="3956"/>
    <n v="17.248713980000002"/>
    <n v="3.1604648898807"/>
    <x v="1"/>
    <n v="594"/>
    <s v="2020-02-26"/>
    <s v="2020-03-03"/>
    <s v="2020-03-03"/>
    <x v="1"/>
    <x v="0"/>
    <n v="3"/>
    <x v="1"/>
    <x v="1"/>
  </r>
  <r>
    <s v="Semelhante_1-5%_Base_Parceiro_MCC-alimentação-LTVeNormal"/>
    <s v="2020-02-26 - 2020-03-03"/>
    <s v="23844179678370395"/>
    <s v="De_Conv_Int-Str_Br - OtimizaPraLead"/>
    <s v="23844118711370395"/>
    <x v="5"/>
    <n v="0"/>
    <x v="5"/>
    <s v=""/>
    <n v="0"/>
    <x v="0"/>
    <n v="1"/>
    <s v="2020-02-26"/>
    <s v="2020-03-03"/>
    <s v="2020-03-03"/>
    <x v="0"/>
    <x v="0"/>
    <n v="3"/>
    <x v="1"/>
    <x v="1"/>
  </r>
  <r>
    <s v="Base_Acumulada_Mes"/>
    <s v="2020-02-26 - 2020-03-03"/>
    <s v="23844249253100395"/>
    <s v="De_CreditoStone_Conv_Checkout_BaseCRM_Br"/>
    <s v="23844249253070395"/>
    <x v="3957"/>
    <n v="2530"/>
    <x v="3957"/>
    <n v="9.6552401499999991"/>
    <n v="4.0241106719367998"/>
    <x v="38"/>
    <n v="6"/>
    <s v="2020-02-26"/>
    <s v="2020-03-03"/>
    <s v="2020-03-03"/>
    <x v="8"/>
    <x v="0"/>
    <n v="3"/>
    <x v="1"/>
    <x v="1"/>
  </r>
  <r>
    <s v="Remarketing_NaoRespondentes_HSM"/>
    <s v="2020-02-26 - 2020-03-03"/>
    <s v="23844249400760395"/>
    <s v="De_Lead_RMK-HSM_Click_Whatsapp_Br - diário"/>
    <s v="23844249400750395"/>
    <x v="3958"/>
    <n v="6718"/>
    <x v="3958"/>
    <n v="28.992239900000001"/>
    <n v="4.2392080976480999"/>
    <x v="6"/>
    <n v="99"/>
    <s v="2020-02-26"/>
    <s v="2020-03-03"/>
    <s v="2020-03-03"/>
    <x v="6"/>
    <x v="1"/>
    <n v="3"/>
    <x v="1"/>
    <x v="1"/>
  </r>
  <r>
    <s v="Semelhante_1-5%_Base_Parceiro_60K-a-400K-Normal+LTV"/>
    <s v="2020-02-26 - 2020-03-03"/>
    <s v="23844122114850395"/>
    <s v="De_Lead_Click_Whatsapp_Br — Cópia"/>
    <s v="23843968403870395"/>
    <x v="3959"/>
    <n v="374800"/>
    <x v="3959"/>
    <n v="17.710286350000001"/>
    <n v="1.4808351120598"/>
    <x v="6"/>
    <n v="516"/>
    <s v="2020-02-26"/>
    <s v="2020-03-03"/>
    <s v="2020-03-03"/>
    <x v="6"/>
    <x v="1"/>
    <n v="3"/>
    <x v="1"/>
    <x v="1"/>
  </r>
  <r>
    <s v="Visitantes_site_todos_60d"/>
    <s v="2020-02-26 - 2020-03-03"/>
    <s v="23843665469380395"/>
    <s v="De_Conv_Rmk_Br"/>
    <s v="23843543599140395"/>
    <x v="3960"/>
    <n v="145926"/>
    <x v="3960"/>
    <n v="12.84286898"/>
    <n v="2.9025053794389"/>
    <x v="0"/>
    <n v="336"/>
    <s v="2020-02-26"/>
    <s v="2020-03-03"/>
    <s v="2020-03-03"/>
    <x v="0"/>
    <x v="0"/>
    <n v="3"/>
    <x v="1"/>
    <x v="1"/>
  </r>
  <r>
    <s v="Semelhante_1-5%_Base_Parceiro_60K-a-400K-LTV"/>
    <s v="2020-02-26 - 2020-03-03"/>
    <s v="23844280842680395"/>
    <s v="De_Conv_Int-Str_Br - Teste-Lead_VS_TPVModal - Lead"/>
    <s v="23844280842980395"/>
    <x v="3961"/>
    <n v="32401"/>
    <x v="3961"/>
    <n v="9.3441650200000002"/>
    <n v="1.0922502391900999"/>
    <x v="0"/>
    <n v="7"/>
    <s v="2020-02-26"/>
    <s v="2020-03-03"/>
    <s v="2020-03-03"/>
    <x v="0"/>
    <x v="0"/>
    <n v="3"/>
    <x v="1"/>
    <x v="1"/>
  </r>
  <r>
    <s v="Semelhante_1-5%_Base_Parceiro_60K-a-400K-Normal - Copy"/>
    <s v="2020-02-26 - 2020-03-03"/>
    <s v="23844280842770395"/>
    <s v="De_Conv_Int-Str_Br - Teste-Lead_VS_TPVModal - Lead"/>
    <s v="23844280842980395"/>
    <x v="3962"/>
    <n v="7549"/>
    <x v="3962"/>
    <n v="6.4608841300000002"/>
    <n v="1.0278182540734"/>
    <x v="0"/>
    <n v="1"/>
    <s v="2020-02-26"/>
    <s v="2020-03-03"/>
    <s v="2020-03-03"/>
    <x v="0"/>
    <x v="0"/>
    <n v="3"/>
    <x v="1"/>
    <x v="1"/>
  </r>
  <r>
    <s v="Semelhante_1-5%"/>
    <s v="2020-02-26 - 2020-03-03"/>
    <s v="23844280842840395"/>
    <s v="De_Conv_Int-Str_Br - Teste-Lead_VS_TPVModal - Lead"/>
    <s v="23844280842980395"/>
    <x v="3963"/>
    <n v="30792"/>
    <x v="3963"/>
    <n v="4.1909669999999997"/>
    <n v="1.0145817095348999"/>
    <x v="0"/>
    <s v=""/>
    <s v="2020-02-26"/>
    <s v="2020-03-03"/>
    <s v="2020-03-03"/>
    <x v="0"/>
    <x v="0"/>
    <n v="3"/>
    <x v="1"/>
    <x v="1"/>
  </r>
  <r>
    <s v="Semelhante_1-5%_Base_Parceiro_60K-a-400K-LTV"/>
    <s v="2020-02-26 - 2020-03-03"/>
    <s v="23844280880000395"/>
    <s v="De_Conv_Int-Str_Br - Teste-Lead_VS_TPVModal - TPV-Modal"/>
    <s v="23844280879930395"/>
    <x v="3964"/>
    <n v="41063"/>
    <x v="3964"/>
    <n v="6.9975977299999998"/>
    <n v="1.1151157976767001"/>
    <x v="41"/>
    <s v=""/>
    <s v="2020-02-26"/>
    <s v="2020-03-03"/>
    <s v="2020-03-03"/>
    <x v="2"/>
    <x v="0"/>
    <n v="3"/>
    <x v="1"/>
    <x v="1"/>
  </r>
  <r>
    <s v="Semelhante_1-5%_Base_Parceiro_60K-a-400K-Normal - Copy"/>
    <s v="2020-02-26 - 2020-03-03"/>
    <s v="23844118713700395"/>
    <s v="De_Conv_Int-Str_Br - OtimizaPraLead"/>
    <s v="23844118711370395"/>
    <x v="3965"/>
    <n v="623882"/>
    <x v="3965"/>
    <n v="10.908630410000001"/>
    <n v="1.4270967907393"/>
    <x v="0"/>
    <n v="552"/>
    <s v="2020-02-26"/>
    <s v="2020-03-03"/>
    <s v="2020-03-03"/>
    <x v="0"/>
    <x v="0"/>
    <n v="3"/>
    <x v="1"/>
    <x v="1"/>
  </r>
  <r>
    <s v="ContaStone_LaL_3-10-base09"/>
    <s v="2020-02-26 - 2020-03-03"/>
    <s v="23843812212650395"/>
    <s v="De_ContaStone_Trafego_NU_Br"/>
    <s v="23843812212670395"/>
    <x v="3966"/>
    <n v="30448"/>
    <x v="3966"/>
    <n v="2.5352403099999998"/>
    <n v="1.7521019442985"/>
    <x v="40"/>
    <n v="286"/>
    <s v="2020-02-26"/>
    <s v="2020-03-03"/>
    <s v="2020-03-03"/>
    <x v="0"/>
    <x v="0"/>
    <n v="3"/>
    <x v="1"/>
    <x v="1"/>
  </r>
  <r>
    <s v="Semelhante_5-10%"/>
    <s v="2020-02-26 - 2020-03-03"/>
    <s v="23844165593610395"/>
    <s v="De_Conv_Int-Str_Br - OtimizaPraTPV+3K"/>
    <s v="23844165593570395"/>
    <x v="3967"/>
    <n v="81010"/>
    <x v="3967"/>
    <n v="4.8254881100000002"/>
    <n v="1.1462658930995999"/>
    <x v="41"/>
    <s v=""/>
    <s v="2020-02-26"/>
    <s v="2020-03-03"/>
    <s v="2020-03-03"/>
    <x v="2"/>
    <x v="0"/>
    <n v="3"/>
    <x v="1"/>
    <x v="1"/>
  </r>
  <r>
    <s v="Semelhante_1-5%_Respondentes-HSM"/>
    <s v="2020-02-26 - 2020-03-03"/>
    <s v="23844270553230395"/>
    <s v="De_Lead_Int_Br — CPA - acelerada"/>
    <s v="23844249102040395"/>
    <x v="3968"/>
    <n v="754747"/>
    <x v="3968"/>
    <n v="8.6529472199999997"/>
    <n v="1.2134251610141999"/>
    <x v="1"/>
    <n v="351"/>
    <s v="2020-02-26"/>
    <s v="2020-03-03"/>
    <s v="2020-03-03"/>
    <x v="1"/>
    <x v="0"/>
    <n v="3"/>
    <x v="1"/>
    <x v="1"/>
  </r>
  <r>
    <s v="Semelhante_1-5%"/>
    <s v="2020-02-26 - 2020-03-03"/>
    <s v="23844280880010395"/>
    <s v="De_Conv_Int-Str_Br - Teste-Lead_VS_TPVModal - TPV-Modal"/>
    <s v="23844280879930395"/>
    <x v="3969"/>
    <n v="18240"/>
    <x v="3969"/>
    <n v="5.1737290299999996"/>
    <n v="1.0492872807018001"/>
    <x v="41"/>
    <s v=""/>
    <s v="2020-02-26"/>
    <s v="2020-03-03"/>
    <s v="2020-03-03"/>
    <x v="2"/>
    <x v="0"/>
    <n v="3"/>
    <x v="1"/>
    <x v="1"/>
  </r>
  <r>
    <s v="Semelhante_1-5%_Base_Parceiro_MCC-alimentação-LTVeNormal"/>
    <s v="2020-02-26 - 2020-03-03"/>
    <s v="23844212371740395"/>
    <s v="De_Conv_Int-Str_Sul - OtimizaPraLead"/>
    <s v="23844212371720395"/>
    <x v="3970"/>
    <n v="48673"/>
    <x v="3970"/>
    <n v="4.42490483"/>
    <n v="1.8026832124587"/>
    <x v="0"/>
    <n v="27"/>
    <s v="2020-02-26"/>
    <s v="2020-03-03"/>
    <s v="2020-03-03"/>
    <x v="0"/>
    <x v="0"/>
    <n v="3"/>
    <x v="1"/>
    <x v="1"/>
  </r>
  <r>
    <s v="Semelhante_1-5%_Base_Parceiro_60K-a-400K-Normal - Copy"/>
    <s v="2020-02-26 - 2020-03-03"/>
    <s v="23844249102280395"/>
    <s v="De_Lead_Int_Br — CPA - acelerada"/>
    <s v="23844249102040395"/>
    <x v="3971"/>
    <n v="594314"/>
    <x v="3971"/>
    <n v="11.967233739999999"/>
    <n v="1.3107078076572001"/>
    <x v="1"/>
    <n v="456"/>
    <s v="2020-02-26"/>
    <s v="2020-03-03"/>
    <s v="2020-03-03"/>
    <x v="1"/>
    <x v="0"/>
    <n v="3"/>
    <x v="1"/>
    <x v="1"/>
  </r>
  <r>
    <s v="Semelhante_1-5%_Base_Parceiro_60K-a-400K-Normal - Copy"/>
    <s v="2020-02-26 - 2020-03-03"/>
    <s v="23844212371520395"/>
    <s v="De_Conv_Int-Str_Sul - OtimizaPraLead"/>
    <s v="23844212371720395"/>
    <x v="3972"/>
    <n v="120835"/>
    <x v="3972"/>
    <n v="7.8442201100000002"/>
    <n v="1.6289071874871"/>
    <x v="0"/>
    <n v="84"/>
    <s v="2020-02-26"/>
    <s v="2020-03-03"/>
    <s v="2020-03-03"/>
    <x v="0"/>
    <x v="0"/>
    <n v="3"/>
    <x v="1"/>
    <x v="1"/>
  </r>
  <r>
    <s v="BaseSuperQualificada"/>
    <s v="2020-02-26 - 2020-03-03"/>
    <s v="23844212321140395"/>
    <s v="De_CreditoStone_Conv_Checkout_B"/>
    <s v="23844212321150395"/>
    <x v="5"/>
    <n v="0"/>
    <x v="5"/>
    <s v=""/>
    <n v="0"/>
    <x v="38"/>
    <n v="1"/>
    <s v="2020-02-26"/>
    <s v="2020-03-03"/>
    <s v="2020-03-03"/>
    <x v="8"/>
    <x v="0"/>
    <n v="3"/>
    <x v="1"/>
    <x v="1"/>
  </r>
  <r>
    <s v="Semelhante_1-5%"/>
    <s v="2020-02-26 - 2020-03-03"/>
    <s v="23844212371510395"/>
    <s v="De_Conv_Int-Str_Sul - OtimizaPraLead"/>
    <s v="23844212371720395"/>
    <x v="3973"/>
    <n v="199972"/>
    <x v="3973"/>
    <n v="7.2490304800000001"/>
    <n v="1.5280389254496001"/>
    <x v="0"/>
    <n v="102"/>
    <s v="2020-02-26"/>
    <s v="2020-03-03"/>
    <s v="2020-03-03"/>
    <x v="0"/>
    <x v="0"/>
    <n v="3"/>
    <x v="1"/>
    <x v="1"/>
  </r>
  <r>
    <s v="Semelhante_5-10%"/>
    <s v="2020-02-26 - 2020-03-03"/>
    <s v="23844212371780395"/>
    <s v="De_Conv_Int-Str_Sul - OtimizaPraLead"/>
    <s v="23844212371720395"/>
    <x v="3974"/>
    <n v="253064"/>
    <x v="3974"/>
    <n v="5.78245612"/>
    <n v="1.4661271457023"/>
    <x v="0"/>
    <n v="100"/>
    <s v="2020-02-26"/>
    <s v="2020-03-03"/>
    <s v="2020-03-03"/>
    <x v="0"/>
    <x v="0"/>
    <n v="3"/>
    <x v="1"/>
    <x v="1"/>
  </r>
  <r>
    <s v="Semelhante_1-5%_Base_Parceiro_60K-a-400K-LTV"/>
    <s v="2020-02-26 - 2020-03-03"/>
    <s v="23844212371710395"/>
    <s v="De_Conv_Int-Str_Sul - OtimizaPraLead"/>
    <s v="23844212371720395"/>
    <x v="3975"/>
    <n v="28682"/>
    <x v="3975"/>
    <n v="6.4031359500000002"/>
    <n v="1.2140715431281"/>
    <x v="0"/>
    <n v="10"/>
    <s v="2020-02-26"/>
    <s v="2020-03-03"/>
    <s v="2020-03-03"/>
    <x v="0"/>
    <x v="0"/>
    <n v="3"/>
    <x v="1"/>
    <x v="1"/>
  </r>
  <r>
    <s v="BaseSuperqualificada"/>
    <s v="2020-02-26 - 2020-03-03"/>
    <s v="23844212294910395"/>
    <s v="De_CreditoStone_Conv_Checkout_A"/>
    <s v="23844212294890395"/>
    <x v="3976"/>
    <n v="11956"/>
    <x v="3976"/>
    <n v="28.840905490000001"/>
    <n v="2.6417698226831998"/>
    <x v="38"/>
    <n v="25"/>
    <s v="2020-02-26"/>
    <s v="2020-03-03"/>
    <s v="2020-03-03"/>
    <x v="8"/>
    <x v="0"/>
    <n v="3"/>
    <x v="1"/>
    <x v="1"/>
  </r>
  <r>
    <s v="Semelhante_1-5%_Base_Parceiro_60K-a-400K-Normal+LTV"/>
    <s v="2020-02-26 - 2020-03-03"/>
    <s v="23844196533940395"/>
    <s v="De_Lead_Click_Whatsapp_Br-MarAberto"/>
    <s v="23844196533890395"/>
    <x v="3977"/>
    <n v="70271"/>
    <x v="3977"/>
    <n v="12.71035569"/>
    <n v="1.1478561568784"/>
    <x v="6"/>
    <n v="84"/>
    <s v="2020-02-26"/>
    <s v="2020-03-03"/>
    <s v="2020-03-03"/>
    <x v="6"/>
    <x v="1"/>
    <n v="3"/>
    <x v="1"/>
    <x v="1"/>
  </r>
  <r>
    <s v="lal_lead_wpp+rmkt"/>
    <s v="2020-02-26 - 2020-03-03"/>
    <s v="23844196533680395"/>
    <s v="De_Lead_Click_Whatsapp_Br-MarAberto"/>
    <s v="23844196533890395"/>
    <x v="3978"/>
    <n v="393611"/>
    <x v="3978"/>
    <n v="8.8441396799999996"/>
    <n v="1.155597785631"/>
    <x v="6"/>
    <n v="226"/>
    <s v="2020-02-26"/>
    <s v="2020-03-03"/>
    <s v="2020-03-03"/>
    <x v="6"/>
    <x v="1"/>
    <n v="3"/>
    <x v="1"/>
    <x v="1"/>
  </r>
  <r>
    <s v="Semelhante_leadPreenchido_&gt;7%"/>
    <s v="2020-02-26 - 2020-03-03"/>
    <s v="23844249102250395"/>
    <s v="De_Lead_Int_Br — CPA - acelerada"/>
    <s v="23844249102040395"/>
    <x v="3979"/>
    <n v="736460"/>
    <x v="3979"/>
    <n v="5.2715482099999997"/>
    <n v="1.1769668413762999"/>
    <x v="1"/>
    <n v="188"/>
    <s v="2020-02-26"/>
    <s v="2020-03-03"/>
    <s v="2020-03-03"/>
    <x v="1"/>
    <x v="0"/>
    <n v="3"/>
    <x v="1"/>
    <x v="1"/>
  </r>
  <r>
    <s v="Envolvimento_midias"/>
    <s v="2020-02-26 - 2020-03-03"/>
    <s v="23843543599180395"/>
    <s v="De_Conv_Rmk_Br"/>
    <s v="23843543599140395"/>
    <x v="3980"/>
    <n v="200229"/>
    <x v="3980"/>
    <n v="10.17031789"/>
    <n v="2.9818857408268"/>
    <x v="0"/>
    <n v="342"/>
    <s v="2020-02-26"/>
    <s v="2020-03-03"/>
    <s v="2020-03-03"/>
    <x v="0"/>
    <x v="0"/>
    <n v="3"/>
    <x v="1"/>
    <x v="1"/>
  </r>
  <r>
    <s v="interesse_whatsapp"/>
    <s v="2020-02-26 - 2020-03-03"/>
    <s v="23844196533660395"/>
    <s v="De_Lead_Click_Whatsapp_Br-MarAberto"/>
    <s v="23844196533890395"/>
    <x v="3981"/>
    <n v="751131"/>
    <x v="3981"/>
    <n v="5.8276640200000003"/>
    <n v="1.1882401338780999"/>
    <x v="6"/>
    <n v="284"/>
    <s v="2020-02-26"/>
    <s v="2020-03-03"/>
    <s v="2020-03-03"/>
    <x v="6"/>
    <x v="1"/>
    <n v="3"/>
    <x v="1"/>
    <x v="1"/>
  </r>
  <r>
    <s v="InteressesFrios (Atualizado)"/>
    <s v="2020-02-26 - 2020-03-03"/>
    <s v="23843607857500395"/>
    <s v="De_Lead_Int_Br"/>
    <s v="23843543715060395"/>
    <x v="3982"/>
    <n v="2333781"/>
    <x v="3982"/>
    <n v="3.9754585499999999"/>
    <n v="1.4172130975443"/>
    <x v="1"/>
    <n v="632"/>
    <s v="2020-02-26"/>
    <s v="2020-03-03"/>
    <s v="2020-03-03"/>
    <x v="1"/>
    <x v="0"/>
    <n v="3"/>
    <x v="1"/>
    <x v="1"/>
  </r>
  <r>
    <s v="lal_lead_lead_ads"/>
    <s v="2020-02-26 - 2020-03-03"/>
    <s v="23844196533670395"/>
    <s v="De_Lead_Click_Whatsapp_Br-MarAberto"/>
    <s v="23844196533890395"/>
    <x v="3983"/>
    <n v="434572"/>
    <x v="3983"/>
    <n v="10.31455665"/>
    <n v="1.2800525574588"/>
    <x v="6"/>
    <n v="363"/>
    <s v="2020-02-26"/>
    <s v="2020-03-03"/>
    <s v="2020-03-03"/>
    <x v="6"/>
    <x v="1"/>
    <n v="3"/>
    <x v="1"/>
    <x v="1"/>
  </r>
  <r>
    <s v="Base1_AcessoPortal2"/>
    <s v="2020-02-26 - 2020-03-03"/>
    <s v="23844224487390395"/>
    <s v="De_CreditoStone_Conv_Lead_Br"/>
    <s v="23844207746570395"/>
    <x v="3984"/>
    <n v="16937"/>
    <x v="3984"/>
    <n v="20.29339306"/>
    <n v="4.7452323315817004"/>
    <x v="1"/>
    <n v="19"/>
    <s v="2020-02-26"/>
    <s v="2020-03-03"/>
    <s v="2020-03-03"/>
    <x v="1"/>
    <x v="0"/>
    <n v="3"/>
    <x v="1"/>
    <x v="1"/>
  </r>
  <r>
    <s v="SuperQualificado_Qualificado_v3"/>
    <s v="2020-02-26 - 2020-03-03"/>
    <s v="23844243733430395"/>
    <s v="De_CreditoStone_Conv_Checkout_AumentoLimite_Br"/>
    <s v="23844114324120395"/>
    <x v="3985"/>
    <n v="19016"/>
    <x v="3985"/>
    <n v="20.619914430000001"/>
    <n v="14.011358855699999"/>
    <x v="38"/>
    <n v="58"/>
    <s v="2020-02-26"/>
    <s v="2020-03-03"/>
    <s v="2020-03-03"/>
    <x v="8"/>
    <x v="0"/>
    <n v="3"/>
    <x v="1"/>
    <x v="1"/>
  </r>
  <r>
    <s v="Visitantes_site_cadastro-lead"/>
    <s v="2020-02-26 - 2020-03-03"/>
    <s v="23844191199950395"/>
    <s v="De_Conv_Rmk_Br"/>
    <s v="23843543599140395"/>
    <x v="3986"/>
    <n v="10912"/>
    <x v="3986"/>
    <n v="16.33822833"/>
    <n v="4.0625916422286998"/>
    <x v="0"/>
    <n v="73"/>
    <s v="2020-02-26"/>
    <s v="2020-03-03"/>
    <s v="2020-03-03"/>
    <x v="0"/>
    <x v="0"/>
    <n v="3"/>
    <x v="1"/>
    <x v="1"/>
  </r>
  <r>
    <s v="Semelhante_leadPreenchido — Cópia"/>
    <s v="2020-02-26 - 2020-03-03"/>
    <s v="23844249102410395"/>
    <s v="De_Lead_Int_Br — CPA - acelerada"/>
    <s v="23844249102040395"/>
    <x v="3987"/>
    <n v="1396022"/>
    <x v="3987"/>
    <n v="8.3302074200000007"/>
    <n v="1.3428527630653"/>
    <x v="1"/>
    <n v="721"/>
    <s v="2020-02-26"/>
    <s v="2020-03-03"/>
    <s v="2020-03-03"/>
    <x v="1"/>
    <x v="0"/>
    <n v="3"/>
    <x v="1"/>
    <x v="1"/>
  </r>
  <r>
    <s v="Semelhante_1-10%"/>
    <s v="2020-02-26 - 2020-03-03"/>
    <s v="23844188708450395"/>
    <s v="De_Conv_Int-Str_Br - Criativo-ABCD - B"/>
    <s v="23844188708470395"/>
    <x v="5"/>
    <n v="0"/>
    <x v="5"/>
    <s v=""/>
    <n v="0"/>
    <x v="0"/>
    <n v="1"/>
    <s v="2020-02-26"/>
    <s v="2020-03-03"/>
    <s v="2020-03-03"/>
    <x v="0"/>
    <x v="0"/>
    <n v="3"/>
    <x v="1"/>
    <x v="1"/>
  </r>
  <r>
    <s v="Visitantes_site_todos_180d"/>
    <s v="2020-02-26 - 2020-03-03"/>
    <s v="23844191199940395"/>
    <s v="De_Conv_Rmk_Br"/>
    <s v="23843543599140395"/>
    <x v="3988"/>
    <n v="47586"/>
    <x v="3988"/>
    <n v="8.1755360800000005"/>
    <n v="2.6852435590299999"/>
    <x v="0"/>
    <n v="62"/>
    <s v="2020-02-26"/>
    <s v="2020-03-03"/>
    <s v="2020-03-03"/>
    <x v="0"/>
    <x v="0"/>
    <n v="3"/>
    <x v="1"/>
    <x v="1"/>
  </r>
  <r>
    <s v="Semelhante_1-5%_Base_Parceiro_60K-a-400K-LTV"/>
    <s v="2020-02-26 - 2020-03-03"/>
    <s v="23844249102310395"/>
    <s v="De_Lead_Int_Br — CPA - acelerada"/>
    <s v="23844249102040395"/>
    <x v="3989"/>
    <n v="294788"/>
    <x v="3989"/>
    <n v="9.0387132099999992"/>
    <n v="1.1405348928721999"/>
    <x v="1"/>
    <n v="120"/>
    <s v="2020-02-26"/>
    <s v="2020-03-03"/>
    <s v="2020-03-03"/>
    <x v="1"/>
    <x v="0"/>
    <n v="3"/>
    <x v="1"/>
    <x v="1"/>
  </r>
  <r>
    <s v="Semelhante_1-5%_Base_Parceiro_60K-a-400K-Normal - Copy"/>
    <s v="2020-02-26 - 2020-03-03"/>
    <s v="23844280879970395"/>
    <s v="De_Conv_Int-Str_Br - Teste-Lead_VS_TPVModal - TPV-Modal"/>
    <s v="23844280879930395"/>
    <x v="3990"/>
    <n v="8066"/>
    <x v="3990"/>
    <n v="6.5692289199999996"/>
    <n v="1.0306223654847999"/>
    <x v="41"/>
    <s v=""/>
    <s v="2020-02-26"/>
    <s v="2020-03-03"/>
    <s v="2020-03-03"/>
    <x v="2"/>
    <x v="0"/>
    <n v="3"/>
    <x v="1"/>
    <x v="1"/>
  </r>
  <r>
    <s v="Semelhante_1-5%_Base_Parceiro_60K-a-400K-LTV"/>
    <s v="2020-02-26 - 2020-03-03"/>
    <s v="23844118713690395"/>
    <s v="De_Conv_Int-Str_Br - OtimizaPraLead"/>
    <s v="23844118711370395"/>
    <x v="3991"/>
    <n v="194051"/>
    <x v="3991"/>
    <n v="9.9082819600000001"/>
    <n v="1.4327470613394999"/>
    <x v="0"/>
    <n v="125"/>
    <s v="2020-02-26"/>
    <s v="2020-03-03"/>
    <s v="2020-03-03"/>
    <x v="0"/>
    <x v="0"/>
    <n v="3"/>
    <x v="1"/>
    <x v="1"/>
  </r>
  <r>
    <s v="Semelhante_5-10%"/>
    <s v="2020-02-26 - 2020-03-03"/>
    <s v="23844118713660395"/>
    <s v="De_Conv_Int-Str_Br - OtimizaPraLead"/>
    <s v="23844118711370395"/>
    <x v="3992"/>
    <n v="1323561"/>
    <x v="3992"/>
    <n v="5.6645494599999999"/>
    <n v="1.3886417021958"/>
    <x v="0"/>
    <n v="446"/>
    <s v="2020-02-26"/>
    <s v="2020-03-03"/>
    <s v="2020-03-03"/>
    <x v="0"/>
    <x v="0"/>
    <n v="3"/>
    <x v="1"/>
    <x v="1"/>
  </r>
  <r>
    <s v="ContaStone_RMKT_todos-visitantes2"/>
    <s v="2020-02-26 - 2020-03-03"/>
    <s v="23844220302260395"/>
    <s v="De_ContaStone_Conv_RMKT_Br"/>
    <s v="23843814955280395"/>
    <x v="3993"/>
    <n v="24263"/>
    <x v="3993"/>
    <n v="13.104354170000001"/>
    <n v="1.694349420929"/>
    <x v="21"/>
    <n v="53"/>
    <s v="2020-02-26"/>
    <s v="2020-03-03"/>
    <s v="2020-03-03"/>
    <x v="0"/>
    <x v="0"/>
    <n v="3"/>
    <x v="1"/>
    <x v="1"/>
  </r>
  <r>
    <s v="Semelhante_1-5%"/>
    <s v="2020-02-26 - 2020-03-03"/>
    <s v="23844098836310395"/>
    <s v="De_Conv_Int-Str_Br - Credenciado (S2S) - Teste_C-Purchase-credenciados-valor"/>
    <s v="23844098836340395"/>
    <x v="3994"/>
    <n v="432136"/>
    <x v="3994"/>
    <n v="5.0972867300000004"/>
    <n v="1.5225577133124999"/>
    <x v="2"/>
    <n v="54"/>
    <s v="2020-02-26"/>
    <s v="2020-03-03"/>
    <s v="2020-03-03"/>
    <x v="2"/>
    <x v="0"/>
    <n v="3"/>
    <x v="1"/>
    <x v="1"/>
  </r>
  <r>
    <s v="Semelhante_1-5%"/>
    <s v="2020-02-26 - 2020-03-03"/>
    <s v="23844118713670395"/>
    <s v="De_Conv_Int-Str_Br - OtimizaPraLead"/>
    <s v="23844118711370395"/>
    <x v="3995"/>
    <n v="678685"/>
    <x v="3995"/>
    <n v="6.4073068099999997"/>
    <n v="1.311225384383"/>
    <x v="0"/>
    <n v="261"/>
    <s v="2020-02-26"/>
    <s v="2020-03-03"/>
    <s v="2020-03-03"/>
    <x v="0"/>
    <x v="0"/>
    <n v="3"/>
    <x v="1"/>
    <x v="1"/>
  </r>
  <r>
    <s v="Base_Completa_Superquali_v2"/>
    <s v="2020-02-26 - 2020-03-03"/>
    <s v="23844117652100395"/>
    <s v="De_CreditoStone_Conv_Checkout_BasesSuperEQualificada_Br"/>
    <s v="23844074736890395"/>
    <x v="3996"/>
    <n v="16120"/>
    <x v="3996"/>
    <n v="18.187318779999998"/>
    <n v="11.339330024814"/>
    <x v="38"/>
    <n v="61"/>
    <s v="2020-02-26"/>
    <s v="2020-03-03"/>
    <s v="2020-03-03"/>
    <x v="8"/>
    <x v="0"/>
    <n v="3"/>
    <x v="1"/>
    <x v="1"/>
  </r>
  <r>
    <s v="Base-Credito-QualificadoEnaoQualificado-Feed"/>
    <s v="2020-02-26 - 2020-03-03"/>
    <s v="23843787663800395"/>
    <s v="In_CreditoStone_Trafego_Pageview_Base_Br"/>
    <s v="23843787663810395"/>
    <x v="5"/>
    <n v="0"/>
    <x v="5"/>
    <s v=""/>
    <n v="0"/>
    <x v="39"/>
    <n v="1"/>
    <s v="2020-02-26"/>
    <s v="2020-03-03"/>
    <s v="2020-03-03"/>
    <x v="0"/>
    <x v="0"/>
    <n v="3"/>
    <x v="1"/>
    <x v="1"/>
  </r>
  <r>
    <s v="ContaStone_Interesses_Amplo"/>
    <s v="2020-02-26 - 2020-03-03"/>
    <s v="23843812212760395"/>
    <s v="De_ContaStone_Trafego_NU_Br"/>
    <s v="23843812212670395"/>
    <x v="3997"/>
    <n v="38801"/>
    <x v="3997"/>
    <n v="3.6235673300000002"/>
    <n v="1.5673049663667999"/>
    <x v="40"/>
    <n v="914"/>
    <s v="2020-02-26"/>
    <s v="2020-03-03"/>
    <s v="2020-03-03"/>
    <x v="0"/>
    <x v="0"/>
    <n v="3"/>
    <x v="1"/>
    <x v="1"/>
  </r>
  <r>
    <s v="ContaStone_LaL-PJ_v2"/>
    <s v="2020-02-26 - 2020-03-03"/>
    <s v="23843834920900395"/>
    <s v="De_ContaStone_Conv_NU_Br"/>
    <s v="23843811400240395"/>
    <x v="3998"/>
    <n v="77137"/>
    <x v="3998"/>
    <n v="9.9048204700000007"/>
    <n v="2.4244525973268001"/>
    <x v="21"/>
    <n v="188"/>
    <s v="2020-02-26"/>
    <s v="2020-03-03"/>
    <s v="2020-03-03"/>
    <x v="0"/>
    <x v="0"/>
    <n v="3"/>
    <x v="1"/>
    <x v="1"/>
  </r>
  <r>
    <s v="Semelhante_1-5%_Base_Parceiro_60K-a-400K-Normal - Copy"/>
    <s v="2020-02-26 - 2020-03-03"/>
    <s v="23844083485970395"/>
    <s v="De_Lead_Int_Br — CPA"/>
    <s v="23843981452640395"/>
    <x v="3999"/>
    <n v="194597"/>
    <x v="3999"/>
    <n v="10.77726328"/>
    <n v="1.1441748845049"/>
    <x v="1"/>
    <n v="159"/>
    <s v="2020-02-26"/>
    <s v="2020-03-03"/>
    <s v="2020-03-03"/>
    <x v="1"/>
    <x v="0"/>
    <n v="3"/>
    <x v="1"/>
    <x v="1"/>
  </r>
  <r>
    <s v="Semelhante_1-5%_Base_Parceiro_60K-a-400K-LTV"/>
    <s v="2020-02-19 - 2020-02-25"/>
    <s v="23844083478310395"/>
    <s v="De_Lead_Int_Br"/>
    <s v="23843543715060395"/>
    <x v="4000"/>
    <n v="68305"/>
    <x v="4000"/>
    <n v="17.89224978"/>
    <n v="1.0967571920064001"/>
    <x v="1"/>
    <n v="45"/>
    <s v="2020-02-19"/>
    <s v="2020-02-25"/>
    <s v="2020-02-25"/>
    <x v="1"/>
    <x v="0"/>
    <n v="2"/>
    <x v="1"/>
    <x v="1"/>
  </r>
  <r>
    <s v="ContaStone_Interesses_Amplo"/>
    <s v="2020-02-19 - 2020-02-25"/>
    <s v="23843812212760395"/>
    <s v="De_ContaStone_Trafego_NU_Br"/>
    <s v="23843812212670395"/>
    <x v="4001"/>
    <n v="29296"/>
    <x v="4001"/>
    <n v="4.6360606100000004"/>
    <n v="1.4439172583288"/>
    <x v="40"/>
    <n v="793"/>
    <s v="2020-02-19"/>
    <s v="2020-02-25"/>
    <s v="2020-02-25"/>
    <x v="0"/>
    <x v="0"/>
    <n v="2"/>
    <x v="1"/>
    <x v="1"/>
  </r>
  <r>
    <s v="Semelhante_1-5%_Base_Parceiro_60K-a-400K-Normal - Copy"/>
    <s v="2020-02-19 - 2020-02-25"/>
    <s v="23844083485880395"/>
    <s v="De_Lead_Int_Br"/>
    <s v="23843543715060395"/>
    <x v="4002"/>
    <n v="108096"/>
    <x v="4002"/>
    <n v="13.259733069999999"/>
    <n v="1.0528881734754001"/>
    <x v="1"/>
    <n v="71"/>
    <s v="2020-02-19"/>
    <s v="2020-02-25"/>
    <s v="2020-02-25"/>
    <x v="1"/>
    <x v="0"/>
    <n v="2"/>
    <x v="1"/>
    <x v="1"/>
  </r>
  <r>
    <s v="BaseNaoQualificada"/>
    <s v="2020-02-19 - 2020-02-25"/>
    <s v="23844221407010395"/>
    <s v="De_CreditoStone_Conv_Checkout_C2"/>
    <s v="23844221407000395"/>
    <x v="4003"/>
    <n v="3091"/>
    <x v="4003"/>
    <n v="18.75283447"/>
    <n v="1.2840504691037999"/>
    <x v="38"/>
    <s v=""/>
    <s v="2020-02-19"/>
    <s v="2020-02-25"/>
    <s v="2020-02-25"/>
    <x v="8"/>
    <x v="0"/>
    <n v="2"/>
    <x v="1"/>
    <x v="1"/>
  </r>
  <r>
    <s v="InteressesEstabelecimentos"/>
    <s v="2020-02-19 - 2020-02-25"/>
    <s v="23844165593490395"/>
    <s v="De_Conv_Int-Str_Br - OtimizaPraTPV+3K"/>
    <s v="23844165593570395"/>
    <x v="4004"/>
    <n v="3491"/>
    <x v="4004"/>
    <n v="3.8694139700000001"/>
    <n v="1.0704669149241"/>
    <x v="41"/>
    <s v=""/>
    <s v="2020-02-19"/>
    <s v="2020-02-25"/>
    <s v="2020-02-25"/>
    <x v="2"/>
    <x v="0"/>
    <n v="2"/>
    <x v="1"/>
    <x v="1"/>
  </r>
  <r>
    <s v="ContaStone_Interesses_ContaDigital"/>
    <s v="2020-02-19 - 2020-02-25"/>
    <s v="23843811400250395"/>
    <s v="De_ContaStone_Conv_NU_Br"/>
    <s v="23843811400240395"/>
    <x v="4005"/>
    <n v="106944"/>
    <x v="4005"/>
    <n v="10.980710609999999"/>
    <n v="1.2148040095751"/>
    <x v="21"/>
    <n v="153"/>
    <s v="2020-02-19"/>
    <s v="2020-02-25"/>
    <s v="2020-02-25"/>
    <x v="0"/>
    <x v="0"/>
    <n v="2"/>
    <x v="1"/>
    <x v="1"/>
  </r>
  <r>
    <s v="Semelhante_1-10%"/>
    <s v="2020-02-19 - 2020-02-25"/>
    <s v="23844188708450395"/>
    <s v="De_Conv_Int-Str_Br - Criativo-ABCD - B"/>
    <s v="23844188708470395"/>
    <x v="5"/>
    <n v="0"/>
    <x v="5"/>
    <s v=""/>
    <n v="0"/>
    <x v="0"/>
    <n v="4"/>
    <s v="2020-02-19"/>
    <s v="2020-02-25"/>
    <s v="2020-02-25"/>
    <x v="0"/>
    <x v="0"/>
    <n v="2"/>
    <x v="1"/>
    <x v="1"/>
  </r>
  <r>
    <s v="Envolvimento_Midias"/>
    <s v="2020-02-19 - 2020-02-25"/>
    <s v="23843543809270395"/>
    <s v="De_Lead_Rmk_Br"/>
    <s v="23843543809250395"/>
    <x v="4006"/>
    <n v="128001"/>
    <x v="4006"/>
    <n v="15.05314031"/>
    <n v="2.0868821337333001"/>
    <x v="1"/>
    <n v="159"/>
    <s v="2020-02-19"/>
    <s v="2020-02-25"/>
    <s v="2020-02-25"/>
    <x v="1"/>
    <x v="0"/>
    <n v="2"/>
    <x v="1"/>
    <x v="1"/>
  </r>
  <r>
    <s v="interesse_whatsapp"/>
    <s v="2020-02-19 - 2020-02-25"/>
    <s v="23843968404110395"/>
    <s v="De_Lead_Click_Whatsapp_Br — Cópia"/>
    <s v="23843968403870395"/>
    <x v="4007"/>
    <n v="1217543"/>
    <x v="4007"/>
    <n v="8.6750571000000001"/>
    <n v="1.3488369609944"/>
    <x v="6"/>
    <n v="595"/>
    <s v="2020-02-19"/>
    <s v="2020-02-25"/>
    <s v="2020-02-25"/>
    <x v="6"/>
    <x v="1"/>
    <n v="2"/>
    <x v="1"/>
    <x v="1"/>
  </r>
  <r>
    <s v="Semelhante_leadPreenchido_&gt;7%"/>
    <s v="2020-02-19 - 2020-02-25"/>
    <s v="23844249102250395"/>
    <s v="De_Lead_Int_Br — CPA - acelerada"/>
    <s v="23844249102040395"/>
    <x v="4008"/>
    <n v="83474"/>
    <x v="4008"/>
    <n v="6.7078343599999997"/>
    <n v="1.0223782255553"/>
    <x v="1"/>
    <n v="13"/>
    <s v="2020-02-19"/>
    <s v="2020-02-25"/>
    <s v="2020-02-25"/>
    <x v="1"/>
    <x v="0"/>
    <n v="2"/>
    <x v="1"/>
    <x v="1"/>
  </r>
  <r>
    <s v="Semelhante_1-5%_Base_Parceiro_60K-a-400K-Normal - Copy"/>
    <s v="2020-02-19 - 2020-02-25"/>
    <s v="23844165593410395"/>
    <s v="De_Conv_Int-Str_Br - OtimizaPraTPV+3K"/>
    <s v="23844165593570395"/>
    <x v="4009"/>
    <n v="1503"/>
    <x v="4009"/>
    <n v="9.3220338999999992"/>
    <n v="1.0206254158350001"/>
    <x v="41"/>
    <s v=""/>
    <s v="2020-02-19"/>
    <s v="2020-02-25"/>
    <s v="2020-02-25"/>
    <x v="2"/>
    <x v="0"/>
    <n v="2"/>
    <x v="1"/>
    <x v="1"/>
  </r>
  <r>
    <s v="SuperQualificado_Qualificado_v2"/>
    <s v="2020-02-19 - 2020-02-25"/>
    <s v="23844160731220395"/>
    <s v="De_CreditoStone_Conv_Checkout_AumentoLimite_Br"/>
    <s v="23844114324120395"/>
    <x v="4010"/>
    <n v="6034"/>
    <x v="4010"/>
    <n v="18.65941325"/>
    <n v="1.7059993370897999"/>
    <x v="38"/>
    <n v="10"/>
    <s v="2020-02-19"/>
    <s v="2020-02-25"/>
    <s v="2020-02-25"/>
    <x v="8"/>
    <x v="0"/>
    <n v="2"/>
    <x v="1"/>
    <x v="1"/>
  </r>
  <r>
    <s v="Semelhante_1-5%_Base_Parceiro_60K-a-400K-LTV"/>
    <s v="2020-02-19 - 2020-02-25"/>
    <s v="23844165593420395"/>
    <s v="De_Conv_Int-Str_Br - OtimizaPraTPV+3K"/>
    <s v="23844165593570395"/>
    <x v="4011"/>
    <n v="423"/>
    <x v="4011"/>
    <n v="8.4909909900000002"/>
    <n v="1.0496453900709"/>
    <x v="41"/>
    <s v=""/>
    <s v="2020-02-19"/>
    <s v="2020-02-25"/>
    <s v="2020-02-25"/>
    <x v="2"/>
    <x v="0"/>
    <n v="2"/>
    <x v="1"/>
    <x v="1"/>
  </r>
  <r>
    <s v="Semelhante_1-5%_Base_Parceiro_60K-a-400K-Normal - Copy"/>
    <s v="2020-02-19 - 2020-02-25"/>
    <s v="23844083485970395"/>
    <s v="De_Lead_Int_Br — CPA"/>
    <s v="23843981452640395"/>
    <x v="4012"/>
    <n v="349567"/>
    <x v="4012"/>
    <n v="12.26325074"/>
    <n v="1.2729319415161999"/>
    <x v="1"/>
    <n v="237"/>
    <s v="2020-02-19"/>
    <s v="2020-02-25"/>
    <s v="2020-02-25"/>
    <x v="1"/>
    <x v="0"/>
    <n v="2"/>
    <x v="1"/>
    <x v="1"/>
  </r>
  <r>
    <s v="Semelhante_1-5%"/>
    <s v="2020-02-19 - 2020-02-25"/>
    <s v="23844032561030395"/>
    <s v="De_Conv_Int-Str_Br - Credenciado (S2S)"/>
    <s v="23844032562000395"/>
    <x v="4013"/>
    <n v="64352"/>
    <x v="4013"/>
    <n v="8.2201090800000003"/>
    <n v="1.0997948781700999"/>
    <x v="19"/>
    <n v="6"/>
    <s v="2020-02-19"/>
    <s v="2020-02-25"/>
    <s v="2020-02-25"/>
    <x v="2"/>
    <x v="0"/>
    <n v="2"/>
    <x v="1"/>
    <x v="1"/>
  </r>
  <r>
    <s v="Semelhante_1-5%_Base_Parceiro_MCC-alimentação-LTVeNormal"/>
    <s v="2020-02-19 - 2020-02-25"/>
    <s v="23844212371740395"/>
    <s v="De_Conv_Int-Str_Sul - OtimizaPraLead"/>
    <s v="23844212371720395"/>
    <x v="4014"/>
    <n v="5024"/>
    <x v="4014"/>
    <n v="7.0854057099999999"/>
    <n v="1.4006767515923999"/>
    <x v="0"/>
    <n v="2"/>
    <s v="2020-02-19"/>
    <s v="2020-02-25"/>
    <s v="2020-02-25"/>
    <x v="0"/>
    <x v="0"/>
    <n v="2"/>
    <x v="1"/>
    <x v="1"/>
  </r>
  <r>
    <s v="ContaStone_SemSegmentacao"/>
    <s v="2020-02-19 - 2020-02-25"/>
    <s v="23843812212770395"/>
    <s v="De_ContaStone_Trafego_NU_Br"/>
    <s v="23843812212670395"/>
    <x v="4015"/>
    <n v="51200"/>
    <x v="4015"/>
    <n v="4.9137045300000004"/>
    <n v="1.6918164062500001"/>
    <x v="40"/>
    <n v="2064"/>
    <s v="2020-02-19"/>
    <s v="2020-02-25"/>
    <s v="2020-02-25"/>
    <x v="0"/>
    <x v="0"/>
    <n v="2"/>
    <x v="1"/>
    <x v="1"/>
  </r>
  <r>
    <s v="ContaStone_RMKT_todos-visitantes"/>
    <s v="2020-02-19 - 2020-02-25"/>
    <s v="23843890430090395"/>
    <s v="De_ContaStone_Conv_RMKT_Br"/>
    <s v="23843814955280395"/>
    <x v="5"/>
    <n v="0"/>
    <x v="5"/>
    <s v=""/>
    <n v="0"/>
    <x v="21"/>
    <n v="2"/>
    <s v="2020-02-19"/>
    <s v="2020-02-25"/>
    <s v="2020-02-25"/>
    <x v="0"/>
    <x v="0"/>
    <n v="2"/>
    <x v="1"/>
    <x v="1"/>
  </r>
  <r>
    <s v="lal_lead_wpp+rmkt"/>
    <s v="2020-02-19 - 2020-02-25"/>
    <s v="23844196533680395"/>
    <s v="De_Lead_Click_Whatsapp_Br-MarAberto"/>
    <s v="23844196533890395"/>
    <x v="4016"/>
    <n v="530694"/>
    <x v="4016"/>
    <n v="12.003344670000001"/>
    <n v="1.1876071709874001"/>
    <x v="6"/>
    <n v="349"/>
    <s v="2020-02-19"/>
    <s v="2020-02-25"/>
    <s v="2020-02-25"/>
    <x v="6"/>
    <x v="1"/>
    <n v="2"/>
    <x v="1"/>
    <x v="1"/>
  </r>
  <r>
    <s v="Base_Credito_QualiENaoQuali"/>
    <s v="2020-02-19 - 2020-02-25"/>
    <s v="23844179484600395"/>
    <s v="In_CreditoStone_Trafego_Pageview_Base_Br"/>
    <s v="23843787663810395"/>
    <x v="4017"/>
    <n v="46080"/>
    <x v="4017"/>
    <n v="9.2016598100000007"/>
    <n v="7.2538194444444004"/>
    <x v="39"/>
    <n v="618"/>
    <s v="2020-02-19"/>
    <s v="2020-02-25"/>
    <s v="2020-02-25"/>
    <x v="0"/>
    <x v="0"/>
    <n v="2"/>
    <x v="1"/>
    <x v="1"/>
  </r>
  <r>
    <s v="Semelhante_leadPreenchido — Cópia"/>
    <s v="2020-02-19 - 2020-02-25"/>
    <s v="23843830503090395"/>
    <s v="De_Lead_Int_Br"/>
    <s v="23843543715060395"/>
    <x v="4018"/>
    <n v="403264"/>
    <x v="4018"/>
    <n v="10.442444289999999"/>
    <n v="1.1370243810506"/>
    <x v="1"/>
    <n v="203"/>
    <s v="2020-02-19"/>
    <s v="2020-02-25"/>
    <s v="2020-02-25"/>
    <x v="1"/>
    <x v="0"/>
    <n v="2"/>
    <x v="1"/>
    <x v="1"/>
  </r>
  <r>
    <s v="Base_Completa_Superquali_v2"/>
    <s v="2020-02-19 - 2020-02-25"/>
    <s v="23844117652100395"/>
    <s v="De_CreditoStone_Conv_Checkout_BasesSuperEQualificada_Br"/>
    <s v="23844074736890395"/>
    <x v="4019"/>
    <n v="15936"/>
    <x v="4019"/>
    <n v="18.074398779999999"/>
    <n v="10.450238453815"/>
    <x v="38"/>
    <n v="40"/>
    <s v="2020-02-19"/>
    <s v="2020-02-25"/>
    <s v="2020-02-25"/>
    <x v="8"/>
    <x v="0"/>
    <n v="2"/>
    <x v="1"/>
    <x v="1"/>
  </r>
  <r>
    <s v="Semelhante_1-5%"/>
    <s v="2020-02-19 - 2020-02-25"/>
    <s v="23844098836310395"/>
    <s v="De_Conv_Int-Str_Br - Credenciado (S2S) - Teste_C-Purchase-credenciados-valor"/>
    <s v="23844098836340395"/>
    <x v="4020"/>
    <n v="219776"/>
    <x v="4020"/>
    <n v="6.0346870199999998"/>
    <n v="1.3518946563773999"/>
    <x v="2"/>
    <n v="21"/>
    <s v="2020-02-19"/>
    <s v="2020-02-25"/>
    <s v="2020-02-25"/>
    <x v="2"/>
    <x v="0"/>
    <n v="2"/>
    <x v="1"/>
    <x v="1"/>
  </r>
  <r>
    <s v="ContaStone_RMKT_BaseAdq"/>
    <s v="2020-02-19 - 2020-02-25"/>
    <s v="23843842230390395"/>
    <s v="De_ContaStone_Conv_RMKT_Br"/>
    <s v="23843814955280395"/>
    <x v="4021"/>
    <n v="126048"/>
    <x v="4021"/>
    <n v="9.4861388200000007"/>
    <n v="3.0337569814674001"/>
    <x v="21"/>
    <n v="298"/>
    <s v="2020-02-19"/>
    <s v="2020-02-25"/>
    <s v="2020-02-25"/>
    <x v="0"/>
    <x v="0"/>
    <n v="2"/>
    <x v="1"/>
    <x v="1"/>
  </r>
  <r>
    <s v="Visitantes_site_todos_180d"/>
    <s v="2020-02-19 - 2020-02-25"/>
    <s v="23844191199940395"/>
    <s v="De_Conv_Rmk_Br"/>
    <s v="23843543599140395"/>
    <x v="4022"/>
    <n v="39336"/>
    <x v="4022"/>
    <n v="10.39207609"/>
    <n v="2.0982052064266998"/>
    <x v="0"/>
    <n v="28"/>
    <s v="2020-02-19"/>
    <s v="2020-02-25"/>
    <s v="2020-02-25"/>
    <x v="0"/>
    <x v="0"/>
    <n v="2"/>
    <x v="1"/>
    <x v="1"/>
  </r>
  <r>
    <s v="Semelhante_leadPreenchido_&gt;7%"/>
    <s v="2020-02-19 - 2020-02-25"/>
    <s v="23843980312470395"/>
    <s v="De_Lead_Int_Br"/>
    <s v="23843543715060395"/>
    <x v="4023"/>
    <n v="163455"/>
    <x v="4023"/>
    <n v="9.2870664200000004"/>
    <n v="1.0891376831544"/>
    <x v="1"/>
    <n v="64"/>
    <s v="2020-02-19"/>
    <s v="2020-02-25"/>
    <s v="2020-02-25"/>
    <x v="1"/>
    <x v="0"/>
    <n v="2"/>
    <x v="1"/>
    <x v="1"/>
  </r>
  <r>
    <s v="InteressesFrios (Atualizado)"/>
    <s v="2020-02-19 - 2020-02-25"/>
    <s v="23843607857500395"/>
    <s v="De_Lead_Int_Br"/>
    <s v="23843543715060395"/>
    <x v="4024"/>
    <n v="1242881"/>
    <x v="4024"/>
    <n v="5.32933214"/>
    <n v="1.1858673517416001"/>
    <x v="1"/>
    <n v="320"/>
    <s v="2020-02-19"/>
    <s v="2020-02-25"/>
    <s v="2020-02-25"/>
    <x v="1"/>
    <x v="0"/>
    <n v="2"/>
    <x v="1"/>
    <x v="1"/>
  </r>
  <r>
    <s v="Semelhante_leadPreenchido — Cópia"/>
    <s v="2020-02-19 - 2020-02-25"/>
    <s v="23844249102410395"/>
    <s v="De_Lead_Int_Br — CPA - acelerada"/>
    <s v="23844249102040395"/>
    <x v="4025"/>
    <n v="151842"/>
    <x v="4025"/>
    <n v="10.52704992"/>
    <n v="1.1001106413245001"/>
    <x v="1"/>
    <n v="49"/>
    <s v="2020-02-19"/>
    <s v="2020-02-25"/>
    <s v="2020-02-25"/>
    <x v="1"/>
    <x v="0"/>
    <n v="2"/>
    <x v="1"/>
    <x v="1"/>
  </r>
  <r>
    <s v="Visitantes_site_cadastro-lead"/>
    <s v="2020-02-19 - 2020-02-25"/>
    <s v="23844191199950395"/>
    <s v="De_Conv_Rmk_Br"/>
    <s v="23843543599140395"/>
    <x v="4026"/>
    <n v="9332"/>
    <x v="4026"/>
    <n v="24.3152498"/>
    <n v="3.8457993999142999"/>
    <x v="0"/>
    <n v="35"/>
    <s v="2020-02-19"/>
    <s v="2020-02-25"/>
    <s v="2020-02-25"/>
    <x v="0"/>
    <x v="0"/>
    <n v="2"/>
    <x v="1"/>
    <x v="1"/>
  </r>
  <r>
    <s v="SuperQualificado_Qualificado_v3"/>
    <s v="2020-02-19 - 2020-02-25"/>
    <s v="23844243733430395"/>
    <s v="De_CreditoStone_Conv_Checkout_AumentoLimite_Br"/>
    <s v="23844114324120395"/>
    <x v="4027"/>
    <n v="17728"/>
    <x v="4027"/>
    <n v="16.830847469999998"/>
    <n v="8.8950812274367994"/>
    <x v="38"/>
    <n v="14"/>
    <s v="2020-02-19"/>
    <s v="2020-02-25"/>
    <s v="2020-02-25"/>
    <x v="8"/>
    <x v="0"/>
    <n v="2"/>
    <x v="1"/>
    <x v="1"/>
  </r>
  <r>
    <s v="lal_lead_lead_ads"/>
    <s v="2020-02-19 - 2020-02-25"/>
    <s v="23843968404170395"/>
    <s v="De_Lead_Click_Whatsapp_Br — Cópia"/>
    <s v="23843968403870395"/>
    <x v="4028"/>
    <n v="392393"/>
    <x v="4028"/>
    <n v="13.823958920000001"/>
    <n v="1.247761810226"/>
    <x v="6"/>
    <n v="356"/>
    <s v="2020-02-19"/>
    <s v="2020-02-25"/>
    <s v="2020-02-25"/>
    <x v="6"/>
    <x v="1"/>
    <n v="2"/>
    <x v="1"/>
    <x v="1"/>
  </r>
  <r>
    <s v="Base1_AcessoPortal2"/>
    <s v="2020-02-19 - 2020-02-25"/>
    <s v="23844224487390395"/>
    <s v="De_CreditoStone_Conv_Lead_Br"/>
    <s v="23844207746570395"/>
    <x v="4029"/>
    <n v="15428"/>
    <x v="4029"/>
    <n v="30.592120779999998"/>
    <n v="3.2971221156339001"/>
    <x v="1"/>
    <n v="14"/>
    <s v="2020-02-19"/>
    <s v="2020-02-25"/>
    <s v="2020-02-25"/>
    <x v="1"/>
    <x v="0"/>
    <n v="2"/>
    <x v="1"/>
    <x v="1"/>
  </r>
  <r>
    <s v="Semelhante_1-5%_Base_Parceiro_60K-a-400K-Normal+LTV"/>
    <s v="2020-02-19 - 2020-02-25"/>
    <s v="23844196533940395"/>
    <s v="De_Lead_Click_Whatsapp_Br-MarAberto"/>
    <s v="23844196533890395"/>
    <x v="4030"/>
    <n v="102114"/>
    <x v="4030"/>
    <n v="15.94849426"/>
    <n v="1.0978318350078999"/>
    <x v="6"/>
    <n v="71"/>
    <s v="2020-02-19"/>
    <s v="2020-02-25"/>
    <s v="2020-02-25"/>
    <x v="6"/>
    <x v="1"/>
    <n v="2"/>
    <x v="1"/>
    <x v="1"/>
  </r>
  <r>
    <s v="Semelhante_1-5%_Base_Parceiro_60K-a-400K-LTV"/>
    <s v="2020-02-19 - 2020-02-25"/>
    <s v="23844249102310395"/>
    <s v="De_Lead_Int_Br — CPA - acelerada"/>
    <s v="23844249102040395"/>
    <x v="4031"/>
    <n v="23904"/>
    <x v="4031"/>
    <n v="11.94541722"/>
    <n v="1.0392821285141001"/>
    <x v="1"/>
    <n v="6"/>
    <s v="2020-02-19"/>
    <s v="2020-02-25"/>
    <s v="2020-02-25"/>
    <x v="1"/>
    <x v="0"/>
    <n v="2"/>
    <x v="1"/>
    <x v="1"/>
  </r>
  <r>
    <s v="SuperQualificado_Qualificado"/>
    <s v="2020-02-19 - 2020-02-25"/>
    <s v="23844114324310395"/>
    <s v="De_CreditoStone_Conv_Checkout_AumentoLimite_Br"/>
    <s v="23844114324120395"/>
    <x v="5"/>
    <n v="0"/>
    <x v="5"/>
    <s v=""/>
    <n v="0"/>
    <x v="38"/>
    <n v="1"/>
    <s v="2020-02-19"/>
    <s v="2020-02-25"/>
    <s v="2020-02-25"/>
    <x v="8"/>
    <x v="0"/>
    <n v="2"/>
    <x v="1"/>
    <x v="1"/>
  </r>
  <r>
    <s v="lal_lead_wpp+rmkt"/>
    <s v="2020-02-19 - 2020-02-25"/>
    <s v="23843968404160395"/>
    <s v="De_Lead_Click_Whatsapp_Br — Cópia"/>
    <s v="23843968403870395"/>
    <x v="4032"/>
    <n v="322762"/>
    <x v="4032"/>
    <n v="12.82543162"/>
    <n v="1.144930320174"/>
    <x v="6"/>
    <n v="228"/>
    <s v="2020-02-19"/>
    <s v="2020-02-25"/>
    <s v="2020-02-25"/>
    <x v="6"/>
    <x v="1"/>
    <n v="2"/>
    <x v="1"/>
    <x v="1"/>
  </r>
  <r>
    <s v="lal_lead_lead_ads"/>
    <s v="2020-02-19 - 2020-02-25"/>
    <s v="23844196533670395"/>
    <s v="De_Lead_Click_Whatsapp_Br-MarAberto"/>
    <s v="23844196533890395"/>
    <x v="4033"/>
    <n v="390147"/>
    <x v="4033"/>
    <n v="12.61292003"/>
    <n v="1.1807857038501"/>
    <x v="6"/>
    <n v="234"/>
    <s v="2020-02-19"/>
    <s v="2020-02-25"/>
    <s v="2020-02-25"/>
    <x v="6"/>
    <x v="1"/>
    <n v="2"/>
    <x v="1"/>
    <x v="1"/>
  </r>
  <r>
    <s v="BaseNaoQualificada"/>
    <s v="2020-02-19 - 2020-02-25"/>
    <s v="23844221407030395"/>
    <s v="De_CreditoStone_Conv_Checkout_D2"/>
    <s v="23844221407050395"/>
    <x v="4034"/>
    <n v="3319"/>
    <x v="4034"/>
    <n v="17.332076359999999"/>
    <n v="1.2783971075625"/>
    <x v="38"/>
    <s v=""/>
    <s v="2020-02-19"/>
    <s v="2020-02-25"/>
    <s v="2020-02-25"/>
    <x v="8"/>
    <x v="0"/>
    <n v="2"/>
    <x v="1"/>
    <x v="1"/>
  </r>
  <r>
    <s v="Envolvimento_midias"/>
    <s v="2020-02-19 - 2020-02-25"/>
    <s v="23843543599180395"/>
    <s v="De_Conv_Rmk_Br"/>
    <s v="23843543599140395"/>
    <x v="4035"/>
    <n v="133024"/>
    <x v="4035"/>
    <n v="12.35987066"/>
    <n v="2.3062605244165999"/>
    <x v="0"/>
    <n v="157"/>
    <s v="2020-02-19"/>
    <s v="2020-02-25"/>
    <s v="2020-02-25"/>
    <x v="0"/>
    <x v="0"/>
    <n v="2"/>
    <x v="1"/>
    <x v="1"/>
  </r>
  <r>
    <s v="NaoQualificado"/>
    <s v="2020-02-19 - 2020-02-25"/>
    <s v="23844115215880395"/>
    <s v="De_CreditoStone_Conv_Checkout_AumentoLimite_Br"/>
    <s v="23844114324120395"/>
    <x v="4036"/>
    <n v="1056"/>
    <x v="4036"/>
    <n v="10.854244530000001"/>
    <n v="1.7736742424242"/>
    <x v="38"/>
    <n v="1"/>
    <s v="2020-02-19"/>
    <s v="2020-02-25"/>
    <s v="2020-02-25"/>
    <x v="8"/>
    <x v="0"/>
    <n v="2"/>
    <x v="1"/>
    <x v="1"/>
  </r>
  <r>
    <s v="Semelhante_5-10%"/>
    <s v="2020-02-19 - 2020-02-25"/>
    <s v="23844165593610395"/>
    <s v="De_Conv_Int-Str_Br - OtimizaPraTPV+3K"/>
    <s v="23844165593570395"/>
    <x v="4037"/>
    <n v="913"/>
    <x v="4037"/>
    <n v="4.1422594100000003"/>
    <n v="1.0470974808324001"/>
    <x v="41"/>
    <s v=""/>
    <s v="2020-02-19"/>
    <s v="2020-02-25"/>
    <s v="2020-02-25"/>
    <x v="2"/>
    <x v="0"/>
    <n v="2"/>
    <x v="1"/>
    <x v="1"/>
  </r>
  <r>
    <s v="interesse_whatsapp"/>
    <s v="2020-02-19 - 2020-02-25"/>
    <s v="23844196533660395"/>
    <s v="De_Lead_Click_Whatsapp_Br-MarAberto"/>
    <s v="23844196533890395"/>
    <x v="4038"/>
    <n v="646916"/>
    <x v="4038"/>
    <n v="7.62222329"/>
    <n v="1.1241876843361001"/>
    <x v="6"/>
    <n v="192"/>
    <s v="2020-02-19"/>
    <s v="2020-02-25"/>
    <s v="2020-02-25"/>
    <x v="6"/>
    <x v="1"/>
    <n v="2"/>
    <x v="1"/>
    <x v="1"/>
  </r>
  <r>
    <s v="Base_Completa"/>
    <s v="2020-02-19 - 2020-02-25"/>
    <s v="23844074878400395"/>
    <s v="De_CreditoStone_Conv_Checkout_BaseNaoQualificada2_Br"/>
    <s v="23844074878390395"/>
    <x v="4039"/>
    <n v="1921"/>
    <x v="4039"/>
    <n v="13.5634119"/>
    <n v="1.8552837064029"/>
    <x v="38"/>
    <n v="1"/>
    <s v="2020-02-19"/>
    <s v="2020-02-25"/>
    <s v="2020-02-25"/>
    <x v="8"/>
    <x v="0"/>
    <n v="2"/>
    <x v="1"/>
    <x v="1"/>
  </r>
  <r>
    <s v="Semelhante_leadPreenchido — Cópia"/>
    <s v="2020-02-19 - 2020-02-25"/>
    <s v="23843981453160395"/>
    <s v="De_Lead_Int_Br — CPA"/>
    <s v="23843981452640395"/>
    <x v="4040"/>
    <n v="902142"/>
    <x v="4040"/>
    <n v="10.58880109"/>
    <n v="1.2480840045137001"/>
    <x v="1"/>
    <n v="472"/>
    <s v="2020-02-19"/>
    <s v="2020-02-25"/>
    <s v="2020-02-25"/>
    <x v="1"/>
    <x v="0"/>
    <n v="2"/>
    <x v="1"/>
    <x v="1"/>
  </r>
  <r>
    <s v="Semelhante_1-5%"/>
    <s v="2020-02-19 - 2020-02-25"/>
    <s v="23844165593470395"/>
    <s v="De_Conv_Int-Str_Br - OtimizaPraTPV+3K"/>
    <s v="23844165593570395"/>
    <x v="4041"/>
    <n v="964"/>
    <x v="4041"/>
    <n v="4.8"/>
    <n v="1.0373443983402"/>
    <x v="41"/>
    <s v=""/>
    <s v="2020-02-19"/>
    <s v="2020-02-25"/>
    <s v="2020-02-25"/>
    <x v="2"/>
    <x v="0"/>
    <n v="2"/>
    <x v="1"/>
    <x v="1"/>
  </r>
  <r>
    <s v="Semelhante_1-5%"/>
    <s v="2020-02-19 - 2020-02-25"/>
    <s v="23844212371510395"/>
    <s v="De_Conv_Int-Str_Sul - OtimizaPraLead"/>
    <s v="23844212371720395"/>
    <x v="4042"/>
    <n v="59200"/>
    <x v="4042"/>
    <n v="10.127772869999999"/>
    <n v="1.2625337837838"/>
    <x v="0"/>
    <n v="30"/>
    <s v="2020-02-19"/>
    <s v="2020-02-25"/>
    <s v="2020-02-25"/>
    <x v="0"/>
    <x v="0"/>
    <n v="2"/>
    <x v="1"/>
    <x v="1"/>
  </r>
  <r>
    <s v="Base-Credito-QualificadoEnaoQualificado-Stories"/>
    <s v="2020-02-19 - 2020-02-25"/>
    <s v="23843787663770395"/>
    <s v="In_CreditoStone_Trafego_Pageview_Base_Br"/>
    <s v="23843787663810395"/>
    <x v="5"/>
    <n v="0"/>
    <x v="5"/>
    <s v=""/>
    <n v="0"/>
    <x v="39"/>
    <n v="7"/>
    <s v="2020-02-19"/>
    <s v="2020-02-25"/>
    <s v="2020-02-25"/>
    <x v="0"/>
    <x v="0"/>
    <n v="2"/>
    <x v="1"/>
    <x v="1"/>
  </r>
  <r>
    <s v="Semelhante_1-5%_Base_Parceiro_60K-a-400K-Normal+LTV"/>
    <s v="2020-02-19 - 2020-02-25"/>
    <s v="23844122114850395"/>
    <s v="De_Lead_Click_Whatsapp_Br — Cópia"/>
    <s v="23843968403870395"/>
    <x v="4043"/>
    <n v="186690"/>
    <x v="4043"/>
    <n v="16.85314417"/>
    <n v="1.2580373881836"/>
    <x v="6"/>
    <n v="191"/>
    <s v="2020-02-19"/>
    <s v="2020-02-25"/>
    <s v="2020-02-25"/>
    <x v="6"/>
    <x v="1"/>
    <n v="2"/>
    <x v="1"/>
    <x v="1"/>
  </r>
  <r>
    <s v="Semelhante_5-10%"/>
    <s v="2020-02-19 - 2020-02-25"/>
    <s v="23844032561020395"/>
    <s v="De_Conv_Int-Str_Br - Credenciado (S2S)"/>
    <s v="23844032562000395"/>
    <x v="4044"/>
    <n v="86352"/>
    <x v="4044"/>
    <n v="6.2787197399999997"/>
    <n v="1.1310450250138999"/>
    <x v="19"/>
    <n v="8"/>
    <s v="2020-02-19"/>
    <s v="2020-02-25"/>
    <s v="2020-02-25"/>
    <x v="2"/>
    <x v="0"/>
    <n v="2"/>
    <x v="1"/>
    <x v="1"/>
  </r>
  <r>
    <s v="ContaStone_Interesses_Financeiro"/>
    <s v="2020-02-19 - 2020-02-25"/>
    <s v="23844216569900395"/>
    <s v="De_ContaStone_Conv_NU_Br"/>
    <s v="23843811400240395"/>
    <x v="4045"/>
    <n v="496"/>
    <x v="3905"/>
    <n v="4.9910554600000001"/>
    <n v="1.1270161290323"/>
    <x v="21"/>
    <s v=""/>
    <s v="2020-02-19"/>
    <s v="2020-02-25"/>
    <s v="2020-02-25"/>
    <x v="0"/>
    <x v="0"/>
    <n v="2"/>
    <x v="1"/>
    <x v="1"/>
  </r>
  <r>
    <s v="ContaStone_Interesses_B2B_Atualizado_Todos"/>
    <s v="2020-02-19 - 2020-02-25"/>
    <s v="23843842591240395"/>
    <s v="De_ContaStone_Conv_NU_Br"/>
    <s v="23843811400240395"/>
    <x v="4046"/>
    <n v="155615"/>
    <x v="4045"/>
    <n v="4.3535352500000002"/>
    <n v="1.9330591523953"/>
    <x v="21"/>
    <n v="132"/>
    <s v="2020-02-19"/>
    <s v="2020-02-25"/>
    <s v="2020-02-25"/>
    <x v="0"/>
    <x v="0"/>
    <n v="2"/>
    <x v="1"/>
    <x v="1"/>
  </r>
  <r>
    <s v="ContaStone_LaL-PJ_v2"/>
    <s v="2020-02-19 - 2020-02-25"/>
    <s v="23843834920900395"/>
    <s v="De_ContaStone_Conv_NU_Br"/>
    <s v="23843811400240395"/>
    <x v="4047"/>
    <n v="77856"/>
    <x v="4046"/>
    <n v="7.3582118300000001"/>
    <n v="2.3996609124538"/>
    <x v="21"/>
    <n v="139"/>
    <s v="2020-02-19"/>
    <s v="2020-02-25"/>
    <s v="2020-02-25"/>
    <x v="0"/>
    <x v="0"/>
    <n v="2"/>
    <x v="1"/>
    <x v="1"/>
  </r>
  <r>
    <s v="Semelhante_1-5%_Base_Parceiro_60K-a-400K-LTV"/>
    <s v="2020-02-19 - 2020-02-25"/>
    <s v="23844083478360395"/>
    <s v="De_Lead_Int_Br — CPA"/>
    <s v="23843981452640395"/>
    <x v="4048"/>
    <n v="450688"/>
    <x v="4047"/>
    <n v="10.28437218"/>
    <n v="1.2895284542744001"/>
    <x v="1"/>
    <n v="234"/>
    <s v="2020-02-19"/>
    <s v="2020-02-25"/>
    <s v="2020-02-25"/>
    <x v="1"/>
    <x v="0"/>
    <n v="2"/>
    <x v="1"/>
    <x v="1"/>
  </r>
  <r>
    <s v="Semelhante_5-10%"/>
    <s v="2020-02-19 - 2020-02-25"/>
    <s v="23844212371780395"/>
    <s v="De_Conv_Int-Str_Sul - OtimizaPraLead"/>
    <s v="23844212371720395"/>
    <x v="4049"/>
    <n v="62912"/>
    <x v="4048"/>
    <n v="7.5572851300000004"/>
    <n v="1.2784683367242999"/>
    <x v="0"/>
    <n v="20"/>
    <s v="2020-02-19"/>
    <s v="2020-02-25"/>
    <s v="2020-02-25"/>
    <x v="0"/>
    <x v="0"/>
    <n v="2"/>
    <x v="1"/>
    <x v="1"/>
  </r>
  <r>
    <s v="Semelhante_1-5%_Base_Parceiro_60K-a-400K-LTV"/>
    <s v="2020-02-19 - 2020-02-25"/>
    <s v="23844083478350395"/>
    <s v="De_Conv_Int-Str_Br - Credenciado (S2S)"/>
    <s v="23844032562000395"/>
    <x v="4050"/>
    <n v="42056"/>
    <x v="4049"/>
    <n v="7.1783830599999998"/>
    <n v="1.1540802739205001"/>
    <x v="19"/>
    <n v="5"/>
    <s v="2020-02-19"/>
    <s v="2020-02-25"/>
    <s v="2020-02-25"/>
    <x v="2"/>
    <x v="0"/>
    <n v="2"/>
    <x v="1"/>
    <x v="1"/>
  </r>
  <r>
    <s v="InteressesEstabelecimentos"/>
    <s v="2020-02-19 - 2020-02-25"/>
    <s v="23844032561010395"/>
    <s v="De_Conv_Int-Str_Br - Credenciado (S2S)"/>
    <s v="23844032562000395"/>
    <x v="4051"/>
    <n v="110208"/>
    <x v="4050"/>
    <n v="3.4430690500000001"/>
    <n v="1.3304388066202"/>
    <x v="19"/>
    <n v="10"/>
    <s v="2020-02-19"/>
    <s v="2020-02-25"/>
    <s v="2020-02-25"/>
    <x v="2"/>
    <x v="0"/>
    <n v="2"/>
    <x v="1"/>
    <x v="1"/>
  </r>
  <r>
    <s v="Semelhante_1-5%_Base_Parceiro_60K-a-400K-Normal - Copy"/>
    <s v="2020-02-19 - 2020-02-25"/>
    <s v="23844212371520395"/>
    <s v="De_Conv_Int-Str_Sul - OtimizaPraLead"/>
    <s v="23844212371720395"/>
    <x v="4052"/>
    <n v="36840"/>
    <x v="4051"/>
    <n v="9.4003876799999997"/>
    <n v="1.2603148751357001"/>
    <x v="0"/>
    <n v="14"/>
    <s v="2020-02-19"/>
    <s v="2020-02-25"/>
    <s v="2020-02-25"/>
    <x v="0"/>
    <x v="0"/>
    <n v="2"/>
    <x v="1"/>
    <x v="1"/>
  </r>
  <r>
    <s v="Semelhante_1-5%_Base_Parceiro_60K-a-400K-LTV"/>
    <s v="2020-02-19 - 2020-02-25"/>
    <s v="23844118713690395"/>
    <s v="De_Conv_Int-Str_Br - OtimizaPraLead"/>
    <s v="23844118711370395"/>
    <x v="4053"/>
    <n v="90928"/>
    <x v="4052"/>
    <n v="9.1605043199999994"/>
    <n v="1.3459330459264001"/>
    <x v="0"/>
    <n v="36"/>
    <s v="2020-02-19"/>
    <s v="2020-02-25"/>
    <s v="2020-02-25"/>
    <x v="0"/>
    <x v="0"/>
    <n v="2"/>
    <x v="1"/>
    <x v="1"/>
  </r>
  <r>
    <s v="ContaStone_RMKT_Envolvimento"/>
    <s v="2020-02-19 - 2020-02-25"/>
    <s v="23843842280230395"/>
    <s v="De_ContaStone_Conv_RMKT_Br"/>
    <s v="23843814955280395"/>
    <x v="4054"/>
    <n v="51967"/>
    <x v="4053"/>
    <n v="9.3572945300000008"/>
    <n v="1.8578136124847999"/>
    <x v="21"/>
    <n v="68"/>
    <s v="2020-02-19"/>
    <s v="2020-02-25"/>
    <s v="2020-02-25"/>
    <x v="0"/>
    <x v="0"/>
    <n v="2"/>
    <x v="1"/>
    <x v="1"/>
  </r>
  <r>
    <s v="Semelhante_1-5%_Base_Parceiro_60K-a-400K-Normal - Copy"/>
    <s v="2020-02-19 - 2020-02-25"/>
    <s v="23844083485860395"/>
    <s v="De_Conv_Int-Str_Br - Credenciado (S2S)"/>
    <s v="23844032562000395"/>
    <x v="4055"/>
    <n v="44815"/>
    <x v="4054"/>
    <n v="5.0212496599999996"/>
    <n v="1.4806203280151999"/>
    <x v="19"/>
    <n v="6"/>
    <s v="2020-02-19"/>
    <s v="2020-02-25"/>
    <s v="2020-02-25"/>
    <x v="2"/>
    <x v="0"/>
    <n v="2"/>
    <x v="1"/>
    <x v="1"/>
  </r>
  <r>
    <s v="BaseSuperQualificada"/>
    <s v="2020-02-19 - 2020-02-25"/>
    <s v="23844212321140395"/>
    <s v="De_CreditoStone_Conv_Checkout_B"/>
    <s v="23844212321150395"/>
    <x v="4056"/>
    <n v="18504"/>
    <x v="4055"/>
    <n v="22.00484926"/>
    <n v="3.6999567661046"/>
    <x v="38"/>
    <n v="3"/>
    <s v="2020-02-19"/>
    <s v="2020-02-25"/>
    <s v="2020-02-25"/>
    <x v="8"/>
    <x v="0"/>
    <n v="2"/>
    <x v="1"/>
    <x v="1"/>
  </r>
  <r>
    <s v="Visitantes_site_todos_60d"/>
    <s v="2020-02-19 - 2020-02-25"/>
    <s v="23843665469380395"/>
    <s v="De_Conv_Rmk_Br"/>
    <s v="23843543599140395"/>
    <x v="4057"/>
    <n v="108672"/>
    <x v="4056"/>
    <n v="14.50303506"/>
    <n v="2.4270373233216"/>
    <x v="0"/>
    <n v="227"/>
    <s v="2020-02-19"/>
    <s v="2020-02-25"/>
    <s v="2020-02-25"/>
    <x v="0"/>
    <x v="0"/>
    <n v="2"/>
    <x v="1"/>
    <x v="1"/>
  </r>
  <r>
    <s v="Semelhante_leadPreenchido_&gt;7%"/>
    <s v="2020-02-19 - 2020-02-25"/>
    <s v="23843981453180395"/>
    <s v="De_Lead_Int_Br — CPA"/>
    <s v="23843981452640395"/>
    <x v="4058"/>
    <n v="533374"/>
    <x v="4057"/>
    <n v="6.80732129"/>
    <n v="1.1420279203710999"/>
    <x v="1"/>
    <n v="171"/>
    <s v="2020-02-19"/>
    <s v="2020-02-25"/>
    <s v="2020-02-25"/>
    <x v="1"/>
    <x v="0"/>
    <n v="2"/>
    <x v="1"/>
    <x v="1"/>
  </r>
  <r>
    <s v="Semelhante_5-10%"/>
    <s v="2020-02-19 - 2020-02-25"/>
    <s v="23844118713660395"/>
    <s v="De_Conv_Int-Str_Br - OtimizaPraLead"/>
    <s v="23844118711370395"/>
    <x v="4059"/>
    <n v="659970"/>
    <x v="4058"/>
    <n v="7.4541865700000001"/>
    <n v="1.2428277042896001"/>
    <x v="0"/>
    <n v="192"/>
    <s v="2020-02-19"/>
    <s v="2020-02-25"/>
    <s v="2020-02-25"/>
    <x v="0"/>
    <x v="0"/>
    <n v="2"/>
    <x v="1"/>
    <x v="1"/>
  </r>
  <r>
    <s v="ContaStone_LaL_3-10-base09"/>
    <s v="2020-02-19 - 2020-02-25"/>
    <s v="23843812212650395"/>
    <s v="De_ContaStone_Trafego_NU_Br"/>
    <s v="23843812212670395"/>
    <x v="4060"/>
    <n v="20380"/>
    <x v="4059"/>
    <n v="2.0341187299999999"/>
    <n v="1.9242394504416001"/>
    <x v="40"/>
    <n v="202"/>
    <s v="2020-02-19"/>
    <s v="2020-02-25"/>
    <s v="2020-02-25"/>
    <x v="0"/>
    <x v="0"/>
    <n v="2"/>
    <x v="1"/>
    <x v="1"/>
  </r>
  <r>
    <s v="Base-Credito-QualificadoEnaoQualificado-Feed"/>
    <s v="2020-02-19 - 2020-02-25"/>
    <s v="23843787663800395"/>
    <s v="In_CreditoStone_Trafego_Pageview_Base_Br"/>
    <s v="23843787663810395"/>
    <x v="5"/>
    <n v="0"/>
    <x v="5"/>
    <s v=""/>
    <n v="0"/>
    <x v="39"/>
    <n v="12"/>
    <s v="2020-02-19"/>
    <s v="2020-02-25"/>
    <s v="2020-02-25"/>
    <x v="0"/>
    <x v="0"/>
    <n v="2"/>
    <x v="1"/>
    <x v="1"/>
  </r>
  <r>
    <s v="ContaStone_RMKT_todos-visitantes2"/>
    <s v="2020-02-19 - 2020-02-25"/>
    <s v="23844220302260395"/>
    <s v="De_ContaStone_Conv_RMKT_Br"/>
    <s v="23843814955280395"/>
    <x v="4061"/>
    <n v="46096"/>
    <x v="4060"/>
    <n v="11.073981610000001"/>
    <n v="2.1637669212079"/>
    <x v="21"/>
    <n v="71"/>
    <s v="2020-02-19"/>
    <s v="2020-02-25"/>
    <s v="2020-02-25"/>
    <x v="0"/>
    <x v="0"/>
    <n v="2"/>
    <x v="1"/>
    <x v="1"/>
  </r>
  <r>
    <s v="Base_Acumulada_Mes"/>
    <s v="2020-02-19 - 2020-02-25"/>
    <s v="23844249253100395"/>
    <s v="De_CreditoStone_Conv_Checkout_BaseCRM_Br"/>
    <s v="23844249253070395"/>
    <x v="4062"/>
    <n v="739"/>
    <x v="4061"/>
    <n v="8.32393231"/>
    <n v="3.3585926928281"/>
    <x v="38"/>
    <n v="2"/>
    <s v="2020-02-19"/>
    <s v="2020-02-25"/>
    <s v="2020-02-25"/>
    <x v="8"/>
    <x v="0"/>
    <n v="2"/>
    <x v="1"/>
    <x v="1"/>
  </r>
  <r>
    <s v="Semelhante_1-5%"/>
    <s v="2020-02-19 - 2020-02-25"/>
    <s v="23844118713670395"/>
    <s v="De_Conv_Int-Str_Br - OtimizaPraLead"/>
    <s v="23844118711370395"/>
    <x v="4063"/>
    <n v="318273"/>
    <x v="4062"/>
    <n v="9.1887687400000004"/>
    <n v="1.1996839191512001"/>
    <x v="0"/>
    <n v="123"/>
    <s v="2020-02-19"/>
    <s v="2020-02-25"/>
    <s v="2020-02-25"/>
    <x v="0"/>
    <x v="0"/>
    <n v="2"/>
    <x v="1"/>
    <x v="1"/>
  </r>
  <r>
    <s v="BaseSuperqualificada"/>
    <s v="2020-02-19 - 2020-02-25"/>
    <s v="23844212294910395"/>
    <s v="De_CreditoStone_Conv_Checkout_A"/>
    <s v="23844212294890395"/>
    <x v="4064"/>
    <n v="18632"/>
    <x v="4063"/>
    <n v="23.384335440000001"/>
    <n v="8.8781665951051991"/>
    <x v="38"/>
    <n v="39"/>
    <s v="2020-02-19"/>
    <s v="2020-02-25"/>
    <s v="2020-02-25"/>
    <x v="8"/>
    <x v="0"/>
    <n v="2"/>
    <x v="1"/>
    <x v="1"/>
  </r>
  <r>
    <s v="Semelhante_1-5%_Base_Parceiro_60K-a-400K-LTV"/>
    <s v="2020-02-19 - 2020-02-25"/>
    <s v="23844212371710395"/>
    <s v="De_Conv_Int-Str_Sul - OtimizaPraLead"/>
    <s v="23844212371720395"/>
    <x v="4065"/>
    <n v="6192"/>
    <x v="4064"/>
    <n v="6.4984096300000003"/>
    <n v="1.1677971576227"/>
    <x v="0"/>
    <n v="2"/>
    <s v="2020-02-19"/>
    <s v="2020-02-25"/>
    <s v="2020-02-25"/>
    <x v="0"/>
    <x v="0"/>
    <n v="2"/>
    <x v="1"/>
    <x v="1"/>
  </r>
  <r>
    <s v="Semelhante_1-5%_Base_Parceiro_60K-a-400K-Normal - Copy"/>
    <s v="2020-02-19 - 2020-02-25"/>
    <s v="23844118713700395"/>
    <s v="De_Conv_Int-Str_Br - OtimizaPraLead"/>
    <s v="23844118711370395"/>
    <x v="4066"/>
    <n v="294594"/>
    <x v="4065"/>
    <n v="12.679814260000001"/>
    <n v="1.3012484979326999"/>
    <x v="0"/>
    <n v="156"/>
    <s v="2020-02-19"/>
    <s v="2020-02-25"/>
    <s v="2020-02-25"/>
    <x v="0"/>
    <x v="0"/>
    <n v="2"/>
    <x v="1"/>
    <x v="1"/>
  </r>
  <r>
    <s v="Visitantes_site_todos"/>
    <s v="2020-02-19 - 2020-02-25"/>
    <s v="23843665542380395"/>
    <s v="De_Lead_Rmk_Br"/>
    <s v="23843543809250395"/>
    <x v="4067"/>
    <n v="123104"/>
    <x v="4066"/>
    <n v="19.79462792"/>
    <n v="2.3008350662854"/>
    <x v="1"/>
    <n v="227"/>
    <s v="2020-02-19"/>
    <s v="2020-02-25"/>
    <s v="2020-02-25"/>
    <x v="1"/>
    <x v="0"/>
    <n v="2"/>
    <x v="1"/>
    <x v="1"/>
  </r>
  <r>
    <s v="Remarketing_NaoRespondentes_HSM"/>
    <s v="2020-02-19 - 2020-02-25"/>
    <s v="23844249400760395"/>
    <s v="De_Lead_RMK-HSM_Click_Whatsapp_Br - diário"/>
    <s v="23844249400750395"/>
    <x v="4068"/>
    <n v="1568"/>
    <x v="4067"/>
    <n v="45.82541836"/>
    <n v="1.4100765306122001"/>
    <x v="6"/>
    <n v="16"/>
    <s v="2020-02-19"/>
    <s v="2020-02-25"/>
    <s v="2020-02-25"/>
    <x v="6"/>
    <x v="1"/>
    <n v="2"/>
    <x v="1"/>
    <x v="1"/>
  </r>
  <r>
    <s v="Semelhante_1-5%_Base_Parceiro_60K-a-400K-Normal"/>
    <s v="2020-02-19 - 2020-02-25"/>
    <s v="23844138516840395"/>
    <s v="De_Conv_Int-Str_Br_ClickToWhatsApp-semvalor-Temp2"/>
    <s v="23844138516880395"/>
    <x v="5"/>
    <n v="0"/>
    <x v="5"/>
    <s v=""/>
    <n v="0"/>
    <x v="2"/>
    <n v="1"/>
    <s v="2020-02-19"/>
    <s v="2020-02-25"/>
    <s v="2020-02-25"/>
    <x v="2"/>
    <x v="1"/>
    <n v="2"/>
    <x v="1"/>
    <x v="1"/>
  </r>
  <r>
    <s v="Semelhante_1-5%_Base_Parceiro_60K-a-400K-Normal - Copy"/>
    <s v="2020-02-19 - 2020-02-25"/>
    <s v="23844249102280395"/>
    <s v="De_Lead_Int_Br — CPA - acelerada"/>
    <s v="23844249102040395"/>
    <x v="4069"/>
    <n v="75265"/>
    <x v="4068"/>
    <n v="13.13636865"/>
    <n v="1.0846874377200999"/>
    <x v="1"/>
    <n v="37"/>
    <s v="2020-02-19"/>
    <s v="2020-02-25"/>
    <s v="2020-02-25"/>
    <x v="1"/>
    <x v="0"/>
    <n v="2"/>
    <x v="1"/>
    <x v="1"/>
  </r>
  <r>
    <s v="ContaStone_LAL_Base_10pp"/>
    <s v="2020-02-19 - 2020-02-25"/>
    <s v="23843870557990395"/>
    <s v="De_ContaStone_Conv_NU_Br"/>
    <s v="23843811400240395"/>
    <x v="4070"/>
    <n v="104513"/>
    <x v="4069"/>
    <n v="10.420490750000001"/>
    <n v="1.4053371350932"/>
    <x v="21"/>
    <n v="155"/>
    <s v="2020-02-19"/>
    <s v="2020-02-25"/>
    <s v="2020-02-25"/>
    <x v="0"/>
    <x v="0"/>
    <n v="2"/>
    <x v="1"/>
    <x v="1"/>
  </r>
  <r>
    <s v="Semelhante_5-10%"/>
    <s v="2020-02-12 - 2020-02-18"/>
    <s v="23844032561020395"/>
    <s v="De_Conv_Int-Str_Br - Credenciado (S2S)"/>
    <s v="23844032562000395"/>
    <x v="4071"/>
    <n v="265216"/>
    <x v="4070"/>
    <n v="5.7475422399999996"/>
    <n v="1.2476283482143"/>
    <x v="19"/>
    <n v="26"/>
    <s v="2020-02-12"/>
    <s v="2020-02-18"/>
    <s v="2020-02-18"/>
    <x v="2"/>
    <x v="0"/>
    <n v="2"/>
    <x v="1"/>
    <x v="1"/>
  </r>
  <r>
    <s v="Semelhante_1-5%_Base_Parceiro_60K-a-400K-Normal - Copy"/>
    <s v="2020-02-12 - 2020-02-18"/>
    <s v="23844212371520395"/>
    <s v="De_Conv_Int-Str_Sul - OtimizaPraLead"/>
    <s v="23844212371720395"/>
    <x v="4072"/>
    <n v="162463"/>
    <x v="4071"/>
    <n v="10.58762743"/>
    <n v="1.5903805789626"/>
    <x v="0"/>
    <n v="100"/>
    <s v="2020-02-12"/>
    <s v="2020-02-18"/>
    <s v="2020-02-18"/>
    <x v="0"/>
    <x v="0"/>
    <n v="2"/>
    <x v="1"/>
    <x v="1"/>
  </r>
  <r>
    <s v="Semelhante_1-10%"/>
    <s v="2020-02-12 - 2020-02-18"/>
    <s v="23844188709620395"/>
    <s v="De_Conv_Int-Str_Br - Criativo-ABCD - D"/>
    <s v="23844188709610395"/>
    <x v="5"/>
    <n v="0"/>
    <x v="5"/>
    <s v=""/>
    <n v="0"/>
    <x v="0"/>
    <n v="3"/>
    <s v="2020-02-12"/>
    <s v="2020-02-18"/>
    <s v="2020-02-18"/>
    <x v="0"/>
    <x v="0"/>
    <n v="2"/>
    <x v="1"/>
    <x v="1"/>
  </r>
  <r>
    <s v="Base1_AcessoPortal2"/>
    <s v="2020-02-12 - 2020-02-18"/>
    <s v="23844224487390395"/>
    <s v="De_CreditoStone_Conv_Lead_Br"/>
    <s v="23844207746570395"/>
    <x v="4073"/>
    <n v="8464"/>
    <x v="4072"/>
    <n v="30.674095520000002"/>
    <n v="3.2231805293006"/>
    <x v="1"/>
    <n v="15"/>
    <s v="2020-02-12"/>
    <s v="2020-02-18"/>
    <s v="2020-02-18"/>
    <x v="1"/>
    <x v="0"/>
    <n v="2"/>
    <x v="1"/>
    <x v="1"/>
  </r>
  <r>
    <s v="Visitantes_site_cadastro-lead"/>
    <s v="2020-02-12 - 2020-02-18"/>
    <s v="23844191199950395"/>
    <s v="De_Conv_Rmk_Br"/>
    <s v="23843543599140395"/>
    <x v="4074"/>
    <n v="13576"/>
    <x v="4073"/>
    <n v="21.996477070000001"/>
    <n v="4.8926045963464997"/>
    <x v="0"/>
    <n v="94"/>
    <s v="2020-02-12"/>
    <s v="2020-02-18"/>
    <s v="2020-02-18"/>
    <x v="0"/>
    <x v="0"/>
    <n v="2"/>
    <x v="1"/>
    <x v="1"/>
  </r>
  <r>
    <s v="ContaStone_RMKT_todos-visitantes2"/>
    <s v="2020-02-12 - 2020-02-18"/>
    <s v="23844220302260395"/>
    <s v="De_ContaStone_Conv_RMKT_Br"/>
    <s v="23843814955280395"/>
    <x v="4075"/>
    <n v="27663"/>
    <x v="4074"/>
    <n v="15.795374519999999"/>
    <n v="1.9506922604201"/>
    <x v="21"/>
    <n v="62"/>
    <s v="2020-02-12"/>
    <s v="2020-02-18"/>
    <s v="2020-02-18"/>
    <x v="0"/>
    <x v="0"/>
    <n v="2"/>
    <x v="1"/>
    <x v="1"/>
  </r>
  <r>
    <s v="lal_lead_lead_ads"/>
    <s v="2020-02-12 - 2020-02-18"/>
    <s v="23844196533670395"/>
    <s v="De_Lead_Click_Whatsapp_Br-MarAberto"/>
    <s v="23844196533890395"/>
    <x v="4076"/>
    <n v="553085"/>
    <x v="4075"/>
    <n v="11.619842330000001"/>
    <n v="1.4239926955169999"/>
    <x v="6"/>
    <n v="505"/>
    <s v="2020-02-12"/>
    <s v="2020-02-18"/>
    <s v="2020-02-18"/>
    <x v="6"/>
    <x v="1"/>
    <n v="2"/>
    <x v="1"/>
    <x v="1"/>
  </r>
  <r>
    <s v="ContaStone_Interesses_Amplo"/>
    <s v="2020-02-12 - 2020-02-18"/>
    <s v="23843812212760395"/>
    <s v="De_ContaStone_Trafego_NU_Br"/>
    <s v="23843812212670395"/>
    <x v="4077"/>
    <n v="28376"/>
    <x v="4076"/>
    <n v="4.1506198899999998"/>
    <n v="1.6031857908091001"/>
    <x v="40"/>
    <n v="732"/>
    <s v="2020-02-12"/>
    <s v="2020-02-18"/>
    <s v="2020-02-18"/>
    <x v="0"/>
    <x v="0"/>
    <n v="2"/>
    <x v="1"/>
    <x v="1"/>
  </r>
  <r>
    <s v="Semelhante_1-5%"/>
    <s v="2020-02-12 - 2020-02-18"/>
    <s v="23844212371510395"/>
    <s v="De_Conv_Int-Str_Sul - OtimizaPraLead"/>
    <s v="23844212371720395"/>
    <x v="4078"/>
    <n v="262143"/>
    <x v="4077"/>
    <n v="8.5698818899999996"/>
    <n v="1.5855353757299999"/>
    <x v="0"/>
    <n v="107"/>
    <s v="2020-02-12"/>
    <s v="2020-02-18"/>
    <s v="2020-02-18"/>
    <x v="0"/>
    <x v="0"/>
    <n v="2"/>
    <x v="1"/>
    <x v="1"/>
  </r>
  <r>
    <s v="InteressesEstabelecimentos"/>
    <s v="2020-02-12 - 2020-02-18"/>
    <s v="23844032561010395"/>
    <s v="De_Conv_Int-Str_Br - Credenciado (S2S)"/>
    <s v="23844032562000395"/>
    <x v="4079"/>
    <n v="419263"/>
    <x v="4078"/>
    <n v="4.1642769099999999"/>
    <n v="1.2284532620335999"/>
    <x v="19"/>
    <n v="16"/>
    <s v="2020-02-12"/>
    <s v="2020-02-18"/>
    <s v="2020-02-18"/>
    <x v="2"/>
    <x v="0"/>
    <n v="2"/>
    <x v="1"/>
    <x v="1"/>
  </r>
  <r>
    <s v="Semelhante_1-5%_Base_Parceiro_MCC-alimentação-LTVeNormal"/>
    <s v="2020-02-12 - 2020-02-18"/>
    <s v="23844212371740395"/>
    <s v="De_Conv_Int-Str_Sul - OtimizaPraLead"/>
    <s v="23844212371720395"/>
    <x v="4080"/>
    <n v="75583"/>
    <x v="4079"/>
    <n v="10.01986439"/>
    <n v="1.3853644338013"/>
    <x v="0"/>
    <n v="35"/>
    <s v="2020-02-12"/>
    <s v="2020-02-18"/>
    <s v="2020-02-18"/>
    <x v="0"/>
    <x v="0"/>
    <n v="2"/>
    <x v="1"/>
    <x v="1"/>
  </r>
  <r>
    <s v="Semelhante_1-5%"/>
    <s v="2020-02-12 - 2020-02-18"/>
    <s v="23844098805830395"/>
    <s v="De_Conv_Int-Str_Br - Credenciado (S2S) - Teste_B-Purchase-credenciados-semvalor"/>
    <s v="23844098805980395"/>
    <x v="5"/>
    <n v="0"/>
    <x v="5"/>
    <s v=""/>
    <n v="0"/>
    <x v="2"/>
    <n v="19"/>
    <s v="2020-02-12"/>
    <s v="2020-02-18"/>
    <s v="2020-02-18"/>
    <x v="2"/>
    <x v="0"/>
    <n v="2"/>
    <x v="1"/>
    <x v="1"/>
  </r>
  <r>
    <s v="Semelhante_1-5%"/>
    <s v="2020-02-12 - 2020-02-18"/>
    <s v="23844032561030395"/>
    <s v="De_Conv_Int-Str_Br - Credenciado (S2S)"/>
    <s v="23844032562000395"/>
    <x v="4081"/>
    <n v="163231"/>
    <x v="4080"/>
    <n v="6.1833011300000003"/>
    <n v="1.2746475853239001"/>
    <x v="19"/>
    <n v="17"/>
    <s v="2020-02-12"/>
    <s v="2020-02-18"/>
    <s v="2020-02-18"/>
    <x v="2"/>
    <x v="0"/>
    <n v="2"/>
    <x v="1"/>
    <x v="1"/>
  </r>
  <r>
    <s v="Semelhante_1-5%_Base_Parceiro_60K-a-400K-Normal+LTV"/>
    <s v="2020-02-12 - 2020-02-18"/>
    <s v="23844196533940395"/>
    <s v="De_Lead_Click_Whatsapp_Br-MarAberto"/>
    <s v="23844196533890395"/>
    <x v="4082"/>
    <n v="132511"/>
    <x v="2842"/>
    <n v="14.38193066"/>
    <n v="1.2283734935213"/>
    <x v="6"/>
    <n v="144"/>
    <s v="2020-02-12"/>
    <s v="2020-02-18"/>
    <s v="2020-02-18"/>
    <x v="6"/>
    <x v="1"/>
    <n v="2"/>
    <x v="1"/>
    <x v="1"/>
  </r>
  <r>
    <s v="ContaStone_LaL-PJ_v2"/>
    <s v="2020-02-12 - 2020-02-18"/>
    <s v="23843834920900395"/>
    <s v="De_ContaStone_Conv_NU_Br"/>
    <s v="23843811400240395"/>
    <x v="4083"/>
    <n v="70592"/>
    <x v="4081"/>
    <n v="12.97784534"/>
    <n v="1.8638797597461001"/>
    <x v="21"/>
    <n v="194"/>
    <s v="2020-02-12"/>
    <s v="2020-02-18"/>
    <s v="2020-02-18"/>
    <x v="0"/>
    <x v="0"/>
    <n v="2"/>
    <x v="1"/>
    <x v="1"/>
  </r>
  <r>
    <s v="InteressesFrios (Atualizado)"/>
    <s v="2020-02-12 - 2020-02-18"/>
    <s v="23843607857500395"/>
    <s v="De_Lead_Int_Br"/>
    <s v="23843543715060395"/>
    <x v="4084"/>
    <n v="2276855"/>
    <x v="4082"/>
    <n v="5.2737354500000002"/>
    <n v="1.4512417347613"/>
    <x v="1"/>
    <n v="731"/>
    <s v="2020-02-12"/>
    <s v="2020-02-18"/>
    <s v="2020-02-18"/>
    <x v="1"/>
    <x v="0"/>
    <n v="2"/>
    <x v="1"/>
    <x v="1"/>
  </r>
  <r>
    <s v="lal_lead_wpp+rmkt"/>
    <s v="2020-02-12 - 2020-02-18"/>
    <s v="23844196533680395"/>
    <s v="De_Lead_Click_Whatsapp_Br-MarAberto"/>
    <s v="23844196533890395"/>
    <x v="4085"/>
    <n v="717948"/>
    <x v="4083"/>
    <n v="10.498414500000001"/>
    <n v="1.3827575256147"/>
    <x v="6"/>
    <n v="539"/>
    <s v="2020-02-12"/>
    <s v="2020-02-18"/>
    <s v="2020-02-18"/>
    <x v="6"/>
    <x v="1"/>
    <n v="2"/>
    <x v="1"/>
    <x v="1"/>
  </r>
  <r>
    <s v="BaseSuperqualificada"/>
    <s v="2020-02-12 - 2020-02-18"/>
    <s v="23844212294910395"/>
    <s v="De_CreditoStone_Conv_Checkout_A"/>
    <s v="23844212294890395"/>
    <x v="4086"/>
    <n v="11680"/>
    <x v="4084"/>
    <n v="27.900370039999999"/>
    <n v="7.9592465753425001"/>
    <x v="38"/>
    <n v="29"/>
    <s v="2020-02-12"/>
    <s v="2020-02-18"/>
    <s v="2020-02-18"/>
    <x v="8"/>
    <x v="0"/>
    <n v="2"/>
    <x v="1"/>
    <x v="1"/>
  </r>
  <r>
    <s v="Semelhante_1-5%_Base_Parceiro_60K-a-400K-LTV"/>
    <s v="2020-02-12 - 2020-02-18"/>
    <s v="23844212371710395"/>
    <s v="De_Conv_Int-Str_Sul - OtimizaPraLead"/>
    <s v="23844212371720395"/>
    <x v="4087"/>
    <n v="73248"/>
    <x v="4085"/>
    <n v="7.6276888200000004"/>
    <n v="1.4204073831366999"/>
    <x v="0"/>
    <n v="26"/>
    <s v="2020-02-12"/>
    <s v="2020-02-18"/>
    <s v="2020-02-18"/>
    <x v="0"/>
    <x v="0"/>
    <n v="2"/>
    <x v="1"/>
    <x v="1"/>
  </r>
  <r>
    <s v="ContaStone_RMKT_BaseAdq"/>
    <s v="2020-02-12 - 2020-02-18"/>
    <s v="23843842230390395"/>
    <s v="De_ContaStone_Conv_RMKT_Br"/>
    <s v="23843814955280395"/>
    <x v="4088"/>
    <n v="109056"/>
    <x v="4086"/>
    <n v="9.7087067299999994"/>
    <n v="2.8025693221830998"/>
    <x v="21"/>
    <n v="296"/>
    <s v="2020-02-12"/>
    <s v="2020-02-18"/>
    <s v="2020-02-18"/>
    <x v="0"/>
    <x v="0"/>
    <n v="2"/>
    <x v="1"/>
    <x v="1"/>
  </r>
  <r>
    <s v="Semelhante_5-10%"/>
    <s v="2020-02-12 - 2020-02-18"/>
    <s v="23844212371780395"/>
    <s v="De_Conv_Int-Str_Sul - OtimizaPraLead"/>
    <s v="23844212371720395"/>
    <x v="4089"/>
    <n v="362816"/>
    <x v="4087"/>
    <n v="6.1806440299999998"/>
    <n v="1.4775891912154"/>
    <x v="0"/>
    <n v="97"/>
    <s v="2020-02-12"/>
    <s v="2020-02-18"/>
    <s v="2020-02-18"/>
    <x v="0"/>
    <x v="0"/>
    <n v="2"/>
    <x v="1"/>
    <x v="1"/>
  </r>
  <r>
    <s v="BaseNaoQualificada"/>
    <s v="2020-02-12 - 2020-02-18"/>
    <s v="23844221407010395"/>
    <s v="De_CreditoStone_Conv_Checkout_C2"/>
    <s v="23844221407000395"/>
    <x v="4090"/>
    <n v="9418"/>
    <x v="4088"/>
    <n v="18.037690179999998"/>
    <n v="2.456572520705"/>
    <x v="38"/>
    <n v="1"/>
    <s v="2020-02-12"/>
    <s v="2020-02-18"/>
    <s v="2020-02-18"/>
    <x v="8"/>
    <x v="0"/>
    <n v="2"/>
    <x v="1"/>
    <x v="1"/>
  </r>
  <r>
    <s v="ContaStone_Interesses_Financeiro"/>
    <s v="2020-02-12 - 2020-02-18"/>
    <s v="23844216569900395"/>
    <s v="De_ContaStone_Conv_NU_Br"/>
    <s v="23843811400240395"/>
    <x v="4091"/>
    <n v="12840"/>
    <x v="4089"/>
    <n v="12.93267561"/>
    <n v="1.1209501557632"/>
    <x v="21"/>
    <n v="16"/>
    <s v="2020-02-12"/>
    <s v="2020-02-18"/>
    <s v="2020-02-18"/>
    <x v="0"/>
    <x v="0"/>
    <n v="2"/>
    <x v="1"/>
    <x v="1"/>
  </r>
  <r>
    <s v="ContaStone_SemSegmentacao"/>
    <s v="2020-02-12 - 2020-02-18"/>
    <s v="23843812212770395"/>
    <s v="De_ContaStone_Trafego_NU_Br"/>
    <s v="23843812212670395"/>
    <x v="4092"/>
    <n v="52368"/>
    <x v="4090"/>
    <n v="3.5834074500000002"/>
    <n v="2.1042239535594001"/>
    <x v="40"/>
    <n v="2173"/>
    <s v="2020-02-12"/>
    <s v="2020-02-18"/>
    <s v="2020-02-18"/>
    <x v="0"/>
    <x v="0"/>
    <n v="2"/>
    <x v="1"/>
    <x v="1"/>
  </r>
  <r>
    <s v="interesse_whatsapp"/>
    <s v="2020-02-12 - 2020-02-18"/>
    <s v="23844196533660395"/>
    <s v="De_Lead_Click_Whatsapp_Br-MarAberto"/>
    <s v="23844196533890395"/>
    <x v="4093"/>
    <n v="870781"/>
    <x v="4091"/>
    <n v="6.9525491500000003"/>
    <n v="1.2146383533862"/>
    <x v="6"/>
    <n v="385"/>
    <s v="2020-02-12"/>
    <s v="2020-02-18"/>
    <s v="2020-02-18"/>
    <x v="6"/>
    <x v="1"/>
    <n v="2"/>
    <x v="1"/>
    <x v="1"/>
  </r>
  <r>
    <s v="BaseNaoQualificada"/>
    <s v="2020-02-12 - 2020-02-18"/>
    <s v="23844221407030395"/>
    <s v="De_CreditoStone_Conv_Checkout_D2"/>
    <s v="23844221407050395"/>
    <x v="4094"/>
    <n v="9182"/>
    <x v="4092"/>
    <n v="17.834189940000002"/>
    <n v="2.4368329340013002"/>
    <x v="38"/>
    <s v=""/>
    <s v="2020-02-12"/>
    <s v="2020-02-18"/>
    <s v="2020-02-18"/>
    <x v="8"/>
    <x v="0"/>
    <n v="2"/>
    <x v="1"/>
    <x v="1"/>
  </r>
  <r>
    <s v="Semelhante_1-5%"/>
    <s v="2020-02-12 - 2020-02-18"/>
    <s v="23844098836310395"/>
    <s v="De_Conv_Int-Str_Br - Credenciado (S2S) - Teste_C-Purchase-credenciados-valor"/>
    <s v="23844098836340395"/>
    <x v="4095"/>
    <n v="596096"/>
    <x v="4093"/>
    <n v="7.6219836599999997"/>
    <n v="1.4031347299764001"/>
    <x v="2"/>
    <n v="64"/>
    <s v="2020-02-12"/>
    <s v="2020-02-18"/>
    <s v="2020-02-18"/>
    <x v="2"/>
    <x v="0"/>
    <n v="2"/>
    <x v="1"/>
    <x v="1"/>
  </r>
  <r>
    <s v="BaseSuperQualificada"/>
    <s v="2020-02-12 - 2020-02-18"/>
    <s v="23844212321140395"/>
    <s v="De_CreditoStone_Conv_Checkout_B"/>
    <s v="23844212321150395"/>
    <x v="4096"/>
    <n v="20720"/>
    <x v="4094"/>
    <n v="19.111836090000001"/>
    <n v="6.5979247104247003"/>
    <x v="38"/>
    <n v="4"/>
    <s v="2020-02-12"/>
    <s v="2020-02-18"/>
    <s v="2020-02-18"/>
    <x v="8"/>
    <x v="0"/>
    <n v="2"/>
    <x v="1"/>
    <x v="1"/>
  </r>
  <r>
    <s v="Semelhante_leadPreenchido_&gt;7%"/>
    <s v="2020-02-12 - 2020-02-18"/>
    <s v="23843981453180395"/>
    <s v="De_Lead_Int_Br — CPA"/>
    <s v="23843981452640395"/>
    <x v="4097"/>
    <n v="805375"/>
    <x v="4095"/>
    <n v="7.0952670500000004"/>
    <n v="1.2947682756479999"/>
    <x v="1"/>
    <n v="329"/>
    <s v="2020-02-12"/>
    <s v="2020-02-18"/>
    <s v="2020-02-18"/>
    <x v="1"/>
    <x v="0"/>
    <n v="2"/>
    <x v="1"/>
    <x v="1"/>
  </r>
  <r>
    <s v="Semelhante_1-5%_Base_Parceiro_60K-a-400K-Normal - Copy"/>
    <s v="2020-02-12 - 2020-02-18"/>
    <s v="23844083485970395"/>
    <s v="De_Lead_Int_Br — CPA"/>
    <s v="23843981452640395"/>
    <x v="4098"/>
    <n v="495486"/>
    <x v="4096"/>
    <n v="13.44312223"/>
    <n v="1.4724573449098"/>
    <x v="1"/>
    <n v="412"/>
    <s v="2020-02-12"/>
    <s v="2020-02-18"/>
    <s v="2020-02-18"/>
    <x v="1"/>
    <x v="0"/>
    <n v="2"/>
    <x v="1"/>
    <x v="1"/>
  </r>
  <r>
    <s v="Semelhante_leadPreenchido — Cópia"/>
    <s v="2020-02-12 - 2020-02-18"/>
    <s v="23843981453160395"/>
    <s v="De_Lead_Int_Br — CPA"/>
    <s v="23843981452640395"/>
    <x v="4099"/>
    <n v="1873914"/>
    <x v="4097"/>
    <n v="11.229641880000001"/>
    <n v="1.6863975614675999"/>
    <x v="1"/>
    <n v="1535"/>
    <s v="2020-02-12"/>
    <s v="2020-02-18"/>
    <s v="2020-02-18"/>
    <x v="1"/>
    <x v="0"/>
    <n v="2"/>
    <x v="1"/>
    <x v="1"/>
  </r>
  <r>
    <s v="Semelhante_1-5%_Base_Parceiro_60K-a-400K-Normal - Copy"/>
    <s v="2020-02-12 - 2020-02-18"/>
    <s v="23844083485880395"/>
    <s v="De_Lead_Int_Br"/>
    <s v="23843543715060395"/>
    <x v="4100"/>
    <n v="238271"/>
    <x v="4098"/>
    <n v="12.95023975"/>
    <n v="1.1982532494513001"/>
    <x v="1"/>
    <n v="160"/>
    <s v="2020-02-12"/>
    <s v="2020-02-18"/>
    <s v="2020-02-18"/>
    <x v="1"/>
    <x v="0"/>
    <n v="2"/>
    <x v="1"/>
    <x v="1"/>
  </r>
  <r>
    <s v="ContaStone_Interesses_ContaDigital"/>
    <s v="2020-02-12 - 2020-02-18"/>
    <s v="23843811400250395"/>
    <s v="De_ContaStone_Conv_NU_Br"/>
    <s v="23843811400240395"/>
    <x v="4101"/>
    <n v="98752"/>
    <x v="4099"/>
    <n v="12.65325792"/>
    <n v="1.1977580200907001"/>
    <x v="21"/>
    <n v="148"/>
    <s v="2020-02-12"/>
    <s v="2020-02-18"/>
    <s v="2020-02-18"/>
    <x v="0"/>
    <x v="0"/>
    <n v="2"/>
    <x v="1"/>
    <x v="1"/>
  </r>
  <r>
    <s v="Base_Completa_Quali"/>
    <s v="2020-02-12 - 2020-02-18"/>
    <s v="23844083158430395"/>
    <s v="De_CreditoStone_Conv_Checkout_BasesSuperEQualificada_Br"/>
    <s v="23844074736890395"/>
    <x v="4102"/>
    <n v="2415"/>
    <x v="4100"/>
    <n v="21.51336234"/>
    <n v="3.9975155279502999"/>
    <x v="38"/>
    <n v="1"/>
    <s v="2020-02-12"/>
    <s v="2020-02-18"/>
    <s v="2020-02-18"/>
    <x v="8"/>
    <x v="0"/>
    <n v="2"/>
    <x v="1"/>
    <x v="1"/>
  </r>
  <r>
    <s v="ContaStone_RMKT_Envolvimento"/>
    <s v="2020-02-12 - 2020-02-18"/>
    <s v="23843842280230395"/>
    <s v="De_ContaStone_Conv_RMKT_Br"/>
    <s v="23843814955280395"/>
    <x v="4103"/>
    <n v="30143"/>
    <x v="4101"/>
    <n v="15.86887355"/>
    <n v="1.9081378761237999"/>
    <x v="21"/>
    <n v="64"/>
    <s v="2020-02-12"/>
    <s v="2020-02-18"/>
    <s v="2020-02-18"/>
    <x v="0"/>
    <x v="0"/>
    <n v="2"/>
    <x v="1"/>
    <x v="1"/>
  </r>
  <r>
    <s v="ContaStone_RMKT_todos-visitantes"/>
    <s v="2020-02-12 - 2020-02-18"/>
    <s v="23843890430090395"/>
    <s v="De_ContaStone_Conv_RMKT_Br"/>
    <s v="23843814955280395"/>
    <x v="4104"/>
    <n v="11864"/>
    <x v="4102"/>
    <n v="15.138881250000001"/>
    <n v="1.5324511126096001"/>
    <x v="21"/>
    <n v="14"/>
    <s v="2020-02-12"/>
    <s v="2020-02-18"/>
    <s v="2020-02-18"/>
    <x v="0"/>
    <x v="0"/>
    <n v="2"/>
    <x v="1"/>
    <x v="1"/>
  </r>
  <r>
    <s v="Semelhante_1-5%_Base_Parceiro_60K-a-400K-Normal - Copy"/>
    <s v="2020-02-12 - 2020-02-18"/>
    <s v="23844083485860395"/>
    <s v="De_Conv_Int-Str_Br - Credenciado (S2S)"/>
    <s v="23844032562000395"/>
    <x v="4105"/>
    <n v="99648"/>
    <x v="4103"/>
    <n v="8.0146897900000003"/>
    <n v="1.3294095215157"/>
    <x v="19"/>
    <n v="11"/>
    <s v="2020-02-12"/>
    <s v="2020-02-18"/>
    <s v="2020-02-18"/>
    <x v="2"/>
    <x v="0"/>
    <n v="2"/>
    <x v="1"/>
    <x v="1"/>
  </r>
  <r>
    <s v="Semelhante_1-5%_Base_Parceiro_60K-a-400K-Normal - Copy"/>
    <s v="2020-02-12 - 2020-02-18"/>
    <s v="23844118713700395"/>
    <s v="De_Conv_Int-Str_Br - OtimizaPraLead"/>
    <s v="23844118711370395"/>
    <x v="4106"/>
    <n v="528125"/>
    <x v="4104"/>
    <n v="13.19766824"/>
    <n v="1.2827039053253999"/>
    <x v="0"/>
    <n v="394"/>
    <s v="2020-02-12"/>
    <s v="2020-02-18"/>
    <s v="2020-02-18"/>
    <x v="0"/>
    <x v="0"/>
    <n v="2"/>
    <x v="1"/>
    <x v="1"/>
  </r>
  <r>
    <s v="Semelhante_1-5%_Base_Parceiro_60K-a-400K-LTV"/>
    <s v="2020-02-12 - 2020-02-18"/>
    <s v="23844083478310395"/>
    <s v="De_Lead_Int_Br"/>
    <s v="23843543715060395"/>
    <x v="4107"/>
    <n v="155904"/>
    <x v="4105"/>
    <n v="14.02493269"/>
    <n v="1.3079138444170999"/>
    <x v="1"/>
    <n v="108"/>
    <s v="2020-02-12"/>
    <s v="2020-02-18"/>
    <s v="2020-02-18"/>
    <x v="1"/>
    <x v="0"/>
    <n v="2"/>
    <x v="1"/>
    <x v="1"/>
  </r>
  <r>
    <s v="SuperQualificado_Qualificado_v2"/>
    <s v="2020-02-12 - 2020-02-18"/>
    <s v="23844160731220395"/>
    <s v="De_CreditoStone_Conv_Checkout_AumentoLimite_Br"/>
    <s v="23844114324120395"/>
    <x v="4108"/>
    <n v="21696"/>
    <x v="4106"/>
    <n v="20.495277909999999"/>
    <n v="10.429433997049999"/>
    <x v="38"/>
    <n v="44"/>
    <s v="2020-02-12"/>
    <s v="2020-02-18"/>
    <s v="2020-02-18"/>
    <x v="8"/>
    <x v="0"/>
    <n v="2"/>
    <x v="1"/>
    <x v="1"/>
  </r>
  <r>
    <s v="Semelhante_1-5%"/>
    <s v="2020-02-12 - 2020-02-18"/>
    <s v="23844118713670395"/>
    <s v="De_Conv_Int-Str_Br - OtimizaPraLead"/>
    <s v="23844118711370395"/>
    <x v="4109"/>
    <n v="1500413"/>
    <x v="4107"/>
    <n v="8.6889407999999992"/>
    <n v="1.6291447754718"/>
    <x v="0"/>
    <n v="776"/>
    <s v="2020-02-12"/>
    <s v="2020-02-18"/>
    <s v="2020-02-18"/>
    <x v="0"/>
    <x v="0"/>
    <n v="2"/>
    <x v="1"/>
    <x v="1"/>
  </r>
  <r>
    <s v="Semelhante_10%"/>
    <s v="2020-02-12 - 2020-02-18"/>
    <s v="23844145482380395"/>
    <s v="De_Conv_Int-Str_Br_ClickToWhatsApp_A_Purchase-semvalor"/>
    <s v="23844145482430395"/>
    <x v="5"/>
    <n v="0"/>
    <x v="5"/>
    <s v=""/>
    <n v="0"/>
    <x v="2"/>
    <n v="1"/>
    <s v="2020-02-12"/>
    <s v="2020-02-18"/>
    <s v="2020-02-18"/>
    <x v="2"/>
    <x v="1"/>
    <n v="2"/>
    <x v="1"/>
    <x v="1"/>
  </r>
  <r>
    <s v="Visitantes_site_todos"/>
    <s v="2020-02-12 - 2020-02-18"/>
    <s v="23843665542380395"/>
    <s v="De_Lead_Rmk_Br"/>
    <s v="23843543809250395"/>
    <x v="4110"/>
    <n v="164512"/>
    <x v="4108"/>
    <n v="21.756303979999998"/>
    <n v="3.6846248297996"/>
    <x v="1"/>
    <n v="674"/>
    <s v="2020-02-12"/>
    <s v="2020-02-18"/>
    <s v="2020-02-18"/>
    <x v="1"/>
    <x v="0"/>
    <n v="2"/>
    <x v="1"/>
    <x v="1"/>
  </r>
  <r>
    <s v="Base-Credito-QualificadoEnaoQualificado-Stories"/>
    <s v="2020-02-12 - 2020-02-18"/>
    <s v="23843787663770395"/>
    <s v="In_CreditoStone_Trafego_Pageview_Base_Br"/>
    <s v="23843787663810395"/>
    <x v="5"/>
    <n v="0"/>
    <x v="5"/>
    <s v=""/>
    <n v="0"/>
    <x v="39"/>
    <n v="6"/>
    <s v="2020-02-12"/>
    <s v="2020-02-18"/>
    <s v="2020-02-18"/>
    <x v="0"/>
    <x v="0"/>
    <n v="2"/>
    <x v="1"/>
    <x v="1"/>
  </r>
  <r>
    <s v="Semelhante_1-5%_Base_Parceiro_60K-a-400K-LTV"/>
    <s v="2020-02-12 - 2020-02-18"/>
    <s v="23844083478350395"/>
    <s v="De_Conv_Int-Str_Br - Credenciado (S2S)"/>
    <s v="23844032562000395"/>
    <x v="4111"/>
    <n v="82160"/>
    <x v="4109"/>
    <n v="8.2853332500000008"/>
    <n v="1.1955817916261"/>
    <x v="19"/>
    <n v="20"/>
    <s v="2020-02-12"/>
    <s v="2020-02-18"/>
    <s v="2020-02-18"/>
    <x v="2"/>
    <x v="0"/>
    <n v="2"/>
    <x v="1"/>
    <x v="1"/>
  </r>
  <r>
    <s v="Semelhante_5-10%"/>
    <s v="2020-02-12 - 2020-02-18"/>
    <s v="23844118713660395"/>
    <s v="De_Conv_Int-Str_Br - OtimizaPraLead"/>
    <s v="23844118711370395"/>
    <x v="4112"/>
    <n v="1383164"/>
    <x v="4110"/>
    <n v="6.5168219599999997"/>
    <n v="1.4378410658461001"/>
    <x v="0"/>
    <n v="509"/>
    <s v="2020-02-12"/>
    <s v="2020-02-18"/>
    <s v="2020-02-18"/>
    <x v="0"/>
    <x v="0"/>
    <n v="2"/>
    <x v="1"/>
    <x v="1"/>
  </r>
  <r>
    <s v="Semelhante_1-10%"/>
    <s v="2020-02-12 - 2020-02-18"/>
    <s v="23844141936900395"/>
    <s v="De_Conv_Int-Str_Br_ClickToWhatsApp-semvalor-TempSubscribe"/>
    <s v="23844141936930395"/>
    <x v="5"/>
    <n v="0"/>
    <x v="5"/>
    <s v=""/>
    <n v="0"/>
    <x v="19"/>
    <n v="1"/>
    <s v="2020-02-12"/>
    <s v="2020-02-18"/>
    <s v="2020-02-18"/>
    <x v="2"/>
    <x v="1"/>
    <n v="2"/>
    <x v="1"/>
    <x v="1"/>
  </r>
  <r>
    <s v="BR - 18+"/>
    <s v="2020-02-12 - 2020-02-18"/>
    <s v="23844120818180395"/>
    <s v="teste - c2wpp"/>
    <s v="23844120818160395"/>
    <x v="5"/>
    <n v="0"/>
    <x v="5"/>
    <s v=""/>
    <n v="0"/>
    <x v="19"/>
    <n v="2"/>
    <s v="2020-02-12"/>
    <s v="2020-02-18"/>
    <s v="2020-02-18"/>
    <x v="2"/>
    <x v="1"/>
    <n v="2"/>
    <x v="1"/>
    <x v="1"/>
  </r>
  <r>
    <s v="Semelhante_1-5%_Base_Parceiro_60K-a-400K-LTV"/>
    <s v="2020-02-12 - 2020-02-18"/>
    <s v="23844083478360395"/>
    <s v="De_Lead_Int_Br — CPA"/>
    <s v="23843981452640395"/>
    <x v="4113"/>
    <n v="696444"/>
    <x v="4111"/>
    <n v="12.67986367"/>
    <n v="1.6704788899036001"/>
    <x v="1"/>
    <n v="539"/>
    <s v="2020-02-12"/>
    <s v="2020-02-18"/>
    <s v="2020-02-18"/>
    <x v="1"/>
    <x v="0"/>
    <n v="2"/>
    <x v="1"/>
    <x v="1"/>
  </r>
  <r>
    <s v="Visitantes_site_todos_60d"/>
    <s v="2020-02-12 - 2020-02-18"/>
    <s v="23843665469380395"/>
    <s v="De_Conv_Rmk_Br"/>
    <s v="23843543599140395"/>
    <x v="4114"/>
    <n v="175360"/>
    <x v="4112"/>
    <n v="14.874244020000001"/>
    <n v="3.4698905109489"/>
    <x v="0"/>
    <n v="509"/>
    <s v="2020-02-12"/>
    <s v="2020-02-18"/>
    <s v="2020-02-18"/>
    <x v="0"/>
    <x v="0"/>
    <n v="2"/>
    <x v="1"/>
    <x v="1"/>
  </r>
  <r>
    <s v="ContaStone_LAL_Base_10pp"/>
    <s v="2020-02-12 - 2020-02-18"/>
    <s v="23843870557990395"/>
    <s v="De_ContaStone_Conv_NU_Br"/>
    <s v="23843811400240395"/>
    <x v="4115"/>
    <n v="119232"/>
    <x v="4113"/>
    <n v="14.85835359"/>
    <n v="1.2765868223296"/>
    <x v="21"/>
    <n v="198"/>
    <s v="2020-02-12"/>
    <s v="2020-02-18"/>
    <s v="2020-02-18"/>
    <x v="0"/>
    <x v="0"/>
    <n v="2"/>
    <x v="1"/>
    <x v="1"/>
  </r>
  <r>
    <s v="ContaStone_Interesses_B2B_Atualizado_Todos"/>
    <s v="2020-02-12 - 2020-02-18"/>
    <s v="23843842591240395"/>
    <s v="De_ContaStone_Conv_NU_Br"/>
    <s v="23843811400240395"/>
    <x v="1992"/>
    <n v="84768"/>
    <x v="4114"/>
    <n v="9.1821260200000001"/>
    <n v="1.5293624952811999"/>
    <x v="21"/>
    <n v="120"/>
    <s v="2020-02-12"/>
    <s v="2020-02-18"/>
    <s v="2020-02-18"/>
    <x v="0"/>
    <x v="0"/>
    <n v="2"/>
    <x v="1"/>
    <x v="1"/>
  </r>
  <r>
    <s v="Semelhante_leadPreenchido — Cópia"/>
    <s v="2020-02-12 - 2020-02-18"/>
    <s v="23843830503090395"/>
    <s v="De_Lead_Int_Br"/>
    <s v="23843543715060395"/>
    <x v="4116"/>
    <n v="602750"/>
    <x v="4115"/>
    <n v="12.135256399999999"/>
    <n v="1.2217237660722"/>
    <x v="1"/>
    <n v="421"/>
    <s v="2020-02-12"/>
    <s v="2020-02-18"/>
    <s v="2020-02-18"/>
    <x v="1"/>
    <x v="0"/>
    <n v="2"/>
    <x v="1"/>
    <x v="1"/>
  </r>
  <r>
    <s v="Semelhante_1-5%_Base_Parceiro_60K-a-400K-Normal+LTV"/>
    <s v="2020-02-12 - 2020-02-18"/>
    <s v="23844122114850395"/>
    <s v="De_Lead_Click_Whatsapp_Br — Cópia"/>
    <s v="23843968403870395"/>
    <x v="4117"/>
    <n v="278783"/>
    <x v="4116"/>
    <n v="15.510569930000001"/>
    <n v="1.4947145270694"/>
    <x v="6"/>
    <n v="417"/>
    <s v="2020-02-12"/>
    <s v="2020-02-18"/>
    <s v="2020-02-18"/>
    <x v="6"/>
    <x v="1"/>
    <n v="2"/>
    <x v="1"/>
    <x v="1"/>
  </r>
  <r>
    <s v="interesse_whatsapp"/>
    <s v="2020-02-12 - 2020-02-18"/>
    <s v="23843968404110395"/>
    <s v="De_Lead_Click_Whatsapp_Br — Cópia"/>
    <s v="23843968403870395"/>
    <x v="4118"/>
    <n v="2188793"/>
    <x v="4117"/>
    <n v="7.8779078199999999"/>
    <n v="1.7079755828897001"/>
    <x v="6"/>
    <n v="1571"/>
    <s v="2020-02-12"/>
    <s v="2020-02-18"/>
    <s v="2020-02-18"/>
    <x v="6"/>
    <x v="1"/>
    <n v="2"/>
    <x v="1"/>
    <x v="1"/>
  </r>
  <r>
    <s v="Semelhante_1-5%_Base_Parceiro_60K-a-400K-LTV"/>
    <s v="2020-02-12 - 2020-02-18"/>
    <s v="23844118713690395"/>
    <s v="De_Conv_Int-Str_Br - OtimizaPraLead"/>
    <s v="23844118711370395"/>
    <x v="4119"/>
    <n v="84271"/>
    <x v="4118"/>
    <n v="11.270671139999999"/>
    <n v="1.1416620189625999"/>
    <x v="0"/>
    <n v="48"/>
    <s v="2020-02-12"/>
    <s v="2020-02-18"/>
    <s v="2020-02-18"/>
    <x v="0"/>
    <x v="0"/>
    <n v="2"/>
    <x v="1"/>
    <x v="1"/>
  </r>
  <r>
    <s v="InteressesEstabelecimentos"/>
    <s v="2020-02-12 - 2020-02-18"/>
    <s v="23844118713650395"/>
    <s v="De_Conv_Int-Str_Br - OtimizaPraLead"/>
    <s v="23844118711370395"/>
    <x v="5"/>
    <n v="0"/>
    <x v="5"/>
    <s v=""/>
    <n v="0"/>
    <x v="0"/>
    <n v="3"/>
    <s v="2020-02-12"/>
    <s v="2020-02-18"/>
    <s v="2020-02-18"/>
    <x v="0"/>
    <x v="0"/>
    <n v="2"/>
    <x v="1"/>
    <x v="1"/>
  </r>
  <r>
    <s v="lal_lead_lead_ads"/>
    <s v="2020-02-12 - 2020-02-18"/>
    <s v="23843968404170395"/>
    <s v="De_Lead_Click_Whatsapp_Br — Cópia"/>
    <s v="23843968403870395"/>
    <x v="4120"/>
    <n v="638076"/>
    <x v="4119"/>
    <n v="12.4408464"/>
    <n v="1.3884145462296"/>
    <x v="6"/>
    <n v="667"/>
    <s v="2020-02-12"/>
    <s v="2020-02-18"/>
    <s v="2020-02-18"/>
    <x v="6"/>
    <x v="1"/>
    <n v="2"/>
    <x v="1"/>
    <x v="1"/>
  </r>
  <r>
    <s v="Semelhante_1-10%"/>
    <s v="2020-02-12 - 2020-02-18"/>
    <s v="23844188708450395"/>
    <s v="De_Conv_Int-Str_Br - Criativo-ABCD - B"/>
    <s v="23844188708470395"/>
    <x v="4121"/>
    <n v="61264"/>
    <x v="4120"/>
    <n v="10.55704208"/>
    <n v="1.3420605902324001"/>
    <x v="0"/>
    <n v="19"/>
    <s v="2020-02-12"/>
    <s v="2020-02-18"/>
    <s v="2020-02-18"/>
    <x v="0"/>
    <x v="0"/>
    <n v="2"/>
    <x v="1"/>
    <x v="1"/>
  </r>
  <r>
    <s v="SuperQualificado_Qualificado"/>
    <s v="2020-02-12 - 2020-02-18"/>
    <s v="23844114324310395"/>
    <s v="De_CreditoStone_Conv_Checkout_AumentoLimite_Br"/>
    <s v="23844114324120395"/>
    <x v="5"/>
    <n v="0"/>
    <x v="5"/>
    <s v=""/>
    <n v="0"/>
    <x v="38"/>
    <n v="2"/>
    <s v="2020-02-12"/>
    <s v="2020-02-18"/>
    <s v="2020-02-18"/>
    <x v="8"/>
    <x v="0"/>
    <n v="2"/>
    <x v="1"/>
    <x v="1"/>
  </r>
  <r>
    <s v="Base-Credito-QualificadoEnaoQualificado-Feed"/>
    <s v="2020-02-12 - 2020-02-18"/>
    <s v="23843787663800395"/>
    <s v="In_CreditoStone_Trafego_Pageview_Base_Br"/>
    <s v="23843787663810395"/>
    <x v="5"/>
    <n v="0"/>
    <x v="5"/>
    <s v=""/>
    <n v="0"/>
    <x v="39"/>
    <n v="31"/>
    <s v="2020-02-12"/>
    <s v="2020-02-18"/>
    <s v="2020-02-18"/>
    <x v="0"/>
    <x v="0"/>
    <n v="2"/>
    <x v="1"/>
    <x v="1"/>
  </r>
  <r>
    <s v="Semelhante_leadPreenchido_&gt;7%"/>
    <s v="2020-02-12 - 2020-02-18"/>
    <s v="23843980312470395"/>
    <s v="De_Lead_Int_Br"/>
    <s v="23843543715060395"/>
    <x v="4122"/>
    <n v="299326"/>
    <x v="4121"/>
    <n v="9.7872493299999999"/>
    <n v="1.2551465626106999"/>
    <x v="1"/>
    <n v="152"/>
    <s v="2020-02-12"/>
    <s v="2020-02-18"/>
    <s v="2020-02-18"/>
    <x v="1"/>
    <x v="0"/>
    <n v="2"/>
    <x v="1"/>
    <x v="1"/>
  </r>
  <r>
    <s v="Visitantes_site_todos_180d"/>
    <s v="2020-02-12 - 2020-02-18"/>
    <s v="23844191199940395"/>
    <s v="De_Conv_Rmk_Br"/>
    <s v="23843543599140395"/>
    <x v="4123"/>
    <n v="78640"/>
    <x v="4122"/>
    <n v="9.7447018199999995"/>
    <n v="3.2515386571719"/>
    <x v="0"/>
    <n v="72"/>
    <s v="2020-02-12"/>
    <s v="2020-02-18"/>
    <s v="2020-02-18"/>
    <x v="0"/>
    <x v="0"/>
    <n v="2"/>
    <x v="1"/>
    <x v="1"/>
  </r>
  <r>
    <s v="Semelhante_1-10%"/>
    <s v="2020-02-12 - 2020-02-18"/>
    <s v="23844188709140395"/>
    <s v="De_Conv_Int-Str_Br - Criativo-ABCD - C"/>
    <s v="23844188709160395"/>
    <x v="5"/>
    <n v="0"/>
    <x v="5"/>
    <s v=""/>
    <n v="0"/>
    <x v="0"/>
    <n v="3"/>
    <s v="2020-02-12"/>
    <s v="2020-02-18"/>
    <s v="2020-02-18"/>
    <x v="0"/>
    <x v="0"/>
    <n v="2"/>
    <x v="1"/>
    <x v="1"/>
  </r>
  <r>
    <s v="ContaStone_LaL_3-10-base09"/>
    <s v="2020-02-12 - 2020-02-18"/>
    <s v="23843812212650395"/>
    <s v="De_ContaStone_Trafego_NU_Br"/>
    <s v="23843812212670395"/>
    <x v="4124"/>
    <n v="22080"/>
    <x v="4123"/>
    <n v="2.6865844600000002"/>
    <n v="1.9539855072464001"/>
    <x v="40"/>
    <n v="218"/>
    <s v="2020-02-12"/>
    <s v="2020-02-18"/>
    <s v="2020-02-18"/>
    <x v="0"/>
    <x v="0"/>
    <n v="2"/>
    <x v="1"/>
    <x v="1"/>
  </r>
  <r>
    <s v="Semelhante_1-10%"/>
    <s v="2020-02-12 - 2020-02-18"/>
    <s v="23844188699180395"/>
    <s v="De_Conv_Int-Str_Br - Criativo-ABCD - A"/>
    <s v="23844188699200395"/>
    <x v="4125"/>
    <n v="77776"/>
    <x v="4124"/>
    <n v="8.4629839100000002"/>
    <n v="1.3411077967495999"/>
    <x v="0"/>
    <n v="30"/>
    <s v="2020-02-12"/>
    <s v="2020-02-18"/>
    <s v="2020-02-18"/>
    <x v="0"/>
    <x v="0"/>
    <n v="2"/>
    <x v="1"/>
    <x v="1"/>
  </r>
  <r>
    <s v="Base_Credito_QualiENaoQuali"/>
    <s v="2020-02-12 - 2020-02-18"/>
    <s v="23844179484600395"/>
    <s v="In_CreditoStone_Trafego_Pageview_Base_Br"/>
    <s v="23843787663810395"/>
    <x v="4126"/>
    <n v="50528"/>
    <x v="4125"/>
    <n v="14.09616894"/>
    <n v="6.8582963901202998"/>
    <x v="39"/>
    <n v="863"/>
    <s v="2020-02-12"/>
    <s v="2020-02-18"/>
    <s v="2020-02-18"/>
    <x v="0"/>
    <x v="0"/>
    <n v="2"/>
    <x v="1"/>
    <x v="1"/>
  </r>
  <r>
    <s v="Semelhante_1-5%_Base_Parceiro_60K-a-400K-LTV"/>
    <s v="2020-02-12 - 2020-02-18"/>
    <s v="23844083478390395"/>
    <s v="De_Conv_Int-Str_Br"/>
    <s v="23843580889420395"/>
    <x v="5"/>
    <n v="0"/>
    <x v="5"/>
    <s v=""/>
    <n v="0"/>
    <x v="42"/>
    <n v="1"/>
    <s v="2020-02-12"/>
    <s v="2020-02-18"/>
    <s v="2020-02-18"/>
    <x v="0"/>
    <x v="0"/>
    <n v="2"/>
    <x v="1"/>
    <x v="1"/>
  </r>
  <r>
    <s v="Visitantes_site_cadastro-lead"/>
    <s v="2020-02-12 - 2020-02-18"/>
    <s v="23844179589350395"/>
    <s v="De_Conv_Rmk_Br_NE-B"/>
    <s v="23844179588650395"/>
    <x v="5"/>
    <n v="0"/>
    <x v="5"/>
    <s v=""/>
    <n v="0"/>
    <x v="42"/>
    <n v="4"/>
    <s v="2020-02-12"/>
    <s v="2020-02-18"/>
    <s v="2020-02-18"/>
    <x v="0"/>
    <x v="0"/>
    <n v="2"/>
    <x v="1"/>
    <x v="1"/>
  </r>
  <r>
    <s v="NaoQualificado"/>
    <s v="2020-02-12 - 2020-02-18"/>
    <s v="23844115215880395"/>
    <s v="De_CreditoStone_Conv_Checkout_AumentoLimite_Br"/>
    <s v="23844114324120395"/>
    <x v="4127"/>
    <n v="13732"/>
    <x v="4126"/>
    <n v="13.0735408"/>
    <n v="4.7036120011652001"/>
    <x v="38"/>
    <n v="2"/>
    <s v="2020-02-12"/>
    <s v="2020-02-18"/>
    <s v="2020-02-18"/>
    <x v="8"/>
    <x v="0"/>
    <n v="2"/>
    <x v="1"/>
    <x v="1"/>
  </r>
  <r>
    <s v="Semelhante_5-10%"/>
    <s v="2020-02-12 - 2020-02-18"/>
    <s v="23844023723070395"/>
    <s v="De_Conv_Int-Str_Br"/>
    <s v="23843580889420395"/>
    <x v="5"/>
    <n v="0"/>
    <x v="5"/>
    <s v=""/>
    <n v="0"/>
    <x v="42"/>
    <n v="1"/>
    <s v="2020-02-12"/>
    <s v="2020-02-18"/>
    <s v="2020-02-18"/>
    <x v="0"/>
    <x v="0"/>
    <n v="2"/>
    <x v="1"/>
    <x v="1"/>
  </r>
  <r>
    <s v="Envolvimento_Midias"/>
    <s v="2020-02-12 - 2020-02-18"/>
    <s v="23843543809270395"/>
    <s v="De_Lead_Rmk_Br"/>
    <s v="23843543809250395"/>
    <x v="4128"/>
    <n v="173791"/>
    <x v="4127"/>
    <n v="16.46917401"/>
    <n v="3.2645303841971001"/>
    <x v="1"/>
    <n v="393"/>
    <s v="2020-02-12"/>
    <s v="2020-02-18"/>
    <s v="2020-02-18"/>
    <x v="1"/>
    <x v="0"/>
    <n v="2"/>
    <x v="1"/>
    <x v="1"/>
  </r>
  <r>
    <s v="Base_Completa"/>
    <s v="2020-02-12 - 2020-02-18"/>
    <s v="23844074878400395"/>
    <s v="De_CreditoStone_Conv_Checkout_BaseNaoQualificada2_Br"/>
    <s v="23844074878390395"/>
    <x v="4129"/>
    <n v="8562"/>
    <x v="4128"/>
    <n v="14.524195560000001"/>
    <n v="5.6187806587246003"/>
    <x v="38"/>
    <n v="2"/>
    <s v="2020-02-12"/>
    <s v="2020-02-18"/>
    <s v="2020-02-18"/>
    <x v="8"/>
    <x v="0"/>
    <n v="2"/>
    <x v="1"/>
    <x v="1"/>
  </r>
  <r>
    <s v="lal_lead_wpp+rmkt"/>
    <s v="2020-02-12 - 2020-02-18"/>
    <s v="23843968404160395"/>
    <s v="De_Lead_Click_Whatsapp_Br — Cópia"/>
    <s v="23843968403870395"/>
    <x v="4130"/>
    <n v="742269"/>
    <x v="4129"/>
    <n v="11.783372590000001"/>
    <n v="1.2659036009856"/>
    <x v="6"/>
    <n v="641"/>
    <s v="2020-02-12"/>
    <s v="2020-02-18"/>
    <s v="2020-02-18"/>
    <x v="6"/>
    <x v="1"/>
    <n v="2"/>
    <x v="1"/>
    <x v="1"/>
  </r>
  <r>
    <s v="Base_Completa_Superquali_v2"/>
    <s v="2020-02-12 - 2020-02-18"/>
    <s v="23844117652100395"/>
    <s v="De_CreditoStone_Conv_Checkout_BasesSuperEQualificada_Br"/>
    <s v="23844074736890395"/>
    <x v="4131"/>
    <n v="18792"/>
    <x v="4130"/>
    <n v="20.089375230000002"/>
    <n v="6.8471157939548997"/>
    <x v="38"/>
    <n v="39"/>
    <s v="2020-02-12"/>
    <s v="2020-02-18"/>
    <s v="2020-02-18"/>
    <x v="8"/>
    <x v="0"/>
    <n v="2"/>
    <x v="1"/>
    <x v="1"/>
  </r>
  <r>
    <s v="Envolvimento_midias"/>
    <s v="2020-02-12 - 2020-02-18"/>
    <s v="23843543599180395"/>
    <s v="De_Conv_Rmk_Br"/>
    <s v="23843543599140395"/>
    <x v="4132"/>
    <n v="187615"/>
    <x v="4131"/>
    <n v="12.29390692"/>
    <n v="3.4117048210431"/>
    <x v="0"/>
    <n v="317"/>
    <s v="2020-02-12"/>
    <s v="2020-02-18"/>
    <s v="2020-02-18"/>
    <x v="0"/>
    <x v="0"/>
    <n v="2"/>
    <x v="1"/>
    <x v="1"/>
  </r>
  <r>
    <s v="Semelhante_1-5%_Base_Parceiro_MCC-alimentação-LTVeNormal"/>
    <s v="2020-02-12 - 2020-02-18"/>
    <s v="23844179678370395"/>
    <s v="De_Conv_Int-Str_Br - OtimizaPraLead"/>
    <s v="23844118711370395"/>
    <x v="4133"/>
    <n v="29840"/>
    <x v="4132"/>
    <n v="8.4679915500000007"/>
    <n v="1.1584785522787999"/>
    <x v="0"/>
    <n v="14"/>
    <s v="2020-02-12"/>
    <s v="2020-02-18"/>
    <s v="2020-02-18"/>
    <x v="0"/>
    <x v="0"/>
    <n v="2"/>
    <x v="1"/>
    <x v="1"/>
  </r>
  <r>
    <s v="ContaStone_Interesses_B2B_Atualizado_Todos"/>
    <s v="2020-02-05 - 2020-02-11"/>
    <s v="23843842591240395"/>
    <s v="De_ContaStone_Conv_NU_Br"/>
    <s v="23843811400240395"/>
    <x v="4134"/>
    <n v="3297"/>
    <x v="4133"/>
    <n v="12.82355793"/>
    <n v="1.2514407036699999"/>
    <x v="21"/>
    <n v="5"/>
    <s v="2020-02-05"/>
    <s v="2020-02-11"/>
    <s v="2020-02-11"/>
    <x v="0"/>
    <x v="0"/>
    <n v="2"/>
    <x v="1"/>
    <x v="1"/>
  </r>
  <r>
    <s v="ContaStone_RMKT_Envolvimento"/>
    <s v="2020-02-05 - 2020-02-11"/>
    <s v="23843842280230395"/>
    <s v="De_ContaStone_Conv_RMKT_Br"/>
    <s v="23843814955280395"/>
    <x v="4135"/>
    <n v="7114"/>
    <x v="4134"/>
    <n v="12.460697959999999"/>
    <n v="1.2607534439134001"/>
    <x v="21"/>
    <n v="15"/>
    <s v="2020-02-05"/>
    <s v="2020-02-11"/>
    <s v="2020-02-11"/>
    <x v="0"/>
    <x v="0"/>
    <n v="2"/>
    <x v="1"/>
    <x v="1"/>
  </r>
  <r>
    <s v="Semelhante_leadPreenchido — Cópia"/>
    <s v="2020-02-05 - 2020-02-11"/>
    <s v="23843830503090395"/>
    <s v="De_Lead_Int_Br"/>
    <s v="23843543715060395"/>
    <x v="4136"/>
    <n v="576130"/>
    <x v="4135"/>
    <n v="12.372176870000001"/>
    <n v="1.2536198427437999"/>
    <x v="1"/>
    <n v="430"/>
    <s v="2020-02-05"/>
    <s v="2020-02-11"/>
    <s v="2020-02-11"/>
    <x v="1"/>
    <x v="0"/>
    <n v="2"/>
    <x v="1"/>
    <x v="1"/>
  </r>
  <r>
    <s v="Semelhante_5-10%"/>
    <s v="2020-02-05 - 2020-02-11"/>
    <s v="23844032561020395"/>
    <s v="De_Conv_Int-Str_Br - Credenciado (S2S)"/>
    <s v="23844032562000395"/>
    <x v="4137"/>
    <n v="331716"/>
    <x v="4136"/>
    <n v="5.1746972700000002"/>
    <n v="1.2591915976317001"/>
    <x v="19"/>
    <n v="15"/>
    <s v="2020-02-05"/>
    <s v="2020-02-11"/>
    <s v="2020-02-11"/>
    <x v="2"/>
    <x v="0"/>
    <n v="2"/>
    <x v="1"/>
    <x v="1"/>
  </r>
  <r>
    <s v="Base-Credito-QualificadoEnaoQualificado-Feed"/>
    <s v="2020-02-05 - 2020-02-11"/>
    <s v="23843787663800395"/>
    <s v="In_CreditoStone_Trafego_Pageview_Base_Br"/>
    <s v="23843787663810395"/>
    <x v="5"/>
    <n v="0"/>
    <x v="5"/>
    <s v=""/>
    <n v="0"/>
    <x v="39"/>
    <n v="46"/>
    <s v="2020-02-05"/>
    <s v="2020-02-11"/>
    <s v="2020-02-11"/>
    <x v="0"/>
    <x v="0"/>
    <n v="2"/>
    <x v="1"/>
    <x v="1"/>
  </r>
  <r>
    <s v="Base-Credito-QualificadoEnaoQualificado-Stories"/>
    <s v="2020-02-05 - 2020-02-11"/>
    <s v="23843787663770395"/>
    <s v="In_CreditoStone_Trafego_Pageview_Base_Br"/>
    <s v="23843787663810395"/>
    <x v="5"/>
    <n v="0"/>
    <x v="5"/>
    <s v=""/>
    <n v="0"/>
    <x v="39"/>
    <n v="16"/>
    <s v="2020-02-05"/>
    <s v="2020-02-11"/>
    <s v="2020-02-11"/>
    <x v="0"/>
    <x v="0"/>
    <n v="2"/>
    <x v="1"/>
    <x v="1"/>
  </r>
  <r>
    <s v="ContaStone_LaL_3-10-base09"/>
    <s v="2020-02-05 - 2020-02-11"/>
    <s v="23843812212650395"/>
    <s v="De_ContaStone_Trafego_NU_Br"/>
    <s v="23843812212670395"/>
    <x v="4138"/>
    <n v="19740"/>
    <x v="4137"/>
    <n v="1.0428076500000001"/>
    <n v="3.172695035461"/>
    <x v="40"/>
    <n v="292"/>
    <s v="2020-02-05"/>
    <s v="2020-02-11"/>
    <s v="2020-02-11"/>
    <x v="0"/>
    <x v="0"/>
    <n v="2"/>
    <x v="1"/>
    <x v="1"/>
  </r>
  <r>
    <s v="InteressesEstabelecimentos"/>
    <s v="2020-02-05 - 2020-02-11"/>
    <s v="23843580889670395"/>
    <s v="De_Conv_Int-Str_Br"/>
    <s v="23843580889420395"/>
    <x v="5"/>
    <n v="0"/>
    <x v="5"/>
    <s v=""/>
    <n v="0"/>
    <x v="42"/>
    <n v="1"/>
    <s v="2020-02-05"/>
    <s v="2020-02-11"/>
    <s v="2020-02-11"/>
    <x v="0"/>
    <x v="0"/>
    <n v="2"/>
    <x v="1"/>
    <x v="1"/>
  </r>
  <r>
    <s v="Semelhante_leadPreenchido_&gt;7%"/>
    <s v="2020-02-05 - 2020-02-11"/>
    <s v="23843981453180395"/>
    <s v="De_Lead_Int_Br — CPA"/>
    <s v="23843981452640395"/>
    <x v="4139"/>
    <n v="773902"/>
    <x v="4138"/>
    <n v="7.6523857099999999"/>
    <n v="1.2228486294130001"/>
    <x v="1"/>
    <n v="310"/>
    <s v="2020-02-05"/>
    <s v="2020-02-11"/>
    <s v="2020-02-11"/>
    <x v="1"/>
    <x v="0"/>
    <n v="2"/>
    <x v="1"/>
    <x v="1"/>
  </r>
  <r>
    <s v="ContaStone_LAL_Base_10pp"/>
    <s v="2020-02-05 - 2020-02-11"/>
    <s v="23843870557990395"/>
    <s v="De_ContaStone_Conv_NU_Br"/>
    <s v="23843811400240395"/>
    <x v="4140"/>
    <n v="95888"/>
    <x v="4139"/>
    <n v="16.309516389999999"/>
    <n v="1.3378524945770001"/>
    <x v="21"/>
    <n v="184"/>
    <s v="2020-02-05"/>
    <s v="2020-02-11"/>
    <s v="2020-02-11"/>
    <x v="0"/>
    <x v="0"/>
    <n v="2"/>
    <x v="1"/>
    <x v="1"/>
  </r>
  <r>
    <s v="interesse_whatsapp"/>
    <s v="2020-02-05 - 2020-02-11"/>
    <s v="23843968404110395"/>
    <s v="De_Lead_Click_Whatsapp_Br — Cópia"/>
    <s v="23843968403870395"/>
    <x v="4141"/>
    <n v="1521949"/>
    <x v="4140"/>
    <n v="6.4306456299999999"/>
    <n v="1.5121433109782001"/>
    <x v="6"/>
    <n v="937"/>
    <s v="2020-02-05"/>
    <s v="2020-02-11"/>
    <s v="2020-02-11"/>
    <x v="6"/>
    <x v="1"/>
    <n v="2"/>
    <x v="1"/>
    <x v="1"/>
  </r>
  <r>
    <s v="Semelhante_leadPreenchido_&gt;7%"/>
    <s v="2020-02-05 - 2020-02-11"/>
    <s v="23843980312470395"/>
    <s v="De_Lead_Int_Br"/>
    <s v="23843543715060395"/>
    <x v="4142"/>
    <n v="367887"/>
    <x v="4141"/>
    <n v="8.0716994"/>
    <n v="1.1183868959762"/>
    <x v="1"/>
    <n v="134"/>
    <s v="2020-02-05"/>
    <s v="2020-02-11"/>
    <s v="2020-02-11"/>
    <x v="1"/>
    <x v="0"/>
    <n v="2"/>
    <x v="1"/>
    <x v="1"/>
  </r>
  <r>
    <s v="ContaStone_RMKT_BaseAdq"/>
    <s v="2020-02-05 - 2020-02-11"/>
    <s v="23843842230390395"/>
    <s v="De_ContaStone_Conv_RMKT_Br"/>
    <s v="23843814955280395"/>
    <x v="4143"/>
    <n v="83233"/>
    <x v="4142"/>
    <n v="8.3764580399999993"/>
    <n v="2.3875866543318001"/>
    <x v="21"/>
    <n v="181"/>
    <s v="2020-02-05"/>
    <s v="2020-02-11"/>
    <s v="2020-02-11"/>
    <x v="0"/>
    <x v="0"/>
    <n v="2"/>
    <x v="1"/>
    <x v="1"/>
  </r>
  <r>
    <s v="Envolvimento_midias"/>
    <s v="2020-02-05 - 2020-02-11"/>
    <s v="23843543599180395"/>
    <s v="De_Conv_Rmk_Br"/>
    <s v="23843543599140395"/>
    <x v="4144"/>
    <n v="194626"/>
    <x v="4143"/>
    <n v="13.44525762"/>
    <n v="4.3344979601903004"/>
    <x v="0"/>
    <n v="241"/>
    <s v="2020-02-05"/>
    <s v="2020-02-11"/>
    <s v="2020-02-11"/>
    <x v="0"/>
    <x v="0"/>
    <n v="2"/>
    <x v="1"/>
    <x v="1"/>
  </r>
  <r>
    <s v="InteressesFrios (Atualizado)"/>
    <s v="2020-02-05 - 2020-02-11"/>
    <s v="23843981453150395"/>
    <s v="De_Lead_Int_Br — CPA"/>
    <s v="23843981452640395"/>
    <x v="4145"/>
    <n v="9136"/>
    <x v="4144"/>
    <n v="5.7771453599999996"/>
    <n v="1"/>
    <x v="1"/>
    <n v="5"/>
    <s v="2020-02-05"/>
    <s v="2020-02-11"/>
    <s v="2020-02-11"/>
    <x v="1"/>
    <x v="0"/>
    <n v="2"/>
    <x v="1"/>
    <x v="1"/>
  </r>
  <r>
    <s v="ContaStone_Interesses_Amplo"/>
    <s v="2020-02-05 - 2020-02-11"/>
    <s v="23843812212760395"/>
    <s v="De_ContaStone_Trafego_NU_Br"/>
    <s v="23843812212670395"/>
    <x v="4146"/>
    <n v="74752"/>
    <x v="4145"/>
    <n v="1.05111416"/>
    <n v="2.2596853595890001"/>
    <x v="40"/>
    <n v="891"/>
    <s v="2020-02-05"/>
    <s v="2020-02-11"/>
    <s v="2020-02-11"/>
    <x v="0"/>
    <x v="0"/>
    <n v="2"/>
    <x v="1"/>
    <x v="1"/>
  </r>
  <r>
    <s v="lal_lead_lead_ads"/>
    <s v="2020-02-05 - 2020-02-11"/>
    <s v="23843968404170395"/>
    <s v="De_Lead_Click_Whatsapp_Br — Cópia"/>
    <s v="23843968403870395"/>
    <x v="4147"/>
    <n v="444039"/>
    <x v="4146"/>
    <n v="11.062197060000001"/>
    <n v="1.3432221043646999"/>
    <x v="6"/>
    <n v="513"/>
    <s v="2020-02-05"/>
    <s v="2020-02-11"/>
    <s v="2020-02-11"/>
    <x v="6"/>
    <x v="1"/>
    <n v="2"/>
    <x v="1"/>
    <x v="1"/>
  </r>
  <r>
    <s v="Envolvimento_Midias"/>
    <s v="2020-02-05 - 2020-02-11"/>
    <s v="23843543809270395"/>
    <s v="De_Lead_Rmk_Br"/>
    <s v="23843543809250395"/>
    <x v="4148"/>
    <n v="181057"/>
    <x v="4147"/>
    <n v="15.86568885"/>
    <n v="3.5261160849898001"/>
    <x v="1"/>
    <n v="340"/>
    <s v="2020-02-05"/>
    <s v="2020-02-11"/>
    <s v="2020-02-11"/>
    <x v="1"/>
    <x v="0"/>
    <n v="2"/>
    <x v="1"/>
    <x v="1"/>
  </r>
  <r>
    <s v="ContaStone_Interesses_ContaDigital"/>
    <s v="2020-02-05 - 2020-02-11"/>
    <s v="23843811400250395"/>
    <s v="De_ContaStone_Conv_NU_Br"/>
    <s v="23843811400240395"/>
    <x v="4149"/>
    <n v="68096"/>
    <x v="4148"/>
    <n v="12.65770386"/>
    <n v="1.2026257048872"/>
    <x v="21"/>
    <n v="106"/>
    <s v="2020-02-05"/>
    <s v="2020-02-11"/>
    <s v="2020-02-11"/>
    <x v="0"/>
    <x v="0"/>
    <n v="2"/>
    <x v="1"/>
    <x v="1"/>
  </r>
  <r>
    <s v="ContaStone_LaL-PJ_v2"/>
    <s v="2020-02-05 - 2020-02-11"/>
    <s v="23843834920900395"/>
    <s v="De_ContaStone_Conv_NU_Br"/>
    <s v="23843811400240395"/>
    <x v="4150"/>
    <n v="37465"/>
    <x v="4149"/>
    <n v="18.987755100000001"/>
    <n v="1.5694648338449"/>
    <x v="21"/>
    <n v="121"/>
    <s v="2020-02-05"/>
    <s v="2020-02-11"/>
    <s v="2020-02-11"/>
    <x v="0"/>
    <x v="0"/>
    <n v="2"/>
    <x v="1"/>
    <x v="1"/>
  </r>
  <r>
    <s v="ContaStone_RMKT_todos-visitantes"/>
    <s v="2020-02-05 - 2020-02-11"/>
    <s v="23843890430090395"/>
    <s v="De_ContaStone_Conv_RMKT_Br"/>
    <s v="23843814955280395"/>
    <x v="4151"/>
    <n v="13072"/>
    <x v="4150"/>
    <n v="13.90402506"/>
    <n v="1.6116891064871"/>
    <x v="21"/>
    <n v="31"/>
    <s v="2020-02-05"/>
    <s v="2020-02-11"/>
    <s v="2020-02-11"/>
    <x v="0"/>
    <x v="0"/>
    <n v="2"/>
    <x v="1"/>
    <x v="1"/>
  </r>
  <r>
    <s v="Stone_Lookalike"/>
    <s v="2020-02-05 - 2020-02-11"/>
    <s v="23843807885000395"/>
    <s v="De_Livre_Trafego_Br"/>
    <s v="23843807885030395"/>
    <x v="5"/>
    <n v="0"/>
    <x v="5"/>
    <s v=""/>
    <n v="0"/>
    <x v="43"/>
    <n v="1"/>
    <s v="2020-02-05"/>
    <s v="2020-02-11"/>
    <s v="2020-02-11"/>
    <x v="0"/>
    <x v="0"/>
    <n v="2"/>
    <x v="1"/>
    <x v="1"/>
  </r>
  <r>
    <s v="Semelhante_leadPreenchido — Cópia"/>
    <s v="2020-02-05 - 2020-02-11"/>
    <s v="23843981453160395"/>
    <s v="De_Lead_Int_Br — CPA"/>
    <s v="23843981452640395"/>
    <x v="4152"/>
    <n v="1740064"/>
    <x v="4151"/>
    <n v="11.78788662"/>
    <n v="1.6904780513819999"/>
    <x v="1"/>
    <n v="1553"/>
    <s v="2020-02-05"/>
    <s v="2020-02-11"/>
    <s v="2020-02-11"/>
    <x v="1"/>
    <x v="0"/>
    <n v="2"/>
    <x v="1"/>
    <x v="1"/>
  </r>
  <r>
    <s v="Visitantes_site_todos"/>
    <s v="2020-02-05 - 2020-02-11"/>
    <s v="23843665542380395"/>
    <s v="De_Lead_Rmk_Br"/>
    <s v="23843543809250395"/>
    <x v="4153"/>
    <n v="143106"/>
    <x v="4152"/>
    <n v="24.019643309999999"/>
    <n v="3.4577515967185"/>
    <x v="1"/>
    <n v="506"/>
    <s v="2020-02-05"/>
    <s v="2020-02-11"/>
    <s v="2020-02-11"/>
    <x v="1"/>
    <x v="0"/>
    <n v="2"/>
    <x v="1"/>
    <x v="1"/>
  </r>
  <r>
    <s v="InteressesFrios (Atualizado)"/>
    <s v="2020-02-05 - 2020-02-11"/>
    <s v="23843607857500395"/>
    <s v="De_Lead_Int_Br"/>
    <s v="23843543715060395"/>
    <x v="4154"/>
    <n v="2288660"/>
    <x v="4153"/>
    <n v="5.03870781"/>
    <n v="1.5160456336896"/>
    <x v="1"/>
    <n v="758"/>
    <s v="2020-02-05"/>
    <s v="2020-02-11"/>
    <s v="2020-02-11"/>
    <x v="1"/>
    <x v="0"/>
    <n v="2"/>
    <x v="1"/>
    <x v="1"/>
  </r>
  <r>
    <s v="Visitantes_site_todos_60d"/>
    <s v="2020-02-05 - 2020-02-11"/>
    <s v="23843665469380395"/>
    <s v="De_Conv_Rmk_Br"/>
    <s v="23843543599140395"/>
    <x v="4155"/>
    <n v="208130"/>
    <x v="4154"/>
    <n v="19.031755350000001"/>
    <n v="4.1251333301301996"/>
    <x v="0"/>
    <n v="520"/>
    <s v="2020-02-05"/>
    <s v="2020-02-11"/>
    <s v="2020-02-11"/>
    <x v="0"/>
    <x v="0"/>
    <n v="2"/>
    <x v="1"/>
    <x v="1"/>
  </r>
  <r>
    <s v="ContaStone_SemSegmentacao"/>
    <s v="2020-02-05 - 2020-02-11"/>
    <s v="23843812212770395"/>
    <s v="De_ContaStone_Trafego_NU_Br"/>
    <s v="23843812212670395"/>
    <x v="4156"/>
    <n v="123680"/>
    <x v="4155"/>
    <n v="0.98568875"/>
    <n v="2.6417852522639"/>
    <x v="40"/>
    <n v="1573"/>
    <s v="2020-02-05"/>
    <s v="2020-02-11"/>
    <s v="2020-02-11"/>
    <x v="0"/>
    <x v="0"/>
    <n v="2"/>
    <x v="1"/>
    <x v="1"/>
  </r>
  <r>
    <s v="lal_lead_wpp+rmkt"/>
    <s v="2020-02-05 - 2020-02-11"/>
    <s v="23843968404160395"/>
    <s v="De_Lead_Click_Whatsapp_Br — Cópia"/>
    <s v="23843968403870395"/>
    <x v="4157"/>
    <n v="539909"/>
    <x v="4156"/>
    <n v="10.06642663"/>
    <n v="1.3863354750523"/>
    <x v="6"/>
    <n v="505"/>
    <s v="2020-02-05"/>
    <s v="2020-02-11"/>
    <s v="2020-02-11"/>
    <x v="6"/>
    <x v="1"/>
    <n v="2"/>
    <x v="1"/>
    <x v="1"/>
  </r>
  <r>
    <s v="Visitantes_site_todos_180d"/>
    <s v="2020-02-05 - 2020-02-11"/>
    <s v="23844179591370395"/>
    <s v="De_Conv_Rmk_Br_NE-B"/>
    <s v="23844179588650395"/>
    <x v="4158"/>
    <n v="20116"/>
    <x v="4157"/>
    <n v="16.090116770000002"/>
    <n v="1.4772817657585999"/>
    <x v="42"/>
    <n v="7"/>
    <s v="2020-02-05"/>
    <s v="2020-02-11"/>
    <s v="2020-02-11"/>
    <x v="0"/>
    <x v="0"/>
    <n v="2"/>
    <x v="1"/>
    <x v="1"/>
  </r>
  <r>
    <s v="Semelhante_1-5%"/>
    <s v="2020-02-05 - 2020-02-11"/>
    <s v="23844023723180395"/>
    <s v="De_Conv_Int-Str_Br"/>
    <s v="23843580889420395"/>
    <x v="5"/>
    <n v="0"/>
    <x v="5"/>
    <s v=""/>
    <n v="0"/>
    <x v="42"/>
    <n v="1"/>
    <s v="2020-02-05"/>
    <s v="2020-02-11"/>
    <s v="2020-02-11"/>
    <x v="0"/>
    <x v="0"/>
    <n v="2"/>
    <x v="1"/>
    <x v="1"/>
  </r>
  <r>
    <s v="Visitantes_site_todos"/>
    <s v="2020-02-05 - 2020-02-11"/>
    <s v="23844179544760395"/>
    <s v="De_Conv_Rmk_Br_NE-A"/>
    <s v="23844179544490395"/>
    <x v="4159"/>
    <n v="12623"/>
    <x v="4158"/>
    <n v="28.511505970000002"/>
    <n v="1.6317832527925"/>
    <x v="42"/>
    <n v="10"/>
    <s v="2020-02-05"/>
    <s v="2020-02-11"/>
    <s v="2020-02-11"/>
    <x v="0"/>
    <x v="0"/>
    <n v="2"/>
    <x v="1"/>
    <x v="1"/>
  </r>
  <r>
    <s v="Semelhante_1-5%"/>
    <s v="2020-02-05 - 2020-02-11"/>
    <s v="23844183415940395"/>
    <s v="De_Conv_Reach_Int-Str_Br - ClickToCall (C2C)"/>
    <s v="23844183415950395"/>
    <x v="4160"/>
    <n v="128480"/>
    <x v="4159"/>
    <n v="1.09629731"/>
    <n v="1.0192948318804"/>
    <x v="7"/>
    <n v="128480"/>
    <s v="2020-02-05"/>
    <s v="2020-02-11"/>
    <s v="2020-02-11"/>
    <x v="4"/>
    <x v="0"/>
    <n v="2"/>
    <x v="1"/>
    <x v="1"/>
  </r>
  <r>
    <s v="Semelhante_1-5%"/>
    <s v="2020-02-05 - 2020-02-11"/>
    <s v="23844098800660395"/>
    <s v="De_Conv_Int-Str_Br - Credenciado (S2S) - Teste_A-Credenciados-Todos"/>
    <s v="23844098800560395"/>
    <x v="5"/>
    <n v="0"/>
    <x v="5"/>
    <s v=""/>
    <n v="0"/>
    <x v="44"/>
    <n v="1"/>
    <s v="2020-02-05"/>
    <s v="2020-02-11"/>
    <s v="2020-02-11"/>
    <x v="2"/>
    <x v="0"/>
    <n v="2"/>
    <x v="1"/>
    <x v="1"/>
  </r>
  <r>
    <s v="Semelhante_1-5%"/>
    <s v="2020-02-05 - 2020-02-11"/>
    <s v="23844118713670395"/>
    <s v="De_Conv_Int-Str_Br - OtimizaPraLead"/>
    <s v="23844118711370395"/>
    <x v="4161"/>
    <n v="1627167"/>
    <x v="4160"/>
    <n v="7.8647833599999997"/>
    <n v="1.7075807215854"/>
    <x v="0"/>
    <n v="655"/>
    <s v="2020-02-05"/>
    <s v="2020-02-11"/>
    <s v="2020-02-11"/>
    <x v="0"/>
    <x v="0"/>
    <n v="2"/>
    <x v="1"/>
    <x v="1"/>
  </r>
  <r>
    <s v="Visitantes_site_cadastro-lead"/>
    <s v="2020-02-05 - 2020-02-11"/>
    <s v="23844179589350395"/>
    <s v="De_Conv_Rmk_Br_NE-B"/>
    <s v="23844179588650395"/>
    <x v="4162"/>
    <n v="2653"/>
    <x v="4161"/>
    <n v="39.222823409999997"/>
    <n v="1.5326045985676999"/>
    <x v="42"/>
    <n v="2"/>
    <s v="2020-02-05"/>
    <s v="2020-02-11"/>
    <s v="2020-02-11"/>
    <x v="0"/>
    <x v="0"/>
    <n v="2"/>
    <x v="1"/>
    <x v="1"/>
  </r>
  <r>
    <s v="InteressesEstabelecimentos"/>
    <s v="2020-02-05 - 2020-02-11"/>
    <s v="23844165593490395"/>
    <s v="De_Conv_Int-Str_Br - OtimizaPraTPV+3K"/>
    <s v="23844165593570395"/>
    <x v="4163"/>
    <n v="393279"/>
    <x v="4162"/>
    <n v="3.8540023699999999"/>
    <n v="1.1897355312641"/>
    <x v="41"/>
    <s v=""/>
    <s v="2020-02-05"/>
    <s v="2020-02-11"/>
    <s v="2020-02-11"/>
    <x v="2"/>
    <x v="0"/>
    <n v="2"/>
    <x v="1"/>
    <x v="1"/>
  </r>
  <r>
    <s v="InteressesEstabelecimentos"/>
    <s v="2020-02-05 - 2020-02-11"/>
    <s v="23844032561010395"/>
    <s v="De_Conv_Int-Str_Br - Credenciado (S2S)"/>
    <s v="23844032562000395"/>
    <x v="4164"/>
    <n v="594049"/>
    <x v="4163"/>
    <n v="3.7995861799999999"/>
    <n v="1.2667355723181"/>
    <x v="19"/>
    <n v="16"/>
    <s v="2020-02-05"/>
    <s v="2020-02-11"/>
    <s v="2020-02-11"/>
    <x v="2"/>
    <x v="0"/>
    <n v="2"/>
    <x v="1"/>
    <x v="1"/>
  </r>
  <r>
    <s v="Visitantes_site_todos_60d"/>
    <s v="2020-02-05 - 2020-02-11"/>
    <s v="23844179588680395"/>
    <s v="De_Conv_Rmk_Br_NE-B"/>
    <s v="23844179588650395"/>
    <x v="4165"/>
    <n v="7096"/>
    <x v="4164"/>
    <n v="25.466130769999999"/>
    <n v="1.4375704622322001"/>
    <x v="42"/>
    <n v="2"/>
    <s v="2020-02-05"/>
    <s v="2020-02-11"/>
    <s v="2020-02-11"/>
    <x v="0"/>
    <x v="0"/>
    <n v="2"/>
    <x v="1"/>
    <x v="1"/>
  </r>
  <r>
    <s v="NaoQualificado"/>
    <s v="2020-02-05 - 2020-02-11"/>
    <s v="23844115215880395"/>
    <s v="De_CreditoStone_Conv_Checkout_AumentoLimite_Br"/>
    <s v="23844114324120395"/>
    <x v="4166"/>
    <n v="11700"/>
    <x v="4165"/>
    <n v="13.494409989999999"/>
    <n v="7.8283760683760999"/>
    <x v="38"/>
    <n v="3"/>
    <s v="2020-02-05"/>
    <s v="2020-02-11"/>
    <s v="2020-02-11"/>
    <x v="8"/>
    <x v="0"/>
    <n v="2"/>
    <x v="1"/>
    <x v="1"/>
  </r>
  <r>
    <s v="Semelhante_1-5%_Base_Parceiro_60K-a-400K-Normal - Copy"/>
    <s v="2020-02-05 - 2020-02-11"/>
    <s v="23844083485860395"/>
    <s v="De_Conv_Int-Str_Br - Credenciado (S2S)"/>
    <s v="23844032562000395"/>
    <x v="4167"/>
    <n v="96575"/>
    <x v="4166"/>
    <n v="8.4272823700000004"/>
    <n v="1.2588454568987999"/>
    <x v="19"/>
    <n v="10"/>
    <s v="2020-02-05"/>
    <s v="2020-02-11"/>
    <s v="2020-02-11"/>
    <x v="2"/>
    <x v="0"/>
    <n v="2"/>
    <x v="1"/>
    <x v="1"/>
  </r>
  <r>
    <s v="Semelhante_1-5%"/>
    <s v="2020-02-05 - 2020-02-11"/>
    <s v="23844032561030395"/>
    <s v="De_Conv_Int-Str_Br - Credenciado (S2S)"/>
    <s v="23844032562000395"/>
    <x v="4168"/>
    <n v="243717"/>
    <x v="4167"/>
    <n v="6.58052729"/>
    <n v="1.302617379994"/>
    <x v="19"/>
    <n v="20"/>
    <s v="2020-02-05"/>
    <s v="2020-02-11"/>
    <s v="2020-02-11"/>
    <x v="2"/>
    <x v="0"/>
    <n v="2"/>
    <x v="1"/>
    <x v="1"/>
  </r>
  <r>
    <s v="Base_Credito_QualiENaoQuali"/>
    <s v="2020-02-05 - 2020-02-11"/>
    <s v="23844179484600395"/>
    <s v="In_CreditoStone_Trafego_Pageview_Base_Br"/>
    <s v="23843787663810395"/>
    <x v="4169"/>
    <n v="24208"/>
    <x v="4168"/>
    <n v="14.83210815"/>
    <n v="12.143464970258"/>
    <x v="39"/>
    <n v="391"/>
    <s v="2020-02-05"/>
    <s v="2020-02-11"/>
    <s v="2020-02-11"/>
    <x v="0"/>
    <x v="0"/>
    <n v="2"/>
    <x v="1"/>
    <x v="1"/>
  </r>
  <r>
    <s v="Base_Completa_Quali"/>
    <s v="2020-02-05 - 2020-02-11"/>
    <s v="23844083158430395"/>
    <s v="De_CreditoStone_Conv_Checkout_BasesSuperEQualificada_Br"/>
    <s v="23844074736890395"/>
    <x v="4170"/>
    <n v="3375"/>
    <x v="4169"/>
    <n v="27.431452400000001"/>
    <n v="13.605037037037"/>
    <x v="38"/>
    <n v="10"/>
    <s v="2020-02-05"/>
    <s v="2020-02-11"/>
    <s v="2020-02-11"/>
    <x v="8"/>
    <x v="0"/>
    <n v="2"/>
    <x v="1"/>
    <x v="1"/>
  </r>
  <r>
    <s v="SuperQualificado_Qualificado"/>
    <s v="2020-02-05 - 2020-02-11"/>
    <s v="23844114324310395"/>
    <s v="De_CreditoStone_Conv_Checkout_AumentoLimite_Br"/>
    <s v="23844114324120395"/>
    <x v="5"/>
    <n v="0"/>
    <x v="5"/>
    <s v=""/>
    <n v="0"/>
    <x v="38"/>
    <n v="5"/>
    <s v="2020-02-05"/>
    <s v="2020-02-11"/>
    <s v="2020-02-11"/>
    <x v="8"/>
    <x v="0"/>
    <n v="2"/>
    <x v="1"/>
    <x v="1"/>
  </r>
  <r>
    <s v="Semelhante_1-5%_Base_Parceiro_60K-a-400K-LTV"/>
    <s v="2020-02-05 - 2020-02-11"/>
    <s v="23844083478360395"/>
    <s v="De_Lead_Int_Br — CPA"/>
    <s v="23843981452640395"/>
    <x v="4171"/>
    <n v="767752"/>
    <x v="4170"/>
    <n v="12.75258983"/>
    <n v="1.7896742698163"/>
    <x v="1"/>
    <n v="635"/>
    <s v="2020-02-05"/>
    <s v="2020-02-11"/>
    <s v="2020-02-11"/>
    <x v="1"/>
    <x v="0"/>
    <n v="2"/>
    <x v="1"/>
    <x v="1"/>
  </r>
  <r>
    <s v="Semelhante_5-10%"/>
    <s v="2020-02-05 - 2020-02-11"/>
    <s v="23844165593610395"/>
    <s v="De_Conv_Int-Str_Br - OtimizaPraTPV+3K"/>
    <s v="23844165593570395"/>
    <x v="4172"/>
    <n v="2960"/>
    <x v="4171"/>
    <n v="2.95830576"/>
    <n v="1.0209459459459"/>
    <x v="41"/>
    <s v=""/>
    <s v="2020-02-05"/>
    <s v="2020-02-11"/>
    <s v="2020-02-11"/>
    <x v="2"/>
    <x v="0"/>
    <n v="2"/>
    <x v="1"/>
    <x v="1"/>
  </r>
  <r>
    <s v="Semelhante_1-5%_Base_Parceiro_60K-a-400K-LTV"/>
    <s v="2020-02-05 - 2020-02-11"/>
    <s v="23844083478390395"/>
    <s v="De_Conv_Int-Str_Br"/>
    <s v="23843580889420395"/>
    <x v="5"/>
    <n v="0"/>
    <x v="5"/>
    <s v=""/>
    <n v="0"/>
    <x v="42"/>
    <n v="6"/>
    <s v="2020-02-05"/>
    <s v="2020-02-11"/>
    <s v="2020-02-11"/>
    <x v="0"/>
    <x v="0"/>
    <n v="2"/>
    <x v="1"/>
    <x v="1"/>
  </r>
  <r>
    <s v="Base_Completa_Superquali"/>
    <s v="2020-02-05 - 2020-02-11"/>
    <s v="23844074781530395"/>
    <s v="De_CreditoStone_Conv_Checkout_BasesSuperEQualificada_Br"/>
    <s v="23844074736890395"/>
    <x v="5"/>
    <n v="0"/>
    <x v="5"/>
    <s v=""/>
    <n v="0"/>
    <x v="38"/>
    <n v="6"/>
    <s v="2020-02-05"/>
    <s v="2020-02-11"/>
    <s v="2020-02-11"/>
    <x v="8"/>
    <x v="0"/>
    <n v="2"/>
    <x v="1"/>
    <x v="1"/>
  </r>
  <r>
    <s v="Envolvimento_midias"/>
    <s v="2020-02-05 - 2020-02-11"/>
    <s v="23844179588640395"/>
    <s v="De_Conv_Rmk_Br_NE-B"/>
    <s v="23844179588650395"/>
    <x v="4173"/>
    <n v="11700"/>
    <x v="4172"/>
    <n v="16.19524406"/>
    <n v="1.365811965812"/>
    <x v="42"/>
    <n v="2"/>
    <s v="2020-02-05"/>
    <s v="2020-02-11"/>
    <s v="2020-02-11"/>
    <x v="0"/>
    <x v="0"/>
    <n v="2"/>
    <x v="1"/>
    <x v="1"/>
  </r>
  <r>
    <s v="ContaStone_LaL_BaseExterna20k"/>
    <s v="2020-02-05 - 2020-02-11"/>
    <s v="23844086671200395"/>
    <s v="De_ContaStone_Trafego_NU_Br"/>
    <s v="23843812212670395"/>
    <x v="4174"/>
    <n v="8762"/>
    <x v="4173"/>
    <n v="3.5773208799999998"/>
    <n v="2.7255192878338002"/>
    <x v="40"/>
    <n v="238"/>
    <s v="2020-02-05"/>
    <s v="2020-02-11"/>
    <s v="2020-02-11"/>
    <x v="0"/>
    <x v="0"/>
    <n v="2"/>
    <x v="1"/>
    <x v="1"/>
  </r>
  <r>
    <s v="Envolvimento_midias"/>
    <s v="2020-02-05 - 2020-02-11"/>
    <s v="23844179544900395"/>
    <s v="De_Conv_Rmk_Br_NE-A"/>
    <s v="23844179544490395"/>
    <x v="4175"/>
    <n v="17980"/>
    <x v="4174"/>
    <n v="18.29141401"/>
    <n v="1.5501112347052"/>
    <x v="42"/>
    <s v=""/>
    <s v="2020-02-05"/>
    <s v="2020-02-11"/>
    <s v="2020-02-11"/>
    <x v="0"/>
    <x v="0"/>
    <n v="2"/>
    <x v="1"/>
    <x v="1"/>
  </r>
  <r>
    <s v="Semelhante_1-5%"/>
    <s v="2020-02-05 - 2020-02-11"/>
    <s v="23844098836310395"/>
    <s v="De_Conv_Int-Str_Br - Credenciado (S2S) - Teste_C-Purchase-credenciados-valor"/>
    <s v="23844098836340395"/>
    <x v="4176"/>
    <n v="896778"/>
    <x v="4175"/>
    <n v="7.7915743199999996"/>
    <n v="1.7731166464832999"/>
    <x v="2"/>
    <n v="111"/>
    <s v="2020-02-05"/>
    <s v="2020-02-11"/>
    <s v="2020-02-11"/>
    <x v="2"/>
    <x v="0"/>
    <n v="2"/>
    <x v="1"/>
    <x v="1"/>
  </r>
  <r>
    <s v="Semelhante_1-5%_Base_Parceiro_MCC-alimentação-Normal"/>
    <s v="2020-02-05 - 2020-02-11"/>
    <s v="23844179682920395"/>
    <s v="De_Conv_Int-Str_Br - OtimizaPraLead"/>
    <s v="23844118711370395"/>
    <x v="4177"/>
    <n v="16908"/>
    <x v="4176"/>
    <n v="10.630595339999999"/>
    <n v="1.0570144310386"/>
    <x v="0"/>
    <n v="2"/>
    <s v="2020-02-05"/>
    <s v="2020-02-11"/>
    <s v="2020-02-11"/>
    <x v="0"/>
    <x v="0"/>
    <n v="2"/>
    <x v="1"/>
    <x v="1"/>
  </r>
  <r>
    <s v="Semelhante_1-5%_Base_Parceiro_60K-a-400K-Normal - Copy"/>
    <s v="2020-02-05 - 2020-02-11"/>
    <s v="23844083485880395"/>
    <s v="De_Lead_Int_Br"/>
    <s v="23843543715060395"/>
    <x v="4178"/>
    <n v="191136"/>
    <x v="4177"/>
    <n v="13.264572469999999"/>
    <n v="1.2065021764607"/>
    <x v="1"/>
    <n v="142"/>
    <s v="2020-02-05"/>
    <s v="2020-02-11"/>
    <s v="2020-02-11"/>
    <x v="1"/>
    <x v="0"/>
    <n v="2"/>
    <x v="1"/>
    <x v="1"/>
  </r>
  <r>
    <s v="Base_Completa"/>
    <s v="2020-02-05 - 2020-02-11"/>
    <s v="23844083577700395"/>
    <s v="De_RAV_Trafego_Rmkt_Br"/>
    <s v="23844083577680395"/>
    <x v="4179"/>
    <n v="11748"/>
    <x v="1729"/>
    <n v="5.6067636900000002"/>
    <n v="2.4213483146066999"/>
    <x v="8"/>
    <n v="92"/>
    <s v="2020-02-05"/>
    <s v="2020-02-11"/>
    <s v="2020-02-11"/>
    <x v="5"/>
    <x v="0"/>
    <n v="2"/>
    <x v="1"/>
    <x v="1"/>
  </r>
  <r>
    <s v="Base_Completa"/>
    <s v="2020-02-05 - 2020-02-11"/>
    <s v="23844074878400395"/>
    <s v="De_CreditoStone_Conv_Checkout_BaseNaoQualificada2_Br"/>
    <s v="23844074878390395"/>
    <x v="4180"/>
    <n v="7360"/>
    <x v="4178"/>
    <n v="20.053500809999999"/>
    <n v="6.4251358695652003"/>
    <x v="38"/>
    <n v="1"/>
    <s v="2020-02-05"/>
    <s v="2020-02-11"/>
    <s v="2020-02-11"/>
    <x v="8"/>
    <x v="0"/>
    <n v="2"/>
    <x v="1"/>
    <x v="1"/>
  </r>
  <r>
    <s v="InteressesEstabelecimentos"/>
    <s v="2020-02-05 - 2020-02-11"/>
    <s v="23844141936970395"/>
    <s v="De_Conv_Int-Str_Br_ClickToWhatsApp-semvalor-TempSubscribe"/>
    <s v="23844141936930395"/>
    <x v="5"/>
    <n v="0"/>
    <x v="5"/>
    <s v=""/>
    <n v="0"/>
    <x v="19"/>
    <n v="1"/>
    <s v="2020-02-05"/>
    <s v="2020-02-11"/>
    <s v="2020-02-11"/>
    <x v="2"/>
    <x v="1"/>
    <n v="2"/>
    <x v="1"/>
    <x v="1"/>
  </r>
  <r>
    <s v="Semelhante_1-5%_Base_Parceiro_60K-a-400K-LTV"/>
    <s v="2020-02-05 - 2020-02-11"/>
    <s v="23844118713690395"/>
    <s v="De_Conv_Int-Str_Br - OtimizaPraLead"/>
    <s v="23844118711370395"/>
    <x v="4181"/>
    <n v="308865"/>
    <x v="4179"/>
    <n v="10.651840460000001"/>
    <n v="1.4015249380796999"/>
    <x v="0"/>
    <n v="111"/>
    <s v="2020-02-05"/>
    <s v="2020-02-11"/>
    <s v="2020-02-11"/>
    <x v="0"/>
    <x v="0"/>
    <n v="2"/>
    <x v="1"/>
    <x v="1"/>
  </r>
  <r>
    <s v="Semelhante_1-5%_Base_Parceiro_60K-a-400K-LTV"/>
    <s v="2020-02-05 - 2020-02-11"/>
    <s v="23844165593420395"/>
    <s v="De_Conv_Int-Str_Br - OtimizaPraTPV+3K"/>
    <s v="23844165593570395"/>
    <x v="4182"/>
    <n v="3590"/>
    <x v="4004"/>
    <n v="5.6917313399999996"/>
    <n v="1.0409470752089001"/>
    <x v="41"/>
    <s v=""/>
    <s v="2020-02-05"/>
    <s v="2020-02-11"/>
    <s v="2020-02-11"/>
    <x v="2"/>
    <x v="0"/>
    <n v="2"/>
    <x v="1"/>
    <x v="1"/>
  </r>
  <r>
    <s v="Semelhante_5-10%"/>
    <s v="2020-02-05 - 2020-02-11"/>
    <s v="23844183457570395"/>
    <s v="De_Conv_Reach_Int-Str_Br - ClickToCall (C2C)"/>
    <s v="23844183415950395"/>
    <x v="4183"/>
    <n v="296064"/>
    <x v="4180"/>
    <n v="1.0937120899999999"/>
    <n v="1.0301759079118"/>
    <x v="7"/>
    <n v="296064"/>
    <s v="2020-02-05"/>
    <s v="2020-02-11"/>
    <s v="2020-02-11"/>
    <x v="4"/>
    <x v="0"/>
    <n v="2"/>
    <x v="1"/>
    <x v="1"/>
  </r>
  <r>
    <s v="Visitantes_site_cadastro-lead"/>
    <s v="2020-02-05 - 2020-02-11"/>
    <s v="23844191199950395"/>
    <s v="De_Conv_Rmk_Br"/>
    <s v="23843543599140395"/>
    <x v="4184"/>
    <n v="12348"/>
    <x v="4181"/>
    <n v="25.032621540000001"/>
    <n v="5.2754292193068002"/>
    <x v="0"/>
    <n v="83"/>
    <s v="2020-02-05"/>
    <s v="2020-02-11"/>
    <s v="2020-02-11"/>
    <x v="0"/>
    <x v="0"/>
    <n v="2"/>
    <x v="1"/>
    <x v="1"/>
  </r>
  <r>
    <s v="Semelhante_1-5%_Base_Parceiro_60K-a-400K-LTV"/>
    <s v="2020-02-05 - 2020-02-11"/>
    <s v="23844083478350395"/>
    <s v="De_Conv_Int-Str_Br - Credenciado (S2S)"/>
    <s v="23844032562000395"/>
    <x v="4185"/>
    <n v="242049"/>
    <x v="4182"/>
    <n v="5.3506174900000003"/>
    <n v="1.522447934096"/>
    <x v="19"/>
    <n v="44"/>
    <s v="2020-02-05"/>
    <s v="2020-02-11"/>
    <s v="2020-02-11"/>
    <x v="2"/>
    <x v="0"/>
    <n v="2"/>
    <x v="1"/>
    <x v="1"/>
  </r>
  <r>
    <s v="Semelhante_1-5%_Base_Parceiro_60K-a-400K-Normal - Copy"/>
    <s v="2020-02-05 - 2020-02-11"/>
    <s v="23844118713700395"/>
    <s v="De_Conv_Int-Str_Br - OtimizaPraLead"/>
    <s v="23844118711370395"/>
    <x v="4186"/>
    <n v="522624"/>
    <x v="4183"/>
    <n v="10.276696039999999"/>
    <n v="1.3398982825129"/>
    <x v="0"/>
    <n v="187"/>
    <s v="2020-02-05"/>
    <s v="2020-02-11"/>
    <s v="2020-02-11"/>
    <x v="0"/>
    <x v="0"/>
    <n v="2"/>
    <x v="1"/>
    <x v="1"/>
  </r>
  <r>
    <s v="Semelhante_1-5%_Base_Parceiro_60K-a-400K-Normal+LTV"/>
    <s v="2020-02-05 - 2020-02-11"/>
    <s v="23844196533940395"/>
    <s v="De_Lead_Click_Whatsapp_Br-MarAberto"/>
    <s v="23844196533890395"/>
    <x v="4187"/>
    <n v="27220"/>
    <x v="4184"/>
    <n v="12.239528890000001"/>
    <n v="1.0542983100661001"/>
    <x v="6"/>
    <n v="20"/>
    <s v="2020-02-05"/>
    <s v="2020-02-11"/>
    <s v="2020-02-11"/>
    <x v="6"/>
    <x v="1"/>
    <n v="2"/>
    <x v="1"/>
    <x v="1"/>
  </r>
  <r>
    <s v="lal_lead_wpp+rmkt"/>
    <s v="2020-02-05 - 2020-02-11"/>
    <s v="23844196533680395"/>
    <s v="De_Lead_Click_Whatsapp_Br-MarAberto"/>
    <s v="23844196533890395"/>
    <x v="4188"/>
    <n v="259291"/>
    <x v="4185"/>
    <n v="9.5826528999999994"/>
    <n v="1.0698211661801"/>
    <x v="6"/>
    <n v="146"/>
    <s v="2020-02-05"/>
    <s v="2020-02-11"/>
    <s v="2020-02-11"/>
    <x v="6"/>
    <x v="1"/>
    <n v="2"/>
    <x v="1"/>
    <x v="1"/>
  </r>
  <r>
    <s v="Semelhante_10%"/>
    <s v="2020-02-05 - 2020-02-11"/>
    <s v="23844145482380395"/>
    <s v="De_Conv_Int-Str_Br_ClickToWhatsApp_A_Purchase-semvalor"/>
    <s v="23844145482430395"/>
    <x v="5"/>
    <n v="0"/>
    <x v="5"/>
    <s v=""/>
    <n v="0"/>
    <x v="2"/>
    <n v="1"/>
    <s v="2020-02-05"/>
    <s v="2020-02-11"/>
    <s v="2020-02-11"/>
    <x v="2"/>
    <x v="1"/>
    <n v="2"/>
    <x v="1"/>
    <x v="1"/>
  </r>
  <r>
    <s v="Semelhante_1-5%_Base_Parceiro_60K-a-400K-Normal - Copy"/>
    <s v="2020-02-05 - 2020-02-11"/>
    <s v="23844083485970395"/>
    <s v="De_Lead_Int_Br — CPA"/>
    <s v="23843981452640395"/>
    <x v="4189"/>
    <n v="328899"/>
    <x v="4186"/>
    <n v="16.154120689999999"/>
    <n v="1.3886329845940999"/>
    <x v="1"/>
    <n v="310"/>
    <s v="2020-02-05"/>
    <s v="2020-02-11"/>
    <s v="2020-02-11"/>
    <x v="1"/>
    <x v="0"/>
    <n v="2"/>
    <x v="1"/>
    <x v="1"/>
  </r>
  <r>
    <s v="Semelhante_1-5%_Base_Parceiro_60K-a-400K-LTV"/>
    <s v="2020-02-05 - 2020-02-11"/>
    <s v="23844083478310395"/>
    <s v="De_Lead_Int_Br"/>
    <s v="23843543715060395"/>
    <x v="4190"/>
    <n v="460"/>
    <x v="4187"/>
    <n v="8.3043478299999993"/>
    <n v="1"/>
    <x v="1"/>
    <s v=""/>
    <s v="2020-02-05"/>
    <s v="2020-02-11"/>
    <s v="2020-02-11"/>
    <x v="1"/>
    <x v="0"/>
    <n v="2"/>
    <x v="1"/>
    <x v="1"/>
  </r>
  <r>
    <s v="Semelhante_10%"/>
    <s v="2020-02-05 - 2020-02-11"/>
    <s v="23844145501090395"/>
    <s v="De_Conv_Int-Str_Br_ClickToWhatsApp_B_Lead-semvalor"/>
    <s v="23844145501080395"/>
    <x v="4191"/>
    <n v="30048"/>
    <x v="4188"/>
    <n v="5.4403161100000004"/>
    <n v="1.086494941427"/>
    <x v="0"/>
    <n v="2"/>
    <s v="2020-02-05"/>
    <s v="2020-02-11"/>
    <s v="2020-02-11"/>
    <x v="0"/>
    <x v="1"/>
    <n v="2"/>
    <x v="1"/>
    <x v="1"/>
  </r>
  <r>
    <s v="interesse_whatsapp"/>
    <s v="2020-02-05 - 2020-02-11"/>
    <s v="23844196533660395"/>
    <s v="De_Lead_Click_Whatsapp_Br-MarAberto"/>
    <s v="23844196533890395"/>
    <x v="4192"/>
    <n v="387079"/>
    <x v="4189"/>
    <n v="5.7321404899999999"/>
    <n v="1.0713446092400001"/>
    <x v="6"/>
    <n v="121"/>
    <s v="2020-02-05"/>
    <s v="2020-02-11"/>
    <s v="2020-02-11"/>
    <x v="6"/>
    <x v="1"/>
    <n v="2"/>
    <x v="1"/>
    <x v="1"/>
  </r>
  <r>
    <s v="De_Conv_Int-Str_Br-RF-BR"/>
    <s v="2020-02-05 - 2020-02-11"/>
    <s v="23844191417730395"/>
    <s v="De_Conv_Int-Str_Br-RF-BR"/>
    <s v="23844191417700395"/>
    <x v="4193"/>
    <n v="362632"/>
    <x v="4190"/>
    <n v="1.1198806699999999"/>
    <n v="1.0223229058659999"/>
    <x v="0"/>
    <n v="3"/>
    <s v="2020-02-05"/>
    <s v="2020-02-11"/>
    <s v="2020-02-11"/>
    <x v="0"/>
    <x v="0"/>
    <n v="2"/>
    <x v="1"/>
    <x v="1"/>
  </r>
  <r>
    <s v="lal_lead_lead_ads"/>
    <s v="2020-02-05 - 2020-02-11"/>
    <s v="23844196533670395"/>
    <s v="De_Lead_Click_Whatsapp_Br-MarAberto"/>
    <s v="23844196533890395"/>
    <x v="4194"/>
    <n v="206870"/>
    <x v="4191"/>
    <n v="10.2148325"/>
    <n v="1.158128293131"/>
    <x v="6"/>
    <n v="142"/>
    <s v="2020-02-05"/>
    <s v="2020-02-11"/>
    <s v="2020-02-11"/>
    <x v="6"/>
    <x v="1"/>
    <n v="2"/>
    <x v="1"/>
    <x v="1"/>
  </r>
  <r>
    <s v="Semelhante_1-10%"/>
    <s v="2020-02-05 - 2020-02-11"/>
    <s v="23844188699180395"/>
    <s v="De_Conv_Int-Str_Br - Criativo-ABCD - A"/>
    <s v="23844188699200395"/>
    <x v="4195"/>
    <n v="302466"/>
    <x v="4192"/>
    <n v="8.0479354500000007"/>
    <n v="1.6241296542421"/>
    <x v="0"/>
    <n v="51"/>
    <s v="2020-02-05"/>
    <s v="2020-02-11"/>
    <s v="2020-02-11"/>
    <x v="0"/>
    <x v="0"/>
    <n v="2"/>
    <x v="1"/>
    <x v="1"/>
  </r>
  <r>
    <s v="SuperQualificado_Qualificado_v2"/>
    <s v="2020-02-05 - 2020-02-11"/>
    <s v="23844160731220395"/>
    <s v="De_CreditoStone_Conv_Checkout_AumentoLimite_Br"/>
    <s v="23844114324120395"/>
    <x v="4196"/>
    <n v="13192"/>
    <x v="4193"/>
    <n v="16.297152799999999"/>
    <n v="10.718768950878999"/>
    <x v="38"/>
    <n v="19"/>
    <s v="2020-02-05"/>
    <s v="2020-02-11"/>
    <s v="2020-02-11"/>
    <x v="8"/>
    <x v="0"/>
    <n v="2"/>
    <x v="1"/>
    <x v="1"/>
  </r>
  <r>
    <s v="Semelhante_1-5%_Base_Parceiro_MCC-alimentação-LTVeNormal"/>
    <s v="2020-02-05 - 2020-02-11"/>
    <s v="23844179678370395"/>
    <s v="De_Conv_Int-Str_Br - OtimizaPraLead"/>
    <s v="23844118711370395"/>
    <x v="4197"/>
    <n v="287105"/>
    <x v="4194"/>
    <n v="11.630651"/>
    <n v="1.3850368332142999"/>
    <x v="0"/>
    <n v="92"/>
    <s v="2020-02-05"/>
    <s v="2020-02-11"/>
    <s v="2020-02-11"/>
    <x v="0"/>
    <x v="0"/>
    <n v="2"/>
    <x v="1"/>
    <x v="1"/>
  </r>
  <r>
    <s v="Semelhante_1-5%_Base_Parceiro_60K-a-400K-Normal+LTV"/>
    <s v="2020-02-05 - 2020-02-11"/>
    <s v="23844122114850395"/>
    <s v="De_Lead_Click_Whatsapp_Br — Cópia"/>
    <s v="23843968403870395"/>
    <x v="4198"/>
    <n v="232962"/>
    <x v="4195"/>
    <n v="13.823955249999999"/>
    <n v="1.3875052583683001"/>
    <x v="6"/>
    <n v="328"/>
    <s v="2020-02-05"/>
    <s v="2020-02-11"/>
    <s v="2020-02-11"/>
    <x v="6"/>
    <x v="1"/>
    <n v="2"/>
    <x v="1"/>
    <x v="1"/>
  </r>
  <r>
    <s v="Semelhante_1-10%"/>
    <s v="2020-02-05 - 2020-02-11"/>
    <s v="23844188709620395"/>
    <s v="De_Conv_Int-Str_Br - Criativo-ABCD - D"/>
    <s v="23844188709610395"/>
    <x v="4199"/>
    <n v="256062"/>
    <x v="4196"/>
    <n v="7.6516839599999997"/>
    <n v="1.6475072443393"/>
    <x v="0"/>
    <n v="61"/>
    <s v="2020-02-05"/>
    <s v="2020-02-11"/>
    <s v="2020-02-11"/>
    <x v="0"/>
    <x v="0"/>
    <n v="2"/>
    <x v="1"/>
    <x v="1"/>
  </r>
  <r>
    <s v="Semelhante_5-10%"/>
    <s v="2020-02-05 - 2020-02-11"/>
    <s v="23844118713660395"/>
    <s v="De_Conv_Int-Str_Br - OtimizaPraLead"/>
    <s v="23844118711370395"/>
    <x v="4200"/>
    <n v="1296917"/>
    <x v="4197"/>
    <n v="5.9719477300000001"/>
    <n v="1.4021976734054999"/>
    <x v="0"/>
    <n v="323"/>
    <s v="2020-02-05"/>
    <s v="2020-02-11"/>
    <s v="2020-02-11"/>
    <x v="0"/>
    <x v="0"/>
    <n v="2"/>
    <x v="1"/>
    <x v="1"/>
  </r>
  <r>
    <s v="Semelhante_1-5%"/>
    <s v="2020-02-05 - 2020-02-11"/>
    <s v="23844098805830395"/>
    <s v="De_Conv_Int-Str_Br - Credenciado (S2S) - Teste_B-Purchase-credenciados-semvalor"/>
    <s v="23844098805980395"/>
    <x v="4201"/>
    <n v="130592"/>
    <x v="4198"/>
    <n v="5.98785319"/>
    <n v="1.0553020093114001"/>
    <x v="2"/>
    <n v="23"/>
    <s v="2020-02-05"/>
    <s v="2020-02-11"/>
    <s v="2020-02-11"/>
    <x v="2"/>
    <x v="0"/>
    <n v="2"/>
    <x v="1"/>
    <x v="1"/>
  </r>
  <r>
    <s v="Semelhante_1-10%"/>
    <s v="2020-02-05 - 2020-02-11"/>
    <s v="23844188709140395"/>
    <s v="De_Conv_Int-Str_Br - Criativo-ABCD - C"/>
    <s v="23844188709160395"/>
    <x v="4202"/>
    <n v="266047"/>
    <x v="4199"/>
    <n v="7.4485007300000001"/>
    <n v="1.5954774908192999"/>
    <x v="0"/>
    <n v="48"/>
    <s v="2020-02-05"/>
    <s v="2020-02-11"/>
    <s v="2020-02-11"/>
    <x v="0"/>
    <x v="0"/>
    <n v="2"/>
    <x v="1"/>
    <x v="1"/>
  </r>
  <r>
    <s v="Base_Completa_Superquali_v2"/>
    <s v="2020-02-05 - 2020-02-11"/>
    <s v="23844117652100395"/>
    <s v="De_CreditoStone_Conv_Checkout_BasesSuperEQualificada_Br"/>
    <s v="23844074736890395"/>
    <x v="4203"/>
    <n v="12740"/>
    <x v="4200"/>
    <n v="24.86078801"/>
    <n v="13.799921507063999"/>
    <x v="38"/>
    <n v="40"/>
    <s v="2020-02-05"/>
    <s v="2020-02-11"/>
    <s v="2020-02-11"/>
    <x v="8"/>
    <x v="0"/>
    <n v="2"/>
    <x v="1"/>
    <x v="1"/>
  </r>
  <r>
    <s v="Visitantes_site_todos_180d"/>
    <s v="2020-02-05 - 2020-02-11"/>
    <s v="23844191199940395"/>
    <s v="De_Conv_Rmk_Br"/>
    <s v="23843543599140395"/>
    <x v="4204"/>
    <n v="77842"/>
    <x v="4201"/>
    <n v="11.525745450000001"/>
    <n v="3.6750083502479001"/>
    <x v="0"/>
    <n v="86"/>
    <s v="2020-02-05"/>
    <s v="2020-02-11"/>
    <s v="2020-02-11"/>
    <x v="0"/>
    <x v="0"/>
    <n v="2"/>
    <x v="1"/>
    <x v="1"/>
  </r>
  <r>
    <s v="Semelhante_1-5%_Base_Parceiro_60K-a-400K-Normal - Copy"/>
    <s v="2020-02-05 - 2020-02-11"/>
    <s v="23844165593410395"/>
    <s v="De_Conv_Int-Str_Br - OtimizaPraTPV+3K"/>
    <s v="23844165593570395"/>
    <x v="4205"/>
    <n v="7404"/>
    <x v="4202"/>
    <n v="8.4138694199999993"/>
    <n v="1.0984602917341999"/>
    <x v="41"/>
    <s v=""/>
    <s v="2020-02-05"/>
    <s v="2020-02-11"/>
    <s v="2020-02-11"/>
    <x v="2"/>
    <x v="0"/>
    <n v="2"/>
    <x v="1"/>
    <x v="1"/>
  </r>
  <r>
    <s v="InteressesEstabelecimentos"/>
    <s v="2020-02-05 - 2020-02-11"/>
    <s v="23844118713650395"/>
    <s v="De_Conv_Int-Str_Br - OtimizaPraLead"/>
    <s v="23844118711370395"/>
    <x v="4206"/>
    <n v="36672"/>
    <x v="4203"/>
    <n v="5.0385788099999997"/>
    <n v="1.0284413176264999"/>
    <x v="0"/>
    <n v="11"/>
    <s v="2020-02-05"/>
    <s v="2020-02-11"/>
    <s v="2020-02-11"/>
    <x v="0"/>
    <x v="0"/>
    <n v="2"/>
    <x v="1"/>
    <x v="1"/>
  </r>
  <r>
    <s v="Semelhante_1-5%"/>
    <s v="2020-02-05 - 2020-02-11"/>
    <s v="23844165593470395"/>
    <s v="De_Conv_Int-Str_Br - OtimizaPraTPV+3K"/>
    <s v="23844165593570395"/>
    <x v="4207"/>
    <n v="108480"/>
    <x v="4204"/>
    <n v="5.65622472"/>
    <n v="1.1853244837757999"/>
    <x v="41"/>
    <s v=""/>
    <s v="2020-02-05"/>
    <s v="2020-02-11"/>
    <s v="2020-02-11"/>
    <x v="2"/>
    <x v="0"/>
    <n v="2"/>
    <x v="1"/>
    <x v="1"/>
  </r>
  <r>
    <s v="Semelhante_1-10%"/>
    <s v="2020-02-05 - 2020-02-11"/>
    <s v="23844188708450395"/>
    <s v="De_Conv_Int-Str_Br - Criativo-ABCD - B"/>
    <s v="23844188708470395"/>
    <x v="4208"/>
    <n v="296192"/>
    <x v="4205"/>
    <n v="8.2910612500000003"/>
    <n v="1.6137336592481"/>
    <x v="0"/>
    <n v="64"/>
    <s v="2020-02-05"/>
    <s v="2020-02-11"/>
    <s v="2020-02-11"/>
    <x v="0"/>
    <x v="0"/>
    <n v="2"/>
    <x v="1"/>
    <x v="1"/>
  </r>
  <r>
    <s v="Semelhante_1-5%"/>
    <s v="2020-01-29 - 2020-02-04"/>
    <s v="23844165593470395"/>
    <s v="De_Conv_Int-Str_Br - OtimizaPraTPV+3K"/>
    <s v="23844165593570395"/>
    <x v="4209"/>
    <n v="74592"/>
    <x v="4206"/>
    <n v="6.2008988399999998"/>
    <n v="1.0798477048477"/>
    <x v="41"/>
    <s v=""/>
    <s v="2020-01-29"/>
    <s v="2020-02-04"/>
    <s v="2020-02-04"/>
    <x v="2"/>
    <x v="0"/>
    <n v="2"/>
    <x v="1"/>
    <x v="1"/>
  </r>
  <r>
    <s v="Visitantes_site_todos"/>
    <s v="2020-01-29 - 2020-02-04"/>
    <s v="23843665542380395"/>
    <s v="De_Lead_Rmk_Br"/>
    <s v="23843543809250395"/>
    <x v="4210"/>
    <n v="152928"/>
    <x v="4207"/>
    <n v="21.67480007"/>
    <n v="3.3311231429168999"/>
    <x v="1"/>
    <n v="484"/>
    <s v="2020-01-29"/>
    <s v="2020-02-04"/>
    <s v="2020-02-04"/>
    <x v="1"/>
    <x v="0"/>
    <n v="2"/>
    <x v="1"/>
    <x v="1"/>
  </r>
  <r>
    <s v="Semelhante_1-5%"/>
    <s v="2020-01-29 - 2020-02-04"/>
    <s v="23844098805830395"/>
    <s v="De_Conv_Int-Str_Br - Credenciado (S2S) - Teste_B-Purchase-credenciados-semvalor"/>
    <s v="23844098805980395"/>
    <x v="4211"/>
    <n v="1129472"/>
    <x v="4208"/>
    <n v="6.1020469200000003"/>
    <n v="1.7461521843835"/>
    <x v="2"/>
    <n v="58"/>
    <s v="2020-01-29"/>
    <s v="2020-02-04"/>
    <s v="2020-02-04"/>
    <x v="2"/>
    <x v="0"/>
    <n v="2"/>
    <x v="1"/>
    <x v="1"/>
  </r>
  <r>
    <s v="Semelhante_5-10%"/>
    <s v="2020-01-29 - 2020-02-04"/>
    <s v="23844098800730395"/>
    <s v="De_Conv_Int-Str_Br - Credenciado (S2S) - Teste_A-Credenciados-Todos"/>
    <s v="23844098800560395"/>
    <x v="5"/>
    <n v="0"/>
    <x v="5"/>
    <s v=""/>
    <n v="0"/>
    <x v="44"/>
    <n v="1"/>
    <s v="2020-01-29"/>
    <s v="2020-02-04"/>
    <s v="2020-02-04"/>
    <x v="2"/>
    <x v="0"/>
    <n v="2"/>
    <x v="1"/>
    <x v="1"/>
  </r>
  <r>
    <s v="Lookalikes_10%_RJ_20-60anos"/>
    <s v="2020-01-29 - 2020-02-04"/>
    <s v="23844145184790395"/>
    <s v="De_Conv_RF_Int-Str_RJ"/>
    <s v="23844145183860395"/>
    <x v="4212"/>
    <n v="318593"/>
    <x v="4209"/>
    <n v="2.1498449499999999"/>
    <n v="1.0982507462499"/>
    <x v="0"/>
    <n v="8"/>
    <s v="2020-01-29"/>
    <s v="2020-02-04"/>
    <s v="2020-02-04"/>
    <x v="0"/>
    <x v="0"/>
    <n v="2"/>
    <x v="1"/>
    <x v="1"/>
  </r>
  <r>
    <s v="ContaStone_SemSegmentacao"/>
    <s v="2020-01-29 - 2020-02-04"/>
    <s v="23843812212770395"/>
    <s v="De_ContaStone_Trafego_NU_Br"/>
    <s v="23843812212670395"/>
    <x v="4213"/>
    <n v="20860"/>
    <x v="4210"/>
    <n v="0.72272135000000004"/>
    <n v="2.1716682646212999"/>
    <x v="40"/>
    <n v="175"/>
    <s v="2020-01-29"/>
    <s v="2020-02-04"/>
    <s v="2020-02-04"/>
    <x v="0"/>
    <x v="0"/>
    <n v="2"/>
    <x v="1"/>
    <x v="1"/>
  </r>
  <r>
    <s v="Base_Completa_Superquali"/>
    <s v="2020-01-29 - 2020-02-04"/>
    <s v="23844074781530395"/>
    <s v="De_CreditoStone_Conv_Checkout_BasesSuperEQualificada_Br"/>
    <s v="23844074736890395"/>
    <x v="5"/>
    <n v="0"/>
    <x v="5"/>
    <s v=""/>
    <n v="0"/>
    <x v="38"/>
    <n v="15"/>
    <s v="2020-01-29"/>
    <s v="2020-02-04"/>
    <s v="2020-02-04"/>
    <x v="8"/>
    <x v="0"/>
    <n v="2"/>
    <x v="1"/>
    <x v="1"/>
  </r>
  <r>
    <s v="ContaStone_LaL-PJ_v2"/>
    <s v="2020-01-29 - 2020-02-04"/>
    <s v="23843834920900395"/>
    <s v="De_ContaStone_Conv_NU_Br"/>
    <s v="23843811400240395"/>
    <x v="4214"/>
    <n v="36672"/>
    <x v="4211"/>
    <n v="19.4448911"/>
    <n v="1.5262598167539001"/>
    <x v="21"/>
    <n v="80"/>
    <s v="2020-01-29"/>
    <s v="2020-02-04"/>
    <s v="2020-02-04"/>
    <x v="0"/>
    <x v="0"/>
    <n v="2"/>
    <x v="1"/>
    <x v="1"/>
  </r>
  <r>
    <s v="lal_lead_wpp+rmkt"/>
    <s v="2020-01-29 - 2020-02-04"/>
    <s v="23843968404160395"/>
    <s v="De_Lead_Click_Whatsapp_Br — Cópia"/>
    <s v="23843968403870395"/>
    <x v="4215"/>
    <n v="181696"/>
    <x v="4212"/>
    <n v="11.565781100000001"/>
    <n v="1.1851829429377001"/>
    <x v="6"/>
    <n v="238"/>
    <s v="2020-01-29"/>
    <s v="2020-02-04"/>
    <s v="2020-02-04"/>
    <x v="6"/>
    <x v="1"/>
    <n v="2"/>
    <x v="1"/>
    <x v="1"/>
  </r>
  <r>
    <s v="Semelhante_10%"/>
    <s v="2020-01-29 - 2020-02-04"/>
    <s v="23844145482380395"/>
    <s v="De_Conv_Int-Str_Br_ClickToWhatsApp_A_Purchase-semvalor"/>
    <s v="23844145482430395"/>
    <x v="4216"/>
    <n v="341760"/>
    <x v="4213"/>
    <n v="6.3466302600000004"/>
    <n v="1.5708860018727"/>
    <x v="2"/>
    <n v="2"/>
    <s v="2020-01-29"/>
    <s v="2020-02-04"/>
    <s v="2020-02-04"/>
    <x v="2"/>
    <x v="1"/>
    <n v="2"/>
    <x v="1"/>
    <x v="1"/>
  </r>
  <r>
    <s v="Stone_SemSegmentacao"/>
    <s v="2020-01-29 - 2020-02-04"/>
    <s v="23843807885010395"/>
    <s v="De_Livre_Trafego_Br"/>
    <s v="23843807885030395"/>
    <x v="5"/>
    <n v="0"/>
    <x v="5"/>
    <s v=""/>
    <n v="0"/>
    <x v="43"/>
    <n v="24"/>
    <s v="2020-01-29"/>
    <s v="2020-02-04"/>
    <s v="2020-02-04"/>
    <x v="0"/>
    <x v="0"/>
    <n v="2"/>
    <x v="1"/>
    <x v="1"/>
  </r>
  <r>
    <s v="Base_Completa_Quali"/>
    <s v="2020-01-29 - 2020-02-04"/>
    <s v="23844083158430395"/>
    <s v="De_CreditoStone_Conv_Checkout_BasesSuperEQualificada_Br"/>
    <s v="23844074736890395"/>
    <x v="4217"/>
    <n v="3505"/>
    <x v="4214"/>
    <n v="27.774204439999998"/>
    <n v="19.428530670471002"/>
    <x v="38"/>
    <n v="3"/>
    <s v="2020-01-29"/>
    <s v="2020-02-04"/>
    <s v="2020-02-04"/>
    <x v="8"/>
    <x v="0"/>
    <n v="2"/>
    <x v="1"/>
    <x v="1"/>
  </r>
  <r>
    <s v="Semelhante_1-5%"/>
    <s v="2020-01-29 - 2020-02-04"/>
    <s v="23844098800660395"/>
    <s v="De_Conv_Int-Str_Br - Credenciado (S2S) - Teste_A-Credenciados-Todos"/>
    <s v="23844098800560395"/>
    <x v="5"/>
    <n v="0"/>
    <x v="5"/>
    <s v=""/>
    <n v="0"/>
    <x v="44"/>
    <n v="2"/>
    <s v="2020-01-29"/>
    <s v="2020-02-04"/>
    <s v="2020-02-04"/>
    <x v="2"/>
    <x v="0"/>
    <n v="2"/>
    <x v="1"/>
    <x v="1"/>
  </r>
  <r>
    <s v="Semelhante_1-10%"/>
    <s v="2020-01-29 - 2020-02-04"/>
    <s v="23844138516920395"/>
    <s v="De_Conv_Int-Str_Br_ClickToWhatsApp-semvalor-Temp2"/>
    <s v="23844138516880395"/>
    <x v="4218"/>
    <n v="2665"/>
    <x v="4215"/>
    <n v="14.1943734"/>
    <n v="1.0270168855535"/>
    <x v="2"/>
    <s v=""/>
    <s v="2020-01-29"/>
    <s v="2020-02-04"/>
    <s v="2020-02-04"/>
    <x v="2"/>
    <x v="1"/>
    <n v="2"/>
    <x v="1"/>
    <x v="1"/>
  </r>
  <r>
    <s v="Semelhante_1-5%_Base_Parceiro_60K-a-400K-Normal - Copy"/>
    <s v="2020-01-29 - 2020-02-04"/>
    <s v="23844118713700395"/>
    <s v="De_Conv_Int-Str_Br - OtimizaPraLead"/>
    <s v="23844118711370395"/>
    <x v="4219"/>
    <n v="292736"/>
    <x v="4216"/>
    <n v="12.864089160000001"/>
    <n v="1.6158449934412"/>
    <x v="0"/>
    <n v="197"/>
    <s v="2020-01-29"/>
    <s v="2020-02-04"/>
    <s v="2020-02-04"/>
    <x v="0"/>
    <x v="0"/>
    <n v="2"/>
    <x v="1"/>
    <x v="1"/>
  </r>
  <r>
    <s v="Semelhante_1-5%_Base_Parceiro_60K-a-400K-LTV"/>
    <s v="2020-01-29 - 2020-02-04"/>
    <s v="23844083478350395"/>
    <s v="De_Conv_Int-Str_Br - Credenciado (S2S)"/>
    <s v="23844032562000395"/>
    <x v="4220"/>
    <n v="406335"/>
    <x v="4217"/>
    <n v="4.9350866399999997"/>
    <n v="1.2075110438431"/>
    <x v="19"/>
    <n v="39"/>
    <s v="2020-01-29"/>
    <s v="2020-02-04"/>
    <s v="2020-02-04"/>
    <x v="2"/>
    <x v="0"/>
    <n v="2"/>
    <x v="1"/>
    <x v="1"/>
  </r>
  <r>
    <s v="ContaStone_Interesses_B2B_Atualizado_Todos"/>
    <s v="2020-01-29 - 2020-02-04"/>
    <s v="23843842591240395"/>
    <s v="De_ContaStone_Conv_NU_Br"/>
    <s v="23843811400240395"/>
    <x v="4221"/>
    <n v="4356"/>
    <x v="4218"/>
    <n v="10.271174500000001"/>
    <n v="1.3037190082645"/>
    <x v="21"/>
    <n v="12"/>
    <s v="2020-01-29"/>
    <s v="2020-02-04"/>
    <s v="2020-02-04"/>
    <x v="0"/>
    <x v="0"/>
    <n v="2"/>
    <x v="1"/>
    <x v="1"/>
  </r>
  <r>
    <s v="Semelhante_1-5%_Base_Parceiro_60K-a-400K-LTV"/>
    <s v="2020-01-29 - 2020-02-04"/>
    <s v="23844083478310395"/>
    <s v="De_Lead_Int_Br"/>
    <s v="23843543715060395"/>
    <x v="4222"/>
    <n v="85296"/>
    <x v="4219"/>
    <n v="8.8895131500000009"/>
    <n v="1.0224864003001"/>
    <x v="1"/>
    <n v="44"/>
    <s v="2020-01-29"/>
    <s v="2020-02-04"/>
    <s v="2020-02-04"/>
    <x v="1"/>
    <x v="0"/>
    <n v="2"/>
    <x v="1"/>
    <x v="1"/>
  </r>
  <r>
    <s v="Visitantes_site_todos_60d"/>
    <s v="2020-01-29 - 2020-02-04"/>
    <s v="23843665469380395"/>
    <s v="De_Conv_Rmk_Br"/>
    <s v="23843543599140395"/>
    <x v="4223"/>
    <n v="211008"/>
    <x v="4220"/>
    <n v="20.3805069"/>
    <n v="4.4356706854716004"/>
    <x v="0"/>
    <n v="690"/>
    <s v="2020-01-29"/>
    <s v="2020-02-04"/>
    <s v="2020-02-04"/>
    <x v="0"/>
    <x v="0"/>
    <n v="2"/>
    <x v="1"/>
    <x v="1"/>
  </r>
  <r>
    <s v="Semelhante_1-5%_Base_Parceiro_60K-a-400K-Normal+LTV"/>
    <s v="2020-01-29 - 2020-02-04"/>
    <s v="23844122114850395"/>
    <s v="De_Lead_Click_Whatsapp_Br — Cópia"/>
    <s v="23843968403870395"/>
    <x v="4224"/>
    <n v="226368"/>
    <x v="4221"/>
    <n v="12.418567919999999"/>
    <n v="1.2866438719254001"/>
    <x v="6"/>
    <n v="274"/>
    <s v="2020-01-29"/>
    <s v="2020-02-04"/>
    <s v="2020-02-04"/>
    <x v="6"/>
    <x v="1"/>
    <n v="2"/>
    <x v="1"/>
    <x v="1"/>
  </r>
  <r>
    <s v="Base-Credito-Qualificado"/>
    <s v="2020-01-29 - 2020-02-04"/>
    <s v="23843787657470395"/>
    <s v="De_CreditoStone_Conv_Checkout_BaseQualificada_Br"/>
    <s v="23843787657440395"/>
    <x v="5"/>
    <n v="0"/>
    <x v="5"/>
    <s v=""/>
    <n v="0"/>
    <x v="38"/>
    <n v="1"/>
    <s v="2020-01-29"/>
    <s v="2020-02-04"/>
    <s v="2020-02-04"/>
    <x v="8"/>
    <x v="0"/>
    <n v="2"/>
    <x v="1"/>
    <x v="1"/>
  </r>
  <r>
    <s v="ContaStone_RMKT_Envolvimento"/>
    <s v="2020-01-29 - 2020-02-04"/>
    <s v="23843842280230395"/>
    <s v="De_ContaStone_Conv_RMKT_Br"/>
    <s v="23843814955280395"/>
    <x v="4225"/>
    <n v="5808"/>
    <x v="4222"/>
    <n v="10.18435678"/>
    <n v="1.2701446280991999"/>
    <x v="21"/>
    <n v="8"/>
    <s v="2020-01-29"/>
    <s v="2020-02-04"/>
    <s v="2020-02-04"/>
    <x v="0"/>
    <x v="0"/>
    <n v="2"/>
    <x v="1"/>
    <x v="1"/>
  </r>
  <r>
    <s v="Semelhante_1-5%_Base_Parceiro_60K-a-400K-LTV"/>
    <s v="2020-01-29 - 2020-02-04"/>
    <s v="23844083478360395"/>
    <s v="De_Lead_Int_Br — CPA"/>
    <s v="23843981452640395"/>
    <x v="4226"/>
    <n v="627713"/>
    <x v="4223"/>
    <n v="10.830635170000001"/>
    <n v="1.2143256551959001"/>
    <x v="1"/>
    <n v="426"/>
    <s v="2020-01-29"/>
    <s v="2020-02-04"/>
    <s v="2020-02-04"/>
    <x v="1"/>
    <x v="0"/>
    <n v="2"/>
    <x v="1"/>
    <x v="1"/>
  </r>
  <r>
    <s v="Semelhante_1-5%_Base_Parceiro_60K-a-400K-Normal"/>
    <s v="2020-01-29 - 2020-02-04"/>
    <s v="23844138516840395"/>
    <s v="De_Conv_Int-Str_Br_ClickToWhatsApp-semvalor-Temp2"/>
    <s v="23844138516880395"/>
    <x v="4227"/>
    <n v="263"/>
    <x v="4224"/>
    <n v="18.641509429999999"/>
    <n v="1.0076045627376"/>
    <x v="2"/>
    <s v=""/>
    <s v="2020-01-29"/>
    <s v="2020-02-04"/>
    <s v="2020-02-04"/>
    <x v="2"/>
    <x v="1"/>
    <n v="2"/>
    <x v="1"/>
    <x v="1"/>
  </r>
  <r>
    <s v="Semelhante_1-5%_Base_Parceiro_60K-a-400K-Normal - Copy"/>
    <s v="2020-01-29 - 2020-02-04"/>
    <s v="23844083485860395"/>
    <s v="De_Conv_Int-Str_Br - Credenciado (S2S)"/>
    <s v="23844032562000395"/>
    <x v="4228"/>
    <n v="53536"/>
    <x v="4225"/>
    <n v="8.5668091400000002"/>
    <n v="1.1668596832038001"/>
    <x v="19"/>
    <n v="6"/>
    <s v="2020-01-29"/>
    <s v="2020-02-04"/>
    <s v="2020-02-04"/>
    <x v="2"/>
    <x v="0"/>
    <n v="2"/>
    <x v="1"/>
    <x v="1"/>
  </r>
  <r>
    <s v="Semelhante_leadPreenchido — Cópia"/>
    <s v="2020-01-29 - 2020-02-04"/>
    <s v="23843830503090395"/>
    <s v="De_Lead_Int_Br"/>
    <s v="23843543715060395"/>
    <x v="4229"/>
    <n v="387840"/>
    <x v="4226"/>
    <n v="12.753115559999999"/>
    <n v="1.2705471328383"/>
    <x v="1"/>
    <n v="434"/>
    <s v="2020-01-29"/>
    <s v="2020-02-04"/>
    <s v="2020-02-04"/>
    <x v="1"/>
    <x v="0"/>
    <n v="2"/>
    <x v="1"/>
    <x v="1"/>
  </r>
  <r>
    <s v="InteressesEstabelecimentos"/>
    <s v="2020-01-29 - 2020-02-04"/>
    <s v="23843580889670395"/>
    <s v="De_Conv_Int-Str_Br"/>
    <s v="23843580889420395"/>
    <x v="5"/>
    <n v="0"/>
    <x v="5"/>
    <s v=""/>
    <n v="0"/>
    <x v="42"/>
    <n v="1"/>
    <s v="2020-01-29"/>
    <s v="2020-02-04"/>
    <s v="2020-02-04"/>
    <x v="0"/>
    <x v="0"/>
    <n v="2"/>
    <x v="1"/>
    <x v="1"/>
  </r>
  <r>
    <s v="Base_Completa"/>
    <s v="2020-01-29 - 2020-02-04"/>
    <s v="23844074878400395"/>
    <s v="De_CreditoStone_Conv_Checkout_BaseNaoQualificada2_Br"/>
    <s v="23844074878390395"/>
    <x v="4230"/>
    <n v="9026"/>
    <x v="4227"/>
    <n v="17.806324579999998"/>
    <n v="9.2842898293817999"/>
    <x v="38"/>
    <n v="3"/>
    <s v="2020-01-29"/>
    <s v="2020-02-04"/>
    <s v="2020-02-04"/>
    <x v="8"/>
    <x v="0"/>
    <n v="2"/>
    <x v="1"/>
    <x v="1"/>
  </r>
  <r>
    <s v="ContaStone_RMKT_todos-visitantes"/>
    <s v="2020-01-29 - 2020-02-04"/>
    <s v="23843890430090395"/>
    <s v="De_ContaStone_Conv_RMKT_Br"/>
    <s v="23843814955280395"/>
    <x v="4231"/>
    <n v="7030"/>
    <x v="4228"/>
    <n v="12.00649351"/>
    <n v="1.5334281650071"/>
    <x v="21"/>
    <n v="11"/>
    <s v="2020-01-29"/>
    <s v="2020-02-04"/>
    <s v="2020-02-04"/>
    <x v="0"/>
    <x v="0"/>
    <n v="2"/>
    <x v="1"/>
    <x v="1"/>
  </r>
  <r>
    <s v="InteressesEstabelecimentos"/>
    <s v="2020-01-29 - 2020-02-04"/>
    <s v="23844138516930395"/>
    <s v="De_Conv_Int-Str_Br_ClickToWhatsApp-semvalor-Temp2"/>
    <s v="23844138516880395"/>
    <x v="4232"/>
    <n v="676"/>
    <x v="4229"/>
    <n v="11.10787172"/>
    <n v="1.0147928994083"/>
    <x v="2"/>
    <s v=""/>
    <s v="2020-01-29"/>
    <s v="2020-02-04"/>
    <s v="2020-02-04"/>
    <x v="2"/>
    <x v="1"/>
    <n v="2"/>
    <x v="1"/>
    <x v="1"/>
  </r>
  <r>
    <s v="ContaStone_LaL_3-10-base09"/>
    <s v="2020-01-29 - 2020-02-04"/>
    <s v="23843812212650395"/>
    <s v="De_ContaStone_Trafego_NU_Br"/>
    <s v="23843812212670395"/>
    <x v="4233"/>
    <n v="4728"/>
    <x v="4230"/>
    <n v="1.2260216799999999"/>
    <n v="2.5359560067681999"/>
    <x v="40"/>
    <n v="86"/>
    <s v="2020-01-29"/>
    <s v="2020-02-04"/>
    <s v="2020-02-04"/>
    <x v="0"/>
    <x v="0"/>
    <n v="2"/>
    <x v="1"/>
    <x v="1"/>
  </r>
  <r>
    <s v="lal_lead_lead_ads"/>
    <s v="2020-01-29 - 2020-02-04"/>
    <s v="23843968404170395"/>
    <s v="De_Lead_Click_Whatsapp_Br — Cópia"/>
    <s v="23843968403870395"/>
    <x v="4234"/>
    <n v="143969"/>
    <x v="4231"/>
    <n v="12.615140950000001"/>
    <n v="1.1577978592614"/>
    <x v="6"/>
    <n v="232"/>
    <s v="2020-01-29"/>
    <s v="2020-02-04"/>
    <s v="2020-02-04"/>
    <x v="6"/>
    <x v="1"/>
    <n v="2"/>
    <x v="1"/>
    <x v="1"/>
  </r>
  <r>
    <s v="Semelhante_1-5%_Base_Parceiro_60K-a-400K-LTV"/>
    <s v="2020-01-29 - 2020-02-04"/>
    <s v="23844118713690395"/>
    <s v="De_Conv_Int-Str_Br - OtimizaPraLead"/>
    <s v="23844118711370395"/>
    <x v="4235"/>
    <n v="598400"/>
    <x v="4232"/>
    <n v="7.88805158"/>
    <n v="1.2751169786095999"/>
    <x v="0"/>
    <n v="171"/>
    <s v="2020-01-29"/>
    <s v="2020-02-04"/>
    <s v="2020-02-04"/>
    <x v="0"/>
    <x v="0"/>
    <n v="2"/>
    <x v="1"/>
    <x v="1"/>
  </r>
  <r>
    <s v="Semelhante_1-5%_Base_Parceiro_60K-a-400K-LTV"/>
    <s v="2020-01-29 - 2020-02-04"/>
    <s v="23844138517000395"/>
    <s v="De_Conv_Int-Str_Br_ClickToWhatsApp-semvalor-Temp2"/>
    <s v="23844138516880395"/>
    <x v="4236"/>
    <n v="446"/>
    <x v="4233"/>
    <n v="16.61572052"/>
    <n v="1.0269058295964"/>
    <x v="2"/>
    <s v=""/>
    <s v="2020-01-29"/>
    <s v="2020-02-04"/>
    <s v="2020-02-04"/>
    <x v="2"/>
    <x v="1"/>
    <n v="2"/>
    <x v="1"/>
    <x v="1"/>
  </r>
  <r>
    <s v="ContaStone_RMKT_BaseAdq"/>
    <s v="2020-01-29 - 2020-02-04"/>
    <s v="23843842230390395"/>
    <s v="De_ContaStone_Conv_RMKT_Br"/>
    <s v="23843814955280395"/>
    <x v="4237"/>
    <n v="87104"/>
    <x v="4234"/>
    <n v="7.9704765999999996"/>
    <n v="2.459163758266"/>
    <x v="21"/>
    <n v="208"/>
    <s v="2020-01-29"/>
    <s v="2020-02-04"/>
    <s v="2020-02-04"/>
    <x v="0"/>
    <x v="0"/>
    <n v="2"/>
    <x v="1"/>
    <x v="1"/>
  </r>
  <r>
    <s v="Semelhante_1-10%"/>
    <s v="2020-01-29 - 2020-02-04"/>
    <s v="23844141936900395"/>
    <s v="De_Conv_Int-Str_Br_ClickToWhatsApp-semvalor-TempSubscribe"/>
    <s v="23844141936930395"/>
    <x v="5"/>
    <n v="0"/>
    <x v="5"/>
    <s v=""/>
    <n v="0"/>
    <x v="19"/>
    <n v="2"/>
    <s v="2020-01-29"/>
    <s v="2020-02-04"/>
    <s v="2020-02-04"/>
    <x v="2"/>
    <x v="1"/>
    <n v="2"/>
    <x v="1"/>
    <x v="1"/>
  </r>
  <r>
    <s v="interesse_whatsapp"/>
    <s v="2020-01-29 - 2020-02-04"/>
    <s v="23843968404110395"/>
    <s v="De_Lead_Click_Whatsapp_Br — Cópia"/>
    <s v="23843968403870395"/>
    <x v="4238"/>
    <n v="1616"/>
    <x v="4235"/>
    <n v="11.172839509999999"/>
    <n v="1.1027227722771999"/>
    <x v="6"/>
    <n v="13"/>
    <s v="2020-01-29"/>
    <s v="2020-02-04"/>
    <s v="2020-02-04"/>
    <x v="6"/>
    <x v="1"/>
    <n v="2"/>
    <x v="1"/>
    <x v="1"/>
  </r>
  <r>
    <s v="Base_Completa"/>
    <s v="2020-01-29 - 2020-02-04"/>
    <s v="23844074861760395"/>
    <s v="De_CreditoStone_Conv_Checkout_BaseQualificada2_Br"/>
    <s v="23844074861680395"/>
    <x v="5"/>
    <n v="0"/>
    <x v="5"/>
    <s v=""/>
    <n v="0"/>
    <x v="38"/>
    <n v="2"/>
    <s v="2020-01-29"/>
    <s v="2020-02-04"/>
    <s v="2020-02-04"/>
    <x v="8"/>
    <x v="0"/>
    <n v="2"/>
    <x v="1"/>
    <x v="1"/>
  </r>
  <r>
    <s v="Semelhante_1-5%_Base_Parceiro_60K-a-400K-Normal - Copy"/>
    <s v="2020-01-29 - 2020-02-04"/>
    <s v="23844083485880395"/>
    <s v="De_Lead_Int_Br"/>
    <s v="23843543715060395"/>
    <x v="4239"/>
    <n v="49440"/>
    <x v="4236"/>
    <n v="12.64017241"/>
    <n v="1.1074838187702001"/>
    <x v="1"/>
    <n v="68"/>
    <s v="2020-01-29"/>
    <s v="2020-02-04"/>
    <s v="2020-02-04"/>
    <x v="1"/>
    <x v="0"/>
    <n v="2"/>
    <x v="1"/>
    <x v="1"/>
  </r>
  <r>
    <s v="Semelhante_1-5%_Base_Parceiro_60K-a-400K-Normal"/>
    <s v="2020-01-29 - 2020-02-04"/>
    <s v="23844141936940395"/>
    <s v="De_Conv_Int-Str_Br_ClickToWhatsApp-semvalor-TempSubscribe"/>
    <s v="23844141936930395"/>
    <x v="5"/>
    <n v="0"/>
    <x v="5"/>
    <s v=""/>
    <n v="0"/>
    <x v="19"/>
    <n v="1"/>
    <s v="2020-01-29"/>
    <s v="2020-02-04"/>
    <s v="2020-02-04"/>
    <x v="2"/>
    <x v="1"/>
    <n v="2"/>
    <x v="1"/>
    <x v="1"/>
  </r>
  <r>
    <s v="Base-Credito-QualificadoEnaoQualificado-Feed"/>
    <s v="2020-01-29 - 2020-02-04"/>
    <s v="23843787663800395"/>
    <s v="In_CreditoStone_Trafego_Pageview_Base_Br"/>
    <s v="23843787663810395"/>
    <x v="4240"/>
    <n v="31504"/>
    <x v="4237"/>
    <n v="10.661007980000001"/>
    <n v="5.8786820721178001"/>
    <x v="39"/>
    <n v="305"/>
    <s v="2020-01-29"/>
    <s v="2020-02-04"/>
    <s v="2020-02-04"/>
    <x v="0"/>
    <x v="0"/>
    <n v="2"/>
    <x v="1"/>
    <x v="1"/>
  </r>
  <r>
    <s v="Semelhante_1-5%_Base_Parceiro_60K-a-400K-Normal - Copy"/>
    <s v="2020-01-29 - 2020-02-04"/>
    <s v="23844165593410395"/>
    <s v="De_Conv_Int-Str_Br - OtimizaPraTPV+3K"/>
    <s v="23844165593570395"/>
    <x v="4241"/>
    <n v="30808"/>
    <x v="4238"/>
    <n v="15.06305278"/>
    <n v="1.137691508699"/>
    <x v="41"/>
    <s v=""/>
    <s v="2020-01-29"/>
    <s v="2020-02-04"/>
    <s v="2020-02-04"/>
    <x v="2"/>
    <x v="0"/>
    <n v="2"/>
    <x v="1"/>
    <x v="1"/>
  </r>
  <r>
    <s v="Semelhante_5-10%"/>
    <s v="2020-01-29 - 2020-02-04"/>
    <s v="23844183457570395"/>
    <s v="De_Conv_Reach_Int-Str_Br - ClickToCall (C2C)"/>
    <s v="23844183415950395"/>
    <x v="4242"/>
    <n v="403071"/>
    <x v="4239"/>
    <n v="1.03600743"/>
    <n v="1.0116753624051"/>
    <x v="7"/>
    <n v="403071"/>
    <s v="2020-01-29"/>
    <s v="2020-02-04"/>
    <s v="2020-02-04"/>
    <x v="4"/>
    <x v="0"/>
    <n v="2"/>
    <x v="1"/>
    <x v="1"/>
  </r>
  <r>
    <s v="InteressesEstabelecimentos"/>
    <s v="2020-01-29 - 2020-02-04"/>
    <s v="23844032561010395"/>
    <s v="De_Conv_Int-Str_Br - Credenciado (S2S)"/>
    <s v="23844032562000395"/>
    <x v="4243"/>
    <n v="645632"/>
    <x v="4240"/>
    <n v="3.43928593"/>
    <n v="1.2531968675653999"/>
    <x v="19"/>
    <n v="24"/>
    <s v="2020-01-29"/>
    <s v="2020-02-04"/>
    <s v="2020-02-04"/>
    <x v="2"/>
    <x v="0"/>
    <n v="2"/>
    <x v="1"/>
    <x v="1"/>
  </r>
  <r>
    <s v="Semelhante_leadPreenchido — Cópia"/>
    <s v="2020-01-29 - 2020-02-04"/>
    <s v="23843981453160395"/>
    <s v="De_Lead_Int_Br — CPA"/>
    <s v="23843981452640395"/>
    <x v="4244"/>
    <n v="773631"/>
    <x v="4241"/>
    <n v="9.7350672899999999"/>
    <n v="1.2929342283337"/>
    <x v="1"/>
    <n v="625"/>
    <s v="2020-01-29"/>
    <s v="2020-02-04"/>
    <s v="2020-02-04"/>
    <x v="1"/>
    <x v="0"/>
    <n v="2"/>
    <x v="1"/>
    <x v="1"/>
  </r>
  <r>
    <s v="Envolvimento_midias"/>
    <s v="2020-01-29 - 2020-02-04"/>
    <s v="23844179544900395"/>
    <s v="De_Conv_Rmk_Br_NE-A"/>
    <s v="23844179544490395"/>
    <x v="4245"/>
    <n v="40160"/>
    <x v="4242"/>
    <n v="18.717080200000002"/>
    <n v="2.4185756972112"/>
    <x v="42"/>
    <n v="9"/>
    <s v="2020-01-29"/>
    <s v="2020-02-04"/>
    <s v="2020-02-04"/>
    <x v="0"/>
    <x v="0"/>
    <n v="2"/>
    <x v="1"/>
    <x v="1"/>
  </r>
  <r>
    <s v="Semelhante_1-5%"/>
    <s v="2020-01-29 - 2020-02-04"/>
    <s v="23844098836310395"/>
    <s v="De_Conv_Int-Str_Br - Credenciado (S2S) - Teste_C-Purchase-credenciados-valor"/>
    <s v="23844098836340395"/>
    <x v="4246"/>
    <n v="712064"/>
    <x v="4243"/>
    <n v="9.0103999199999993"/>
    <n v="1.9168431489304001"/>
    <x v="2"/>
    <n v="42"/>
    <s v="2020-01-29"/>
    <s v="2020-02-04"/>
    <s v="2020-02-04"/>
    <x v="2"/>
    <x v="0"/>
    <n v="2"/>
    <x v="1"/>
    <x v="1"/>
  </r>
  <r>
    <s v="Base-Credito-SuperQualificado_Dez2019"/>
    <s v="2020-01-29 - 2020-02-04"/>
    <s v="23844054357710395"/>
    <s v="De_CreditoStone_Conv_Checkout_BaseQualificada_Br"/>
    <s v="23843787657440395"/>
    <x v="5"/>
    <n v="0"/>
    <x v="5"/>
    <s v=""/>
    <n v="0"/>
    <x v="38"/>
    <n v="1"/>
    <s v="2020-01-29"/>
    <s v="2020-02-04"/>
    <s v="2020-02-04"/>
    <x v="8"/>
    <x v="0"/>
    <n v="2"/>
    <x v="1"/>
    <x v="1"/>
  </r>
  <r>
    <s v="InteressesEstabelecimentos"/>
    <s v="2020-01-29 - 2020-02-04"/>
    <s v="23844118713650395"/>
    <s v="De_Conv_Int-Str_Br - OtimizaPraLead"/>
    <s v="23844118711370395"/>
    <x v="4247"/>
    <n v="863234"/>
    <x v="4244"/>
    <n v="4.5292913800000001"/>
    <n v="1.2175644147472999"/>
    <x v="0"/>
    <n v="165"/>
    <s v="2020-01-29"/>
    <s v="2020-02-04"/>
    <s v="2020-02-04"/>
    <x v="0"/>
    <x v="0"/>
    <n v="2"/>
    <x v="1"/>
    <x v="1"/>
  </r>
  <r>
    <s v="Base-Credito-QualificadoEnaoQualificado-Stories"/>
    <s v="2020-01-29 - 2020-02-04"/>
    <s v="23843787663770395"/>
    <s v="In_CreditoStone_Trafego_Pageview_Base_Br"/>
    <s v="23843787663810395"/>
    <x v="4248"/>
    <n v="15208"/>
    <x v="4245"/>
    <n v="22.666648590000001"/>
    <n v="2.4246449237243999"/>
    <x v="39"/>
    <n v="104"/>
    <s v="2020-01-29"/>
    <s v="2020-02-04"/>
    <s v="2020-02-04"/>
    <x v="0"/>
    <x v="0"/>
    <n v="2"/>
    <x v="1"/>
    <x v="1"/>
  </r>
  <r>
    <s v="Semelhante_5-10%"/>
    <s v="2020-01-29 - 2020-02-04"/>
    <s v="23844032561020395"/>
    <s v="De_Conv_Int-Str_Br - Credenciado (S2S)"/>
    <s v="23844032562000395"/>
    <x v="4249"/>
    <n v="381824"/>
    <x v="4246"/>
    <n v="4.2180298900000004"/>
    <n v="1.2342964297687"/>
    <x v="19"/>
    <n v="24"/>
    <s v="2020-01-29"/>
    <s v="2020-02-04"/>
    <s v="2020-02-04"/>
    <x v="2"/>
    <x v="0"/>
    <n v="2"/>
    <x v="1"/>
    <x v="1"/>
  </r>
  <r>
    <s v="Stone_Interesses"/>
    <s v="2020-01-29 - 2020-02-04"/>
    <s v="23843807884990395"/>
    <s v="De_Livre_Trafego_Br"/>
    <s v="23843807885030395"/>
    <x v="5"/>
    <n v="0"/>
    <x v="5"/>
    <s v=""/>
    <n v="0"/>
    <x v="43"/>
    <n v="29"/>
    <s v="2020-01-29"/>
    <s v="2020-02-04"/>
    <s v="2020-02-04"/>
    <x v="0"/>
    <x v="0"/>
    <n v="2"/>
    <x v="1"/>
    <x v="1"/>
  </r>
  <r>
    <s v="Envolvimento_midias"/>
    <s v="2020-01-29 - 2020-02-04"/>
    <s v="23844179588640395"/>
    <s v="De_Conv_Rmk_Br_NE-B"/>
    <s v="23844179588650395"/>
    <x v="4250"/>
    <n v="27336"/>
    <x v="4074"/>
    <n v="16.175827429999998"/>
    <n v="1.9740269242024999"/>
    <x v="42"/>
    <n v="5"/>
    <s v="2020-01-29"/>
    <s v="2020-02-04"/>
    <s v="2020-02-04"/>
    <x v="0"/>
    <x v="0"/>
    <n v="2"/>
    <x v="1"/>
    <x v="1"/>
  </r>
  <r>
    <s v="Semelhante_leadPreenchido_&gt;7%"/>
    <s v="2020-01-29 - 2020-02-04"/>
    <s v="23843981453180395"/>
    <s v="De_Lead_Int_Br — CPA"/>
    <s v="23843981452640395"/>
    <x v="4251"/>
    <n v="302655"/>
    <x v="4247"/>
    <n v="5.4352931800000004"/>
    <n v="1.0818357535808001"/>
    <x v="1"/>
    <n v="133"/>
    <s v="2020-01-29"/>
    <s v="2020-02-04"/>
    <s v="2020-02-04"/>
    <x v="1"/>
    <x v="0"/>
    <n v="2"/>
    <x v="1"/>
    <x v="1"/>
  </r>
  <r>
    <s v="SuperQualificado_Qualificado"/>
    <s v="2020-01-29 - 2020-02-04"/>
    <s v="23844114324310395"/>
    <s v="De_CreditoStone_Conv_Checkout_AumentoLimite_Br"/>
    <s v="23844114324120395"/>
    <x v="4252"/>
    <n v="3611"/>
    <x v="4248"/>
    <n v="19.858518369999999"/>
    <n v="1.4093049016893"/>
    <x v="38"/>
    <n v="8"/>
    <s v="2020-01-29"/>
    <s v="2020-02-04"/>
    <s v="2020-02-04"/>
    <x v="8"/>
    <x v="0"/>
    <n v="2"/>
    <x v="1"/>
    <x v="1"/>
  </r>
  <r>
    <s v="ContaStone_Interesses_Amplo"/>
    <s v="2020-01-29 - 2020-02-04"/>
    <s v="23843812212760395"/>
    <s v="De_ContaStone_Trafego_NU_Br"/>
    <s v="23843812212670395"/>
    <x v="4253"/>
    <n v="6384"/>
    <x v="4249"/>
    <n v="0.93710954000000002"/>
    <n v="1.8804824561404001"/>
    <x v="40"/>
    <n v="70"/>
    <s v="2020-01-29"/>
    <s v="2020-02-04"/>
    <s v="2020-02-04"/>
    <x v="0"/>
    <x v="0"/>
    <n v="2"/>
    <x v="1"/>
    <x v="1"/>
  </r>
  <r>
    <s v="ContaStone_Interesses_ContaDigital"/>
    <s v="2020-01-29 - 2020-02-04"/>
    <s v="23843811400250395"/>
    <s v="De_ContaStone_Conv_NU_Br"/>
    <s v="23843811400240395"/>
    <x v="4254"/>
    <n v="132160"/>
    <x v="4250"/>
    <n v="9.9143154199999994"/>
    <n v="1.1789043583534999"/>
    <x v="21"/>
    <n v="158"/>
    <s v="2020-01-29"/>
    <s v="2020-02-04"/>
    <s v="2020-02-04"/>
    <x v="0"/>
    <x v="0"/>
    <n v="2"/>
    <x v="1"/>
    <x v="1"/>
  </r>
  <r>
    <s v="Semelhante_1-5%"/>
    <s v="2020-01-29 - 2020-02-04"/>
    <s v="23844032561030395"/>
    <s v="De_Conv_Int-Str_Br - Credenciado (S2S)"/>
    <s v="23844032562000395"/>
    <x v="4255"/>
    <n v="234752"/>
    <x v="4251"/>
    <n v="6.6152837099999999"/>
    <n v="1.3054500068157"/>
    <x v="19"/>
    <n v="12"/>
    <s v="2020-01-29"/>
    <s v="2020-02-04"/>
    <s v="2020-02-04"/>
    <x v="2"/>
    <x v="0"/>
    <n v="2"/>
    <x v="1"/>
    <x v="1"/>
  </r>
  <r>
    <s v="Semelhante_10%"/>
    <s v="2020-01-29 - 2020-02-04"/>
    <s v="23844145501090395"/>
    <s v="De_Conv_Int-Str_Br_ClickToWhatsApp_B_Lead-semvalor"/>
    <s v="23844145501080395"/>
    <x v="4256"/>
    <n v="514306"/>
    <x v="4252"/>
    <n v="5.3863404399999997"/>
    <n v="1.6326097692813"/>
    <x v="0"/>
    <n v="11"/>
    <s v="2020-01-29"/>
    <s v="2020-02-04"/>
    <s v="2020-02-04"/>
    <x v="0"/>
    <x v="1"/>
    <n v="2"/>
    <x v="1"/>
    <x v="1"/>
  </r>
  <r>
    <s v="Visitantes_site_todos_180d"/>
    <s v="2020-01-29 - 2020-02-04"/>
    <s v="23844179591370395"/>
    <s v="De_Conv_Rmk_Br_NE-B"/>
    <s v="23844179588650395"/>
    <x v="4257"/>
    <n v="43024"/>
    <x v="4253"/>
    <n v="15.40696166"/>
    <n v="2.2402612495351"/>
    <x v="42"/>
    <n v="8"/>
    <s v="2020-01-29"/>
    <s v="2020-02-04"/>
    <s v="2020-02-04"/>
    <x v="0"/>
    <x v="0"/>
    <n v="2"/>
    <x v="1"/>
    <x v="1"/>
  </r>
  <r>
    <s v="Semelhante_5-10%"/>
    <s v="2020-01-29 - 2020-02-04"/>
    <s v="23844118713660395"/>
    <s v="De_Conv_Int-Str_Br - OtimizaPraLead"/>
    <s v="23844118711370395"/>
    <x v="4258"/>
    <n v="1008896"/>
    <x v="4254"/>
    <n v="5.6628809200000001"/>
    <n v="1.3678307774042"/>
    <x v="0"/>
    <n v="280"/>
    <s v="2020-01-29"/>
    <s v="2020-02-04"/>
    <s v="2020-02-04"/>
    <x v="0"/>
    <x v="0"/>
    <n v="2"/>
    <x v="1"/>
    <x v="1"/>
  </r>
  <r>
    <s v="Visitantes_site_todos"/>
    <s v="2020-01-29 - 2020-02-04"/>
    <s v="23844179544760395"/>
    <s v="De_Conv_Rmk_Br_NE-A"/>
    <s v="23844179544490395"/>
    <x v="4259"/>
    <n v="25872"/>
    <x v="4255"/>
    <n v="28.238530440000002"/>
    <n v="2.5502087198516001"/>
    <x v="42"/>
    <n v="10"/>
    <s v="2020-01-29"/>
    <s v="2020-02-04"/>
    <s v="2020-02-04"/>
    <x v="0"/>
    <x v="0"/>
    <n v="2"/>
    <x v="1"/>
    <x v="1"/>
  </r>
  <r>
    <s v="NaoQualificado"/>
    <s v="2020-01-29 - 2020-02-04"/>
    <s v="23844115215880395"/>
    <s v="De_CreditoStone_Conv_Checkout_AumentoLimite_Br"/>
    <s v="23844114324120395"/>
    <x v="4260"/>
    <n v="11128"/>
    <x v="4256"/>
    <n v="16.529714070000001"/>
    <n v="6.5747663551402002"/>
    <x v="38"/>
    <n v="1"/>
    <s v="2020-01-29"/>
    <s v="2020-02-04"/>
    <s v="2020-02-04"/>
    <x v="8"/>
    <x v="0"/>
    <n v="2"/>
    <x v="1"/>
    <x v="1"/>
  </r>
  <r>
    <s v="Semelhante_1-5%_Base_Parceiro_MCC-alimentação-LTVeNormal"/>
    <s v="2020-01-29 - 2020-02-04"/>
    <s v="23844179678370395"/>
    <s v="De_Conv_Int-Str_Br - OtimizaPraLead"/>
    <s v="23844118711370395"/>
    <x v="4261"/>
    <n v="124704"/>
    <x v="4257"/>
    <n v="10.626166830000001"/>
    <n v="1.1854952527585001"/>
    <x v="0"/>
    <n v="32"/>
    <s v="2020-01-29"/>
    <s v="2020-02-04"/>
    <s v="2020-02-04"/>
    <x v="0"/>
    <x v="0"/>
    <n v="2"/>
    <x v="1"/>
    <x v="1"/>
  </r>
  <r>
    <s v="Base_Completa_Superquali_v2"/>
    <s v="2020-01-29 - 2020-02-04"/>
    <s v="23844117652100395"/>
    <s v="De_CreditoStone_Conv_Checkout_BasesSuperEQualificada_Br"/>
    <s v="23844074736890395"/>
    <x v="4262"/>
    <n v="13260"/>
    <x v="4258"/>
    <n v="24.530776750000001"/>
    <n v="18.674358974358999"/>
    <x v="38"/>
    <n v="43"/>
    <s v="2020-01-29"/>
    <s v="2020-02-04"/>
    <s v="2020-02-04"/>
    <x v="8"/>
    <x v="0"/>
    <n v="2"/>
    <x v="1"/>
    <x v="1"/>
  </r>
  <r>
    <s v="Semelhante_1-5%_Base_Parceiro_MCC-alimentação-Normal"/>
    <s v="2020-01-29 - 2020-02-04"/>
    <s v="23844179682920395"/>
    <s v="De_Conv_Int-Str_Br - OtimizaPraLead"/>
    <s v="23844118711370395"/>
    <x v="4263"/>
    <n v="132672"/>
    <x v="4259"/>
    <n v="9.6192724999999992"/>
    <n v="1.2608915219489001"/>
    <x v="0"/>
    <n v="28"/>
    <s v="2020-01-29"/>
    <s v="2020-02-04"/>
    <s v="2020-02-04"/>
    <x v="0"/>
    <x v="0"/>
    <n v="2"/>
    <x v="1"/>
    <x v="1"/>
  </r>
  <r>
    <s v="Visitantes_site_cadastro-lead"/>
    <s v="2020-01-29 - 2020-02-04"/>
    <s v="23844179589350395"/>
    <s v="De_Conv_Rmk_Br_NE-B"/>
    <s v="23844179588650395"/>
    <x v="4264"/>
    <n v="5268"/>
    <x v="4260"/>
    <n v="39.510664990000002"/>
    <n v="2.5719438116931999"/>
    <x v="42"/>
    <n v="10"/>
    <s v="2020-01-29"/>
    <s v="2020-02-04"/>
    <s v="2020-02-04"/>
    <x v="0"/>
    <x v="0"/>
    <n v="2"/>
    <x v="1"/>
    <x v="1"/>
  </r>
  <r>
    <s v="Semelhante_5-10%"/>
    <s v="2020-01-29 - 2020-02-04"/>
    <s v="23844023723070395"/>
    <s v="De_Conv_Int-Str_Br"/>
    <s v="23843580889420395"/>
    <x v="5"/>
    <n v="0"/>
    <x v="5"/>
    <s v=""/>
    <n v="0"/>
    <x v="42"/>
    <n v="3"/>
    <s v="2020-01-29"/>
    <s v="2020-02-04"/>
    <s v="2020-02-04"/>
    <x v="0"/>
    <x v="0"/>
    <n v="2"/>
    <x v="1"/>
    <x v="1"/>
  </r>
  <r>
    <s v="Semelhante_1-5%_Base_Parceiro_60K-a-400K-Normal - Copy"/>
    <s v="2020-01-29 - 2020-02-04"/>
    <s v="23844083485970395"/>
    <s v="De_Lead_Int_Br — CPA"/>
    <s v="23843981452640395"/>
    <x v="4265"/>
    <n v="168576"/>
    <x v="4261"/>
    <n v="13.73129409"/>
    <n v="1.2419264901291001"/>
    <x v="1"/>
    <n v="179"/>
    <s v="2020-01-29"/>
    <s v="2020-02-04"/>
    <s v="2020-02-04"/>
    <x v="1"/>
    <x v="0"/>
    <n v="2"/>
    <x v="1"/>
    <x v="1"/>
  </r>
  <r>
    <s v="SuperQualificado_Qualificado_v2"/>
    <s v="2020-01-29 - 2020-02-04"/>
    <s v="23844160731220395"/>
    <s v="De_CreditoStone_Conv_Checkout_AumentoLimite_Br"/>
    <s v="23844114324120395"/>
    <x v="4266"/>
    <n v="11644"/>
    <x v="4262"/>
    <n v="18.629672660000001"/>
    <n v="6.2834936447956"/>
    <x v="38"/>
    <n v="14"/>
    <s v="2020-01-29"/>
    <s v="2020-02-04"/>
    <s v="2020-02-04"/>
    <x v="8"/>
    <x v="0"/>
    <n v="2"/>
    <x v="1"/>
    <x v="1"/>
  </r>
  <r>
    <s v="InteressesFrios (Atualizado)"/>
    <s v="2020-01-29 - 2020-02-04"/>
    <s v="23843981453150395"/>
    <s v="De_Lead_Int_Br — CPA"/>
    <s v="23843981452640395"/>
    <x v="4267"/>
    <n v="25936"/>
    <x v="4263"/>
    <n v="5.6261590300000002"/>
    <n v="1.0187769895126"/>
    <x v="1"/>
    <n v="7"/>
    <s v="2020-01-29"/>
    <s v="2020-02-04"/>
    <s v="2020-02-04"/>
    <x v="1"/>
    <x v="0"/>
    <n v="2"/>
    <x v="1"/>
    <x v="1"/>
  </r>
  <r>
    <s v="Semelhante_1-5%"/>
    <s v="2020-01-29 - 2020-02-04"/>
    <s v="23844183415940395"/>
    <s v="De_Conv_Reach_Int-Str_Br - ClickToCall (C2C)"/>
    <s v="23844183415950395"/>
    <x v="4268"/>
    <n v="256583"/>
    <x v="4264"/>
    <n v="1.1740450499999999"/>
    <n v="1"/>
    <x v="7"/>
    <n v="256583"/>
    <s v="2020-01-29"/>
    <s v="2020-02-04"/>
    <s v="2020-02-04"/>
    <x v="4"/>
    <x v="0"/>
    <n v="2"/>
    <x v="1"/>
    <x v="1"/>
  </r>
  <r>
    <s v="Stone_Lookalike"/>
    <s v="2020-01-29 - 2020-02-04"/>
    <s v="23843807885000395"/>
    <s v="De_Livre_Trafego_Br"/>
    <s v="23843807885030395"/>
    <x v="5"/>
    <n v="0"/>
    <x v="5"/>
    <s v=""/>
    <n v="0"/>
    <x v="43"/>
    <n v="1"/>
    <s v="2020-01-29"/>
    <s v="2020-02-04"/>
    <s v="2020-02-04"/>
    <x v="0"/>
    <x v="0"/>
    <n v="2"/>
    <x v="1"/>
    <x v="1"/>
  </r>
  <r>
    <s v="ContaStone_LAL_Base_10pp"/>
    <s v="2020-01-29 - 2020-02-04"/>
    <s v="23843870557990395"/>
    <s v="De_ContaStone_Conv_NU_Br"/>
    <s v="23843811400240395"/>
    <x v="4269"/>
    <n v="135168"/>
    <x v="4265"/>
    <n v="14.39445652"/>
    <n v="1.3959665009469999"/>
    <x v="21"/>
    <n v="285"/>
    <s v="2020-01-29"/>
    <s v="2020-02-04"/>
    <s v="2020-02-04"/>
    <x v="0"/>
    <x v="0"/>
    <n v="2"/>
    <x v="1"/>
    <x v="1"/>
  </r>
  <r>
    <s v="Semelhante_1-5%_Base_Parceiro_60K-a-400K-LTV"/>
    <s v="2020-01-29 - 2020-02-04"/>
    <s v="23844165593420395"/>
    <s v="De_Conv_Int-Str_Br - OtimizaPraTPV+3K"/>
    <s v="23844165593570395"/>
    <x v="4270"/>
    <n v="13124"/>
    <x v="4266"/>
    <n v="7.6937846700000003"/>
    <n v="1.0714721121609001"/>
    <x v="41"/>
    <s v=""/>
    <s v="2020-01-29"/>
    <s v="2020-02-04"/>
    <s v="2020-02-04"/>
    <x v="2"/>
    <x v="0"/>
    <n v="2"/>
    <x v="1"/>
    <x v="1"/>
  </r>
  <r>
    <s v="Base_Completa"/>
    <s v="2020-01-29 - 2020-02-04"/>
    <s v="23844083577700395"/>
    <s v="De_RAV_Trafego_Rmkt_Br"/>
    <s v="23844083577680395"/>
    <x v="4271"/>
    <n v="23856"/>
    <x v="4267"/>
    <n v="5.2859196199999996"/>
    <n v="5.5703806170355001"/>
    <x v="8"/>
    <n v="459"/>
    <s v="2020-01-29"/>
    <s v="2020-02-04"/>
    <s v="2020-02-04"/>
    <x v="5"/>
    <x v="0"/>
    <n v="2"/>
    <x v="1"/>
    <x v="1"/>
  </r>
  <r>
    <s v="Envolvimento_Midias"/>
    <s v="2020-01-29 - 2020-02-04"/>
    <s v="23843543809270395"/>
    <s v="De_Lead_Rmk_Br"/>
    <s v="23843543809250395"/>
    <x v="4272"/>
    <n v="186016"/>
    <x v="4268"/>
    <n v="13.71456075"/>
    <n v="3.5797619559607998"/>
    <x v="1"/>
    <n v="374"/>
    <s v="2020-01-29"/>
    <s v="2020-02-04"/>
    <s v="2020-02-04"/>
    <x v="1"/>
    <x v="0"/>
    <n v="2"/>
    <x v="1"/>
    <x v="1"/>
  </r>
  <r>
    <s v="InteressesEstabelecimentos"/>
    <s v="2020-01-29 - 2020-02-04"/>
    <s v="23844165593490395"/>
    <s v="De_Conv_Int-Str_Br - OtimizaPraTPV+3K"/>
    <s v="23844165593570395"/>
    <x v="4273"/>
    <n v="343616"/>
    <x v="4269"/>
    <n v="3.87427074"/>
    <n v="1.0794724343452999"/>
    <x v="41"/>
    <s v=""/>
    <s v="2020-01-29"/>
    <s v="2020-02-04"/>
    <s v="2020-02-04"/>
    <x v="2"/>
    <x v="0"/>
    <n v="2"/>
    <x v="1"/>
    <x v="1"/>
  </r>
  <r>
    <s v="Semelhante_leadPreenchido_&gt;7%"/>
    <s v="2020-01-29 - 2020-02-04"/>
    <s v="23843980312470395"/>
    <s v="De_Lead_Int_Br"/>
    <s v="23843543715060395"/>
    <x v="4274"/>
    <n v="105344"/>
    <x v="4270"/>
    <n v="9.6230255499999995"/>
    <n v="1.0120367557715999"/>
    <x v="1"/>
    <n v="70"/>
    <s v="2020-01-29"/>
    <s v="2020-02-04"/>
    <s v="2020-02-04"/>
    <x v="1"/>
    <x v="0"/>
    <n v="2"/>
    <x v="1"/>
    <x v="1"/>
  </r>
  <r>
    <s v="Envolvimento_midias"/>
    <s v="2020-01-29 - 2020-02-04"/>
    <s v="23843543599180395"/>
    <s v="De_Conv_Rmk_Br"/>
    <s v="23843543599140395"/>
    <x v="4275"/>
    <n v="221696"/>
    <x v="4271"/>
    <n v="13.613396720000001"/>
    <n v="4.4009454387991003"/>
    <x v="0"/>
    <n v="321"/>
    <s v="2020-01-29"/>
    <s v="2020-02-04"/>
    <s v="2020-02-04"/>
    <x v="0"/>
    <x v="0"/>
    <n v="2"/>
    <x v="1"/>
    <x v="1"/>
  </r>
  <r>
    <s v="Base_Credito_QualiENaoQuali"/>
    <s v="2020-01-29 - 2020-02-04"/>
    <s v="23844179484600395"/>
    <s v="In_CreditoStone_Trafego_Pageview_Base_Br"/>
    <s v="23843787663810395"/>
    <x v="4276"/>
    <n v="13884"/>
    <x v="4272"/>
    <n v="13.13601611"/>
    <n v="3.3630798040909999"/>
    <x v="39"/>
    <n v="30"/>
    <s v="2020-01-29"/>
    <s v="2020-02-04"/>
    <s v="2020-02-04"/>
    <x v="0"/>
    <x v="0"/>
    <n v="2"/>
    <x v="1"/>
    <x v="1"/>
  </r>
  <r>
    <s v="Semelhante_1-5%"/>
    <s v="2020-01-29 - 2020-02-04"/>
    <s v="23844118713670395"/>
    <s v="De_Conv_Int-Str_Br - OtimizaPraLead"/>
    <s v="23844118711370395"/>
    <x v="4277"/>
    <n v="1129984"/>
    <x v="4273"/>
    <n v="6.5135980900000003"/>
    <n v="1.6051413117354001"/>
    <x v="0"/>
    <n v="445"/>
    <s v="2020-01-29"/>
    <s v="2020-02-04"/>
    <s v="2020-02-04"/>
    <x v="0"/>
    <x v="0"/>
    <n v="2"/>
    <x v="1"/>
    <x v="1"/>
  </r>
  <r>
    <s v="InteressesFrios (Atualizado)"/>
    <s v="2020-01-29 - 2020-02-04"/>
    <s v="23843607857500395"/>
    <s v="De_Lead_Int_Br"/>
    <s v="23843543715060395"/>
    <x v="4278"/>
    <n v="1496064"/>
    <x v="4274"/>
    <n v="4.4036535900000002"/>
    <n v="1.2736159683007999"/>
    <x v="1"/>
    <n v="506"/>
    <s v="2020-01-29"/>
    <s v="2020-02-04"/>
    <s v="2020-02-04"/>
    <x v="1"/>
    <x v="0"/>
    <n v="2"/>
    <x v="1"/>
    <x v="1"/>
  </r>
  <r>
    <s v="Semelhante_5-10%"/>
    <s v="2020-01-29 - 2020-02-04"/>
    <s v="23844165593610395"/>
    <s v="De_Conv_Int-Str_Br - OtimizaPraTPV+3K"/>
    <s v="23844165593570395"/>
    <x v="4279"/>
    <n v="57008"/>
    <x v="4275"/>
    <n v="4.81408901"/>
    <n v="1.0204357283187999"/>
    <x v="41"/>
    <s v=""/>
    <s v="2020-01-29"/>
    <s v="2020-02-04"/>
    <s v="2020-02-04"/>
    <x v="2"/>
    <x v="0"/>
    <n v="2"/>
    <x v="1"/>
    <x v="1"/>
  </r>
  <r>
    <s v="ContaStone_LaL_BaseExterna20k"/>
    <s v="2020-01-29 - 2020-02-04"/>
    <s v="23844086671200395"/>
    <s v="De_ContaStone_Trafego_NU_Br"/>
    <s v="23843812212670395"/>
    <x v="4280"/>
    <n v="1655"/>
    <x v="4276"/>
    <n v="4.66025256"/>
    <n v="2.0096676737160002"/>
    <x v="40"/>
    <n v="48"/>
    <s v="2020-01-29"/>
    <s v="2020-02-04"/>
    <s v="2020-02-04"/>
    <x v="0"/>
    <x v="0"/>
    <n v="2"/>
    <x v="1"/>
    <x v="1"/>
  </r>
  <r>
    <s v="Visitantes_site_todos_60d"/>
    <s v="2020-01-29 - 2020-02-04"/>
    <s v="23844179588680395"/>
    <s v="De_Conv_Rmk_Br_NE-B"/>
    <s v="23844179588650395"/>
    <x v="4281"/>
    <n v="17232"/>
    <x v="4277"/>
    <n v="24.449219630000002"/>
    <n v="2.0524605385329999"/>
    <x v="42"/>
    <n v="5"/>
    <s v="2020-01-29"/>
    <s v="2020-02-04"/>
    <s v="2020-02-04"/>
    <x v="0"/>
    <x v="0"/>
    <n v="2"/>
    <x v="1"/>
    <x v="1"/>
  </r>
  <r>
    <s v="InteressesEstabelecimentos"/>
    <s v="2020-01-22 - 2020-01-28"/>
    <s v="23844118713650395"/>
    <s v="De_Conv_Int-Str_Br - OtimizaPraLead"/>
    <s v="23844118711370395"/>
    <x v="4282"/>
    <n v="1121275"/>
    <x v="4278"/>
    <n v="5.5196072100000002"/>
    <n v="1.2758431250139"/>
    <x v="0"/>
    <n v="240"/>
    <s v="2020-01-22"/>
    <s v="2020-01-28"/>
    <s v="2020-01-28"/>
    <x v="0"/>
    <x v="0"/>
    <n v="1"/>
    <x v="1"/>
    <x v="1"/>
  </r>
  <r>
    <s v="Base-Credito-Qualificado"/>
    <s v="2020-01-22 - 2020-01-28"/>
    <s v="23843787657470395"/>
    <s v="De_CreditoStone_Conv_Checkout_BaseQualificada_Br"/>
    <s v="23843787657440395"/>
    <x v="5"/>
    <n v="0"/>
    <x v="5"/>
    <s v=""/>
    <n v="0"/>
    <x v="38"/>
    <n v="2"/>
    <s v="2020-01-22"/>
    <s v="2020-01-28"/>
    <s v="2020-01-28"/>
    <x v="8"/>
    <x v="0"/>
    <n v="1"/>
    <x v="1"/>
    <x v="1"/>
  </r>
  <r>
    <s v="Semelhante_1-5%_Base_Parceiro_60K-a-400K-LTV"/>
    <s v="2020-01-22 - 2020-01-28"/>
    <s v="23844083478360395"/>
    <s v="De_Lead_Int_Br — CPA"/>
    <s v="23843981452640395"/>
    <x v="4283"/>
    <n v="803714"/>
    <x v="4279"/>
    <n v="8.3109137400000002"/>
    <n v="1.1826445725718"/>
    <x v="1"/>
    <n v="432"/>
    <s v="2020-01-22"/>
    <s v="2020-01-28"/>
    <s v="2020-01-28"/>
    <x v="1"/>
    <x v="0"/>
    <n v="1"/>
    <x v="1"/>
    <x v="1"/>
  </r>
  <r>
    <s v="Base_Completa"/>
    <s v="2020-01-22 - 2020-01-28"/>
    <s v="23844083577700395"/>
    <s v="De_RAV_Trafego_Rmkt_Br"/>
    <s v="23844083577680395"/>
    <x v="4284"/>
    <n v="19824"/>
    <x v="4280"/>
    <n v="6.2416354399999996"/>
    <n v="5.3446832122680004"/>
    <x v="8"/>
    <n v="461"/>
    <s v="2020-01-22"/>
    <s v="2020-01-28"/>
    <s v="2020-01-28"/>
    <x v="5"/>
    <x v="0"/>
    <n v="1"/>
    <x v="1"/>
    <x v="1"/>
  </r>
  <r>
    <s v="ContaStone_RMKT_Envolvimento"/>
    <s v="2020-01-22 - 2020-01-28"/>
    <s v="23843842280230395"/>
    <s v="De_ContaStone_Conv_RMKT_Br"/>
    <s v="23843814955280395"/>
    <x v="4285"/>
    <n v="6504"/>
    <x v="4281"/>
    <n v="16.16868058"/>
    <n v="1.2596863468635"/>
    <x v="21"/>
    <n v="11"/>
    <s v="2020-01-22"/>
    <s v="2020-01-28"/>
    <s v="2020-01-28"/>
    <x v="0"/>
    <x v="0"/>
    <n v="1"/>
    <x v="1"/>
    <x v="1"/>
  </r>
  <r>
    <s v="Semelhante_5-10%"/>
    <s v="2020-01-22 - 2020-01-28"/>
    <s v="23844118713660395"/>
    <s v="De_Conv_Int-Str_Br - OtimizaPraLead"/>
    <s v="23844118711370395"/>
    <x v="4286"/>
    <n v="780921"/>
    <x v="4282"/>
    <n v="7.4709242700000003"/>
    <n v="1.3355589105684"/>
    <x v="0"/>
    <n v="268"/>
    <s v="2020-01-22"/>
    <s v="2020-01-28"/>
    <s v="2020-01-28"/>
    <x v="0"/>
    <x v="0"/>
    <n v="1"/>
    <x v="1"/>
    <x v="1"/>
  </r>
  <r>
    <s v="ContaStone_Interesses_ContaDigital"/>
    <s v="2020-01-22 - 2020-01-28"/>
    <s v="23843811400250395"/>
    <s v="De_ContaStone_Conv_NU_Br"/>
    <s v="23843811400240395"/>
    <x v="4287"/>
    <n v="84895"/>
    <x v="4283"/>
    <n v="12.318749560000001"/>
    <n v="1.1816596972730999"/>
    <x v="21"/>
    <n v="139"/>
    <s v="2020-01-22"/>
    <s v="2020-01-28"/>
    <s v="2020-01-28"/>
    <x v="0"/>
    <x v="0"/>
    <n v="1"/>
    <x v="1"/>
    <x v="1"/>
  </r>
  <r>
    <s v="Base-Credito-QualificadoEnaoQualificado-Stories"/>
    <s v="2020-01-22 - 2020-01-28"/>
    <s v="23843787663770395"/>
    <s v="In_CreditoStone_Trafego_Pageview_Base_Br"/>
    <s v="23843787663810395"/>
    <x v="4288"/>
    <n v="15868"/>
    <x v="4284"/>
    <n v="29.48496008"/>
    <n v="2.3444038316108"/>
    <x v="39"/>
    <n v="115"/>
    <s v="2020-01-22"/>
    <s v="2020-01-28"/>
    <s v="2020-01-28"/>
    <x v="0"/>
    <x v="0"/>
    <n v="1"/>
    <x v="1"/>
    <x v="1"/>
  </r>
  <r>
    <s v="Semelhante_1-5%"/>
    <s v="2020-01-22 - 2020-01-28"/>
    <s v="23844118713670395"/>
    <s v="De_Conv_Int-Str_Br - OtimizaPraLead"/>
    <s v="23844118711370395"/>
    <x v="4289"/>
    <n v="666747"/>
    <x v="4285"/>
    <n v="9.3333361400000001"/>
    <n v="1.4271440291444999"/>
    <x v="0"/>
    <n v="329"/>
    <s v="2020-01-22"/>
    <s v="2020-01-28"/>
    <s v="2020-01-28"/>
    <x v="0"/>
    <x v="0"/>
    <n v="1"/>
    <x v="1"/>
    <x v="1"/>
  </r>
  <r>
    <s v="Base_Parceiro_15K-a-400K"/>
    <s v="2020-01-22 - 2020-01-28"/>
    <s v="23844083317460395"/>
    <s v="De_Lead_Int_Br — CPA"/>
    <s v="23843981452640395"/>
    <x v="4290"/>
    <n v="1003"/>
    <x v="4286"/>
    <n v="11.978346459999999"/>
    <n v="1.0129611166500001"/>
    <x v="1"/>
    <s v=""/>
    <s v="2020-01-22"/>
    <s v="2020-01-28"/>
    <s v="2020-01-28"/>
    <x v="1"/>
    <x v="0"/>
    <n v="1"/>
    <x v="1"/>
    <x v="1"/>
  </r>
  <r>
    <s v="Visitantes_site_todos_60d"/>
    <s v="2020-01-22 - 2020-01-28"/>
    <s v="23843665469380395"/>
    <s v="De_Conv_Rmk_Br"/>
    <s v="23843543599140395"/>
    <x v="4291"/>
    <n v="162783"/>
    <x v="4287"/>
    <n v="18.26631531"/>
    <n v="3.3802669811957999"/>
    <x v="0"/>
    <n v="484"/>
    <s v="2020-01-22"/>
    <s v="2020-01-28"/>
    <s v="2020-01-28"/>
    <x v="0"/>
    <x v="0"/>
    <n v="1"/>
    <x v="1"/>
    <x v="1"/>
  </r>
  <r>
    <s v="Semelhante_1-5%_Base_Parceiro_60K-a-400K-Normal - Copy"/>
    <s v="2020-01-22 - 2020-01-28"/>
    <s v="23844118713700395"/>
    <s v="De_Conv_Int-Str_Br - OtimizaPraLead"/>
    <s v="23844118711370395"/>
    <x v="4292"/>
    <n v="321074"/>
    <x v="4288"/>
    <n v="12.137705540000001"/>
    <n v="1.4488279960382999"/>
    <x v="0"/>
    <n v="130"/>
    <s v="2020-01-22"/>
    <s v="2020-01-28"/>
    <s v="2020-01-28"/>
    <x v="0"/>
    <x v="0"/>
    <n v="1"/>
    <x v="1"/>
    <x v="1"/>
  </r>
  <r>
    <s v="Stone_Lookalike"/>
    <s v="2020-01-22 - 2020-01-28"/>
    <s v="23843807885000395"/>
    <s v="De_Livre_Trafego_Br"/>
    <s v="23843807885030395"/>
    <x v="5"/>
    <n v="0"/>
    <x v="5"/>
    <s v=""/>
    <n v="0"/>
    <x v="43"/>
    <n v="3"/>
    <s v="2020-01-22"/>
    <s v="2020-01-28"/>
    <s v="2020-01-28"/>
    <x v="0"/>
    <x v="0"/>
    <n v="1"/>
    <x v="1"/>
    <x v="1"/>
  </r>
  <r>
    <s v="ContaStone_Interesses_B2B_Atualizado_Todos"/>
    <s v="2020-01-22 - 2020-01-28"/>
    <s v="23843842591240395"/>
    <s v="De_ContaStone_Conv_NU_Br"/>
    <s v="23843811400240395"/>
    <x v="4293"/>
    <n v="45933"/>
    <x v="4289"/>
    <n v="9.0043940199999994"/>
    <n v="1.1742538044543001"/>
    <x v="21"/>
    <n v="55"/>
    <s v="2020-01-22"/>
    <s v="2020-01-28"/>
    <s v="2020-01-28"/>
    <x v="0"/>
    <x v="0"/>
    <n v="1"/>
    <x v="1"/>
    <x v="1"/>
  </r>
  <r>
    <s v="SuperQualificado_Qualificado"/>
    <s v="2020-01-22 - 2020-01-28"/>
    <s v="23844114324310395"/>
    <s v="De_CreditoStone_Conv_Checkout_AumentoLimite_Br"/>
    <s v="23844114324120395"/>
    <x v="4294"/>
    <n v="12516"/>
    <x v="4290"/>
    <n v="20.643213020000001"/>
    <n v="8.9162671780121006"/>
    <x v="38"/>
    <n v="51"/>
    <s v="2020-01-22"/>
    <s v="2020-01-28"/>
    <s v="2020-01-28"/>
    <x v="8"/>
    <x v="0"/>
    <n v="1"/>
    <x v="1"/>
    <x v="1"/>
  </r>
  <r>
    <s v="Base_Completa_Superquali_v2"/>
    <s v="2020-01-22 - 2020-01-28"/>
    <s v="23844117652100395"/>
    <s v="De_CreditoStone_Conv_Checkout_BasesSuperEQualificada_Br"/>
    <s v="23844074736890395"/>
    <x v="4295"/>
    <n v="13248"/>
    <x v="4291"/>
    <n v="27.168483590000001"/>
    <n v="18.868131038647"/>
    <x v="38"/>
    <n v="46"/>
    <s v="2020-01-22"/>
    <s v="2020-01-28"/>
    <s v="2020-01-28"/>
    <x v="8"/>
    <x v="0"/>
    <n v="1"/>
    <x v="1"/>
    <x v="1"/>
  </r>
  <r>
    <s v="Stone_Interesses"/>
    <s v="2020-01-22 - 2020-01-28"/>
    <s v="23843807884990395"/>
    <s v="De_Livre_Trafego_Br"/>
    <s v="23843807885030395"/>
    <x v="5"/>
    <n v="0"/>
    <x v="5"/>
    <s v=""/>
    <n v="0"/>
    <x v="43"/>
    <n v="20"/>
    <s v="2020-01-22"/>
    <s v="2020-01-28"/>
    <s v="2020-01-28"/>
    <x v="0"/>
    <x v="0"/>
    <n v="1"/>
    <x v="1"/>
    <x v="1"/>
  </r>
  <r>
    <s v="ContaStone_LaL-PJ_v2"/>
    <s v="2020-01-22 - 2020-01-28"/>
    <s v="23843834920900395"/>
    <s v="De_ContaStone_Conv_NU_Br"/>
    <s v="23843811400240395"/>
    <x v="4296"/>
    <n v="38903"/>
    <x v="4292"/>
    <n v="18.97031892"/>
    <n v="1.4878544071151001"/>
    <x v="21"/>
    <n v="134"/>
    <s v="2020-01-22"/>
    <s v="2020-01-28"/>
    <s v="2020-01-28"/>
    <x v="0"/>
    <x v="0"/>
    <n v="1"/>
    <x v="1"/>
    <x v="1"/>
  </r>
  <r>
    <s v="Semelhante_1-5%_Base_Parceiro_60K-a-400K-Normal - Copy"/>
    <s v="2020-01-22 - 2020-01-28"/>
    <s v="23844083485970395"/>
    <s v="De_Lead_Int_Br — CPA"/>
    <s v="23843981452640395"/>
    <x v="4297"/>
    <n v="280062"/>
    <x v="4293"/>
    <n v="13.26304826"/>
    <n v="1.4261877727075001"/>
    <x v="1"/>
    <n v="285"/>
    <s v="2020-01-22"/>
    <s v="2020-01-28"/>
    <s v="2020-01-28"/>
    <x v="1"/>
    <x v="0"/>
    <n v="1"/>
    <x v="1"/>
    <x v="1"/>
  </r>
  <r>
    <s v="Base-Credito-QualificadoEnaoQualificado-Feed"/>
    <s v="2020-01-22 - 2020-01-28"/>
    <s v="23843787663800395"/>
    <s v="In_CreditoStone_Trafego_Pageview_Base_Br"/>
    <s v="23843787663810395"/>
    <x v="4298"/>
    <n v="30504"/>
    <x v="4294"/>
    <n v="11.43481162"/>
    <n v="6.9270587463939002"/>
    <x v="39"/>
    <n v="319"/>
    <s v="2020-01-22"/>
    <s v="2020-01-28"/>
    <s v="2020-01-28"/>
    <x v="0"/>
    <x v="0"/>
    <n v="1"/>
    <x v="1"/>
    <x v="1"/>
  </r>
  <r>
    <s v="Semelhante_1-5%"/>
    <s v="2020-01-22 - 2020-01-28"/>
    <s v="23844098805830395"/>
    <s v="De_Conv_Int-Str_Br - Credenciado (S2S) - Teste_B-Purchase-credenciados-semvalor"/>
    <s v="23844098805980395"/>
    <x v="4299"/>
    <n v="739452"/>
    <x v="4295"/>
    <n v="7.86401751"/>
    <n v="1.9096885260976999"/>
    <x v="2"/>
    <n v="33"/>
    <s v="2020-01-22"/>
    <s v="2020-01-28"/>
    <s v="2020-01-28"/>
    <x v="2"/>
    <x v="0"/>
    <n v="1"/>
    <x v="1"/>
    <x v="1"/>
  </r>
  <r>
    <s v="Stone_SemSegmentacao"/>
    <s v="2020-01-22 - 2020-01-28"/>
    <s v="23843807885010395"/>
    <s v="De_Livre_Trafego_Br"/>
    <s v="23843807885030395"/>
    <x v="5"/>
    <n v="0"/>
    <x v="5"/>
    <s v=""/>
    <n v="0"/>
    <x v="43"/>
    <n v="39"/>
    <s v="2020-01-22"/>
    <s v="2020-01-28"/>
    <s v="2020-01-28"/>
    <x v="0"/>
    <x v="0"/>
    <n v="1"/>
    <x v="1"/>
    <x v="1"/>
  </r>
  <r>
    <s v="ContaStone_LaL_BaseExterna20k"/>
    <s v="2020-01-22 - 2020-01-28"/>
    <s v="23844086671200395"/>
    <s v="De_ContaStone_Trafego_NU_Br"/>
    <s v="23843812212670395"/>
    <x v="3053"/>
    <n v="4891"/>
    <x v="4296"/>
    <n v="4.2841901099999999"/>
    <n v="2.1079533837661"/>
    <x v="40"/>
    <n v="143"/>
    <s v="2020-01-22"/>
    <s v="2020-01-28"/>
    <s v="2020-01-28"/>
    <x v="0"/>
    <x v="0"/>
    <n v="1"/>
    <x v="1"/>
    <x v="1"/>
  </r>
  <r>
    <s v="ContaStone_SemSegmentacao"/>
    <s v="2020-01-22 - 2020-01-28"/>
    <s v="23843812212770395"/>
    <s v="De_ContaStone_Trafego_NU_Br"/>
    <s v="23843812212670395"/>
    <x v="4300"/>
    <n v="28608"/>
    <x v="4297"/>
    <n v="0.87621137000000004"/>
    <n v="1.9117030201342"/>
    <x v="40"/>
    <n v="306"/>
    <s v="2020-01-22"/>
    <s v="2020-01-28"/>
    <s v="2020-01-28"/>
    <x v="0"/>
    <x v="0"/>
    <n v="1"/>
    <x v="1"/>
    <x v="1"/>
  </r>
  <r>
    <s v="InteressesEstabelecimentos"/>
    <s v="2020-01-22 - 2020-01-28"/>
    <s v="23844098836230395"/>
    <s v="De_Conv_Int-Str_Br - Credenciado (S2S) - Teste_C-Purchase-credenciados-valor"/>
    <s v="23844098836340395"/>
    <x v="5"/>
    <n v="0"/>
    <x v="5"/>
    <s v=""/>
    <n v="0"/>
    <x v="2"/>
    <n v="1"/>
    <s v="2020-01-22"/>
    <s v="2020-01-28"/>
    <s v="2020-01-28"/>
    <x v="2"/>
    <x v="0"/>
    <n v="1"/>
    <x v="1"/>
    <x v="1"/>
  </r>
  <r>
    <s v="ContaStone_RMKT_cadastro.stone"/>
    <s v="2020-01-22 - 2020-01-28"/>
    <s v="23843814955460395"/>
    <s v="De_ContaStone_Conv_RMKT_Br"/>
    <s v="23843814955280395"/>
    <x v="5"/>
    <n v="0"/>
    <x v="5"/>
    <s v=""/>
    <n v="0"/>
    <x v="21"/>
    <n v="1"/>
    <s v="2020-01-22"/>
    <s v="2020-01-28"/>
    <s v="2020-01-28"/>
    <x v="0"/>
    <x v="0"/>
    <n v="1"/>
    <x v="1"/>
    <x v="1"/>
  </r>
  <r>
    <s v="Semelhante_1-5%"/>
    <s v="2020-01-22 - 2020-01-28"/>
    <s v="23844098836310395"/>
    <s v="De_Conv_Int-Str_Br - Credenciado (S2S) - Teste_C-Purchase-credenciados-valor"/>
    <s v="23844098836340395"/>
    <x v="4301"/>
    <n v="530937"/>
    <x v="4298"/>
    <n v="11.81743277"/>
    <n v="1.8538621343021999"/>
    <x v="2"/>
    <n v="21"/>
    <s v="2020-01-22"/>
    <s v="2020-01-28"/>
    <s v="2020-01-28"/>
    <x v="2"/>
    <x v="0"/>
    <n v="1"/>
    <x v="1"/>
    <x v="1"/>
  </r>
  <r>
    <s v="Semelhante_leadPreenchido — Cópia"/>
    <s v="2020-01-22 - 2020-01-28"/>
    <s v="23843830503090395"/>
    <s v="De_Lead_Int_Br"/>
    <s v="23843543715060395"/>
    <x v="4302"/>
    <n v="606974"/>
    <x v="4299"/>
    <n v="11.40967317"/>
    <n v="1.3207501474528001"/>
    <x v="1"/>
    <n v="550"/>
    <s v="2020-01-22"/>
    <s v="2020-01-28"/>
    <s v="2020-01-28"/>
    <x v="1"/>
    <x v="0"/>
    <n v="1"/>
    <x v="1"/>
    <x v="1"/>
  </r>
  <r>
    <s v="Semelhante_1-5%_Base_Parceiro_60K-a-400K-Normal - Copy"/>
    <s v="2020-01-22 - 2020-01-28"/>
    <s v="23844083485880395"/>
    <s v="De_Lead_Int_Br"/>
    <s v="23843543715060395"/>
    <x v="4303"/>
    <n v="45827"/>
    <x v="4300"/>
    <n v="11.27496412"/>
    <n v="1.0642197830972999"/>
    <x v="1"/>
    <n v="41"/>
    <s v="2020-01-22"/>
    <s v="2020-01-28"/>
    <s v="2020-01-28"/>
    <x v="1"/>
    <x v="0"/>
    <n v="1"/>
    <x v="1"/>
    <x v="1"/>
  </r>
  <r>
    <s v="Base_Parceiro_15K-a-400K"/>
    <s v="2020-01-22 - 2020-01-28"/>
    <s v="23844118713680395"/>
    <s v="De_Conv_Int-Str_Br - OtimizaPraLead"/>
    <s v="23844118711370395"/>
    <x v="4304"/>
    <n v="61"/>
    <x v="4301"/>
    <n v="6.2295081999999997"/>
    <n v="1"/>
    <x v="0"/>
    <s v=""/>
    <s v="2020-01-22"/>
    <s v="2020-01-28"/>
    <s v="2020-01-28"/>
    <x v="0"/>
    <x v="0"/>
    <n v="1"/>
    <x v="1"/>
    <x v="1"/>
  </r>
  <r>
    <s v="ContaStone_RMKT_BaseAdq"/>
    <s v="2020-01-22 - 2020-01-28"/>
    <s v="23843842230390395"/>
    <s v="De_ContaStone_Conv_RMKT_Br"/>
    <s v="23843814955280395"/>
    <x v="4305"/>
    <n v="66734"/>
    <x v="4302"/>
    <n v="8.6935749799999993"/>
    <n v="2.3084784367789002"/>
    <x v="21"/>
    <n v="168"/>
    <s v="2020-01-22"/>
    <s v="2020-01-28"/>
    <s v="2020-01-28"/>
    <x v="0"/>
    <x v="0"/>
    <n v="1"/>
    <x v="1"/>
    <x v="1"/>
  </r>
  <r>
    <s v="ContaStone_Interesses_Amplo"/>
    <s v="2020-01-22 - 2020-01-28"/>
    <s v="23843812212760395"/>
    <s v="De_ContaStone_Trafego_NU_Br"/>
    <s v="23843812212670395"/>
    <x v="4306"/>
    <n v="18336"/>
    <x v="4303"/>
    <n v="0.94550562999999999"/>
    <n v="1.8244437172775001"/>
    <x v="40"/>
    <n v="191"/>
    <s v="2020-01-22"/>
    <s v="2020-01-28"/>
    <s v="2020-01-28"/>
    <x v="0"/>
    <x v="0"/>
    <n v="1"/>
    <x v="1"/>
    <x v="1"/>
  </r>
  <r>
    <s v="Semelhante_1-5%_Base_Parceiro_60K-a-400K-LTV"/>
    <s v="2020-01-22 - 2020-01-28"/>
    <s v="23844118713690395"/>
    <s v="De_Conv_Int-Str_Br - OtimizaPraLead"/>
    <s v="23844118711370395"/>
    <x v="4307"/>
    <n v="479102"/>
    <x v="4304"/>
    <n v="9.9815080700000003"/>
    <n v="1.2472458891842999"/>
    <x v="0"/>
    <n v="129"/>
    <s v="2020-01-22"/>
    <s v="2020-01-28"/>
    <s v="2020-01-28"/>
    <x v="0"/>
    <x v="0"/>
    <n v="1"/>
    <x v="1"/>
    <x v="1"/>
  </r>
  <r>
    <s v="Semelhante_1-5%_Base_Parceiro_60K-a-400K-LTV"/>
    <s v="2020-01-22 - 2020-01-28"/>
    <s v="23844083478390395"/>
    <s v="De_Conv_Int-Str_Br"/>
    <s v="23843580889420395"/>
    <x v="5"/>
    <n v="0"/>
    <x v="5"/>
    <s v=""/>
    <n v="0"/>
    <x v="42"/>
    <n v="2"/>
    <s v="2020-01-22"/>
    <s v="2020-01-28"/>
    <s v="2020-01-28"/>
    <x v="0"/>
    <x v="0"/>
    <n v="1"/>
    <x v="1"/>
    <x v="1"/>
  </r>
  <r>
    <s v="NaoQualificado"/>
    <s v="2020-01-22 - 2020-01-28"/>
    <s v="23844115215880395"/>
    <s v="De_CreditoStone_Conv_Checkout_AumentoLimite_Br"/>
    <s v="23844114324120395"/>
    <x v="4308"/>
    <n v="12192"/>
    <x v="4305"/>
    <n v="19.040326589999999"/>
    <n v="8.0766896325459001"/>
    <x v="38"/>
    <n v="2"/>
    <s v="2020-01-22"/>
    <s v="2020-01-28"/>
    <s v="2020-01-28"/>
    <x v="8"/>
    <x v="0"/>
    <n v="1"/>
    <x v="1"/>
    <x v="1"/>
  </r>
  <r>
    <s v="ContaStone_LaL_3-10-base09"/>
    <s v="2020-01-22 - 2020-01-28"/>
    <s v="23843812212650395"/>
    <s v="De_ContaStone_Trafego_NU_Br"/>
    <s v="23843812212670395"/>
    <x v="4309"/>
    <n v="10482"/>
    <x v="4306"/>
    <n v="1.3373533799999999"/>
    <n v="2.3098645296699001"/>
    <x v="40"/>
    <n v="188"/>
    <s v="2020-01-22"/>
    <s v="2020-01-28"/>
    <s v="2020-01-28"/>
    <x v="0"/>
    <x v="0"/>
    <n v="1"/>
    <x v="1"/>
    <x v="1"/>
  </r>
  <r>
    <s v="Semelhante_1-5%_Base_Parceiro_60K-a-400K-Normal - Copy"/>
    <s v="2020-01-22 - 2020-01-28"/>
    <s v="23844083485860395"/>
    <s v="De_Conv_Int-Str_Br - Credenciado (S2S)"/>
    <s v="23844032562000395"/>
    <x v="4310"/>
    <n v="49984"/>
    <x v="4307"/>
    <n v="8.3314695099999998"/>
    <n v="1.2344150128041"/>
    <x v="19"/>
    <n v="6"/>
    <s v="2020-01-22"/>
    <s v="2020-01-28"/>
    <s v="2020-01-28"/>
    <x v="2"/>
    <x v="0"/>
    <n v="1"/>
    <x v="1"/>
    <x v="1"/>
  </r>
  <r>
    <s v="ContaStone_LAL_Base_10pp"/>
    <s v="2020-01-22 - 2020-01-28"/>
    <s v="23843870557990395"/>
    <s v="De_ContaStone_Conv_NU_Br"/>
    <s v="23843811400240395"/>
    <x v="4311"/>
    <n v="83999"/>
    <x v="4308"/>
    <n v="15.214494"/>
    <n v="1.3309444160049999"/>
    <x v="21"/>
    <n v="189"/>
    <s v="2020-01-22"/>
    <s v="2020-01-28"/>
    <s v="2020-01-28"/>
    <x v="0"/>
    <x v="0"/>
    <n v="1"/>
    <x v="1"/>
    <x v="1"/>
  </r>
  <r>
    <s v="Semelhante_1-5%_Base_Parceiro_60K-a-400K-LTV"/>
    <s v="2020-01-22 - 2020-01-28"/>
    <s v="23844137637870395"/>
    <s v="De_Conv_Int-Str_Br_ClickToWhatsApp-semvalor-Temp"/>
    <s v="23844137637860395"/>
    <x v="4312"/>
    <n v="10"/>
    <x v="4309"/>
    <n v="17"/>
    <n v="1"/>
    <x v="2"/>
    <s v=""/>
    <s v="2020-01-22"/>
    <s v="2020-01-28"/>
    <s v="2020-01-28"/>
    <x v="2"/>
    <x v="1"/>
    <n v="1"/>
    <x v="1"/>
    <x v="1"/>
  </r>
  <r>
    <s v="Base_Parceiro_15K-a-400K"/>
    <s v="2020-01-22 - 2020-01-28"/>
    <s v="23844083317470395"/>
    <s v="De_Lead_Int_Br"/>
    <s v="23843543715060395"/>
    <x v="4313"/>
    <n v="962"/>
    <x v="4310"/>
    <n v="11.945010180000001"/>
    <n v="1.02079002079"/>
    <x v="1"/>
    <s v=""/>
    <s v="2020-01-22"/>
    <s v="2020-01-28"/>
    <s v="2020-01-28"/>
    <x v="1"/>
    <x v="0"/>
    <n v="1"/>
    <x v="1"/>
    <x v="1"/>
  </r>
  <r>
    <s v="Base_Parceiro_15K-a-400K"/>
    <s v="2020-01-22 - 2020-01-28"/>
    <s v="23844083282630395"/>
    <s v="De_Conv_Int-Str_Br - Credenciado (S2S)"/>
    <s v="23844032562000395"/>
    <x v="4314"/>
    <n v="1666"/>
    <x v="4311"/>
    <n v="7.4276859499999999"/>
    <n v="1.1620648259304001"/>
    <x v="19"/>
    <n v="4"/>
    <s v="2020-01-22"/>
    <s v="2020-01-28"/>
    <s v="2020-01-28"/>
    <x v="2"/>
    <x v="0"/>
    <n v="1"/>
    <x v="1"/>
    <x v="1"/>
  </r>
  <r>
    <s v="Semelhante_1-5%"/>
    <s v="2020-01-22 - 2020-01-28"/>
    <s v="23844032561030395"/>
    <s v="De_Conv_Int-Str_Br - Credenciado (S2S)"/>
    <s v="23844032562000395"/>
    <x v="4315"/>
    <n v="206430"/>
    <x v="4312"/>
    <n v="8.1409165600000009"/>
    <n v="1.3037736763067"/>
    <x v="19"/>
    <n v="16"/>
    <s v="2020-01-22"/>
    <s v="2020-01-28"/>
    <s v="2020-01-28"/>
    <x v="2"/>
    <x v="0"/>
    <n v="1"/>
    <x v="1"/>
    <x v="1"/>
  </r>
  <r>
    <s v="Semelhante_1-10%"/>
    <s v="2020-01-22 - 2020-01-28"/>
    <s v="23844138516920395"/>
    <s v="De_Conv_Int-Str_Br_ClickToWhatsApp-semvalor-Temp2"/>
    <s v="23844138516880395"/>
    <x v="4316"/>
    <n v="45822"/>
    <x v="4313"/>
    <n v="12.04169325"/>
    <n v="1.1630657762647001"/>
    <x v="2"/>
    <n v="3"/>
    <s v="2020-01-22"/>
    <s v="2020-01-28"/>
    <s v="2020-01-28"/>
    <x v="2"/>
    <x v="1"/>
    <n v="1"/>
    <x v="1"/>
    <x v="1"/>
  </r>
  <r>
    <s v="Visitantes_site_todos"/>
    <s v="2020-01-22 - 2020-01-28"/>
    <s v="23843665542380395"/>
    <s v="De_Lead_Rmk_Br"/>
    <s v="23843543809250395"/>
    <x v="4317"/>
    <n v="160319"/>
    <x v="4314"/>
    <n v="21.833140839999999"/>
    <n v="3.2944941023833998"/>
    <x v="1"/>
    <n v="704"/>
    <s v="2020-01-22"/>
    <s v="2020-01-28"/>
    <s v="2020-01-28"/>
    <x v="1"/>
    <x v="0"/>
    <n v="1"/>
    <x v="1"/>
    <x v="1"/>
  </r>
  <r>
    <s v="InteressesEstabelecimentos"/>
    <s v="2020-01-22 - 2020-01-28"/>
    <s v="23844138516930395"/>
    <s v="De_Conv_Int-Str_Br_ClickToWhatsApp-semvalor-Temp2"/>
    <s v="23844138516880395"/>
    <x v="4318"/>
    <n v="85175"/>
    <x v="4315"/>
    <n v="7.1440548499999998"/>
    <n v="1.1062870560611"/>
    <x v="2"/>
    <n v="1"/>
    <s v="2020-01-22"/>
    <s v="2020-01-28"/>
    <s v="2020-01-28"/>
    <x v="2"/>
    <x v="1"/>
    <n v="1"/>
    <x v="1"/>
    <x v="1"/>
  </r>
  <r>
    <s v="Semelhante_10%"/>
    <s v="2020-01-22 - 2020-01-28"/>
    <s v="23844145501090395"/>
    <s v="De_Conv_Int-Str_Br_ClickToWhatsApp_B_Lead-semvalor"/>
    <s v="23844145501080395"/>
    <x v="4319"/>
    <n v="137567"/>
    <x v="4316"/>
    <n v="4.8091660699999998"/>
    <n v="1.155320680105"/>
    <x v="0"/>
    <n v="1"/>
    <s v="2020-01-22"/>
    <s v="2020-01-28"/>
    <s v="2020-01-28"/>
    <x v="0"/>
    <x v="1"/>
    <n v="1"/>
    <x v="1"/>
    <x v="1"/>
  </r>
  <r>
    <s v="interesse_whatsapp"/>
    <s v="2020-01-22 - 2020-01-28"/>
    <s v="23843968404110395"/>
    <s v="De_Lead_Click_Whatsapp_Br — Cópia"/>
    <s v="23843968403870395"/>
    <x v="4320"/>
    <n v="1152"/>
    <x v="4317"/>
    <n v="9.9661304000000008"/>
    <n v="1.0251736111111001"/>
    <x v="6"/>
    <n v="10"/>
    <s v="2020-01-22"/>
    <s v="2020-01-28"/>
    <s v="2020-01-28"/>
    <x v="6"/>
    <x v="1"/>
    <n v="1"/>
    <x v="1"/>
    <x v="1"/>
  </r>
  <r>
    <s v="ContaStone_LaL-PJ-Novos"/>
    <s v="2020-01-22 - 2020-01-28"/>
    <s v="23844041222030395"/>
    <s v="De_ContaStone_Conv_NU_Br"/>
    <s v="23843811400240395"/>
    <x v="5"/>
    <n v="0"/>
    <x v="5"/>
    <s v=""/>
    <n v="0"/>
    <x v="21"/>
    <n v="1"/>
    <s v="2020-01-22"/>
    <s v="2020-01-28"/>
    <s v="2020-01-28"/>
    <x v="0"/>
    <x v="0"/>
    <n v="1"/>
    <x v="1"/>
    <x v="1"/>
  </r>
  <r>
    <s v="Semelhante_1-5%_Base_Parceiro_60K-a-400K-LTV"/>
    <s v="2020-01-22 - 2020-01-28"/>
    <s v="23844138517000395"/>
    <s v="De_Conv_Int-Str_Br_ClickToWhatsApp-semvalor-Temp2"/>
    <s v="23844138516880395"/>
    <x v="4321"/>
    <n v="32829"/>
    <x v="4318"/>
    <n v="12.520376349999999"/>
    <n v="1.1137104389412"/>
    <x v="2"/>
    <s v=""/>
    <s v="2020-01-22"/>
    <s v="2020-01-28"/>
    <s v="2020-01-28"/>
    <x v="2"/>
    <x v="1"/>
    <n v="1"/>
    <x v="1"/>
    <x v="1"/>
  </r>
  <r>
    <s v="Base_Completa"/>
    <s v="2020-01-22 - 2020-01-28"/>
    <s v="23844074861760395"/>
    <s v="De_CreditoStone_Conv_Checkout_BaseQualificada2_Br"/>
    <s v="23844074861680395"/>
    <x v="5"/>
    <n v="0"/>
    <x v="5"/>
    <s v=""/>
    <n v="0"/>
    <x v="38"/>
    <n v="2"/>
    <s v="2020-01-22"/>
    <s v="2020-01-28"/>
    <s v="2020-01-28"/>
    <x v="8"/>
    <x v="0"/>
    <n v="1"/>
    <x v="1"/>
    <x v="1"/>
  </r>
  <r>
    <s v="Base-Credito-SuperQualificado_Dez2019"/>
    <s v="2020-01-22 - 2020-01-28"/>
    <s v="23844054357710395"/>
    <s v="De_CreditoStone_Conv_Checkout_BaseQualificada_Br"/>
    <s v="23843787657440395"/>
    <x v="5"/>
    <n v="0"/>
    <x v="5"/>
    <s v=""/>
    <n v="0"/>
    <x v="38"/>
    <n v="4"/>
    <s v="2020-01-22"/>
    <s v="2020-01-28"/>
    <s v="2020-01-28"/>
    <x v="8"/>
    <x v="0"/>
    <n v="1"/>
    <x v="1"/>
    <x v="1"/>
  </r>
  <r>
    <s v="Semelhante_1-10%"/>
    <s v="2020-01-22 - 2020-01-28"/>
    <s v="23844141936900395"/>
    <s v="De_Conv_Int-Str_Br_ClickToWhatsApp-semvalor-TempSubscribe"/>
    <s v="23844141936930395"/>
    <x v="4322"/>
    <n v="45816"/>
    <x v="4319"/>
    <n v="8.8483082799999995"/>
    <n v="1.3559891740876999"/>
    <x v="19"/>
    <n v="4"/>
    <s v="2020-01-22"/>
    <s v="2020-01-28"/>
    <s v="2020-01-28"/>
    <x v="2"/>
    <x v="1"/>
    <n v="1"/>
    <x v="1"/>
    <x v="1"/>
  </r>
  <r>
    <s v="Envolvimento_midias"/>
    <s v="2020-01-22 - 2020-01-28"/>
    <s v="23843543599180395"/>
    <s v="De_Conv_Rmk_Br"/>
    <s v="23843543599140395"/>
    <x v="4323"/>
    <n v="179231"/>
    <x v="4320"/>
    <n v="12.4738284"/>
    <n v="3.4072286602205999"/>
    <x v="0"/>
    <n v="243"/>
    <s v="2020-01-22"/>
    <s v="2020-01-28"/>
    <s v="2020-01-28"/>
    <x v="0"/>
    <x v="0"/>
    <n v="1"/>
    <x v="1"/>
    <x v="1"/>
  </r>
  <r>
    <s v="Semelhante_1-5%_Base_Parceiro_60K-a-400K-Normal"/>
    <s v="2020-01-22 - 2020-01-28"/>
    <s v="23844141936940395"/>
    <s v="De_Conv_Int-Str_Br_ClickToWhatsApp-semvalor-TempSubscribe"/>
    <s v="23844141936930395"/>
    <x v="4324"/>
    <n v="14460"/>
    <x v="4321"/>
    <n v="12.49211889"/>
    <n v="1.2284923928077001"/>
    <x v="19"/>
    <n v="3"/>
    <s v="2020-01-22"/>
    <s v="2020-01-28"/>
    <s v="2020-01-28"/>
    <x v="2"/>
    <x v="1"/>
    <n v="1"/>
    <x v="1"/>
    <x v="1"/>
  </r>
  <r>
    <s v="Base-Credito-SuperQualificado2_Dez2019"/>
    <s v="2020-01-22 - 2020-01-28"/>
    <s v="23844054357720395"/>
    <s v="De_CreditoStone_Conv_Checkout_BaseQualificada_Br"/>
    <s v="23843787657440395"/>
    <x v="5"/>
    <n v="0"/>
    <x v="5"/>
    <s v=""/>
    <n v="0"/>
    <x v="38"/>
    <n v="1"/>
    <s v="2020-01-22"/>
    <s v="2020-01-28"/>
    <s v="2020-01-28"/>
    <x v="8"/>
    <x v="0"/>
    <n v="1"/>
    <x v="1"/>
    <x v="1"/>
  </r>
  <r>
    <s v="Semelhante_1-5%_Base_Parceiro_60K-a-400K-Normal - Copy"/>
    <s v="2020-01-22 - 2020-01-28"/>
    <s v="23844083485870395"/>
    <s v="De_Conv_Int-Str_Br"/>
    <s v="23843580889420395"/>
    <x v="5"/>
    <n v="0"/>
    <x v="5"/>
    <s v=""/>
    <n v="0"/>
    <x v="42"/>
    <n v="1"/>
    <s v="2020-01-22"/>
    <s v="2020-01-28"/>
    <s v="2020-01-28"/>
    <x v="0"/>
    <x v="0"/>
    <n v="1"/>
    <x v="1"/>
    <x v="1"/>
  </r>
  <r>
    <s v="Base_Completa"/>
    <s v="2020-01-22 - 2020-01-28"/>
    <s v="23844074878400395"/>
    <s v="De_CreditoStone_Conv_Checkout_BaseNaoQualificada2_Br"/>
    <s v="23844074878390395"/>
    <x v="4325"/>
    <n v="9992"/>
    <x v="4322"/>
    <n v="23.970627969999999"/>
    <n v="16.668634907925998"/>
    <x v="38"/>
    <n v="3"/>
    <s v="2020-01-22"/>
    <s v="2020-01-28"/>
    <s v="2020-01-28"/>
    <x v="8"/>
    <x v="0"/>
    <n v="1"/>
    <x v="1"/>
    <x v="1"/>
  </r>
  <r>
    <s v="InteressesEstabelecimentos"/>
    <s v="2020-01-22 - 2020-01-28"/>
    <s v="23844141936970395"/>
    <s v="De_Conv_Int-Str_Br_ClickToWhatsApp-semvalor-TempSubscribe"/>
    <s v="23844141936930395"/>
    <x v="4326"/>
    <n v="78240"/>
    <x v="4323"/>
    <n v="5.6303432899999999"/>
    <n v="1.3544734151329001"/>
    <x v="19"/>
    <n v="3"/>
    <s v="2020-01-22"/>
    <s v="2020-01-28"/>
    <s v="2020-01-28"/>
    <x v="2"/>
    <x v="1"/>
    <n v="1"/>
    <x v="1"/>
    <x v="1"/>
  </r>
  <r>
    <s v="Semelhante_1-5%_Base_Parceiro_60K-a-400K-LTV"/>
    <s v="2020-01-22 - 2020-01-28"/>
    <s v="23844141937030395"/>
    <s v="De_Conv_Int-Str_Br_ClickToWhatsApp-semvalor-TempSubscribe"/>
    <s v="23844141936930395"/>
    <x v="4327"/>
    <n v="26928"/>
    <x v="4324"/>
    <n v="8.4314463600000007"/>
    <n v="1.2824940582294"/>
    <x v="19"/>
    <n v="2"/>
    <s v="2020-01-22"/>
    <s v="2020-01-28"/>
    <s v="2020-01-28"/>
    <x v="2"/>
    <x v="1"/>
    <n v="1"/>
    <x v="1"/>
    <x v="1"/>
  </r>
  <r>
    <s v="lal_lead_wpp+rmkt"/>
    <s v="2020-01-22 - 2020-01-28"/>
    <s v="23843968404160395"/>
    <s v="De_Lead_Click_Whatsapp_Br — Cópia"/>
    <s v="23843968403870395"/>
    <x v="4328"/>
    <n v="304379"/>
    <x v="4325"/>
    <n v="12.347014379999999"/>
    <n v="1.3036444695592999"/>
    <x v="6"/>
    <n v="505"/>
    <s v="2020-01-22"/>
    <s v="2020-01-28"/>
    <s v="2020-01-28"/>
    <x v="6"/>
    <x v="1"/>
    <n v="1"/>
    <x v="1"/>
    <x v="1"/>
  </r>
  <r>
    <s v="Semelhante_leadPreenchido — Cópia"/>
    <s v="2020-01-22 - 2020-01-28"/>
    <s v="23843981453160395"/>
    <s v="De_Lead_Int_Br — CPA"/>
    <s v="23843981452640395"/>
    <x v="4329"/>
    <n v="451835"/>
    <x v="4326"/>
    <n v="11.26970011"/>
    <n v="1.2617681233194"/>
    <x v="1"/>
    <n v="423"/>
    <s v="2020-01-22"/>
    <s v="2020-01-28"/>
    <s v="2020-01-28"/>
    <x v="1"/>
    <x v="0"/>
    <n v="1"/>
    <x v="1"/>
    <x v="1"/>
  </r>
  <r>
    <s v="Base_Completa_Superquali"/>
    <s v="2020-01-22 - 2020-01-28"/>
    <s v="23844074781530395"/>
    <s v="De_CreditoStone_Conv_Checkout_BasesSuperEQualificada_Br"/>
    <s v="23844074736890395"/>
    <x v="5"/>
    <n v="0"/>
    <x v="5"/>
    <s v=""/>
    <n v="0"/>
    <x v="38"/>
    <n v="11"/>
    <s v="2020-01-22"/>
    <s v="2020-01-28"/>
    <s v="2020-01-28"/>
    <x v="8"/>
    <x v="0"/>
    <n v="1"/>
    <x v="1"/>
    <x v="1"/>
  </r>
  <r>
    <s v="BR - 18+"/>
    <s v="2020-01-22 - 2020-01-28"/>
    <s v="23844120818180395"/>
    <s v="teste - c2wpp"/>
    <s v="23844120818160395"/>
    <x v="5"/>
    <n v="0"/>
    <x v="5"/>
    <s v=""/>
    <n v="0"/>
    <x v="19"/>
    <n v="4"/>
    <s v="2020-01-22"/>
    <s v="2020-01-28"/>
    <s v="2020-01-28"/>
    <x v="2"/>
    <x v="1"/>
    <n v="1"/>
    <x v="1"/>
    <x v="1"/>
  </r>
  <r>
    <s v="Lookalikes_10%_RJ_20-60anos"/>
    <s v="2020-01-22 - 2020-01-28"/>
    <s v="23844145184790395"/>
    <s v="De_Conv_RF_Int-Str_RJ"/>
    <s v="23844145183860395"/>
    <x v="4330"/>
    <n v="926722"/>
    <x v="4327"/>
    <n v="2.14990909"/>
    <n v="1.5050381883671999"/>
    <x v="0"/>
    <n v="16"/>
    <s v="2020-01-22"/>
    <s v="2020-01-28"/>
    <s v="2020-01-28"/>
    <x v="0"/>
    <x v="0"/>
    <n v="1"/>
    <x v="1"/>
    <x v="1"/>
  </r>
  <r>
    <s v="Semelhante_10%"/>
    <s v="2020-01-22 - 2020-01-28"/>
    <s v="23844145482380395"/>
    <s v="De_Conv_Int-Str_Br_ClickToWhatsApp_A_Purchase-semvalor"/>
    <s v="23844145482430395"/>
    <x v="4331"/>
    <n v="74927"/>
    <x v="4328"/>
    <n v="5.2626530300000001"/>
    <n v="1.3496069507654"/>
    <x v="2"/>
    <s v=""/>
    <s v="2020-01-22"/>
    <s v="2020-01-28"/>
    <s v="2020-01-28"/>
    <x v="2"/>
    <x v="1"/>
    <n v="1"/>
    <x v="1"/>
    <x v="1"/>
  </r>
  <r>
    <s v="Semelhante_leadPreenchido_&gt;7%"/>
    <s v="2020-01-22 - 2020-01-28"/>
    <s v="23843980312470395"/>
    <s v="De_Lead_Int_Br"/>
    <s v="23843543715060395"/>
    <x v="4332"/>
    <n v="273660"/>
    <x v="4329"/>
    <n v="7.59273927"/>
    <n v="1.1211028283271001"/>
    <x v="1"/>
    <n v="150"/>
    <s v="2020-01-22"/>
    <s v="2020-01-28"/>
    <s v="2020-01-28"/>
    <x v="1"/>
    <x v="0"/>
    <n v="1"/>
    <x v="1"/>
    <x v="1"/>
  </r>
  <r>
    <s v="InteressesFrios (Atualizado)"/>
    <s v="2020-01-22 - 2020-01-28"/>
    <s v="23843981453150395"/>
    <s v="De_Lead_Int_Br — CPA"/>
    <s v="23843981452640395"/>
    <x v="4333"/>
    <n v="37645"/>
    <x v="4330"/>
    <n v="7.1641483199999998"/>
    <n v="1.0302032142383"/>
    <x v="1"/>
    <n v="19"/>
    <s v="2020-01-22"/>
    <s v="2020-01-28"/>
    <s v="2020-01-28"/>
    <x v="1"/>
    <x v="0"/>
    <n v="1"/>
    <x v="1"/>
    <x v="1"/>
  </r>
  <r>
    <s v="Envolvimento_Midias"/>
    <s v="2020-01-22 - 2020-01-28"/>
    <s v="23843543809270395"/>
    <s v="De_Lead_Rmk_Br"/>
    <s v="23843543809250395"/>
    <x v="4334"/>
    <n v="206559"/>
    <x v="4331"/>
    <n v="14.068668199999999"/>
    <n v="3.6283047458594999"/>
    <x v="1"/>
    <n v="521"/>
    <s v="2020-01-22"/>
    <s v="2020-01-28"/>
    <s v="2020-01-28"/>
    <x v="1"/>
    <x v="0"/>
    <n v="1"/>
    <x v="1"/>
    <x v="1"/>
  </r>
  <r>
    <s v="lal_lead_lead_ads"/>
    <s v="2020-01-22 - 2020-01-28"/>
    <s v="23843968404170395"/>
    <s v="De_Lead_Click_Whatsapp_Br — Cópia"/>
    <s v="23843968403870395"/>
    <x v="4335"/>
    <n v="245753"/>
    <x v="4332"/>
    <n v="13.13156319"/>
    <n v="1.3116706611922999"/>
    <x v="6"/>
    <n v="397"/>
    <s v="2020-01-22"/>
    <s v="2020-01-28"/>
    <s v="2020-01-28"/>
    <x v="6"/>
    <x v="1"/>
    <n v="1"/>
    <x v="1"/>
    <x v="1"/>
  </r>
  <r>
    <s v="Semelhante_1-5%_Base_Parceiro_60K-a-400K-Normal"/>
    <s v="2020-01-22 - 2020-01-28"/>
    <s v="23844138516840395"/>
    <s v="De_Conv_Int-Str_Br_ClickToWhatsApp-semvalor-Temp2"/>
    <s v="23844138516880395"/>
    <x v="4336"/>
    <n v="27215"/>
    <x v="4333"/>
    <n v="15.23272214"/>
    <n v="1.1983832445342999"/>
    <x v="2"/>
    <n v="2"/>
    <s v="2020-01-22"/>
    <s v="2020-01-28"/>
    <s v="2020-01-28"/>
    <x v="2"/>
    <x v="1"/>
    <n v="1"/>
    <x v="1"/>
    <x v="1"/>
  </r>
  <r>
    <s v="Base_Completa_Quali"/>
    <s v="2020-01-22 - 2020-01-28"/>
    <s v="23844083158430395"/>
    <s v="De_CreditoStone_Conv_Checkout_BasesSuperEQualificada_Br"/>
    <s v="23844074736890395"/>
    <x v="4337"/>
    <n v="3503"/>
    <x v="4334"/>
    <n v="27.59968598"/>
    <n v="19.272623465601001"/>
    <x v="38"/>
    <n v="7"/>
    <s v="2020-01-22"/>
    <s v="2020-01-28"/>
    <s v="2020-01-28"/>
    <x v="8"/>
    <x v="0"/>
    <n v="1"/>
    <x v="1"/>
    <x v="1"/>
  </r>
  <r>
    <s v="ContaStone_RMKT_todos-visitantes"/>
    <s v="2020-01-22 - 2020-01-28"/>
    <s v="23843890430090395"/>
    <s v="De_ContaStone_Conv_RMKT_Br"/>
    <s v="23843814955280395"/>
    <x v="4338"/>
    <n v="4958"/>
    <x v="4335"/>
    <n v="12.51224633"/>
    <n v="1.4411052843889001"/>
    <x v="21"/>
    <n v="8"/>
    <s v="2020-01-22"/>
    <s v="2020-01-28"/>
    <s v="2020-01-28"/>
    <x v="0"/>
    <x v="0"/>
    <n v="1"/>
    <x v="1"/>
    <x v="1"/>
  </r>
  <r>
    <s v="Semelhante_1-10%"/>
    <s v="2020-01-22 - 2020-01-28"/>
    <s v="23844137638000395"/>
    <s v="De_Conv_Int-Str_Br_ClickToWhatsApp-semvalor-Temp"/>
    <s v="23844137637860395"/>
    <x v="4339"/>
    <n v="202"/>
    <x v="4336"/>
    <n v="21.38613861"/>
    <n v="1"/>
    <x v="2"/>
    <s v=""/>
    <s v="2020-01-22"/>
    <s v="2020-01-28"/>
    <s v="2020-01-28"/>
    <x v="2"/>
    <x v="1"/>
    <n v="1"/>
    <x v="1"/>
    <x v="1"/>
  </r>
  <r>
    <s v="Semelhante_1-5%"/>
    <s v="2020-01-22 - 2020-01-28"/>
    <s v="23844023723180395"/>
    <s v="De_Conv_Int-Str_Br"/>
    <s v="23843580889420395"/>
    <x v="5"/>
    <n v="0"/>
    <x v="5"/>
    <s v=""/>
    <n v="0"/>
    <x v="42"/>
    <n v="4"/>
    <s v="2020-01-22"/>
    <s v="2020-01-28"/>
    <s v="2020-01-28"/>
    <x v="0"/>
    <x v="0"/>
    <n v="1"/>
    <x v="1"/>
    <x v="1"/>
  </r>
  <r>
    <s v="Base-Credito-SuperQualificado2"/>
    <s v="2020-01-22 - 2020-01-28"/>
    <s v="23844024006580395"/>
    <s v="De_CreditoStone_Conv_Checkout_BaseQualificada_Br"/>
    <s v="23843787657440395"/>
    <x v="5"/>
    <n v="0"/>
    <x v="5"/>
    <s v=""/>
    <n v="0"/>
    <x v="38"/>
    <n v="2"/>
    <s v="2020-01-22"/>
    <s v="2020-01-28"/>
    <s v="2020-01-28"/>
    <x v="8"/>
    <x v="0"/>
    <n v="1"/>
    <x v="1"/>
    <x v="1"/>
  </r>
  <r>
    <s v="Semelhante_1-5%_Base_Parceiro_60K-a-400K-LTV"/>
    <s v="2020-01-22 - 2020-01-28"/>
    <s v="23844083478350395"/>
    <s v="De_Conv_Int-Str_Br - Credenciado (S2S)"/>
    <s v="23844032562000395"/>
    <x v="4340"/>
    <n v="186558"/>
    <x v="4337"/>
    <n v="5.5506394300000004"/>
    <n v="1.2490485532649001"/>
    <x v="19"/>
    <n v="29"/>
    <s v="2020-01-22"/>
    <s v="2020-01-28"/>
    <s v="2020-01-28"/>
    <x v="2"/>
    <x v="0"/>
    <n v="1"/>
    <x v="1"/>
    <x v="1"/>
  </r>
  <r>
    <s v="Semelhante_1-5%_Base_Parceiro_60K-a-400K-Normal+LTV"/>
    <s v="2020-01-22 - 2020-01-28"/>
    <s v="23844122114850395"/>
    <s v="De_Lead_Click_Whatsapp_Br — Cópia"/>
    <s v="23843968403870395"/>
    <x v="4341"/>
    <n v="121439"/>
    <x v="4338"/>
    <n v="9.2883141200000008"/>
    <n v="1.1085730284340001"/>
    <x v="6"/>
    <n v="108"/>
    <s v="2020-01-22"/>
    <s v="2020-01-28"/>
    <s v="2020-01-28"/>
    <x v="6"/>
    <x v="1"/>
    <n v="1"/>
    <x v="1"/>
    <x v="1"/>
  </r>
  <r>
    <s v="InteressesFrios (Atualizado)"/>
    <s v="2020-01-22 - 2020-01-28"/>
    <s v="23843607857500395"/>
    <s v="De_Lead_Int_Br"/>
    <s v="23843543715060395"/>
    <x v="4342"/>
    <n v="1228531"/>
    <x v="4339"/>
    <n v="4.6840473500000002"/>
    <n v="1.3967006123574"/>
    <x v="1"/>
    <n v="465"/>
    <s v="2020-01-22"/>
    <s v="2020-01-28"/>
    <s v="2020-01-28"/>
    <x v="1"/>
    <x v="0"/>
    <n v="1"/>
    <x v="1"/>
    <x v="1"/>
  </r>
  <r>
    <s v="Semelhante_5-10%"/>
    <s v="2020-01-22 - 2020-01-28"/>
    <s v="23844032561020395"/>
    <s v="De_Conv_Int-Str_Br - Credenciado (S2S)"/>
    <s v="23844032562000395"/>
    <x v="4343"/>
    <n v="267325"/>
    <x v="4340"/>
    <n v="5.5183970000000002"/>
    <n v="1.2256055363322"/>
    <x v="19"/>
    <n v="31"/>
    <s v="2020-01-22"/>
    <s v="2020-01-28"/>
    <s v="2020-01-28"/>
    <x v="2"/>
    <x v="0"/>
    <n v="1"/>
    <x v="1"/>
    <x v="1"/>
  </r>
  <r>
    <s v="Base-Credito-Qualificado_SafraM12"/>
    <s v="2020-01-22 - 2020-01-28"/>
    <s v="23844024038410395"/>
    <s v="De_CreditoStone_Conv_Checkout_BaseQualificada_Br"/>
    <s v="23843787657440395"/>
    <x v="5"/>
    <n v="0"/>
    <x v="5"/>
    <s v=""/>
    <n v="0"/>
    <x v="38"/>
    <n v="2"/>
    <s v="2020-01-22"/>
    <s v="2020-01-28"/>
    <s v="2020-01-28"/>
    <x v="8"/>
    <x v="0"/>
    <n v="1"/>
    <x v="1"/>
    <x v="1"/>
  </r>
  <r>
    <s v="ContaStone_Aberto"/>
    <s v="2020-01-22 - 2020-01-28"/>
    <s v="23843870569200395"/>
    <s v="De_ContaStone_Conv_NU_Br"/>
    <s v="23843811400240395"/>
    <x v="4344"/>
    <n v="29256"/>
    <x v="4341"/>
    <n v="12.0623386"/>
    <n v="1.1382964178288"/>
    <x v="21"/>
    <n v="39"/>
    <s v="2020-01-22"/>
    <s v="2020-01-28"/>
    <s v="2020-01-28"/>
    <x v="0"/>
    <x v="0"/>
    <n v="1"/>
    <x v="1"/>
    <x v="1"/>
  </r>
  <r>
    <s v="Semelhante_1-5%_Base_Parceiro_60K-a-400K-LTV"/>
    <s v="2020-01-22 - 2020-01-28"/>
    <s v="23844083478310395"/>
    <s v="De_Lead_Int_Br"/>
    <s v="23843543715060395"/>
    <x v="4345"/>
    <n v="104830"/>
    <x v="4342"/>
    <n v="7.3860213699999999"/>
    <n v="1.0166650767909999"/>
    <x v="1"/>
    <n v="45"/>
    <s v="2020-01-22"/>
    <s v="2020-01-28"/>
    <s v="2020-01-28"/>
    <x v="1"/>
    <x v="0"/>
    <n v="1"/>
    <x v="1"/>
    <x v="1"/>
  </r>
  <r>
    <s v="InteressesEstabelecimentos"/>
    <s v="2020-01-22 - 2020-01-28"/>
    <s v="23844032561010395"/>
    <s v="De_Conv_Int-Str_Br - Credenciado (S2S)"/>
    <s v="23844032562000395"/>
    <x v="4346"/>
    <n v="454773"/>
    <x v="4343"/>
    <n v="4.3829931200000001"/>
    <n v="1.2281445908177999"/>
    <x v="19"/>
    <n v="20"/>
    <s v="2020-01-22"/>
    <s v="2020-01-28"/>
    <s v="2020-01-28"/>
    <x v="2"/>
    <x v="0"/>
    <n v="1"/>
    <x v="1"/>
    <x v="1"/>
  </r>
  <r>
    <s v="Semelhante_leadPreenchido_&gt;7%"/>
    <s v="2020-01-22 - 2020-01-28"/>
    <s v="23843981453180395"/>
    <s v="De_Lead_Int_Br — CPA"/>
    <s v="23843981452640395"/>
    <x v="4347"/>
    <n v="148797"/>
    <x v="4344"/>
    <n v="7.1151258300000002"/>
    <n v="1.0687446655510999"/>
    <x v="1"/>
    <n v="74"/>
    <s v="2020-01-22"/>
    <s v="2020-01-28"/>
    <s v="2020-01-28"/>
    <x v="1"/>
    <x v="0"/>
    <n v="1"/>
    <x v="1"/>
    <x v="1"/>
  </r>
  <r>
    <s v="InteressesEstabelecimentos"/>
    <s v="2020-01-22 - 2020-01-28"/>
    <s v="23844137638010395"/>
    <s v="De_Conv_Int-Str_Br_ClickToWhatsApp-semvalor-Temp"/>
    <s v="23844137637860395"/>
    <x v="4348"/>
    <n v="137"/>
    <x v="4345"/>
    <n v="17.338129500000001"/>
    <n v="1.014598540146"/>
    <x v="2"/>
    <s v=""/>
    <s v="2020-01-22"/>
    <s v="2020-01-28"/>
    <s v="2020-01-28"/>
    <x v="2"/>
    <x v="1"/>
    <n v="1"/>
    <x v="1"/>
    <x v="1"/>
  </r>
  <r>
    <s v="Semelhante_1-5%_Base_Parceiro_60K-a-400K-Normal"/>
    <s v="2020-01-22 - 2020-01-28"/>
    <s v="23844137638020395"/>
    <s v="De_Conv_Int-Str_Br_ClickToWhatsApp-semvalor-Temp"/>
    <s v="23844137637860395"/>
    <x v="4349"/>
    <n v="16"/>
    <x v="1625"/>
    <n v="26.875"/>
    <n v="1"/>
    <x v="2"/>
    <s v=""/>
    <s v="2020-01-22"/>
    <s v="2020-01-28"/>
    <s v="2020-01-28"/>
    <x v="2"/>
    <x v="1"/>
    <n v="1"/>
    <x v="1"/>
    <x v="1"/>
  </r>
  <r>
    <s v="InteressesEstabelecimentos"/>
    <s v="2020-01-15 - 2020-01-21"/>
    <s v="23844032561010395"/>
    <s v="De_Conv_Int-Str_Br - Credenciado (S2S)"/>
    <s v="23844032562000395"/>
    <x v="4350"/>
    <n v="483326"/>
    <x v="4346"/>
    <n v="3.5036904799999999"/>
    <n v="1.3200055449117001"/>
    <x v="19"/>
    <n v="2"/>
    <s v="2020-01-15"/>
    <s v="2020-01-21"/>
    <s v="2020-01-21"/>
    <x v="2"/>
    <x v="0"/>
    <n v="1"/>
    <x v="1"/>
    <x v="1"/>
  </r>
  <r>
    <s v="Semelhante_1-5%"/>
    <s v="2020-01-15 - 2020-01-21"/>
    <s v="23844118713670395"/>
    <s v="De_Conv_Int-Str_Br - OtimizaPraLead"/>
    <s v="23844118711370395"/>
    <x v="4351"/>
    <n v="229057"/>
    <x v="4347"/>
    <n v="8.0622056099999995"/>
    <n v="1.3244781866522"/>
    <x v="0"/>
    <n v="27"/>
    <s v="2020-01-15"/>
    <s v="2020-01-21"/>
    <s v="2020-01-21"/>
    <x v="0"/>
    <x v="0"/>
    <n v="1"/>
    <x v="1"/>
    <x v="1"/>
  </r>
  <r>
    <s v="Semelhante_1-5%"/>
    <s v="2020-01-15 - 2020-01-21"/>
    <s v="23844032561030395"/>
    <s v="De_Conv_Int-Str_Br - Credenciado (S2S)"/>
    <s v="23844032562000395"/>
    <x v="4352"/>
    <n v="196031"/>
    <x v="4348"/>
    <n v="6.2511267899999998"/>
    <n v="1.3298763971005001"/>
    <x v="19"/>
    <n v="13"/>
    <s v="2020-01-15"/>
    <s v="2020-01-21"/>
    <s v="2020-01-21"/>
    <x v="2"/>
    <x v="0"/>
    <n v="1"/>
    <x v="1"/>
    <x v="1"/>
  </r>
  <r>
    <s v="SuperQualificado_Qualificado"/>
    <s v="2020-01-15 - 2020-01-21"/>
    <s v="23844114324310395"/>
    <s v="De_CreditoStone_Conv_Checkout_AumentoLimite_Br"/>
    <s v="23844114324120395"/>
    <x v="4353"/>
    <n v="11940"/>
    <x v="4349"/>
    <n v="20.5185663"/>
    <n v="7.4002512562813996"/>
    <x v="38"/>
    <n v="17"/>
    <s v="2020-01-15"/>
    <s v="2020-01-21"/>
    <s v="2020-01-21"/>
    <x v="8"/>
    <x v="0"/>
    <n v="1"/>
    <x v="1"/>
    <x v="1"/>
  </r>
  <r>
    <s v="Base-Credito-SuperQualificado2_Dez2019_Stories"/>
    <s v="2020-01-15 - 2020-01-21"/>
    <s v="23844064681890395"/>
    <s v="De_CreditoStone_Conv_Checkout_BaseQualificada_Br"/>
    <s v="23843787657440395"/>
    <x v="5"/>
    <n v="0"/>
    <x v="5"/>
    <s v=""/>
    <n v="0"/>
    <x v="38"/>
    <n v="4"/>
    <s v="2020-01-15"/>
    <s v="2020-01-21"/>
    <s v="2020-01-21"/>
    <x v="8"/>
    <x v="0"/>
    <n v="1"/>
    <x v="1"/>
    <x v="1"/>
  </r>
  <r>
    <s v="ContaStone_Interesses_ContaDigital"/>
    <s v="2020-01-15 - 2020-01-21"/>
    <s v="23843811400250395"/>
    <s v="De_ContaStone_Conv_NU_Br"/>
    <s v="23843811400240395"/>
    <x v="4354"/>
    <n v="309055"/>
    <x v="4350"/>
    <n v="11.75723161"/>
    <n v="1.2182524146188001"/>
    <x v="21"/>
    <n v="263"/>
    <s v="2020-01-15"/>
    <s v="2020-01-21"/>
    <s v="2020-01-21"/>
    <x v="0"/>
    <x v="0"/>
    <n v="1"/>
    <x v="1"/>
    <x v="1"/>
  </r>
  <r>
    <s v="Semelhante_5-10%"/>
    <s v="2020-01-15 - 2020-01-21"/>
    <s v="23844032561020395"/>
    <s v="De_Conv_Int-Str_Br - Credenciado (S2S)"/>
    <s v="23844032562000395"/>
    <x v="4355"/>
    <n v="421053"/>
    <x v="4351"/>
    <n v="4.1666453800000003"/>
    <n v="1.3947674045784999"/>
    <x v="19"/>
    <n v="12"/>
    <s v="2020-01-15"/>
    <s v="2020-01-21"/>
    <s v="2020-01-21"/>
    <x v="2"/>
    <x v="0"/>
    <n v="1"/>
    <x v="1"/>
    <x v="1"/>
  </r>
  <r>
    <s v="Semelhante_1-5%"/>
    <s v="2020-01-15 - 2020-01-21"/>
    <s v="23844023723180395"/>
    <s v="De_Conv_Int-Str_Br"/>
    <s v="23843580889420395"/>
    <x v="4356"/>
    <n v="238399"/>
    <x v="4352"/>
    <n v="13.14999778"/>
    <n v="1.3254166334590001"/>
    <x v="42"/>
    <n v="14"/>
    <s v="2020-01-15"/>
    <s v="2020-01-21"/>
    <s v="2020-01-21"/>
    <x v="0"/>
    <x v="0"/>
    <n v="1"/>
    <x v="1"/>
    <x v="1"/>
  </r>
  <r>
    <s v="Stone_Interesses"/>
    <s v="2020-01-15 - 2020-01-21"/>
    <s v="23844070051570395"/>
    <s v="De_Livre_Trafego_Br - Copy"/>
    <s v="23844070048230395"/>
    <x v="5"/>
    <n v="0"/>
    <x v="5"/>
    <s v=""/>
    <n v="0"/>
    <x v="43"/>
    <n v="1"/>
    <s v="2020-01-15"/>
    <s v="2020-01-21"/>
    <s v="2020-01-21"/>
    <x v="0"/>
    <x v="0"/>
    <n v="1"/>
    <x v="1"/>
    <x v="1"/>
  </r>
  <r>
    <s v="NaoQualificado"/>
    <s v="2020-01-15 - 2020-01-21"/>
    <s v="23844115215880395"/>
    <s v="De_CreditoStone_Conv_Checkout_AumentoLimite_Br"/>
    <s v="23844114324120395"/>
    <x v="4357"/>
    <n v="12100"/>
    <x v="4353"/>
    <n v="19.199710459999999"/>
    <n v="7.7637190082645002"/>
    <x v="38"/>
    <n v="5"/>
    <s v="2020-01-15"/>
    <s v="2020-01-21"/>
    <s v="2020-01-21"/>
    <x v="8"/>
    <x v="0"/>
    <n v="1"/>
    <x v="1"/>
    <x v="1"/>
  </r>
  <r>
    <s v="Anuncio_B"/>
    <s v="2020-01-15 - 2020-01-21"/>
    <s v="23844021977380395"/>
    <s v="De_ContaStone_Conv_N.U._Br_TesteCriativo"/>
    <s v="23844021977360395"/>
    <x v="5"/>
    <n v="0"/>
    <x v="5"/>
    <s v=""/>
    <n v="0"/>
    <x v="21"/>
    <n v="1"/>
    <s v="2020-01-15"/>
    <s v="2020-01-21"/>
    <s v="2020-01-21"/>
    <x v="0"/>
    <x v="0"/>
    <n v="1"/>
    <x v="1"/>
    <x v="1"/>
  </r>
  <r>
    <s v="ContaStone_LaL_BaseExterna20k"/>
    <s v="2020-01-15 - 2020-01-21"/>
    <s v="23844086671200395"/>
    <s v="De_ContaStone_Trafego_NU_Br"/>
    <s v="23843812212670395"/>
    <x v="4358"/>
    <n v="10372"/>
    <x v="4354"/>
    <n v="4.6206422199999997"/>
    <n v="2.2428654068645999"/>
    <x v="40"/>
    <n v="287"/>
    <s v="2020-01-15"/>
    <s v="2020-01-21"/>
    <s v="2020-01-21"/>
    <x v="0"/>
    <x v="0"/>
    <n v="1"/>
    <x v="1"/>
    <x v="1"/>
  </r>
  <r>
    <s v="Semelhante_leadPreenchido_&gt;7%"/>
    <s v="2020-01-15 - 2020-01-21"/>
    <s v="23843980312470395"/>
    <s v="De_Lead_Int_Br"/>
    <s v="23843543715060395"/>
    <x v="4359"/>
    <n v="286719"/>
    <x v="4355"/>
    <n v="6.8574907899999999"/>
    <n v="1.1513433012809999"/>
    <x v="1"/>
    <n v="177"/>
    <s v="2020-01-15"/>
    <s v="2020-01-21"/>
    <s v="2020-01-21"/>
    <x v="1"/>
    <x v="0"/>
    <n v="1"/>
    <x v="1"/>
    <x v="1"/>
  </r>
  <r>
    <s v="Base-Credito-SuperQualificado2"/>
    <s v="2020-01-15 - 2020-01-21"/>
    <s v="23844024006580395"/>
    <s v="De_CreditoStone_Conv_Checkout_BaseQualificada_Br"/>
    <s v="23843787657440395"/>
    <x v="5"/>
    <n v="0"/>
    <x v="5"/>
    <s v=""/>
    <n v="0"/>
    <x v="38"/>
    <n v="8"/>
    <s v="2020-01-15"/>
    <s v="2020-01-21"/>
    <s v="2020-01-21"/>
    <x v="8"/>
    <x v="0"/>
    <n v="1"/>
    <x v="1"/>
    <x v="1"/>
  </r>
  <r>
    <s v="InteressesFrios (Atualizado)"/>
    <s v="2020-01-15 - 2020-01-21"/>
    <s v="23843981453150395"/>
    <s v="De_Lead_Int_Br — CPA"/>
    <s v="23843981452640395"/>
    <x v="4360"/>
    <n v="488832"/>
    <x v="4356"/>
    <n v="5.1344312499999996"/>
    <n v="1.1483802206075"/>
    <x v="1"/>
    <n v="233"/>
    <s v="2020-01-15"/>
    <s v="2020-01-21"/>
    <s v="2020-01-21"/>
    <x v="1"/>
    <x v="0"/>
    <n v="1"/>
    <x v="1"/>
    <x v="1"/>
  </r>
  <r>
    <s v="Semelhante_5-10%"/>
    <s v="2020-01-15 - 2020-01-21"/>
    <s v="23844118713660395"/>
    <s v="De_Conv_Int-Str_Br - OtimizaPraLead"/>
    <s v="23844118711370395"/>
    <x v="4361"/>
    <n v="173536"/>
    <x v="4357"/>
    <n v="5.4265531300000003"/>
    <n v="1.2113912963304001"/>
    <x v="0"/>
    <n v="18"/>
    <s v="2020-01-15"/>
    <s v="2020-01-21"/>
    <s v="2020-01-21"/>
    <x v="0"/>
    <x v="0"/>
    <n v="1"/>
    <x v="1"/>
    <x v="1"/>
  </r>
  <r>
    <s v="Semelhante_5-10%"/>
    <s v="2020-01-15 - 2020-01-21"/>
    <s v="23844023723070395"/>
    <s v="De_Conv_Int-Str_Br"/>
    <s v="23843580889420395"/>
    <x v="4362"/>
    <n v="195583"/>
    <x v="4358"/>
    <n v="8.3234890799999999"/>
    <n v="1.2603651646616001"/>
    <x v="42"/>
    <n v="7"/>
    <s v="2020-01-15"/>
    <s v="2020-01-21"/>
    <s v="2020-01-21"/>
    <x v="0"/>
    <x v="0"/>
    <n v="1"/>
    <x v="1"/>
    <x v="1"/>
  </r>
  <r>
    <s v="ContaStone_LaL_MCC_Alimentacao"/>
    <s v="2020-01-15 - 2020-01-21"/>
    <s v="23844087487610395"/>
    <s v="De_ContaStone_Conv_NU_Br"/>
    <s v="23843811400240395"/>
    <x v="4363"/>
    <n v="86"/>
    <x v="4359"/>
    <n v="9.1011235999999993"/>
    <n v="1.0348837209302"/>
    <x v="21"/>
    <s v=""/>
    <s v="2020-01-15"/>
    <s v="2020-01-21"/>
    <s v="2020-01-21"/>
    <x v="0"/>
    <x v="0"/>
    <n v="1"/>
    <x v="1"/>
    <x v="1"/>
  </r>
  <r>
    <s v="Semelhante_leadPreenchido — Cópia"/>
    <s v="2020-01-15 - 2020-01-21"/>
    <s v="23843981453160395"/>
    <s v="De_Lead_Int_Br — CPA"/>
    <s v="23843981452640395"/>
    <x v="4364"/>
    <n v="675197"/>
    <x v="4360"/>
    <n v="10.459842220000001"/>
    <n v="1.3056707894141"/>
    <x v="1"/>
    <n v="678"/>
    <s v="2020-01-15"/>
    <s v="2020-01-21"/>
    <s v="2020-01-21"/>
    <x v="1"/>
    <x v="0"/>
    <n v="1"/>
    <x v="1"/>
    <x v="1"/>
  </r>
  <r>
    <s v="ContaStone_LaL_base_3%"/>
    <s v="2020-01-15 - 2020-01-21"/>
    <s v="23843811893800395"/>
    <s v="De_ContaStone_Conv_NU_Br"/>
    <s v="23843811400240395"/>
    <x v="5"/>
    <n v="0"/>
    <x v="5"/>
    <s v=""/>
    <n v="0"/>
    <x v="21"/>
    <n v="1"/>
    <s v="2020-01-15"/>
    <s v="2020-01-21"/>
    <s v="2020-01-21"/>
    <x v="0"/>
    <x v="0"/>
    <n v="1"/>
    <x v="1"/>
    <x v="1"/>
  </r>
  <r>
    <s v="Semelhante_1-5%"/>
    <s v="2020-01-15 - 2020-01-21"/>
    <s v="23844098836310395"/>
    <s v="De_Conv_Int-Str_Br - Credenciado (S2S) - Teste_C-Purchase-credenciados-valor"/>
    <s v="23844098836340395"/>
    <x v="4365"/>
    <n v="529278"/>
    <x v="4361"/>
    <n v="7.8928874599999999"/>
    <n v="1.8760216748098"/>
    <x v="2"/>
    <n v="14"/>
    <s v="2020-01-15"/>
    <s v="2020-01-21"/>
    <s v="2020-01-21"/>
    <x v="2"/>
    <x v="0"/>
    <n v="1"/>
    <x v="1"/>
    <x v="1"/>
  </r>
  <r>
    <s v="Base_Inativos_Feed"/>
    <s v="2020-01-15 - 2020-01-21"/>
    <s v="23844021199330395"/>
    <s v="De_ContaStone_Trafego_RMKT_Ativacao"/>
    <s v="23844021199310395"/>
    <x v="4366"/>
    <n v="6776"/>
    <x v="4362"/>
    <n v="6.8871981499999997"/>
    <n v="4.0152007083825003"/>
    <x v="8"/>
    <n v="113"/>
    <s v="2020-01-15"/>
    <s v="2020-01-21"/>
    <s v="2020-01-21"/>
    <x v="5"/>
    <x v="0"/>
    <n v="1"/>
    <x v="1"/>
    <x v="1"/>
  </r>
  <r>
    <s v="ContaStone_Interesses_Amplo"/>
    <s v="2020-01-15 - 2020-01-21"/>
    <s v="23843812212760395"/>
    <s v="De_ContaStone_Trafego_NU_Br"/>
    <s v="23843812212670395"/>
    <x v="4367"/>
    <n v="38416"/>
    <x v="4363"/>
    <n v="1.22218523"/>
    <n v="1.9547844648063"/>
    <x v="40"/>
    <n v="502"/>
    <s v="2020-01-15"/>
    <s v="2020-01-21"/>
    <s v="2020-01-21"/>
    <x v="0"/>
    <x v="0"/>
    <n v="1"/>
    <x v="1"/>
    <x v="1"/>
  </r>
  <r>
    <s v="Base_Completa_Superquali_v2"/>
    <s v="2020-01-15 - 2020-01-21"/>
    <s v="23844117652100395"/>
    <s v="De_CreditoStone_Conv_Checkout_BasesSuperEQualificada_Br"/>
    <s v="23844074736890395"/>
    <x v="4368"/>
    <n v="12928"/>
    <x v="4364"/>
    <n v="23.385567890000001"/>
    <n v="14.492574257426"/>
    <x v="38"/>
    <n v="22"/>
    <s v="2020-01-15"/>
    <s v="2020-01-21"/>
    <s v="2020-01-21"/>
    <x v="8"/>
    <x v="0"/>
    <n v="1"/>
    <x v="1"/>
    <x v="1"/>
  </r>
  <r>
    <s v="Base_Inativos_Stories"/>
    <s v="2020-01-15 - 2020-01-21"/>
    <s v="23844021530970395"/>
    <s v="De_ContaStone_Trafego_RMKT_Ativacao"/>
    <s v="23844021199310395"/>
    <x v="4369"/>
    <n v="4291"/>
    <x v="4365"/>
    <n v="9.6180041500000009"/>
    <n v="1.5739920764391"/>
    <x v="8"/>
    <n v="25"/>
    <s v="2020-01-15"/>
    <s v="2020-01-21"/>
    <s v="2020-01-21"/>
    <x v="5"/>
    <x v="0"/>
    <n v="1"/>
    <x v="1"/>
    <x v="1"/>
  </r>
  <r>
    <s v="Semelhante_5-10%"/>
    <s v="2020-01-15 - 2020-01-21"/>
    <s v="23844098836390395"/>
    <s v="De_Conv_Int-Str_Br - Credenciado (S2S) - Teste_C-Purchase-credenciados-valor"/>
    <s v="23844098836340395"/>
    <x v="4370"/>
    <n v="13776"/>
    <x v="4366"/>
    <n v="5.4886014300000001"/>
    <n v="1.1335656213705001"/>
    <x v="2"/>
    <s v=""/>
    <s v="2020-01-15"/>
    <s v="2020-01-21"/>
    <s v="2020-01-21"/>
    <x v="2"/>
    <x v="0"/>
    <n v="1"/>
    <x v="1"/>
    <x v="1"/>
  </r>
  <r>
    <s v="Base-Credito-SuperQualificado_Dez2019"/>
    <s v="2020-01-15 - 2020-01-21"/>
    <s v="23844054357710395"/>
    <s v="De_CreditoStone_Conv_Checkout_BaseQualificada_Br"/>
    <s v="23843787657440395"/>
    <x v="5"/>
    <n v="0"/>
    <x v="5"/>
    <s v=""/>
    <n v="0"/>
    <x v="38"/>
    <n v="2"/>
    <s v="2020-01-15"/>
    <s v="2020-01-21"/>
    <s v="2020-01-21"/>
    <x v="8"/>
    <x v="0"/>
    <n v="1"/>
    <x v="1"/>
    <x v="1"/>
  </r>
  <r>
    <s v="Base-Credito-Qualificado_SafraM12"/>
    <s v="2020-01-15 - 2020-01-21"/>
    <s v="23844024038410395"/>
    <s v="De_CreditoStone_Conv_Checkout_BaseQualificada_Br"/>
    <s v="23843787657440395"/>
    <x v="5"/>
    <n v="0"/>
    <x v="5"/>
    <s v=""/>
    <n v="0"/>
    <x v="38"/>
    <n v="6"/>
    <s v="2020-01-15"/>
    <s v="2020-01-21"/>
    <s v="2020-01-21"/>
    <x v="8"/>
    <x v="0"/>
    <n v="1"/>
    <x v="1"/>
    <x v="1"/>
  </r>
  <r>
    <s v="InteressesEstabelecimentos"/>
    <s v="2020-01-15 - 2020-01-21"/>
    <s v="23844118713650395"/>
    <s v="De_Conv_Int-Str_Br - OtimizaPraLead"/>
    <s v="23844118711370395"/>
    <x v="4371"/>
    <n v="543612"/>
    <x v="4367"/>
    <n v="4.6683773300000002"/>
    <n v="1.2266046371309001"/>
    <x v="0"/>
    <n v="13"/>
    <s v="2020-01-15"/>
    <s v="2020-01-21"/>
    <s v="2020-01-21"/>
    <x v="0"/>
    <x v="0"/>
    <n v="1"/>
    <x v="1"/>
    <x v="1"/>
  </r>
  <r>
    <s v="Base-Credito-QualificadoEnaoQualificado-Stories"/>
    <s v="2020-01-15 - 2020-01-21"/>
    <s v="23843787663770395"/>
    <s v="In_CreditoStone_Trafego_Pageview_Base_Br"/>
    <s v="23843787663810395"/>
    <x v="4372"/>
    <n v="18172"/>
    <x v="4368"/>
    <n v="28.30116615"/>
    <n v="2.4349548756327999"/>
    <x v="39"/>
    <n v="118"/>
    <s v="2020-01-15"/>
    <s v="2020-01-21"/>
    <s v="2020-01-21"/>
    <x v="0"/>
    <x v="0"/>
    <n v="1"/>
    <x v="1"/>
    <x v="1"/>
  </r>
  <r>
    <s v="Envolvimento_midias"/>
    <s v="2020-01-15 - 2020-01-21"/>
    <s v="23843543599180395"/>
    <s v="De_Conv_Rmk_Br"/>
    <s v="23843543599140395"/>
    <x v="4373"/>
    <n v="126431"/>
    <x v="4369"/>
    <n v="11.23528679"/>
    <n v="2.7953903710324002"/>
    <x v="0"/>
    <n v="37"/>
    <s v="2020-01-15"/>
    <s v="2020-01-21"/>
    <s v="2020-01-21"/>
    <x v="0"/>
    <x v="0"/>
    <n v="1"/>
    <x v="1"/>
    <x v="1"/>
  </r>
  <r>
    <s v="ContaStone_LaL-PJ-Novos"/>
    <s v="2020-01-15 - 2020-01-21"/>
    <s v="23844041222030395"/>
    <s v="De_ContaStone_Conv_NU_Br"/>
    <s v="23843811400240395"/>
    <x v="5"/>
    <n v="0"/>
    <x v="5"/>
    <s v=""/>
    <n v="0"/>
    <x v="21"/>
    <n v="1"/>
    <s v="2020-01-15"/>
    <s v="2020-01-21"/>
    <s v="2020-01-21"/>
    <x v="0"/>
    <x v="0"/>
    <n v="1"/>
    <x v="1"/>
    <x v="1"/>
  </r>
  <r>
    <s v="InteressesFrios (Atualizado)"/>
    <s v="2020-01-15 - 2020-01-21"/>
    <s v="23843607857500395"/>
    <s v="De_Lead_Int_Br"/>
    <s v="23843543715060395"/>
    <x v="4374"/>
    <n v="846077"/>
    <x v="4370"/>
    <n v="4.4006329400000004"/>
    <n v="1.2705510254976999"/>
    <x v="1"/>
    <n v="333"/>
    <s v="2020-01-15"/>
    <s v="2020-01-21"/>
    <s v="2020-01-21"/>
    <x v="1"/>
    <x v="0"/>
    <n v="1"/>
    <x v="1"/>
    <x v="1"/>
  </r>
  <r>
    <s v="Semelhante_leadPreenchido_&gt;7%"/>
    <s v="2020-01-15 - 2020-01-21"/>
    <s v="23843981453180395"/>
    <s v="De_Lead_Int_Br — CPA"/>
    <s v="23843981452640395"/>
    <x v="4375"/>
    <n v="182657"/>
    <x v="4371"/>
    <n v="6.7375692000000003"/>
    <n v="1.1175591409034"/>
    <x v="1"/>
    <n v="82"/>
    <s v="2020-01-15"/>
    <s v="2020-01-21"/>
    <s v="2020-01-21"/>
    <x v="1"/>
    <x v="0"/>
    <n v="1"/>
    <x v="1"/>
    <x v="1"/>
  </r>
  <r>
    <s v="Stone_Interesses"/>
    <s v="2020-01-15 - 2020-01-21"/>
    <s v="23843807884990395"/>
    <s v="De_Livre_Trafego_Br"/>
    <s v="23843807885030395"/>
    <x v="5"/>
    <n v="0"/>
    <x v="5"/>
    <s v=""/>
    <n v="0"/>
    <x v="43"/>
    <n v="46"/>
    <s v="2020-01-15"/>
    <s v="2020-01-21"/>
    <s v="2020-01-21"/>
    <x v="0"/>
    <x v="0"/>
    <n v="1"/>
    <x v="1"/>
    <x v="1"/>
  </r>
  <r>
    <s v="ContaStone_RMKT_cadastro.stone"/>
    <s v="2020-01-15 - 2020-01-21"/>
    <s v="23843814955460395"/>
    <s v="De_ContaStone_Conv_RMKT_Br"/>
    <s v="23843814955280395"/>
    <x v="5"/>
    <n v="0"/>
    <x v="5"/>
    <s v=""/>
    <n v="0"/>
    <x v="21"/>
    <n v="2"/>
    <s v="2020-01-15"/>
    <s v="2020-01-21"/>
    <s v="2020-01-21"/>
    <x v="0"/>
    <x v="0"/>
    <n v="1"/>
    <x v="1"/>
    <x v="1"/>
  </r>
  <r>
    <s v="Base-Credito-SuperQualificado"/>
    <s v="2020-01-15 - 2020-01-21"/>
    <s v="23844024006600395"/>
    <s v="De_CreditoStone_Conv_Checkout_BaseQualificada_Br"/>
    <s v="23843787657440395"/>
    <x v="5"/>
    <n v="0"/>
    <x v="5"/>
    <s v=""/>
    <n v="0"/>
    <x v="38"/>
    <n v="3"/>
    <s v="2020-01-15"/>
    <s v="2020-01-21"/>
    <s v="2020-01-21"/>
    <x v="8"/>
    <x v="0"/>
    <n v="1"/>
    <x v="1"/>
    <x v="1"/>
  </r>
  <r>
    <s v="InteressesEstabelecimentos"/>
    <s v="2020-01-15 - 2020-01-21"/>
    <s v="23844098836230395"/>
    <s v="De_Conv_Int-Str_Br - Credenciado (S2S) - Teste_C-Purchase-credenciados-valor"/>
    <s v="23844098836340395"/>
    <x v="2814"/>
    <n v="108896"/>
    <x v="4372"/>
    <n v="5.2112567600000004"/>
    <n v="1.1923486629444999"/>
    <x v="2"/>
    <n v="2"/>
    <s v="2020-01-15"/>
    <s v="2020-01-21"/>
    <s v="2020-01-21"/>
    <x v="2"/>
    <x v="0"/>
    <n v="1"/>
    <x v="1"/>
    <x v="1"/>
  </r>
  <r>
    <s v="Envolvimento_Midias"/>
    <s v="2020-01-15 - 2020-01-21"/>
    <s v="23843543809270395"/>
    <s v="De_Lead_Rmk_Br"/>
    <s v="23843543809250395"/>
    <x v="4376"/>
    <n v="172383"/>
    <x v="4373"/>
    <n v="12.44804721"/>
    <n v="3.0550112250048"/>
    <x v="1"/>
    <n v="452"/>
    <s v="2020-01-15"/>
    <s v="2020-01-21"/>
    <s v="2020-01-21"/>
    <x v="1"/>
    <x v="0"/>
    <n v="1"/>
    <x v="1"/>
    <x v="1"/>
  </r>
  <r>
    <s v="Base_Completa_Superquali"/>
    <s v="2020-01-15 - 2020-01-21"/>
    <s v="23844074781530395"/>
    <s v="De_CreditoStone_Conv_Checkout_BasesSuperEQualificada_Br"/>
    <s v="23844074736890395"/>
    <x v="4377"/>
    <n v="15080"/>
    <x v="4374"/>
    <n v="15.83979274"/>
    <n v="3.1482758620690001"/>
    <x v="38"/>
    <n v="40"/>
    <s v="2020-01-15"/>
    <s v="2020-01-21"/>
    <s v="2020-01-21"/>
    <x v="8"/>
    <x v="0"/>
    <n v="1"/>
    <x v="1"/>
    <x v="1"/>
  </r>
  <r>
    <s v="ContaStone_LaL-PJ_v2"/>
    <s v="2020-01-15 - 2020-01-21"/>
    <s v="23843834920900395"/>
    <s v="De_ContaStone_Conv_NU_Br"/>
    <s v="23843811400240395"/>
    <x v="4378"/>
    <n v="96960"/>
    <x v="4375"/>
    <n v="20.629821140000001"/>
    <n v="1.5816934818482"/>
    <x v="21"/>
    <n v="236"/>
    <s v="2020-01-15"/>
    <s v="2020-01-21"/>
    <s v="2020-01-21"/>
    <x v="0"/>
    <x v="0"/>
    <n v="1"/>
    <x v="1"/>
    <x v="1"/>
  </r>
  <r>
    <s v="InteressesEstabelecimentos"/>
    <s v="2020-01-15 - 2020-01-21"/>
    <s v="23843580889670395"/>
    <s v="De_Conv_Int-Str_Br"/>
    <s v="23843580889420395"/>
    <x v="4379"/>
    <n v="493694"/>
    <x v="4376"/>
    <n v="8.2286145099999999"/>
    <n v="1.2869996394528"/>
    <x v="42"/>
    <n v="26"/>
    <s v="2020-01-15"/>
    <s v="2020-01-21"/>
    <s v="2020-01-21"/>
    <x v="0"/>
    <x v="0"/>
    <n v="1"/>
    <x v="1"/>
    <x v="1"/>
  </r>
  <r>
    <s v="Base-Credito-NaoQualificado2"/>
    <s v="2020-01-15 - 2020-01-21"/>
    <s v="23843944046800395"/>
    <s v="De_CreditoStone_Conv_Checkout_BaseNaoQualificada_Br"/>
    <s v="23843944046760395"/>
    <x v="5"/>
    <n v="0"/>
    <x v="5"/>
    <s v=""/>
    <n v="0"/>
    <x v="38"/>
    <n v="1"/>
    <s v="2020-01-15"/>
    <s v="2020-01-21"/>
    <s v="2020-01-21"/>
    <x v="8"/>
    <x v="0"/>
    <n v="1"/>
    <x v="1"/>
    <x v="1"/>
  </r>
  <r>
    <s v="Semelhante_1-5%_Base_Parceiro_60K-a-400K-Normal - Copy"/>
    <s v="2020-01-15 - 2020-01-21"/>
    <s v="23844083485860395"/>
    <s v="De_Conv_Int-Str_Br - Credenciado (S2S)"/>
    <s v="23844032562000395"/>
    <x v="4380"/>
    <n v="94783"/>
    <x v="4377"/>
    <n v="5.5071551100000002"/>
    <n v="1.3904814154437"/>
    <x v="19"/>
    <n v="2"/>
    <s v="2020-01-15"/>
    <s v="2020-01-21"/>
    <s v="2020-01-21"/>
    <x v="2"/>
    <x v="0"/>
    <n v="1"/>
    <x v="1"/>
    <x v="1"/>
  </r>
  <r>
    <s v="Visitantes_site_todos"/>
    <s v="2020-01-15 - 2020-01-21"/>
    <s v="23843665542380395"/>
    <s v="De_Lead_Rmk_Br"/>
    <s v="23843543809250395"/>
    <x v="4381"/>
    <n v="117600"/>
    <x v="4378"/>
    <n v="20.285888079999999"/>
    <n v="2.9776530612244998"/>
    <x v="1"/>
    <n v="628"/>
    <s v="2020-01-15"/>
    <s v="2020-01-21"/>
    <s v="2020-01-21"/>
    <x v="1"/>
    <x v="0"/>
    <n v="1"/>
    <x v="1"/>
    <x v="1"/>
  </r>
  <r>
    <s v="Semelhante_leadPreenchido — Cópia"/>
    <s v="2020-01-15 - 2020-01-21"/>
    <s v="23843830503090395"/>
    <s v="De_Lead_Int_Br"/>
    <s v="23843543715060395"/>
    <x v="4382"/>
    <n v="686207"/>
    <x v="4379"/>
    <n v="11.2089368"/>
    <n v="1.3540331124573"/>
    <x v="1"/>
    <n v="769"/>
    <s v="2020-01-15"/>
    <s v="2020-01-21"/>
    <s v="2020-01-21"/>
    <x v="1"/>
    <x v="0"/>
    <n v="1"/>
    <x v="1"/>
    <x v="1"/>
  </r>
  <r>
    <s v="ContaStone_RMKT_todos-visitantes"/>
    <s v="2020-01-15 - 2020-01-21"/>
    <s v="23843890430090395"/>
    <s v="De_ContaStone_Conv_RMKT_Br"/>
    <s v="23843814955280395"/>
    <x v="4383"/>
    <n v="6294"/>
    <x v="4380"/>
    <n v="11.639695639999999"/>
    <n v="1.4825230378137999"/>
    <x v="21"/>
    <n v="9"/>
    <s v="2020-01-15"/>
    <s v="2020-01-21"/>
    <s v="2020-01-21"/>
    <x v="0"/>
    <x v="0"/>
    <n v="1"/>
    <x v="1"/>
    <x v="1"/>
  </r>
  <r>
    <s v="Base-Credito-Qualificado2"/>
    <s v="2020-01-15 - 2020-01-21"/>
    <s v="23843787657450395"/>
    <s v="De_CreditoStone_Conv_Checkout_BaseQualificada_Br"/>
    <s v="23843787657440395"/>
    <x v="5"/>
    <n v="0"/>
    <x v="5"/>
    <s v=""/>
    <n v="0"/>
    <x v="38"/>
    <n v="2"/>
    <s v="2020-01-15"/>
    <s v="2020-01-21"/>
    <s v="2020-01-21"/>
    <x v="8"/>
    <x v="0"/>
    <n v="1"/>
    <x v="1"/>
    <x v="1"/>
  </r>
  <r>
    <s v="Semelhante_1-5%_Base_Parceiro_60K-a-400K-LTV"/>
    <s v="2020-01-15 - 2020-01-21"/>
    <s v="23844083478360395"/>
    <s v="De_Lead_Int_Br — CPA"/>
    <s v="23843981452640395"/>
    <x v="4384"/>
    <n v="168608"/>
    <x v="4381"/>
    <n v="10.302916379999999"/>
    <n v="1.2305643860315001"/>
    <x v="1"/>
    <n v="139"/>
    <s v="2020-01-15"/>
    <s v="2020-01-21"/>
    <s v="2020-01-21"/>
    <x v="1"/>
    <x v="0"/>
    <n v="1"/>
    <x v="1"/>
    <x v="1"/>
  </r>
  <r>
    <s v="Base-Credito-Qualificado"/>
    <s v="2020-01-15 - 2020-01-21"/>
    <s v="23843787657470395"/>
    <s v="De_CreditoStone_Conv_Checkout_BaseQualificada_Br"/>
    <s v="23843787657440395"/>
    <x v="5"/>
    <n v="0"/>
    <x v="5"/>
    <s v=""/>
    <n v="0"/>
    <x v="38"/>
    <n v="2"/>
    <s v="2020-01-15"/>
    <s v="2020-01-21"/>
    <s v="2020-01-21"/>
    <x v="8"/>
    <x v="0"/>
    <n v="1"/>
    <x v="1"/>
    <x v="1"/>
  </r>
  <r>
    <s v="ContaStone_RMKT_Envolvimento"/>
    <s v="2020-01-15 - 2020-01-21"/>
    <s v="23843842280230395"/>
    <s v="De_ContaStone_Conv_RMKT_Br"/>
    <s v="23843814955280395"/>
    <x v="4385"/>
    <n v="9974"/>
    <x v="4382"/>
    <n v="12.60581794"/>
    <n v="1.2269901744536"/>
    <x v="21"/>
    <n v="14"/>
    <s v="2020-01-15"/>
    <s v="2020-01-21"/>
    <s v="2020-01-21"/>
    <x v="0"/>
    <x v="0"/>
    <n v="1"/>
    <x v="1"/>
    <x v="1"/>
  </r>
  <r>
    <s v="Semelhante_1-5%_Base_Parceiro_60K-a-400K-Normal - Copy"/>
    <s v="2020-01-15 - 2020-01-21"/>
    <s v="23844083485870395"/>
    <s v="De_Conv_Int-Str_Br"/>
    <s v="23843580889420395"/>
    <x v="4386"/>
    <n v="285375"/>
    <x v="4383"/>
    <n v="13.076625870000001"/>
    <n v="1.5780779675865"/>
    <x v="42"/>
    <n v="25"/>
    <s v="2020-01-15"/>
    <s v="2020-01-21"/>
    <s v="2020-01-21"/>
    <x v="0"/>
    <x v="0"/>
    <n v="1"/>
    <x v="1"/>
    <x v="1"/>
  </r>
  <r>
    <s v="ContaStone_Aberto"/>
    <s v="2020-01-15 - 2020-01-21"/>
    <s v="23843870569200395"/>
    <s v="De_ContaStone_Conv_NU_Br"/>
    <s v="23843811400240395"/>
    <x v="4387"/>
    <n v="211328"/>
    <x v="4384"/>
    <n v="8.3779570200000002"/>
    <n v="1.1533824197456"/>
    <x v="21"/>
    <n v="106"/>
    <s v="2020-01-15"/>
    <s v="2020-01-21"/>
    <s v="2020-01-21"/>
    <x v="0"/>
    <x v="0"/>
    <n v="1"/>
    <x v="1"/>
    <x v="1"/>
  </r>
  <r>
    <s v="ContaStone_Interesses_B2B_Atualizado_Todos"/>
    <s v="2020-01-15 - 2020-01-21"/>
    <s v="23843842591240395"/>
    <s v="De_ContaStone_Conv_NU_Br"/>
    <s v="23843811400240395"/>
    <x v="4388"/>
    <n v="51248"/>
    <x v="4385"/>
    <n v="14.582770679999999"/>
    <n v="1.1993638776147"/>
    <x v="21"/>
    <n v="58"/>
    <s v="2020-01-15"/>
    <s v="2020-01-21"/>
    <s v="2020-01-21"/>
    <x v="0"/>
    <x v="0"/>
    <n v="1"/>
    <x v="1"/>
    <x v="1"/>
  </r>
  <r>
    <s v="Base_Completa_Quali"/>
    <s v="2020-01-15 - 2020-01-21"/>
    <s v="23844083158430395"/>
    <s v="De_CreditoStone_Conv_Checkout_BasesSuperEQualificada_Br"/>
    <s v="23844074736890395"/>
    <x v="4389"/>
    <n v="5700"/>
    <x v="4386"/>
    <n v="25.614413710000001"/>
    <n v="13.413157894736999"/>
    <x v="38"/>
    <n v="2"/>
    <s v="2020-01-15"/>
    <s v="2020-01-21"/>
    <s v="2020-01-21"/>
    <x v="8"/>
    <x v="0"/>
    <n v="1"/>
    <x v="1"/>
    <x v="1"/>
  </r>
  <r>
    <s v="Semelhante_1-5%_Base_Parceiro_60K-a-400K-LTV"/>
    <s v="2020-01-15 - 2020-01-21"/>
    <s v="23844083478310395"/>
    <s v="De_Lead_Int_Br"/>
    <s v="23843543715060395"/>
    <x v="4390"/>
    <n v="67056"/>
    <x v="4387"/>
    <n v="10.0929897"/>
    <n v="1.1370347172513"/>
    <x v="1"/>
    <n v="50"/>
    <s v="2020-01-15"/>
    <s v="2020-01-21"/>
    <s v="2020-01-21"/>
    <x v="1"/>
    <x v="0"/>
    <n v="1"/>
    <x v="1"/>
    <x v="1"/>
  </r>
  <r>
    <s v="Visitantes_site_todos_60d"/>
    <s v="2020-01-15 - 2020-01-21"/>
    <s v="23843665469380395"/>
    <s v="De_Conv_Rmk_Br"/>
    <s v="23843543599140395"/>
    <x v="4391"/>
    <n v="124062"/>
    <x v="4388"/>
    <n v="15.86841753"/>
    <n v="3.1329818961487002"/>
    <x v="0"/>
    <n v="127"/>
    <s v="2020-01-15"/>
    <s v="2020-01-21"/>
    <s v="2020-01-21"/>
    <x v="0"/>
    <x v="0"/>
    <n v="1"/>
    <x v="1"/>
    <x v="1"/>
  </r>
  <r>
    <s v="Base_Parceiro_15K-a-400K"/>
    <s v="2020-01-15 - 2020-01-21"/>
    <s v="23844083317460395"/>
    <s v="De_Lead_Int_Br — CPA"/>
    <s v="23843981452640395"/>
    <x v="4392"/>
    <n v="20508"/>
    <x v="4389"/>
    <n v="10.012627780000001"/>
    <n v="1.6218061244391999"/>
    <x v="1"/>
    <n v="18"/>
    <s v="2020-01-15"/>
    <s v="2020-01-21"/>
    <s v="2020-01-21"/>
    <x v="1"/>
    <x v="0"/>
    <n v="1"/>
    <x v="1"/>
    <x v="1"/>
  </r>
  <r>
    <s v="Semelhante_1-5%_Base_Parceiro_60K-a-400K-Normal+LTV"/>
    <s v="2020-01-15 - 2020-01-21"/>
    <s v="23844122114850395"/>
    <s v="De_Lead_Click_Whatsapp_Br — Cópia"/>
    <s v="23843968403870395"/>
    <x v="4393"/>
    <n v="7904"/>
    <x v="4390"/>
    <n v="13.08074534"/>
    <n v="1.1203188259109"/>
    <x v="6"/>
    <n v="24"/>
    <s v="2020-01-15"/>
    <s v="2020-01-21"/>
    <s v="2020-01-21"/>
    <x v="6"/>
    <x v="1"/>
    <n v="1"/>
    <x v="1"/>
    <x v="1"/>
  </r>
  <r>
    <s v="Semelhante_1-5%_Base_Parceiro_60K-a-400K-Normal - Copy"/>
    <s v="2020-01-15 - 2020-01-21"/>
    <s v="23844118713700395"/>
    <s v="De_Conv_Int-Str_Br - OtimizaPraLead"/>
    <s v="23844118711370395"/>
    <x v="4394"/>
    <n v="257981"/>
    <x v="4391"/>
    <n v="9.2941386599999998"/>
    <n v="1.4973738376082"/>
    <x v="0"/>
    <n v="19"/>
    <s v="2020-01-15"/>
    <s v="2020-01-21"/>
    <s v="2020-01-21"/>
    <x v="0"/>
    <x v="0"/>
    <n v="1"/>
    <x v="1"/>
    <x v="1"/>
  </r>
  <r>
    <s v="Base_Parceiro_15K-a-400K"/>
    <s v="2020-01-15 - 2020-01-21"/>
    <s v="23844083282640395"/>
    <s v="De_Conv_Int-Str_Br"/>
    <s v="23843580889420395"/>
    <x v="4395"/>
    <n v="7900"/>
    <x v="4392"/>
    <n v="12.607575369999999"/>
    <n v="1.4737974683544"/>
    <x v="42"/>
    <s v=""/>
    <s v="2020-01-15"/>
    <s v="2020-01-21"/>
    <s v="2020-01-21"/>
    <x v="0"/>
    <x v="0"/>
    <n v="1"/>
    <x v="1"/>
    <x v="1"/>
  </r>
  <r>
    <s v="Semelhante_1-5%_Base_Parceiro_60K-a-400K-LTV"/>
    <s v="2020-01-15 - 2020-01-21"/>
    <s v="23844083478350395"/>
    <s v="De_Conv_Int-Str_Br - Credenciado (S2S)"/>
    <s v="23844032562000395"/>
    <x v="4396"/>
    <n v="94991"/>
    <x v="4393"/>
    <n v="4.87186436"/>
    <n v="1.4373466960028001"/>
    <x v="19"/>
    <n v="4"/>
    <s v="2020-01-15"/>
    <s v="2020-01-21"/>
    <s v="2020-01-21"/>
    <x v="2"/>
    <x v="0"/>
    <n v="1"/>
    <x v="1"/>
    <x v="1"/>
  </r>
  <r>
    <s v="Base_Parceiro_15K-a-400K"/>
    <s v="2020-01-15 - 2020-01-21"/>
    <s v="23844083317470395"/>
    <s v="De_Lead_Int_Br"/>
    <s v="23843543715060395"/>
    <x v="4397"/>
    <n v="22936"/>
    <x v="4394"/>
    <n v="11.07132421"/>
    <n v="1.6413062434601"/>
    <x v="1"/>
    <n v="15"/>
    <s v="2020-01-15"/>
    <s v="2020-01-21"/>
    <s v="2020-01-21"/>
    <x v="1"/>
    <x v="0"/>
    <n v="1"/>
    <x v="1"/>
    <x v="1"/>
  </r>
  <r>
    <s v="Semelhante_1-5%_Base_Parceiro_60K-a-400K-LTV"/>
    <s v="2020-01-15 - 2020-01-21"/>
    <s v="23844122114150395"/>
    <s v="De_Lead_Click_Whatsapp_Br — Cópia"/>
    <s v="23843968403870395"/>
    <x v="4398"/>
    <n v="6446"/>
    <x v="4395"/>
    <n v="10.957881390000001"/>
    <n v="1.1013031337263"/>
    <x v="6"/>
    <n v="4"/>
    <s v="2020-01-15"/>
    <s v="2020-01-21"/>
    <s v="2020-01-21"/>
    <x v="6"/>
    <x v="1"/>
    <n v="1"/>
    <x v="1"/>
    <x v="1"/>
  </r>
  <r>
    <s v="BR - 18+"/>
    <s v="2020-01-15 - 2020-01-21"/>
    <s v="23844120818180395"/>
    <s v="teste - c2wpp"/>
    <s v="23844120818160395"/>
    <x v="4399"/>
    <n v="31328"/>
    <x v="4396"/>
    <n v="13.514557269999999"/>
    <n v="1.3803306945863001"/>
    <x v="19"/>
    <n v="5"/>
    <s v="2020-01-15"/>
    <s v="2020-01-21"/>
    <s v="2020-01-21"/>
    <x v="2"/>
    <x v="1"/>
    <n v="1"/>
    <x v="1"/>
    <x v="1"/>
  </r>
  <r>
    <s v="ContaStone_LAL_Base_10pp"/>
    <s v="2020-01-15 - 2020-01-21"/>
    <s v="23843870557990395"/>
    <s v="De_ContaStone_Conv_NU_Br"/>
    <s v="23843811400240395"/>
    <x v="4400"/>
    <n v="299071"/>
    <x v="4397"/>
    <n v="12.121549999999999"/>
    <n v="1.4604391599319"/>
    <x v="21"/>
    <n v="337"/>
    <s v="2020-01-15"/>
    <s v="2020-01-21"/>
    <s v="2020-01-21"/>
    <x v="0"/>
    <x v="0"/>
    <n v="1"/>
    <x v="1"/>
    <x v="1"/>
  </r>
  <r>
    <s v="lal_lead_lead_ads"/>
    <s v="2020-01-15 - 2020-01-21"/>
    <s v="23843968404170395"/>
    <s v="De_Lead_Click_Whatsapp_Br — Cópia"/>
    <s v="23843968403870395"/>
    <x v="4401"/>
    <n v="417215"/>
    <x v="4398"/>
    <n v="13.172747960000001"/>
    <n v="1.3058974389703"/>
    <x v="6"/>
    <n v="597"/>
    <s v="2020-01-15"/>
    <s v="2020-01-21"/>
    <s v="2020-01-21"/>
    <x v="6"/>
    <x v="1"/>
    <n v="1"/>
    <x v="1"/>
    <x v="1"/>
  </r>
  <r>
    <s v="Semelhante_1-5%_Base_Parceiro_60K-a-400K-LTV"/>
    <s v="2020-01-15 - 2020-01-21"/>
    <s v="23844083478390395"/>
    <s v="De_Conv_Int-Str_Br"/>
    <s v="23843580889420395"/>
    <x v="4402"/>
    <n v="299837"/>
    <x v="4399"/>
    <n v="13.71294177"/>
    <n v="1.4570583350287001"/>
    <x v="42"/>
    <n v="19"/>
    <s v="2020-01-15"/>
    <s v="2020-01-21"/>
    <s v="2020-01-21"/>
    <x v="0"/>
    <x v="0"/>
    <n v="1"/>
    <x v="1"/>
    <x v="1"/>
  </r>
  <r>
    <s v="interesse_whatsapp"/>
    <s v="2020-01-15 - 2020-01-21"/>
    <s v="23843968404110395"/>
    <s v="De_Lead_Click_Whatsapp_Br — Cópia"/>
    <s v="23843968403870395"/>
    <x v="4403"/>
    <n v="1407998"/>
    <x v="4400"/>
    <n v="7.3910965199999996"/>
    <n v="1.294168741717"/>
    <x v="6"/>
    <n v="1210"/>
    <s v="2020-01-15"/>
    <s v="2020-01-21"/>
    <s v="2020-01-21"/>
    <x v="6"/>
    <x v="1"/>
    <n v="1"/>
    <x v="1"/>
    <x v="1"/>
  </r>
  <r>
    <s v="Base_Completa"/>
    <s v="2020-01-15 - 2020-01-21"/>
    <s v="23844074878400395"/>
    <s v="De_CreditoStone_Conv_Checkout_BaseNaoQualificada2_Br"/>
    <s v="23844074878390395"/>
    <x v="4404"/>
    <n v="17180"/>
    <x v="4401"/>
    <n v="21.333388339999999"/>
    <n v="11.287077997672"/>
    <x v="38"/>
    <n v="6"/>
    <s v="2020-01-15"/>
    <s v="2020-01-21"/>
    <s v="2020-01-21"/>
    <x v="8"/>
    <x v="0"/>
    <n v="1"/>
    <x v="1"/>
    <x v="1"/>
  </r>
  <r>
    <s v="Semelhante_1-5%_Base_Parceiro_60K-a-400K-Normal - Copy"/>
    <s v="2020-01-15 - 2020-01-21"/>
    <s v="23844083485970395"/>
    <s v="De_Lead_Int_Br — CPA"/>
    <s v="23843981452640395"/>
    <x v="4405"/>
    <n v="240319"/>
    <x v="4402"/>
    <n v="12.157649470000001"/>
    <n v="1.4322379836800001"/>
    <x v="1"/>
    <n v="260"/>
    <s v="2020-01-15"/>
    <s v="2020-01-21"/>
    <s v="2020-01-21"/>
    <x v="1"/>
    <x v="0"/>
    <n v="1"/>
    <x v="1"/>
    <x v="1"/>
  </r>
  <r>
    <s v="Base-Credito-QualificadoEnaoQualificado-Feed"/>
    <s v="2020-01-15 - 2020-01-21"/>
    <s v="23843787663800395"/>
    <s v="In_CreditoStone_Trafego_Pageview_Base_Br"/>
    <s v="23843787663810395"/>
    <x v="4406"/>
    <n v="31008"/>
    <x v="4403"/>
    <n v="12.7295129"/>
    <n v="5.6799213106295001"/>
    <x v="39"/>
    <n v="235"/>
    <s v="2020-01-15"/>
    <s v="2020-01-21"/>
    <s v="2020-01-21"/>
    <x v="0"/>
    <x v="0"/>
    <n v="1"/>
    <x v="1"/>
    <x v="1"/>
  </r>
  <r>
    <s v="Semelhante_5-10%"/>
    <s v="2020-01-15 - 2020-01-21"/>
    <s v="23844098805940395"/>
    <s v="De_Conv_Int-Str_Br - Credenciado (S2S) - Teste_B-Purchase-credenciados-semvalor"/>
    <s v="23844098805980395"/>
    <x v="4407"/>
    <n v="8326"/>
    <x v="4404"/>
    <n v="4.3665237000000001"/>
    <n v="1.0361518135959999"/>
    <x v="2"/>
    <s v=""/>
    <s v="2020-01-15"/>
    <s v="2020-01-21"/>
    <s v="2020-01-21"/>
    <x v="2"/>
    <x v="0"/>
    <n v="1"/>
    <x v="1"/>
    <x v="1"/>
  </r>
  <r>
    <s v="InteressesEstabelecimentos"/>
    <s v="2020-01-15 - 2020-01-21"/>
    <s v="23844098805910395"/>
    <s v="De_Conv_Int-Str_Br - Credenciado (S2S) - Teste_B-Purchase-credenciados-semvalor"/>
    <s v="23844098805980395"/>
    <x v="4408"/>
    <n v="99584"/>
    <x v="4405"/>
    <n v="4.8786638399999998"/>
    <n v="1.1309146047558001"/>
    <x v="2"/>
    <s v=""/>
    <s v="2020-01-15"/>
    <s v="2020-01-21"/>
    <s v="2020-01-21"/>
    <x v="2"/>
    <x v="0"/>
    <n v="1"/>
    <x v="1"/>
    <x v="1"/>
  </r>
  <r>
    <s v="lal_lead_wpp+rmkt"/>
    <s v="2020-01-15 - 2020-01-21"/>
    <s v="23843968404160395"/>
    <s v="De_Lead_Click_Whatsapp_Br — Cópia"/>
    <s v="23843968403870395"/>
    <x v="4409"/>
    <n v="514942"/>
    <x v="4406"/>
    <n v="11.7535121"/>
    <n v="1.3045139064205"/>
    <x v="6"/>
    <n v="584"/>
    <s v="2020-01-15"/>
    <s v="2020-01-21"/>
    <s v="2020-01-21"/>
    <x v="6"/>
    <x v="1"/>
    <n v="1"/>
    <x v="1"/>
    <x v="1"/>
  </r>
  <r>
    <s v="ContaStone_SemSegmentacao"/>
    <s v="2020-01-15 - 2020-01-21"/>
    <s v="23843812212770395"/>
    <s v="De_ContaStone_Trafego_NU_Br"/>
    <s v="23843812212670395"/>
    <x v="4410"/>
    <n v="49744"/>
    <x v="4407"/>
    <n v="1.04411111"/>
    <n v="2.2153224509489"/>
    <x v="40"/>
    <n v="626"/>
    <s v="2020-01-15"/>
    <s v="2020-01-21"/>
    <s v="2020-01-21"/>
    <x v="0"/>
    <x v="0"/>
    <n v="1"/>
    <x v="1"/>
    <x v="1"/>
  </r>
  <r>
    <s v="Semelhante_1-5%"/>
    <s v="2020-01-15 - 2020-01-21"/>
    <s v="23844098805830395"/>
    <s v="De_Conv_Int-Str_Br - Credenciado (S2S) - Teste_B-Purchase-credenciados-semvalor"/>
    <s v="23844098805980395"/>
    <x v="4411"/>
    <n v="615163"/>
    <x v="4408"/>
    <n v="6.8602493999999998"/>
    <n v="1.7770509604771001"/>
    <x v="2"/>
    <n v="20"/>
    <s v="2020-01-15"/>
    <s v="2020-01-21"/>
    <s v="2020-01-21"/>
    <x v="2"/>
    <x v="0"/>
    <n v="1"/>
    <x v="1"/>
    <x v="1"/>
  </r>
  <r>
    <s v="Stone_SemSegmentacao"/>
    <s v="2020-01-15 - 2020-01-21"/>
    <s v="23843807885010395"/>
    <s v="De_Livre_Trafego_Br"/>
    <s v="23843807885030395"/>
    <x v="5"/>
    <n v="0"/>
    <x v="5"/>
    <s v=""/>
    <n v="0"/>
    <x v="43"/>
    <n v="23"/>
    <s v="2020-01-15"/>
    <s v="2020-01-21"/>
    <s v="2020-01-21"/>
    <x v="0"/>
    <x v="0"/>
    <n v="1"/>
    <x v="1"/>
    <x v="1"/>
  </r>
  <r>
    <s v="Semelhante_5-10%"/>
    <s v="2020-01-15 - 2020-01-21"/>
    <s v="23844098800730395"/>
    <s v="De_Conv_Int-Str_Br - Credenciado (S2S) - Teste_A-Credenciados-Todos"/>
    <s v="23844098800560395"/>
    <x v="4412"/>
    <n v="19348"/>
    <x v="4409"/>
    <n v="4.0600243799999998"/>
    <n v="1.0177796154640999"/>
    <x v="44"/>
    <n v="1"/>
    <s v="2020-01-15"/>
    <s v="2020-01-21"/>
    <s v="2020-01-21"/>
    <x v="2"/>
    <x v="0"/>
    <n v="1"/>
    <x v="1"/>
    <x v="1"/>
  </r>
  <r>
    <s v="ContaStone_LaL_3-10-base09"/>
    <s v="2020-01-15 - 2020-01-21"/>
    <s v="23843812212650395"/>
    <s v="De_ContaStone_Trafego_NU_Br"/>
    <s v="23843812212670395"/>
    <x v="4413"/>
    <n v="19376"/>
    <x v="4410"/>
    <n v="1.5735697500000001"/>
    <n v="2.5963047068537999"/>
    <x v="40"/>
    <n v="399"/>
    <s v="2020-01-15"/>
    <s v="2020-01-21"/>
    <s v="2020-01-21"/>
    <x v="0"/>
    <x v="0"/>
    <n v="1"/>
    <x v="1"/>
    <x v="1"/>
  </r>
  <r>
    <s v="ContaStone_RMKT_BaseAdq"/>
    <s v="2020-01-15 - 2020-01-21"/>
    <s v="23843842230390395"/>
    <s v="De_ContaStone_Conv_RMKT_Br"/>
    <s v="23843814955280395"/>
    <x v="4414"/>
    <n v="59936"/>
    <x v="4411"/>
    <n v="10.93344156"/>
    <n v="2.4049652963160999"/>
    <x v="21"/>
    <n v="214"/>
    <s v="2020-01-15"/>
    <s v="2020-01-21"/>
    <s v="2020-01-21"/>
    <x v="0"/>
    <x v="0"/>
    <n v="1"/>
    <x v="1"/>
    <x v="1"/>
  </r>
  <r>
    <s v="Stone_Lookalike"/>
    <s v="2020-01-15 - 2020-01-21"/>
    <s v="23843807885000395"/>
    <s v="De_Livre_Trafego_Br"/>
    <s v="23843807885030395"/>
    <x v="5"/>
    <n v="0"/>
    <x v="5"/>
    <s v=""/>
    <n v="0"/>
    <x v="43"/>
    <n v="3"/>
    <s v="2020-01-15"/>
    <s v="2020-01-21"/>
    <s v="2020-01-21"/>
    <x v="0"/>
    <x v="0"/>
    <n v="1"/>
    <x v="1"/>
    <x v="1"/>
  </r>
  <r>
    <s v="Semelhante_1-5%"/>
    <s v="2020-01-15 - 2020-01-21"/>
    <s v="23844098800660395"/>
    <s v="De_Conv_Int-Str_Br - Credenciado (S2S) - Teste_A-Credenciados-Todos"/>
    <s v="23844098800560395"/>
    <x v="4415"/>
    <n v="243839"/>
    <x v="4412"/>
    <n v="6.9988474500000004"/>
    <n v="1.5264867392009001"/>
    <x v="44"/>
    <n v="19"/>
    <s v="2020-01-15"/>
    <s v="2020-01-21"/>
    <s v="2020-01-21"/>
    <x v="2"/>
    <x v="0"/>
    <n v="1"/>
    <x v="1"/>
    <x v="1"/>
  </r>
  <r>
    <s v="Semelhante_1-5%_Base_Parceiro_60K-a-400K-Normal - Copy"/>
    <s v="2020-01-15 - 2020-01-21"/>
    <s v="23844083485880395"/>
    <s v="De_Lead_Int_Br"/>
    <s v="23843543715060395"/>
    <x v="4416"/>
    <n v="68895"/>
    <x v="4413"/>
    <n v="11.98775696"/>
    <n v="1.0859714057623999"/>
    <x v="1"/>
    <n v="65"/>
    <s v="2020-01-15"/>
    <s v="2020-01-21"/>
    <s v="2020-01-21"/>
    <x v="1"/>
    <x v="0"/>
    <n v="1"/>
    <x v="1"/>
    <x v="1"/>
  </r>
  <r>
    <s v="Base_Completa"/>
    <s v="2020-01-15 - 2020-01-21"/>
    <s v="23844083577700395"/>
    <s v="De_RAV_Trafego_Rmkt_Br"/>
    <s v="23844083577680395"/>
    <x v="4417"/>
    <n v="20284"/>
    <x v="4414"/>
    <n v="5.52881234"/>
    <n v="5.4668704397554997"/>
    <x v="8"/>
    <n v="439"/>
    <s v="2020-01-15"/>
    <s v="2020-01-21"/>
    <s v="2020-01-21"/>
    <x v="5"/>
    <x v="0"/>
    <n v="1"/>
    <x v="1"/>
    <x v="1"/>
  </r>
  <r>
    <s v="Semelhante_1-5%_Base_Parceiro_60K-a-400K-LTV"/>
    <s v="2020-01-15 - 2020-01-21"/>
    <s v="23844118713690395"/>
    <s v="De_Conv_Int-Str_Br - OtimizaPraLead"/>
    <s v="23844118711370395"/>
    <x v="4418"/>
    <n v="278142"/>
    <x v="4415"/>
    <n v="9.0226020400000007"/>
    <n v="1.4804560260585999"/>
    <x v="0"/>
    <n v="24"/>
    <s v="2020-01-15"/>
    <s v="2020-01-21"/>
    <s v="2020-01-21"/>
    <x v="0"/>
    <x v="0"/>
    <n v="1"/>
    <x v="1"/>
    <x v="1"/>
  </r>
  <r>
    <s v="Base_Completa"/>
    <s v="2020-01-15 - 2020-01-21"/>
    <s v="23844074861760395"/>
    <s v="De_CreditoStone_Conv_Checkout_BaseQualificada2_Br"/>
    <s v="23844074861680395"/>
    <x v="5"/>
    <n v="0"/>
    <x v="5"/>
    <s v=""/>
    <n v="0"/>
    <x v="38"/>
    <n v="1"/>
    <s v="2020-01-15"/>
    <s v="2020-01-21"/>
    <s v="2020-01-21"/>
    <x v="8"/>
    <x v="0"/>
    <n v="1"/>
    <x v="1"/>
    <x v="1"/>
  </r>
  <r>
    <s v="InteressesEstabelecimentos"/>
    <s v="2020-01-15 - 2020-01-21"/>
    <s v="23844098800540395"/>
    <s v="De_Conv_Int-Str_Br - Credenciado (S2S) - Teste_A-Credenciados-Todos"/>
    <s v="23844098800560395"/>
    <x v="4419"/>
    <n v="104768"/>
    <x v="4416"/>
    <n v="4.1731686000000003"/>
    <n v="1.0692005192425"/>
    <x v="44"/>
    <n v="3"/>
    <s v="2020-01-15"/>
    <s v="2020-01-21"/>
    <s v="2020-01-21"/>
    <x v="2"/>
    <x v="0"/>
    <n v="1"/>
    <x v="1"/>
    <x v="1"/>
  </r>
  <r>
    <s v="Base_Parceiro_15K-a-400K"/>
    <s v="2020-01-15 - 2020-01-21"/>
    <s v="23844118713680395"/>
    <s v="De_Conv_Int-Str_Br - OtimizaPraLead"/>
    <s v="23844118711370395"/>
    <x v="4420"/>
    <n v="19400"/>
    <x v="4417"/>
    <n v="9.9912099899999998"/>
    <n v="1.7006185567009999"/>
    <x v="0"/>
    <s v=""/>
    <s v="2020-01-15"/>
    <s v="2020-01-21"/>
    <s v="2020-01-21"/>
    <x v="0"/>
    <x v="0"/>
    <n v="1"/>
    <x v="1"/>
    <x v="1"/>
  </r>
  <r>
    <s v="Base_Parceiro_15K-a-400K"/>
    <s v="2020-01-15 - 2020-01-21"/>
    <s v="23844083282630395"/>
    <s v="De_Conv_Int-Str_Br - Credenciado (S2S)"/>
    <s v="23844032562000395"/>
    <x v="4421"/>
    <n v="21764"/>
    <x v="4418"/>
    <n v="6.7710189500000002"/>
    <n v="2.2690681859952"/>
    <x v="19"/>
    <n v="6"/>
    <s v="2020-01-15"/>
    <s v="2020-01-21"/>
    <s v="2020-01-21"/>
    <x v="2"/>
    <x v="0"/>
    <n v="1"/>
    <x v="1"/>
    <x v="1"/>
  </r>
  <r>
    <s v="Base-Credito-QualificadoEnaoQualificado-Stories"/>
    <s v="2020-01-08 - 2020-01-14"/>
    <s v="23843787663770395"/>
    <s v="In_CreditoStone_Trafego_Pageview_Base_Br"/>
    <s v="23843787663810395"/>
    <x v="4422"/>
    <n v="21392"/>
    <x v="4419"/>
    <n v="23.621540530000001"/>
    <n v="2.368081525804"/>
    <x v="39"/>
    <n v="141"/>
    <s v="2020-01-08"/>
    <s v="2020-01-14"/>
    <s v="2020-01-14"/>
    <x v="0"/>
    <x v="0"/>
    <n v="1"/>
    <x v="1"/>
    <x v="1"/>
  </r>
  <r>
    <s v="Visitantes_site_todos"/>
    <s v="2020-01-08 - 2020-01-14"/>
    <s v="23843665542380395"/>
    <s v="De_Lead_Rmk_Br"/>
    <s v="23843543809250395"/>
    <x v="4423"/>
    <n v="100992"/>
    <x v="4420"/>
    <n v="16.697217949999999"/>
    <n v="2.2590007129277998"/>
    <x v="1"/>
    <n v="406"/>
    <s v="2020-01-08"/>
    <s v="2020-01-14"/>
    <s v="2020-01-14"/>
    <x v="1"/>
    <x v="0"/>
    <n v="1"/>
    <x v="1"/>
    <x v="1"/>
  </r>
  <r>
    <s v="Base-Credito-QualificadoEnaoQualificado-Feed"/>
    <s v="2020-01-08 - 2020-01-14"/>
    <s v="23843787663800395"/>
    <s v="In_CreditoStone_Trafego_Pageview_Base_Br"/>
    <s v="23843787663810395"/>
    <x v="4424"/>
    <n v="30400"/>
    <x v="4421"/>
    <n v="11.84229682"/>
    <n v="5.4228289473683997"/>
    <x v="39"/>
    <n v="231"/>
    <s v="2020-01-08"/>
    <s v="2020-01-14"/>
    <s v="2020-01-14"/>
    <x v="0"/>
    <x v="0"/>
    <n v="1"/>
    <x v="1"/>
    <x v="1"/>
  </r>
  <r>
    <s v="ContaStone_LaL_3-10-base09"/>
    <s v="2020-01-08 - 2020-01-14"/>
    <s v="23843812212650395"/>
    <s v="De_ContaStone_Trafego_NU_Br"/>
    <s v="23843812212670395"/>
    <x v="4425"/>
    <n v="44119"/>
    <x v="4422"/>
    <n v="1.5245806200000001"/>
    <n v="2.998232054217"/>
    <x v="40"/>
    <n v="1062"/>
    <s v="2020-01-08"/>
    <s v="2020-01-14"/>
    <s v="2020-01-14"/>
    <x v="0"/>
    <x v="0"/>
    <n v="1"/>
    <x v="1"/>
    <x v="1"/>
  </r>
  <r>
    <s v="Stone_SemSegmentacao"/>
    <s v="2020-01-08 - 2020-01-14"/>
    <s v="23843807885010395"/>
    <s v="De_Livre_Trafego_Br"/>
    <s v="23843807885030395"/>
    <x v="4426"/>
    <n v="1162"/>
    <x v="4423"/>
    <n v="1.80661578"/>
    <n v="1.0146299483648999"/>
    <x v="43"/>
    <n v="211"/>
    <s v="2020-01-08"/>
    <s v="2020-01-14"/>
    <s v="2020-01-14"/>
    <x v="0"/>
    <x v="0"/>
    <n v="1"/>
    <x v="1"/>
    <x v="1"/>
  </r>
  <r>
    <s v="Envolvimento_Midias"/>
    <s v="2020-01-08 - 2020-01-14"/>
    <s v="23843543809270395"/>
    <s v="De_Lead_Rmk_Br"/>
    <s v="23843543809250395"/>
    <x v="4427"/>
    <n v="138751"/>
    <x v="4424"/>
    <n v="9.78828648"/>
    <n v="2.4186852707368001"/>
    <x v="1"/>
    <n v="310"/>
    <s v="2020-01-08"/>
    <s v="2020-01-14"/>
    <s v="2020-01-14"/>
    <x v="1"/>
    <x v="0"/>
    <n v="1"/>
    <x v="1"/>
    <x v="1"/>
  </r>
  <r>
    <s v="ContaStone_LaL_base_3%"/>
    <s v="2020-01-08 - 2020-01-14"/>
    <s v="23843811893800395"/>
    <s v="De_ContaStone_Conv_NU_Br"/>
    <s v="23843811400240395"/>
    <x v="5"/>
    <n v="0"/>
    <x v="5"/>
    <s v=""/>
    <n v="0"/>
    <x v="21"/>
    <n v="1"/>
    <s v="2020-01-08"/>
    <s v="2020-01-14"/>
    <s v="2020-01-14"/>
    <x v="0"/>
    <x v="0"/>
    <n v="1"/>
    <x v="1"/>
    <x v="1"/>
  </r>
  <r>
    <s v="InteressesEstabelecimentos"/>
    <s v="2020-01-08 - 2020-01-14"/>
    <s v="23843580889670395"/>
    <s v="De_Conv_Int-Str_Br"/>
    <s v="23843580889420395"/>
    <x v="4428"/>
    <n v="812279"/>
    <x v="4425"/>
    <n v="4.2039087999999998"/>
    <n v="1.2920782145051"/>
    <x v="42"/>
    <n v="10"/>
    <s v="2020-01-08"/>
    <s v="2020-01-14"/>
    <s v="2020-01-14"/>
    <x v="0"/>
    <x v="0"/>
    <n v="1"/>
    <x v="1"/>
    <x v="1"/>
  </r>
  <r>
    <s v="Visitantes_site_todos_60d"/>
    <s v="2020-01-08 - 2020-01-14"/>
    <s v="23843665469380395"/>
    <s v="De_Conv_Rmk_Br"/>
    <s v="23843543599140395"/>
    <x v="4429"/>
    <n v="113856"/>
    <x v="4426"/>
    <n v="12.955986080000001"/>
    <n v="2.7518093029792001"/>
    <x v="0"/>
    <n v="79"/>
    <s v="2020-01-08"/>
    <s v="2020-01-14"/>
    <s v="2020-01-14"/>
    <x v="0"/>
    <x v="0"/>
    <n v="1"/>
    <x v="1"/>
    <x v="1"/>
  </r>
  <r>
    <s v="Stone_Interesses"/>
    <s v="2020-01-08 - 2020-01-14"/>
    <s v="23843807884990395"/>
    <s v="De_Livre_Trafego_Br"/>
    <s v="23843807885030395"/>
    <x v="4430"/>
    <n v="16232"/>
    <x v="4427"/>
    <n v="3.4852136699999998"/>
    <n v="1.6103376047314"/>
    <x v="43"/>
    <n v="1071"/>
    <s v="2020-01-08"/>
    <s v="2020-01-14"/>
    <s v="2020-01-14"/>
    <x v="0"/>
    <x v="0"/>
    <n v="1"/>
    <x v="1"/>
    <x v="1"/>
  </r>
  <r>
    <s v="Base-Credito-Qualificado2"/>
    <s v="2020-01-08 - 2020-01-14"/>
    <s v="23843787657450395"/>
    <s v="De_CreditoStone_Conv_Checkout_BaseQualificada_Br"/>
    <s v="23843787657440395"/>
    <x v="5"/>
    <n v="0"/>
    <x v="5"/>
    <s v=""/>
    <n v="0"/>
    <x v="38"/>
    <n v="2"/>
    <s v="2020-01-08"/>
    <s v="2020-01-14"/>
    <s v="2020-01-14"/>
    <x v="8"/>
    <x v="0"/>
    <n v="1"/>
    <x v="1"/>
    <x v="1"/>
  </r>
  <r>
    <s v="Envolvimento_midias"/>
    <s v="2020-01-08 - 2020-01-14"/>
    <s v="23843543599180395"/>
    <s v="De_Conv_Rmk_Br"/>
    <s v="23843543599140395"/>
    <x v="4431"/>
    <n v="114944"/>
    <x v="4428"/>
    <n v="8.2156721099999999"/>
    <n v="2.4562917594655"/>
    <x v="0"/>
    <n v="16"/>
    <s v="2020-01-08"/>
    <s v="2020-01-14"/>
    <s v="2020-01-14"/>
    <x v="0"/>
    <x v="0"/>
    <n v="1"/>
    <x v="1"/>
    <x v="1"/>
  </r>
  <r>
    <s v="Semelhante_5-10%"/>
    <s v="2020-01-08 - 2020-01-14"/>
    <s v="23844098800730395"/>
    <s v="De_Conv_Int-Str_Br - Credenciado (S2S) - Teste_A-Credenciados-Todos"/>
    <s v="23844098800560395"/>
    <x v="4432"/>
    <n v="28568"/>
    <x v="4429"/>
    <n v="3.5614566999999999"/>
    <n v="1.0505810697283999"/>
    <x v="44"/>
    <s v=""/>
    <s v="2020-01-08"/>
    <s v="2020-01-14"/>
    <s v="2020-01-14"/>
    <x v="2"/>
    <x v="0"/>
    <n v="1"/>
    <x v="1"/>
    <x v="1"/>
  </r>
  <r>
    <s v="Stone_Lookalike"/>
    <s v="2020-01-08 - 2020-01-14"/>
    <s v="23843807885000395"/>
    <s v="De_Livre_Trafego_Br"/>
    <s v="23843807885030395"/>
    <x v="4433"/>
    <n v="230"/>
    <x v="4430"/>
    <n v="3.8461538499999999"/>
    <n v="1.0173913043478"/>
    <x v="43"/>
    <n v="76"/>
    <s v="2020-01-08"/>
    <s v="2020-01-14"/>
    <s v="2020-01-14"/>
    <x v="0"/>
    <x v="0"/>
    <n v="1"/>
    <x v="1"/>
    <x v="1"/>
  </r>
  <r>
    <s v="Mar Aberto"/>
    <s v="2020-01-08 - 2020-01-14"/>
    <s v="23843968403890395"/>
    <s v="De_Lead_Click_Whatsapp_Br — Cópia"/>
    <s v="23843968403870395"/>
    <x v="5"/>
    <n v="0"/>
    <x v="5"/>
    <s v=""/>
    <n v="0"/>
    <x v="6"/>
    <n v="3"/>
    <s v="2020-01-08"/>
    <s v="2020-01-14"/>
    <s v="2020-01-14"/>
    <x v="6"/>
    <x v="1"/>
    <n v="1"/>
    <x v="1"/>
    <x v="1"/>
  </r>
  <r>
    <s v="Base_Completa_Superquali"/>
    <s v="2020-01-08 - 2020-01-14"/>
    <s v="23844074781530395"/>
    <s v="De_CreditoStone_Conv_Checkout_BasesSuperEQualificada_Br"/>
    <s v="23844074736890395"/>
    <x v="4434"/>
    <n v="25320"/>
    <x v="4431"/>
    <n v="15.557071860000001"/>
    <n v="12.762796208531"/>
    <x v="38"/>
    <n v="78"/>
    <s v="2020-01-08"/>
    <s v="2020-01-14"/>
    <s v="2020-01-14"/>
    <x v="8"/>
    <x v="0"/>
    <n v="1"/>
    <x v="1"/>
    <x v="1"/>
  </r>
  <r>
    <s v="lal_lead_wpp+rmkt"/>
    <s v="2020-01-08 - 2020-01-14"/>
    <s v="23843968404160395"/>
    <s v="De_Lead_Click_Whatsapp_Br — Cópia"/>
    <s v="23843968403870395"/>
    <x v="4435"/>
    <n v="335424"/>
    <x v="4432"/>
    <n v="12.41238192"/>
    <n v="1.2646650209884001"/>
    <x v="6"/>
    <n v="408"/>
    <s v="2020-01-08"/>
    <s v="2020-01-14"/>
    <s v="2020-01-14"/>
    <x v="6"/>
    <x v="1"/>
    <n v="1"/>
    <x v="1"/>
    <x v="1"/>
  </r>
  <r>
    <s v="Base_Completa"/>
    <s v="2020-01-08 - 2020-01-14"/>
    <s v="23844074878400395"/>
    <s v="De_CreditoStone_Conv_Checkout_BaseNaoQualificada2_Br"/>
    <s v="23844074878390395"/>
    <x v="4436"/>
    <n v="21520"/>
    <x v="4433"/>
    <n v="12.8865286"/>
    <n v="8.6362918215613007"/>
    <x v="38"/>
    <n v="7"/>
    <s v="2020-01-08"/>
    <s v="2020-01-14"/>
    <s v="2020-01-14"/>
    <x v="8"/>
    <x v="0"/>
    <n v="1"/>
    <x v="1"/>
    <x v="1"/>
  </r>
  <r>
    <s v="Base_Parceiro_15K-a-400K"/>
    <s v="2020-01-08 - 2020-01-14"/>
    <s v="23844083282630395"/>
    <s v="De_Conv_Int-Str_Br - Credenciado (S2S)"/>
    <s v="23844032562000395"/>
    <x v="4437"/>
    <n v="24824"/>
    <x v="4434"/>
    <n v="6.7907230900000002"/>
    <n v="1.9905333548179001"/>
    <x v="19"/>
    <n v="9"/>
    <s v="2020-01-08"/>
    <s v="2020-01-14"/>
    <s v="2020-01-14"/>
    <x v="2"/>
    <x v="0"/>
    <n v="1"/>
    <x v="1"/>
    <x v="1"/>
  </r>
  <r>
    <s v="interesse_whatsapp"/>
    <s v="2020-01-08 - 2020-01-14"/>
    <s v="23843968404110395"/>
    <s v="De_Lead_Click_Whatsapp_Br — Cópia"/>
    <s v="23843968403870395"/>
    <x v="4438"/>
    <n v="2932212"/>
    <x v="4435"/>
    <n v="8.1667985699999992"/>
    <n v="1.4590848137856001"/>
    <x v="6"/>
    <n v="2911"/>
    <s v="2020-01-08"/>
    <s v="2020-01-14"/>
    <s v="2020-01-14"/>
    <x v="6"/>
    <x v="1"/>
    <n v="1"/>
    <x v="1"/>
    <x v="1"/>
  </r>
  <r>
    <s v="Base_Completa_Quali"/>
    <s v="2020-01-08 - 2020-01-14"/>
    <s v="23844083158430395"/>
    <s v="De_CreditoStone_Conv_Checkout_BasesSuperEQualificada_Br"/>
    <s v="23844074736890395"/>
    <x v="4439"/>
    <n v="7208"/>
    <x v="4436"/>
    <n v="17.047986250000001"/>
    <n v="15.904134295227999"/>
    <x v="38"/>
    <n v="9"/>
    <s v="2020-01-08"/>
    <s v="2020-01-14"/>
    <s v="2020-01-14"/>
    <x v="8"/>
    <x v="0"/>
    <n v="1"/>
    <x v="1"/>
    <x v="1"/>
  </r>
  <r>
    <s v="Base-Credito-NaoQualificado2"/>
    <s v="2020-01-08 - 2020-01-14"/>
    <s v="23843944046800395"/>
    <s v="De_CreditoStone_Conv_Checkout_BaseNaoQualificada_Br"/>
    <s v="23843944046760395"/>
    <x v="5"/>
    <n v="0"/>
    <x v="5"/>
    <s v=""/>
    <n v="0"/>
    <x v="38"/>
    <n v="1"/>
    <s v="2020-01-08"/>
    <s v="2020-01-14"/>
    <s v="2020-01-14"/>
    <x v="8"/>
    <x v="0"/>
    <n v="1"/>
    <x v="1"/>
    <x v="1"/>
  </r>
  <r>
    <s v="ContaStone_RMKT_todos-visitantes"/>
    <s v="2020-01-08 - 2020-01-14"/>
    <s v="23843890430090395"/>
    <s v="De_ContaStone_Conv_RMKT_Br"/>
    <s v="23843814955280395"/>
    <x v="4440"/>
    <n v="25784"/>
    <x v="4437"/>
    <n v="11.432580010000001"/>
    <n v="2.0456096804219999"/>
    <x v="21"/>
    <n v="39"/>
    <s v="2020-01-08"/>
    <s v="2020-01-14"/>
    <s v="2020-01-14"/>
    <x v="0"/>
    <x v="0"/>
    <n v="1"/>
    <x v="1"/>
    <x v="1"/>
  </r>
  <r>
    <s v="ContaStone_LAL_Base_TPV&gt;30K"/>
    <s v="2020-01-08 - 2020-01-14"/>
    <s v="23843870555370395"/>
    <s v="De_ContaStone_Conv_NU_Br"/>
    <s v="23843811400240395"/>
    <x v="5"/>
    <n v="0"/>
    <x v="5"/>
    <s v=""/>
    <n v="0"/>
    <x v="21"/>
    <n v="1"/>
    <s v="2020-01-08"/>
    <s v="2020-01-14"/>
    <s v="2020-01-14"/>
    <x v="0"/>
    <x v="0"/>
    <n v="1"/>
    <x v="1"/>
    <x v="1"/>
  </r>
  <r>
    <s v="InteressesFrios (Atualizado)"/>
    <s v="2020-01-08 - 2020-01-14"/>
    <s v="23843981453150395"/>
    <s v="De_Lead_Int_Br — CPA"/>
    <s v="23843981452640395"/>
    <x v="4441"/>
    <n v="603516"/>
    <x v="4438"/>
    <n v="3.4623352399999998"/>
    <n v="1.1445678325015001"/>
    <x v="1"/>
    <n v="195"/>
    <s v="2020-01-08"/>
    <s v="2020-01-14"/>
    <s v="2020-01-14"/>
    <x v="1"/>
    <x v="0"/>
    <n v="1"/>
    <x v="1"/>
    <x v="1"/>
  </r>
  <r>
    <s v="ContaStone_Aberto"/>
    <s v="2020-01-08 - 2020-01-14"/>
    <s v="23843870569200395"/>
    <s v="De_ContaStone_Conv_NU_Br"/>
    <s v="23843811400240395"/>
    <x v="4442"/>
    <n v="209918"/>
    <x v="4439"/>
    <n v="8.4537790899999994"/>
    <n v="1.2245686410884"/>
    <x v="21"/>
    <n v="86"/>
    <s v="2020-01-08"/>
    <s v="2020-01-14"/>
    <s v="2020-01-14"/>
    <x v="0"/>
    <x v="0"/>
    <n v="1"/>
    <x v="1"/>
    <x v="1"/>
  </r>
  <r>
    <s v="Semelhante_1-5%_Base_Parceiro_60K-a-400K-Normal - Copy"/>
    <s v="2020-01-08 - 2020-01-14"/>
    <s v="23844083485870395"/>
    <s v="De_Conv_Int-Str_Br"/>
    <s v="23843580889420395"/>
    <x v="4443"/>
    <n v="258944"/>
    <x v="4440"/>
    <n v="8.8392052299999992"/>
    <n v="1.4308962555610001"/>
    <x v="42"/>
    <n v="6"/>
    <s v="2020-01-08"/>
    <s v="2020-01-14"/>
    <s v="2020-01-14"/>
    <x v="0"/>
    <x v="0"/>
    <n v="1"/>
    <x v="1"/>
    <x v="1"/>
  </r>
  <r>
    <s v="Semelhante_1-5%_Base_Parceiro_60K-a-400K-LTV"/>
    <s v="2020-01-08 - 2020-01-14"/>
    <s v="23844083478310395"/>
    <s v="De_Lead_Int_Br"/>
    <s v="23843543715060395"/>
    <x v="4444"/>
    <n v="68432"/>
    <x v="4441"/>
    <n v="9.3639636799999995"/>
    <n v="1.1039572129998001"/>
    <x v="1"/>
    <n v="57"/>
    <s v="2020-01-08"/>
    <s v="2020-01-14"/>
    <s v="2020-01-14"/>
    <x v="1"/>
    <x v="0"/>
    <n v="1"/>
    <x v="1"/>
    <x v="1"/>
  </r>
  <r>
    <s v="Semelhante_1-5%_Base_Parceiro_60K-a-400K-LTV"/>
    <s v="2020-01-08 - 2020-01-14"/>
    <s v="23844083478350395"/>
    <s v="De_Conv_Int-Str_Br - Credenciado (S2S)"/>
    <s v="23844032562000395"/>
    <x v="4445"/>
    <n v="75472"/>
    <x v="4442"/>
    <n v="5.5206507499999997"/>
    <n v="1.2623887004451999"/>
    <x v="19"/>
    <n v="5"/>
    <s v="2020-01-08"/>
    <s v="2020-01-14"/>
    <s v="2020-01-14"/>
    <x v="2"/>
    <x v="0"/>
    <n v="1"/>
    <x v="1"/>
    <x v="1"/>
  </r>
  <r>
    <s v="ContaStone_LAL_Base_10pp"/>
    <s v="2020-01-08 - 2020-01-14"/>
    <s v="23843870557990395"/>
    <s v="De_ContaStone_Conv_NU_Br"/>
    <s v="23843811400240395"/>
    <x v="4446"/>
    <n v="492794"/>
    <x v="4443"/>
    <n v="9.2397302700000008"/>
    <n v="1.3355438580826999"/>
    <x v="21"/>
    <n v="318"/>
    <s v="2020-01-08"/>
    <s v="2020-01-14"/>
    <s v="2020-01-14"/>
    <x v="0"/>
    <x v="0"/>
    <n v="1"/>
    <x v="1"/>
    <x v="1"/>
  </r>
  <r>
    <s v="Base_Parceiro_15K-a-400K"/>
    <s v="2020-01-08 - 2020-01-14"/>
    <s v="23844083317470395"/>
    <s v="De_Lead_Int_Br"/>
    <s v="23843543715060395"/>
    <x v="4447"/>
    <n v="22208"/>
    <x v="4444"/>
    <n v="10.314613769999999"/>
    <n v="1.5843840057637"/>
    <x v="1"/>
    <n v="21"/>
    <s v="2020-01-08"/>
    <s v="2020-01-14"/>
    <s v="2020-01-14"/>
    <x v="1"/>
    <x v="0"/>
    <n v="1"/>
    <x v="1"/>
    <x v="1"/>
  </r>
  <r>
    <s v="Base_Parceiro_15K-a-400K"/>
    <s v="2020-01-08 - 2020-01-14"/>
    <s v="23844083282640395"/>
    <s v="De_Conv_Int-Str_Br"/>
    <s v="23843580889420395"/>
    <x v="4448"/>
    <n v="25616"/>
    <x v="4445"/>
    <n v="7.5993316000000002"/>
    <n v="1.8923329169269001"/>
    <x v="42"/>
    <n v="1"/>
    <s v="2020-01-08"/>
    <s v="2020-01-14"/>
    <s v="2020-01-14"/>
    <x v="0"/>
    <x v="0"/>
    <n v="1"/>
    <x v="1"/>
    <x v="1"/>
  </r>
  <r>
    <s v="Base_Parceiro_15K-a-400K"/>
    <s v="2020-01-08 - 2020-01-14"/>
    <s v="23844083317460395"/>
    <s v="De_Lead_Int_Br — CPA"/>
    <s v="23843981452640395"/>
    <x v="4449"/>
    <n v="23752"/>
    <x v="4446"/>
    <n v="9.1399190600000004"/>
    <n v="1.6540501852475999"/>
    <x v="1"/>
    <n v="14"/>
    <s v="2020-01-08"/>
    <s v="2020-01-14"/>
    <s v="2020-01-14"/>
    <x v="1"/>
    <x v="0"/>
    <n v="1"/>
    <x v="1"/>
    <x v="1"/>
  </r>
  <r>
    <s v="lal_lead_lead_ads"/>
    <s v="2020-01-08 - 2020-01-14"/>
    <s v="23843968404170395"/>
    <s v="De_Lead_Click_Whatsapp_Br — Cópia"/>
    <s v="23843968403870395"/>
    <x v="4450"/>
    <n v="359614"/>
    <x v="4447"/>
    <n v="14.486835279999999"/>
    <n v="1.3402425934474"/>
    <x v="6"/>
    <n v="589"/>
    <s v="2020-01-08"/>
    <s v="2020-01-14"/>
    <s v="2020-01-14"/>
    <x v="6"/>
    <x v="1"/>
    <n v="1"/>
    <x v="1"/>
    <x v="1"/>
  </r>
  <r>
    <s v="Semelhante_leadPreenchido_&gt;7%"/>
    <s v="2020-01-08 - 2020-01-14"/>
    <s v="23843980312470395"/>
    <s v="De_Lead_Int_Br"/>
    <s v="23843543715060395"/>
    <x v="4451"/>
    <n v="189823"/>
    <x v="4448"/>
    <n v="5.79418451"/>
    <n v="1.1029854127265999"/>
    <x v="1"/>
    <n v="102"/>
    <s v="2020-01-08"/>
    <s v="2020-01-14"/>
    <s v="2020-01-14"/>
    <x v="1"/>
    <x v="0"/>
    <n v="1"/>
    <x v="1"/>
    <x v="1"/>
  </r>
  <r>
    <s v="ContaStone_RMKT_Envolvimento"/>
    <s v="2020-01-08 - 2020-01-14"/>
    <s v="23843842280230395"/>
    <s v="De_ContaStone_Conv_RMKT_Br"/>
    <s v="23843814955280395"/>
    <x v="4452"/>
    <n v="50864"/>
    <x v="4449"/>
    <n v="13.705883630000001"/>
    <n v="1.8070934256055"/>
    <x v="21"/>
    <n v="73"/>
    <s v="2020-01-08"/>
    <s v="2020-01-14"/>
    <s v="2020-01-14"/>
    <x v="0"/>
    <x v="0"/>
    <n v="1"/>
    <x v="1"/>
    <x v="1"/>
  </r>
  <r>
    <s v="Base_Inativos_Feed"/>
    <s v="2020-01-08 - 2020-01-14"/>
    <s v="23844021199330395"/>
    <s v="De_ContaStone_Trafego_RMKT_Ativacao"/>
    <s v="23844021199310395"/>
    <x v="4453"/>
    <n v="13420"/>
    <x v="4450"/>
    <n v="7.8226884099999996"/>
    <n v="8.5319672131148003"/>
    <x v="8"/>
    <n v="476"/>
    <s v="2020-01-08"/>
    <s v="2020-01-14"/>
    <s v="2020-01-14"/>
    <x v="5"/>
    <x v="0"/>
    <n v="1"/>
    <x v="1"/>
    <x v="1"/>
  </r>
  <r>
    <s v="Semelhante_5-10%"/>
    <s v="2020-01-08 - 2020-01-14"/>
    <s v="23844023723070395"/>
    <s v="De_Conv_Int-Str_Br"/>
    <s v="23843580889420395"/>
    <x v="4454"/>
    <n v="432635"/>
    <x v="4451"/>
    <n v="4.4780261799999996"/>
    <n v="1.2833658857929"/>
    <x v="42"/>
    <n v="10"/>
    <s v="2020-01-08"/>
    <s v="2020-01-14"/>
    <s v="2020-01-14"/>
    <x v="0"/>
    <x v="0"/>
    <n v="1"/>
    <x v="1"/>
    <x v="1"/>
  </r>
  <r>
    <s v="Base-Credito-SuperQualificado2"/>
    <s v="2020-01-08 - 2020-01-14"/>
    <s v="23844024006580395"/>
    <s v="De_CreditoStone_Conv_Checkout_BaseQualificada_Br"/>
    <s v="23843787657440395"/>
    <x v="5"/>
    <n v="0"/>
    <x v="5"/>
    <s v=""/>
    <n v="0"/>
    <x v="38"/>
    <n v="4"/>
    <s v="2020-01-08"/>
    <s v="2020-01-14"/>
    <s v="2020-01-14"/>
    <x v="8"/>
    <x v="0"/>
    <n v="1"/>
    <x v="1"/>
    <x v="1"/>
  </r>
  <r>
    <s v="InteressesFrios (Atualizado)"/>
    <s v="2020-01-08 - 2020-01-14"/>
    <s v="23843607857500395"/>
    <s v="De_Lead_Int_Br"/>
    <s v="23843543715060395"/>
    <x v="4455"/>
    <n v="665469"/>
    <x v="4452"/>
    <n v="3.3725843100000001"/>
    <n v="1.1587406776274001"/>
    <x v="1"/>
    <n v="196"/>
    <s v="2020-01-08"/>
    <s v="2020-01-14"/>
    <s v="2020-01-14"/>
    <x v="1"/>
    <x v="0"/>
    <n v="1"/>
    <x v="1"/>
    <x v="1"/>
  </r>
  <r>
    <s v="Base-Credito-SuperQualificado"/>
    <s v="2020-01-08 - 2020-01-14"/>
    <s v="23844024006600395"/>
    <s v="De_CreditoStone_Conv_Checkout_BaseQualificada_Br"/>
    <s v="23843787657440395"/>
    <x v="5"/>
    <n v="0"/>
    <x v="5"/>
    <s v=""/>
    <n v="0"/>
    <x v="38"/>
    <n v="7"/>
    <s v="2020-01-08"/>
    <s v="2020-01-14"/>
    <s v="2020-01-14"/>
    <x v="8"/>
    <x v="0"/>
    <n v="1"/>
    <x v="1"/>
    <x v="1"/>
  </r>
  <r>
    <s v="Semelhante_5-10%"/>
    <s v="2020-01-08 - 2020-01-14"/>
    <s v="23844032561020395"/>
    <s v="De_Conv_Int-Str_Br - Credenciado (S2S)"/>
    <s v="23844032562000395"/>
    <x v="4456"/>
    <n v="213630"/>
    <x v="4453"/>
    <n v="4.10449368"/>
    <n v="1.3043954500771999"/>
    <x v="19"/>
    <n v="15"/>
    <s v="2020-01-08"/>
    <s v="2020-01-14"/>
    <s v="2020-01-14"/>
    <x v="2"/>
    <x v="0"/>
    <n v="1"/>
    <x v="1"/>
    <x v="1"/>
  </r>
  <r>
    <s v="Base-Credito-Qualificado_SafraM12"/>
    <s v="2020-01-08 - 2020-01-14"/>
    <s v="23844024038410395"/>
    <s v="De_CreditoStone_Conv_Checkout_BaseQualificada_Br"/>
    <s v="23843787657440395"/>
    <x v="5"/>
    <n v="0"/>
    <x v="5"/>
    <s v=""/>
    <n v="0"/>
    <x v="38"/>
    <n v="9"/>
    <s v="2020-01-08"/>
    <s v="2020-01-14"/>
    <s v="2020-01-14"/>
    <x v="8"/>
    <x v="0"/>
    <n v="1"/>
    <x v="1"/>
    <x v="1"/>
  </r>
  <r>
    <s v="Anuncio_A"/>
    <s v="2020-01-08 - 2020-01-14"/>
    <s v="23844021977390395"/>
    <s v="De_ContaStone_Conv_N.U._Br_TesteCriativo"/>
    <s v="23844021977360395"/>
    <x v="5"/>
    <n v="0"/>
    <x v="5"/>
    <s v=""/>
    <n v="0"/>
    <x v="21"/>
    <n v="1"/>
    <s v="2020-01-08"/>
    <s v="2020-01-14"/>
    <s v="2020-01-14"/>
    <x v="0"/>
    <x v="0"/>
    <n v="1"/>
    <x v="1"/>
    <x v="1"/>
  </r>
  <r>
    <s v="Base_Inativos_Stories"/>
    <s v="2020-01-08 - 2020-01-14"/>
    <s v="23844021530970395"/>
    <s v="De_ContaStone_Trafego_RMKT_Ativacao"/>
    <s v="23844021199310395"/>
    <x v="4457"/>
    <n v="8942"/>
    <x v="4454"/>
    <n v="9.60215365"/>
    <n v="3.0948333706105999"/>
    <x v="8"/>
    <n v="117"/>
    <s v="2020-01-08"/>
    <s v="2020-01-14"/>
    <s v="2020-01-14"/>
    <x v="5"/>
    <x v="0"/>
    <n v="1"/>
    <x v="1"/>
    <x v="1"/>
  </r>
  <r>
    <s v="Base-Credito-Qualificado2_SafraM12"/>
    <s v="2020-01-08 - 2020-01-14"/>
    <s v="23844024038400395"/>
    <s v="De_CreditoStone_Conv_Checkout_BaseQualificada_Br"/>
    <s v="23843787657440395"/>
    <x v="5"/>
    <n v="0"/>
    <x v="5"/>
    <s v=""/>
    <n v="0"/>
    <x v="38"/>
    <n v="2"/>
    <s v="2020-01-08"/>
    <s v="2020-01-14"/>
    <s v="2020-01-14"/>
    <x v="8"/>
    <x v="0"/>
    <n v="1"/>
    <x v="1"/>
    <x v="1"/>
  </r>
  <r>
    <s v="Stone_Interesses"/>
    <s v="2020-01-08 - 2020-01-14"/>
    <s v="23844070051570395"/>
    <s v="De_Livre_Trafego_Br - Copy"/>
    <s v="23844070048230395"/>
    <x v="5"/>
    <n v="0"/>
    <x v="5"/>
    <s v=""/>
    <n v="0"/>
    <x v="43"/>
    <n v="2"/>
    <s v="2020-01-08"/>
    <s v="2020-01-14"/>
    <s v="2020-01-14"/>
    <x v="0"/>
    <x v="0"/>
    <n v="1"/>
    <x v="1"/>
    <x v="1"/>
  </r>
  <r>
    <s v="InteressesEstabelecimentos"/>
    <s v="2020-01-08 - 2020-01-14"/>
    <s v="23844032561010395"/>
    <s v="De_Conv_Int-Str_Br - Credenciado (S2S)"/>
    <s v="23844032562000395"/>
    <x v="4458"/>
    <n v="366401"/>
    <x v="4455"/>
    <n v="3.2717034200000001"/>
    <n v="1.2111811921911"/>
    <x v="19"/>
    <n v="11"/>
    <s v="2020-01-08"/>
    <s v="2020-01-14"/>
    <s v="2020-01-14"/>
    <x v="2"/>
    <x v="0"/>
    <n v="1"/>
    <x v="1"/>
    <x v="1"/>
  </r>
  <r>
    <s v="Semelhante_leadPreenchido_&gt;7%"/>
    <s v="2020-01-08 - 2020-01-14"/>
    <s v="23843981453180395"/>
    <s v="De_Lead_Int_Br — CPA"/>
    <s v="23843981452640395"/>
    <x v="4459"/>
    <n v="180511"/>
    <x v="4456"/>
    <n v="5.3953824800000003"/>
    <n v="1.1030408119173001"/>
    <x v="1"/>
    <n v="87"/>
    <s v="2020-01-08"/>
    <s v="2020-01-14"/>
    <s v="2020-01-14"/>
    <x v="1"/>
    <x v="0"/>
    <n v="1"/>
    <x v="1"/>
    <x v="1"/>
  </r>
  <r>
    <s v="Semelhante_1-5%"/>
    <s v="2020-01-08 - 2020-01-14"/>
    <s v="23844032561030395"/>
    <s v="De_Conv_Int-Str_Br - Credenciado (S2S)"/>
    <s v="23844032562000395"/>
    <x v="4460"/>
    <n v="234752"/>
    <x v="4457"/>
    <n v="5.0760767299999996"/>
    <n v="1.3225702017448"/>
    <x v="19"/>
    <n v="24"/>
    <s v="2020-01-08"/>
    <s v="2020-01-14"/>
    <s v="2020-01-14"/>
    <x v="2"/>
    <x v="0"/>
    <n v="1"/>
    <x v="1"/>
    <x v="1"/>
  </r>
  <r>
    <s v="Anuncio_B"/>
    <s v="2020-01-08 - 2020-01-14"/>
    <s v="23844021977380395"/>
    <s v="De_ContaStone_Conv_N.U._Br_TesteCriativo"/>
    <s v="23844021977360395"/>
    <x v="5"/>
    <n v="0"/>
    <x v="5"/>
    <s v=""/>
    <n v="0"/>
    <x v="21"/>
    <n v="4"/>
    <s v="2020-01-08"/>
    <s v="2020-01-14"/>
    <s v="2020-01-14"/>
    <x v="0"/>
    <x v="0"/>
    <n v="1"/>
    <x v="1"/>
    <x v="1"/>
  </r>
  <r>
    <s v="ContaStone_LaL-PJ-Novos"/>
    <s v="2020-01-08 - 2020-01-14"/>
    <s v="23844041222030395"/>
    <s v="De_ContaStone_Conv_NU_Br"/>
    <s v="23843811400240395"/>
    <x v="5"/>
    <n v="0"/>
    <x v="5"/>
    <s v=""/>
    <n v="0"/>
    <x v="21"/>
    <n v="2"/>
    <s v="2020-01-08"/>
    <s v="2020-01-14"/>
    <s v="2020-01-14"/>
    <x v="0"/>
    <x v="0"/>
    <n v="1"/>
    <x v="1"/>
    <x v="1"/>
  </r>
  <r>
    <s v="Base-Credito-SuperQualificado_Dez2019"/>
    <s v="2020-01-08 - 2020-01-14"/>
    <s v="23844054357710395"/>
    <s v="De_CreditoStone_Conv_Checkout_BaseQualificada_Br"/>
    <s v="23843787657440395"/>
    <x v="5"/>
    <n v="0"/>
    <x v="5"/>
    <s v=""/>
    <n v="0"/>
    <x v="38"/>
    <n v="12"/>
    <s v="2020-01-08"/>
    <s v="2020-01-14"/>
    <s v="2020-01-14"/>
    <x v="8"/>
    <x v="0"/>
    <n v="1"/>
    <x v="1"/>
    <x v="1"/>
  </r>
  <r>
    <s v="Base-Credito-SuperQualificado2_Dez2019"/>
    <s v="2020-01-08 - 2020-01-14"/>
    <s v="23844054357720395"/>
    <s v="De_CreditoStone_Conv_Checkout_BaseQualificada_Br"/>
    <s v="23843787657440395"/>
    <x v="5"/>
    <n v="0"/>
    <x v="5"/>
    <s v=""/>
    <n v="0"/>
    <x v="38"/>
    <n v="1"/>
    <s v="2020-01-08"/>
    <s v="2020-01-14"/>
    <s v="2020-01-14"/>
    <x v="8"/>
    <x v="0"/>
    <n v="1"/>
    <x v="1"/>
    <x v="1"/>
  </r>
  <r>
    <s v="Semelhante_leadPreenchido — Cópia"/>
    <s v="2020-01-08 - 2020-01-14"/>
    <s v="23843981453160395"/>
    <s v="De_Lead_Int_Br — CPA"/>
    <s v="23843981452640395"/>
    <x v="4461"/>
    <n v="545662"/>
    <x v="4458"/>
    <n v="8.4120147000000003"/>
    <n v="1.3061693869097999"/>
    <x v="1"/>
    <n v="529"/>
    <s v="2020-01-08"/>
    <s v="2020-01-14"/>
    <s v="2020-01-14"/>
    <x v="1"/>
    <x v="0"/>
    <n v="1"/>
    <x v="1"/>
    <x v="1"/>
  </r>
  <r>
    <s v="ContaStone_Interesses_B2B_Atualizado_Todos"/>
    <s v="2020-01-08 - 2020-01-14"/>
    <s v="23843842591240395"/>
    <s v="De_ContaStone_Conv_NU_Br"/>
    <s v="23843811400240395"/>
    <x v="4462"/>
    <n v="385216"/>
    <x v="4459"/>
    <n v="5.95912752"/>
    <n v="1.4150762169796001"/>
    <x v="21"/>
    <n v="194"/>
    <s v="2020-01-08"/>
    <s v="2020-01-14"/>
    <s v="2020-01-14"/>
    <x v="0"/>
    <x v="0"/>
    <n v="1"/>
    <x v="1"/>
    <x v="1"/>
  </r>
  <r>
    <s v="Semelhante_1-5%"/>
    <s v="2020-01-08 - 2020-01-14"/>
    <s v="23844023723180395"/>
    <s v="De_Conv_Int-Str_Br"/>
    <s v="23843580889420395"/>
    <x v="4463"/>
    <n v="510206"/>
    <x v="4460"/>
    <n v="6.2605786600000002"/>
    <n v="1.4588323147905"/>
    <x v="42"/>
    <n v="13"/>
    <s v="2020-01-08"/>
    <s v="2020-01-14"/>
    <s v="2020-01-14"/>
    <x v="0"/>
    <x v="0"/>
    <n v="1"/>
    <x v="1"/>
    <x v="1"/>
  </r>
  <r>
    <s v="InteressesEstabelecimentos"/>
    <s v="2020-01-08 - 2020-01-14"/>
    <s v="23844098800540395"/>
    <s v="De_Conv_Int-Str_Br - Credenciado (S2S) - Teste_A-Credenciados-Todos"/>
    <s v="23844098800560395"/>
    <x v="4464"/>
    <n v="48832"/>
    <x v="4461"/>
    <n v="3.03048721"/>
    <n v="1.0444995085190001"/>
    <x v="44"/>
    <s v=""/>
    <s v="2020-01-08"/>
    <s v="2020-01-14"/>
    <s v="2020-01-14"/>
    <x v="2"/>
    <x v="0"/>
    <n v="1"/>
    <x v="1"/>
    <x v="1"/>
  </r>
  <r>
    <s v="Semelhante_1-5%_Base_Parceiro_60K-a-400K-Normal - Copy"/>
    <s v="2020-01-08 - 2020-01-14"/>
    <s v="23844083485860395"/>
    <s v="De_Conv_Int-Str_Br - Credenciado (S2S)"/>
    <s v="23844032562000395"/>
    <x v="4465"/>
    <n v="72703"/>
    <x v="4462"/>
    <n v="5.4634596799999997"/>
    <n v="1.2512275972106"/>
    <x v="19"/>
    <n v="12"/>
    <s v="2020-01-08"/>
    <s v="2020-01-14"/>
    <s v="2020-01-14"/>
    <x v="2"/>
    <x v="0"/>
    <n v="1"/>
    <x v="1"/>
    <x v="1"/>
  </r>
  <r>
    <s v="ContaStone_LaL_MCC_Alimentacao"/>
    <s v="2020-01-08 - 2020-01-14"/>
    <s v="23844087487610395"/>
    <s v="De_ContaStone_Conv_NU_Br"/>
    <s v="23843811400240395"/>
    <x v="4466"/>
    <n v="30560"/>
    <x v="4463"/>
    <n v="12.48144404"/>
    <n v="1.3269960732984001"/>
    <x v="21"/>
    <n v="21"/>
    <s v="2020-01-08"/>
    <s v="2020-01-14"/>
    <s v="2020-01-14"/>
    <x v="0"/>
    <x v="0"/>
    <n v="1"/>
    <x v="1"/>
    <x v="1"/>
  </r>
  <r>
    <s v="ContaStone_SemSegmentacao"/>
    <s v="2020-01-08 - 2020-01-14"/>
    <s v="23843812212770395"/>
    <s v="De_ContaStone_Trafego_NU_Br"/>
    <s v="23843812212670395"/>
    <x v="4467"/>
    <n v="108768"/>
    <x v="4464"/>
    <n v="1.2021657100000001"/>
    <n v="2.1769362312445"/>
    <x v="40"/>
    <n v="1683"/>
    <s v="2020-01-08"/>
    <s v="2020-01-14"/>
    <s v="2020-01-14"/>
    <x v="0"/>
    <x v="0"/>
    <n v="1"/>
    <x v="1"/>
    <x v="1"/>
  </r>
  <r>
    <s v="Semelhante_1-5%"/>
    <s v="2020-01-08 - 2020-01-14"/>
    <s v="23844098800660395"/>
    <s v="De_Conv_Int-Str_Br - Credenciado (S2S) - Teste_A-Credenciados-Todos"/>
    <s v="23844098800560395"/>
    <x v="4468"/>
    <n v="32936"/>
    <x v="4465"/>
    <n v="7.1062120999999996"/>
    <n v="1.1114282244353"/>
    <x v="44"/>
    <n v="2"/>
    <s v="2020-01-08"/>
    <s v="2020-01-14"/>
    <s v="2020-01-14"/>
    <x v="2"/>
    <x v="0"/>
    <n v="1"/>
    <x v="1"/>
    <x v="1"/>
  </r>
  <r>
    <s v="InteressesEstabelecimentos"/>
    <s v="2020-01-08 - 2020-01-14"/>
    <s v="23844098836230395"/>
    <s v="De_Conv_Int-Str_Br - Credenciado (S2S) - Teste_C-Purchase-credenciados-valor"/>
    <s v="23844098836340395"/>
    <x v="4469"/>
    <n v="46247"/>
    <x v="4466"/>
    <n v="5.0317691199999999"/>
    <n v="1.1298462602979999"/>
    <x v="2"/>
    <s v=""/>
    <s v="2020-01-08"/>
    <s v="2020-01-14"/>
    <s v="2020-01-14"/>
    <x v="2"/>
    <x v="0"/>
    <n v="1"/>
    <x v="1"/>
    <x v="1"/>
  </r>
  <r>
    <s v="ContaStone_LaL_BaseExterna20k"/>
    <s v="2020-01-08 - 2020-01-14"/>
    <s v="23844086671200395"/>
    <s v="De_ContaStone_Trafego_NU_Br"/>
    <s v="23843812212670395"/>
    <x v="4470"/>
    <n v="21080"/>
    <x v="4467"/>
    <n v="5.4673094999999998"/>
    <n v="2.5779411764705999"/>
    <x v="40"/>
    <n v="778"/>
    <s v="2020-01-08"/>
    <s v="2020-01-14"/>
    <s v="2020-01-14"/>
    <x v="0"/>
    <x v="0"/>
    <n v="1"/>
    <x v="1"/>
    <x v="1"/>
  </r>
  <r>
    <s v="Semelhante_1-5%_Base_Parceiro_60K-a-400K-Normal - Copy"/>
    <s v="2020-01-08 - 2020-01-14"/>
    <s v="23844083485880395"/>
    <s v="De_Lead_Int_Br"/>
    <s v="23843543715060395"/>
    <x v="4471"/>
    <n v="69216"/>
    <x v="4468"/>
    <n v="10.34461793"/>
    <n v="1.1168371474804"/>
    <x v="1"/>
    <n v="74"/>
    <s v="2020-01-08"/>
    <s v="2020-01-14"/>
    <s v="2020-01-14"/>
    <x v="1"/>
    <x v="0"/>
    <n v="1"/>
    <x v="1"/>
    <x v="1"/>
  </r>
  <r>
    <s v="InteressesEstabelecimentos"/>
    <s v="2020-01-08 - 2020-01-14"/>
    <s v="23844098805910395"/>
    <s v="De_Conv_Int-Str_Br - Credenciado (S2S) - Teste_B-Purchase-credenciados-semvalor"/>
    <s v="23844098805980395"/>
    <x v="4472"/>
    <n v="52480"/>
    <x v="4469"/>
    <n v="3.8928446800000001"/>
    <n v="1.0918445121950999"/>
    <x v="2"/>
    <s v=""/>
    <s v="2020-01-08"/>
    <s v="2020-01-14"/>
    <s v="2020-01-14"/>
    <x v="2"/>
    <x v="0"/>
    <n v="1"/>
    <x v="1"/>
    <x v="1"/>
  </r>
  <r>
    <s v="ContaStone_RMKT_BaseAdq"/>
    <s v="2020-01-08 - 2020-01-14"/>
    <s v="23843842230390395"/>
    <s v="De_ContaStone_Conv_RMKT_Br"/>
    <s v="23843814955280395"/>
    <x v="4473"/>
    <n v="62144"/>
    <x v="4470"/>
    <n v="9.2935988199999997"/>
    <n v="3.0322154994850998"/>
    <x v="21"/>
    <n v="150"/>
    <s v="2020-01-08"/>
    <s v="2020-01-14"/>
    <s v="2020-01-14"/>
    <x v="0"/>
    <x v="0"/>
    <n v="1"/>
    <x v="1"/>
    <x v="1"/>
  </r>
  <r>
    <s v="ContaStone_RMKT_cadastro.stone"/>
    <s v="2020-01-08 - 2020-01-14"/>
    <s v="23843814955460395"/>
    <s v="De_ContaStone_Conv_RMKT_Br"/>
    <s v="23843814955280395"/>
    <x v="4474"/>
    <n v="5"/>
    <x v="4309"/>
    <n v="16"/>
    <n v="2"/>
    <x v="21"/>
    <s v=""/>
    <s v="2020-01-08"/>
    <s v="2020-01-14"/>
    <s v="2020-01-14"/>
    <x v="0"/>
    <x v="0"/>
    <n v="1"/>
    <x v="1"/>
    <x v="1"/>
  </r>
  <r>
    <s v="ContaStone_LaL-PJ_v2"/>
    <s v="2020-01-08 - 2020-01-14"/>
    <s v="23843834920900395"/>
    <s v="De_ContaStone_Conv_NU_Br"/>
    <s v="23843811400240395"/>
    <x v="4475"/>
    <n v="253758"/>
    <x v="4471"/>
    <n v="17.89794908"/>
    <n v="1.7504472765390999"/>
    <x v="21"/>
    <n v="487"/>
    <s v="2020-01-08"/>
    <s v="2020-01-14"/>
    <s v="2020-01-14"/>
    <x v="0"/>
    <x v="0"/>
    <n v="1"/>
    <x v="1"/>
    <x v="1"/>
  </r>
  <r>
    <s v="Semelhante_1-5%"/>
    <s v="2020-01-08 - 2020-01-14"/>
    <s v="23844098805830395"/>
    <s v="De_Conv_Int-Str_Br - Credenciado (S2S) - Teste_B-Purchase-credenciados-semvalor"/>
    <s v="23844098805980395"/>
    <x v="4476"/>
    <n v="43142"/>
    <x v="4472"/>
    <n v="4.8871247799999997"/>
    <n v="1.1212275740577999"/>
    <x v="2"/>
    <s v=""/>
    <s v="2020-01-08"/>
    <s v="2020-01-14"/>
    <s v="2020-01-14"/>
    <x v="2"/>
    <x v="0"/>
    <n v="1"/>
    <x v="1"/>
    <x v="1"/>
  </r>
  <r>
    <s v="Semelhante_1-5%"/>
    <s v="2020-01-08 - 2020-01-14"/>
    <s v="23844098836310395"/>
    <s v="De_Conv_Int-Str_Br - Credenciado (S2S) - Teste_C-Purchase-credenciados-valor"/>
    <s v="23844098836340395"/>
    <x v="4477"/>
    <n v="19692"/>
    <x v="4473"/>
    <n v="6.4610753000000001"/>
    <n v="1.3157119642494"/>
    <x v="2"/>
    <s v=""/>
    <s v="2020-01-08"/>
    <s v="2020-01-14"/>
    <s v="2020-01-14"/>
    <x v="2"/>
    <x v="0"/>
    <n v="1"/>
    <x v="1"/>
    <x v="1"/>
  </r>
  <r>
    <s v="Semelhante_1-5%_Base_Parceiro_60K-a-400K-LTV"/>
    <s v="2020-01-08 - 2020-01-14"/>
    <s v="23844083478390395"/>
    <s v="De_Conv_Int-Str_Br"/>
    <s v="23843580889420395"/>
    <x v="4478"/>
    <n v="290749"/>
    <x v="4474"/>
    <n v="8.4683916799999999"/>
    <n v="1.3839910025486"/>
    <x v="42"/>
    <n v="13"/>
    <s v="2020-01-08"/>
    <s v="2020-01-14"/>
    <s v="2020-01-14"/>
    <x v="0"/>
    <x v="0"/>
    <n v="1"/>
    <x v="1"/>
    <x v="1"/>
  </r>
  <r>
    <s v="Semelhante_5-10%"/>
    <s v="2020-01-08 - 2020-01-14"/>
    <s v="23844098836390395"/>
    <s v="De_Conv_Int-Str_Br - Credenciado (S2S) - Teste_C-Purchase-credenciados-valor"/>
    <s v="23844098836340395"/>
    <x v="4479"/>
    <n v="22152"/>
    <x v="4475"/>
    <n v="4.7015640000000003"/>
    <n v="1.1314553990609999"/>
    <x v="2"/>
    <s v=""/>
    <s v="2020-01-08"/>
    <s v="2020-01-14"/>
    <s v="2020-01-14"/>
    <x v="2"/>
    <x v="0"/>
    <n v="1"/>
    <x v="1"/>
    <x v="1"/>
  </r>
  <r>
    <s v="Semelhante_1-5%_Base_Parceiro_60K-a-400K-LTV"/>
    <s v="2020-01-08 - 2020-01-14"/>
    <s v="23844083478360395"/>
    <s v="De_Lead_Int_Br — CPA"/>
    <s v="23843981452640395"/>
    <x v="4480"/>
    <n v="51168"/>
    <x v="4476"/>
    <n v="11.28497696"/>
    <n v="1.0602329580987999"/>
    <x v="1"/>
    <n v="52"/>
    <s v="2020-01-08"/>
    <s v="2020-01-14"/>
    <s v="2020-01-14"/>
    <x v="1"/>
    <x v="0"/>
    <n v="1"/>
    <x v="1"/>
    <x v="1"/>
  </r>
  <r>
    <s v="Semelhante_5-10%"/>
    <s v="2020-01-08 - 2020-01-14"/>
    <s v="23844098805940395"/>
    <s v="De_Conv_Int-Str_Br - Credenciado (S2S) - Teste_B-Purchase-credenciados-semvalor"/>
    <s v="23844098805980395"/>
    <x v="4481"/>
    <n v="22960"/>
    <x v="4477"/>
    <n v="3.0392075599999999"/>
    <n v="1.0508710801393999"/>
    <x v="2"/>
    <s v=""/>
    <s v="2020-01-08"/>
    <s v="2020-01-14"/>
    <s v="2020-01-14"/>
    <x v="2"/>
    <x v="0"/>
    <n v="1"/>
    <x v="1"/>
    <x v="1"/>
  </r>
  <r>
    <s v="ContaStone_Interesses_ContaDigital"/>
    <s v="2020-01-08 - 2020-01-14"/>
    <s v="23843811400250395"/>
    <s v="De_ContaStone_Conv_NU_Br"/>
    <s v="23843811400240395"/>
    <x v="4482"/>
    <n v="491645"/>
    <x v="4478"/>
    <n v="9.6346646499999995"/>
    <n v="1.2940434663222"/>
    <x v="21"/>
    <n v="358"/>
    <s v="2020-01-08"/>
    <s v="2020-01-14"/>
    <s v="2020-01-14"/>
    <x v="0"/>
    <x v="0"/>
    <n v="1"/>
    <x v="1"/>
    <x v="1"/>
  </r>
  <r>
    <s v="ContaStone_Interesses_Amplo"/>
    <s v="2020-01-08 - 2020-01-14"/>
    <s v="23843812212760395"/>
    <s v="De_ContaStone_Trafego_NU_Br"/>
    <s v="23843812212670395"/>
    <x v="4483"/>
    <n v="131424"/>
    <x v="4479"/>
    <n v="1.1546263000000001"/>
    <n v="2.1682341124909001"/>
    <x v="40"/>
    <n v="2090"/>
    <s v="2020-01-08"/>
    <s v="2020-01-14"/>
    <s v="2020-01-14"/>
    <x v="0"/>
    <x v="0"/>
    <n v="1"/>
    <x v="1"/>
    <x v="1"/>
  </r>
  <r>
    <s v="Semelhante_1-5%_Base_Parceiro_60K-a-400K-Normal - Copy"/>
    <s v="2020-01-08 - 2020-01-14"/>
    <s v="23844083485970395"/>
    <s v="De_Lead_Int_Br — CPA"/>
    <s v="23843981452640395"/>
    <x v="4484"/>
    <n v="56896"/>
    <x v="4480"/>
    <n v="9.9415520300000004"/>
    <n v="1.1396934758155"/>
    <x v="1"/>
    <n v="58"/>
    <s v="2020-01-08"/>
    <s v="2020-01-14"/>
    <s v="2020-01-14"/>
    <x v="1"/>
    <x v="0"/>
    <n v="1"/>
    <x v="1"/>
    <x v="1"/>
  </r>
  <r>
    <s v="Semelhante_leadPreenchido — Cópia"/>
    <s v="2020-01-08 - 2020-01-14"/>
    <s v="23843830503090395"/>
    <s v="De_Lead_Int_Br"/>
    <s v="23843543715060395"/>
    <x v="4485"/>
    <n v="456830"/>
    <x v="4481"/>
    <n v="9.2806643100000006"/>
    <n v="1.2666528030121"/>
    <x v="1"/>
    <n v="485"/>
    <s v="2020-01-08"/>
    <s v="2020-01-14"/>
    <s v="2020-01-14"/>
    <x v="1"/>
    <x v="0"/>
    <n v="1"/>
    <x v="1"/>
    <x v="1"/>
  </r>
  <r>
    <s v="ContaStone_LaL_BaseExterna20k"/>
    <s v="2020-01-01 - 2020-01-07"/>
    <s v="23844086671200395"/>
    <s v="De_ContaStone_Trafego_NU_Br"/>
    <s v="23843812212670395"/>
    <x v="1622"/>
    <n v="3"/>
    <x v="832"/>
    <n v="6.6666666699999997"/>
    <n v="1"/>
    <x v="40"/>
    <s v=""/>
    <s v="2020-01-01"/>
    <s v="2020-01-07"/>
    <s v="2020-01-07"/>
    <x v="0"/>
    <x v="0"/>
    <n v="1"/>
    <x v="1"/>
    <x v="1"/>
  </r>
  <r>
    <s v="Semelhante_5-10%"/>
    <s v="2020-01-01 - 2020-01-07"/>
    <s v="23844070051630395"/>
    <s v="De_Conv_Int-Str_Br - Copy"/>
    <s v="23844070048220395"/>
    <x v="4486"/>
    <n v="27856"/>
    <x v="4482"/>
    <n v="3.54221093"/>
    <n v="1.0031232050546"/>
    <x v="42"/>
    <n v="4"/>
    <s v="2020-01-01"/>
    <s v="2020-01-07"/>
    <s v="2020-01-07"/>
    <x v="0"/>
    <x v="0"/>
    <n v="1"/>
    <x v="1"/>
    <x v="1"/>
  </r>
  <r>
    <s v="ContaStone_LaL-PJ-Novos"/>
    <s v="2020-01-01 - 2020-01-07"/>
    <s v="23844041222030395"/>
    <s v="De_ContaStone_Conv_NU_Br"/>
    <s v="23843811400240395"/>
    <x v="4487"/>
    <n v="24968"/>
    <x v="4483"/>
    <n v="8.9336055900000009"/>
    <n v="1.2161166292854999"/>
    <x v="21"/>
    <n v="41"/>
    <s v="2020-01-01"/>
    <s v="2020-01-07"/>
    <s v="2020-01-07"/>
    <x v="0"/>
    <x v="0"/>
    <n v="1"/>
    <x v="1"/>
    <x v="1"/>
  </r>
  <r>
    <s v="Envolvimento_Midias"/>
    <s v="2020-01-01 - 2020-01-07"/>
    <s v="23843543809270395"/>
    <s v="De_Lead_Rmk_Br"/>
    <s v="23843543809250395"/>
    <x v="4488"/>
    <n v="187712"/>
    <x v="4484"/>
    <n v="9.0373559300000004"/>
    <n v="2.9327640214796999"/>
    <x v="1"/>
    <n v="411"/>
    <s v="2020-01-01"/>
    <s v="2020-01-07"/>
    <s v="2020-01-07"/>
    <x v="1"/>
    <x v="0"/>
    <n v="1"/>
    <x v="1"/>
    <x v="1"/>
  </r>
  <r>
    <s v="Base-Credito-SuperQualificado_Dez2019"/>
    <s v="2020-01-01 - 2020-01-07"/>
    <s v="23844054357710395"/>
    <s v="De_CreditoStone_Conv_Checkout_BaseQualificada_Br"/>
    <s v="23843787657440395"/>
    <x v="4489"/>
    <n v="12164"/>
    <x v="4485"/>
    <n v="12.48227966"/>
    <n v="5.7411213416639004"/>
    <x v="38"/>
    <n v="56"/>
    <s v="2020-01-01"/>
    <s v="2020-01-07"/>
    <s v="2020-01-07"/>
    <x v="8"/>
    <x v="0"/>
    <n v="1"/>
    <x v="1"/>
    <x v="1"/>
  </r>
  <r>
    <s v="Base-Credito-SuperQualificado2_Dez2019"/>
    <s v="2020-01-01 - 2020-01-07"/>
    <s v="23844054357720395"/>
    <s v="De_CreditoStone_Conv_Checkout_BaseQualificada_Br"/>
    <s v="23843787657440395"/>
    <x v="4490"/>
    <n v="2616"/>
    <x v="4486"/>
    <n v="23.889648099999999"/>
    <n v="2.2377675840979001"/>
    <x v="38"/>
    <n v="8"/>
    <s v="2020-01-01"/>
    <s v="2020-01-07"/>
    <s v="2020-01-07"/>
    <x v="8"/>
    <x v="0"/>
    <n v="1"/>
    <x v="1"/>
    <x v="1"/>
  </r>
  <r>
    <s v="Semelhante_leadPreenchido — Cópia"/>
    <s v="2020-01-01 - 2020-01-07"/>
    <s v="23844070051510395"/>
    <s v="De_Lead_Int_Br — CPA - Copy"/>
    <s v="23844070048250395"/>
    <x v="4491"/>
    <n v="65840"/>
    <x v="4487"/>
    <n v="6.1425188200000003"/>
    <n v="1.0004860267315001"/>
    <x v="1"/>
    <n v="35"/>
    <s v="2020-01-01"/>
    <s v="2020-01-07"/>
    <s v="2020-01-07"/>
    <x v="1"/>
    <x v="0"/>
    <n v="1"/>
    <x v="1"/>
    <x v="1"/>
  </r>
  <r>
    <s v="ContaStone_LaL-PJ_v2"/>
    <s v="2020-01-01 - 2020-01-07"/>
    <s v="23843834920900395"/>
    <s v="De_ContaStone_Conv_NU_Br"/>
    <s v="23843811400240395"/>
    <x v="4492"/>
    <n v="253120"/>
    <x v="4488"/>
    <n v="17.423424730000001"/>
    <n v="1.6361212073325"/>
    <x v="21"/>
    <n v="496"/>
    <s v="2020-01-01"/>
    <s v="2020-01-07"/>
    <s v="2020-01-07"/>
    <x v="0"/>
    <x v="0"/>
    <n v="1"/>
    <x v="1"/>
    <x v="1"/>
  </r>
  <r>
    <s v="Base-Credito-SuperQualificado2_Dez2019_Stories"/>
    <s v="2020-01-01 - 2020-01-07"/>
    <s v="23844064681890395"/>
    <s v="De_CreditoStone_Conv_Checkout_BaseQualificada_Br"/>
    <s v="23843787657440395"/>
    <x v="4493"/>
    <n v="12528"/>
    <x v="4489"/>
    <n v="11.65286337"/>
    <n v="2.0336047254151"/>
    <x v="38"/>
    <n v="4"/>
    <s v="2020-01-01"/>
    <s v="2020-01-07"/>
    <s v="2020-01-07"/>
    <x v="8"/>
    <x v="0"/>
    <n v="1"/>
    <x v="1"/>
    <x v="1"/>
  </r>
  <r>
    <s v="Semelhante_1-5%_Base_Parceiro_60K-a-400K-Normal - Copy"/>
    <s v="2020-01-01 - 2020-01-07"/>
    <s v="23844083485970395"/>
    <s v="De_Lead_Int_Br — CPA"/>
    <s v="23843981452640395"/>
    <x v="4494"/>
    <n v="28110"/>
    <x v="4490"/>
    <n v="9.3855665800000008"/>
    <n v="1.0184276058341999"/>
    <x v="1"/>
    <n v="12"/>
    <s v="2020-01-01"/>
    <s v="2020-01-07"/>
    <s v="2020-01-07"/>
    <x v="1"/>
    <x v="0"/>
    <n v="1"/>
    <x v="1"/>
    <x v="1"/>
  </r>
  <r>
    <s v="InteressesEstabelecimentos"/>
    <s v="2020-01-01 - 2020-01-07"/>
    <s v="23844070051550395"/>
    <s v="De_Conv_Int-Str_Br - Copy"/>
    <s v="23844070048220395"/>
    <x v="4495"/>
    <n v="93983"/>
    <x v="4491"/>
    <n v="2.4577768099999999"/>
    <n v="1.0300479874020001"/>
    <x v="42"/>
    <n v="16"/>
    <s v="2020-01-01"/>
    <s v="2020-01-07"/>
    <s v="2020-01-07"/>
    <x v="0"/>
    <x v="0"/>
    <n v="1"/>
    <x v="1"/>
    <x v="1"/>
  </r>
  <r>
    <s v="Semelhante_5-10%"/>
    <s v="2020-01-01 - 2020-01-07"/>
    <s v="23844070051500395"/>
    <s v="De_Conv_Int-Str_Br - Credenciado (S2S) - Copy"/>
    <s v="23844070048370395"/>
    <x v="4496"/>
    <n v="5029"/>
    <x v="4492"/>
    <n v="2.7858421199999999"/>
    <n v="1"/>
    <x v="19"/>
    <s v=""/>
    <s v="2020-01-01"/>
    <s v="2020-01-07"/>
    <s v="2020-01-07"/>
    <x v="2"/>
    <x v="0"/>
    <n v="1"/>
    <x v="1"/>
    <x v="1"/>
  </r>
  <r>
    <s v="Semelhante_leadPreenchido — Cópia"/>
    <s v="2020-01-01 - 2020-01-07"/>
    <s v="23843981453160395"/>
    <s v="De_Lead_Int_Br — CPA"/>
    <s v="23843981452640395"/>
    <x v="4497"/>
    <n v="1069310"/>
    <x v="4493"/>
    <n v="6.1700190399999997"/>
    <n v="1.3393393870814001"/>
    <x v="1"/>
    <n v="713"/>
    <s v="2020-01-01"/>
    <s v="2020-01-07"/>
    <s v="2020-01-07"/>
    <x v="1"/>
    <x v="0"/>
    <n v="1"/>
    <x v="1"/>
    <x v="1"/>
  </r>
  <r>
    <s v="Semelhante_1-5%"/>
    <s v="2020-01-01 - 2020-01-07"/>
    <s v="23844070051560395"/>
    <s v="De_Conv_Int-Str_Br - Credenciado (S2S) - Copy"/>
    <s v="23844070048370395"/>
    <x v="4498"/>
    <n v="3676"/>
    <x v="4494"/>
    <n v="5.05651238"/>
    <n v="1.0108813928183"/>
    <x v="19"/>
    <s v=""/>
    <s v="2020-01-01"/>
    <s v="2020-01-07"/>
    <s v="2020-01-07"/>
    <x v="2"/>
    <x v="0"/>
    <n v="1"/>
    <x v="1"/>
    <x v="1"/>
  </r>
  <r>
    <s v="Stone_Interesses"/>
    <s v="2020-01-01 - 2020-01-07"/>
    <s v="23844070051570395"/>
    <s v="De_Livre_Trafego_Br - Copy"/>
    <s v="23844070048230395"/>
    <x v="4499"/>
    <n v="14564"/>
    <x v="4495"/>
    <n v="3.0017515299999999"/>
    <n v="1.1368442735512001"/>
    <x v="43"/>
    <n v="177"/>
    <s v="2020-01-01"/>
    <s v="2020-01-07"/>
    <s v="2020-01-07"/>
    <x v="0"/>
    <x v="0"/>
    <n v="1"/>
    <x v="1"/>
    <x v="1"/>
  </r>
  <r>
    <s v="ContaStone_LaL_MCC_Alimentacao"/>
    <s v="2020-01-01 - 2020-01-07"/>
    <s v="23844087487610395"/>
    <s v="De_ContaStone_Conv_NU_Br"/>
    <s v="23843811400240395"/>
    <x v="5"/>
    <n v="2"/>
    <x v="1383"/>
    <n v="0"/>
    <n v="1"/>
    <x v="21"/>
    <s v=""/>
    <s v="2020-01-01"/>
    <s v="2020-01-07"/>
    <s v="2020-01-07"/>
    <x v="0"/>
    <x v="0"/>
    <n v="1"/>
    <x v="1"/>
    <x v="1"/>
  </r>
  <r>
    <s v="Semelhante_1-5%_Base_Parceiro_60K-a-400K-LTV"/>
    <s v="2020-01-01 - 2020-01-07"/>
    <s v="23844083478360395"/>
    <s v="De_Lead_Int_Br — CPA"/>
    <s v="23843981452640395"/>
    <x v="4500"/>
    <n v="8980"/>
    <x v="4496"/>
    <n v="11.07537469"/>
    <n v="1.0179287305122"/>
    <x v="1"/>
    <n v="5"/>
    <s v="2020-01-01"/>
    <s v="2020-01-07"/>
    <s v="2020-01-07"/>
    <x v="1"/>
    <x v="0"/>
    <n v="1"/>
    <x v="1"/>
    <x v="1"/>
  </r>
  <r>
    <s v="ContaStone_LaL_base_3%"/>
    <s v="2020-01-01 - 2020-01-07"/>
    <s v="23843811893800395"/>
    <s v="De_ContaStone_Conv_NU_Br"/>
    <s v="23843811400240395"/>
    <x v="4501"/>
    <n v="102816"/>
    <x v="4497"/>
    <n v="8.3097279000000004"/>
    <n v="1.3150579676315"/>
    <x v="21"/>
    <n v="96"/>
    <s v="2020-01-01"/>
    <s v="2020-01-07"/>
    <s v="2020-01-07"/>
    <x v="0"/>
    <x v="0"/>
    <n v="1"/>
    <x v="1"/>
    <x v="1"/>
  </r>
  <r>
    <s v="Anuncio_A"/>
    <s v="2020-01-01 - 2020-01-07"/>
    <s v="23844021977390395"/>
    <s v="De_ContaStone_Conv_N.U._Br_TesteCriativo"/>
    <s v="23844021977360395"/>
    <x v="5"/>
    <n v="0"/>
    <x v="5"/>
    <s v=""/>
    <n v="0"/>
    <x v="21"/>
    <n v="1"/>
    <s v="2020-01-01"/>
    <s v="2020-01-07"/>
    <s v="2020-01-07"/>
    <x v="0"/>
    <x v="0"/>
    <n v="1"/>
    <x v="1"/>
    <x v="1"/>
  </r>
  <r>
    <s v="ContaStone_Interesses_ContaDigital"/>
    <s v="2020-01-01 - 2020-01-07"/>
    <s v="23843811400250395"/>
    <s v="De_ContaStone_Conv_NU_Br"/>
    <s v="23843811400240395"/>
    <x v="4502"/>
    <n v="589438"/>
    <x v="4498"/>
    <n v="7.5179442400000003"/>
    <n v="1.2817887547121001"/>
    <x v="21"/>
    <n v="332"/>
    <s v="2020-01-01"/>
    <s v="2020-01-07"/>
    <s v="2020-01-07"/>
    <x v="0"/>
    <x v="0"/>
    <n v="1"/>
    <x v="1"/>
    <x v="1"/>
  </r>
  <r>
    <s v="Semelhante_5-10%"/>
    <s v="2020-01-01 - 2020-01-07"/>
    <s v="23844023723070395"/>
    <s v="De_Conv_Int-Str_Br"/>
    <s v="23843580889420395"/>
    <x v="4503"/>
    <n v="1002235"/>
    <x v="4499"/>
    <n v="3.84068743"/>
    <n v="1.3779413011918"/>
    <x v="42"/>
    <n v="237"/>
    <s v="2020-01-01"/>
    <s v="2020-01-07"/>
    <s v="2020-01-07"/>
    <x v="0"/>
    <x v="0"/>
    <n v="1"/>
    <x v="1"/>
    <x v="1"/>
  </r>
  <r>
    <s v="Base-Credito-SuperQualificado2"/>
    <s v="2020-01-01 - 2020-01-07"/>
    <s v="23844024006580395"/>
    <s v="De_CreditoStone_Conv_Checkout_BaseQualificada_Br"/>
    <s v="23843787657440395"/>
    <x v="4504"/>
    <n v="8914"/>
    <x v="4500"/>
    <n v="10.2020202"/>
    <n v="2.1434821628898"/>
    <x v="38"/>
    <n v="21"/>
    <s v="2020-01-01"/>
    <s v="2020-01-07"/>
    <s v="2020-01-07"/>
    <x v="8"/>
    <x v="0"/>
    <n v="1"/>
    <x v="1"/>
    <x v="1"/>
  </r>
  <r>
    <s v="InteressesFrios (Atualizado)"/>
    <s v="2020-01-01 - 2020-01-07"/>
    <s v="23843607857500395"/>
    <s v="De_Lead_Int_Br"/>
    <s v="23843543715060395"/>
    <x v="4505"/>
    <n v="777213"/>
    <x v="4501"/>
    <n v="2.9573250199999999"/>
    <n v="1.1987923516462"/>
    <x v="1"/>
    <n v="202"/>
    <s v="2020-01-01"/>
    <s v="2020-01-07"/>
    <s v="2020-01-07"/>
    <x v="1"/>
    <x v="0"/>
    <n v="1"/>
    <x v="1"/>
    <x v="1"/>
  </r>
  <r>
    <s v="ContaStone_Interesses_Amplo"/>
    <s v="2020-01-01 - 2020-01-07"/>
    <s v="23843812212760395"/>
    <s v="De_ContaStone_Trafego_NU_Br"/>
    <s v="23843812212670395"/>
    <x v="4506"/>
    <n v="139295"/>
    <x v="4502"/>
    <n v="0.89099919999999999"/>
    <n v="2.1582971391651"/>
    <x v="40"/>
    <n v="1912"/>
    <s v="2020-01-01"/>
    <s v="2020-01-07"/>
    <s v="2020-01-07"/>
    <x v="0"/>
    <x v="0"/>
    <n v="1"/>
    <x v="1"/>
    <x v="1"/>
  </r>
  <r>
    <s v="Base-Credito-SuperQualificado"/>
    <s v="2020-01-01 - 2020-01-07"/>
    <s v="23844024006600395"/>
    <s v="De_CreditoStone_Conv_Checkout_BaseQualificada_Br"/>
    <s v="23843787657440395"/>
    <x v="4507"/>
    <n v="12696"/>
    <x v="4503"/>
    <n v="7.7858561000000002"/>
    <n v="2.8167139256459"/>
    <x v="38"/>
    <n v="27"/>
    <s v="2020-01-01"/>
    <s v="2020-01-07"/>
    <s v="2020-01-07"/>
    <x v="8"/>
    <x v="0"/>
    <n v="1"/>
    <x v="1"/>
    <x v="1"/>
  </r>
  <r>
    <s v="Base-Credito-QualificadoEnaoQualificado-Stories"/>
    <s v="2020-01-01 - 2020-01-07"/>
    <s v="23843787663770395"/>
    <s v="In_CreditoStone_Trafego_Pageview_Base_Br"/>
    <s v="23843787663810395"/>
    <x v="4508"/>
    <n v="39944"/>
    <x v="4504"/>
    <n v="16.595035769999999"/>
    <n v="2.7575605848186999"/>
    <x v="39"/>
    <n v="195"/>
    <s v="2020-01-01"/>
    <s v="2020-01-07"/>
    <s v="2020-01-07"/>
    <x v="0"/>
    <x v="0"/>
    <n v="1"/>
    <x v="1"/>
    <x v="1"/>
  </r>
  <r>
    <s v="Base-Credito-Qualificado_SafraM12"/>
    <s v="2020-01-01 - 2020-01-07"/>
    <s v="23844024038410395"/>
    <s v="De_CreditoStone_Conv_Checkout_BaseQualificada_Br"/>
    <s v="23843787657440395"/>
    <x v="4509"/>
    <n v="6094"/>
    <x v="4505"/>
    <n v="9.89964127"/>
    <n v="3.8424680013127999"/>
    <x v="38"/>
    <n v="14"/>
    <s v="2020-01-01"/>
    <s v="2020-01-07"/>
    <s v="2020-01-07"/>
    <x v="8"/>
    <x v="0"/>
    <n v="1"/>
    <x v="1"/>
    <x v="1"/>
  </r>
  <r>
    <s v="Semelhante_5-10%"/>
    <s v="2020-01-01 - 2020-01-07"/>
    <s v="23844032561020395"/>
    <s v="De_Conv_Int-Str_Br - Credenciado (S2S)"/>
    <s v="23844032562000395"/>
    <x v="4510"/>
    <n v="257087"/>
    <x v="4506"/>
    <n v="2.84564811"/>
    <n v="1.2448003983086999"/>
    <x v="19"/>
    <n v="10"/>
    <s v="2020-01-01"/>
    <s v="2020-01-07"/>
    <s v="2020-01-07"/>
    <x v="2"/>
    <x v="0"/>
    <n v="1"/>
    <x v="1"/>
    <x v="1"/>
  </r>
  <r>
    <s v="ContaStone_RMKT_cadastro.stone"/>
    <s v="2020-01-01 - 2020-01-07"/>
    <s v="23843814955460395"/>
    <s v="De_ContaStone_Conv_RMKT_Br"/>
    <s v="23843814955280395"/>
    <x v="4511"/>
    <n v="1450"/>
    <x v="4507"/>
    <n v="12.80828365"/>
    <n v="2.1979310344827998"/>
    <x v="21"/>
    <n v="5"/>
    <s v="2020-01-01"/>
    <s v="2020-01-07"/>
    <s v="2020-01-07"/>
    <x v="0"/>
    <x v="0"/>
    <n v="1"/>
    <x v="1"/>
    <x v="1"/>
  </r>
  <r>
    <s v="Semelhante_leadPreenchido_&gt;7%"/>
    <s v="2020-01-01 - 2020-01-07"/>
    <s v="23843981453180395"/>
    <s v="De_Lead_Int_Br — CPA"/>
    <s v="23843981452640395"/>
    <x v="4512"/>
    <n v="469630"/>
    <x v="4508"/>
    <n v="4.4024640399999999"/>
    <n v="1.1272150416285001"/>
    <x v="1"/>
    <n v="184"/>
    <s v="2020-01-01"/>
    <s v="2020-01-07"/>
    <s v="2020-01-07"/>
    <x v="1"/>
    <x v="0"/>
    <n v="1"/>
    <x v="1"/>
    <x v="1"/>
  </r>
  <r>
    <s v="Base_Inativos_Stories"/>
    <s v="2020-01-01 - 2020-01-07"/>
    <s v="23844021530970395"/>
    <s v="De_ContaStone_Trafego_RMKT_Ativacao"/>
    <s v="23844021199310395"/>
    <x v="4513"/>
    <n v="9458"/>
    <x v="4509"/>
    <n v="7.8015938399999998"/>
    <n v="3.4627828293507998"/>
    <x v="8"/>
    <n v="79"/>
    <s v="2020-01-01"/>
    <s v="2020-01-07"/>
    <s v="2020-01-07"/>
    <x v="5"/>
    <x v="0"/>
    <n v="1"/>
    <x v="1"/>
    <x v="1"/>
  </r>
  <r>
    <s v="Semelhante_1-5%"/>
    <s v="2020-01-01 - 2020-01-07"/>
    <s v="23843981490970395"/>
    <s v="De_Conv_Int-Str_Br — Cópia"/>
    <s v="23843981489100395"/>
    <x v="5"/>
    <n v="0"/>
    <x v="5"/>
    <s v=""/>
    <n v="0"/>
    <x v="42"/>
    <n v="2"/>
    <s v="2020-01-01"/>
    <s v="2020-01-07"/>
    <s v="2020-01-07"/>
    <x v="0"/>
    <x v="0"/>
    <n v="1"/>
    <x v="1"/>
    <x v="1"/>
  </r>
  <r>
    <s v="Base_Inativos_Feed"/>
    <s v="2020-01-01 - 2020-01-07"/>
    <s v="23844021199330395"/>
    <s v="De_ContaStone_Trafego_RMKT_Ativacao"/>
    <s v="23844021199310395"/>
    <x v="4514"/>
    <n v="14704"/>
    <x v="4510"/>
    <n v="7.5665585599999998"/>
    <n v="9.4362078346028007"/>
    <x v="8"/>
    <n v="579"/>
    <s v="2020-01-01"/>
    <s v="2020-01-07"/>
    <s v="2020-01-07"/>
    <x v="5"/>
    <x v="0"/>
    <n v="1"/>
    <x v="1"/>
    <x v="1"/>
  </r>
  <r>
    <s v="Interessse_Empreendedores"/>
    <s v="2020-01-01 - 2020-01-07"/>
    <s v="23843981665020395"/>
    <s v="De_Conv_Int-Str_Br — Cópia"/>
    <s v="23843981489100395"/>
    <x v="5"/>
    <n v="0"/>
    <x v="5"/>
    <s v=""/>
    <n v="0"/>
    <x v="42"/>
    <n v="2"/>
    <s v="2020-01-01"/>
    <s v="2020-01-07"/>
    <s v="2020-01-07"/>
    <x v="0"/>
    <x v="0"/>
    <n v="1"/>
    <x v="1"/>
    <x v="1"/>
  </r>
  <r>
    <s v="Base-Credito-Qualificado2_SafraM12"/>
    <s v="2020-01-01 - 2020-01-07"/>
    <s v="23844024038400395"/>
    <s v="De_CreditoStone_Conv_Checkout_BaseQualificada_Br"/>
    <s v="23843787657440395"/>
    <x v="4515"/>
    <n v="947"/>
    <x v="3615"/>
    <n v="14.61697723"/>
    <n v="1.5300950369588"/>
    <x v="38"/>
    <n v="1"/>
    <s v="2020-01-01"/>
    <s v="2020-01-07"/>
    <s v="2020-01-07"/>
    <x v="8"/>
    <x v="0"/>
    <n v="1"/>
    <x v="1"/>
    <x v="1"/>
  </r>
  <r>
    <s v="Stone_Interesses"/>
    <s v="2020-01-01 - 2020-01-07"/>
    <s v="23843807884990395"/>
    <s v="De_Livre_Trafego_Br"/>
    <s v="23843807885030395"/>
    <x v="4516"/>
    <n v="192512"/>
    <x v="4511"/>
    <n v="4.5747558599999998"/>
    <n v="1.6552942154254999"/>
    <x v="43"/>
    <n v="6641"/>
    <s v="2020-01-01"/>
    <s v="2020-01-07"/>
    <s v="2020-01-07"/>
    <x v="0"/>
    <x v="0"/>
    <n v="1"/>
    <x v="1"/>
    <x v="1"/>
  </r>
  <r>
    <s v="Envolvimento_midias"/>
    <s v="2020-01-01 - 2020-01-07"/>
    <s v="23843543599180395"/>
    <s v="De_Conv_Rmk_Br"/>
    <s v="23843543599140395"/>
    <x v="4517"/>
    <n v="168799"/>
    <x v="4512"/>
    <n v="7.5073782199999997"/>
    <n v="3.3080764696473"/>
    <x v="0"/>
    <n v="198"/>
    <s v="2020-01-01"/>
    <s v="2020-01-07"/>
    <s v="2020-01-07"/>
    <x v="0"/>
    <x v="0"/>
    <n v="1"/>
    <x v="1"/>
    <x v="1"/>
  </r>
  <r>
    <s v="InteressesFrios (Atualizado)"/>
    <s v="2020-01-01 - 2020-01-07"/>
    <s v="23844070051930395"/>
    <s v="De_Lead_Int_Br — CPA - Copy"/>
    <s v="23844070048250395"/>
    <x v="4518"/>
    <n v="31744"/>
    <x v="4513"/>
    <n v="2.9286742399999999"/>
    <n v="1.0286353326613"/>
    <x v="1"/>
    <n v="11"/>
    <s v="2020-01-01"/>
    <s v="2020-01-07"/>
    <s v="2020-01-07"/>
    <x v="1"/>
    <x v="0"/>
    <n v="1"/>
    <x v="1"/>
    <x v="1"/>
  </r>
  <r>
    <s v="InteressesEstabelecimentos"/>
    <s v="2020-01-01 - 2020-01-07"/>
    <s v="23844032561010395"/>
    <s v="De_Conv_Int-Str_Br - Credenciado (S2S)"/>
    <s v="23844032562000395"/>
    <x v="4519"/>
    <n v="192992"/>
    <x v="4514"/>
    <n v="2.3728335999999999"/>
    <n v="1.1035120626762001"/>
    <x v="19"/>
    <n v="5"/>
    <s v="2020-01-01"/>
    <s v="2020-01-07"/>
    <s v="2020-01-07"/>
    <x v="2"/>
    <x v="0"/>
    <n v="1"/>
    <x v="1"/>
    <x v="1"/>
  </r>
  <r>
    <s v="Semelhante_1-5%"/>
    <s v="2020-01-01 - 2020-01-07"/>
    <s v="23844032561030395"/>
    <s v="De_Conv_Int-Str_Br - Credenciado (S2S)"/>
    <s v="23844032562000395"/>
    <x v="4520"/>
    <n v="326656"/>
    <x v="4515"/>
    <n v="4.4198398499999998"/>
    <n v="1.4680275274295"/>
    <x v="19"/>
    <n v="17"/>
    <s v="2020-01-01"/>
    <s v="2020-01-07"/>
    <s v="2020-01-07"/>
    <x v="2"/>
    <x v="0"/>
    <n v="1"/>
    <x v="1"/>
    <x v="1"/>
  </r>
  <r>
    <s v="Stone_SemSegmentacao"/>
    <s v="2020-01-01 - 2020-01-07"/>
    <s v="23844070051590395"/>
    <s v="De_Livre_Trafego_Br - Copy"/>
    <s v="23844070048230395"/>
    <x v="4521"/>
    <n v="2816"/>
    <x v="4516"/>
    <n v="0.92100601999999998"/>
    <n v="1.0024857954544999"/>
    <x v="43"/>
    <n v="6"/>
    <s v="2020-01-01"/>
    <s v="2020-01-07"/>
    <s v="2020-01-07"/>
    <x v="0"/>
    <x v="0"/>
    <n v="1"/>
    <x v="1"/>
    <x v="1"/>
  </r>
  <r>
    <s v="Semelhante_leadPreenchido_&gt;7%"/>
    <s v="2020-01-01 - 2020-01-07"/>
    <s v="23844070051640395"/>
    <s v="De_Lead_Int_Br — CPA - Copy"/>
    <s v="23844070048250395"/>
    <x v="4522"/>
    <n v="18588"/>
    <x v="4517"/>
    <n v="3.75729976"/>
    <n v="1.0041424574994999"/>
    <x v="1"/>
    <n v="5"/>
    <s v="2020-01-01"/>
    <s v="2020-01-07"/>
    <s v="2020-01-07"/>
    <x v="1"/>
    <x v="0"/>
    <n v="1"/>
    <x v="1"/>
    <x v="1"/>
  </r>
  <r>
    <s v="Envolvimento_Midias"/>
    <s v="2020-01-01 - 2020-01-07"/>
    <s v="23844070051780395"/>
    <s v="De_Lead_Rmk_Br - Copy"/>
    <s v="23844070048260395"/>
    <x v="4523"/>
    <n v="10298"/>
    <x v="4518"/>
    <n v="11.15047583"/>
    <n v="1.0305884637794001"/>
    <x v="1"/>
    <n v="7"/>
    <s v="2020-01-01"/>
    <s v="2020-01-07"/>
    <s v="2020-01-07"/>
    <x v="1"/>
    <x v="0"/>
    <n v="1"/>
    <x v="1"/>
    <x v="1"/>
  </r>
  <r>
    <s v="Base_Parceiro_15K-a-400K"/>
    <s v="2020-01-01 - 2020-01-07"/>
    <s v="23844083317470395"/>
    <s v="De_Lead_Int_Br"/>
    <s v="23843543715060395"/>
    <x v="3626"/>
    <n v="6750"/>
    <x v="4519"/>
    <n v="8.7482556500000008"/>
    <n v="1.0616296296295999"/>
    <x v="1"/>
    <n v="2"/>
    <s v="2020-01-01"/>
    <s v="2020-01-07"/>
    <s v="2020-01-07"/>
    <x v="1"/>
    <x v="0"/>
    <n v="1"/>
    <x v="1"/>
    <x v="1"/>
  </r>
  <r>
    <s v="ContaStone_RMKT_todos-visitantes"/>
    <s v="2020-01-01 - 2020-01-07"/>
    <s v="23843890430090395"/>
    <s v="De_ContaStone_Conv_RMKT_Br"/>
    <s v="23843814955280395"/>
    <x v="4524"/>
    <n v="23920"/>
    <x v="4520"/>
    <n v="9.5666740099999998"/>
    <n v="1.8967391304348"/>
    <x v="21"/>
    <n v="39"/>
    <s v="2020-01-01"/>
    <s v="2020-01-07"/>
    <s v="2020-01-07"/>
    <x v="0"/>
    <x v="0"/>
    <n v="1"/>
    <x v="1"/>
    <x v="1"/>
  </r>
  <r>
    <s v="Mar Aberto"/>
    <s v="2020-01-01 - 2020-01-07"/>
    <s v="23843968403890395"/>
    <s v="De_Lead_Click_Whatsapp_Br — Cópia"/>
    <s v="23843968403870395"/>
    <x v="5"/>
    <n v="0"/>
    <x v="5"/>
    <s v=""/>
    <n v="0"/>
    <x v="6"/>
    <n v="2"/>
    <s v="2020-01-01"/>
    <s v="2020-01-07"/>
    <s v="2020-01-07"/>
    <x v="6"/>
    <x v="1"/>
    <n v="1"/>
    <x v="1"/>
    <x v="1"/>
  </r>
  <r>
    <s v="ContaStone_RMKT_BaseAdq"/>
    <s v="2020-01-01 - 2020-01-07"/>
    <s v="23843842230390395"/>
    <s v="De_ContaStone_Conv_RMKT_Br"/>
    <s v="23843814955280395"/>
    <x v="4525"/>
    <n v="41200"/>
    <x v="4521"/>
    <n v="8.5635765599999996"/>
    <n v="2.8041262135922"/>
    <x v="21"/>
    <n v="140"/>
    <s v="2020-01-01"/>
    <s v="2020-01-07"/>
    <s v="2020-01-07"/>
    <x v="0"/>
    <x v="0"/>
    <n v="1"/>
    <x v="1"/>
    <x v="1"/>
  </r>
  <r>
    <s v="ContaStone_LAL_Base_TPV&gt;30K"/>
    <s v="2020-01-01 - 2020-01-07"/>
    <s v="23843870555370395"/>
    <s v="De_ContaStone_Conv_NU_Br"/>
    <s v="23843811400240395"/>
    <x v="4526"/>
    <n v="68991"/>
    <x v="4522"/>
    <n v="6.85324855"/>
    <n v="1.4452029974924001"/>
    <x v="21"/>
    <n v="42"/>
    <s v="2020-01-01"/>
    <s v="2020-01-07"/>
    <s v="2020-01-07"/>
    <x v="0"/>
    <x v="0"/>
    <n v="1"/>
    <x v="1"/>
    <x v="1"/>
  </r>
  <r>
    <s v="ContaStone_Aberto"/>
    <s v="2020-01-01 - 2020-01-07"/>
    <s v="23843870569200395"/>
    <s v="De_ContaStone_Conv_NU_Br"/>
    <s v="23843811400240395"/>
    <x v="4527"/>
    <n v="255679"/>
    <x v="4523"/>
    <n v="7.3090961800000001"/>
    <n v="1.2954798790671"/>
    <x v="21"/>
    <n v="120"/>
    <s v="2020-01-01"/>
    <s v="2020-01-07"/>
    <s v="2020-01-07"/>
    <x v="0"/>
    <x v="0"/>
    <n v="1"/>
    <x v="1"/>
    <x v="1"/>
  </r>
  <r>
    <s v="Semelhante_1-5%_Base_Parceiro_60K-a-400K-Normal - Copy"/>
    <s v="2020-01-01 - 2020-01-07"/>
    <s v="23844083485880395"/>
    <s v="De_Lead_Int_Br"/>
    <s v="23843543715060395"/>
    <x v="4528"/>
    <n v="16580"/>
    <x v="4524"/>
    <n v="9.3763263400000003"/>
    <n v="1.0231604342581"/>
    <x v="1"/>
    <n v="7"/>
    <s v="2020-01-01"/>
    <s v="2020-01-07"/>
    <s v="2020-01-07"/>
    <x v="1"/>
    <x v="0"/>
    <n v="1"/>
    <x v="1"/>
    <x v="1"/>
  </r>
  <r>
    <s v="Semelhante_1-5%_Base_Parceiro_60K-a-400K-LTV"/>
    <s v="2020-01-01 - 2020-01-07"/>
    <s v="23844083478310395"/>
    <s v="De_Lead_Int_Br"/>
    <s v="23843543715060395"/>
    <x v="4529"/>
    <n v="22760"/>
    <x v="4525"/>
    <n v="8.6834982699999994"/>
    <n v="1.038927943761"/>
    <x v="1"/>
    <n v="15"/>
    <s v="2020-01-01"/>
    <s v="2020-01-07"/>
    <s v="2020-01-07"/>
    <x v="1"/>
    <x v="0"/>
    <n v="1"/>
    <x v="1"/>
    <x v="1"/>
  </r>
  <r>
    <s v="Visitantes_site_todos_60d"/>
    <s v="2020-01-01 - 2020-01-07"/>
    <s v="23843665469380395"/>
    <s v="De_Conv_Rmk_Br"/>
    <s v="23843543599140395"/>
    <x v="4530"/>
    <n v="159199"/>
    <x v="4526"/>
    <n v="11.23204615"/>
    <n v="3.6954629111992001"/>
    <x v="0"/>
    <n v="392"/>
    <s v="2020-01-01"/>
    <s v="2020-01-07"/>
    <s v="2020-01-07"/>
    <x v="0"/>
    <x v="0"/>
    <n v="1"/>
    <x v="1"/>
    <x v="1"/>
  </r>
  <r>
    <s v="Semelhante_1-5%_Base_Parceiro_60K-a-400K-LTV"/>
    <s v="2020-01-01 - 2020-01-07"/>
    <s v="23844083478350395"/>
    <s v="De_Conv_Int-Str_Br - Credenciado (S2S)"/>
    <s v="23844032562000395"/>
    <x v="4531"/>
    <n v="10608"/>
    <x v="4527"/>
    <n v="4.1378181500000002"/>
    <n v="1.1518665158371"/>
    <x v="19"/>
    <n v="2"/>
    <s v="2020-01-01"/>
    <s v="2020-01-07"/>
    <s v="2020-01-07"/>
    <x v="2"/>
    <x v="0"/>
    <n v="1"/>
    <x v="1"/>
    <x v="1"/>
  </r>
  <r>
    <s v="Semelhante_1-5%_Base_Parceiro_60K-a-400K-LTV"/>
    <s v="2020-01-01 - 2020-01-07"/>
    <s v="23844083478390395"/>
    <s v="De_Conv_Int-Str_Br"/>
    <s v="23843580889420395"/>
    <x v="4532"/>
    <n v="27768"/>
    <x v="4528"/>
    <n v="8.6819223500000007"/>
    <n v="1.0685681359839001"/>
    <x v="42"/>
    <n v="10"/>
    <s v="2020-01-01"/>
    <s v="2020-01-07"/>
    <s v="2020-01-07"/>
    <x v="0"/>
    <x v="0"/>
    <n v="1"/>
    <x v="1"/>
    <x v="1"/>
  </r>
  <r>
    <s v="ContaStone_LAL_Base_10pp"/>
    <s v="2020-01-01 - 2020-01-07"/>
    <s v="23843870557990395"/>
    <s v="De_ContaStone_Conv_NU_Br"/>
    <s v="23843811400240395"/>
    <x v="4533"/>
    <n v="430079"/>
    <x v="4529"/>
    <n v="7.4536391699999998"/>
    <n v="1.2977197212605001"/>
    <x v="21"/>
    <n v="288"/>
    <s v="2020-01-01"/>
    <s v="2020-01-07"/>
    <s v="2020-01-07"/>
    <x v="0"/>
    <x v="0"/>
    <n v="1"/>
    <x v="1"/>
    <x v="1"/>
  </r>
  <r>
    <s v="InteressesFrios (Atualizado)"/>
    <s v="2020-01-01 - 2020-01-07"/>
    <s v="23844070052090395"/>
    <s v="De_Lead_Int_Br - Copy"/>
    <s v="23844070048310395"/>
    <x v="4534"/>
    <n v="13872"/>
    <x v="4530"/>
    <n v="3.56933838"/>
    <n v="1.0100201845443999"/>
    <x v="1"/>
    <n v="4"/>
    <s v="2020-01-01"/>
    <s v="2020-01-07"/>
    <s v="2020-01-07"/>
    <x v="1"/>
    <x v="0"/>
    <n v="1"/>
    <x v="1"/>
    <x v="1"/>
  </r>
  <r>
    <s v="Semelhante_leadPreenchido — Cópia"/>
    <s v="2020-01-01 - 2020-01-07"/>
    <s v="23843830503090395"/>
    <s v="De_Lead_Int_Br"/>
    <s v="23843543715060395"/>
    <x v="4535"/>
    <n v="954108"/>
    <x v="4531"/>
    <n v="6.7434865500000001"/>
    <n v="1.4213443341844001"/>
    <x v="1"/>
    <n v="730"/>
    <s v="2020-01-01"/>
    <s v="2020-01-07"/>
    <s v="2020-01-07"/>
    <x v="1"/>
    <x v="0"/>
    <n v="1"/>
    <x v="1"/>
    <x v="1"/>
  </r>
  <r>
    <s v="Base_Parceiro_15K-a-400K"/>
    <s v="2020-01-01 - 2020-01-07"/>
    <s v="23844083282640395"/>
    <s v="De_Conv_Int-Str_Br"/>
    <s v="23843580889420395"/>
    <x v="4536"/>
    <n v="17264"/>
    <x v="4532"/>
    <n v="8.7170973499999995"/>
    <n v="1.203718721038"/>
    <x v="42"/>
    <n v="1"/>
    <s v="2020-01-01"/>
    <s v="2020-01-07"/>
    <s v="2020-01-07"/>
    <x v="0"/>
    <x v="0"/>
    <n v="1"/>
    <x v="1"/>
    <x v="1"/>
  </r>
  <r>
    <s v="ContaStone_LaL_3-10-base09"/>
    <s v="2020-01-01 - 2020-01-07"/>
    <s v="23843812212650395"/>
    <s v="De_ContaStone_Trafego_NU_Br"/>
    <s v="23843812212670395"/>
    <x v="4537"/>
    <n v="52320"/>
    <x v="4533"/>
    <n v="1.41112423"/>
    <n v="2.7840978593272001"/>
    <x v="40"/>
    <n v="1258"/>
    <s v="2020-01-01"/>
    <s v="2020-01-07"/>
    <s v="2020-01-07"/>
    <x v="0"/>
    <x v="0"/>
    <n v="1"/>
    <x v="1"/>
    <x v="1"/>
  </r>
  <r>
    <s v="Base_Parceiro_15K-a-400K"/>
    <s v="2020-01-01 - 2020-01-07"/>
    <s v="23844083317460395"/>
    <s v="De_Lead_Int_Br — CPA"/>
    <s v="23843981452640395"/>
    <x v="4538"/>
    <n v="7470"/>
    <x v="4534"/>
    <n v="8.2842589100000001"/>
    <n v="1.0775100401605999"/>
    <x v="1"/>
    <n v="6"/>
    <s v="2020-01-01"/>
    <s v="2020-01-07"/>
    <s v="2020-01-07"/>
    <x v="1"/>
    <x v="0"/>
    <n v="1"/>
    <x v="1"/>
    <x v="1"/>
  </r>
  <r>
    <s v="Base-Credito-Qualificado"/>
    <s v="2020-01-01 - 2020-01-07"/>
    <s v="23843787657470395"/>
    <s v="De_CreditoStone_Conv_Checkout_BaseQualificada_Br"/>
    <s v="23843787657440395"/>
    <x v="4539"/>
    <n v="6002"/>
    <x v="4535"/>
    <n v="8.8530259400000002"/>
    <n v="1.4453515494835001"/>
    <x v="38"/>
    <n v="3"/>
    <s v="2020-01-01"/>
    <s v="2020-01-07"/>
    <s v="2020-01-07"/>
    <x v="8"/>
    <x v="0"/>
    <n v="1"/>
    <x v="1"/>
    <x v="1"/>
  </r>
  <r>
    <s v="Base-Credito-Qualificado2"/>
    <s v="2020-01-01 - 2020-01-07"/>
    <s v="23843787657450395"/>
    <s v="De_CreditoStone_Conv_Checkout_BaseQualificada_Br"/>
    <s v="23843787657440395"/>
    <x v="4540"/>
    <n v="5974"/>
    <x v="4536"/>
    <n v="12.571073350000001"/>
    <n v="2.0195848677603001"/>
    <x v="38"/>
    <n v="4"/>
    <s v="2020-01-01"/>
    <s v="2020-01-07"/>
    <s v="2020-01-07"/>
    <x v="8"/>
    <x v="0"/>
    <n v="1"/>
    <x v="1"/>
    <x v="1"/>
  </r>
  <r>
    <s v="Semelhante_1-5%_Base_Parceiro_60K-a-400K-Normal - Copy"/>
    <s v="2020-01-01 - 2020-01-07"/>
    <s v="23844083485860395"/>
    <s v="De_Conv_Int-Str_Br - Credenciado (S2S)"/>
    <s v="23844032562000395"/>
    <x v="4541"/>
    <n v="9934"/>
    <x v="4537"/>
    <n v="5.6596504400000001"/>
    <n v="1.0712703845380001"/>
    <x v="19"/>
    <n v="2"/>
    <s v="2020-01-01"/>
    <s v="2020-01-07"/>
    <s v="2020-01-07"/>
    <x v="2"/>
    <x v="0"/>
    <n v="1"/>
    <x v="1"/>
    <x v="1"/>
  </r>
  <r>
    <s v="InteressesEstabelecimentos"/>
    <s v="2020-01-01 - 2020-01-07"/>
    <s v="23843580889670395"/>
    <s v="De_Conv_Int-Str_Br"/>
    <s v="23843580889420395"/>
    <x v="4542"/>
    <n v="1832950"/>
    <x v="4538"/>
    <n v="2.6994304800000002"/>
    <n v="1.4087552851959999"/>
    <x v="42"/>
    <n v="242"/>
    <s v="2020-01-01"/>
    <s v="2020-01-07"/>
    <s v="2020-01-07"/>
    <x v="0"/>
    <x v="0"/>
    <n v="1"/>
    <x v="1"/>
    <x v="1"/>
  </r>
  <r>
    <s v="ContaStone_Interesses_B2B_Atualizado_Todos"/>
    <s v="2020-01-01 - 2020-01-07"/>
    <s v="23843842591240395"/>
    <s v="De_ContaStone_Conv_NU_Br"/>
    <s v="23843811400240395"/>
    <x v="4543"/>
    <n v="192927"/>
    <x v="4539"/>
    <n v="4.1978199199999997"/>
    <n v="1.4013435133495999"/>
    <x v="21"/>
    <n v="82"/>
    <s v="2020-01-01"/>
    <s v="2020-01-07"/>
    <s v="2020-01-07"/>
    <x v="0"/>
    <x v="0"/>
    <n v="1"/>
    <x v="1"/>
    <x v="1"/>
  </r>
  <r>
    <s v="Semelhante_visitantesSite_paginaConversao — Cópia"/>
    <s v="2020-01-01 - 2020-01-07"/>
    <s v="23843830488510395"/>
    <s v="De_Conv_Int-Str_Br"/>
    <s v="23843580889420395"/>
    <x v="5"/>
    <n v="0"/>
    <x v="5"/>
    <s v=""/>
    <n v="0"/>
    <x v="42"/>
    <n v="1"/>
    <s v="2020-01-01"/>
    <s v="2020-01-07"/>
    <s v="2020-01-07"/>
    <x v="0"/>
    <x v="0"/>
    <n v="1"/>
    <x v="1"/>
    <x v="1"/>
  </r>
  <r>
    <s v="Semelhante_1-5%_Base_Parceiro_60K-a-400K-Normal - Copy"/>
    <s v="2020-01-01 - 2020-01-07"/>
    <s v="23844083485870395"/>
    <s v="De_Conv_Int-Str_Br"/>
    <s v="23843580889420395"/>
    <x v="4544"/>
    <n v="37640"/>
    <x v="4540"/>
    <n v="8.6951572600000002"/>
    <n v="1.0736184909671"/>
    <x v="42"/>
    <n v="6"/>
    <s v="2020-01-01"/>
    <s v="2020-01-07"/>
    <s v="2020-01-07"/>
    <x v="0"/>
    <x v="0"/>
    <n v="1"/>
    <x v="1"/>
    <x v="1"/>
  </r>
  <r>
    <s v="Base-Credito-NaoQualificado2"/>
    <s v="2020-01-01 - 2020-01-07"/>
    <s v="23843944046800395"/>
    <s v="De_CreditoStone_Conv_Checkout_BaseNaoQualificada_Br"/>
    <s v="23843944046760395"/>
    <x v="4545"/>
    <n v="15888"/>
    <x v="4541"/>
    <n v="9.54065385"/>
    <n v="3.1227341389727998"/>
    <x v="38"/>
    <n v="1"/>
    <s v="2020-01-01"/>
    <s v="2020-01-07"/>
    <s v="2020-01-07"/>
    <x v="8"/>
    <x v="0"/>
    <n v="1"/>
    <x v="1"/>
    <x v="1"/>
  </r>
  <r>
    <s v="InteressesEstabelecimentos"/>
    <s v="2020-01-01 - 2020-01-07"/>
    <s v="23844070051940395"/>
    <s v="De_Conv_Int-Str_Br - Credenciado (S2S) - Copy"/>
    <s v="23844070048370395"/>
    <x v="4546"/>
    <n v="4185"/>
    <x v="4542"/>
    <n v="2.4293516999999998"/>
    <n v="1.0062126642772"/>
    <x v="19"/>
    <s v=""/>
    <s v="2020-01-01"/>
    <s v="2020-01-07"/>
    <s v="2020-01-07"/>
    <x v="2"/>
    <x v="0"/>
    <n v="1"/>
    <x v="1"/>
    <x v="1"/>
  </r>
  <r>
    <s v="Base_Completa_Superquali"/>
    <s v="2020-01-01 - 2020-01-07"/>
    <s v="23844074781530395"/>
    <s v="De_CreditoStone_Conv_Checkout_BasesSuperEQualificada_Br"/>
    <s v="23844074736890395"/>
    <x v="4547"/>
    <n v="23592"/>
    <x v="4543"/>
    <n v="13.32321028"/>
    <n v="8.3325279755849007"/>
    <x v="38"/>
    <n v="54"/>
    <s v="2020-01-01"/>
    <s v="2020-01-07"/>
    <s v="2020-01-07"/>
    <x v="8"/>
    <x v="0"/>
    <n v="1"/>
    <x v="1"/>
    <x v="1"/>
  </r>
  <r>
    <s v="Semelhante_leadPreenchido_&gt;7%"/>
    <s v="2020-01-01 - 2020-01-07"/>
    <s v="23843980312470395"/>
    <s v="De_Lead_Int_Br"/>
    <s v="23843543715060395"/>
    <x v="4548"/>
    <n v="567167"/>
    <x v="4544"/>
    <n v="3.7844165799999998"/>
    <n v="1.2063942366181"/>
    <x v="1"/>
    <n v="170"/>
    <s v="2020-01-01"/>
    <s v="2020-01-07"/>
    <s v="2020-01-07"/>
    <x v="1"/>
    <x v="0"/>
    <n v="1"/>
    <x v="1"/>
    <x v="1"/>
  </r>
  <r>
    <s v="Stone_Lookalike"/>
    <s v="2020-01-01 - 2020-01-07"/>
    <s v="23844070051950395"/>
    <s v="De_Livre_Trafego_Br - Copy"/>
    <s v="23844070048230395"/>
    <x v="4549"/>
    <n v="226"/>
    <x v="4545"/>
    <n v="1.37168142"/>
    <n v="1"/>
    <x v="43"/>
    <n v="14"/>
    <s v="2020-01-01"/>
    <s v="2020-01-07"/>
    <s v="2020-01-07"/>
    <x v="0"/>
    <x v="0"/>
    <n v="1"/>
    <x v="1"/>
    <x v="1"/>
  </r>
  <r>
    <s v="InteressesFrios (Atualizado)"/>
    <s v="2020-01-01 - 2020-01-07"/>
    <s v="23843981453150395"/>
    <s v="De_Lead_Int_Br — CPA"/>
    <s v="23843981452640395"/>
    <x v="4550"/>
    <n v="969214"/>
    <x v="4546"/>
    <n v="2.7245079400000001"/>
    <n v="1.2067304021609"/>
    <x v="1"/>
    <n v="235"/>
    <s v="2020-01-01"/>
    <s v="2020-01-07"/>
    <s v="2020-01-07"/>
    <x v="1"/>
    <x v="0"/>
    <n v="1"/>
    <x v="1"/>
    <x v="1"/>
  </r>
  <r>
    <s v="ContaStone_RMKT_Envolvimento"/>
    <s v="2020-01-01 - 2020-01-07"/>
    <s v="23843842280230395"/>
    <s v="De_ContaStone_Conv_RMKT_Br"/>
    <s v="23843814955280395"/>
    <x v="4551"/>
    <n v="57599"/>
    <x v="4547"/>
    <n v="14.395474829999999"/>
    <n v="1.7817323217417"/>
    <x v="21"/>
    <n v="98"/>
    <s v="2020-01-01"/>
    <s v="2020-01-07"/>
    <s v="2020-01-07"/>
    <x v="0"/>
    <x v="0"/>
    <n v="1"/>
    <x v="1"/>
    <x v="1"/>
  </r>
  <r>
    <s v="Base-Credito-QualificadoEnaoQualificado-Feed"/>
    <s v="2020-01-01 - 2020-01-07"/>
    <s v="23843787663800395"/>
    <s v="In_CreditoStone_Trafego_Pageview_Base_Br"/>
    <s v="23843787663810395"/>
    <x v="4552"/>
    <n v="23312"/>
    <x v="4548"/>
    <n v="10.22097123"/>
    <n v="3.7718771448181001"/>
    <x v="39"/>
    <n v="110"/>
    <s v="2020-01-01"/>
    <s v="2020-01-07"/>
    <s v="2020-01-07"/>
    <x v="0"/>
    <x v="0"/>
    <n v="1"/>
    <x v="1"/>
    <x v="1"/>
  </r>
  <r>
    <s v="Semelhante_leadPreenchido — Cópia"/>
    <s v="2020-01-01 - 2020-01-07"/>
    <s v="23844070051800395"/>
    <s v="De_Lead_Int_Br - Copy"/>
    <s v="23844070048310395"/>
    <x v="4553"/>
    <n v="51936"/>
    <x v="4549"/>
    <n v="6.7920746699999999"/>
    <n v="1.0087222735675001"/>
    <x v="1"/>
    <n v="36"/>
    <s v="2020-01-01"/>
    <s v="2020-01-07"/>
    <s v="2020-01-07"/>
    <x v="1"/>
    <x v="0"/>
    <n v="1"/>
    <x v="1"/>
    <x v="1"/>
  </r>
  <r>
    <s v="Semelhante_1-5%"/>
    <s v="2020-01-01 - 2020-01-07"/>
    <s v="23844070051960395"/>
    <s v="De_Conv_Int-Str_Br - Copy"/>
    <s v="23844070048220395"/>
    <x v="4554"/>
    <n v="26799"/>
    <x v="4550"/>
    <n v="5.3755609499999997"/>
    <n v="1.0144408373447"/>
    <x v="42"/>
    <n v="6"/>
    <s v="2020-01-01"/>
    <s v="2020-01-07"/>
    <s v="2020-01-07"/>
    <x v="0"/>
    <x v="0"/>
    <n v="1"/>
    <x v="1"/>
    <x v="1"/>
  </r>
  <r>
    <s v="Visitantes_site_todos"/>
    <s v="2020-01-01 - 2020-01-07"/>
    <s v="23844070052060395"/>
    <s v="De_Conv_Rmk_Br - Copy"/>
    <s v="23844070048290395"/>
    <x v="4555"/>
    <n v="25456"/>
    <x v="4551"/>
    <n v="9.7679133900000004"/>
    <n v="1.0849701445632001"/>
    <x v="42"/>
    <n v="13"/>
    <s v="2020-01-01"/>
    <s v="2020-01-07"/>
    <s v="2020-01-07"/>
    <x v="0"/>
    <x v="0"/>
    <n v="1"/>
    <x v="1"/>
    <x v="1"/>
  </r>
  <r>
    <s v="Semelhante_leadPreenchido_&gt;7%"/>
    <s v="2020-01-01 - 2020-01-07"/>
    <s v="23844070052100395"/>
    <s v="De_Lead_Int_Br - Copy"/>
    <s v="23844070048310395"/>
    <x v="4556"/>
    <n v="30160"/>
    <x v="4552"/>
    <n v="4.4194297100000002"/>
    <n v="1"/>
    <x v="1"/>
    <n v="12"/>
    <s v="2020-01-01"/>
    <s v="2020-01-07"/>
    <s v="2020-01-07"/>
    <x v="1"/>
    <x v="0"/>
    <n v="1"/>
    <x v="1"/>
    <x v="1"/>
  </r>
  <r>
    <s v="Envolvimento_midias"/>
    <s v="2020-01-01 - 2020-01-07"/>
    <s v="23844070052150395"/>
    <s v="De_Conv_Rmk_Br - Copy"/>
    <s v="23844070048290395"/>
    <x v="4557"/>
    <n v="9420"/>
    <x v="4553"/>
    <n v="6.4758023400000004"/>
    <n v="1.0419320594479999"/>
    <x v="42"/>
    <n v="7"/>
    <s v="2020-01-01"/>
    <s v="2020-01-07"/>
    <s v="2020-01-07"/>
    <x v="0"/>
    <x v="0"/>
    <n v="1"/>
    <x v="1"/>
    <x v="1"/>
  </r>
  <r>
    <s v="lal_lead_lead_ads"/>
    <s v="2020-01-01 - 2020-01-07"/>
    <s v="23843968404170395"/>
    <s v="De_Lead_Click_Whatsapp_Br — Cópia"/>
    <s v="23843968403870395"/>
    <x v="4558"/>
    <n v="491646"/>
    <x v="4554"/>
    <n v="11.4166527"/>
    <n v="1.3467067768272001"/>
    <x v="6"/>
    <n v="675"/>
    <s v="2020-01-01"/>
    <s v="2020-01-07"/>
    <s v="2020-01-07"/>
    <x v="6"/>
    <x v="1"/>
    <n v="1"/>
    <x v="1"/>
    <x v="1"/>
  </r>
  <r>
    <s v="Base-Credito-NaoQualificado"/>
    <s v="2020-01-01 - 2020-01-07"/>
    <s v="23843944046780395"/>
    <s v="De_CreditoStone_Conv_Checkout_BaseNaoQualificada_Br"/>
    <s v="23843944046760395"/>
    <x v="4559"/>
    <n v="4770"/>
    <x v="4555"/>
    <n v="9.1159321999999996"/>
    <n v="1.5461215932914001"/>
    <x v="38"/>
    <n v="1"/>
    <s v="2020-01-01"/>
    <s v="2020-01-07"/>
    <s v="2020-01-07"/>
    <x v="8"/>
    <x v="0"/>
    <n v="1"/>
    <x v="1"/>
    <x v="1"/>
  </r>
  <r>
    <s v="Stone_SemSegmentacao"/>
    <s v="2020-01-01 - 2020-01-07"/>
    <s v="23843807885010395"/>
    <s v="De_Livre_Trafego_Br"/>
    <s v="23843807885030395"/>
    <x v="4560"/>
    <n v="79840"/>
    <x v="4556"/>
    <n v="1.6057173"/>
    <n v="1.1155185370741001"/>
    <x v="43"/>
    <n v="850"/>
    <s v="2020-01-01"/>
    <s v="2020-01-07"/>
    <s v="2020-01-07"/>
    <x v="0"/>
    <x v="0"/>
    <n v="1"/>
    <x v="1"/>
    <x v="1"/>
  </r>
  <r>
    <s v="Visitantes_site_todos"/>
    <s v="2020-01-01 - 2020-01-07"/>
    <s v="23844070052110395"/>
    <s v="De_Lead_Rmk_Br - Copy"/>
    <s v="23844070048260395"/>
    <x v="4561"/>
    <n v="5076"/>
    <x v="4557"/>
    <n v="14.15414258"/>
    <n v="1.0224586288416"/>
    <x v="1"/>
    <n v="6"/>
    <s v="2020-01-01"/>
    <s v="2020-01-07"/>
    <s v="2020-01-07"/>
    <x v="1"/>
    <x v="0"/>
    <n v="1"/>
    <x v="1"/>
    <x v="1"/>
  </r>
  <r>
    <s v="Base_Completa"/>
    <s v="2020-01-01 - 2020-01-07"/>
    <s v="23844074878400395"/>
    <s v="De_CreditoStone_Conv_Checkout_BaseNaoQualificada2_Br"/>
    <s v="23844074878390395"/>
    <x v="4562"/>
    <n v="12864"/>
    <x v="4558"/>
    <n v="8.0089986599999996"/>
    <n v="3.9910603233830999"/>
    <x v="38"/>
    <n v="2"/>
    <s v="2020-01-01"/>
    <s v="2020-01-07"/>
    <s v="2020-01-07"/>
    <x v="8"/>
    <x v="0"/>
    <n v="1"/>
    <x v="1"/>
    <x v="1"/>
  </r>
  <r>
    <s v="lal_lead_wpp+rmkt"/>
    <s v="2020-01-01 - 2020-01-07"/>
    <s v="23843968404160395"/>
    <s v="De_Lead_Click_Whatsapp_Br — Cópia"/>
    <s v="23843968403870395"/>
    <x v="4563"/>
    <n v="481534"/>
    <x v="4559"/>
    <n v="9.9659262900000005"/>
    <n v="1.3079263354196999"/>
    <x v="6"/>
    <n v="566"/>
    <s v="2020-01-01"/>
    <s v="2020-01-07"/>
    <s v="2020-01-07"/>
    <x v="6"/>
    <x v="1"/>
    <n v="1"/>
    <x v="1"/>
    <x v="1"/>
  </r>
  <r>
    <s v="Visitantes_site_todos"/>
    <s v="2020-01-01 - 2020-01-07"/>
    <s v="23843665542380395"/>
    <s v="De_Lead_Rmk_Br"/>
    <s v="23843543809250395"/>
    <x v="4564"/>
    <n v="138400"/>
    <x v="4560"/>
    <n v="13.885370529999999"/>
    <n v="2.7324783236994001"/>
    <x v="1"/>
    <n v="518"/>
    <s v="2020-01-01"/>
    <s v="2020-01-07"/>
    <s v="2020-01-07"/>
    <x v="1"/>
    <x v="0"/>
    <n v="1"/>
    <x v="1"/>
    <x v="1"/>
  </r>
  <r>
    <s v="ContaStone_SemSegmentacao"/>
    <s v="2020-01-01 - 2020-01-07"/>
    <s v="23843812212770395"/>
    <s v="De_ContaStone_Trafego_NU_Br"/>
    <s v="23843812212670395"/>
    <x v="4565"/>
    <n v="120639"/>
    <x v="4561"/>
    <n v="1.0668410100000001"/>
    <n v="2.0159649864471998"/>
    <x v="40"/>
    <n v="1781"/>
    <s v="2020-01-01"/>
    <s v="2020-01-07"/>
    <s v="2020-01-07"/>
    <x v="0"/>
    <x v="0"/>
    <n v="1"/>
    <x v="1"/>
    <x v="1"/>
  </r>
  <r>
    <s v="Base_Parceiro_15K-a-400K"/>
    <s v="2020-01-01 - 2020-01-07"/>
    <s v="23844083282630395"/>
    <s v="De_Conv_Int-Str_Br - Credenciado (S2S)"/>
    <s v="23844032562000395"/>
    <x v="4566"/>
    <n v="7232"/>
    <x v="4562"/>
    <n v="6.5634911999999996"/>
    <n v="1.2642422566372"/>
    <x v="19"/>
    <n v="1"/>
    <s v="2020-01-01"/>
    <s v="2020-01-07"/>
    <s v="2020-01-07"/>
    <x v="2"/>
    <x v="0"/>
    <n v="1"/>
    <x v="1"/>
    <x v="1"/>
  </r>
  <r>
    <s v="Base_Completa"/>
    <s v="2020-01-01 - 2020-01-07"/>
    <s v="23844074861760395"/>
    <s v="De_CreditoStone_Conv_Checkout_BaseQualificada2_Br"/>
    <s v="23844074861680395"/>
    <x v="4567"/>
    <n v="6916"/>
    <x v="4563"/>
    <n v="19.84605097"/>
    <n v="9.9463562753036001"/>
    <x v="38"/>
    <n v="6"/>
    <s v="2020-01-01"/>
    <s v="2020-01-07"/>
    <s v="2020-01-07"/>
    <x v="8"/>
    <x v="0"/>
    <n v="1"/>
    <x v="1"/>
    <x v="1"/>
  </r>
  <r>
    <s v="Base_Completa_Quali"/>
    <s v="2020-01-01 - 2020-01-07"/>
    <s v="23844083158430395"/>
    <s v="De_CreditoStone_Conv_Checkout_BasesSuperEQualificada_Br"/>
    <s v="23844074736890395"/>
    <x v="4568"/>
    <n v="5194"/>
    <x v="4564"/>
    <n v="14.88536734"/>
    <n v="4.1064690026954001"/>
    <x v="38"/>
    <s v=""/>
    <s v="2020-01-01"/>
    <s v="2020-01-07"/>
    <s v="2020-01-07"/>
    <x v="8"/>
    <x v="0"/>
    <n v="1"/>
    <x v="1"/>
    <x v="1"/>
  </r>
  <r>
    <s v="Semelhante_1-5%"/>
    <s v="2020-01-01 - 2020-01-07"/>
    <s v="23844023723180395"/>
    <s v="De_Conv_Int-Str_Br"/>
    <s v="23843580889420395"/>
    <x v="4569"/>
    <n v="677119"/>
    <x v="4565"/>
    <n v="6.2677025500000001"/>
    <n v="1.4722522924331001"/>
    <x v="42"/>
    <n v="283"/>
    <s v="2020-01-01"/>
    <s v="2020-01-07"/>
    <s v="2020-01-07"/>
    <x v="0"/>
    <x v="0"/>
    <n v="1"/>
    <x v="1"/>
    <x v="1"/>
  </r>
  <r>
    <s v="Stone_Lookalike"/>
    <s v="2020-01-01 - 2020-01-07"/>
    <s v="23843807885000395"/>
    <s v="De_Livre_Trafego_Br"/>
    <s v="23843807885030395"/>
    <x v="4570"/>
    <n v="22608"/>
    <x v="4566"/>
    <n v="2.5926505099999999"/>
    <n v="1.1314578910119999"/>
    <x v="43"/>
    <n v="576"/>
    <s v="2020-01-01"/>
    <s v="2020-01-07"/>
    <s v="2020-01-07"/>
    <x v="0"/>
    <x v="0"/>
    <n v="1"/>
    <x v="1"/>
    <x v="1"/>
  </r>
  <r>
    <s v="interesse_whatsapp"/>
    <s v="2020-01-01 - 2020-01-07"/>
    <s v="23843968404110395"/>
    <s v="De_Lead_Click_Whatsapp_Br — Cópia"/>
    <s v="23843968403870395"/>
    <x v="4571"/>
    <n v="5408735"/>
    <x v="4567"/>
    <n v="5.9199723000000004"/>
    <n v="1.5476358150288001"/>
    <x v="6"/>
    <n v="4157"/>
    <s v="2020-01-01"/>
    <s v="2020-01-07"/>
    <s v="2020-01-07"/>
    <x v="6"/>
    <x v="1"/>
    <n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5DCA79-FFD7-E347-82A1-9DDED8499B5F}" name="PivotTable4" cacheId="4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65:G91" firstHeaderRow="1" firstDataRow="3" firstDataCol="3" rowPageCount="1" colPageCount="1"/>
  <pivotFields count="2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>
      <items count="4572">
        <item x="5"/>
        <item x="1675"/>
        <item x="1622"/>
        <item x="774"/>
        <item x="833"/>
        <item x="2714"/>
        <item x="797"/>
        <item x="796"/>
        <item x="4474"/>
        <item x="4312"/>
        <item x="1612"/>
        <item x="831"/>
        <item x="1657"/>
        <item x="798"/>
        <item x="4549"/>
        <item x="1625"/>
        <item x="771"/>
        <item x="4304"/>
        <item x="4349"/>
        <item x="1519"/>
        <item x="1026"/>
        <item x="2845"/>
        <item x="1527"/>
        <item x="4363"/>
        <item x="2738"/>
        <item x="4433"/>
        <item x="2730"/>
        <item x="436"/>
        <item x="1208"/>
        <item x="3115"/>
        <item x="1030"/>
        <item x="517"/>
        <item x="2680"/>
        <item x="2717"/>
        <item x="3745"/>
        <item x="3465"/>
        <item x="3141"/>
        <item x="4426"/>
        <item x="3479"/>
        <item x="518"/>
        <item x="2743"/>
        <item x="1207"/>
        <item x="4348"/>
        <item x="3751"/>
        <item x="4521"/>
        <item x="1661"/>
        <item x="4045"/>
        <item x="3212"/>
        <item x="2803"/>
        <item x="4011"/>
        <item x="4190"/>
        <item x="4037"/>
        <item x="3152"/>
        <item x="1022"/>
        <item x="4339"/>
        <item x="4041"/>
        <item x="2564"/>
        <item x="4227"/>
        <item x="2849"/>
        <item x="1778"/>
        <item x="3894"/>
        <item x="3543"/>
        <item x="925"/>
        <item x="3569"/>
        <item x="3756"/>
        <item x="4236"/>
        <item x="4232"/>
        <item x="403"/>
        <item x="919"/>
        <item x="926"/>
        <item x="2594"/>
        <item x="2628"/>
        <item x="2769"/>
        <item x="1069"/>
        <item x="1148"/>
        <item x="4172"/>
        <item x="3304"/>
        <item x="3050"/>
        <item x="920"/>
        <item x="1041"/>
        <item x="4546"/>
        <item x="1056"/>
        <item x="2744"/>
        <item x="2287"/>
        <item x="2598"/>
        <item x="4253"/>
        <item x="4313"/>
        <item x="4320"/>
        <item x="3035"/>
        <item x="4290"/>
        <item x="1083"/>
        <item x="2561"/>
        <item x="2012"/>
        <item x="4496"/>
        <item x="3789"/>
        <item x="2596"/>
        <item x="4009"/>
        <item x="4314"/>
        <item x="3309"/>
        <item x="4004"/>
        <item x="1520"/>
        <item x="1495"/>
        <item x="4233"/>
        <item x="1526"/>
        <item x="1492"/>
        <item x="2779"/>
        <item x="1518"/>
        <item x="4280"/>
        <item x="1672"/>
        <item x="3622"/>
        <item x="1528"/>
        <item x="1686"/>
        <item x="3539"/>
        <item x="3906"/>
        <item x="2696"/>
        <item x="3183"/>
        <item x="3630"/>
        <item x="405"/>
        <item x="4498"/>
        <item x="3613"/>
        <item x="3253"/>
        <item x="3273"/>
        <item x="1719"/>
        <item x="4238"/>
        <item x="4036"/>
        <item x="4062"/>
        <item x="1220"/>
        <item x="3615"/>
        <item x="3556"/>
        <item x="2810"/>
        <item x="2901"/>
        <item x="4515"/>
        <item x="4182"/>
        <item x="3816"/>
        <item x="1720"/>
        <item x="3919"/>
        <item x="3483"/>
        <item x="2703"/>
        <item x="3300"/>
        <item x="3750"/>
        <item x="3281"/>
        <item x="3776"/>
        <item x="1674"/>
        <item x="2813"/>
        <item x="2981"/>
        <item x="3559"/>
        <item x="2681"/>
        <item x="975"/>
        <item x="2751"/>
        <item x="1866"/>
        <item x="3773"/>
        <item x="1867"/>
        <item x="2931"/>
        <item x="3090"/>
        <item x="3307"/>
        <item x="2434"/>
        <item x="2414"/>
        <item x="2503"/>
        <item x="2834"/>
        <item x="1217"/>
        <item x="4306"/>
        <item x="3256"/>
        <item x="2839"/>
        <item x="4309"/>
        <item x="2794"/>
        <item x="4213"/>
        <item x="2826"/>
        <item x="2722"/>
        <item x="3139"/>
        <item x="2806"/>
        <item x="1635"/>
        <item x="2945"/>
        <item x="2843"/>
        <item x="2832"/>
        <item x="914"/>
        <item x="940"/>
        <item x="2063"/>
        <item x="3707"/>
        <item x="933"/>
        <item x="3380"/>
        <item x="3086"/>
        <item x="3829"/>
        <item x="3821"/>
        <item x="3864"/>
        <item x="4407"/>
        <item x="936"/>
        <item x="3947"/>
        <item x="2444"/>
        <item x="927"/>
        <item x="4218"/>
        <item x="2613"/>
        <item x="3095"/>
        <item x="905"/>
        <item x="679"/>
        <item x="4511"/>
        <item x="2515"/>
        <item x="2574"/>
        <item x="3303"/>
        <item x="3053"/>
        <item x="924"/>
        <item x="2640"/>
        <item x="1142"/>
        <item x="1061"/>
        <item x="1338"/>
        <item x="2859"/>
        <item x="1602"/>
        <item x="4065"/>
        <item x="3400"/>
        <item x="2698"/>
        <item x="3896"/>
        <item x="4300"/>
        <item x="913"/>
        <item x="4039"/>
        <item x="934"/>
        <item x="1202"/>
        <item x="3200"/>
        <item x="4499"/>
        <item x="4014"/>
        <item x="4534"/>
        <item x="3962"/>
        <item x="4531"/>
        <item x="3720"/>
        <item x="2822"/>
        <item x="1065"/>
        <item x="3031"/>
        <item x="282"/>
        <item x="4145"/>
        <item x="4134"/>
        <item x="3292"/>
        <item x="2725"/>
        <item x="3430"/>
        <item x="1212"/>
        <item x="945"/>
        <item x="3990"/>
        <item x="1653"/>
        <item x="2889"/>
        <item x="3718"/>
        <item x="1066"/>
        <item x="284"/>
        <item x="278"/>
        <item x="1554"/>
        <item x="3954"/>
        <item x="3899"/>
        <item x="4221"/>
        <item x="917"/>
        <item x="3915"/>
        <item x="2967"/>
        <item x="1553"/>
        <item x="4566"/>
        <item x="4541"/>
        <item x="2091"/>
        <item x="3584"/>
        <item x="3626"/>
        <item x="1043"/>
        <item x="3287"/>
        <item x="1054"/>
        <item x="4557"/>
        <item x="2329"/>
        <item x="3089"/>
        <item x="1063"/>
        <item x="2023"/>
        <item x="4369"/>
        <item x="2789"/>
        <item x="4138"/>
        <item x="3163"/>
        <item x="2880"/>
        <item x="2468"/>
        <item x="3167"/>
        <item x="4570"/>
        <item x="1354"/>
        <item x="4538"/>
        <item x="4559"/>
        <item x="930"/>
        <item x="911"/>
        <item x="4205"/>
        <item x="3813"/>
        <item x="3144"/>
        <item x="4522"/>
        <item x="1045"/>
        <item x="3100"/>
        <item x="3168"/>
        <item x="3148"/>
        <item x="3092"/>
        <item x="1064"/>
        <item x="2753"/>
        <item x="1059"/>
        <item x="4481"/>
        <item x="4561"/>
        <item x="4034"/>
        <item x="1585"/>
        <item x="931"/>
        <item x="4003"/>
        <item x="4225"/>
        <item x="361"/>
        <item x="357"/>
        <item x="1615"/>
        <item x="1509"/>
        <item x="2030"/>
        <item x="959"/>
        <item x="4539"/>
        <item x="4398"/>
        <item x="3831"/>
        <item x="977"/>
        <item x="2347"/>
        <item x="1745"/>
        <item x="4413"/>
        <item x="1531"/>
        <item x="4060"/>
        <item x="4412"/>
        <item x="1522"/>
        <item x="3102"/>
        <item x="957"/>
        <item x="3402"/>
        <item x="3357"/>
        <item x="748"/>
        <item x="2071"/>
        <item x="1749"/>
        <item x="1060"/>
        <item x="1124"/>
        <item x="3549"/>
        <item x="2874"/>
        <item x="1018"/>
        <item x="1014"/>
        <item x="3538"/>
        <item x="3223"/>
        <item x="377"/>
        <item x="4174"/>
        <item x="2389"/>
        <item x="3719"/>
        <item x="3114"/>
        <item x="4370"/>
        <item x="3182"/>
        <item x="1537"/>
        <item x="2513"/>
        <item x="2000"/>
        <item x="3784"/>
        <item x="3021"/>
        <item x="1534"/>
        <item x="4338"/>
        <item x="572"/>
        <item x="3747"/>
        <item x="4430"/>
        <item x="3535"/>
        <item x="4367"/>
        <item x="1498"/>
        <item x="3544"/>
        <item x="1053"/>
        <item x="2727"/>
        <item x="2854"/>
        <item x="4518"/>
        <item x="2980"/>
        <item x="3957"/>
        <item x="4486"/>
        <item x="3969"/>
        <item x="955"/>
        <item x="3405"/>
        <item x="3503"/>
        <item x="4252"/>
        <item x="4500"/>
        <item x="4068"/>
        <item x="2706"/>
        <item x="1058"/>
        <item x="1601"/>
        <item x="1380"/>
        <item x="4432"/>
        <item x="2865"/>
        <item x="3907"/>
        <item x="4358"/>
        <item x="4270"/>
        <item x="1057"/>
        <item x="4383"/>
        <item x="3382"/>
        <item x="1195"/>
        <item x="1036"/>
        <item x="2178"/>
        <item x="1465"/>
        <item x="4135"/>
        <item x="3563"/>
        <item x="3210"/>
        <item x="3640"/>
        <item x="4410"/>
        <item x="2148"/>
        <item x="34"/>
        <item x="4393"/>
        <item x="4124"/>
        <item x="1353"/>
        <item x="4479"/>
        <item x="4523"/>
        <item x="3696"/>
        <item x="1356"/>
        <item x="1149"/>
        <item x="372"/>
        <item x="3080"/>
        <item x="3478"/>
        <item x="3540"/>
        <item x="2916"/>
        <item x="2837"/>
        <item x="2873"/>
        <item x="2762"/>
        <item x="3521"/>
        <item x="4231"/>
        <item x="3367"/>
        <item x="3963"/>
        <item x="1396"/>
        <item x="2346"/>
        <item x="3371"/>
        <item x="4285"/>
        <item x="4556"/>
        <item x="2374"/>
        <item x="1968"/>
        <item x="3209"/>
        <item x="3966"/>
        <item x="263"/>
        <item x="3616"/>
        <item x="3047"/>
        <item x="1044"/>
        <item x="4490"/>
        <item x="3204"/>
        <item x="3550"/>
        <item x="3105"/>
        <item x="3895"/>
        <item x="4560"/>
        <item x="4160"/>
        <item x="1068"/>
        <item x="1372"/>
        <item x="2936"/>
        <item x="4554"/>
        <item x="3347"/>
        <item x="4395"/>
        <item x="2930"/>
        <item x="4267"/>
        <item x="3541"/>
        <item x="3081"/>
        <item x="4540"/>
        <item x="2993"/>
        <item x="2879"/>
        <item x="3779"/>
        <item x="4385"/>
        <item x="4464"/>
        <item x="2996"/>
        <item x="1718"/>
        <item x="3037"/>
        <item x="3523"/>
        <item x="2411"/>
        <item x="3232"/>
        <item x="4528"/>
        <item x="4162"/>
        <item x="4179"/>
        <item x="1664"/>
        <item x="1499"/>
        <item x="2954"/>
        <item x="259"/>
        <item x="4477"/>
        <item x="2294"/>
        <item x="3548"/>
        <item x="3688"/>
        <item x="1378"/>
        <item x="3649"/>
        <item x="1352"/>
        <item x="4146"/>
        <item x="4191"/>
        <item x="4536"/>
        <item x="3404"/>
        <item x="2141"/>
        <item x="3064"/>
        <item x="2589"/>
        <item x="4091"/>
        <item x="3609"/>
        <item x="3369"/>
        <item x="3645"/>
        <item x="4366"/>
        <item x="265"/>
        <item x="3804"/>
        <item x="4077"/>
        <item x="4177"/>
        <item x="4206"/>
        <item x="3617"/>
        <item x="3190"/>
        <item x="3532"/>
        <item x="4010"/>
        <item x="2756"/>
        <item x="3059"/>
        <item x="3643"/>
        <item x="3362"/>
        <item x="4504"/>
        <item x="2853"/>
        <item x="4001"/>
        <item x="3255"/>
        <item x="3525"/>
        <item x="1565"/>
        <item x="2702"/>
        <item x="1649"/>
        <item x="2255"/>
        <item x="3923"/>
        <item x="3085"/>
        <item x="3291"/>
        <item x="4425"/>
        <item x="2971"/>
        <item x="3882"/>
        <item x="3165"/>
        <item x="4529"/>
        <item x="1038"/>
        <item x="4537"/>
        <item x="3055"/>
        <item x="2524"/>
        <item x="2133"/>
        <item x="2405"/>
        <item x="3143"/>
        <item x="4102"/>
        <item x="3082"/>
        <item x="3048"/>
        <item x="2490"/>
        <item x="515"/>
        <item x="3077"/>
        <item x="2903"/>
        <item x="72"/>
        <item x="3471"/>
        <item x="3627"/>
        <item x="3372"/>
        <item x="2518"/>
        <item x="3917"/>
        <item x="3687"/>
        <item x="941"/>
        <item x="1315"/>
        <item x="2999"/>
        <item x="2976"/>
        <item x="3997"/>
        <item x="2831"/>
        <item x="4324"/>
        <item x="3424"/>
        <item x="3975"/>
        <item x="4472"/>
        <item x="3142"/>
        <item x="3112"/>
        <item x="3158"/>
        <item x="3131"/>
        <item x="70"/>
        <item x="2825"/>
        <item x="3468"/>
        <item x="909"/>
        <item x="3836"/>
        <item x="2759"/>
        <item x="3679"/>
        <item x="2183"/>
        <item x="3410"/>
        <item x="2987"/>
        <item x="427"/>
        <item x="4509"/>
        <item x="1474"/>
        <item x="1852"/>
        <item x="4476"/>
        <item x="75"/>
        <item x="2965"/>
        <item x="4495"/>
        <item x="3529"/>
        <item x="2655"/>
        <item x="1316"/>
        <item x="1314"/>
        <item x="3014"/>
        <item x="2724"/>
        <item x="3128"/>
        <item x="939"/>
        <item x="1561"/>
        <item x="91"/>
        <item x="3247"/>
        <item x="69"/>
        <item x="2451"/>
        <item x="43"/>
        <item x="2978"/>
        <item x="3449"/>
        <item x="3674"/>
        <item x="953"/>
        <item x="2883"/>
        <item x="4513"/>
        <item x="1584"/>
        <item x="3466"/>
        <item x="4532"/>
        <item x="4173"/>
        <item x="4565"/>
        <item x="3463"/>
        <item x="4165"/>
        <item x="4468"/>
        <item x="3887"/>
        <item x="3736"/>
        <item x="2763"/>
        <item x="4469"/>
        <item x="3113"/>
        <item x="1610"/>
        <item x="4457"/>
        <item x="3546"/>
        <item x="1327"/>
        <item x="4506"/>
        <item x="4494"/>
        <item x="2877"/>
        <item x="2302"/>
        <item x="4555"/>
        <item x="2370"/>
        <item x="4487"/>
        <item x="1641"/>
        <item x="321"/>
        <item x="4104"/>
        <item x="3712"/>
        <item x="3782"/>
        <item x="4333"/>
        <item x="315"/>
        <item x="4507"/>
        <item x="4279"/>
        <item x="331"/>
        <item x="261"/>
        <item x="2112"/>
        <item x="93"/>
        <item x="3450"/>
        <item x="320"/>
        <item x="3748"/>
        <item x="4467"/>
        <item x="1067"/>
        <item x="2858"/>
        <item x="3746"/>
        <item x="3360"/>
        <item x="3495"/>
        <item x="4327"/>
        <item x="4133"/>
        <item x="1265"/>
        <item x="4151"/>
        <item x="3738"/>
        <item x="266"/>
        <item x="1905"/>
        <item x="4031"/>
        <item x="4493"/>
        <item x="4470"/>
        <item x="3132"/>
        <item x="2344"/>
        <item x="2876"/>
        <item x="3684"/>
        <item x="4268"/>
        <item x="2259"/>
        <item x="2290"/>
        <item x="3918"/>
        <item x="3322"/>
        <item x="3480"/>
        <item x="3607"/>
        <item x="3453"/>
        <item x="3186"/>
        <item x="1052"/>
        <item x="3635"/>
        <item x="3826"/>
        <item x="3897"/>
        <item x="4568"/>
        <item x="2968"/>
        <item x="2710"/>
        <item x="1847"/>
        <item x="3964"/>
        <item x="3025"/>
        <item x="4156"/>
        <item x="3018"/>
        <item x="3939"/>
        <item x="2775"/>
        <item x="1358"/>
        <item x="2498"/>
        <item x="3839"/>
        <item x="3340"/>
        <item x="3022"/>
        <item x="3231"/>
        <item x="1374"/>
        <item x="2306"/>
        <item x="4483"/>
        <item x="4420"/>
        <item x="3961"/>
        <item x="2989"/>
        <item x="2312"/>
        <item x="3117"/>
        <item x="2577"/>
        <item x="4392"/>
        <item x="4055"/>
        <item x="4183"/>
        <item x="4421"/>
        <item x="3610"/>
        <item x="3755"/>
        <item x="3002"/>
        <item x="4437"/>
        <item x="3490"/>
        <item x="3063"/>
        <item x="356"/>
        <item x="1849"/>
        <item x="2941"/>
        <item x="2402"/>
        <item x="3215"/>
        <item x="3934"/>
        <item x="3692"/>
        <item x="1503"/>
        <item x="1494"/>
        <item x="2612"/>
        <item x="1260"/>
        <item x="2501"/>
        <item x="3952"/>
        <item x="1500"/>
        <item x="1845"/>
        <item x="4050"/>
        <item x="3195"/>
        <item x="3568"/>
        <item x="3297"/>
        <item x="4187"/>
        <item x="1062"/>
        <item x="4544"/>
        <item x="1505"/>
        <item x="3602"/>
        <item x="4553"/>
        <item x="3924"/>
        <item x="3501"/>
        <item x="1506"/>
        <item x="3700"/>
        <item x="3426"/>
        <item x="3052"/>
        <item x="4449"/>
        <item x="1613"/>
        <item x="4447"/>
        <item x="3125"/>
        <item x="3883"/>
        <item x="1583"/>
        <item x="3536"/>
        <item x="3868"/>
        <item x="3041"/>
        <item x="1913"/>
        <item x="3248"/>
        <item x="1181"/>
        <item x="3933"/>
        <item x="4448"/>
        <item x="997"/>
        <item x="2994"/>
        <item x="3216"/>
        <item x="81"/>
        <item x="992"/>
        <item x="2465"/>
        <item x="2129"/>
        <item x="2522"/>
        <item x="3224"/>
        <item x="995"/>
        <item x="2516"/>
        <item x="3399"/>
        <item x="3753"/>
        <item x="3970"/>
        <item x="1586"/>
        <item x="360"/>
        <item x="2812"/>
        <item x="2955"/>
        <item x="3900"/>
        <item x="3464"/>
        <item x="2391"/>
        <item x="1655"/>
        <item x="3517"/>
        <item x="4092"/>
        <item x="2657"/>
        <item x="1157"/>
        <item x="2932"/>
        <item x="3955"/>
        <item x="2350"/>
        <item x="1047"/>
        <item x="4094"/>
        <item x="3760"/>
        <item x="3177"/>
        <item x="2544"/>
        <item x="4344"/>
        <item x="3124"/>
        <item x="3401"/>
        <item x="4491"/>
        <item x="1580"/>
        <item x="3914"/>
        <item x="3403"/>
        <item x="3564"/>
        <item x="3166"/>
        <item x="4562"/>
        <item x="3614"/>
        <item x="211"/>
        <item x="3406"/>
        <item x="3457"/>
        <item x="2195"/>
        <item x="3227"/>
        <item x="4193"/>
        <item x="2638"/>
        <item x="4397"/>
        <item x="2838"/>
        <item x="4090"/>
        <item x="3260"/>
        <item x="74"/>
        <item x="859"/>
        <item x="3170"/>
        <item x="3493"/>
        <item x="3470"/>
        <item x="3511"/>
        <item x="1470"/>
        <item x="4242"/>
        <item x="872"/>
        <item x="870"/>
        <item x="2966"/>
        <item x="3732"/>
        <item x="3359"/>
        <item x="4015"/>
        <item x="1744"/>
        <item x="3156"/>
        <item x="2440"/>
        <item x="990"/>
        <item x="3246"/>
        <item x="255"/>
        <item x="391"/>
        <item x="2700"/>
        <item x="2220"/>
        <item x="860"/>
        <item x="2409"/>
        <item x="2620"/>
        <item x="2988"/>
        <item x="3275"/>
        <item x="2571"/>
        <item x="3492"/>
        <item x="865"/>
        <item x="4524"/>
        <item x="2610"/>
        <item x="2647"/>
        <item x="3500"/>
        <item x="2633"/>
        <item x="4052"/>
        <item x="1789"/>
        <item x="3353"/>
        <item x="3229"/>
        <item x="3459"/>
        <item x="994"/>
        <item x="3145"/>
        <item x="2632"/>
        <item x="999"/>
        <item x="3293"/>
        <item x="247"/>
        <item x="1477"/>
        <item x="1462"/>
        <item x="3310"/>
        <item x="3967"/>
        <item x="3111"/>
        <item x="3116"/>
        <item x="3313"/>
        <item x="3703"/>
        <item x="1392"/>
        <item x="2072"/>
        <item x="3793"/>
        <item x="3325"/>
        <item x="2419"/>
        <item x="3730"/>
        <item x="3191"/>
        <item x="4321"/>
        <item x="1851"/>
        <item x="3079"/>
        <item x="1960"/>
        <item x="3611"/>
        <item x="2379"/>
        <item x="2438"/>
        <item x="3376"/>
        <item x="4419"/>
        <item x="3323"/>
        <item x="3551"/>
        <item x="3184"/>
        <item x="1000"/>
        <item x="3447"/>
        <item x="2499"/>
        <item x="2556"/>
        <item x="3137"/>
        <item x="4545"/>
        <item x="1019"/>
        <item x="1313"/>
        <item x="3214"/>
        <item x="3261"/>
        <item x="4158"/>
        <item x="3590"/>
        <item x="2886"/>
        <item x="4293"/>
        <item x="2705"/>
        <item x="1542"/>
        <item x="1567"/>
        <item x="2793"/>
        <item x="1258"/>
        <item x="330"/>
        <item x="3560"/>
        <item x="3680"/>
        <item x="2782"/>
        <item x="3496"/>
        <item x="3407"/>
        <item x="4336"/>
        <item x="4465"/>
        <item x="3675"/>
        <item x="3409"/>
        <item x="2979"/>
        <item x="3278"/>
        <item x="2478"/>
        <item x="4209"/>
        <item x="2895"/>
        <item x="2609"/>
        <item x="2975"/>
        <item x="3239"/>
        <item x="397"/>
        <item x="1539"/>
        <item x="3683"/>
        <item x="2473"/>
        <item x="4051"/>
        <item x="2790"/>
        <item x="4519"/>
        <item x="3580"/>
        <item x="4466"/>
        <item x="3475"/>
        <item x="2037"/>
        <item x="1016"/>
        <item x="4175"/>
        <item x="3282"/>
        <item x="3026"/>
        <item x="2366"/>
        <item x="2662"/>
        <item x="4310"/>
        <item x="2050"/>
        <item x="3072"/>
        <item x="3834"/>
        <item x="3030"/>
        <item x="2835"/>
        <item x="3912"/>
        <item x="3633"/>
        <item x="3068"/>
        <item x="3577"/>
        <item x="3172"/>
        <item x="4445"/>
        <item x="2736"/>
        <item x="4241"/>
        <item x="4331"/>
        <item x="3413"/>
        <item x="3265"/>
        <item x="1033"/>
        <item x="2460"/>
        <item x="2088"/>
        <item x="4228"/>
        <item x="4264"/>
        <item x="3671"/>
        <item x="3280"/>
        <item x="3993"/>
        <item x="2083"/>
        <item x="1771"/>
        <item x="2484"/>
        <item x="2509"/>
        <item x="3315"/>
        <item x="2950"/>
        <item x="3522"/>
        <item x="1012"/>
        <item x="4408"/>
        <item x="4322"/>
        <item x="3320"/>
        <item x="4303"/>
        <item x="3379"/>
        <item x="2481"/>
        <item x="413"/>
        <item x="3377"/>
        <item x="3312"/>
        <item x="2990"/>
        <item x="3242"/>
        <item x="3339"/>
        <item x="987"/>
        <item x="2757"/>
        <item x="3370"/>
        <item x="2864"/>
        <item x="3258"/>
        <item x="3289"/>
        <item x="3619"/>
        <item x="3151"/>
        <item x="3733"/>
        <item x="2776"/>
        <item x="3101"/>
        <item x="3648"/>
        <item x="3230"/>
        <item x="4008"/>
        <item x="718"/>
        <item x="3722"/>
        <item x="2913"/>
        <item x="2905"/>
        <item x="3727"/>
        <item x="3921"/>
        <item x="3262"/>
        <item x="3586"/>
        <item x="3425"/>
        <item x="2893"/>
        <item x="1516"/>
        <item x="1511"/>
        <item x="4013"/>
        <item x="2906"/>
        <item x="1312"/>
        <item x="2904"/>
        <item x="1513"/>
        <item x="3237"/>
        <item x="1517"/>
        <item x="4399"/>
        <item x="1510"/>
        <item x="1515"/>
        <item x="3570"/>
        <item x="1521"/>
        <item x="4159"/>
        <item x="3008"/>
        <item x="3331"/>
        <item x="3442"/>
        <item x="1467"/>
        <item x="1530"/>
        <item x="1073"/>
        <item x="3871"/>
        <item x="1899"/>
        <item x="1911"/>
        <item x="4326"/>
        <item x="415"/>
        <item x="3243"/>
        <item x="2120"/>
        <item x="2121"/>
        <item x="2972"/>
        <item x="412"/>
        <item x="2917"/>
        <item x="998"/>
        <item x="4440"/>
        <item x="3295"/>
        <item x="2365"/>
        <item x="1728"/>
        <item x="1900"/>
        <item x="973"/>
        <item x="3545"/>
        <item x="4049"/>
        <item x="3330"/>
        <item x="244"/>
        <item x="3001"/>
        <item x="3366"/>
        <item x="3802"/>
        <item x="4480"/>
        <item x="3162"/>
        <item x="4417"/>
        <item x="4044"/>
        <item x="4276"/>
        <item x="1532"/>
        <item x="2236"/>
        <item x="3122"/>
        <item x="3437"/>
        <item x="989"/>
        <item x="3571"/>
        <item x="3375"/>
        <item x="1785"/>
        <item x="187"/>
        <item x="184"/>
        <item x="3572"/>
        <item x="2636"/>
        <item x="1850"/>
        <item x="3314"/>
        <item x="993"/>
        <item x="183"/>
        <item x="4316"/>
        <item x="3155"/>
        <item x="4484"/>
        <item x="2230"/>
        <item x="3298"/>
        <item x="3333"/>
        <item x="3944"/>
        <item x="1863"/>
        <item x="1873"/>
        <item x="1590"/>
        <item x="198"/>
        <item x="3038"/>
        <item x="4284"/>
        <item x="3245"/>
        <item x="4396"/>
        <item x="3441"/>
        <item x="2649"/>
        <item x="424"/>
        <item x="3259"/>
        <item x="3777"/>
        <item x="1261"/>
        <item x="4318"/>
        <item x="2781"/>
        <item x="2814"/>
        <item x="1140"/>
        <item x="3853"/>
        <item x="2771"/>
        <item x="1323"/>
        <item x="4526"/>
        <item x="2926"/>
        <item x="672"/>
        <item x="2595"/>
        <item x="3363"/>
        <item x="1926"/>
        <item x="1919"/>
        <item x="1889"/>
        <item x="4239"/>
        <item x="3351"/>
        <item x="2809"/>
        <item x="3393"/>
        <item x="4129"/>
        <item x="3454"/>
        <item x="2726"/>
        <item x="2676"/>
        <item x="3498"/>
        <item x="4271"/>
        <item x="1928"/>
        <item x="1909"/>
        <item x="3296"/>
        <item x="1901"/>
        <item x="1929"/>
        <item x="1935"/>
        <item x="1915"/>
        <item x="4444"/>
        <item x="2875"/>
        <item x="2977"/>
        <item x="3267"/>
        <item x="1990"/>
        <item x="898"/>
        <item x="1792"/>
        <item x="1093"/>
        <item x="3531"/>
        <item x="721"/>
        <item x="3334"/>
        <item x="3344"/>
        <item x="3647"/>
        <item x="3576"/>
        <item x="3462"/>
        <item x="3986"/>
        <item x="4380"/>
        <item x="2599"/>
        <item x="3578"/>
        <item x="4207"/>
        <item x="1743"/>
        <item x="3709"/>
        <item x="2528"/>
        <item x="3317"/>
        <item x="3598"/>
        <item x="33"/>
        <item x="2497"/>
        <item x="3594"/>
        <item x="2187"/>
        <item x="1652"/>
        <item x="4377"/>
        <item x="4212"/>
        <item x="3928"/>
        <item x="2699"/>
        <item x="2768"/>
        <item x="4042"/>
        <item x="3885"/>
        <item x="2860"/>
        <item x="2068"/>
        <item x="2758"/>
        <item x="4319"/>
        <item x="3795"/>
        <item x="4390"/>
        <item x="3136"/>
        <item x="3473"/>
        <item x="916"/>
        <item x="3502"/>
        <item x="4222"/>
        <item x="3440"/>
        <item x="1431"/>
        <item x="3220"/>
        <item x="3677"/>
        <item x="2935"/>
        <item x="4345"/>
        <item x="2340"/>
        <item x="1735"/>
        <item x="3484"/>
        <item x="991"/>
        <item x="1893"/>
        <item x="4087"/>
        <item x="3485"/>
        <item x="528"/>
        <item x="2511"/>
        <item x="4471"/>
        <item x="1897"/>
        <item x="3188"/>
        <item x="3932"/>
        <item x="529"/>
        <item x="522"/>
        <item x="510"/>
        <item x="4111"/>
        <item x="2253"/>
        <item x="1141"/>
        <item x="520"/>
        <item x="505"/>
        <item x="521"/>
        <item x="4201"/>
        <item x="3958"/>
        <item x="2390"/>
        <item x="3343"/>
        <item x="2943"/>
        <item x="3445"/>
        <item x="2226"/>
        <item x="2881"/>
        <item x="2122"/>
        <item x="418"/>
        <item x="2866"/>
        <item x="2109"/>
        <item x="3219"/>
        <item x="4248"/>
        <item x="4073"/>
        <item x="871"/>
        <item x="3542"/>
        <item x="4127"/>
        <item x="861"/>
        <item x="3415"/>
        <item x="885"/>
        <item x="4075"/>
        <item x="1010"/>
        <item x="2608"/>
        <item x="867"/>
        <item x="1784"/>
        <item x="4022"/>
        <item x="497"/>
        <item x="508"/>
        <item x="631"/>
        <item x="4281"/>
        <item x="4121"/>
        <item x="3241"/>
        <item x="3361"/>
        <item x="4489"/>
        <item x="3486"/>
        <item x="3414"/>
        <item x="4026"/>
        <item x="4250"/>
        <item x="3218"/>
        <item x="3235"/>
        <item x="2797"/>
        <item x="523"/>
        <item x="4125"/>
        <item x="2786"/>
        <item x="2798"/>
        <item x="3812"/>
        <item x="2152"/>
        <item x="3725"/>
        <item x="3140"/>
        <item x="3561"/>
        <item x="645"/>
        <item x="4453"/>
        <item x="4388"/>
        <item x="4416"/>
        <item x="4552"/>
        <item x="3555"/>
        <item x="713"/>
        <item x="4054"/>
        <item x="2729"/>
        <item x="629"/>
        <item x="4510"/>
        <item x="3408"/>
        <item x="3976"/>
        <item x="2266"/>
        <item x="4103"/>
        <item x="3146"/>
        <item x="2441"/>
        <item x="3009"/>
        <item x="1439"/>
        <item x="3398"/>
        <item x="2209"/>
        <item x="3742"/>
        <item x="2584"/>
        <item x="3873"/>
        <item x="2767"/>
        <item x="3094"/>
        <item x="2428"/>
        <item x="3345"/>
        <item x="3249"/>
        <item x="3800"/>
        <item x="3174"/>
        <item x="503"/>
        <item x="2450"/>
        <item x="4180"/>
        <item x="1013"/>
        <item x="2890"/>
        <item x="881"/>
        <item x="1742"/>
        <item x="2188"/>
        <item x="2643"/>
        <item x="3049"/>
        <item x="2704"/>
        <item x="2234"/>
        <item x="3391"/>
        <item x="1480"/>
        <item x="790"/>
        <item x="2811"/>
        <item x="1145"/>
        <item x="1034"/>
        <item x="1452"/>
        <item x="3653"/>
        <item x="2258"/>
        <item x="2179"/>
        <item x="4525"/>
        <item x="1244"/>
        <item x="1858"/>
        <item x="986"/>
        <item x="1473"/>
        <item x="2479"/>
        <item x="3176"/>
        <item x="725"/>
        <item x="487"/>
        <item x="2747"/>
        <item x="3461"/>
        <item x="3597"/>
        <item x="794"/>
        <item x="26"/>
        <item x="2746"/>
        <item x="3302"/>
        <item x="3562"/>
        <item x="3365"/>
        <item x="3524"/>
        <item x="3880"/>
        <item x="1842"/>
        <item x="490"/>
        <item x="482"/>
        <item x="4167"/>
        <item x="3977"/>
        <item x="4274"/>
        <item x="3780"/>
        <item x="3642"/>
        <item x="3497"/>
        <item x="3820"/>
        <item x="42"/>
        <item x="4149"/>
        <item x="2474"/>
        <item x="3494"/>
        <item x="480"/>
        <item x="3252"/>
        <item x="3988"/>
        <item x="2104"/>
        <item x="2111"/>
        <item x="2028"/>
        <item x="2334"/>
        <item x="2361"/>
        <item x="4080"/>
        <item x="4514"/>
        <item x="3625"/>
        <item x="1786"/>
        <item x="1132"/>
        <item x="507"/>
        <item x="3791"/>
        <item x="1134"/>
        <item x="1989"/>
        <item x="2096"/>
        <item x="4105"/>
        <item x="2377"/>
        <item x="3203"/>
        <item x="1983"/>
        <item x="4069"/>
        <item x="4459"/>
        <item x="1373"/>
        <item x="726"/>
        <item x="2464"/>
        <item x="2492"/>
        <item x="724"/>
        <item x="4119"/>
        <item x="1361"/>
        <item x="3603"/>
        <item x="2069"/>
        <item x="564"/>
        <item x="3869"/>
        <item x="4214"/>
        <item x="1640"/>
        <item x="2031"/>
        <item x="764"/>
        <item x="1110"/>
        <item x="3119"/>
        <item x="4288"/>
        <item x="4296"/>
        <item x="2507"/>
        <item x="1366"/>
        <item x="1790"/>
        <item x="2101"/>
        <item x="4061"/>
        <item x="3488"/>
        <item x="741"/>
        <item x="2097"/>
        <item x="2734"/>
        <item x="3097"/>
        <item x="2701"/>
        <item x="4150"/>
        <item x="696"/>
        <item x="4053"/>
        <item x="32"/>
        <item x="438"/>
        <item x="4501"/>
        <item x="1269"/>
        <item x="3269"/>
        <item x="3809"/>
        <item x="3109"/>
        <item x="1237"/>
        <item x="309"/>
        <item x="2922"/>
        <item x="754"/>
        <item x="47"/>
        <item x="4347"/>
        <item x="4543"/>
        <item x="3631"/>
        <item x="1055"/>
        <item x="1330"/>
        <item x="4361"/>
        <item x="3491"/>
        <item x="4456"/>
        <item x="2376"/>
        <item x="1146"/>
        <item x="1994"/>
        <item x="1395"/>
        <item x="3467"/>
        <item x="2237"/>
        <item x="3902"/>
        <item x="2673"/>
        <item x="2836"/>
        <item x="3587"/>
        <item x="1285"/>
        <item x="24"/>
        <item x="3076"/>
        <item x="3318"/>
        <item x="3104"/>
        <item x="3160"/>
        <item x="2692"/>
        <item x="3656"/>
        <item x="3925"/>
        <item x="2185"/>
        <item x="3565"/>
        <item x="3604"/>
        <item x="2160"/>
        <item x="2667"/>
        <item x="2343"/>
        <item x="2018"/>
        <item x="1992"/>
        <item x="2801"/>
        <item x="2818"/>
        <item x="1782"/>
        <item x="4422"/>
        <item x="3354"/>
        <item x="2808"/>
        <item x="3044"/>
        <item x="2299"/>
        <item x="1085"/>
        <item x="3499"/>
        <item x="3946"/>
        <item x="4260"/>
        <item x="1070"/>
        <item x="1726"/>
        <item x="4451"/>
        <item x="3423"/>
        <item x="3107"/>
        <item x="971"/>
        <item x="1089"/>
        <item x="3639"/>
        <item x="2318"/>
        <item x="2229"/>
        <item x="3029"/>
        <item x="3285"/>
        <item x="4287"/>
        <item x="4166"/>
        <item x="2718"/>
        <item x="2733"/>
        <item x="1758"/>
        <item x="3861"/>
        <item x="3189"/>
        <item x="4341"/>
        <item x="4372"/>
        <item x="3785"/>
        <item x="3238"/>
        <item x="3838"/>
        <item x="4170"/>
        <item x="4452"/>
        <item x="2671"/>
        <item x="154"/>
        <item x="3427"/>
        <item x="1984"/>
        <item x="2025"/>
        <item x="2741"/>
        <item x="1959"/>
        <item x="400"/>
        <item x="3392"/>
        <item x="3768"/>
        <item x="3600"/>
        <item x="3134"/>
        <item x="3898"/>
        <item x="2861"/>
        <item x="570"/>
        <item x="4081"/>
        <item x="2682"/>
        <item x="3201"/>
        <item x="3512"/>
        <item x="3905"/>
        <item x="4340"/>
        <item x="863"/>
        <item x="3338"/>
        <item x="877"/>
        <item x="3422"/>
        <item x="873"/>
        <item x="4046"/>
        <item x="600"/>
        <item x="2393"/>
        <item x="866"/>
        <item x="1405"/>
        <item x="2785"/>
        <item x="2869"/>
        <item x="3332"/>
        <item x="868"/>
        <item x="2273"/>
        <item x="3373"/>
        <item x="2940"/>
        <item x="3927"/>
        <item x="3421"/>
        <item x="3171"/>
        <item x="4305"/>
        <item x="4000"/>
        <item x="2956"/>
        <item x="2325"/>
        <item x="3790"/>
        <item x="3489"/>
        <item x="588"/>
        <item x="3439"/>
        <item x="3299"/>
        <item x="4266"/>
        <item x="592"/>
        <item x="3032"/>
        <item x="4567"/>
        <item x="3676"/>
        <item x="3481"/>
        <item x="3383"/>
        <item x="2021"/>
        <item x="4047"/>
        <item x="4375"/>
        <item x="3552"/>
        <item x="3178"/>
        <item x="1078"/>
        <item x="1914"/>
        <item x="1921"/>
        <item x="3207"/>
        <item x="2885"/>
        <item x="1950"/>
        <item x="596"/>
        <item x="3199"/>
        <item x="3087"/>
        <item x="1197"/>
        <item x="3311"/>
        <item x="1946"/>
        <item x="3088"/>
        <item x="3057"/>
        <item x="1286"/>
        <item x="1906"/>
        <item x="1903"/>
        <item x="1152"/>
        <item x="3264"/>
        <item x="1987"/>
        <item x="3316"/>
        <item x="854"/>
        <item x="3458"/>
        <item x="4005"/>
        <item x="1189"/>
        <item x="2962"/>
        <item x="4273"/>
        <item x="1729"/>
        <item x="2618"/>
        <item x="2135"/>
        <item x="1183"/>
        <item x="4458"/>
        <item x="740"/>
        <item x="4516"/>
        <item x="3573"/>
        <item x="2829"/>
        <item x="753"/>
        <item x="2799"/>
        <item x="3857"/>
        <item x="4074"/>
        <item x="3159"/>
        <item x="757"/>
        <item x="1825"/>
        <item x="3575"/>
        <item x="4551"/>
        <item x="3579"/>
        <item x="1326"/>
        <item x="4257"/>
        <item x="2275"/>
        <item x="1248"/>
        <item x="4230"/>
        <item x="332"/>
        <item x="2991"/>
        <item x="4101"/>
        <item x="3766"/>
        <item x="3792"/>
        <item x="2646"/>
        <item x="3889"/>
        <item x="4056"/>
        <item x="4002"/>
        <item x="3226"/>
        <item x="1300"/>
        <item x="1671"/>
        <item x="3154"/>
        <item x="832"/>
        <item x="2896"/>
        <item x="4070"/>
        <item x="2053"/>
        <item x="3945"/>
        <item x="1769"/>
        <item x="2198"/>
        <item x="3950"/>
        <item x="2998"/>
        <item x="1377"/>
        <item x="3810"/>
        <item x="814"/>
        <item x="1127"/>
        <item x="3972"/>
        <item x="4254"/>
        <item x="815"/>
        <item x="1707"/>
        <item x="970"/>
        <item x="817"/>
        <item x="816"/>
        <item x="4029"/>
        <item x="1669"/>
        <item x="813"/>
        <item x="3599"/>
        <item x="822"/>
        <item x="819"/>
        <item x="4261"/>
        <item x="811"/>
        <item x="3046"/>
        <item x="3276"/>
        <item x="2308"/>
        <item x="4414"/>
        <item x="4460"/>
        <item x="812"/>
        <item x="3818"/>
        <item x="3557"/>
        <item x="3843"/>
        <item x="1668"/>
        <item x="2158"/>
        <item x="2842"/>
        <item x="2833"/>
        <item x="1991"/>
        <item x="1670"/>
        <item x="709"/>
        <item x="2282"/>
        <item x="1764"/>
        <item x="3358"/>
        <item x="4263"/>
        <item x="1281"/>
        <item x="123"/>
        <item x="3433"/>
        <item x="3036"/>
        <item x="2382"/>
        <item x="3138"/>
        <item x="134"/>
        <item x="3270"/>
        <item x="139"/>
        <item x="4352"/>
        <item x="137"/>
        <item x="4184"/>
        <item x="3984"/>
        <item x="10"/>
        <item x="15"/>
        <item x="140"/>
        <item x="11"/>
        <item x="8"/>
        <item x="1766"/>
        <item x="2862"/>
        <item x="13"/>
        <item x="0"/>
        <item x="4023"/>
        <item x="3420"/>
        <item x="3526"/>
        <item x="17"/>
        <item x="1387"/>
        <item x="2537"/>
        <item x="1376"/>
        <item x="2397"/>
        <item x="4143"/>
        <item x="3435"/>
        <item x="558"/>
        <item x="3767"/>
        <item x="3042"/>
        <item x="1166"/>
        <item x="744"/>
        <item x="3527"/>
        <item x="775"/>
        <item x="3867"/>
        <item x="773"/>
        <item x="4311"/>
        <item x="3516"/>
        <item x="1375"/>
        <item x="2882"/>
        <item x="1767"/>
        <item x="3660"/>
        <item x="4237"/>
        <item x="4083"/>
        <item x="3452"/>
        <item x="923"/>
        <item x="943"/>
        <item x="1342"/>
        <item x="632"/>
        <item x="2805"/>
        <item x="937"/>
        <item x="362"/>
        <item x="3198"/>
        <item x="3217"/>
        <item x="3595"/>
        <item x="3877"/>
        <item x="2085"/>
        <item x="685"/>
        <item x="359"/>
        <item x="3612"/>
        <item x="1428"/>
        <item x="2852"/>
        <item x="2313"/>
        <item x="1423"/>
        <item x="4473"/>
        <item x="368"/>
        <item x="2505"/>
        <item x="3717"/>
        <item x="1419"/>
        <item x="3349"/>
        <item x="4025"/>
        <item x="3689"/>
        <item x="2332"/>
        <item x="1448"/>
        <item x="1391"/>
        <item x="555"/>
        <item x="3388"/>
        <item x="1390"/>
        <item x="358"/>
        <item x="2562"/>
        <item x="912"/>
        <item x="1438"/>
        <item x="1403"/>
        <item x="1254"/>
        <item x="3185"/>
        <item x="2563"/>
        <item x="3629"/>
        <item x="1256"/>
        <item x="4251"/>
        <item x="1263"/>
        <item x="1389"/>
        <item x="4030"/>
        <item x="348"/>
        <item x="4020"/>
        <item x="3181"/>
        <item x="1447"/>
        <item x="1101"/>
        <item x="1100"/>
        <item x="4163"/>
        <item x="4357"/>
        <item x="1722"/>
        <item x="4343"/>
        <item x="2245"/>
        <item x="3411"/>
        <item x="1765"/>
        <item x="4353"/>
        <item x="1426"/>
        <item x="1096"/>
        <item x="1097"/>
        <item x="220"/>
        <item x="4245"/>
        <item x="1450"/>
        <item x="3708"/>
        <item x="3537"/>
        <item x="4508"/>
        <item x="1103"/>
        <item x="1094"/>
        <item x="3469"/>
        <item x="698"/>
        <item x="1421"/>
        <item x="2569"/>
        <item x="1748"/>
        <item x="3998"/>
        <item x="1225"/>
        <item x="3943"/>
        <item x="4259"/>
        <item x="4337"/>
        <item x="1328"/>
        <item x="2891"/>
        <item x="3723"/>
        <item x="4308"/>
        <item x="1333"/>
        <item x="3381"/>
        <item x="3416"/>
        <item x="4217"/>
        <item x="354"/>
        <item x="1975"/>
        <item x="4071"/>
        <item x="1717"/>
        <item x="654"/>
        <item x="3368"/>
        <item x="1095"/>
        <item x="3886"/>
        <item x="3056"/>
        <item x="254"/>
        <item x="1945"/>
        <item x="2957"/>
        <item x="563"/>
        <item x="4424"/>
        <item x="4439"/>
        <item x="4389"/>
        <item x="1266"/>
        <item x="2925"/>
        <item x="4185"/>
        <item x="4240"/>
        <item x="2431"/>
        <item x="1283"/>
        <item x="3120"/>
        <item x="3060"/>
        <item x="441"/>
        <item x="4249"/>
        <item x="601"/>
        <item x="3179"/>
        <item x="3169"/>
        <item x="3005"/>
        <item x="3129"/>
        <item x="704"/>
        <item x="1979"/>
        <item x="3815"/>
        <item x="317"/>
        <item x="2915"/>
        <item x="3672"/>
        <item x="3893"/>
        <item x="65"/>
        <item x="776"/>
        <item x="326"/>
        <item x="329"/>
        <item x="1996"/>
        <item x="4255"/>
        <item x="3650"/>
        <item x="3208"/>
        <item x="785"/>
        <item x="3000"/>
        <item x="3098"/>
        <item x="1162"/>
        <item x="3327"/>
        <item x="4387"/>
        <item x="3352"/>
        <item x="2830"/>
        <item x="3418"/>
        <item x="4362"/>
        <item x="327"/>
        <item x="1075"/>
        <item x="2041"/>
        <item x="3866"/>
        <item x="1242"/>
        <item x="224"/>
        <item x="961"/>
        <item x="3058"/>
        <item x="3881"/>
        <item x="1939"/>
        <item x="4168"/>
        <item x="3741"/>
        <item x="4140"/>
        <item x="57"/>
        <item x="2938"/>
        <item x="1860"/>
        <item x="3387"/>
        <item x="2248"/>
        <item x="378"/>
        <item x="1902"/>
        <item x="4234"/>
        <item x="2408"/>
        <item x="1912"/>
        <item x="3657"/>
        <item x="2948"/>
        <item x="3803"/>
        <item x="3949"/>
        <item x="4520"/>
        <item x="3395"/>
        <item x="2094"/>
        <item x="2723"/>
        <item x="2095"/>
        <item x="2206"/>
        <item x="3935"/>
        <item x="788"/>
        <item x="236"/>
        <item x="2773"/>
        <item x="4384"/>
        <item x="4079"/>
        <item x="2190"/>
        <item x="3974"/>
        <item x="3848"/>
        <item x="3274"/>
        <item x="1002"/>
        <item x="2984"/>
        <item x="2172"/>
        <item x="3691"/>
        <item x="4137"/>
        <item x="3936"/>
        <item x="2531"/>
        <item x="1638"/>
        <item x="4442"/>
        <item x="1264"/>
        <item x="1643"/>
        <item x="1632"/>
        <item x="2937"/>
        <item x="3011"/>
        <item x="4315"/>
        <item x="1826"/>
        <item x="2664"/>
        <item x="1637"/>
        <item x="3428"/>
        <item x="258"/>
        <item x="3301"/>
        <item x="3973"/>
        <item x="3515"/>
        <item x="3206"/>
        <item x="4350"/>
        <item x="2995"/>
        <item x="2752"/>
        <item x="4406"/>
        <item x="2517"/>
        <item x="3860"/>
        <item x="3335"/>
        <item x="639"/>
        <item x="3336"/>
        <item x="2694"/>
        <item x="2521"/>
        <item x="1178"/>
        <item x="4115"/>
        <item x="337"/>
        <item x="4359"/>
        <item x="2844"/>
        <item x="2716"/>
        <item x="3213"/>
        <item x="2823"/>
        <item x="3051"/>
        <item x="3396"/>
        <item x="3266"/>
        <item x="1577"/>
        <item x="1348"/>
        <item x="1596"/>
        <item x="4294"/>
        <item x="2137"/>
        <item x="4196"/>
        <item x="2469"/>
        <item x="1299"/>
        <item x="1311"/>
        <item x="3384"/>
        <item x="749"/>
        <item x="3487"/>
        <item x="4431"/>
        <item x="1298"/>
        <item x="1317"/>
        <item x="4332"/>
        <item x="3043"/>
        <item x="4512"/>
        <item x="3758"/>
        <item x="3472"/>
        <item x="4082"/>
        <item x="1347"/>
        <item x="1092"/>
        <item x="1587"/>
        <item x="3023"/>
        <item x="585"/>
        <item x="1564"/>
        <item x="3697"/>
        <item x="3892"/>
        <item x="3390"/>
        <item x="2982"/>
        <item x="1468"/>
        <item x="2476"/>
        <item x="3103"/>
        <item x="3161"/>
        <item x="2351"/>
        <item x="1466"/>
        <item x="1486"/>
        <item x="1440"/>
        <item x="700"/>
        <item x="1471"/>
        <item x="4192"/>
        <item x="2191"/>
        <item x="1296"/>
        <item x="1487"/>
        <item x="3012"/>
        <item x="4441"/>
        <item x="2582"/>
        <item x="4436"/>
        <item x="1457"/>
        <item x="2670"/>
        <item x="1125"/>
        <item x="3149"/>
        <item x="3999"/>
        <item x="2568"/>
        <item x="781"/>
        <item x="2199"/>
        <item x="3431"/>
        <item x="2232"/>
        <item x="4298"/>
        <item x="750"/>
        <item x="4527"/>
        <item x="4220"/>
        <item x="2644"/>
        <item x="996"/>
        <item x="789"/>
        <item x="406"/>
        <item x="1578"/>
        <item x="4351"/>
        <item x="4355"/>
        <item x="951"/>
        <item x="4194"/>
        <item x="4346"/>
        <item x="2639"/>
        <item x="1481"/>
        <item x="2260"/>
        <item x="2848"/>
        <item x="2371"/>
        <item x="1084"/>
        <item x="3192"/>
        <item x="982"/>
        <item x="3888"/>
        <item x="3872"/>
        <item x="2624"/>
        <item x="3288"/>
        <item x="3193"/>
        <item x="1087"/>
        <item x="419"/>
        <item x="3251"/>
        <item x="1483"/>
        <item x="1004"/>
        <item x="4454"/>
        <item x="932"/>
        <item x="3456"/>
        <item x="4215"/>
        <item x="3807"/>
        <item x="4123"/>
        <item x="2691"/>
        <item x="2663"/>
        <item x="3434"/>
        <item x="2381"/>
        <item x="125"/>
        <item x="35"/>
        <item x="398"/>
        <item x="692"/>
        <item x="1275"/>
        <item x="3065"/>
        <item x="3130"/>
        <item x="1205"/>
        <item x="2427"/>
        <item x="3284"/>
        <item x="3825"/>
        <item x="655"/>
        <item x="4131"/>
        <item x="4548"/>
        <item x="2161"/>
        <item x="3474"/>
        <item x="4086"/>
        <item x="2626"/>
        <item x="2856"/>
        <item x="3221"/>
        <item x="4455"/>
        <item x="3386"/>
        <item x="3233"/>
        <item x="4415"/>
        <item x="4096"/>
        <item x="663"/>
        <item x="2983"/>
        <item x="630"/>
        <item x="3205"/>
        <item x="4547"/>
        <item x="2600"/>
        <item x="2541"/>
        <item x="352"/>
        <item x="2951"/>
        <item x="2032"/>
        <item x="3596"/>
        <item x="432"/>
        <item x="2828"/>
        <item x="1228"/>
        <item x="2804"/>
        <item x="4027"/>
        <item x="2907"/>
        <item x="4188"/>
        <item x="2986"/>
        <item x="2711"/>
        <item x="656"/>
        <item x="3476"/>
        <item x="347"/>
        <item x="2193"/>
        <item x="2557"/>
        <item x="2719"/>
        <item x="3890"/>
        <item x="665"/>
        <item x="2549"/>
        <item x="2960"/>
        <item x="343"/>
        <item x="3913"/>
        <item x="2319"/>
        <item x="2740"/>
        <item x="4269"/>
        <item x="3268"/>
        <item x="834"/>
        <item x="2946"/>
        <item x="3508"/>
        <item x="486"/>
        <item x="2868"/>
        <item x="4072"/>
        <item x="674"/>
        <item x="1463"/>
        <item x="1484"/>
        <item x="3878"/>
        <item x="1441"/>
        <item x="3350"/>
        <item x="3991"/>
        <item x="4505"/>
        <item x="2295"/>
        <item x="3863"/>
        <item x="2933"/>
        <item x="3754"/>
        <item x="3271"/>
        <item x="3067"/>
        <item x="2132"/>
        <item x="1475"/>
        <item x="3446"/>
        <item x="793"/>
        <item x="1947"/>
        <item x="1908"/>
        <item x="4243"/>
        <item x="1478"/>
        <item x="1456"/>
        <item x="3940"/>
        <item x="2783"/>
        <item x="1932"/>
        <item x="6"/>
        <item x="1560"/>
        <item x="2914"/>
        <item x="1437"/>
        <item x="120"/>
        <item x="300"/>
        <item x="297"/>
        <item x="1879"/>
        <item x="2130"/>
        <item x="2765"/>
        <item x="3436"/>
        <item x="3694"/>
        <item x="2627"/>
        <item x="2660"/>
        <item x="2262"/>
        <item x="2553"/>
        <item x="3533"/>
        <item x="3329"/>
        <item x="1165"/>
        <item x="4164"/>
        <item x="4107"/>
        <item x="2766"/>
        <item x="2959"/>
        <item x="2846"/>
        <item x="3324"/>
        <item x="4265"/>
        <item x="3930"/>
        <item x="4360"/>
        <item x="3728"/>
        <item x="2850"/>
        <item x="1434"/>
        <item x="2764"/>
        <item x="2892"/>
        <item x="3759"/>
        <item x="3028"/>
        <item x="2732"/>
        <item x="2851"/>
        <item x="808"/>
        <item x="2619"/>
        <item x="36"/>
        <item x="2929"/>
        <item x="2739"/>
        <item x="3876"/>
        <item x="2625"/>
        <item x="1611"/>
        <item x="3764"/>
        <item x="1163"/>
        <item x="41"/>
        <item x="2019"/>
        <item x="4088"/>
        <item x="3066"/>
        <item x="435"/>
        <item x="963"/>
        <item x="1025"/>
        <item x="3211"/>
        <item x="2570"/>
        <item x="2992"/>
        <item x="1628"/>
        <item x="984"/>
        <item x="2652"/>
        <item x="2708"/>
        <item x="689"/>
        <item x="1262"/>
        <item x="3084"/>
        <item x="4330"/>
        <item x="4019"/>
        <item x="2821"/>
        <item x="3908"/>
        <item x="539"/>
        <item x="3941"/>
        <item x="40"/>
        <item x="37"/>
        <item x="3505"/>
        <item x="1200"/>
        <item x="2386"/>
        <item x="38"/>
        <item x="1259"/>
        <item x="3187"/>
        <item x="3989"/>
        <item x="2934"/>
        <item x="2578"/>
        <item x="39"/>
        <item x="1880"/>
        <item x="1563"/>
        <item x="1006"/>
        <item x="4178"/>
        <item x="3744"/>
        <item x="289"/>
        <item x="2559"/>
        <item x="4017"/>
        <item x="2439"/>
        <item x="3842"/>
        <item x="2707"/>
        <item x="214"/>
        <item x="1099"/>
        <item x="1776"/>
        <item x="3931"/>
        <item x="1774"/>
        <item x="1116"/>
        <item x="1588"/>
        <item x="481"/>
        <item x="2422"/>
        <item x="287"/>
        <item x="2443"/>
        <item x="2815"/>
        <item x="294"/>
        <item x="2942"/>
        <item x="3016"/>
        <item x="386"/>
        <item x="1970"/>
        <item x="3020"/>
        <item x="2383"/>
        <item x="1944"/>
        <item x="3509"/>
        <item x="4371"/>
        <item x="3348"/>
        <item x="420"/>
        <item x="3004"/>
        <item x="2543"/>
        <item x="293"/>
        <item x="3222"/>
        <item x="385"/>
        <item x="392"/>
        <item x="2189"/>
        <item x="1646"/>
        <item x="2330"/>
        <item x="3788"/>
        <item x="3374"/>
        <item x="471"/>
        <item x="4202"/>
        <item x="4378"/>
        <item x="1943"/>
        <item x="1608"/>
        <item x="295"/>
        <item x="389"/>
        <item x="3196"/>
        <item x="4550"/>
        <item x="670"/>
        <item x="566"/>
        <item x="1697"/>
        <item x="3686"/>
        <item x="573"/>
        <item x="423"/>
        <item x="230"/>
        <item x="251"/>
        <item x="3929"/>
        <item x="2348"/>
        <item x="3566"/>
        <item x="2635"/>
        <item x="2634"/>
        <item x="1876"/>
        <item x="1221"/>
        <item x="1552"/>
        <item x="3567"/>
        <item x="292"/>
        <item x="2737"/>
        <item x="4199"/>
        <item x="2720"/>
        <item x="669"/>
        <item x="3061"/>
        <item x="4462"/>
        <item x="569"/>
        <item x="3583"/>
        <item x="3847"/>
        <item x="658"/>
        <item x="2748"/>
        <item x="2887"/>
        <item x="1459"/>
        <item x="2520"/>
        <item x="4443"/>
        <item x="2918"/>
        <item x="1416"/>
        <item x="3824"/>
        <item x="4427"/>
        <item x="3819"/>
        <item x="3620"/>
        <item x="4204"/>
        <item x="3858"/>
        <item x="2659"/>
        <item x="3062"/>
        <item x="163"/>
        <item x="452"/>
        <item x="4089"/>
        <item x="2281"/>
        <item x="2820"/>
        <item x="128"/>
        <item x="374"/>
        <item x="3326"/>
        <item x="4142"/>
        <item x="2415"/>
        <item x="3996"/>
        <item x="2909"/>
        <item x="1424"/>
        <item x="2364"/>
        <item x="2535"/>
        <item x="1432"/>
        <item x="3994"/>
        <item x="115"/>
        <item x="2665"/>
        <item x="3805"/>
        <item x="604"/>
        <item x="1558"/>
        <item x="3846"/>
        <item x="2645"/>
        <item x="2712"/>
        <item x="1699"/>
        <item x="3017"/>
        <item x="2616"/>
        <item x="4216"/>
        <item x="4478"/>
        <item x="245"/>
        <item x="1422"/>
        <item x="3153"/>
        <item x="1986"/>
        <item x="425"/>
        <item x="2217"/>
        <item x="2970"/>
        <item x="2963"/>
        <item x="2057"/>
        <item x="2629"/>
        <item x="3096"/>
        <item x="3083"/>
        <item x="3948"/>
        <item x="624"/>
        <item x="312"/>
        <item x="3455"/>
        <item x="611"/>
        <item x="1755"/>
        <item x="2034"/>
        <item x="2445"/>
        <item x="1700"/>
        <item x="2898"/>
        <item x="2870"/>
        <item x="2003"/>
        <item x="4063"/>
        <item x="2355"/>
        <item x="2910"/>
        <item x="3769"/>
        <item x="433"/>
        <item x="2279"/>
        <item x="2928"/>
        <item x="1734"/>
        <item x="2921"/>
        <item x="479"/>
        <item x="2697"/>
        <item x="2572"/>
        <item x="2985"/>
        <item x="2750"/>
        <item x="4078"/>
        <item x="2912"/>
        <item x="316"/>
        <item x="388"/>
        <item x="671"/>
        <item x="2471"/>
        <item x="440"/>
        <item x="1193"/>
        <item x="4394"/>
        <item x="459"/>
        <item x="602"/>
        <item x="209"/>
        <item x="466"/>
        <item x="143"/>
        <item x="2969"/>
        <item x="3851"/>
        <item x="455"/>
        <item x="3429"/>
        <item x="1211"/>
        <item x="4224"/>
        <item x="2611"/>
        <item x="1821"/>
        <item x="3040"/>
        <item x="1201"/>
        <item x="3879"/>
        <item x="1872"/>
        <item x="4021"/>
        <item x="1023"/>
        <item x="457"/>
        <item x="270"/>
        <item x="2081"/>
        <item x="2872"/>
        <item x="465"/>
        <item x="1128"/>
        <item x="3045"/>
        <item x="3922"/>
        <item x="2617"/>
        <item x="4122"/>
        <item x="2867"/>
        <item x="1199"/>
        <item x="4100"/>
        <item x="2731"/>
        <item x="277"/>
        <item x="2591"/>
        <item x="2920"/>
        <item x="4418"/>
        <item x="1194"/>
        <item x="2841"/>
        <item x="3666"/>
        <item x="1190"/>
        <item x="2542"/>
        <item x="2566"/>
        <item x="271"/>
        <item x="2827"/>
        <item x="2630"/>
        <item x="2558"/>
        <item x="364"/>
        <item x="3601"/>
        <item x="82"/>
        <item x="414"/>
        <item x="3865"/>
        <item x="86"/>
        <item x="2470"/>
        <item x="409"/>
        <item x="2772"/>
        <item x="3854"/>
        <item x="2514"/>
        <item x="19"/>
        <item x="94"/>
        <item x="3735"/>
        <item x="3448"/>
        <item x="4035"/>
        <item x="333"/>
        <item x="114"/>
        <item x="117"/>
        <item x="2228"/>
        <item x="3364"/>
        <item x="691"/>
        <item x="4423"/>
        <item x="2597"/>
        <item x="1469"/>
        <item x="2919"/>
        <item x="576"/>
        <item x="552"/>
        <item x="4057"/>
        <item x="2651"/>
        <item x="1489"/>
        <item x="2512"/>
        <item x="2250"/>
        <item x="106"/>
        <item x="551"/>
        <item x="2713"/>
        <item x="575"/>
        <item x="3841"/>
        <item x="279"/>
        <item x="1714"/>
        <item x="580"/>
        <item x="456"/>
        <item x="4064"/>
        <item x="1472"/>
        <item x="2184"/>
        <item x="894"/>
        <item x="2502"/>
        <item x="1322"/>
        <item x="3308"/>
        <item x="3774"/>
        <item x="2009"/>
        <item x="903"/>
        <item x="3290"/>
        <item x="2223"/>
        <item x="534"/>
        <item x="891"/>
        <item x="98"/>
        <item x="1620"/>
        <item x="2819"/>
        <item x="3761"/>
        <item x="3342"/>
        <item x="1461"/>
        <item x="621"/>
        <item x="548"/>
        <item x="272"/>
        <item x="498"/>
        <item x="1679"/>
        <item x="1325"/>
        <item x="603"/>
        <item x="4195"/>
        <item x="2623"/>
        <item x="1329"/>
        <item x="1337"/>
        <item x="4043"/>
        <item x="4208"/>
        <item x="3240"/>
        <item x="2211"/>
        <item x="4373"/>
        <item x="238"/>
        <item x="974"/>
        <item x="1397"/>
        <item x="1399"/>
        <item x="1332"/>
        <item x="1346"/>
        <item x="605"/>
        <item x="2604"/>
        <item x="4325"/>
        <item x="1318"/>
        <item x="2897"/>
        <item x="3721"/>
        <item x="4006"/>
        <item x="323"/>
        <item x="3978"/>
        <item x="3534"/>
        <item x="571"/>
        <item x="371"/>
        <item x="2900"/>
        <item x="617"/>
        <item x="355"/>
        <item x="246"/>
        <item x="3762"/>
        <item x="2715"/>
        <item x="239"/>
        <item x="2128"/>
        <item x="637"/>
        <item x="2127"/>
        <item x="4429"/>
        <item x="157"/>
        <item x="2532"/>
        <item x="628"/>
        <item x="252"/>
        <item x="944"/>
        <item x="2186"/>
        <item x="3699"/>
        <item x="2678"/>
        <item x="2125"/>
        <item x="2669"/>
        <item x="249"/>
        <item x="2173"/>
        <item x="579"/>
        <item x="434"/>
        <item x="2908"/>
        <item x="1161"/>
        <item x="1407"/>
        <item x="1680"/>
        <item x="545"/>
        <item x="1409"/>
        <item x="4404"/>
        <item x="2356"/>
        <item x="1177"/>
        <item x="4058"/>
        <item x="2435"/>
        <item x="4356"/>
        <item x="1031"/>
        <item x="4533"/>
        <item x="1677"/>
        <item x="2482"/>
        <item x="2927"/>
        <item x="1401"/>
        <item x="450"/>
        <item x="4405"/>
        <item x="2494"/>
        <item x="4517"/>
        <item x="1427"/>
        <item x="3254"/>
        <item x="3419"/>
        <item x="574"/>
        <item x="2554"/>
        <item x="2110"/>
        <item x="2300"/>
        <item x="2567"/>
        <item x="715"/>
        <item x="4335"/>
        <item x="2668"/>
        <item x="1400"/>
        <item x="3706"/>
        <item x="2413"/>
        <item x="2357"/>
        <item x="2504"/>
        <item x="2548"/>
        <item x="640"/>
        <item x="2341"/>
        <item x="2964"/>
        <item x="2788"/>
        <item x="1107"/>
        <item x="3658"/>
        <item x="667"/>
        <item x="526"/>
        <item x="3070"/>
        <item x="3328"/>
        <item x="2583"/>
        <item x="342"/>
        <item x="3121"/>
        <item x="2749"/>
        <item x="2147"/>
        <item x="3553"/>
        <item x="2603"/>
        <item x="2695"/>
        <item x="561"/>
        <item x="2631"/>
        <item x="3799"/>
        <item x="538"/>
        <item x="3257"/>
        <item x="2363"/>
        <item x="1185"/>
        <item x="4169"/>
        <item x="559"/>
        <item x="2436"/>
        <item x="3724"/>
        <item x="4203"/>
        <item x="1408"/>
        <item x="589"/>
        <item x="622"/>
        <item x="340"/>
        <item x="4368"/>
        <item x="1418"/>
        <item x="625"/>
        <item x="350"/>
        <item x="344"/>
        <item x="4428"/>
        <item x="1122"/>
        <item x="541"/>
        <item x="962"/>
        <item x="3385"/>
        <item x="2974"/>
        <item x="4354"/>
        <item x="191"/>
        <item x="1119"/>
        <item x="1226"/>
        <item x="2461"/>
        <item x="2545"/>
        <item x="2113"/>
        <item x="2394"/>
        <item x="1117"/>
        <item x="2575"/>
        <item x="3024"/>
        <item x="620"/>
        <item x="3664"/>
        <item x="2796"/>
        <item x="1953"/>
        <item x="381"/>
        <item x="4198"/>
        <item x="3772"/>
        <item x="3668"/>
        <item x="196"/>
        <item x="379"/>
        <item x="2014"/>
        <item x="382"/>
        <item x="593"/>
        <item x="1223"/>
        <item x="1230"/>
        <item x="4256"/>
        <item x="1882"/>
        <item x="2658"/>
        <item x="577"/>
        <item x="2167"/>
        <item x="3157"/>
        <item x="1309"/>
        <item x="3007"/>
        <item x="3979"/>
        <item x="2601"/>
        <item x="1301"/>
        <item x="3731"/>
        <item x="1982"/>
        <item x="3033"/>
        <item x="2453"/>
        <item x="875"/>
        <item x="1976"/>
        <item x="1579"/>
        <item x="4181"/>
        <item x="210"/>
        <item x="223"/>
        <item x="4197"/>
        <item x="2463"/>
        <item x="2155"/>
        <item x="204"/>
        <item x="1980"/>
        <item x="4108"/>
        <item x="2754"/>
        <item x="494"/>
        <item x="208"/>
        <item x="2540"/>
        <item x="1209"/>
        <item x="2304"/>
        <item x="864"/>
        <item x="4463"/>
        <item x="2777"/>
        <item x="2684"/>
        <item x="2587"/>
        <item x="587"/>
        <item x="2961"/>
        <item x="334"/>
        <item x="2487"/>
        <item x="1869"/>
        <item x="2002"/>
        <item x="1216"/>
        <item x="3904"/>
        <item x="3147"/>
        <item x="3859"/>
        <item x="1688"/>
        <item x="2231"/>
        <item x="90"/>
        <item x="3582"/>
        <item x="976"/>
        <item x="4374"/>
        <item x="1999"/>
        <item x="3862"/>
        <item x="4032"/>
        <item x="1993"/>
        <item x="313"/>
        <item x="1981"/>
        <item x="3808"/>
        <item x="4247"/>
        <item x="1479"/>
        <item x="2006"/>
        <item x="3506"/>
        <item x="4018"/>
        <item x="2005"/>
        <item x="3133"/>
        <item x="3693"/>
        <item x="2485"/>
        <item x="2642"/>
        <item x="4066"/>
        <item x="2117"/>
        <item x="652"/>
        <item x="1598"/>
        <item x="3286"/>
        <item x="4126"/>
        <item x="2602"/>
        <item x="1171"/>
        <item x="2225"/>
        <item x="1159"/>
        <item x="3039"/>
        <item x="4328"/>
        <item x="2693"/>
        <item x="3835"/>
        <item x="2878"/>
        <item x="3875"/>
        <item x="1170"/>
        <item x="1512"/>
        <item x="1164"/>
        <item x="2536"/>
        <item x="16"/>
        <item x="1173"/>
        <item x="1340"/>
        <item x="3783"/>
        <item x="2888"/>
        <item x="1179"/>
        <item x="1143"/>
        <item x="2547"/>
        <item x="1574"/>
        <item x="4488"/>
        <item x="3528"/>
        <item x="1523"/>
        <item x="268"/>
        <item x="1529"/>
        <item x="3833"/>
        <item x="2840"/>
        <item x="3794"/>
        <item x="2219"/>
        <item x="4434"/>
        <item x="1589"/>
        <item x="2384"/>
        <item x="2555"/>
        <item x="1703"/>
        <item x="428"/>
        <item x="1591"/>
        <item x="3091"/>
        <item x="1750"/>
        <item x="549"/>
        <item x="1599"/>
        <item x="3438"/>
        <item x="2606"/>
        <item x="3108"/>
        <item x="2425"/>
        <item x="3073"/>
        <item x="3305"/>
        <item x="1186"/>
        <item x="2709"/>
        <item x="1710"/>
        <item x="2755"/>
        <item x="305"/>
        <item x="485"/>
        <item x="2200"/>
        <item x="2637"/>
        <item x="2367"/>
        <item x="2586"/>
        <item x="2675"/>
        <item x="2126"/>
        <item x="2433"/>
        <item x="3981"/>
        <item x="1404"/>
        <item x="680"/>
        <item x="4379"/>
        <item x="3197"/>
        <item x="1794"/>
        <item x="635"/>
        <item x="2807"/>
        <item x="4564"/>
        <item x="501"/>
        <item x="4435"/>
        <item x="644"/>
        <item x="3443"/>
        <item x="928"/>
        <item x="2446"/>
        <item x="3659"/>
        <item x="839"/>
        <item x="4400"/>
        <item x="4297"/>
        <item x="2213"/>
        <item x="4503"/>
        <item x="2560"/>
        <item x="2284"/>
        <item x="2847"/>
        <item x="660"/>
        <item x="2240"/>
        <item x="365"/>
        <item x="2459"/>
        <item x="3126"/>
        <item x="2412"/>
        <item x="3801"/>
        <item x="3574"/>
        <item x="3849"/>
        <item x="4485"/>
        <item x="2322"/>
        <item x="1536"/>
        <item x="2372"/>
        <item x="1514"/>
        <item x="2534"/>
        <item x="1709"/>
        <item x="1713"/>
        <item x="2241"/>
        <item x="349"/>
        <item x="3960"/>
        <item x="2387"/>
        <item x="3202"/>
        <item x="233"/>
        <item x="4012"/>
        <item x="3840"/>
        <item x="3828"/>
        <item x="3510"/>
        <item x="1037"/>
        <item x="53"/>
        <item x="3644"/>
        <item x="2406"/>
        <item x="116"/>
        <item x="2075"/>
        <item x="3985"/>
        <item x="2107"/>
        <item x="461"/>
        <item x="7"/>
        <item x="1082"/>
        <item x="1731"/>
        <item x="2871"/>
        <item x="3417"/>
        <item x="1524"/>
        <item x="4038"/>
        <item x="87"/>
        <item x="1690"/>
        <item x="3739"/>
        <item x="110"/>
        <item x="1761"/>
        <item x="2677"/>
        <item x="2500"/>
        <item x="1682"/>
        <item x="2008"/>
        <item x="474"/>
        <item x="627"/>
        <item x="2301"/>
        <item x="4067"/>
        <item x="2038"/>
        <item x="2070"/>
        <item x="1594"/>
        <item x="2403"/>
        <item x="2047"/>
        <item x="2040"/>
        <item x="1268"/>
        <item x="50"/>
        <item x="1618"/>
        <item x="4292"/>
        <item x="2546"/>
        <item x="3827"/>
        <item x="1617"/>
        <item x="3110"/>
        <item x="2043"/>
        <item x="3909"/>
        <item x="3763"/>
        <item x="2298"/>
        <item x="2648"/>
        <item x="4502"/>
        <item x="1621"/>
        <item x="1797"/>
        <item x="2042"/>
        <item x="3995"/>
        <item x="1607"/>
        <item x="2510"/>
        <item x="1525"/>
        <item x="981"/>
        <item x="3027"/>
        <item x="3983"/>
        <item x="1359"/>
        <item x="3652"/>
        <item x="2457"/>
        <item x="666"/>
        <item x="1168"/>
        <item x="1379"/>
        <item x="2420"/>
        <item x="3624"/>
        <item x="314"/>
        <item x="3588"/>
        <item x="2721"/>
        <item x="2824"/>
        <item x="4033"/>
        <item x="2565"/>
        <item x="430"/>
        <item x="1245"/>
        <item x="1232"/>
        <item x="3099"/>
        <item x="893"/>
        <item x="2687"/>
        <item x="3554"/>
        <item x="2"/>
        <item x="2576"/>
        <item x="1020"/>
        <item x="2388"/>
        <item x="4386"/>
        <item x="2360"/>
        <item x="182"/>
        <item x="3003"/>
        <item x="2270"/>
        <item x="1310"/>
        <item x="186"/>
        <item x="2529"/>
        <item x="2526"/>
        <item x="3592"/>
        <item x="4307"/>
        <item x="2477"/>
        <item x="4048"/>
        <item x="3770"/>
        <item x="4402"/>
        <item x="4461"/>
        <item x="2550"/>
        <item x="636"/>
        <item x="2398"/>
        <item x="4235"/>
        <item x="2257"/>
        <item x="2201"/>
        <item x="2339"/>
        <item x="690"/>
        <item x="3980"/>
        <item x="4262"/>
        <item x="3294"/>
        <item x="4446"/>
        <item x="4219"/>
        <item x="2614"/>
        <item x="3127"/>
        <item x="2475"/>
        <item x="3175"/>
        <item x="2244"/>
        <item x="1417"/>
        <item x="449"/>
        <item x="4059"/>
        <item x="3054"/>
        <item x="4482"/>
        <item x="2288"/>
        <item x="1290"/>
        <item x="1304"/>
        <item x="2159"/>
        <item x="1188"/>
        <item x="2588"/>
        <item x="1892"/>
        <item x="4391"/>
        <item x="429"/>
        <item x="1898"/>
        <item x="1198"/>
        <item x="1349"/>
        <item x="3901"/>
        <item x="2894"/>
        <item x="3797"/>
        <item x="2065"/>
        <item x="1925"/>
        <item x="4569"/>
        <item x="719"/>
        <item x="3729"/>
        <item x="4563"/>
        <item x="2056"/>
        <item x="4229"/>
        <item x="421"/>
        <item x="308"/>
        <item x="2157"/>
        <item x="1923"/>
        <item x="399"/>
        <item x="394"/>
        <item x="2358"/>
        <item x="2539"/>
        <item x="502"/>
        <item x="3884"/>
        <item x="45"/>
        <item x="1997"/>
        <item x="1910"/>
        <item x="2149"/>
        <item x="3015"/>
        <item x="3850"/>
        <item x="610"/>
        <item x="4095"/>
        <item x="3951"/>
        <item x="3589"/>
        <item x="3814"/>
        <item x="2283"/>
        <item x="2491"/>
        <item x="2523"/>
        <item x="1752"/>
        <item x="3"/>
        <item x="4329"/>
        <item x="493"/>
        <item x="2787"/>
        <item x="2650"/>
        <item x="4117"/>
        <item x="2735"/>
        <item x="3341"/>
        <item x="2923"/>
        <item x="3830"/>
        <item x="2007"/>
        <item x="404"/>
        <item x="2235"/>
        <item x="2404"/>
        <item x="2622"/>
        <item x="3806"/>
        <item x="3937"/>
        <item x="856"/>
        <item x="2016"/>
        <item x="4376"/>
        <item x="1781"/>
        <item x="3279"/>
        <item x="2573"/>
        <item x="2653"/>
        <item x="369"/>
        <item x="4147"/>
        <item x="550"/>
        <item x="3244"/>
        <item x="4530"/>
        <item x="882"/>
        <item x="2581"/>
        <item x="2221"/>
        <item x="1949"/>
        <item x="2256"/>
        <item x="2607"/>
        <item x="2098"/>
        <item x="2326"/>
        <item x="1370"/>
        <item x="727"/>
        <item x="2605"/>
        <item x="376"/>
        <item x="2399"/>
        <item x="2430"/>
        <item x="2953"/>
        <item x="2416"/>
        <item x="1109"/>
        <item x="4028"/>
        <item x="2579"/>
        <item x="2683"/>
        <item x="4295"/>
        <item x="2689"/>
        <item x="3765"/>
        <item x="1253"/>
        <item x="2035"/>
        <item x="1614"/>
        <item x="2745"/>
        <item x="3655"/>
        <item x="3911"/>
        <item x="591"/>
        <item x="641"/>
        <item x="2792"/>
        <item x="3397"/>
        <item x="2424"/>
        <item x="3272"/>
        <item x="496"/>
        <item x="2621"/>
        <item x="1736"/>
        <item x="825"/>
        <item x="3180"/>
        <item x="2175"/>
        <item x="4542"/>
        <item x="2519"/>
        <item x="4450"/>
        <item x="3150"/>
        <item x="1904"/>
        <item x="2688"/>
        <item x="353"/>
        <item x="3926"/>
        <item x="2437"/>
        <item x="439"/>
        <item x="3787"/>
        <item x="582"/>
        <item x="3558"/>
        <item x="213"/>
        <item x="2143"/>
        <item x="3710"/>
        <item x="2421"/>
        <item x="2472"/>
        <item x="240"/>
        <item x="4381"/>
        <item x="732"/>
        <item x="2271"/>
        <item x="383"/>
        <item x="619"/>
        <item x="3074"/>
        <item x="2863"/>
        <item x="2261"/>
        <item x="4401"/>
        <item x="4186"/>
        <item x="1009"/>
        <item x="2538"/>
        <item x="242"/>
        <item x="525"/>
        <item x="1050"/>
        <item x="4492"/>
        <item x="3701"/>
        <item x="2679"/>
        <item x="2442"/>
        <item x="4139"/>
        <item x="2296"/>
        <item x="2949"/>
        <item x="3451"/>
        <item x="3956"/>
        <item x="2770"/>
        <item x="2855"/>
        <item x="767"/>
        <item x="3006"/>
        <item x="2791"/>
        <item x="1108"/>
        <item x="3519"/>
        <item x="4093"/>
        <item x="1885"/>
        <item x="686"/>
        <item x="4189"/>
        <item x="2297"/>
        <item x="442"/>
        <item x="2527"/>
        <item x="4097"/>
        <item x="2310"/>
        <item x="113"/>
        <item x="2800"/>
        <item x="411"/>
        <item x="988"/>
        <item x="1746"/>
        <item x="451"/>
        <item x="4411"/>
        <item x="650"/>
        <item x="1961"/>
        <item x="2353"/>
        <item x="4157"/>
        <item x="3775"/>
        <item x="3118"/>
        <item x="2100"/>
        <item x="4558"/>
        <item x="1008"/>
        <item x="4016"/>
        <item x="1800"/>
        <item x="2145"/>
        <item x="1920"/>
        <item x="2375"/>
        <item x="2448"/>
        <item x="4323"/>
        <item x="2429"/>
        <item x="2084"/>
        <item x="1694"/>
        <item x="3019"/>
        <item x="2489"/>
        <item x="3903"/>
        <item x="823"/>
        <item x="3855"/>
        <item x="3412"/>
        <item x="1658"/>
        <item x="830"/>
        <item x="3477"/>
        <item x="396"/>
        <item x="1433"/>
        <item x="2760"/>
        <item x="1568"/>
        <item x="543"/>
        <item x="4286"/>
        <item x="1988"/>
        <item x="2590"/>
        <item x="4258"/>
        <item x="1305"/>
        <item x="3632"/>
        <item x="1088"/>
        <item x="4365"/>
        <item x="2114"/>
        <item x="1799"/>
        <item x="4024"/>
        <item x="2401"/>
        <item x="4132"/>
        <item x="3705"/>
        <item x="3734"/>
        <item x="1974"/>
        <item x="109"/>
        <item x="4409"/>
        <item x="4282"/>
        <item x="4283"/>
        <item x="2761"/>
        <item x="3654"/>
        <item x="2396"/>
        <item x="3968"/>
        <item x="3823"/>
        <item x="2780"/>
        <item x="2321"/>
        <item x="2533"/>
        <item x="4475"/>
        <item x="1606"/>
        <item x="3771"/>
        <item x="3845"/>
        <item x="3623"/>
        <item x="2380"/>
        <item x="562"/>
        <item x="3547"/>
        <item x="1384"/>
        <item x="2089"/>
        <item x="4342"/>
        <item x="227"/>
        <item x="2064"/>
        <item x="536"/>
        <item x="2686"/>
        <item x="280"/>
        <item x="801"/>
        <item x="960"/>
        <item x="2674"/>
        <item x="1126"/>
        <item x="1770"/>
        <item x="1673"/>
        <item x="235"/>
        <item x="2641"/>
        <item x="2124"/>
        <item x="683"/>
        <item x="2449"/>
        <item x="2458"/>
        <item x="949"/>
        <item x="2289"/>
        <item x="2407"/>
        <item x="1453"/>
        <item x="2078"/>
        <item x="1153"/>
        <item x="2099"/>
        <item x="2011"/>
        <item x="2418"/>
        <item x="2395"/>
        <item x="3606"/>
        <item x="4226"/>
        <item x="1120"/>
        <item x="1931"/>
        <item x="2076"/>
        <item x="2417"/>
        <item x="2551"/>
        <item x="1156"/>
        <item x="1115"/>
        <item x="288"/>
        <item x="2163"/>
        <item x="2493"/>
        <item x="4278"/>
        <item x="1357"/>
        <item x="1114"/>
        <item x="1557"/>
        <item x="2784"/>
        <item x="2335"/>
        <item x="1180"/>
        <item x="3319"/>
        <item x="1570"/>
        <item x="598"/>
        <item x="2181"/>
        <item x="892"/>
        <item x="2672"/>
        <item x="2795"/>
        <item x="2338"/>
        <item x="2728"/>
        <item x="2165"/>
        <item x="2666"/>
        <item x="2314"/>
        <item x="618"/>
        <item x="1877"/>
        <item x="972"/>
        <item x="1365"/>
        <item x="851"/>
        <item x="2027"/>
        <item x="2309"/>
        <item x="9"/>
        <item x="14"/>
        <item x="2580"/>
        <item x="4497"/>
        <item x="2359"/>
        <item x="2952"/>
        <item x="4289"/>
        <item x="1751"/>
        <item x="68"/>
        <item x="48"/>
        <item x="1"/>
        <item x="4136"/>
        <item x="4116"/>
        <item x="4106"/>
        <item x="688"/>
        <item x="2585"/>
        <item x="2552"/>
        <item x="3822"/>
        <item x="472"/>
        <item x="2483"/>
        <item x="3034"/>
        <item x="4114"/>
        <item x="215"/>
        <item x="426"/>
        <item x="1051"/>
        <item x="3856"/>
        <item x="2292"/>
        <item x="218"/>
        <item x="2103"/>
        <item x="127"/>
        <item x="4272"/>
        <item x="4535"/>
        <item x="4302"/>
        <item x="4076"/>
        <item x="2495"/>
        <item x="677"/>
        <item x="2051"/>
        <item x="2180"/>
        <item x="54"/>
        <item x="118"/>
        <item x="2454"/>
        <item x="4364"/>
        <item x="862"/>
        <item x="2654"/>
        <item x="530"/>
        <item x="55"/>
        <item x="2062"/>
        <item x="2467"/>
        <item x="2525"/>
        <item x="1144"/>
        <item x="402"/>
        <item x="659"/>
        <item x="2392"/>
        <item x="3737"/>
        <item x="318"/>
        <item x="3971"/>
        <item x="1382"/>
        <item x="2048"/>
        <item x="675"/>
        <item x="4128"/>
        <item x="820"/>
        <item x="2049"/>
        <item x="2884"/>
        <item x="18"/>
        <item x="695"/>
        <item x="2462"/>
        <item x="2067"/>
        <item x="2661"/>
        <item x="301"/>
        <item x="458"/>
        <item x="2488"/>
        <item x="1824"/>
        <item x="177"/>
        <item x="176"/>
        <item x="3778"/>
        <item x="1695"/>
        <item x="46"/>
        <item x="64"/>
        <item x="1303"/>
        <item x="3786"/>
        <item x="2247"/>
        <item x="3071"/>
        <item x="3530"/>
        <item x="2352"/>
        <item x="908"/>
        <item x="281"/>
        <item x="3394"/>
        <item x="3651"/>
        <item x="407"/>
        <item x="606"/>
        <item x="306"/>
        <item x="3673"/>
        <item x="3965"/>
        <item x="4244"/>
        <item x="2307"/>
        <item x="1234"/>
        <item x="1678"/>
        <item x="1696"/>
        <item x="445"/>
        <item x="1502"/>
        <item x="4098"/>
        <item x="2466"/>
        <item x="1644"/>
        <item x="3715"/>
        <item x="3959"/>
        <item x="1940"/>
        <item x="2452"/>
        <item x="1538"/>
        <item x="1627"/>
        <item x="1562"/>
        <item x="901"/>
        <item x="1549"/>
        <item x="1977"/>
        <item x="3920"/>
        <item x="2778"/>
        <item x="1543"/>
        <item x="4291"/>
        <item x="3667"/>
        <item x="3837"/>
        <item x="1011"/>
        <item x="1121"/>
        <item x="3513"/>
        <item x="2328"/>
        <item x="1257"/>
        <item x="4148"/>
        <item x="1817"/>
        <item x="1098"/>
        <item x="3591"/>
        <item x="3752"/>
        <item x="553"/>
        <item x="3663"/>
        <item x="1548"/>
        <item x="3346"/>
        <item x="958"/>
        <item x="1086"/>
        <item x="1654"/>
        <item x="3992"/>
        <item x="4382"/>
        <item x="4085"/>
        <item x="1593"/>
        <item x="1712"/>
        <item x="2592"/>
        <item x="1973"/>
        <item x="2742"/>
        <item x="1775"/>
        <item x="2685"/>
        <item x="2486"/>
        <item x="613"/>
        <item x="2656"/>
        <item x="3743"/>
        <item x="2336"/>
        <item x="1458"/>
        <item x="1907"/>
        <item x="4334"/>
        <item x="1544"/>
        <item x="1071"/>
        <item x="212"/>
        <item x="761"/>
        <item x="915"/>
        <item x="3444"/>
        <item x="2214"/>
        <item x="3106"/>
        <item x="3389"/>
        <item x="657"/>
        <item x="3482"/>
        <item x="3874"/>
        <item x="2899"/>
        <item x="78"/>
        <item x="2378"/>
        <item x="3608"/>
        <item x="470"/>
        <item x="509"/>
        <item x="291"/>
        <item x="3798"/>
        <item x="2368"/>
        <item x="3711"/>
        <item x="1616"/>
        <item x="3916"/>
        <item x="4200"/>
        <item x="1559"/>
        <item x="3225"/>
        <item x="1076"/>
        <item x="567"/>
        <item x="1355"/>
        <item x="2169"/>
        <item x="1545"/>
        <item x="1723"/>
        <item x="4120"/>
        <item x="2029"/>
        <item x="4210"/>
        <item x="3665"/>
        <item x="1787"/>
        <item x="1807"/>
        <item x="4130"/>
        <item x="2196"/>
        <item x="4299"/>
        <item x="1411"/>
        <item x="3844"/>
        <item x="1762"/>
        <item x="3135"/>
        <item x="3518"/>
        <item x="687"/>
        <item x="1236"/>
        <item x="2239"/>
        <item x="583"/>
        <item x="2208"/>
        <item x="2354"/>
        <item x="478"/>
        <item x="1857"/>
        <item x="2455"/>
        <item x="4144"/>
        <item x="1215"/>
        <item x="1597"/>
        <item x="1783"/>
        <item x="511"/>
        <item x="1102"/>
        <item x="1454"/>
        <item x="1816"/>
        <item x="653"/>
        <item x="2369"/>
        <item x="2997"/>
        <item x="200"/>
        <item x="4317"/>
        <item x="3263"/>
        <item x="1151"/>
        <item x="3283"/>
        <item x="346"/>
        <item x="2286"/>
        <item x="4301"/>
        <item x="1676"/>
        <item x="1413"/>
        <item x="2131"/>
        <item x="791"/>
        <item x="1154"/>
        <item x="705"/>
        <item x="736"/>
        <item x="3164"/>
        <item x="4277"/>
        <item x="2456"/>
        <item x="568"/>
        <item x="1430"/>
        <item x="2385"/>
        <item x="847"/>
        <item x="4153"/>
        <item x="2212"/>
        <item x="4040"/>
        <item x="2116"/>
        <item x="1496"/>
        <item x="2086"/>
        <item x="1344"/>
        <item x="1604"/>
        <item x="2432"/>
        <item x="1172"/>
        <item x="1386"/>
        <item x="3749"/>
        <item x="4211"/>
        <item x="578"/>
        <item x="2024"/>
        <item x="599"/>
        <item x="102"/>
        <item x="260"/>
        <item x="1650"/>
        <item x="484"/>
        <item x="2291"/>
        <item x="1952"/>
        <item x="2317"/>
        <item x="1493"/>
        <item x="3678"/>
        <item x="1350"/>
        <item x="2802"/>
        <item x="4246"/>
        <item x="2911"/>
        <item x="809"/>
        <item x="1685"/>
        <item x="4176"/>
        <item x="2506"/>
        <item x="2044"/>
        <item x="900"/>
        <item x="717"/>
        <item x="2136"/>
        <item x="2447"/>
        <item x="1320"/>
        <item x="714"/>
        <item x="1476"/>
        <item x="1881"/>
        <item x="1760"/>
        <item x="1442"/>
        <item x="716"/>
        <item x="3695"/>
        <item x="3621"/>
        <item x="581"/>
        <item x="1106"/>
        <item x="1918"/>
        <item x="257"/>
        <item x="1111"/>
        <item x="1756"/>
        <item x="2944"/>
        <item x="112"/>
        <item x="1763"/>
        <item x="4112"/>
        <item x="701"/>
        <item x="2423"/>
        <item x="1642"/>
        <item x="1385"/>
        <item x="221"/>
        <item x="1701"/>
        <item x="1394"/>
        <item x="2146"/>
        <item x="2939"/>
        <item x="792"/>
        <item x="1360"/>
        <item x="2177"/>
        <item x="706"/>
        <item x="1331"/>
        <item x="3982"/>
        <item x="1645"/>
        <item x="2106"/>
        <item x="784"/>
        <item x="4110"/>
        <item x="758"/>
        <item x="299"/>
        <item x="765"/>
        <item x="1659"/>
        <item x="1930"/>
        <item x="829"/>
        <item x="448"/>
        <item x="3698"/>
        <item x="4275"/>
        <item x="2508"/>
        <item x="3638"/>
        <item x="874"/>
        <item x="1118"/>
        <item x="869"/>
        <item x="488"/>
        <item x="2400"/>
        <item x="4403"/>
        <item x="1753"/>
        <item x="2026"/>
        <item x="3910"/>
        <item x="2182"/>
        <item x="1698"/>
        <item x="1024"/>
        <item x="1334"/>
        <item x="3796"/>
        <item x="1738"/>
        <item x="723"/>
        <item x="1737"/>
        <item x="2268"/>
        <item x="1224"/>
        <item x="2123"/>
        <item x="3337"/>
        <item x="1843"/>
        <item x="373"/>
        <item x="3605"/>
        <item x="1896"/>
        <item x="662"/>
        <item x="226"/>
        <item x="1147"/>
        <item x="2108"/>
        <item x="2079"/>
        <item x="2480"/>
        <item x="1810"/>
        <item x="907"/>
        <item x="1829"/>
        <item x="1715"/>
        <item x="3938"/>
        <item x="464"/>
        <item x="3646"/>
        <item x="664"/>
        <item x="1705"/>
        <item x="3634"/>
        <item x="1017"/>
        <item x="234"/>
        <item x="1412"/>
        <item x="1998"/>
        <item x="1788"/>
        <item x="274"/>
        <item x="2140"/>
        <item x="1663"/>
        <item x="2327"/>
        <item x="4007"/>
        <item x="2973"/>
        <item x="1488"/>
        <item x="136"/>
        <item x="2315"/>
        <item x="1721"/>
        <item x="410"/>
        <item x="634"/>
        <item x="1878"/>
        <item x="21"/>
        <item x="3581"/>
        <item x="3669"/>
        <item x="1160"/>
        <item x="542"/>
        <item x="2153"/>
        <item x="1436"/>
        <item x="3194"/>
        <item x="3356"/>
        <item x="1363"/>
        <item x="1435"/>
        <item x="3641"/>
        <item x="2264"/>
        <item x="540"/>
        <item x="731"/>
        <item x="2001"/>
        <item x="4113"/>
        <item x="4141"/>
        <item x="742"/>
        <item x="395"/>
        <item x="738"/>
        <item x="2857"/>
        <item x="25"/>
        <item x="3757"/>
        <item x="2342"/>
        <item x="2061"/>
        <item x="178"/>
        <item x="2265"/>
        <item x="2033"/>
        <item x="367"/>
        <item x="104"/>
        <item x="3593"/>
        <item x="3093"/>
        <item x="2156"/>
        <item x="1684"/>
        <item x="2426"/>
        <item x="2311"/>
        <item x="3460"/>
        <item x="476"/>
        <item x="1204"/>
        <item x="3811"/>
        <item x="3507"/>
        <item x="31"/>
        <item x="3987"/>
        <item x="902"/>
        <item x="883"/>
        <item x="3704"/>
        <item x="2345"/>
        <item x="1856"/>
        <item x="544"/>
        <item x="2924"/>
        <item x="88"/>
        <item x="1246"/>
        <item x="2022"/>
        <item x="1218"/>
        <item x="206"/>
        <item x="2073"/>
        <item x="1725"/>
        <item x="699"/>
        <item x="3852"/>
        <item x="2337"/>
        <item x="2039"/>
        <item x="3740"/>
        <item x="4"/>
        <item x="1708"/>
        <item x="849"/>
        <item x="633"/>
        <item x="1239"/>
        <item x="2151"/>
        <item x="1276"/>
        <item x="1691"/>
        <item x="4155"/>
        <item x="1131"/>
        <item x="1306"/>
        <item x="2303"/>
        <item x="3514"/>
        <item x="3306"/>
        <item x="2496"/>
        <item x="3942"/>
        <item x="2052"/>
        <item x="1191"/>
        <item x="1633"/>
        <item x="454"/>
        <item x="2316"/>
        <item x="3013"/>
        <item x="1420"/>
        <item x="1948"/>
        <item x="1229"/>
        <item x="1184"/>
        <item x="3637"/>
        <item x="161"/>
        <item x="1571"/>
        <item x="2285"/>
        <item x="20"/>
        <item x="770"/>
        <item x="23"/>
        <item x="4084"/>
        <item x="4154"/>
        <item x="2055"/>
        <item x="4171"/>
        <item x="2324"/>
        <item x="3234"/>
        <item x="422"/>
        <item x="818"/>
        <item x="2902"/>
        <item x="1284"/>
        <item x="2243"/>
        <item x="786"/>
        <item x="1541"/>
        <item x="980"/>
        <item x="3618"/>
        <item x="1491"/>
        <item x="393"/>
        <item x="155"/>
        <item x="2254"/>
        <item x="3069"/>
        <item x="2233"/>
        <item x="3228"/>
        <item x="2947"/>
        <item x="79"/>
        <item x="1772"/>
        <item x="2333"/>
        <item x="678"/>
        <item x="1460"/>
        <item x="61"/>
        <item x="84"/>
        <item x="2168"/>
        <item x="921"/>
        <item x="3891"/>
        <item x="437"/>
        <item x="97"/>
        <item x="1895"/>
        <item x="3321"/>
        <item x="228"/>
        <item x="2020"/>
        <item x="1730"/>
        <item x="1123"/>
        <item x="1624"/>
        <item x="2090"/>
        <item x="2269"/>
        <item x="2066"/>
        <item x="1292"/>
        <item x="3010"/>
        <item x="201"/>
        <item x="1626"/>
        <item x="1277"/>
        <item x="4223"/>
        <item x="1801"/>
        <item x="12"/>
        <item x="1255"/>
        <item x="2210"/>
        <item x="3690"/>
        <item x="142"/>
        <item x="145"/>
        <item x="3355"/>
        <item x="1818"/>
        <item x="947"/>
        <item x="1247"/>
        <item x="978"/>
        <item x="2958"/>
        <item x="1040"/>
        <item x="231"/>
        <item x="1938"/>
        <item x="28"/>
        <item x="2060"/>
        <item x="3714"/>
        <item x="1820"/>
        <item x="746"/>
        <item x="2045"/>
        <item x="1853"/>
        <item x="477"/>
        <item x="2816"/>
        <item x="3685"/>
        <item x="1693"/>
        <item x="468"/>
        <item x="1732"/>
        <item x="1805"/>
        <item x="1383"/>
        <item x="469"/>
        <item x="623"/>
        <item x="1916"/>
        <item x="3277"/>
        <item x="516"/>
        <item x="1733"/>
        <item x="2092"/>
        <item x="2280"/>
        <item x="3713"/>
        <item x="4109"/>
        <item x="2276"/>
        <item x="132"/>
        <item x="3781"/>
        <item x="199"/>
        <item x="697"/>
        <item x="1250"/>
        <item x="966"/>
        <item x="3817"/>
        <item x="2166"/>
        <item x="80"/>
        <item x="1035"/>
        <item x="4161"/>
        <item x="1133"/>
        <item x="1804"/>
        <item x="1692"/>
        <item x="1555"/>
        <item x="2170"/>
        <item x="2252"/>
        <item x="1791"/>
        <item x="1251"/>
        <item x="179"/>
        <item x="2305"/>
        <item x="607"/>
        <item x="56"/>
        <item x="1605"/>
        <item x="3636"/>
        <item x="1951"/>
        <item x="3173"/>
        <item x="1875"/>
        <item x="597"/>
        <item x="2246"/>
        <item x="2118"/>
        <item x="92"/>
        <item x="1175"/>
        <item x="836"/>
        <item x="1137"/>
        <item x="1388"/>
        <item x="2373"/>
        <item x="1345"/>
        <item x="2105"/>
        <item x="1414"/>
        <item x="2817"/>
        <item x="3682"/>
        <item x="2119"/>
        <item x="1015"/>
        <item x="595"/>
        <item x="2077"/>
        <item x="3953"/>
        <item x="1862"/>
        <item x="3716"/>
        <item x="463"/>
        <item x="2410"/>
        <item x="319"/>
        <item x="850"/>
        <item x="473"/>
        <item x="253"/>
        <item x="1572"/>
        <item x="3432"/>
        <item x="1922"/>
        <item x="889"/>
        <item x="1651"/>
        <item x="1049"/>
        <item x="2690"/>
        <item x="1954"/>
        <item x="1884"/>
        <item x="22"/>
        <item x="782"/>
        <item x="1636"/>
        <item x="1135"/>
        <item x="1307"/>
        <item x="2615"/>
        <item x="531"/>
        <item x="1187"/>
        <item x="162"/>
        <item x="2202"/>
        <item x="2774"/>
        <item x="2204"/>
        <item x="983"/>
        <item x="1451"/>
        <item x="681"/>
        <item x="129"/>
        <item x="1796"/>
        <item x="124"/>
        <item x="805"/>
        <item x="1741"/>
        <item x="3378"/>
        <item x="876"/>
        <item x="1806"/>
        <item x="1779"/>
        <item x="77"/>
        <item x="171"/>
        <item x="2227"/>
        <item x="2362"/>
        <item x="2222"/>
        <item x="164"/>
        <item x="1936"/>
        <item x="1828"/>
        <item x="336"/>
        <item x="85"/>
        <item x="181"/>
        <item x="1581"/>
        <item x="2080"/>
        <item x="67"/>
        <item x="2093"/>
        <item x="1681"/>
        <item x="3078"/>
        <item x="89"/>
        <item x="2238"/>
        <item x="886"/>
        <item x="401"/>
        <item x="735"/>
        <item x="156"/>
        <item x="63"/>
        <item x="286"/>
        <item x="952"/>
        <item x="1861"/>
        <item x="806"/>
        <item x="840"/>
        <item x="2058"/>
        <item x="2293"/>
        <item x="3832"/>
        <item x="752"/>
        <item x="2277"/>
        <item x="59"/>
        <item x="2192"/>
        <item x="2013"/>
        <item x="1780"/>
        <item x="642"/>
        <item x="2138"/>
        <item x="3681"/>
        <item x="138"/>
        <item x="2150"/>
        <item x="1629"/>
        <item x="3628"/>
        <item x="3585"/>
        <item x="2242"/>
        <item x="44"/>
        <item x="1941"/>
        <item x="609"/>
        <item x="99"/>
        <item x="1449"/>
        <item x="95"/>
        <item x="2323"/>
        <item x="3870"/>
        <item x="1238"/>
        <item x="2134"/>
        <item x="1027"/>
        <item x="2278"/>
        <item x="845"/>
        <item x="1079"/>
        <item x="2162"/>
        <item x="119"/>
        <item x="387"/>
        <item x="638"/>
        <item x="4118"/>
        <item x="1550"/>
        <item x="1003"/>
        <item x="3250"/>
        <item x="703"/>
        <item x="1289"/>
        <item x="778"/>
        <item x="1841"/>
        <item x="153"/>
        <item x="1995"/>
        <item x="363"/>
        <item x="1274"/>
        <item x="1759"/>
        <item x="3702"/>
        <item x="2176"/>
        <item x="2017"/>
        <item x="1104"/>
        <item x="267"/>
        <item x="1795"/>
        <item x="1203"/>
        <item x="100"/>
        <item x="1032"/>
        <item x="269"/>
        <item x="2251"/>
        <item x="2216"/>
        <item x="1846"/>
        <item x="2164"/>
        <item x="173"/>
        <item x="651"/>
        <item x="460"/>
        <item x="1381"/>
        <item x="2171"/>
        <item x="3123"/>
        <item x="2263"/>
        <item x="1501"/>
        <item x="2530"/>
        <item x="2203"/>
        <item x="2320"/>
        <item x="837"/>
        <item x="2593"/>
        <item x="101"/>
        <item x="2015"/>
        <item x="1647"/>
        <item x="2249"/>
        <item x="2267"/>
        <item x="298"/>
        <item x="160"/>
        <item x="1868"/>
        <item x="491"/>
        <item x="1021"/>
        <item x="1836"/>
        <item x="594"/>
        <item x="2054"/>
        <item x="467"/>
        <item x="556"/>
        <item x="922"/>
        <item x="108"/>
        <item x="2059"/>
        <item x="512"/>
        <item x="1724"/>
        <item x="950"/>
        <item x="2274"/>
        <item x="175"/>
        <item x="1964"/>
        <item x="1600"/>
        <item x="1706"/>
        <item x="296"/>
        <item x="954"/>
        <item x="158"/>
        <item x="1773"/>
        <item x="759"/>
        <item x="948"/>
        <item x="2194"/>
        <item x="310"/>
        <item x="802"/>
        <item x="122"/>
        <item x="827"/>
        <item x="2102"/>
        <item x="165"/>
        <item x="615"/>
        <item x="4152"/>
        <item x="1848"/>
        <item x="1324"/>
        <item x="4438"/>
        <item x="3504"/>
        <item x="1425"/>
        <item x="237"/>
        <item x="712"/>
        <item x="1446"/>
        <item x="899"/>
        <item x="743"/>
        <item x="720"/>
        <item x="1569"/>
        <item x="4099"/>
        <item x="879"/>
        <item x="1214"/>
        <item x="3520"/>
        <item x="626"/>
        <item x="1832"/>
        <item x="565"/>
        <item x="1924"/>
        <item x="197"/>
        <item x="547"/>
        <item x="1533"/>
        <item x="174"/>
        <item x="1091"/>
        <item x="3662"/>
        <item x="52"/>
        <item x="2174"/>
        <item x="443"/>
        <item x="649"/>
        <item x="968"/>
        <item x="1969"/>
        <item x="504"/>
        <item x="1839"/>
        <item x="733"/>
        <item x="444"/>
        <item x="1890"/>
        <item x="60"/>
        <item x="527"/>
        <item x="2272"/>
        <item x="842"/>
        <item x="612"/>
        <item x="878"/>
        <item x="506"/>
        <item x="3726"/>
        <item x="3075"/>
        <item x="3661"/>
        <item x="524"/>
        <item x="107"/>
        <item x="1978"/>
        <item x="2205"/>
        <item x="647"/>
        <item x="694"/>
        <item x="1005"/>
        <item x="2144"/>
        <item x="180"/>
        <item x="131"/>
        <item x="965"/>
        <item x="146"/>
        <item x="2139"/>
        <item x="2215"/>
        <item x="130"/>
        <item x="852"/>
        <item x="779"/>
        <item x="152"/>
        <item x="2224"/>
        <item x="1934"/>
        <item x="560"/>
        <item x="1535"/>
        <item x="1747"/>
        <item x="929"/>
        <item x="1429"/>
        <item x="2154"/>
        <item x="1662"/>
        <item x="189"/>
        <item x="1768"/>
        <item x="616"/>
        <item x="1966"/>
        <item x="1639"/>
        <item x="1192"/>
        <item x="3670"/>
        <item x="747"/>
        <item x="1656"/>
        <item x="1811"/>
        <item x="824"/>
        <item x="49"/>
        <item x="3236"/>
        <item x="1206"/>
        <item x="1155"/>
        <item x="964"/>
        <item x="554"/>
        <item x="2115"/>
        <item x="1540"/>
        <item x="2142"/>
        <item x="1575"/>
        <item x="1341"/>
        <item x="222"/>
        <item x="513"/>
        <item x="739"/>
        <item x="499"/>
        <item x="408"/>
        <item x="684"/>
        <item x="768"/>
        <item x="1046"/>
        <item x="722"/>
        <item x="416"/>
        <item x="1267"/>
        <item x="1231"/>
        <item x="1129"/>
        <item x="1887"/>
        <item x="2349"/>
        <item x="1631"/>
        <item x="935"/>
        <item x="304"/>
        <item x="1343"/>
        <item x="795"/>
        <item x="2074"/>
        <item x="1497"/>
        <item x="828"/>
        <item x="584"/>
        <item x="380"/>
        <item x="151"/>
        <item x="734"/>
        <item x="1963"/>
        <item x="290"/>
        <item x="1683"/>
        <item x="159"/>
        <item x="946"/>
        <item x="1957"/>
        <item x="1551"/>
        <item x="942"/>
        <item x="345"/>
        <item x="532"/>
        <item x="1464"/>
        <item x="1445"/>
        <item x="1630"/>
        <item x="2197"/>
        <item x="1666"/>
        <item x="241"/>
        <item x="2087"/>
        <item x="1150"/>
        <item x="1619"/>
        <item x="590"/>
        <item x="969"/>
        <item x="1833"/>
        <item x="1888"/>
        <item x="370"/>
        <item x="1665"/>
        <item x="841"/>
        <item x="446"/>
        <item x="256"/>
        <item x="846"/>
        <item x="702"/>
        <item x="1556"/>
        <item x="1972"/>
        <item x="755"/>
        <item x="205"/>
        <item x="1048"/>
        <item x="519"/>
        <item x="2082"/>
        <item x="248"/>
        <item x="2036"/>
        <item x="897"/>
        <item x="339"/>
        <item x="1854"/>
        <item x="673"/>
        <item x="27"/>
        <item x="1802"/>
        <item x="1282"/>
        <item x="4571"/>
        <item x="1871"/>
        <item x="1335"/>
        <item x="492"/>
        <item x="1886"/>
        <item x="1139"/>
        <item x="557"/>
        <item x="2046"/>
        <item x="2010"/>
        <item x="896"/>
        <item x="1592"/>
        <item x="1822"/>
        <item x="1814"/>
        <item x="1074"/>
        <item x="1294"/>
        <item x="1227"/>
        <item x="203"/>
        <item x="273"/>
        <item x="1219"/>
        <item x="855"/>
        <item x="311"/>
        <item x="1623"/>
        <item x="324"/>
        <item x="202"/>
        <item x="264"/>
        <item x="1894"/>
        <item x="888"/>
        <item x="1648"/>
        <item x="185"/>
        <item x="1444"/>
        <item x="1704"/>
        <item x="431"/>
        <item x="1777"/>
        <item x="2331"/>
        <item x="763"/>
        <item x="1815"/>
        <item x="1241"/>
        <item x="489"/>
        <item x="803"/>
        <item x="1039"/>
        <item x="938"/>
        <item x="668"/>
        <item x="325"/>
        <item x="1937"/>
        <item x="1113"/>
        <item x="821"/>
        <item x="783"/>
        <item x="1028"/>
        <item x="646"/>
        <item x="1917"/>
        <item x="2218"/>
        <item x="857"/>
        <item x="1293"/>
        <item x="1001"/>
        <item x="890"/>
        <item x="2207"/>
        <item x="1711"/>
        <item x="1507"/>
        <item x="375"/>
        <item x="190"/>
        <item x="1339"/>
        <item x="760"/>
        <item x="83"/>
        <item x="1222"/>
        <item x="787"/>
        <item x="62"/>
        <item x="1864"/>
        <item x="648"/>
        <item x="800"/>
        <item x="737"/>
        <item x="1798"/>
        <item x="1302"/>
        <item x="141"/>
        <item x="1582"/>
        <item x="495"/>
        <item x="1308"/>
        <item x="910"/>
        <item x="1956"/>
        <item x="1235"/>
        <item x="880"/>
        <item x="848"/>
        <item x="1933"/>
        <item x="417"/>
        <item x="172"/>
        <item x="335"/>
        <item x="537"/>
        <item x="1077"/>
        <item x="1398"/>
        <item x="1809"/>
        <item x="103"/>
        <item x="979"/>
        <item x="1840"/>
        <item x="1955"/>
        <item x="728"/>
        <item x="121"/>
        <item x="762"/>
        <item x="1081"/>
        <item x="887"/>
        <item x="341"/>
        <item x="1689"/>
        <item x="1967"/>
        <item x="148"/>
        <item x="2004"/>
        <item x="1090"/>
        <item x="1687"/>
        <item x="366"/>
        <item x="1182"/>
        <item x="1196"/>
        <item x="1270"/>
        <item x="1136"/>
        <item x="1609"/>
        <item x="283"/>
        <item x="1297"/>
        <item x="1272"/>
        <item x="1835"/>
        <item x="985"/>
        <item x="1883"/>
        <item x="500"/>
        <item x="483"/>
        <item x="338"/>
        <item x="275"/>
        <item x="30"/>
        <item x="1855"/>
        <item x="1415"/>
        <item x="1279"/>
        <item x="1958"/>
        <item x="1167"/>
        <item x="1576"/>
        <item x="149"/>
        <item x="1278"/>
        <item x="225"/>
        <item x="1838"/>
        <item x="447"/>
        <item x="1455"/>
        <item x="1891"/>
        <item x="1942"/>
        <item x="729"/>
        <item x="1393"/>
        <item x="1240"/>
        <item x="302"/>
        <item x="1985"/>
        <item x="1174"/>
        <item x="1813"/>
        <item x="1364"/>
        <item x="1252"/>
        <item x="390"/>
        <item x="1504"/>
        <item x="303"/>
        <item x="232"/>
        <item x="475"/>
        <item x="884"/>
        <item x="967"/>
        <item x="105"/>
        <item x="71"/>
        <item x="219"/>
        <item x="1793"/>
        <item x="853"/>
        <item x="1716"/>
        <item x="1336"/>
        <item x="682"/>
        <item x="1962"/>
        <item x="661"/>
        <item x="1233"/>
        <item x="1927"/>
        <item x="1803"/>
        <item x="322"/>
        <item x="1402"/>
        <item x="1827"/>
        <item x="1287"/>
        <item x="1319"/>
        <item x="1965"/>
        <item x="1727"/>
        <item x="1243"/>
        <item x="462"/>
        <item x="1508"/>
        <item x="58"/>
        <item x="1634"/>
        <item x="1546"/>
        <item x="1740"/>
        <item x="956"/>
        <item x="586"/>
        <item x="1859"/>
        <item x="216"/>
        <item x="453"/>
        <item x="1105"/>
        <item x="1819"/>
        <item x="918"/>
        <item x="1757"/>
        <item x="1042"/>
        <item x="745"/>
        <item x="1482"/>
        <item x="904"/>
        <item x="243"/>
        <item x="1595"/>
        <item x="29"/>
        <item x="1271"/>
        <item x="384"/>
        <item x="1369"/>
        <item x="1007"/>
        <item x="169"/>
        <item x="1362"/>
        <item x="711"/>
        <item x="1072"/>
        <item x="777"/>
        <item x="614"/>
        <item x="1295"/>
        <item x="1321"/>
        <item x="351"/>
        <item x="895"/>
        <item x="1874"/>
        <item x="1288"/>
        <item x="192"/>
        <item x="66"/>
        <item x="693"/>
        <item x="1485"/>
        <item x="546"/>
        <item x="707"/>
        <item x="643"/>
        <item x="276"/>
        <item x="147"/>
        <item x="1080"/>
        <item x="843"/>
        <item x="1547"/>
        <item x="835"/>
        <item x="170"/>
        <item x="708"/>
        <item x="807"/>
        <item x="772"/>
        <item x="1280"/>
        <item x="1865"/>
        <item x="1213"/>
        <item x="1834"/>
        <item x="844"/>
        <item x="514"/>
        <item x="1029"/>
        <item x="804"/>
        <item x="168"/>
        <item x="193"/>
        <item x="533"/>
        <item x="195"/>
        <item x="826"/>
        <item x="608"/>
        <item x="810"/>
        <item x="1573"/>
        <item x="906"/>
        <item x="126"/>
        <item x="229"/>
        <item x="328"/>
        <item x="1812"/>
        <item x="133"/>
        <item x="1368"/>
        <item x="1176"/>
        <item x="766"/>
        <item x="144"/>
        <item x="1667"/>
        <item x="166"/>
        <item x="535"/>
        <item x="1406"/>
        <item x="780"/>
        <item x="1158"/>
        <item x="307"/>
        <item x="1169"/>
        <item x="76"/>
        <item x="73"/>
        <item x="194"/>
        <item x="111"/>
        <item x="1823"/>
        <item x="188"/>
        <item x="1490"/>
        <item x="1371"/>
        <item x="285"/>
        <item x="135"/>
        <item x="1249"/>
        <item x="51"/>
        <item x="756"/>
        <item x="96"/>
        <item x="838"/>
        <item x="262"/>
        <item x="1138"/>
        <item x="167"/>
        <item x="1273"/>
        <item x="858"/>
        <item x="730"/>
        <item x="150"/>
        <item x="676"/>
        <item x="1210"/>
        <item x="799"/>
        <item x="1566"/>
        <item x="250"/>
        <item x="1410"/>
        <item x="1130"/>
        <item x="1112"/>
        <item x="217"/>
        <item x="1754"/>
        <item x="1603"/>
        <item x="1351"/>
        <item x="1367"/>
        <item x="207"/>
        <item x="1971"/>
        <item x="710"/>
        <item x="1702"/>
        <item x="751"/>
        <item x="1739"/>
        <item x="1808"/>
        <item x="1660"/>
        <item x="1443"/>
        <item x="769"/>
        <item x="1291"/>
        <item x="1837"/>
        <item x="1844"/>
        <item x="1830"/>
        <item x="1870"/>
        <item x="1831"/>
      </items>
    </pivotField>
    <pivotField compact="0" numFmtId="1" outline="0" showAll="0" defaultSubtotal="0"/>
    <pivotField dataField="1" compact="0" numFmtId="1" outline="0" showAll="0" defaultSubtotal="0">
      <items count="4568">
        <item x="5"/>
        <item x="1382"/>
        <item x="1383"/>
        <item x="832"/>
        <item x="797"/>
        <item x="799"/>
        <item x="798"/>
        <item x="4309"/>
        <item x="1384"/>
        <item x="1625"/>
        <item x="1385"/>
        <item x="1025"/>
        <item x="775"/>
        <item x="2714"/>
        <item x="772"/>
        <item x="1206"/>
        <item x="2738"/>
        <item x="1207"/>
        <item x="1675"/>
        <item x="1613"/>
        <item x="4301"/>
        <item x="2730"/>
        <item x="1661"/>
        <item x="2743"/>
        <item x="437"/>
        <item x="4359"/>
        <item x="2012"/>
        <item x="2680"/>
        <item x="2845"/>
        <item x="3114"/>
        <item x="3750"/>
        <item x="3211"/>
        <item x="1657"/>
        <item x="3465"/>
        <item x="4345"/>
        <item x="2717"/>
        <item x="3140"/>
        <item x="4336"/>
        <item x="1029"/>
        <item x="4545"/>
        <item x="3479"/>
        <item x="4430"/>
        <item x="2563"/>
        <item x="4224"/>
        <item x="1021"/>
        <item x="1147"/>
        <item x="2803"/>
        <item x="1068"/>
        <item x="1529"/>
        <item x="925"/>
        <item x="1055"/>
        <item x="1082"/>
        <item x="1040"/>
        <item x="518"/>
        <item x="926"/>
        <item x="519"/>
        <item x="4011"/>
        <item x="2849"/>
        <item x="2813"/>
        <item x="4233"/>
        <item x="4187"/>
        <item x="919"/>
        <item x="2593"/>
        <item x="2287"/>
        <item x="1498"/>
        <item x="1522"/>
        <item x="920"/>
        <item x="3905"/>
        <item x="2595"/>
        <item x="1037"/>
        <item x="2744"/>
        <item x="404"/>
        <item x="4229"/>
        <item x="2696"/>
        <item x="3893"/>
        <item x="2597"/>
        <item x="1528"/>
        <item x="1219"/>
        <item x="3272"/>
        <item x="3544"/>
        <item x="1042"/>
        <item x="3571"/>
        <item x="3755"/>
        <item x="2627"/>
        <item x="1056"/>
        <item x="2023"/>
        <item x="1521"/>
        <item x="3631"/>
        <item x="2063"/>
        <item x="932"/>
        <item x="1686"/>
        <item x="3757"/>
        <item x="3815"/>
        <item x="1065"/>
        <item x="1778"/>
        <item x="4037"/>
        <item x="2900"/>
        <item x="1059"/>
        <item x="924"/>
        <item x="4310"/>
        <item x="4041"/>
        <item x="2779"/>
        <item x="2751"/>
        <item x="4286"/>
        <item x="1719"/>
        <item x="1216"/>
        <item x="927"/>
        <item x="914"/>
        <item x="4423"/>
        <item x="4317"/>
        <item x="1720"/>
        <item x="3624"/>
        <item x="1603"/>
        <item x="3617"/>
        <item x="3306"/>
        <item x="3304"/>
        <item x="573"/>
        <item x="1495"/>
        <item x="2944"/>
        <item x="3615"/>
        <item x="3088"/>
        <item x="1052"/>
        <item x="2810"/>
        <item x="3820"/>
        <item x="4009"/>
        <item x="1201"/>
        <item x="1044"/>
        <item x="680"/>
        <item x="2560"/>
        <item x="1672"/>
        <item x="3541"/>
        <item x="3558"/>
        <item x="917"/>
        <item x="2769"/>
        <item x="1674"/>
        <item x="3049"/>
        <item x="4235"/>
        <item x="944"/>
        <item x="905"/>
        <item x="911"/>
        <item x="2681"/>
        <item x="4036"/>
        <item x="1060"/>
        <item x="939"/>
        <item x="954"/>
        <item x="1064"/>
        <item x="4311"/>
        <item x="3561"/>
        <item x="3749"/>
        <item x="3252"/>
        <item x="935"/>
        <item x="1057"/>
        <item x="3830"/>
        <item x="933"/>
        <item x="1035"/>
        <item x="4067"/>
        <item x="2822"/>
        <item x="913"/>
        <item x="3918"/>
        <item x="3286"/>
        <item x="2636"/>
        <item x="4061"/>
        <item x="1211"/>
        <item x="2879"/>
        <item x="1062"/>
        <item x="1058"/>
        <item x="1194"/>
        <item x="3773"/>
        <item x="3035"/>
        <item x="1063"/>
        <item x="4215"/>
        <item x="1067"/>
        <item x="1053"/>
        <item x="4516"/>
        <item x="1866"/>
        <item x="1043"/>
        <item x="4171"/>
        <item x="1867"/>
        <item x="1141"/>
        <item x="1379"/>
        <item x="4507"/>
        <item x="2703"/>
        <item x="4276"/>
        <item x="2722"/>
        <item x="1337"/>
        <item x="2502"/>
        <item x="956"/>
        <item x="1123"/>
        <item x="3182"/>
        <item x="976"/>
        <item x="4039"/>
        <item x="1355"/>
        <item x="3280"/>
        <item x="3719"/>
        <item x="4494"/>
        <item x="4004"/>
        <item x="958"/>
        <item x="1352"/>
        <item x="1353"/>
        <item x="2612"/>
        <item x="1653"/>
        <item x="3094"/>
        <item x="930"/>
        <item x="3398"/>
        <item x="3089"/>
        <item x="1749"/>
        <item x="3721"/>
        <item x="4003"/>
        <item x="2413"/>
        <item x="3153"/>
        <item x="4161"/>
        <item x="2858"/>
        <item x="2980"/>
        <item x="4133"/>
        <item x="1013"/>
        <item x="1554"/>
        <item x="4542"/>
        <item x="2698"/>
        <item x="1017"/>
        <item x="4034"/>
        <item x="406"/>
        <item x="3255"/>
        <item x="2640"/>
        <item x="2433"/>
        <item x="3492"/>
        <item x="1555"/>
        <item x="285"/>
        <item x="2853"/>
        <item x="2789"/>
        <item x="2443"/>
        <item x="3138"/>
        <item x="3301"/>
        <item x="2091"/>
        <item x="3784"/>
        <item x="3895"/>
        <item x="1586"/>
        <item x="4492"/>
        <item x="1532"/>
        <item x="1745"/>
        <item x="2930"/>
        <item x="4248"/>
        <item x="1512"/>
        <item x="4557"/>
        <item x="3628"/>
        <item x="3085"/>
        <item x="1616"/>
        <item x="1524"/>
        <item x="428"/>
        <item x="2573"/>
        <item x="2514"/>
        <item x="1968"/>
        <item x="2706"/>
        <item x="3143"/>
        <item x="1501"/>
        <item x="3166"/>
        <item x="3171"/>
        <item x="3147"/>
        <item x="2329"/>
        <item x="4218"/>
        <item x="2872"/>
        <item x="2000"/>
        <item x="4486"/>
        <item x="1535"/>
        <item x="1351"/>
        <item x="3906"/>
        <item x="1635"/>
        <item x="2148"/>
        <item x="3484"/>
        <item x="1148"/>
        <item x="2832"/>
        <item x="1373"/>
        <item x="2834"/>
        <item x="3641"/>
        <item x="2843"/>
        <item x="2837"/>
        <item x="2826"/>
        <item x="3359"/>
        <item x="3863"/>
        <item x="3031"/>
        <item x="3697"/>
        <item x="3291"/>
        <item x="3199"/>
        <item x="1468"/>
        <item x="3377"/>
        <item x="4365"/>
        <item x="1538"/>
        <item x="3142"/>
        <item x="4014"/>
        <item x="1313"/>
        <item x="2794"/>
        <item x="4395"/>
        <item x="3222"/>
        <item x="2839"/>
        <item x="923"/>
        <item x="4335"/>
        <item x="4519"/>
        <item x="3167"/>
        <item x="3162"/>
        <item x="3776"/>
        <item x="279"/>
        <item x="4064"/>
        <item x="2888"/>
        <item x="2762"/>
        <item x="1502"/>
        <item x="4555"/>
        <item x="4222"/>
        <item x="2806"/>
        <item x="3209"/>
        <item x="283"/>
        <item x="2347"/>
        <item x="1911"/>
        <item x="3962"/>
        <item x="867"/>
        <item x="1852"/>
        <item x="3586"/>
        <item x="4534"/>
        <item x="4202"/>
        <item x="4281"/>
        <item x="3828"/>
        <item x="1399"/>
        <item x="993"/>
        <item x="1905"/>
        <item x="3990"/>
        <item x="373"/>
        <item x="2467"/>
        <item x="4404"/>
        <item x="4535"/>
        <item x="4390"/>
        <item x="3924"/>
        <item x="2071"/>
        <item x="4134"/>
        <item x="211"/>
        <item x="4144"/>
        <item x="4496"/>
        <item x="4562"/>
        <item x="1377"/>
        <item x="4380"/>
        <item x="3354"/>
        <item x="1899"/>
        <item x="3052"/>
        <item x="2878"/>
        <item x="1357"/>
        <item x="2255"/>
        <item x="4100"/>
        <item x="942"/>
        <item x="861"/>
        <item x="988"/>
        <item x="1718"/>
        <item x="4553"/>
        <item x="3708"/>
        <item x="3058"/>
        <item x="378"/>
        <item x="3957"/>
        <item x="264"/>
        <item x="4164"/>
        <item x="2825"/>
        <item x="4010"/>
        <item x="4296"/>
        <item x="1929"/>
        <item x="3542"/>
        <item x="2389"/>
        <item x="2030"/>
        <item x="3014"/>
        <item x="999"/>
        <item x="1066"/>
        <item x="3189"/>
        <item x="4518"/>
        <item x="4537"/>
        <item x="3720"/>
        <item x="1018"/>
        <item x="2178"/>
        <item x="3646"/>
        <item x="4228"/>
        <item x="3430"/>
        <item x="749"/>
        <item x="2727"/>
        <item x="3099"/>
        <item x="3400"/>
        <item x="3366"/>
        <item x="2756"/>
        <item x="3428"/>
        <item x="1915"/>
        <item x="2512"/>
        <item x="3947"/>
        <item x="4392"/>
        <item x="940"/>
        <item x="2133"/>
        <item x="1664"/>
        <item x="3812"/>
        <item x="43"/>
        <item x="4230"/>
        <item x="4249"/>
        <item x="2871"/>
        <item x="3779"/>
        <item x="4536"/>
        <item x="392"/>
        <item x="4527"/>
        <item x="4382"/>
        <item x="1051"/>
        <item x="3898"/>
        <item x="2725"/>
        <item x="1602"/>
        <item x="1264"/>
        <item x="3923"/>
        <item x="1326"/>
        <item x="3505"/>
        <item x="362"/>
        <item x="1649"/>
        <item x="2966"/>
        <item x="2141"/>
        <item x="909"/>
        <item x="3111"/>
        <item x="3100"/>
        <item x="2346"/>
        <item x="4260"/>
        <item x="3954"/>
        <item x="2112"/>
        <item x="3021"/>
        <item x="4530"/>
        <item x="259"/>
        <item x="4266"/>
        <item x="1789"/>
        <item x="3619"/>
        <item x="2835"/>
        <item x="3675"/>
        <item x="1259"/>
        <item x="4089"/>
        <item x="1314"/>
        <item x="952"/>
        <item x="2294"/>
        <item x="3231"/>
        <item x="3545"/>
        <item x="3914"/>
        <item x="3403"/>
        <item x="2838"/>
        <item x="3422"/>
        <item x="3091"/>
        <item x="247"/>
        <item x="986"/>
        <item x="358"/>
        <item x="255"/>
        <item x="938"/>
        <item x="1311"/>
        <item x="4366"/>
        <item x="1900"/>
        <item x="2702"/>
        <item x="266"/>
        <item x="3380"/>
        <item x="1847"/>
        <item x="3565"/>
        <item x="2259"/>
        <item x="4172"/>
        <item x="3181"/>
        <item x="3154"/>
        <item x="3208"/>
        <item x="1180"/>
        <item x="2994"/>
        <item x="3113"/>
        <item x="1322"/>
        <item x="3101"/>
        <item x="2344"/>
        <item x="4495"/>
        <item x="3676"/>
        <item x="1465"/>
        <item x="2489"/>
        <item x="2915"/>
        <item x="244"/>
        <item x="989"/>
        <item x="357"/>
        <item x="1371"/>
        <item x="996"/>
        <item x="4524"/>
        <item x="2882"/>
        <item x="1845"/>
        <item x="1477"/>
        <item x="2290"/>
        <item x="3916"/>
        <item x="4321"/>
        <item x="3532"/>
        <item x="4176"/>
        <item x="1061"/>
        <item x="3644"/>
        <item x="3650"/>
        <item x="4102"/>
        <item x="1100"/>
        <item x="994"/>
        <item x="74"/>
        <item x="4517"/>
        <item x="3368"/>
        <item x="1497"/>
        <item x="1562"/>
        <item x="1046"/>
        <item x="990"/>
        <item x="1011"/>
        <item x="2729"/>
        <item x="985"/>
        <item x="4500"/>
        <item x="3969"/>
        <item x="2979"/>
        <item x="3552"/>
        <item x="1503"/>
        <item x="2877"/>
        <item x="3062"/>
        <item x="1611"/>
        <item x="3550"/>
        <item x="3402"/>
        <item x="3076"/>
        <item x="974"/>
        <item x="3047"/>
        <item x="885"/>
        <item x="998"/>
        <item x="4409"/>
        <item x="565"/>
        <item x="3911"/>
        <item x="1084"/>
        <item x="3478"/>
        <item x="1849"/>
        <item x="1585"/>
        <item x="3081"/>
        <item x="1088"/>
        <item x="1009"/>
        <item x="267"/>
        <item x="2763"/>
        <item x="1012"/>
        <item x="3203"/>
        <item x="4158"/>
        <item x="361"/>
        <item x="4532"/>
        <item x="3429"/>
        <item x="2753"/>
        <item x="1315"/>
        <item x="1790"/>
        <item x="1928"/>
        <item x="4150"/>
        <item x="1508"/>
        <item x="3215"/>
        <item x="3803"/>
        <item x="3344"/>
        <item x="4564"/>
        <item x="2638"/>
        <item x="2768"/>
        <item x="2935"/>
        <item x="3782"/>
        <item x="2831"/>
        <item x="2993"/>
        <item x="1531"/>
        <item x="2302"/>
        <item x="2523"/>
        <item x="3825"/>
        <item x="3307"/>
        <item x="1005"/>
        <item x="4092"/>
        <item x="3468"/>
        <item x="3408"/>
        <item x="3080"/>
        <item x="3413"/>
        <item x="2374"/>
        <item x="3054"/>
        <item x="3917"/>
        <item x="4088"/>
        <item x="1015"/>
        <item x="4354"/>
        <item x="508"/>
        <item x="34"/>
        <item x="4505"/>
        <item x="3290"/>
        <item x="4525"/>
        <item x="2402"/>
        <item x="1935"/>
        <item x="3470"/>
        <item x="3002"/>
        <item x="4173"/>
        <item x="2965"/>
        <item x="1257"/>
        <item x="4477"/>
        <item x="4306"/>
        <item x="3141"/>
        <item x="2775"/>
        <item x="425"/>
        <item x="1506"/>
        <item x="2657"/>
        <item x="3535"/>
        <item x="3524"/>
        <item x="1032"/>
        <item x="4031"/>
        <item x="3882"/>
        <item x="2978"/>
        <item x="1520"/>
        <item x="4475"/>
        <item x="2710"/>
        <item x="4489"/>
        <item x="2977"/>
        <item x="4566"/>
        <item x="2875"/>
        <item x="3528"/>
        <item x="3037"/>
        <item x="3112"/>
        <item x="3079"/>
        <item x="3328"/>
        <item x="321"/>
        <item x="3731"/>
        <item x="4473"/>
        <item x="4427"/>
        <item x="3084"/>
        <item x="1260"/>
        <item x="4263"/>
        <item x="1540"/>
        <item x="2129"/>
        <item x="2705"/>
        <item x="2902"/>
        <item x="3881"/>
        <item x="3526"/>
        <item x="1473"/>
        <item x="3110"/>
        <item x="4550"/>
        <item x="4362"/>
        <item x="3896"/>
        <item x="4072"/>
        <item x="3746"/>
        <item x="1744"/>
        <item x="3737"/>
        <item x="997"/>
        <item x="3063"/>
        <item x="4551"/>
        <item x="4454"/>
        <item x="1514"/>
        <item x="2916"/>
        <item x="1470"/>
        <item x="1566"/>
        <item x="4174"/>
        <item x="2655"/>
        <item x="4482"/>
        <item x="2350"/>
        <item x="3046"/>
        <item x="3471"/>
        <item x="1729"/>
        <item x="2083"/>
        <item x="3958"/>
        <item x="1312"/>
        <item x="4490"/>
        <item x="4184"/>
        <item x="1655"/>
        <item x="3684"/>
        <item x="3214"/>
        <item x="3734"/>
        <item x="2088"/>
        <item x="1395"/>
        <item x="3320"/>
        <item x="1851"/>
        <item x="2929"/>
        <item x="1587"/>
        <item x="1480"/>
        <item x="316"/>
        <item x="4528"/>
        <item x="992"/>
        <item x="4157"/>
        <item x="2195"/>
        <item x="2975"/>
        <item x="2370"/>
        <item x="4429"/>
        <item x="4552"/>
        <item x="2588"/>
        <item x="3130"/>
        <item x="1509"/>
        <item x="4483"/>
        <item x="3933"/>
        <item x="3230"/>
        <item x="1102"/>
        <item x="3364"/>
        <item x="1533"/>
        <item x="3745"/>
        <item x="3701"/>
        <item x="2405"/>
        <item x="3963"/>
        <item x="332"/>
        <item x="3976"/>
        <item x="3447"/>
        <item x="3689"/>
        <item x="2996"/>
        <item x="1919"/>
        <item x="870"/>
        <item x="859"/>
        <item x="3296"/>
        <item x="1516"/>
        <item x="3457"/>
        <item x="2701"/>
        <item x="2874"/>
        <item x="872"/>
        <item x="3538"/>
        <item x="1523"/>
        <item x="3104"/>
        <item x="4333"/>
        <item x="4188"/>
        <item x="3501"/>
        <item x="4513"/>
        <item x="3618"/>
        <item x="3649"/>
        <item x="4509"/>
        <item x="2904"/>
        <item x="1858"/>
        <item x="4417"/>
        <item x="93"/>
        <item x="2611"/>
        <item x="2517"/>
        <item x="91"/>
        <item x="4389"/>
        <item x="4341"/>
        <item x="4303"/>
        <item x="1584"/>
        <item x="3497"/>
        <item x="2814"/>
        <item x="2183"/>
        <item x="3681"/>
        <item x="3685"/>
        <item x="1614"/>
        <item x="3611"/>
        <item x="2970"/>
        <item x="1140"/>
        <item x="2619"/>
        <item x="3760"/>
        <item x="516"/>
        <item x="3404"/>
        <item x="3164"/>
        <item x="4324"/>
        <item x="865"/>
        <item x="4132"/>
        <item x="3319"/>
        <item x="3539"/>
        <item x="1054"/>
        <item x="3975"/>
        <item x="3378"/>
        <item x="2999"/>
        <item x="2759"/>
        <item x="4238"/>
        <item x="1728"/>
        <item x="871"/>
        <item x="1893"/>
        <item x="4444"/>
        <item x="1455"/>
        <item x="3401"/>
        <item x="4277"/>
        <item x="3961"/>
        <item x="3922"/>
        <item x="2450"/>
        <item x="1442"/>
        <item x="3369"/>
        <item x="2576"/>
        <item x="4503"/>
        <item x="2931"/>
        <item x="1543"/>
        <item x="3450"/>
        <item x="4026"/>
        <item x="1863"/>
        <item x="2096"/>
        <item x="1093"/>
        <item x="1133"/>
        <item x="1568"/>
        <item x="725"/>
        <item x="2964"/>
        <item x="4318"/>
        <item x="4465"/>
        <item x="2464"/>
        <item x="2025"/>
        <item x="4245"/>
        <item x="3025"/>
        <item x="2097"/>
        <item x="3254"/>
        <item x="1873"/>
        <item x="3350"/>
        <item x="4284"/>
        <item x="3018"/>
        <item x="860"/>
        <item x="3297"/>
        <item x="2971"/>
        <item x="3157"/>
        <item x="2521"/>
        <item x="4394"/>
        <item x="4203"/>
        <item x="2953"/>
        <item x="262"/>
        <item x="1909"/>
        <item x="33"/>
        <item x="3372"/>
        <item x="1581"/>
        <item x="1792"/>
        <item x="3547"/>
        <item x="2498"/>
        <item x="1742"/>
        <item x="4330"/>
        <item x="2437"/>
        <item x="3494"/>
        <item x="1476"/>
        <item x="1889"/>
        <item x="1926"/>
        <item x="2072"/>
        <item x="4059"/>
        <item x="4446"/>
        <item x="1033"/>
        <item x="3009"/>
        <item x="3116"/>
        <item x="3165"/>
        <item x="1784"/>
        <item x="903"/>
        <item x="1897"/>
        <item x="3463"/>
        <item x="1519"/>
        <item x="2889"/>
        <item x="1913"/>
        <item x="2771"/>
        <item x="1513"/>
        <item x="2988"/>
        <item x="419"/>
        <item x="4540"/>
        <item x="1641"/>
        <item x="4463"/>
        <item x="1096"/>
        <item x="1842"/>
        <item x="1735"/>
        <item x="2515"/>
        <item x="2704"/>
        <item x="3688"/>
        <item x="3993"/>
        <item x="3288"/>
        <item x="2934"/>
        <item x="3613"/>
        <item x="3226"/>
        <item x="3124"/>
        <item x="2812"/>
        <item x="2989"/>
        <item x="2758"/>
        <item x="3274"/>
        <item x="3592"/>
        <item x="3466"/>
        <item x="2699"/>
        <item x="3078"/>
        <item x="4001"/>
        <item x="3616"/>
        <item x="3952"/>
        <item x="3723"/>
        <item x="3161"/>
        <item x="322"/>
        <item x="2409"/>
        <item x="1086"/>
        <item x="2497"/>
        <item x="3811"/>
        <item x="3794"/>
        <item x="4123"/>
        <item x="3127"/>
        <item x="4396"/>
        <item x="2236"/>
        <item x="3223"/>
        <item x="69"/>
        <item x="1876"/>
        <item x="1825"/>
        <item x="1901"/>
        <item x="3259"/>
        <item x="1131"/>
        <item x="3185"/>
        <item x="4368"/>
        <item x="2187"/>
        <item x="3986"/>
        <item x="3449"/>
        <item x="881"/>
        <item x="81"/>
        <item x="2724"/>
        <item x="3376"/>
        <item x="3580"/>
        <item x="1145"/>
        <item x="991"/>
        <item x="4210"/>
        <item x="2068"/>
        <item x="4520"/>
        <item x="3169"/>
        <item x="4076"/>
        <item x="3867"/>
        <item x="3964"/>
        <item x="1518"/>
        <item x="3503"/>
        <item x="4169"/>
        <item x="2230"/>
        <item x="2418"/>
        <item x="3022"/>
        <item x="2598"/>
        <item x="3549"/>
        <item x="4051"/>
        <item x="3495"/>
        <item x="1069"/>
        <item x="891"/>
        <item x="4272"/>
        <item x="3894"/>
        <item x="3001"/>
        <item x="1284"/>
        <item x="2543"/>
        <item x="2987"/>
        <item x="2312"/>
        <item x="4178"/>
        <item x="1850"/>
        <item x="3374"/>
        <item x="1984"/>
        <item x="4374"/>
        <item x="1139"/>
        <item x="3008"/>
        <item x="3872"/>
        <item x="3790"/>
        <item x="2306"/>
        <item x="4128"/>
        <item x="70"/>
        <item x="1099"/>
        <item x="4472"/>
        <item x="4445"/>
        <item x="4049"/>
        <item x="3155"/>
        <item x="727"/>
        <item x="3680"/>
        <item x="4300"/>
        <item x="3500"/>
        <item x="1156"/>
        <item x="2940"/>
        <item x="1372"/>
        <item x="4418"/>
        <item x="4434"/>
        <item x="3136"/>
        <item x="4541"/>
        <item x="1990"/>
        <item x="2570"/>
        <item x="1236"/>
        <item x="2188"/>
        <item x="4410"/>
        <item x="2555"/>
        <item x="4419"/>
        <item x="3131"/>
        <item x="1989"/>
        <item x="3886"/>
        <item x="3835"/>
        <item x="4029"/>
        <item x="2439"/>
        <item x="1243"/>
        <item x="4461"/>
        <item x="414"/>
        <item x="4558"/>
        <item x="1268"/>
        <item x="2864"/>
        <item x="3913"/>
        <item x="261"/>
        <item x="2818"/>
        <item x="3317"/>
        <item x="3337"/>
        <item x="2057"/>
        <item x="4466"/>
        <item x="4549"/>
        <item x="950"/>
        <item x="2253"/>
        <item x="3228"/>
        <item x="4437"/>
        <item x="2472"/>
        <item x="2152"/>
        <item x="442"/>
        <item x="1670"/>
        <item x="4313"/>
        <item x="1072"/>
        <item x="3966"/>
        <item x="3955"/>
        <item x="2220"/>
        <item x="3397"/>
        <item x="1983"/>
        <item x="2299"/>
        <item x="3407"/>
        <item x="3899"/>
        <item x="4289"/>
        <item x="4074"/>
        <item x="4476"/>
        <item x="4467"/>
        <item x="3574"/>
        <item x="4297"/>
        <item x="2120"/>
        <item x="4236"/>
        <item x="3213"/>
        <item x="3423"/>
        <item x="75"/>
        <item x="3453"/>
        <item x="3713"/>
        <item x="2857"/>
        <item x="1748"/>
        <item x="3327"/>
        <item x="4211"/>
        <item x="3634"/>
        <item x="2459"/>
        <item x="1390"/>
        <item x="2111"/>
        <item x="4469"/>
        <item x="1668"/>
        <item x="2903"/>
        <item x="2700"/>
        <item x="1092"/>
        <item x="4101"/>
        <item x="3480"/>
        <item x="3150"/>
        <item x="4292"/>
        <item x="1946"/>
        <item x="2391"/>
        <item x="2905"/>
        <item x="2390"/>
        <item x="1914"/>
        <item x="4275"/>
        <item x="3553"/>
        <item x="416"/>
        <item x="2723"/>
        <item x="2990"/>
        <item x="1903"/>
        <item x="2179"/>
        <item x="4149"/>
        <item x="3322"/>
        <item x="936"/>
        <item x="2527"/>
        <item x="970"/>
        <item x="1109"/>
        <item x="2477"/>
        <item x="3459"/>
        <item x="2104"/>
        <item x="3838"/>
        <item x="3234"/>
        <item x="1393"/>
        <item x="3777"/>
        <item x="1921"/>
        <item x="3248"/>
        <item x="1767"/>
        <item x="3997"/>
        <item x="3852"/>
        <item x="1776"/>
        <item x="4385"/>
        <item x="3939"/>
        <item x="4307"/>
        <item x="2037"/>
        <item x="1960"/>
        <item x="3405"/>
        <item x="4319"/>
        <item x="3710"/>
        <item x="4225"/>
        <item x="4137"/>
        <item x="3440"/>
        <item x="2867"/>
        <item x="3281"/>
        <item x="72"/>
        <item x="2190"/>
        <item x="2662"/>
        <item x="154"/>
        <item x="1247"/>
        <item x="3367"/>
        <item x="1285"/>
        <item x="4126"/>
        <item x="4480"/>
        <item x="3502"/>
        <item x="1434"/>
        <item x="1906"/>
        <item x="4181"/>
        <item x="3582"/>
        <item x="2767"/>
        <item x="2790"/>
        <item x="2109"/>
        <item x="1188"/>
        <item x="2949"/>
        <item x="1327"/>
        <item x="3312"/>
        <item x="4487"/>
        <item x="3609"/>
        <item x="1950"/>
        <item x="4255"/>
        <item x="3673"/>
        <item x="3752"/>
        <item x="1429"/>
        <item x="3279"/>
        <item x="1591"/>
        <item x="4054"/>
        <item x="4073"/>
        <item x="482"/>
        <item x="3411"/>
        <item x="1095"/>
        <item x="3294"/>
        <item x="2643"/>
        <item x="3103"/>
        <item x="2608"/>
        <item x="751"/>
        <item x="719"/>
        <item x="2863"/>
        <item x="3475"/>
        <item x="3579"/>
        <item x="4334"/>
        <item x="3636"/>
        <item x="3704"/>
        <item x="1118"/>
        <item x="1077"/>
        <item x="3754"/>
        <item x="697"/>
        <item x="3330"/>
        <item x="3357"/>
        <item x="4214"/>
        <item x="1785"/>
        <item x="1786"/>
        <item x="1408"/>
        <item x="4055"/>
        <item x="2912"/>
        <item x="3336"/>
        <item x="1743"/>
        <item x="4563"/>
        <item x="2974"/>
        <item x="436"/>
        <item x="2894"/>
        <item x="3341"/>
        <item x="3051"/>
        <item x="2736"/>
        <item x="701"/>
        <item x="2892"/>
        <item x="4485"/>
        <item x="2427"/>
        <item x="3351"/>
        <item x="3870"/>
        <item x="1904"/>
        <item x="1151"/>
        <item x="1144"/>
        <item x="1652"/>
        <item x="2500"/>
        <item x="3245"/>
        <item x="2508"/>
        <item x="3026"/>
        <item x="4013"/>
        <item x="3789"/>
        <item x="3106"/>
        <item x="1450"/>
        <item x="2583"/>
        <item x="3261"/>
        <item x="575"/>
        <item x="3454"/>
        <item x="3363"/>
        <item x="2885"/>
        <item x="3442"/>
        <item x="3747"/>
        <item x="1158"/>
        <item x="1925"/>
        <item x="2377"/>
        <item x="3175"/>
        <item x="3244"/>
        <item x="632"/>
        <item x="4256"/>
        <item x="4262"/>
        <item x="413"/>
        <item x="3572"/>
        <item x="1392"/>
        <item x="3030"/>
        <item x="2366"/>
        <item x="3247"/>
        <item x="646"/>
        <item x="2967"/>
        <item x="2617"/>
        <item x="1451"/>
        <item x="4042"/>
        <item x="4413"/>
        <item x="4000"/>
        <item x="2781"/>
        <item x="4363"/>
        <item x="3563"/>
        <item x="1394"/>
        <item x="1991"/>
        <item x="4441"/>
        <item x="1406"/>
        <item x="57"/>
        <item x="3678"/>
        <item x="2667"/>
        <item x="3246"/>
        <item x="1764"/>
        <item x="4387"/>
        <item x="3657"/>
        <item x="4386"/>
        <item x="2954"/>
        <item x="3421"/>
        <item x="398"/>
        <item x="1441"/>
        <item x="331"/>
        <item x="1949"/>
        <item x="1707"/>
        <item x="4468"/>
        <item x="2122"/>
        <item x="3566"/>
        <item x="630"/>
        <item x="3934"/>
        <item x="2365"/>
        <item x="3295"/>
        <item x="3236"/>
        <item x="1332"/>
        <item x="3884"/>
        <item x="26"/>
        <item x="1360"/>
        <item x="529"/>
        <item x="3733"/>
        <item x="3833"/>
        <item x="3391"/>
        <item x="912"/>
        <item x="1997"/>
        <item x="2009"/>
        <item x="3562"/>
        <item x="3525"/>
        <item x="2850"/>
        <item x="693"/>
        <item x="2958"/>
        <item x="3799"/>
        <item x="2160"/>
        <item x="521"/>
        <item x="2649"/>
        <item x="3491"/>
        <item x="3194"/>
        <item x="3984"/>
        <item x="1945"/>
        <item x="4048"/>
        <item x="4206"/>
        <item x="3977"/>
        <item x="2783"/>
        <item x="2773"/>
        <item x="581"/>
        <item x="1422"/>
        <item x="3570"/>
        <item x="3487"/>
        <item x="4068"/>
        <item x="2069"/>
        <item x="140"/>
        <item x="2976"/>
        <item x="254"/>
        <item x="4148"/>
        <item x="4120"/>
        <item x="4022"/>
        <item x="3217"/>
        <item x="522"/>
        <item x="3048"/>
        <item x="134"/>
        <item x="1766"/>
        <item x="3612"/>
        <item x="3187"/>
        <item x="722"/>
        <item x="4227"/>
        <item x="511"/>
        <item x="2670"/>
        <item x="3176"/>
        <item x="3399"/>
        <item x="1426"/>
        <item x="1224"/>
        <item x="1671"/>
        <item x="814"/>
        <item x="3464"/>
        <item x="3588"/>
        <item x="4008"/>
        <item x="1769"/>
        <item x="3314"/>
        <item x="488"/>
        <item x="1431"/>
        <item x="3121"/>
        <item x="3123"/>
        <item x="208"/>
        <item x="1329"/>
        <item x="491"/>
        <item x="4015"/>
        <item x="3251"/>
        <item x="139"/>
        <item x="47"/>
        <item x="1365"/>
        <item x="4219"/>
        <item x="3462"/>
        <item x="2226"/>
        <item x="123"/>
        <item x="3258"/>
        <item x="1241"/>
        <item x="3970"/>
        <item x="2121"/>
        <item x="1722"/>
        <item x="3424"/>
        <item x="4548"/>
        <item x="2101"/>
        <item x="898"/>
        <item x="3520"/>
        <item x="3219"/>
        <item x="4349"/>
        <item x="2245"/>
        <item x="4556"/>
        <item x="2510"/>
        <item x="1994"/>
        <item x="1398"/>
        <item x="1163"/>
        <item x="2786"/>
        <item x="3183"/>
        <item x="530"/>
        <item x="3551"/>
        <item x="3240"/>
        <item x="3115"/>
        <item x="24"/>
        <item x="4462"/>
        <item x="2776"/>
        <item x="509"/>
        <item x="4165"/>
        <item x="3102"/>
        <item x="605"/>
        <item x="714"/>
        <item x="4449"/>
        <item x="2483"/>
        <item x="2747"/>
        <item x="750"/>
        <item x="2496"/>
        <item x="1699"/>
        <item x="3672"/>
        <item x="3967"/>
        <item x="3238"/>
        <item x="4084"/>
        <item x="3791"/>
        <item x="2332"/>
        <item x="3348"/>
        <item x="1478"/>
        <item x="32"/>
        <item x="2765"/>
        <item x="1726"/>
        <item x="4353"/>
        <item x="3648"/>
        <item x="4315"/>
        <item x="1782"/>
        <item x="1640"/>
        <item x="2757"/>
        <item x="3389"/>
        <item x="2829"/>
        <item x="3340"/>
        <item x="1116"/>
        <item x="3554"/>
        <item x="4442"/>
        <item x="3310"/>
        <item x="820"/>
        <item x="673"/>
        <item x="2031"/>
        <item x="3135"/>
        <item x="1280"/>
        <item x="4118"/>
        <item x="2491"/>
        <item x="4253"/>
        <item x="4053"/>
        <item x="4491"/>
        <item x="2463"/>
        <item x="4242"/>
        <item x="3780"/>
        <item x="3145"/>
        <item x="4044"/>
        <item x="3726"/>
        <item x="2430"/>
        <item x="483"/>
        <item x="3513"/>
        <item x="4109"/>
        <item x="310"/>
        <item x="4305"/>
        <item x="3144"/>
        <item x="815"/>
        <item x="877"/>
        <item x="2209"/>
        <item x="3485"/>
        <item x="1638"/>
        <item x="813"/>
        <item x="833"/>
        <item x="1192"/>
        <item x="2631"/>
        <item x="4522"/>
        <item x="4060"/>
        <item x="863"/>
        <item x="1444"/>
        <item x="4283"/>
        <item x="2632"/>
        <item x="1460"/>
        <item x="3768"/>
        <item x="3045"/>
        <item x="2797"/>
        <item x="4328"/>
        <item x="823"/>
        <item x="220"/>
        <item x="816"/>
        <item x="1487"/>
        <item x="1474"/>
        <item x="1424"/>
        <item x="2504"/>
        <item x="3218"/>
        <item x="3546"/>
        <item x="2334"/>
        <item x="4547"/>
        <item x="2408"/>
        <item x="3268"/>
        <item x="868"/>
        <item x="3441"/>
        <item x="184"/>
        <item x="2536"/>
        <item x="2506"/>
        <item x="3356"/>
        <item x="4085"/>
        <item x="2961"/>
        <item x="817"/>
        <item x="2647"/>
        <item x="4124"/>
        <item x="818"/>
        <item x="2609"/>
        <item x="4079"/>
        <item x="3946"/>
        <item x="873"/>
        <item x="2673"/>
        <item x="1902"/>
        <item x="1200"/>
        <item x="3630"/>
        <item x="2237"/>
        <item x="230"/>
        <item x="2480"/>
        <item x="3242"/>
        <item x="504"/>
        <item x="3445"/>
        <item x="4280"/>
        <item x="4323"/>
        <item x="812"/>
        <item x="2478"/>
        <item x="3621"/>
        <item x="399"/>
        <item x="1160"/>
        <item x="1001"/>
        <item x="4342"/>
        <item x="4270"/>
        <item x="866"/>
        <item x="3139"/>
        <item x="214"/>
        <item x="3728"/>
        <item x="3602"/>
        <item x="3808"/>
        <item x="3543"/>
        <item x="3901"/>
        <item x="3860"/>
        <item x="1346"/>
        <item x="3329"/>
        <item x="2623"/>
        <item x="3190"/>
        <item x="4504"/>
        <item x="4090"/>
        <item x="4407"/>
        <item x="1469"/>
        <item x="2782"/>
        <item x="1376"/>
        <item x="2801"/>
        <item x="4414"/>
        <item x="1083"/>
        <item x="1679"/>
        <item x="1262"/>
        <item x="439"/>
        <item x="187"/>
        <item x="3425"/>
        <item x="3266"/>
        <item x="4290"/>
        <item x="4308"/>
        <item x="4416"/>
        <item x="4030"/>
        <item x="183"/>
        <item x="4405"/>
        <item x="3801"/>
        <item x="1170"/>
        <item x="3067"/>
        <item x="2325"/>
        <item x="2172"/>
        <item x="2135"/>
        <item x="1258"/>
        <item x="2713"/>
        <item x="4002"/>
        <item x="2376"/>
        <item x="251"/>
        <item x="4450"/>
        <item x="3277"/>
        <item x="4436"/>
        <item x="2921"/>
        <item x="2998"/>
        <item x="3944"/>
        <item x="3518"/>
        <item x="2229"/>
        <item x="1404"/>
        <item x="1992"/>
        <item x="3229"/>
        <item x="4521"/>
        <item x="3206"/>
        <item x="379"/>
        <item x="1253"/>
        <item x="3071"/>
        <item x="1939"/>
        <item x="3420"/>
        <item x="527"/>
        <item x="571"/>
        <item x="3358"/>
        <item x="3486"/>
        <item x="3489"/>
        <item x="1484"/>
        <item x="2645"/>
        <item x="2041"/>
        <item x="4099"/>
        <item x="355"/>
        <item x="3920"/>
        <item x="137"/>
        <item x="1375"/>
        <item x="3225"/>
        <item x="3534"/>
        <item x="2852"/>
        <item x="1196"/>
        <item x="2028"/>
        <item x="620"/>
        <item x="3412"/>
        <item x="3373"/>
        <item x="1632"/>
        <item x="3693"/>
        <item x="1860"/>
        <item x="3819"/>
        <item x="1265"/>
        <item x="1435"/>
        <item x="1341"/>
        <item x="2663"/>
        <item x="1172"/>
        <item x="1912"/>
        <item x="2021"/>
        <item x="4166"/>
        <item x="3604"/>
        <item x="3406"/>
        <item x="209"/>
        <item x="2793"/>
        <item x="1282"/>
        <item x="4052"/>
        <item x="1643"/>
        <item x="2379"/>
        <item x="3311"/>
        <item x="1669"/>
        <item x="1430"/>
        <item x="2002"/>
        <item x="2050"/>
        <item x="2319"/>
        <item x="3945"/>
        <item x="420"/>
        <item x="2707"/>
        <item x="1697"/>
        <item x="3260"/>
        <item x="2266"/>
        <item x="3275"/>
        <item x="1437"/>
        <item x="3342"/>
        <item x="791"/>
        <item x="2995"/>
        <item x="2473"/>
        <item x="3785"/>
        <item x="597"/>
        <item x="1094"/>
        <item x="1003"/>
        <item x="3573"/>
        <item x="2805"/>
        <item x="3498"/>
        <item x="1119"/>
        <item x="2198"/>
        <item x="2018"/>
        <item x="1466"/>
        <item x="481"/>
        <item x="1490"/>
        <item x="1980"/>
        <item x="3029"/>
        <item x="2340"/>
        <item x="2300"/>
        <item x="690"/>
        <item x="3365"/>
        <item x="1255"/>
        <item x="3988"/>
        <item x="1427"/>
        <item x="3264"/>
        <item x="2950"/>
        <item x="589"/>
        <item x="4139"/>
        <item x="4204"/>
        <item x="4130"/>
        <item x="1981"/>
        <item x="3158"/>
        <item x="1489"/>
        <item x="2005"/>
        <item x="3643"/>
        <item x="407"/>
        <item x="4114"/>
        <item x="4372"/>
        <item x="4005"/>
        <item x="2956"/>
        <item x="3093"/>
        <item x="1459"/>
        <item x="3842"/>
        <item x="4159"/>
        <item x="1987"/>
        <item x="3496"/>
        <item x="1717"/>
        <item x="3300"/>
        <item x="3309"/>
        <item x="4081"/>
        <item x="2692"/>
        <item x="593"/>
        <item x="601"/>
        <item x="4377"/>
        <item x="3038"/>
        <item x="4422"/>
        <item x="4103"/>
        <item x="2279"/>
        <item x="1486"/>
        <item x="4267"/>
        <item x="1263"/>
        <item x="2085"/>
        <item x="2273"/>
        <item x="742"/>
        <item x="795"/>
        <item x="893"/>
        <item x="755"/>
        <item x="2110"/>
        <item x="1483"/>
        <item x="3499"/>
        <item x="3152"/>
        <item x="3075"/>
        <item x="4338"/>
        <item x="349"/>
        <item x="2860"/>
        <item x="4497"/>
        <item x="3082"/>
        <item x="1374"/>
        <item x="4393"/>
        <item x="3677"/>
        <item x="3856"/>
        <item x="2682"/>
        <item x="4094"/>
        <item x="692"/>
        <item x="3654"/>
        <item x="981"/>
        <item x="995"/>
        <item x="675"/>
        <item x="1970"/>
        <item x="4198"/>
        <item x="928"/>
        <item x="1299"/>
        <item x="2815"/>
        <item x="3257"/>
        <item x="4510"/>
        <item x="3943"/>
        <item x="1700"/>
        <item x="2646"/>
        <item x="2313"/>
        <item x="3437"/>
        <item x="1443"/>
        <item x="1425"/>
        <item x="2844"/>
        <item x="3461"/>
        <item x="2594"/>
        <item x="2223"/>
        <item x="4193"/>
        <item x="3600"/>
        <item x="3086"/>
        <item x="2991"/>
        <item x="2607"/>
        <item x="42"/>
        <item x="2741"/>
        <item x="3298"/>
        <item x="710"/>
        <item x="726"/>
        <item x="1872"/>
        <item x="961"/>
        <item x="1471"/>
        <item x="4411"/>
        <item x="1481"/>
        <item x="854"/>
        <item x="315"/>
        <item x="1565"/>
        <item x="894"/>
        <item x="3315"/>
        <item x="636"/>
        <item x="1953"/>
        <item x="2147"/>
        <item x="2095"/>
        <item x="2798"/>
        <item x="2746"/>
        <item x="4533"/>
        <item x="328"/>
        <item x="551"/>
        <item x="3599"/>
        <item x="3473"/>
        <item x="1412"/>
        <item x="2718"/>
        <item x="3202"/>
        <item x="4050"/>
        <item x="4069"/>
        <item x="2094"/>
        <item x="2585"/>
        <item x="3087"/>
        <item x="2234"/>
        <item x="3159"/>
        <item x="4257"/>
        <item x="1440"/>
        <item x="2361"/>
        <item x="3043"/>
        <item x="526"/>
        <item x="2880"/>
        <item x="611"/>
        <item x="3241"/>
        <item x="3912"/>
        <item x="2397"/>
        <item x="3333"/>
        <item x="327"/>
        <item x="3928"/>
        <item x="523"/>
        <item x="3724"/>
        <item x="3859"/>
        <item x="6"/>
        <item x="4113"/>
        <item x="2053"/>
        <item x="3056"/>
        <item x="1274"/>
        <item x="3156"/>
        <item x="1091"/>
        <item x="4375"/>
        <item x="288"/>
        <item x="1227"/>
        <item x="3557"/>
        <item x="4302"/>
        <item x="2881"/>
        <item x="3640"/>
        <item x="3766"/>
        <item x="1178"/>
        <item x="3504"/>
        <item x="3173"/>
        <item x="4250"/>
        <item x="366"/>
        <item x="943"/>
        <item x="1316"/>
        <item x="401"/>
        <item x="3490"/>
        <item x="1472"/>
        <item x="3718"/>
        <item x="4027"/>
        <item x="684"/>
        <item x="4316"/>
        <item x="1947"/>
        <item x="4344"/>
        <item x="1325"/>
        <item x="2275"/>
        <item x="3119"/>
        <item x="3292"/>
        <item x="544"/>
        <item x="3932"/>
        <item x="3622"/>
        <item x="354"/>
        <item x="1637"/>
        <item x="1932"/>
        <item x="191"/>
        <item x="1771"/>
        <item x="983"/>
        <item x="2282"/>
        <item x="498"/>
        <item x="2040"/>
        <item x="3868"/>
        <item x="2799"/>
        <item x="2679"/>
        <item x="2842"/>
        <item x="1908"/>
        <item x="1127"/>
        <item x="524"/>
        <item x="2019"/>
        <item x="3493"/>
        <item x="1979"/>
        <item x="3394"/>
        <item x="786"/>
        <item x="777"/>
        <item x="4421"/>
        <item x="651"/>
        <item x="4063"/>
        <item x="2193"/>
        <item x="3709"/>
        <item x="789"/>
        <item x="2855"/>
        <item x="2865"/>
        <item x="2625"/>
        <item x="1588"/>
        <item x="4019"/>
        <item x="4322"/>
        <item x="4231"/>
        <item x="592"/>
        <item x="3606"/>
        <item x="4025"/>
        <item x="4259"/>
        <item x="3168"/>
        <item x="2836"/>
        <item x="2158"/>
        <item x="1177"/>
        <item x="758"/>
        <item x="3661"/>
        <item x="2600"/>
        <item x="1030"/>
        <item x="4145"/>
        <item x="2859"/>
        <item x="1578"/>
        <item x="2047"/>
        <item x="3879"/>
        <item x="2571"/>
        <item x="3517"/>
        <item x="3837"/>
        <item x="2785"/>
        <item x="957"/>
        <item x="2644"/>
        <item x="3335"/>
        <item x="3690"/>
        <item x="3904"/>
        <item x="1943"/>
        <item x="1210"/>
        <item x="1821"/>
        <item x="1121"/>
        <item x="245"/>
        <item x="3133"/>
        <item x="3439"/>
        <item x="1453"/>
        <item x="3482"/>
        <item x="4200"/>
        <item x="4403"/>
        <item x="3396"/>
        <item x="330"/>
        <item x="3767"/>
        <item x="4023"/>
        <item x="2032"/>
        <item x="2130"/>
        <item x="2660"/>
        <item x="3632"/>
        <item x="3388"/>
        <item x="2653"/>
        <item x="754"/>
        <item x="625"/>
        <item x="908"/>
        <item x="3390"/>
        <item x="2985"/>
        <item x="2766"/>
        <item x="3036"/>
        <item x="699"/>
        <item x="3360"/>
        <item x="2449"/>
        <item x="3050"/>
        <item x="1081"/>
        <item x="1609"/>
        <item x="3996"/>
        <item x="2308"/>
        <item x="2201"/>
        <item x="2199"/>
        <item x="3381"/>
        <item x="1765"/>
        <item x="633"/>
        <item x="8"/>
        <item x="506"/>
        <item x="2318"/>
        <item x="4237"/>
        <item x="125"/>
        <item x="4433"/>
        <item x="1204"/>
        <item x="741"/>
        <item x="4046"/>
        <item x="3998"/>
        <item x="969"/>
        <item x="2955"/>
        <item x="4364"/>
        <item x="809"/>
        <item x="4470"/>
        <item x="1688"/>
        <item x="4265"/>
        <item x="1310"/>
        <item x="1101"/>
        <item x="1882"/>
        <item x="1589"/>
        <item x="2942"/>
        <item x="1597"/>
        <item x="3845"/>
        <item x="785"/>
        <item x="2248"/>
        <item x="1959"/>
        <item x="2777"/>
        <item x="3355"/>
        <item x="1098"/>
        <item x="4401"/>
        <item x="1879"/>
        <item x="3108"/>
        <item x="3362"/>
        <item x="535"/>
        <item x="2184"/>
        <item x="2687"/>
        <item x="3419"/>
        <item x="681"/>
        <item x="1182"/>
        <item x="1024"/>
        <item x="612"/>
        <item x="157"/>
        <item x="3005"/>
        <item x="1298"/>
        <item x="4543"/>
        <item x="830"/>
        <item x="802"/>
        <item x="3237"/>
        <item x="3972"/>
        <item x="3096"/>
        <item x="2382"/>
        <item x="1108"/>
        <item x="1199"/>
        <item x="2258"/>
        <item x="2861"/>
        <item x="3770"/>
        <item x="1295"/>
        <item x="369"/>
        <item x="4142"/>
        <item x="2833"/>
        <item x="4456"/>
        <item x="2070"/>
        <item x="317"/>
        <item x="656"/>
        <item x="2811"/>
        <item x="641"/>
        <item x="657"/>
        <item x="2637"/>
        <item x="3284"/>
        <item x="1161"/>
        <item x="2132"/>
        <item x="451"/>
        <item x="3041"/>
        <item x="3871"/>
        <item x="2511"/>
        <item x="705"/>
        <item x="3847"/>
        <item x="1297"/>
        <item x="1646"/>
        <item x="4105"/>
        <item x="196"/>
        <item x="4371"/>
        <item x="1869"/>
        <item x="1607"/>
        <item x="1169"/>
        <item x="655"/>
        <item x="1403"/>
        <item x="1185"/>
        <item x="1126"/>
        <item x="3605"/>
        <item x="2232"/>
        <item x="3287"/>
        <item x="4381"/>
        <item x="3418"/>
        <item x="4080"/>
        <item x="333"/>
        <item x="302"/>
        <item x="3876"/>
        <item x="1165"/>
        <item x="3761"/>
        <item x="4261"/>
        <item x="4448"/>
        <item x="1761"/>
        <item x="1758"/>
        <item x="457"/>
        <item x="4357"/>
        <item x="1023"/>
        <item x="3265"/>
        <item x="239"/>
        <item x="686"/>
        <item x="1410"/>
        <item x="3806"/>
        <item x="4294"/>
        <item x="1492"/>
        <item x="900"/>
        <item x="732"/>
        <item x="434"/>
        <item x="4514"/>
        <item x="3207"/>
        <item x="4234"/>
        <item x="962"/>
        <item x="2211"/>
        <item x="3188"/>
        <item x="1208"/>
        <item x="4212"/>
        <item x="1880"/>
        <item x="2992"/>
        <item x="2671"/>
        <item x="576"/>
        <item x="495"/>
        <item x="580"/>
        <item x="586"/>
        <item x="1571"/>
        <item x="588"/>
        <item x="2387"/>
        <item x="2343"/>
        <item x="3614"/>
        <item x="1222"/>
        <item x="1561"/>
        <item x="2821"/>
        <item x="53"/>
        <item x="3999"/>
        <item x="1019"/>
        <item x="882"/>
        <item x="1308"/>
        <item x="446"/>
        <item x="3205"/>
        <item x="631"/>
        <item x="3578"/>
        <item x="1658"/>
        <item x="3313"/>
        <item x="1114"/>
        <item x="3659"/>
        <item x="2602"/>
        <item x="2914"/>
        <item x="293"/>
        <item x="1411"/>
        <item x="607"/>
        <item x="3567"/>
        <item x="4106"/>
        <item x="3514"/>
        <item x="3331"/>
        <item x="2945"/>
        <item x="556"/>
        <item x="2804"/>
        <item x="3170"/>
        <item x="4420"/>
        <item x="3216"/>
        <item x="3177"/>
        <item x="3409"/>
        <item x="365"/>
        <item x="774"/>
        <item x="3941"/>
        <item x="3346"/>
        <item x="2715"/>
        <item x="318"/>
        <item x="2161"/>
        <item x="1999"/>
        <item x="1482"/>
        <item x="4177"/>
        <item x="987"/>
        <item x="776"/>
        <item x="2603"/>
        <item x="2356"/>
        <item x="2262"/>
        <item x="2884"/>
        <item x="1176"/>
        <item x="2733"/>
        <item x="2669"/>
        <item x="653"/>
        <item x="1680"/>
        <item x="2185"/>
        <item x="1774"/>
        <item x="3433"/>
        <item x="4337"/>
        <item x="2734"/>
        <item x="550"/>
        <item x="3827"/>
        <item x="359"/>
        <item x="2939"/>
        <item x="4043"/>
        <item x="3232"/>
        <item x="3137"/>
        <item x="1267"/>
        <item x="2475"/>
        <item x="3813"/>
        <item x="2414"/>
        <item x="3889"/>
        <item x="1558"/>
        <item x="1982"/>
        <item x="1022"/>
        <item x="2712"/>
        <item x="4464"/>
        <item x="3865"/>
        <item x="3864"/>
        <item x="2808"/>
        <item x="973"/>
        <item x="640"/>
        <item x="4191"/>
        <item x="666"/>
        <item x="2191"/>
        <item x="2694"/>
        <item x="296"/>
        <item x="3426"/>
        <item x="2890"/>
        <item x="2034"/>
        <item x="1462"/>
        <item x="3888"/>
        <item x="4561"/>
        <item x="502"/>
        <item x="4384"/>
        <item x="3792"/>
        <item x="1421"/>
        <item x="971"/>
        <item x="360"/>
        <item x="980"/>
        <item x="1074"/>
        <item x="2484"/>
        <item x="664"/>
        <item x="4358"/>
        <item x="4258"/>
        <item x="3897"/>
        <item x="3850"/>
        <item x="1146"/>
        <item x="2932"/>
        <item x="3809"/>
        <item x="2716"/>
        <item x="660"/>
        <item x="574"/>
        <item x="4291"/>
        <item x="2393"/>
        <item x="960"/>
        <item x="1505"/>
        <item x="334"/>
        <item x="3032"/>
        <item x="3763"/>
        <item x="3529"/>
        <item x="794"/>
        <item x="1475"/>
        <item x="567"/>
        <item x="3907"/>
        <item x="3774"/>
        <item x="2895"/>
        <item x="3949"/>
        <item x="3349"/>
        <item x="363"/>
        <item x="4122"/>
        <item x="4264"/>
        <item x="2440"/>
        <item x="4439"/>
        <item x="3198"/>
        <item x="2003"/>
        <item x="3802"/>
        <item x="4071"/>
        <item x="2006"/>
        <item x="90"/>
        <item x="1225"/>
        <item x="3577"/>
        <item x="691"/>
        <item x="2375"/>
        <item x="1564"/>
        <item x="1579"/>
        <item x="3059"/>
        <item x="4348"/>
        <item x="1347"/>
        <item x="2709"/>
        <item x="849"/>
        <item x="3862"/>
        <item x="2014"/>
        <item x="2764"/>
        <item x="2639"/>
        <item x="2909"/>
        <item x="3597"/>
        <item x="1414"/>
        <item x="3575"/>
        <item x="1220"/>
        <item x="4056"/>
        <item x="3308"/>
        <item x="622"/>
        <item x="3458"/>
        <item x="3452"/>
        <item x="1198"/>
        <item x="733"/>
        <item x="1713"/>
        <item x="198"/>
        <item x="3940"/>
        <item x="3985"/>
        <item x="269"/>
        <item x="2378"/>
        <item x="4006"/>
        <item x="826"/>
        <item x="2752"/>
        <item x="1996"/>
        <item x="2562"/>
        <item x="2568"/>
        <item x="227"/>
        <item x="3948"/>
        <item x="1125"/>
        <item x="2556"/>
        <item x="4312"/>
        <item x="1553"/>
        <item x="2565"/>
        <item x="2963"/>
        <item x="1976"/>
        <item x="659"/>
        <item x="4539"/>
        <item x="41"/>
        <item x="782"/>
        <item x="3930"/>
        <item x="768"/>
        <item x="3596"/>
        <item x="1193"/>
        <item x="1755"/>
        <item x="834"/>
        <item x="486"/>
        <item x="3839"/>
        <item x="2981"/>
        <item x="3658"/>
        <item x="3488"/>
        <item x="3148"/>
        <item x="1359"/>
        <item x="2561"/>
        <item x="2189"/>
        <item x="3469"/>
        <item x="975"/>
        <item x="728"/>
        <item x="348"/>
        <item x="3601"/>
        <item x="2295"/>
        <item x="240"/>
        <item x="1369"/>
        <item x="2827"/>
        <item x="45"/>
        <item x="2524"/>
        <item x="3581"/>
        <item x="3191"/>
        <item x="3083"/>
        <item x="4185"/>
        <item x="1709"/>
        <item x="3991"/>
        <item x="3269"/>
        <item x="435"/>
        <item x="2959"/>
        <item x="4453"/>
        <item x="403"/>
        <item x="1348"/>
        <item x="314"/>
        <item x="2381"/>
        <item x="3382"/>
        <item x="282"/>
        <item x="15"/>
        <item x="1289"/>
        <item x="810"/>
        <item x="2419"/>
        <item x="3559"/>
        <item x="4428"/>
        <item x="2630"/>
        <item x="4066"/>
        <item x="1330"/>
        <item x="3527"/>
        <item x="120"/>
        <item x="540"/>
        <item x="2089"/>
        <item x="3446"/>
        <item x="1336"/>
        <item x="4479"/>
        <item x="762"/>
        <item x="4098"/>
        <item x="3627"/>
        <item x="4201"/>
        <item x="2664"/>
        <item x="2064"/>
        <item x="2906"/>
        <item x="353"/>
        <item x="2530"/>
        <item x="700"/>
        <item x="3698"/>
        <item x="948"/>
        <item x="720"/>
        <item x="2665"/>
        <item x="1923"/>
        <item x="2386"/>
        <item x="1559"/>
        <item x="2200"/>
        <item x="2866"/>
        <item x="3273"/>
        <item x="549"/>
        <item x="4221"/>
        <item x="1252"/>
        <item x="3540"/>
        <item x="1189"/>
        <item x="3414"/>
        <item x="4168"/>
        <item x="17"/>
        <item x="10"/>
        <item x="3481"/>
        <item x="687"/>
        <item x="218"/>
        <item x="3129"/>
        <item x="3204"/>
        <item x="1445"/>
        <item x="3742"/>
        <item x="552"/>
        <item x="2553"/>
        <item x="4020"/>
        <item x="604"/>
        <item x="2586"/>
        <item x="3927"/>
        <item x="0"/>
        <item x="3564"/>
        <item x="350"/>
        <item x="2455"/>
        <item x="2628"/>
        <item x="3060"/>
        <item x="2371"/>
        <item x="1261"/>
        <item x="2206"/>
        <item x="4502"/>
        <item x="4045"/>
        <item x="1612"/>
        <item x="400"/>
        <item x="294"/>
        <item x="11"/>
        <item x="2081"/>
        <item x="553"/>
        <item x="4347"/>
        <item x="2659"/>
        <item x="272"/>
        <item x="602"/>
        <item x="3569"/>
        <item x="4180"/>
        <item x="3973"/>
        <item x="3467"/>
        <item x="4086"/>
        <item x="2043"/>
        <item x="2577"/>
        <item x="2848"/>
        <item x="3783"/>
        <item x="278"/>
        <item x="4251"/>
        <item x="2509"/>
        <item x="3066"/>
        <item x="4035"/>
        <item x="4329"/>
        <item x="2748"/>
        <item x="1152"/>
        <item x="2485"/>
        <item x="3267"/>
        <item x="3012"/>
        <item x="2924"/>
        <item x="1142"/>
        <item x="4457"/>
        <item x="2364"/>
        <item x="3393"/>
        <item x="1238"/>
        <item x="2616"/>
        <item x="1049"/>
        <item x="1628"/>
        <item x="233"/>
        <item x="1608"/>
        <item x="1229"/>
        <item x="2823"/>
        <item x="3877"/>
        <item x="4426"/>
        <item x="2913"/>
        <item x="3324"/>
        <item x="2642"/>
        <item x="4352"/>
        <item x="433"/>
        <item x="2501"/>
        <item x="2569"/>
        <item x="4167"/>
        <item x="2240"/>
        <item x="2896"/>
        <item x="65"/>
        <item x="1526"/>
        <item x="2684"/>
        <item x="4511"/>
        <item x="2532"/>
        <item x="2469"/>
        <item x="577"/>
        <item x="1464"/>
        <item x="4506"/>
        <item x="431"/>
        <item x="2824"/>
        <item x="3883"/>
        <item x="306"/>
        <item x="3055"/>
        <item x="3753"/>
        <item x="4332"/>
        <item x="570"/>
        <item x="3090"/>
        <item x="3197"/>
        <item x="1975"/>
        <item x="3160"/>
        <item x="1190"/>
        <item x="2557"/>
        <item x="4431"/>
        <item x="4195"/>
        <item x="2453"/>
        <item x="2056"/>
        <item x="395"/>
        <item x="2691"/>
        <item x="13"/>
        <item x="1734"/>
        <item x="1402"/>
        <item x="658"/>
        <item x="790"/>
        <item x="1036"/>
        <item x="2830"/>
        <item x="3530"/>
        <item x="4155"/>
        <item x="4247"/>
        <item x="1944"/>
        <item x="4340"/>
        <item x="1179"/>
        <item x="737"/>
        <item x="847"/>
        <item x="629"/>
        <item x="1184"/>
        <item x="36"/>
        <item x="851"/>
        <item x="2098"/>
        <item x="429"/>
        <item x="4355"/>
        <item x="2552"/>
        <item x="3416"/>
        <item x="2986"/>
        <item x="4070"/>
        <item x="215"/>
        <item x="3665"/>
        <item x="3880"/>
        <item x="4523"/>
        <item x="2394"/>
        <item x="3239"/>
        <item x="1275"/>
        <item x="1525"/>
        <item x="3929"/>
        <item x="2581"/>
        <item x="2982"/>
        <item x="1885"/>
        <item x="3900"/>
        <item x="2007"/>
        <item x="1618"/>
        <item x="2599"/>
        <item x="54"/>
        <item x="559"/>
        <item x="4017"/>
        <item x="2298"/>
        <item x="2137"/>
        <item x="2128"/>
        <item x="3195"/>
        <item x="3936"/>
        <item x="4424"/>
        <item x="619"/>
        <item x="3989"/>
        <item x="3519"/>
        <item x="1339"/>
        <item x="3064"/>
        <item x="2380"/>
        <item x="2107"/>
        <item x="1167"/>
        <item x="3935"/>
        <item x="3931"/>
        <item x="3370"/>
        <item x="1753"/>
        <item x="626"/>
        <item x="2754"/>
        <item x="590"/>
        <item x="2516"/>
        <item x="1113"/>
        <item x="2652"/>
        <item x="2438"/>
        <item x="931"/>
        <item x="2621"/>
        <item x="2708"/>
        <item x="3132"/>
        <item x="1619"/>
        <item x="1244"/>
        <item x="3042"/>
        <item x="443"/>
        <item x="3846"/>
        <item x="384"/>
        <item x="1075"/>
        <item x="4402"/>
        <item x="3874"/>
        <item x="452"/>
        <item x="3435"/>
        <item x="3925"/>
        <item x="1898"/>
        <item x="4125"/>
        <item x="3759"/>
        <item x="319"/>
        <item x="487"/>
        <item x="344"/>
        <item x="2412"/>
        <item x="623"/>
        <item x="2468"/>
        <item x="3817"/>
        <item x="2983"/>
        <item x="1305"/>
        <item x="4209"/>
        <item x="3950"/>
        <item x="4378"/>
        <item x="2426"/>
        <item x="1124"/>
        <item x="309"/>
        <item x="3910"/>
        <item x="2367"/>
        <item x="386"/>
        <item x="1517"/>
        <item x="2351"/>
        <item x="4369"/>
        <item x="106"/>
        <item x="3722"/>
        <item x="1826"/>
        <item x="3908"/>
        <item x="2893"/>
        <item x="579"/>
        <item x="2042"/>
        <item x="98"/>
        <item x="671"/>
        <item x="539"/>
        <item x="1331"/>
        <item x="1974"/>
        <item x="3283"/>
        <item x="3128"/>
        <item x="2336"/>
        <item x="560"/>
        <item x="2519"/>
        <item x="568"/>
        <item x="86"/>
        <item x="606"/>
        <item x="2542"/>
        <item x="562"/>
        <item x="1197"/>
        <item x="2338"/>
        <item x="118"/>
        <item x="1877"/>
        <item x="2360"/>
        <item x="1892"/>
        <item x="1537"/>
        <item x="670"/>
        <item x="422"/>
        <item x="2411"/>
        <item x="2494"/>
        <item x="3178"/>
        <item x="1594"/>
        <item x="3180"/>
        <item x="82"/>
        <item x="497"/>
        <item x="614"/>
        <item x="3667"/>
        <item x="1317"/>
        <item x="1321"/>
        <item x="4182"/>
        <item x="1545"/>
        <item x="3814"/>
        <item x="4032"/>
        <item x="2113"/>
        <item x="2549"/>
        <item x="2217"/>
        <item x="4440"/>
        <item x="4190"/>
        <item x="3386"/>
        <item x="4269"/>
        <item x="2155"/>
        <item x="3974"/>
        <item x="1231"/>
        <item x="3892"/>
        <item x="2587"/>
        <item x="4412"/>
        <item x="1328"/>
        <item x="2548"/>
        <item x="2554"/>
        <item x="2520"/>
        <item x="4121"/>
        <item x="621"/>
        <item x="424"/>
        <item x="4350"/>
        <item x="2739"/>
        <item x="3095"/>
        <item x="3804"/>
        <item x="4560"/>
        <item x="3849"/>
        <item x="3857"/>
        <item x="2635"/>
        <item x="2348"/>
        <item x="2618"/>
        <item x="3891"/>
        <item x="3323"/>
        <item x="765"/>
        <item x="1345"/>
        <item x="1920"/>
        <item x="2870"/>
        <item x="4062"/>
        <item x="1677"/>
        <item x="2544"/>
        <item x="271"/>
        <item x="4021"/>
        <item x="338"/>
        <item x="3700"/>
        <item x="2674"/>
        <item x="4065"/>
        <item x="2828"/>
        <item x="1016"/>
        <item x="3885"/>
        <item x="2610"/>
        <item x="421"/>
        <item x="2841"/>
        <item x="2719"/>
        <item x="618"/>
        <item x="4391"/>
        <item x="3826"/>
        <item x="1770"/>
        <item x="2533"/>
        <item x="2809"/>
        <item x="2417"/>
        <item x="672"/>
        <item x="4388"/>
        <item x="1986"/>
        <item x="2321"/>
        <item x="3531"/>
        <item x="594"/>
        <item x="235"/>
        <item x="2345"/>
        <item x="792"/>
        <item x="78"/>
        <item x="1752"/>
        <item x="642"/>
        <item x="2933"/>
        <item x="1050"/>
        <item x="3379"/>
        <item x="688"/>
        <item x="1400"/>
        <item x="242"/>
        <item x="2937"/>
        <item x="383"/>
        <item x="1961"/>
        <item x="4325"/>
        <item x="972"/>
        <item x="3788"/>
        <item x="295"/>
        <item x="4194"/>
        <item x="3866"/>
        <item x="273"/>
        <item x="510"/>
        <item x="347"/>
        <item x="4293"/>
        <item x="35"/>
        <item x="2749"/>
        <item x="3887"/>
        <item x="1617"/>
        <item x="3107"/>
        <item x="4474"/>
        <item x="2442"/>
        <item x="3832"/>
        <item x="2145"/>
        <item x="3695"/>
        <item x="2125"/>
        <item x="2260"/>
        <item x="3118"/>
        <item x="1703"/>
        <item x="2355"/>
        <item x="3263"/>
        <item x="2936"/>
        <item x="390"/>
        <item x="2027"/>
        <item x="2035"/>
        <item x="2547"/>
        <item x="4239"/>
        <item x="1499"/>
        <item x="382"/>
        <item x="1162"/>
        <item x="1356"/>
        <item x="1324"/>
        <item x="2947"/>
        <item x="289"/>
        <item x="3431"/>
        <item x="4141"/>
        <item x="4415"/>
        <item x="2503"/>
        <item x="3919"/>
        <item x="2219"/>
        <item x="4488"/>
        <item x="290"/>
        <item x="2398"/>
        <item x="4189"/>
        <item x="1644"/>
        <item x="2241"/>
        <item x="4077"/>
        <item x="3023"/>
        <item x="4116"/>
        <item x="1387"/>
        <item x="3903"/>
        <item x="599"/>
        <item x="2126"/>
        <item x="2421"/>
        <item x="4136"/>
        <item x="485"/>
        <item x="2406"/>
        <item x="2973"/>
        <item x="542"/>
        <item x="393"/>
        <item x="4196"/>
        <item x="3956"/>
        <item x="2760"/>
        <item x="3305"/>
        <item x="3385"/>
        <item x="1302"/>
        <item x="3960"/>
        <item x="40"/>
        <item x="1388"/>
        <item x="4432"/>
        <item x="4199"/>
        <item x="2452"/>
        <item x="563"/>
        <item x="2851"/>
        <item x="2008"/>
        <item x="1303"/>
        <item x="3221"/>
        <item x="3184"/>
        <item x="839"/>
        <item x="2225"/>
        <item x="2038"/>
        <item x="2891"/>
        <item x="2678"/>
        <item x="3584"/>
        <item x="2474"/>
        <item x="2711"/>
        <item x="2075"/>
        <item x="2136"/>
        <item x="4179"/>
        <item x="3585"/>
        <item x="2740"/>
        <item x="564"/>
        <item x="343"/>
        <item x="1164"/>
        <item x="2846"/>
        <item x="4397"/>
        <item x="4399"/>
        <item x="2490"/>
        <item x="2873"/>
        <item x="2676"/>
        <item x="2127"/>
        <item x="3818"/>
        <item x="2720"/>
        <item x="883"/>
        <item x="2620"/>
        <item x="1931"/>
        <item x="257"/>
        <item x="117"/>
        <item x="1438"/>
        <item x="2493"/>
        <item x="1215"/>
        <item x="3744"/>
        <item x="3834"/>
        <item x="345"/>
        <item x="1120"/>
        <item x="4455"/>
        <item x="4471"/>
        <item x="298"/>
        <item x="300"/>
        <item x="4012"/>
        <item x="3589"/>
        <item x="2596"/>
        <item x="2634"/>
        <item x="3293"/>
        <item x="1910"/>
        <item x="2257"/>
        <item x="2582"/>
        <item x="717"/>
        <item x="4383"/>
        <item x="2590"/>
        <item x="3508"/>
        <item x="1592"/>
        <item x="1010"/>
        <item x="1580"/>
        <item x="2339"/>
        <item x="2732"/>
        <item x="466"/>
        <item x="3978"/>
        <item x="1008"/>
        <item x="2788"/>
        <item x="3510"/>
        <item x="3764"/>
        <item x="4186"/>
        <item x="1115"/>
        <item x="128"/>
        <item x="2213"/>
        <item x="4018"/>
        <item x="3824"/>
        <item x="1515"/>
        <item x="1988"/>
        <item x="3371"/>
        <item x="2167"/>
        <item x="3921"/>
        <item x="4033"/>
        <item x="2420"/>
        <item x="1590"/>
        <item x="1309"/>
        <item x="3384"/>
        <item x="3057"/>
        <item x="102"/>
        <item x="1415"/>
        <item x="4288"/>
        <item x="2341"/>
        <item x="545"/>
        <item x="2908"/>
        <item x="745"/>
        <item x="4162"/>
        <item x="2787"/>
        <item x="2526"/>
        <item x="2289"/>
        <item x="2384"/>
        <item x="1690"/>
        <item x="1187"/>
        <item x="213"/>
        <item x="3798"/>
        <item x="4246"/>
        <item x="480"/>
        <item x="1673"/>
        <item x="2435"/>
        <item x="4216"/>
        <item x="2615"/>
        <item x="39"/>
        <item x="3061"/>
        <item x="1358"/>
        <item x="377"/>
        <item x="1419"/>
        <item x="3823"/>
        <item x="3040"/>
        <item x="2228"/>
        <item x="4205"/>
        <item x="127"/>
        <item x="94"/>
        <item x="3270"/>
        <item x="2445"/>
        <item x="3455"/>
        <item x="2301"/>
        <item x="4515"/>
        <item x="3072"/>
        <item x="4447"/>
        <item x="2666"/>
        <item x="113"/>
        <item x="2492"/>
        <item x="375"/>
        <item x="1378"/>
        <item x="2601"/>
        <item x="3598"/>
        <item x="2423"/>
        <item x="1599"/>
        <item x="110"/>
        <item x="114"/>
        <item x="2695"/>
        <item x="2462"/>
        <item x="460"/>
        <item x="537"/>
        <item x="324"/>
        <item x="1106"/>
        <item x="3299"/>
        <item x="4028"/>
        <item x="875"/>
        <item x="3861"/>
        <item x="38"/>
        <item x="4217"/>
        <item x="2541"/>
        <item x="4192"/>
        <item x="440"/>
        <item x="2726"/>
        <item x="1907"/>
        <item x="4226"/>
        <item x="2633"/>
        <item x="1575"/>
        <item x="2629"/>
        <item x="1436"/>
        <item x="3951"/>
        <item x="4152"/>
        <item x="441"/>
        <item x="546"/>
        <item x="2173"/>
        <item x="2357"/>
        <item x="3660"/>
        <item x="2668"/>
        <item x="634"/>
        <item x="977"/>
        <item x="2919"/>
        <item x="3"/>
        <item x="3210"/>
        <item x="37"/>
        <item x="3326"/>
        <item x="661"/>
        <item x="2157"/>
        <item x="16"/>
        <item x="916"/>
        <item x="2886"/>
        <item x="2928"/>
        <item x="87"/>
        <item x="946"/>
        <item x="663"/>
        <item x="4207"/>
        <item x="3192"/>
        <item x="2392"/>
        <item x="3017"/>
        <item x="2531"/>
        <item x="280"/>
        <item x="19"/>
        <item x="3436"/>
        <item x="3807"/>
        <item x="2326"/>
        <item x="2244"/>
        <item x="3937"/>
        <item x="1070"/>
        <item x="1107"/>
        <item x="1214"/>
        <item x="408"/>
        <item x="4078"/>
        <item x="2731"/>
        <item x="2513"/>
        <item x="458"/>
        <item x="2862"/>
        <item x="3772"/>
        <item x="654"/>
        <item x="715"/>
        <item x="603"/>
        <item x="2451"/>
        <item x="1710"/>
        <item x="249"/>
        <item x="3000"/>
        <item x="3841"/>
        <item x="3253"/>
        <item x="3417"/>
        <item x="3347"/>
        <item x="1420"/>
        <item x="389"/>
        <item x="4373"/>
        <item x="2065"/>
        <item x="1622"/>
        <item x="2911"/>
        <item x="503"/>
        <item x="4314"/>
        <item x="1007"/>
        <item x="3427"/>
        <item x="4508"/>
        <item x="3853"/>
        <item x="3321"/>
        <item x="489"/>
        <item x="572"/>
        <item x="2175"/>
        <item x="1615"/>
        <item x="2534"/>
        <item x="1530"/>
        <item x="1364"/>
        <item x="4087"/>
        <item x="3434"/>
        <item x="4213"/>
        <item x="1245"/>
        <item x="3339"/>
        <item x="14"/>
        <item x="473"/>
        <item x="1621"/>
        <item x="3474"/>
        <item x="292"/>
        <item x="3735"/>
        <item x="3555"/>
        <item x="2737"/>
        <item x="4398"/>
        <item x="4459"/>
        <item x="2388"/>
        <item x="2396"/>
        <item x="3024"/>
        <item x="3250"/>
        <item x="2925"/>
        <item x="1097"/>
        <item x="4287"/>
        <item x="2281"/>
        <item x="4484"/>
        <item x="2342"/>
        <item x="921"/>
        <item x="341"/>
        <item x="1354"/>
        <item x="2960"/>
        <item x="1856"/>
        <item x="3959"/>
        <item x="1085"/>
        <item x="4451"/>
        <item x="1397"/>
        <item x="3983"/>
        <item x="2566"/>
        <item x="864"/>
        <item x="702"/>
        <item x="1343"/>
        <item x="4529"/>
        <item x="4512"/>
        <item x="4343"/>
        <item x="387"/>
        <item x="1300"/>
        <item x="3126"/>
        <item x="2358"/>
        <item x="4356"/>
        <item x="459"/>
        <item x="351"/>
        <item x="115"/>
        <item x="2650"/>
        <item x="3456"/>
        <item x="718"/>
        <item x="4127"/>
        <item x="7"/>
        <item x="2304"/>
        <item x="2383"/>
        <item x="3151"/>
        <item x="4326"/>
        <item x="2613"/>
        <item x="2941"/>
        <item x="3146"/>
        <item x="3220"/>
        <item x="3065"/>
        <item x="380"/>
        <item x="136"/>
        <item x="3476"/>
        <item x="3415"/>
        <item x="3472"/>
        <item x="637"/>
        <item x="2330"/>
        <item x="2535"/>
        <item x="1246"/>
        <item x="2658"/>
        <item x="143"/>
        <item x="2283"/>
        <item x="4481"/>
        <item x="2481"/>
        <item x="907"/>
        <item x="1039"/>
        <item x="3796"/>
        <item x="4047"/>
        <item x="667"/>
        <item x="1087"/>
        <item x="3651"/>
        <item x="499"/>
        <item x="2247"/>
        <item x="3097"/>
        <item x="2572"/>
        <item x="1235"/>
        <item x="3004"/>
        <item x="4351"/>
        <item x="4526"/>
        <item x="743"/>
        <item x="1810"/>
        <item x="116"/>
        <item x="3758"/>
        <item x="635"/>
        <item x="706"/>
        <item x="2076"/>
        <item x="1600"/>
        <item x="3332"/>
        <item x="4146"/>
        <item x="3980"/>
        <item x="2778"/>
        <item x="4304"/>
        <item x="3848"/>
        <item x="1714"/>
        <item x="2296"/>
        <item x="472"/>
        <item x="3325"/>
        <item x="438"/>
        <item x="2917"/>
        <item x="2424"/>
        <item x="2683"/>
        <item x="4108"/>
        <item x="2499"/>
        <item x="1254"/>
        <item x="246"/>
        <item x="4112"/>
        <item x="2"/>
        <item x="2486"/>
        <item x="4057"/>
        <item x="2186"/>
        <item x="4320"/>
        <item x="2558"/>
        <item x="2847"/>
        <item x="1456"/>
        <item x="3836"/>
        <item x="2099"/>
        <item x="1807"/>
        <item x="2840"/>
        <item x="411"/>
        <item x="2626"/>
        <item x="3576"/>
        <item x="1034"/>
        <item x="3725"/>
        <item x="3448"/>
        <item x="252"/>
        <item x="3805"/>
        <item x="3149"/>
        <item x="2256"/>
        <item x="638"/>
        <item x="1171"/>
        <item x="3512"/>
        <item x="4559"/>
        <item x="3608"/>
        <item x="4016"/>
        <item x="2761"/>
        <item x="739"/>
        <item x="3511"/>
        <item x="224"/>
        <item x="889"/>
        <item x="4376"/>
        <item x="902"/>
        <item x="2820"/>
        <item x="453"/>
        <item x="4478"/>
        <item x="698"/>
        <item x="1407"/>
        <item x="234"/>
        <item x="471"/>
        <item x="4346"/>
        <item x="4147"/>
        <item x="4131"/>
        <item x="3729"/>
        <item x="1645"/>
        <item x="517"/>
        <item x="1362"/>
        <item x="915"/>
        <item x="2755"/>
        <item x="2567"/>
        <item x="1186"/>
        <item x="3875"/>
        <item x="2968"/>
        <item x="2432"/>
        <item x="2796"/>
        <item x="3994"/>
        <item x="4443"/>
        <item x="2984"/>
        <item x="2792"/>
        <item x="856"/>
        <item x="2907"/>
        <item x="583"/>
        <item x="2441"/>
        <item x="4554"/>
        <item x="2721"/>
        <item x="335"/>
        <item x="665"/>
        <item x="4268"/>
        <item x="4367"/>
        <item x="221"/>
        <item x="2049"/>
        <item x="2854"/>
        <item x="3522"/>
        <item x="2305"/>
        <item x="3278"/>
        <item x="3395"/>
        <item x="2078"/>
        <item x="410"/>
        <item x="1756"/>
        <item x="771"/>
        <item x="2404"/>
        <item x="3443"/>
        <item x="3015"/>
        <item x="2622"/>
        <item x="2352"/>
        <item x="4406"/>
        <item x="1217"/>
        <item x="3568"/>
        <item x="2399"/>
        <item x="430"/>
        <item x="787"/>
        <item x="55"/>
        <item x="3854"/>
        <item x="3653"/>
        <item x="1715"/>
        <item x="4104"/>
        <item x="200"/>
        <item x="1256"/>
        <item x="2456"/>
        <item x="2750"/>
        <item x="374"/>
        <item x="645"/>
        <item x="2270"/>
        <item x="2648"/>
        <item x="4544"/>
        <item x="1143"/>
        <item x="1676"/>
        <item x="370"/>
        <item x="3073"/>
        <item x="3762"/>
        <item x="3603"/>
        <item x="3666"/>
        <item x="2550"/>
        <item x="4438"/>
        <item x="3016"/>
        <item x="212"/>
        <item x="1439"/>
        <item x="1799"/>
        <item x="2651"/>
        <item x="223"/>
        <item x="3345"/>
        <item x="3020"/>
        <item x="4183"/>
        <item x="819"/>
        <item x="1952"/>
        <item x="1117"/>
        <item x="1132"/>
        <item x="3873"/>
        <item x="2448"/>
        <item x="456"/>
        <item x="109"/>
        <item x="1174"/>
        <item x="2807"/>
        <item x="1159"/>
        <item x="2969"/>
        <item x="2962"/>
        <item x="3201"/>
        <item x="4458"/>
        <item x="2868"/>
        <item x="1433"/>
        <item x="405"/>
        <item x="1801"/>
        <item x="2169"/>
        <item x="1973"/>
        <item x="2920"/>
        <item x="1527"/>
        <item x="2214"/>
        <item x="2537"/>
        <item x="4135"/>
        <item x="1881"/>
        <item x="226"/>
        <item x="2672"/>
        <item x="2898"/>
        <item x="2540"/>
        <item x="4038"/>
        <item x="48"/>
        <item x="1857"/>
        <item x="2051"/>
        <item x="4096"/>
        <item x="845"/>
        <item x="2168"/>
        <item x="3098"/>
        <item x="892"/>
        <item x="3477"/>
        <item x="4115"/>
        <item x="3769"/>
        <item x="3590"/>
        <item x="3044"/>
        <item x="3109"/>
        <item x="2048"/>
        <item x="3174"/>
        <item x="1691"/>
        <item x="1721"/>
        <item x="3289"/>
        <item x="2525"/>
        <item x="1153"/>
        <item x="3537"/>
        <item x="1155"/>
        <item x="4460"/>
        <item x="806"/>
        <item x="1940"/>
        <item x="2897"/>
        <item x="129"/>
        <item x="2261"/>
        <item x="4156"/>
        <item x="4331"/>
        <item x="2444"/>
        <item x="779"/>
        <item x="4163"/>
        <item x="3902"/>
        <item x="4498"/>
        <item x="64"/>
        <item x="2235"/>
        <item x="2819"/>
        <item x="1563"/>
        <item x="1391"/>
        <item x="582"/>
        <item x="4223"/>
        <item x="4232"/>
        <item x="1550"/>
        <item x="1737"/>
        <item x="2328"/>
        <item x="2221"/>
        <item x="3829"/>
        <item x="2288"/>
        <item x="2460"/>
        <item x="4452"/>
        <item x="2470"/>
        <item x="1663"/>
        <item x="204"/>
        <item x="494"/>
        <item x="2624"/>
        <item x="1736"/>
        <item x="3971"/>
        <item x="1228"/>
        <item x="1349"/>
        <item x="2297"/>
        <item x="3642"/>
        <item x="2591"/>
        <item x="3533"/>
        <item x="3669"/>
        <item x="3069"/>
        <item x="2772"/>
        <item x="68"/>
        <item x="4075"/>
        <item x="1539"/>
        <item x="628"/>
        <item x="492"/>
        <item x="3200"/>
        <item x="1381"/>
        <item x="1304"/>
        <item x="3840"/>
        <item x="840"/>
        <item x="3028"/>
        <item x="578"/>
        <item x="2434"/>
        <item x="2876"/>
        <item x="258"/>
        <item x="4299"/>
        <item x="182"/>
        <item x="2461"/>
        <item x="210"/>
        <item x="2802"/>
        <item x="3011"/>
        <item x="2280"/>
        <item x="2114"/>
        <item x="689"/>
        <item x="397"/>
        <item x="3591"/>
        <item x="2910"/>
        <item x="464"/>
        <item x="4240"/>
        <item x="3039"/>
        <item x="145"/>
        <item x="1829"/>
        <item x="1283"/>
        <item x="959"/>
        <item x="3844"/>
        <item x="616"/>
        <item x="716"/>
        <item x="824"/>
        <item x="50"/>
        <item x="4058"/>
        <item x="1276"/>
        <item x="1457"/>
        <item x="668"/>
        <item x="3120"/>
        <item x="2580"/>
        <item x="3536"/>
        <item x="2697"/>
        <item x="1794"/>
        <item x="1787"/>
        <item x="2948"/>
        <item x="2605"/>
        <item x="2117"/>
        <item x="3179"/>
        <item x="2927"/>
        <item x="2952"/>
        <item x="595"/>
        <item x="3019"/>
        <item x="1389"/>
        <item x="3822"/>
        <item x="4093"/>
        <item x="2180"/>
        <item x="4252"/>
        <item x="3027"/>
        <item x="2149"/>
        <item x="3383"/>
        <item x="4143"/>
        <item x="2539"/>
        <item x="2675"/>
        <item x="828"/>
        <item x="1344"/>
        <item x="650"/>
        <item x="2546"/>
        <item x="475"/>
        <item x="3548"/>
        <item x="4154"/>
        <item x="3392"/>
        <item x="2024"/>
        <item x="1694"/>
        <item x="1750"/>
        <item x="3926"/>
        <item x="753"/>
        <item x="3979"/>
        <item x="2086"/>
        <item x="426"/>
        <item x="2918"/>
        <item x="2522"/>
        <item x="1746"/>
        <item x="3786"/>
        <item x="2926"/>
        <item x="2164"/>
        <item x="4360"/>
        <item x="2606"/>
        <item x="2403"/>
        <item x="2100"/>
        <item x="236"/>
        <item x="1861"/>
        <item x="4119"/>
        <item x="2528"/>
        <item x="1595"/>
        <item x="2203"/>
        <item x="3878"/>
        <item x="3995"/>
        <item x="2102"/>
        <item x="3965"/>
        <item x="3981"/>
        <item x="2177"/>
        <item x="2138"/>
        <item x="132"/>
        <item x="3410"/>
        <item x="1930"/>
        <item x="2488"/>
        <item x="2899"/>
        <item x="3810"/>
        <item x="1993"/>
        <item x="1306"/>
        <item x="2176"/>
        <item x="2001"/>
        <item x="1546"/>
        <item x="1684"/>
        <item x="1223"/>
        <item x="3361"/>
        <item x="2044"/>
        <item x="301"/>
        <item x="2551"/>
        <item x="2084"/>
        <item x="3117"/>
        <item x="2363"/>
        <item x="3655"/>
        <item x="3736"/>
        <item x="3968"/>
        <item x="450"/>
        <item x="2901"/>
        <item x="2238"/>
        <item x="467"/>
        <item x="2017"/>
        <item x="1416"/>
        <item x="554"/>
        <item x="2887"/>
        <item x="3656"/>
        <item x="4379"/>
        <item x="2309"/>
        <item x="2677"/>
        <item x="4501"/>
        <item x="2693"/>
        <item x="2335"/>
        <item x="2466"/>
        <item x="4220"/>
        <item x="3316"/>
        <item x="2951"/>
        <item x="2458"/>
        <item x="1696"/>
        <item x="4129"/>
        <item x="3855"/>
        <item x="3560"/>
        <item x="4138"/>
        <item x="2011"/>
        <item x="1319"/>
        <item x="4279"/>
        <item x="4285"/>
        <item x="3007"/>
        <item x="2559"/>
        <item x="1598"/>
        <item x="744"/>
        <item x="2400"/>
        <item x="696"/>
        <item x="584"/>
        <item x="3033"/>
        <item x="2263"/>
        <item x="2471"/>
        <item x="2564"/>
        <item x="676"/>
        <item x="807"/>
        <item x="2231"/>
        <item x="1783"/>
        <item x="850"/>
        <item x="2579"/>
        <item x="3034"/>
        <item x="1202"/>
        <item x="4271"/>
        <item x="2922"/>
        <item x="2016"/>
        <item x="2574"/>
        <item x="415"/>
        <item x="1695"/>
        <item x="1817"/>
        <item x="1569"/>
        <item x="142"/>
        <item x="1605"/>
        <item x="1896"/>
        <item x="1130"/>
        <item x="313"/>
        <item x="2372"/>
        <item x="4298"/>
        <item x="2795"/>
        <item x="1678"/>
        <item x="2575"/>
        <item x="178"/>
        <item x="4083"/>
        <item x="4361"/>
        <item x="462"/>
        <item x="1701"/>
        <item x="4565"/>
        <item x="2688"/>
        <item x="4241"/>
        <item x="1333"/>
        <item x="2431"/>
        <item x="20"/>
        <item x="2429"/>
        <item x="1654"/>
        <item x="1712"/>
        <item x="1868"/>
        <item x="2124"/>
        <item x="2578"/>
        <item x="97"/>
        <item x="427"/>
        <item x="3633"/>
        <item x="713"/>
        <item x="2791"/>
        <item x="3451"/>
        <item x="2314"/>
        <item x="2800"/>
        <item x="3593"/>
        <item x="3256"/>
        <item x="1841"/>
        <item x="394"/>
        <item x="4095"/>
        <item x="4282"/>
        <item x="1731"/>
        <item x="2538"/>
        <item x="1461"/>
        <item x="4425"/>
        <item x="4244"/>
        <item x="206"/>
        <item x="388"/>
        <item x="372"/>
        <item x="4091"/>
        <item x="1843"/>
        <item x="679"/>
        <item x="2816"/>
        <item x="179"/>
        <item x="2869"/>
        <item x="477"/>
        <item x="2395"/>
        <item x="2476"/>
        <item x="1633"/>
        <item x="186"/>
        <item x="2415"/>
        <item x="163"/>
        <item x="4370"/>
        <item x="1479"/>
        <item x="2153"/>
        <item x="3483"/>
        <item x="2479"/>
        <item x="831"/>
        <item x="4408"/>
        <item x="3679"/>
        <item x="161"/>
        <item x="3711"/>
        <item x="685"/>
        <item x="1491"/>
        <item x="2641"/>
        <item x="3006"/>
        <item x="1423"/>
        <item x="2368"/>
        <item x="177"/>
        <item x="162"/>
        <item x="2026"/>
        <item x="2446"/>
        <item x="2143"/>
        <item x="1918"/>
        <item x="2685"/>
        <item x="1708"/>
        <item x="1233"/>
        <item x="3610"/>
        <item x="3262"/>
        <item x="2689"/>
        <item x="4040"/>
        <item x="2436"/>
        <item x="922"/>
        <item x="3793"/>
        <item x="3196"/>
        <item x="2656"/>
        <item x="478"/>
        <item x="3771"/>
        <item x="3821"/>
        <item x="533"/>
        <item x="3125"/>
        <item x="2447"/>
        <item x="2416"/>
        <item x="1642"/>
        <item x="3692"/>
        <item x="3607"/>
        <item x="3702"/>
        <item x="4111"/>
        <item x="2604"/>
        <item x="2159"/>
        <item x="2589"/>
        <item x="4546"/>
        <item x="2310"/>
        <item x="465"/>
        <item x="1977"/>
        <item x="1791"/>
        <item x="2055"/>
        <item x="2369"/>
        <item x="2972"/>
        <item x="2224"/>
        <item x="368"/>
        <item x="3909"/>
        <item x="3134"/>
        <item x="2251"/>
        <item x="1556"/>
        <item x="1417"/>
        <item x="736"/>
        <item x="2997"/>
        <item x="2545"/>
        <item x="1463"/>
        <item x="2742"/>
        <item x="31"/>
        <item x="3594"/>
        <item x="412"/>
        <item x="2407"/>
        <item x="95"/>
        <item x="2770"/>
        <item x="841"/>
        <item x="842"/>
        <item x="3706"/>
        <item x="1002"/>
        <item x="1627"/>
        <item x="3938"/>
        <item x="1751"/>
        <item x="3105"/>
        <item x="3343"/>
        <item x="1549"/>
        <item x="474"/>
        <item x="1"/>
        <item x="396"/>
        <item x="596"/>
        <item x="2067"/>
        <item x="2303"/>
        <item x="793"/>
        <item x="59"/>
        <item x="199"/>
        <item x="1291"/>
        <item x="678"/>
        <item x="3515"/>
        <item x="85"/>
        <item x="1542"/>
        <item x="124"/>
        <item x="2943"/>
        <item x="2074"/>
        <item x="1730"/>
        <item x="228"/>
        <item x="2062"/>
        <item x="2401"/>
        <item x="3243"/>
        <item x="1878"/>
        <item x="1693"/>
        <item x="1894"/>
        <item x="1797"/>
        <item x="9"/>
        <item x="1386"/>
        <item x="3732"/>
        <item x="1800"/>
        <item x="2883"/>
        <item x="837"/>
        <item x="3741"/>
        <item x="2165"/>
        <item x="3387"/>
        <item x="2482"/>
        <item x="548"/>
        <item x="46"/>
        <item x="1606"/>
        <item x="1951"/>
        <item x="2029"/>
        <item x="2428"/>
        <item x="155"/>
        <item x="2284"/>
        <item x="176"/>
        <item x="307"/>
        <item x="1682"/>
        <item x="3775"/>
        <item x="2182"/>
        <item x="2131"/>
        <item x="2584"/>
        <item x="3224"/>
        <item x="2686"/>
        <item x="1014"/>
        <item x="2036"/>
        <item x="1560"/>
        <item x="569"/>
        <item x="2140"/>
        <item x="3460"/>
        <item x="3712"/>
        <item x="3915"/>
        <item x="28"/>
        <item x="2457"/>
        <item x="1573"/>
        <item x="1738"/>
        <item x="2322"/>
        <item x="1183"/>
        <item x="2103"/>
        <item x="25"/>
        <item x="1496"/>
        <item x="2745"/>
        <item x="4531"/>
        <item x="3687"/>
        <item x="449"/>
        <item x="119"/>
        <item x="3668"/>
        <item x="4243"/>
        <item x="3787"/>
        <item x="2210"/>
        <item x="2022"/>
        <item x="3778"/>
        <item x="1544"/>
        <item x="2518"/>
        <item x="4170"/>
        <item x="4254"/>
        <item x="4499"/>
        <item x="3751"/>
        <item x="1862"/>
        <item x="1781"/>
        <item x="1832"/>
        <item x="156"/>
        <item x="1698"/>
        <item x="2353"/>
        <item x="1875"/>
        <item x="1249"/>
        <item x="3694"/>
        <item x="531"/>
        <item x="852"/>
        <item x="4327"/>
        <item x="1452"/>
        <item x="3053"/>
        <item x="874"/>
        <item x="2938"/>
        <item x="80"/>
        <item x="3353"/>
        <item x="3743"/>
        <item x="4295"/>
        <item x="1916"/>
        <item x="3851"/>
        <item x="1692"/>
        <item x="1775"/>
        <item x="1805"/>
        <item x="760"/>
        <item x="3625"/>
        <item x="4278"/>
        <item x="4493"/>
        <item x="2505"/>
        <item x="281"/>
        <item x="3620"/>
        <item x="1846"/>
        <item x="1122"/>
        <item x="3163"/>
        <item x="2487"/>
        <item x="1651"/>
        <item x="766"/>
        <item x="122"/>
        <item x="624"/>
        <item x="2170"/>
        <item x="470"/>
        <item x="44"/>
        <item x="1725"/>
        <item x="4024"/>
        <item x="3303"/>
        <item x="1103"/>
        <item x="1816"/>
        <item x="88"/>
        <item x="3212"/>
        <item x="2385"/>
        <item x="1723"/>
        <item x="1110"/>
        <item x="1824"/>
        <item x="2243"/>
        <item x="479"/>
        <item x="21"/>
        <item x="2181"/>
        <item x="3795"/>
        <item x="1494"/>
        <item x="1150"/>
        <item x="2291"/>
        <item x="1917"/>
        <item x="764"/>
        <item x="104"/>
        <item x="869"/>
        <item x="2116"/>
        <item x="1948"/>
        <item x="164"/>
        <item x="297"/>
        <item x="356"/>
        <item x="2265"/>
        <item x="1685"/>
        <item x="2454"/>
        <item x="2039"/>
        <item x="2780"/>
        <item x="2151"/>
        <item x="2422"/>
        <item x="311"/>
        <item x="896"/>
        <item x="2735"/>
        <item x="1922"/>
        <item x="2946"/>
        <item x="3740"/>
        <item x="1250"/>
        <item x="1136"/>
        <item x="2123"/>
        <item x="3717"/>
        <item x="740"/>
        <item x="761"/>
        <item x="1626"/>
        <item x="2817"/>
        <item x="2359"/>
        <item x="99"/>
        <item x="1624"/>
        <item x="2061"/>
        <item x="4175"/>
        <item x="512"/>
        <item x="2202"/>
        <item x="2146"/>
        <item x="1504"/>
        <item x="3831"/>
        <item x="937"/>
        <item x="2654"/>
        <item x="1026"/>
        <item x="153"/>
        <item x="2495"/>
        <item x="3638"/>
        <item x="3013"/>
        <item x="92"/>
        <item x="2728"/>
        <item x="2425"/>
        <item x="181"/>
        <item x="3730"/>
        <item x="3738"/>
        <item x="3092"/>
        <item x="4007"/>
        <item x="738"/>
        <item x="2233"/>
        <item x="1134"/>
        <item x="2246"/>
        <item x="598"/>
        <item x="2316"/>
        <item x="2315"/>
        <item x="532"/>
        <item x="3748"/>
        <item x="822"/>
        <item x="101"/>
        <item x="2271"/>
        <item x="1454"/>
        <item x="2194"/>
        <item x="2333"/>
        <item x="2465"/>
        <item x="1000"/>
        <item x="2784"/>
        <item x="3705"/>
        <item x="3003"/>
        <item x="729"/>
        <item x="1650"/>
        <item x="2166"/>
        <item x="2269"/>
        <item x="3521"/>
        <item x="3652"/>
        <item x="340"/>
        <item x="2317"/>
        <item x="2020"/>
        <item x="4339"/>
        <item x="18"/>
        <item x="320"/>
        <item x="112"/>
        <item x="89"/>
        <item x="759"/>
        <item x="371"/>
        <item x="56"/>
        <item x="2307"/>
        <item x="2661"/>
        <item x="3816"/>
        <item x="2507"/>
        <item x="2292"/>
        <item x="3193"/>
        <item x="682"/>
        <item x="734"/>
        <item x="3302"/>
        <item x="1237"/>
        <item x="3699"/>
        <item x="2311"/>
        <item x="2066"/>
        <item x="3639"/>
        <item x="2079"/>
        <item x="22"/>
        <item x="724"/>
        <item x="1045"/>
        <item x="2118"/>
        <item x="2337"/>
        <item x="2108"/>
        <item x="1760"/>
        <item x="543"/>
        <item x="3707"/>
        <item x="1811"/>
        <item x="1273"/>
        <item x="3797"/>
        <item x="2163"/>
        <item x="197"/>
        <item x="2212"/>
        <item x="337"/>
        <item x="3233"/>
        <item x="929"/>
        <item x="1288"/>
        <item x="1941"/>
        <item x="1659"/>
        <item x="879"/>
        <item x="4273"/>
        <item x="608"/>
        <item x="4197"/>
        <item x="3716"/>
        <item x="3843"/>
        <item x="4400"/>
        <item x="238"/>
        <item x="1572"/>
        <item x="3276"/>
        <item x="600"/>
        <item x="260"/>
        <item x="2264"/>
        <item x="3992"/>
        <item x="3715"/>
        <item x="1762"/>
        <item x="3507"/>
        <item x="2060"/>
        <item x="1380"/>
        <item x="2293"/>
        <item x="287"/>
        <item x="3068"/>
        <item x="3987"/>
        <item x="158"/>
        <item x="652"/>
        <item x="3227"/>
        <item x="2208"/>
        <item x="801"/>
        <item x="963"/>
        <item x="402"/>
        <item x="2045"/>
        <item x="707"/>
        <item x="804"/>
        <item x="1105"/>
        <item x="175"/>
        <item x="4274"/>
        <item x="2077"/>
        <item x="2204"/>
        <item x="3635"/>
        <item x="610"/>
        <item x="270"/>
        <item x="1998"/>
        <item x="1203"/>
        <item x="4"/>
        <item x="1681"/>
        <item x="848"/>
        <item x="695"/>
        <item x="4208"/>
        <item x="3942"/>
        <item x="4110"/>
        <item x="3509"/>
        <item x="967"/>
        <item x="3765"/>
        <item x="780"/>
        <item x="1732"/>
        <item x="3318"/>
        <item x="3070"/>
        <item x="627"/>
        <item x="945"/>
        <item x="2856"/>
        <item x="2923"/>
        <item x="3595"/>
        <item x="3670"/>
        <item x="2373"/>
        <item x="1089"/>
        <item x="241"/>
        <item x="1938"/>
        <item x="505"/>
        <item x="2274"/>
        <item x="1500"/>
        <item x="23"/>
        <item x="825"/>
        <item x="3674"/>
        <item x="1985"/>
        <item x="1962"/>
        <item x="2106"/>
        <item x="1820"/>
        <item x="1323"/>
        <item x="151"/>
        <item x="2320"/>
        <item x="12"/>
        <item x="381"/>
        <item x="897"/>
        <item x="2774"/>
        <item x="1779"/>
        <item x="1733"/>
        <item x="455"/>
        <item x="748"/>
        <item x="469"/>
        <item x="979"/>
        <item x="1428"/>
        <item x="138"/>
        <item x="165"/>
        <item x="1828"/>
        <item x="2614"/>
        <item x="107"/>
        <item x="61"/>
        <item x="1822"/>
        <item x="2286"/>
        <item x="2690"/>
        <item x="949"/>
        <item x="423"/>
        <item x="83"/>
        <item x="513"/>
        <item x="2276"/>
        <item x="784"/>
        <item x="1582"/>
        <item x="171"/>
        <item x="2250"/>
        <item x="3186"/>
        <item x="108"/>
        <item x="541"/>
        <item x="1772"/>
        <item x="1934"/>
        <item x="1449"/>
        <item x="2239"/>
        <item x="2277"/>
        <item x="566"/>
        <item x="3781"/>
        <item x="639"/>
        <item x="2410"/>
        <item x="2033"/>
        <item x="1705"/>
        <item x="79"/>
        <item x="876"/>
        <item x="1839"/>
        <item x="141"/>
        <item x="3172"/>
        <item x="2192"/>
        <item x="468"/>
        <item x="899"/>
        <item x="299"/>
        <item x="890"/>
        <item x="1020"/>
        <item x="1895"/>
        <item x="2196"/>
        <item x="1213"/>
        <item x="2285"/>
        <item x="2162"/>
        <item x="1230"/>
        <item x="1191"/>
        <item x="3953"/>
        <item x="1432"/>
        <item x="843"/>
        <item x="2052"/>
        <item x="3714"/>
        <item x="159"/>
        <item x="4140"/>
        <item x="953"/>
        <item x="1741"/>
        <item x="2354"/>
        <item x="2092"/>
        <item x="444"/>
        <item x="3637"/>
        <item x="1864"/>
        <item x="3756"/>
        <item x="67"/>
        <item x="2073"/>
        <item x="274"/>
        <item x="1780"/>
        <item x="3010"/>
        <item x="62"/>
        <item x="2227"/>
        <item x="60"/>
        <item x="1853"/>
        <item x="1995"/>
        <item x="1205"/>
        <item x="1890"/>
        <item x="2324"/>
        <item x="880"/>
        <item x="172"/>
        <item x="2093"/>
        <item x="1104"/>
        <item x="180"/>
        <item x="4107"/>
        <item x="662"/>
        <item x="2090"/>
        <item x="1888"/>
        <item x="941"/>
        <item x="1534"/>
        <item x="63"/>
        <item x="231"/>
        <item x="525"/>
        <item x="2013"/>
        <item x="723"/>
        <item x="2327"/>
        <item x="3352"/>
        <item x="3869"/>
        <item x="2268"/>
        <item x="520"/>
        <item x="3727"/>
        <item x="148"/>
        <item x="2080"/>
        <item x="704"/>
        <item x="3671"/>
        <item x="3077"/>
        <item x="1154"/>
        <item x="190"/>
        <item x="1620"/>
        <item x="3739"/>
        <item x="3691"/>
        <item x="4538"/>
        <item x="1128"/>
        <item x="2119"/>
        <item x="2015"/>
        <item x="1747"/>
        <item x="84"/>
        <item x="1964"/>
        <item x="827"/>
        <item x="2105"/>
        <item x="1004"/>
        <item x="1038"/>
        <item x="1593"/>
        <item x="2278"/>
        <item x="77"/>
        <item x="1630"/>
        <item x="1639"/>
        <item x="855"/>
        <item x="721"/>
        <item x="2957"/>
        <item x="2156"/>
        <item x="747"/>
        <item x="1795"/>
        <item x="643"/>
        <item x="493"/>
        <item x="1076"/>
        <item x="1838"/>
        <item x="1804"/>
        <item x="1773"/>
        <item x="1601"/>
        <item x="52"/>
        <item x="364"/>
        <item x="1836"/>
        <item x="514"/>
        <item x="965"/>
        <item x="4160"/>
        <item x="1181"/>
        <item x="2222"/>
        <item x="2205"/>
        <item x="1073"/>
        <item x="103"/>
        <item x="2272"/>
        <item x="649"/>
        <item x="1815"/>
        <item x="783"/>
        <item x="1242"/>
        <item x="2323"/>
        <item x="4151"/>
        <item x="131"/>
        <item x="1281"/>
        <item x="284"/>
        <item x="2059"/>
        <item x="557"/>
        <item x="256"/>
        <item x="1541"/>
        <item x="326"/>
        <item x="3285"/>
        <item x="3249"/>
        <item x="2362"/>
        <item x="2216"/>
        <item x="1226"/>
        <item x="2529"/>
        <item x="1706"/>
        <item x="205"/>
        <item x="1887"/>
        <item x="2254"/>
        <item x="528"/>
        <item x="1711"/>
        <item x="201"/>
        <item x="2249"/>
        <item x="982"/>
        <item x="1551"/>
        <item x="3663"/>
        <item x="3438"/>
        <item x="2592"/>
        <item x="1467"/>
        <item x="2058"/>
        <item x="248"/>
        <item x="121"/>
        <item x="3858"/>
        <item x="555"/>
        <item x="1788"/>
        <item x="964"/>
        <item x="1047"/>
        <item x="4097"/>
        <item x="3682"/>
        <item x="1724"/>
        <item x="2207"/>
        <item x="1570"/>
        <item x="3647"/>
        <item x="376"/>
        <item x="803"/>
        <item x="1048"/>
        <item x="1536"/>
        <item x="888"/>
        <item x="862"/>
        <item x="2215"/>
        <item x="1759"/>
        <item x="821"/>
        <item x="968"/>
        <item x="4082"/>
        <item x="3982"/>
        <item x="773"/>
        <item x="1636"/>
        <item x="146"/>
        <item x="3800"/>
        <item x="561"/>
        <item x="538"/>
        <item x="609"/>
        <item x="3645"/>
        <item x="100"/>
        <item x="735"/>
        <item x="149"/>
        <item x="339"/>
        <item x="1342"/>
        <item x="225"/>
        <item x="1447"/>
        <item x="1031"/>
        <item x="2134"/>
        <item x="130"/>
        <item x="1112"/>
        <item x="1175"/>
        <item x="1809"/>
        <item x="886"/>
        <item x="1647"/>
        <item x="1448"/>
        <item x="4153"/>
        <item x="836"/>
        <item x="2174"/>
        <item x="3890"/>
        <item x="984"/>
        <item x="901"/>
        <item x="951"/>
        <item x="432"/>
        <item x="1818"/>
        <item x="3626"/>
        <item x="1232"/>
        <item x="1138"/>
        <item x="2150"/>
        <item x="3556"/>
        <item x="1848"/>
        <item x="1576"/>
        <item x="189"/>
        <item x="1802"/>
        <item x="342"/>
        <item x="1149"/>
        <item x="1833"/>
        <item x="3122"/>
        <item x="647"/>
        <item x="1886"/>
        <item x="934"/>
        <item x="1027"/>
        <item x="1234"/>
        <item x="1078"/>
        <item x="1629"/>
        <item x="500"/>
        <item x="173"/>
        <item x="1334"/>
        <item x="1963"/>
        <item x="4117"/>
        <item x="418"/>
        <item x="1552"/>
        <item x="1969"/>
        <item x="2252"/>
        <item x="174"/>
        <item x="445"/>
        <item x="346"/>
        <item x="2218"/>
        <item x="1340"/>
        <item x="2054"/>
        <item x="884"/>
        <item x="674"/>
        <item x="617"/>
        <item x="648"/>
        <item x="1071"/>
        <item x="769"/>
        <item x="1834"/>
        <item x="788"/>
        <item x="1763"/>
        <item x="796"/>
        <item x="496"/>
        <item x="2349"/>
        <item x="3338"/>
        <item x="955"/>
        <item x="1768"/>
        <item x="2267"/>
        <item x="49"/>
        <item x="1854"/>
        <item x="1221"/>
        <item x="484"/>
        <item x="232"/>
        <item x="2171"/>
        <item x="2144"/>
        <item x="966"/>
        <item x="3662"/>
        <item x="1957"/>
        <item x="336"/>
        <item x="1401"/>
        <item x="1338"/>
        <item x="1740"/>
        <item x="1666"/>
        <item x="3271"/>
        <item x="703"/>
        <item x="613"/>
        <item x="507"/>
        <item x="947"/>
        <item x="2242"/>
        <item x="1814"/>
        <item x="3683"/>
        <item x="1418"/>
        <item x="1292"/>
        <item x="878"/>
        <item x="1623"/>
        <item x="4435"/>
        <item x="291"/>
        <item x="253"/>
        <item x="1662"/>
        <item x="2154"/>
        <item x="1806"/>
        <item x="2082"/>
        <item x="312"/>
        <item x="1270"/>
        <item x="895"/>
        <item x="1320"/>
        <item x="303"/>
        <item x="1840"/>
        <item x="1937"/>
        <item x="694"/>
        <item x="152"/>
        <item x="3074"/>
        <item x="887"/>
        <item x="1883"/>
        <item x="1871"/>
        <item x="3235"/>
        <item x="1511"/>
        <item x="1978"/>
        <item x="1293"/>
        <item x="1335"/>
        <item x="778"/>
        <item x="1757"/>
        <item x="587"/>
        <item x="3587"/>
        <item x="910"/>
        <item x="1090"/>
        <item x="978"/>
        <item x="367"/>
        <item x="1080"/>
        <item x="1656"/>
        <item x="417"/>
        <item x="325"/>
        <item x="1079"/>
        <item x="275"/>
        <item x="1363"/>
        <item x="1972"/>
        <item x="1269"/>
        <item x="1648"/>
        <item x="2010"/>
        <item x="918"/>
        <item x="591"/>
        <item x="2331"/>
        <item x="1819"/>
        <item x="1287"/>
        <item x="756"/>
        <item x="1271"/>
        <item x="746"/>
        <item x="1827"/>
        <item x="1631"/>
        <item x="276"/>
        <item x="1278"/>
        <item x="265"/>
        <item x="216"/>
        <item x="1212"/>
        <item x="709"/>
        <item x="1704"/>
        <item x="203"/>
        <item x="615"/>
        <item x="27"/>
        <item x="1796"/>
        <item x="409"/>
        <item x="1266"/>
        <item x="1195"/>
        <item x="169"/>
        <item x="463"/>
        <item x="1296"/>
        <item x="2197"/>
        <item x="808"/>
        <item x="1135"/>
        <item x="1251"/>
        <item x="2139"/>
        <item x="2046"/>
        <item x="1596"/>
        <item x="1665"/>
        <item x="1488"/>
        <item x="1683"/>
        <item x="558"/>
        <item x="1933"/>
        <item x="1041"/>
        <item x="585"/>
        <item x="447"/>
        <item x="547"/>
        <item x="461"/>
        <item x="857"/>
        <item x="1942"/>
        <item x="669"/>
        <item x="846"/>
        <item x="1687"/>
        <item x="305"/>
        <item x="1279"/>
        <item x="1307"/>
        <item x="2115"/>
        <item x="2087"/>
        <item x="192"/>
        <item x="644"/>
        <item x="1239"/>
        <item x="501"/>
        <item x="1137"/>
        <item x="1548"/>
        <item x="3664"/>
        <item x="1891"/>
        <item x="829"/>
        <item x="490"/>
        <item x="1409"/>
        <item x="1006"/>
        <item x="1955"/>
        <item x="904"/>
        <item x="1813"/>
        <item x="1370"/>
        <item x="1927"/>
        <item x="1294"/>
        <item x="1277"/>
        <item x="243"/>
        <item x="1218"/>
        <item x="448"/>
        <item x="2142"/>
        <item x="853"/>
        <item x="3444"/>
        <item x="1557"/>
        <item x="202"/>
        <item x="304"/>
        <item x="476"/>
        <item x="3696"/>
        <item x="1835"/>
        <item x="1367"/>
        <item x="323"/>
        <item x="1958"/>
        <item x="1301"/>
        <item x="1111"/>
        <item x="1510"/>
        <item x="1240"/>
        <item x="1361"/>
        <item x="1396"/>
        <item x="1874"/>
        <item x="1166"/>
        <item x="193"/>
        <item x="1458"/>
        <item x="29"/>
        <item x="800"/>
        <item x="1168"/>
        <item x="1855"/>
        <item x="1028"/>
        <item x="906"/>
        <item x="844"/>
        <item x="3623"/>
        <item x="1583"/>
        <item x="838"/>
        <item x="811"/>
        <item x="1610"/>
        <item x="126"/>
        <item x="1793"/>
        <item x="105"/>
        <item x="71"/>
        <item x="1368"/>
        <item x="277"/>
        <item x="73"/>
        <item x="1689"/>
        <item x="1507"/>
        <item x="135"/>
        <item x="3334"/>
        <item x="219"/>
        <item x="3282"/>
        <item x="1574"/>
        <item x="858"/>
        <item x="835"/>
        <item x="4567"/>
        <item x="763"/>
        <item x="1859"/>
        <item x="805"/>
        <item x="1318"/>
        <item x="58"/>
        <item x="3583"/>
        <item x="683"/>
        <item x="1129"/>
        <item x="1157"/>
        <item x="391"/>
        <item x="1405"/>
        <item x="1965"/>
        <item x="536"/>
        <item x="1803"/>
        <item x="51"/>
        <item x="1485"/>
        <item x="150"/>
        <item x="168"/>
        <item x="167"/>
        <item x="677"/>
        <item x="30"/>
        <item x="1967"/>
        <item x="1667"/>
        <item x="1286"/>
        <item x="1577"/>
        <item x="3516"/>
        <item x="144"/>
        <item x="1248"/>
        <item x="147"/>
        <item x="3703"/>
        <item x="454"/>
        <item x="708"/>
        <item x="1716"/>
        <item x="730"/>
        <item x="1366"/>
        <item x="160"/>
        <item x="767"/>
        <item x="1173"/>
        <item x="515"/>
        <item x="195"/>
        <item x="1209"/>
        <item x="96"/>
        <item x="1798"/>
        <item x="170"/>
        <item x="1272"/>
        <item x="66"/>
        <item x="166"/>
        <item x="1547"/>
        <item x="1844"/>
        <item x="1493"/>
        <item x="1884"/>
        <item x="1727"/>
        <item x="781"/>
        <item x="352"/>
        <item x="385"/>
        <item x="1350"/>
        <item x="534"/>
        <item x="1634"/>
        <item x="237"/>
        <item x="1830"/>
        <item x="194"/>
        <item x="1413"/>
        <item x="1777"/>
        <item x="1936"/>
        <item x="217"/>
        <item x="133"/>
        <item x="1567"/>
        <item x="1823"/>
        <item x="1954"/>
        <item x="752"/>
        <item x="1865"/>
        <item x="286"/>
        <item x="770"/>
        <item x="711"/>
        <item x="1604"/>
        <item x="712"/>
        <item x="1446"/>
        <item x="3686"/>
        <item x="268"/>
        <item x="731"/>
        <item x="76"/>
        <item x="229"/>
        <item x="250"/>
        <item x="757"/>
        <item x="222"/>
        <item x="1837"/>
        <item x="207"/>
        <item x="329"/>
        <item x="188"/>
        <item x="1290"/>
        <item x="1660"/>
        <item x="1812"/>
        <item x="111"/>
        <item x="3432"/>
        <item x="1966"/>
        <item x="1754"/>
        <item x="1702"/>
        <item x="1808"/>
        <item x="3375"/>
        <item x="2004"/>
        <item x="1924"/>
        <item x="1739"/>
        <item x="185"/>
        <item x="308"/>
        <item x="3629"/>
        <item x="1831"/>
        <item x="263"/>
        <item x="3506"/>
        <item x="1870"/>
        <item x="1956"/>
        <item x="3523"/>
        <item x="1971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45">
        <item x="22"/>
        <item x="7"/>
        <item x="19"/>
        <item x="29"/>
        <item x="21"/>
        <item x="1"/>
        <item x="0"/>
        <item x="8"/>
        <item x="14"/>
        <item x="18"/>
        <item x="2"/>
        <item x="30"/>
        <item x="15"/>
        <item x="40"/>
        <item x="43"/>
        <item x="6"/>
        <item x="32"/>
        <item x="44"/>
        <item x="27"/>
        <item x="20"/>
        <item x="34"/>
        <item x="36"/>
        <item x="4"/>
        <item x="17"/>
        <item x="24"/>
        <item x="41"/>
        <item x="16"/>
        <item x="42"/>
        <item x="35"/>
        <item x="28"/>
        <item x="13"/>
        <item x="11"/>
        <item x="3"/>
        <item x="31"/>
        <item x="39"/>
        <item x="25"/>
        <item x="33"/>
        <item x="26"/>
        <item x="38"/>
        <item x="9"/>
        <item x="10"/>
        <item x="12"/>
        <item x="37"/>
        <item x="5"/>
        <item x="2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12">
        <item x="7"/>
        <item m="1" x="11"/>
        <item x="3"/>
        <item m="1" x="9"/>
        <item m="1" x="10"/>
        <item x="5"/>
        <item x="4"/>
        <item x="0"/>
        <item x="6"/>
        <item x="2"/>
        <item x="8"/>
        <item x="1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axis="axisPage" compact="0" outline="0" multipleItemSelectionAllowed="1" showAll="0" defaultSubtotal="0">
      <items count="2">
        <item h="1" x="1"/>
        <item x="0"/>
      </items>
    </pivotField>
    <pivotField axis="axisCol" compact="0" outline="0" showAll="0" defaultSubtotal="0">
      <items count="2">
        <item x="1"/>
        <item x="0"/>
      </items>
    </pivotField>
  </pivotFields>
  <rowFields count="3">
    <field x="16"/>
    <field x="15"/>
    <field x="10"/>
  </rowFields>
  <rowItems count="24">
    <i>
      <x/>
      <x v="7"/>
      <x v="6"/>
    </i>
    <i r="2">
      <x v="12"/>
    </i>
    <i r="2">
      <x v="26"/>
    </i>
    <i r="1">
      <x v="9"/>
      <x v="8"/>
    </i>
    <i r="2">
      <x v="10"/>
    </i>
    <i r="2">
      <x v="30"/>
    </i>
    <i r="2">
      <x v="31"/>
    </i>
    <i r="2">
      <x v="39"/>
    </i>
    <i r="2">
      <x v="40"/>
    </i>
    <i r="2">
      <x v="41"/>
    </i>
    <i r="1">
      <x v="11"/>
      <x v="5"/>
    </i>
    <i r="1">
      <x v="6"/>
      <x v="1"/>
    </i>
    <i r="2">
      <x v="22"/>
    </i>
    <i r="1">
      <x v="5"/>
      <x v="7"/>
    </i>
    <i r="2">
      <x v="43"/>
    </i>
    <i r="1">
      <x v="2"/>
      <x v="32"/>
    </i>
    <i r="1">
      <x v="8"/>
      <x v="15"/>
    </i>
    <i r="1">
      <x/>
      <x v="9"/>
    </i>
    <i r="2">
      <x v="23"/>
    </i>
    <i>
      <x v="1"/>
      <x v="9"/>
      <x v="10"/>
    </i>
    <i r="2">
      <x v="31"/>
    </i>
    <i r="1">
      <x v="8"/>
      <x v="15"/>
    </i>
    <i r="1">
      <x v="7"/>
      <x v="6"/>
    </i>
    <i r="1">
      <x v="5"/>
      <x v="7"/>
    </i>
  </rowItems>
  <colFields count="2">
    <field x="-2"/>
    <field x="19"/>
  </colFields>
  <colItems count="4">
    <i>
      <x/>
      <x/>
    </i>
    <i r="1">
      <x v="1"/>
    </i>
    <i i="1">
      <x v="1"/>
      <x/>
    </i>
    <i r="1" i="1">
      <x v="1"/>
    </i>
  </colItems>
  <pageFields count="1">
    <pageField fld="18" hier="-1"/>
  </pageFields>
  <dataFields count="2">
    <dataField name="Sum of Impressões2" fld="7" baseField="0" baseItem="0"/>
    <dataField name="Sum of Impressões" fld="7" showDataAs="percentOfCol" baseField="0" baseItem="0" numFmtId="10"/>
  </dataFields>
  <formats count="5">
    <format dxfId="30">
      <pivotArea outline="0" collapsedLevelsAreSubtotals="1" fieldPosition="0"/>
    </format>
    <format dxfId="31">
      <pivotArea outline="0" fieldPosition="0">
        <references count="1">
          <reference field="4294967294" count="1">
            <x v="1"/>
          </reference>
        </references>
      </pivotArea>
    </format>
    <format dxfId="32">
      <pivotArea outline="0" fieldPosition="0">
        <references count="4">
          <reference field="4294967294" count="1" selected="0">
            <x v="1"/>
          </reference>
          <reference field="15" count="2" selected="0">
            <x v="1"/>
            <x v="3"/>
          </reference>
          <reference field="16" count="1" selected="0">
            <x v="1"/>
          </reference>
          <reference field="19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3">
      <pivotArea outline="0" fieldPosition="0">
        <references count="4">
          <reference field="4294967294" count="1" selected="0">
            <x v="1"/>
          </reference>
          <reference field="15" count="1" selected="0">
            <x v="8"/>
          </reference>
          <reference field="16" count="1" selected="0">
            <x v="1"/>
          </reference>
          <reference field="19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4">
      <pivotArea outline="0" fieldPosition="0">
        <references count="4">
          <reference field="4294967294" count="1" selected="0">
            <x v="1"/>
          </reference>
          <reference field="15" count="1" selected="0">
            <x v="9"/>
          </reference>
          <reference field="16" count="1" selected="0">
            <x v="1"/>
          </reference>
          <reference field="19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</formats>
  <conditionalFormats count="3">
    <conditionalFormat priority="4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9" count="1" selected="0">
              <x v="0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9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9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F23583-ADB2-C940-99EE-7FEE9787DAA1}" name="PivotTable1" cacheId="4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E13" firstHeaderRow="1" firstDataRow="3" firstDataCol="1" rowPageCount="1" colPageCount="1"/>
  <pivotFields count="2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2" outline="0" showAll="0" defaultSubtotal="0"/>
    <pivotField compact="0" numFmtId="1" outline="0" showAll="0" defaultSubtotal="0"/>
    <pivotField dataField="1"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12">
        <item x="7"/>
        <item m="1" x="11"/>
        <item x="3"/>
        <item m="1" x="9"/>
        <item m="1" x="10"/>
        <item x="5"/>
        <item x="4"/>
        <item x="0"/>
        <item x="6"/>
        <item x="2"/>
        <item x="8"/>
        <item x="1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2">
        <item h="1" x="1"/>
        <item x="0"/>
      </items>
    </pivotField>
    <pivotField axis="axisCol" compact="0" outline="0" showAll="0" defaultSubtotal="0">
      <items count="2">
        <item x="1"/>
        <item x="0"/>
      </items>
    </pivotField>
  </pivotFields>
  <rowFields count="1">
    <field x="15"/>
  </rowFields>
  <rowItems count="8">
    <i>
      <x v="9"/>
    </i>
    <i>
      <x v="8"/>
    </i>
    <i>
      <x v="7"/>
    </i>
    <i>
      <x v="11"/>
    </i>
    <i>
      <x v="5"/>
    </i>
    <i>
      <x v="6"/>
    </i>
    <i>
      <x v="2"/>
    </i>
    <i>
      <x/>
    </i>
  </rowItems>
  <colFields count="2">
    <field x="-2"/>
    <field x="19"/>
  </colFields>
  <colItems count="4">
    <i>
      <x/>
      <x/>
    </i>
    <i r="1">
      <x v="1"/>
    </i>
    <i i="1">
      <x v="1"/>
      <x/>
    </i>
    <i r="1" i="1">
      <x v="1"/>
    </i>
  </colItems>
  <pageFields count="1">
    <pageField fld="18" hier="-1"/>
  </pageFields>
  <dataFields count="2">
    <dataField name="Sum of Valor gasto (BRL)" fld="5" baseField="0" baseItem="0"/>
    <dataField name="Sum of Impressões" fld="7" showDataAs="percentOfCol" baseField="0" baseItem="0" numFmtId="10"/>
  </dataFields>
  <formats count="2">
    <format dxfId="36">
      <pivotArea outline="0" collapsedLevelsAreSubtotals="1" fieldPosition="0"/>
    </format>
    <format dxfId="35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24B9A-ADC3-8843-A591-6F3F3C228F59}" name="PivotTable3" cacheId="4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5:F49" firstHeaderRow="1" firstDataRow="3" firstDataCol="2" rowPageCount="1" colPageCount="1"/>
  <pivotFields count="2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2" outline="0" showAll="0" defaultSubtotal="0"/>
    <pivotField compact="0" numFmtId="1" outline="0" showAll="0" defaultSubtotal="0"/>
    <pivotField dataField="1"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12">
        <item x="7"/>
        <item m="1" x="11"/>
        <item x="3"/>
        <item m="1" x="9"/>
        <item m="1" x="10"/>
        <item x="5"/>
        <item x="4"/>
        <item x="0"/>
        <item x="6"/>
        <item x="2"/>
        <item x="8"/>
        <item x="1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axis="axisPage" compact="0" outline="0" multipleItemSelectionAllowed="1" showAll="0" defaultSubtotal="0">
      <items count="2">
        <item h="1" x="1"/>
        <item x="0"/>
      </items>
    </pivotField>
    <pivotField axis="axisCol" compact="0" outline="0" showAll="0" defaultSubtotal="0">
      <items count="2">
        <item x="1"/>
        <item x="0"/>
      </items>
    </pivotField>
  </pivotFields>
  <rowFields count="2">
    <field x="16"/>
    <field x="15"/>
  </rowFields>
  <rowItems count="12">
    <i>
      <x/>
      <x v="7"/>
    </i>
    <i r="1">
      <x v="9"/>
    </i>
    <i r="1">
      <x v="11"/>
    </i>
    <i r="1">
      <x v="6"/>
    </i>
    <i r="1">
      <x v="5"/>
    </i>
    <i r="1">
      <x v="2"/>
    </i>
    <i r="1">
      <x v="8"/>
    </i>
    <i r="1">
      <x/>
    </i>
    <i>
      <x v="1"/>
      <x v="9"/>
    </i>
    <i r="1">
      <x v="8"/>
    </i>
    <i r="1">
      <x v="7"/>
    </i>
    <i r="1">
      <x v="5"/>
    </i>
  </rowItems>
  <colFields count="2">
    <field x="-2"/>
    <field x="19"/>
  </colFields>
  <colItems count="4">
    <i>
      <x/>
      <x/>
    </i>
    <i r="1">
      <x v="1"/>
    </i>
    <i i="1">
      <x v="1"/>
      <x/>
    </i>
    <i r="1" i="1">
      <x v="1"/>
    </i>
  </colItems>
  <pageFields count="1">
    <pageField fld="18" hier="-1"/>
  </pageFields>
  <dataFields count="2">
    <dataField name="Sum of Valor gasto (BRL)" fld="5" baseField="0" baseItem="0"/>
    <dataField name="Sum of Impressões" fld="7" showDataAs="percentOfCol" baseField="0" baseItem="0" numFmtId="10"/>
  </dataFields>
  <formats count="5">
    <format dxfId="41">
      <pivotArea outline="0" collapsedLevelsAreSubtotals="1" fieldPosition="0"/>
    </format>
    <format dxfId="40">
      <pivotArea outline="0" fieldPosition="0">
        <references count="1">
          <reference field="4294967294" count="1">
            <x v="1"/>
          </reference>
        </references>
      </pivotArea>
    </format>
    <format dxfId="39">
      <pivotArea outline="0" fieldPosition="0">
        <references count="4">
          <reference field="4294967294" count="1" selected="0">
            <x v="1"/>
          </reference>
          <reference field="15" count="2" selected="0">
            <x v="1"/>
            <x v="3"/>
          </reference>
          <reference field="16" count="1" selected="0">
            <x v="1"/>
          </reference>
          <reference field="19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8">
      <pivotArea outline="0" fieldPosition="0">
        <references count="4">
          <reference field="4294967294" count="1" selected="0">
            <x v="1"/>
          </reference>
          <reference field="15" count="1" selected="0">
            <x v="8"/>
          </reference>
          <reference field="16" count="1" selected="0">
            <x v="1"/>
          </reference>
          <reference field="19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7">
      <pivotArea outline="0" fieldPosition="0">
        <references count="4">
          <reference field="4294967294" count="1" selected="0">
            <x v="1"/>
          </reference>
          <reference field="15" count="1" selected="0">
            <x v="9"/>
          </reference>
          <reference field="16" count="1" selected="0">
            <x v="1"/>
          </reference>
          <reference field="19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99FA81-E4D7-0D41-9480-A153CD995102}" name="PivotTable2" cacheId="4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23:E27" firstHeaderRow="1" firstDataRow="3" firstDataCol="1" rowPageCount="1" colPageCount="1"/>
  <pivotFields count="2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2" outline="0" showAll="0" defaultSubtotal="0"/>
    <pivotField compact="0" numFmtId="1" outline="0" showAll="0" defaultSubtotal="0"/>
    <pivotField dataField="1"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axis="axisPage" compact="0" outline="0" multipleItemSelectionAllowed="1" showAll="0" defaultSubtotal="0">
      <items count="2">
        <item h="1" x="1"/>
        <item x="0"/>
      </items>
    </pivotField>
    <pivotField axis="axisCol" compact="0" outline="0" showAll="0" defaultSubtotal="0">
      <items count="2">
        <item x="1"/>
        <item x="0"/>
      </items>
    </pivotField>
  </pivotFields>
  <rowFields count="1">
    <field x="16"/>
  </rowFields>
  <rowItems count="2">
    <i>
      <x/>
    </i>
    <i>
      <x v="1"/>
    </i>
  </rowItems>
  <colFields count="2">
    <field x="-2"/>
    <field x="19"/>
  </colFields>
  <colItems count="4">
    <i>
      <x/>
      <x/>
    </i>
    <i r="1">
      <x v="1"/>
    </i>
    <i i="1">
      <x v="1"/>
      <x/>
    </i>
    <i r="1" i="1">
      <x v="1"/>
    </i>
  </colItems>
  <pageFields count="1">
    <pageField fld="18" hier="-1"/>
  </pageFields>
  <dataFields count="2">
    <dataField name="Sum of Valor gasto (BRL)" fld="5" baseField="0" baseItem="0"/>
    <dataField name="Sum of Impressões" fld="7" showDataAs="percentOfCol" baseField="0" baseItem="0" numFmtId="10"/>
  </dataFields>
  <formats count="2">
    <format dxfId="43">
      <pivotArea outline="0" collapsedLevelsAreSubtotals="1" fieldPosition="0"/>
    </format>
    <format dxfId="42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A34AF-14E8-3F49-8555-9922727E5A00}">
  <dimension ref="A1:B51"/>
  <sheetViews>
    <sheetView zoomScale="140" zoomScaleNormal="140" workbookViewId="0">
      <selection activeCell="A12" sqref="A12:B12"/>
    </sheetView>
  </sheetViews>
  <sheetFormatPr baseColWidth="10" defaultRowHeight="15" x14ac:dyDescent="0.2"/>
  <cols>
    <col min="1" max="1" width="49.33203125" bestFit="1" customWidth="1"/>
    <col min="2" max="2" width="17.33203125" customWidth="1"/>
  </cols>
  <sheetData>
    <row r="1" spans="1:2" x14ac:dyDescent="0.2">
      <c r="A1" s="13" t="s">
        <v>2558</v>
      </c>
      <c r="B1" s="13" t="s">
        <v>2559</v>
      </c>
    </row>
    <row r="2" spans="1:2" x14ac:dyDescent="0.2">
      <c r="A2" s="12" t="s">
        <v>1390</v>
      </c>
      <c r="B2" s="14" t="s">
        <v>2560</v>
      </c>
    </row>
    <row r="3" spans="1:2" x14ac:dyDescent="0.2">
      <c r="A3" s="12" t="s">
        <v>6</v>
      </c>
      <c r="B3" s="14" t="s">
        <v>2561</v>
      </c>
    </row>
    <row r="4" spans="1:2" x14ac:dyDescent="0.2">
      <c r="A4" s="12" t="s">
        <v>1251</v>
      </c>
      <c r="B4" s="14" t="s">
        <v>2574</v>
      </c>
    </row>
    <row r="5" spans="1:2" x14ac:dyDescent="0.2">
      <c r="A5" s="12" t="s">
        <v>1876</v>
      </c>
      <c r="B5" s="14" t="s">
        <v>2560</v>
      </c>
    </row>
    <row r="6" spans="1:2" x14ac:dyDescent="0.2">
      <c r="A6" s="12" t="s">
        <v>1304</v>
      </c>
      <c r="B6" s="14" t="s">
        <v>2563</v>
      </c>
    </row>
    <row r="7" spans="1:2" x14ac:dyDescent="0.2">
      <c r="A7" s="12" t="s">
        <v>30</v>
      </c>
      <c r="B7" s="14" t="s">
        <v>2579</v>
      </c>
    </row>
    <row r="8" spans="1:2" x14ac:dyDescent="0.2">
      <c r="A8" s="12" t="s">
        <v>19</v>
      </c>
      <c r="B8" s="14" t="s">
        <v>2563</v>
      </c>
    </row>
    <row r="9" spans="1:2" x14ac:dyDescent="0.2">
      <c r="A9" s="12" t="s">
        <v>222</v>
      </c>
      <c r="B9" s="14" t="s">
        <v>2562</v>
      </c>
    </row>
    <row r="10" spans="1:2" x14ac:dyDescent="0.2">
      <c r="A10" s="12" t="s">
        <v>404</v>
      </c>
      <c r="B10" s="14" t="s">
        <v>2574</v>
      </c>
    </row>
    <row r="11" spans="1:2" x14ac:dyDescent="0.2">
      <c r="A11" s="12" t="s">
        <v>1214</v>
      </c>
      <c r="B11" s="14" t="s">
        <v>2560</v>
      </c>
    </row>
    <row r="12" spans="1:2" x14ac:dyDescent="0.2">
      <c r="A12" s="12" t="s">
        <v>38</v>
      </c>
      <c r="B12" s="14" t="s">
        <v>2574</v>
      </c>
    </row>
    <row r="13" spans="1:2" x14ac:dyDescent="0.2">
      <c r="A13" s="12" t="s">
        <v>1932</v>
      </c>
      <c r="B13" s="14" t="s">
        <v>2563</v>
      </c>
    </row>
    <row r="14" spans="1:2" x14ac:dyDescent="0.2">
      <c r="A14" s="12" t="s">
        <v>481</v>
      </c>
      <c r="B14" s="14" t="s">
        <v>2563</v>
      </c>
    </row>
    <row r="15" spans="1:2" x14ac:dyDescent="0.2">
      <c r="A15" s="12" t="s">
        <v>2167</v>
      </c>
      <c r="B15" s="14" t="s">
        <v>2563</v>
      </c>
    </row>
    <row r="16" spans="1:2" x14ac:dyDescent="0.2">
      <c r="A16" s="12" t="s">
        <v>2387</v>
      </c>
      <c r="B16" s="14" t="s">
        <v>2563</v>
      </c>
    </row>
    <row r="17" spans="1:2" x14ac:dyDescent="0.2">
      <c r="A17" s="12" t="s">
        <v>200</v>
      </c>
      <c r="B17" s="14" t="s">
        <v>2573</v>
      </c>
    </row>
    <row r="18" spans="1:2" x14ac:dyDescent="0.2">
      <c r="A18" s="12" t="s">
        <v>1993</v>
      </c>
      <c r="B18" s="14" t="s">
        <v>2574</v>
      </c>
    </row>
    <row r="19" spans="1:2" x14ac:dyDescent="0.2">
      <c r="A19" s="12" t="s">
        <v>2396</v>
      </c>
      <c r="B19" s="14" t="s">
        <v>2574</v>
      </c>
    </row>
    <row r="20" spans="1:2" x14ac:dyDescent="0.2">
      <c r="A20" s="12" t="s">
        <v>1814</v>
      </c>
      <c r="B20" s="14" t="s">
        <v>2574</v>
      </c>
    </row>
    <row r="21" spans="1:2" x14ac:dyDescent="0.2">
      <c r="A21" s="12" t="s">
        <v>1281</v>
      </c>
      <c r="B21" s="14" t="s">
        <v>2562</v>
      </c>
    </row>
    <row r="22" spans="1:2" x14ac:dyDescent="0.2">
      <c r="A22" s="12" t="s">
        <v>2012</v>
      </c>
      <c r="B22" s="14" t="s">
        <v>2563</v>
      </c>
    </row>
    <row r="23" spans="1:2" x14ac:dyDescent="0.2">
      <c r="A23" s="12" t="s">
        <v>2124</v>
      </c>
      <c r="B23" s="14" t="s">
        <v>2560</v>
      </c>
    </row>
    <row r="24" spans="1:2" x14ac:dyDescent="0.2">
      <c r="A24" s="12" t="s">
        <v>170</v>
      </c>
      <c r="B24" s="14" t="s">
        <v>2561</v>
      </c>
    </row>
    <row r="25" spans="1:2" x14ac:dyDescent="0.2">
      <c r="A25" s="12" t="s">
        <v>826</v>
      </c>
      <c r="B25" s="14" t="s">
        <v>2560</v>
      </c>
    </row>
    <row r="26" spans="1:2" x14ac:dyDescent="0.2">
      <c r="A26" s="12" t="s">
        <v>1568</v>
      </c>
      <c r="B26" s="14" t="s">
        <v>2574</v>
      </c>
    </row>
    <row r="27" spans="1:2" x14ac:dyDescent="0.2">
      <c r="A27" s="12" t="s">
        <v>2290</v>
      </c>
      <c r="B27" s="14" t="s">
        <v>2574</v>
      </c>
    </row>
    <row r="28" spans="1:2" x14ac:dyDescent="0.2">
      <c r="A28" s="12" t="s">
        <v>684</v>
      </c>
      <c r="B28" s="14" t="s">
        <v>2563</v>
      </c>
    </row>
    <row r="29" spans="1:2" x14ac:dyDescent="0.2">
      <c r="A29" s="12" t="s">
        <v>2374</v>
      </c>
      <c r="B29" s="14" t="s">
        <v>2563</v>
      </c>
    </row>
    <row r="30" spans="1:2" x14ac:dyDescent="0.2">
      <c r="A30" s="12" t="s">
        <v>2053</v>
      </c>
      <c r="B30" s="14" t="s">
        <v>2563</v>
      </c>
    </row>
    <row r="31" spans="1:2" x14ac:dyDescent="0.2">
      <c r="A31" s="12" t="s">
        <v>1832</v>
      </c>
      <c r="B31" s="14" t="s">
        <v>2563</v>
      </c>
    </row>
    <row r="32" spans="1:2" x14ac:dyDescent="0.2">
      <c r="A32" s="12" t="s">
        <v>397</v>
      </c>
      <c r="B32" s="14" t="s">
        <v>2574</v>
      </c>
    </row>
    <row r="33" spans="1:2" x14ac:dyDescent="0.2">
      <c r="A33" s="12" t="s">
        <v>359</v>
      </c>
      <c r="B33" s="14" t="s">
        <v>2574</v>
      </c>
    </row>
    <row r="34" spans="1:2" x14ac:dyDescent="0.2">
      <c r="A34" s="12" t="s">
        <v>141</v>
      </c>
      <c r="B34" s="14" t="s">
        <v>2564</v>
      </c>
    </row>
    <row r="35" spans="1:2" x14ac:dyDescent="0.2">
      <c r="A35" s="12" t="s">
        <v>1985</v>
      </c>
      <c r="B35" s="14" t="s">
        <v>2563</v>
      </c>
    </row>
    <row r="36" spans="1:2" x14ac:dyDescent="0.2">
      <c r="A36" s="12" t="s">
        <v>2162</v>
      </c>
      <c r="B36" s="14" t="s">
        <v>2563</v>
      </c>
    </row>
    <row r="37" spans="1:2" x14ac:dyDescent="0.2">
      <c r="A37" s="12" t="s">
        <v>1649</v>
      </c>
      <c r="B37" s="14" t="s">
        <v>2563</v>
      </c>
    </row>
    <row r="38" spans="1:2" x14ac:dyDescent="0.2">
      <c r="A38" s="12" t="s">
        <v>2002</v>
      </c>
      <c r="B38" s="14" t="s">
        <v>2563</v>
      </c>
    </row>
    <row r="39" spans="1:2" x14ac:dyDescent="0.2">
      <c r="A39" s="12" t="s">
        <v>1701</v>
      </c>
      <c r="B39" s="14" t="s">
        <v>2574</v>
      </c>
    </row>
    <row r="40" spans="1:2" x14ac:dyDescent="0.2">
      <c r="A40" s="12" t="s">
        <v>2156</v>
      </c>
      <c r="B40" s="14" t="s">
        <v>2575</v>
      </c>
    </row>
    <row r="41" spans="1:2" x14ac:dyDescent="0.2">
      <c r="A41" s="12" t="s">
        <v>247</v>
      </c>
      <c r="B41" s="14" t="s">
        <v>2574</v>
      </c>
    </row>
    <row r="42" spans="1:2" x14ac:dyDescent="0.2">
      <c r="A42" s="12" t="s">
        <v>355</v>
      </c>
      <c r="B42" s="14" t="s">
        <v>2574</v>
      </c>
    </row>
    <row r="43" spans="1:2" x14ac:dyDescent="0.2">
      <c r="A43" s="12" t="s">
        <v>367</v>
      </c>
      <c r="B43" s="14" t="s">
        <v>2574</v>
      </c>
    </row>
    <row r="44" spans="1:2" x14ac:dyDescent="0.2">
      <c r="A44" s="12" t="s">
        <v>2148</v>
      </c>
      <c r="B44" s="14" t="s">
        <v>2560</v>
      </c>
    </row>
    <row r="45" spans="1:2" x14ac:dyDescent="0.2">
      <c r="A45" s="12" t="s">
        <v>184</v>
      </c>
      <c r="B45" s="14" t="s">
        <v>2562</v>
      </c>
    </row>
    <row r="46" spans="1:2" x14ac:dyDescent="0.2">
      <c r="A46" s="12" t="s">
        <v>1397</v>
      </c>
      <c r="B46" s="14" t="s">
        <v>2562</v>
      </c>
    </row>
    <row r="47" spans="1:2" x14ac:dyDescent="0.2">
      <c r="A47" s="12"/>
      <c r="B47" s="14"/>
    </row>
    <row r="48" spans="1:2" x14ac:dyDescent="0.2">
      <c r="B48" s="14"/>
    </row>
    <row r="49" spans="2:2" x14ac:dyDescent="0.2">
      <c r="B49" s="14"/>
    </row>
    <row r="50" spans="2:2" x14ac:dyDescent="0.2">
      <c r="B50" s="14"/>
    </row>
    <row r="51" spans="2:2" x14ac:dyDescent="0.2">
      <c r="B51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6ACF-AF46-2340-9D1D-AED7B5DA19B2}">
  <dimension ref="A1:G91"/>
  <sheetViews>
    <sheetView tabSelected="1" topLeftCell="A62" zoomScale="178" workbookViewId="0">
      <selection activeCell="D89" sqref="D89"/>
    </sheetView>
  </sheetViews>
  <sheetFormatPr baseColWidth="10" defaultRowHeight="15" x14ac:dyDescent="0.2"/>
  <cols>
    <col min="1" max="1" width="6.33203125" customWidth="1"/>
    <col min="2" max="2" width="17" bestFit="1" customWidth="1"/>
    <col min="3" max="3" width="27.5" customWidth="1"/>
    <col min="4" max="7" width="16.6640625" bestFit="1" customWidth="1"/>
  </cols>
  <sheetData>
    <row r="1" spans="1:6" x14ac:dyDescent="0.2">
      <c r="A1" s="16" t="s">
        <v>2570</v>
      </c>
      <c r="B1" s="17">
        <v>2021</v>
      </c>
    </row>
    <row r="3" spans="1:6" x14ac:dyDescent="0.2">
      <c r="B3" s="16" t="s">
        <v>2572</v>
      </c>
      <c r="C3" s="16" t="s">
        <v>2571</v>
      </c>
    </row>
    <row r="4" spans="1:6" x14ac:dyDescent="0.2">
      <c r="B4" t="s">
        <v>2567</v>
      </c>
      <c r="D4" t="s">
        <v>2568</v>
      </c>
    </row>
    <row r="5" spans="1:6" x14ac:dyDescent="0.2">
      <c r="A5" s="16" t="s">
        <v>2566</v>
      </c>
      <c r="B5">
        <v>1</v>
      </c>
      <c r="C5">
        <v>2</v>
      </c>
      <c r="D5">
        <v>1</v>
      </c>
      <c r="E5">
        <v>2</v>
      </c>
    </row>
    <row r="6" spans="1:6" x14ac:dyDescent="0.2">
      <c r="A6" t="s">
        <v>2574</v>
      </c>
      <c r="B6" s="18">
        <v>4509238.3099999996</v>
      </c>
      <c r="C6" s="18">
        <v>11560890.519999996</v>
      </c>
      <c r="D6" s="19">
        <v>0.1882346605496924</v>
      </c>
      <c r="E6" s="19">
        <v>0.60392916203977598</v>
      </c>
    </row>
    <row r="7" spans="1:6" x14ac:dyDescent="0.2">
      <c r="A7" t="s">
        <v>2573</v>
      </c>
      <c r="B7" s="18">
        <v>6734134.8400000008</v>
      </c>
      <c r="C7" s="18">
        <v>1347278.9899999998</v>
      </c>
      <c r="D7" s="19">
        <v>0.3739423241534266</v>
      </c>
      <c r="E7" s="19">
        <v>6.1517029918934367E-2</v>
      </c>
    </row>
    <row r="8" spans="1:6" x14ac:dyDescent="0.2">
      <c r="A8" t="s">
        <v>2563</v>
      </c>
      <c r="B8" s="18">
        <v>5018894.3000000007</v>
      </c>
      <c r="C8" s="18">
        <v>3377430.959999999</v>
      </c>
      <c r="D8" s="19">
        <v>0.25112148928077987</v>
      </c>
      <c r="E8" s="19">
        <v>0.17898143303046266</v>
      </c>
    </row>
    <row r="9" spans="1:6" x14ac:dyDescent="0.2">
      <c r="A9" t="s">
        <v>2579</v>
      </c>
      <c r="B9" s="18">
        <v>4587976.47</v>
      </c>
      <c r="C9" s="18">
        <v>1317539.79</v>
      </c>
      <c r="D9" s="19">
        <v>0.18116477443800957</v>
      </c>
      <c r="E9" s="19">
        <v>4.5597304618424546E-2</v>
      </c>
      <c r="F9" s="20"/>
    </row>
    <row r="10" spans="1:6" x14ac:dyDescent="0.2">
      <c r="A10" t="s">
        <v>2562</v>
      </c>
      <c r="B10" s="18">
        <v>39377.76999999999</v>
      </c>
      <c r="C10" s="18">
        <v>944047.70000000007</v>
      </c>
      <c r="D10" s="19">
        <v>5.4971941548254679E-3</v>
      </c>
      <c r="E10" s="19">
        <v>5.1782043243598877E-2</v>
      </c>
    </row>
    <row r="11" spans="1:6" x14ac:dyDescent="0.2">
      <c r="A11" t="s">
        <v>2561</v>
      </c>
      <c r="B11" s="18">
        <v>2161.25</v>
      </c>
      <c r="C11" s="18">
        <v>261666.96</v>
      </c>
      <c r="D11" s="19">
        <v>3.6757508722107504E-5</v>
      </c>
      <c r="E11" s="19">
        <v>5.6061691405768152E-2</v>
      </c>
    </row>
    <row r="12" spans="1:6" x14ac:dyDescent="0.2">
      <c r="A12" t="s">
        <v>2564</v>
      </c>
      <c r="B12" s="18"/>
      <c r="C12" s="18">
        <v>58764.14</v>
      </c>
      <c r="D12" s="19">
        <v>0</v>
      </c>
      <c r="E12" s="19">
        <v>2.1313357430354403E-3</v>
      </c>
    </row>
    <row r="13" spans="1:6" x14ac:dyDescent="0.2">
      <c r="A13" t="s">
        <v>2560</v>
      </c>
      <c r="B13" s="18">
        <v>158.81</v>
      </c>
      <c r="C13" s="18"/>
      <c r="D13" s="19">
        <v>2.799914543953663E-6</v>
      </c>
      <c r="E13" s="19">
        <v>0</v>
      </c>
    </row>
    <row r="21" spans="1:5" x14ac:dyDescent="0.2">
      <c r="A21" s="16" t="s">
        <v>2570</v>
      </c>
      <c r="B21" s="17">
        <v>2021</v>
      </c>
    </row>
    <row r="23" spans="1:5" x14ac:dyDescent="0.2">
      <c r="B23" s="16" t="s">
        <v>2572</v>
      </c>
      <c r="C23" s="16" t="s">
        <v>2571</v>
      </c>
    </row>
    <row r="24" spans="1:5" x14ac:dyDescent="0.2">
      <c r="B24" t="s">
        <v>2567</v>
      </c>
      <c r="D24" t="s">
        <v>2568</v>
      </c>
    </row>
    <row r="25" spans="1:5" x14ac:dyDescent="0.2">
      <c r="A25" s="16" t="s">
        <v>2565</v>
      </c>
      <c r="B25">
        <v>1</v>
      </c>
      <c r="C25">
        <v>2</v>
      </c>
      <c r="D25">
        <v>1</v>
      </c>
      <c r="E25">
        <v>2</v>
      </c>
    </row>
    <row r="26" spans="1:5" x14ac:dyDescent="0.2">
      <c r="A26">
        <v>0</v>
      </c>
      <c r="B26" s="18">
        <v>11836128.910000008</v>
      </c>
      <c r="C26" s="18">
        <v>9923165.599999994</v>
      </c>
      <c r="D26" s="19">
        <v>0.50362118404350753</v>
      </c>
      <c r="E26" s="19">
        <v>0.52966306154940002</v>
      </c>
    </row>
    <row r="27" spans="1:5" x14ac:dyDescent="0.2">
      <c r="A27">
        <v>1</v>
      </c>
      <c r="B27" s="18">
        <v>9055812.8399999943</v>
      </c>
      <c r="C27" s="18">
        <v>8944453.4599999953</v>
      </c>
      <c r="D27" s="19">
        <v>0.49637881595649247</v>
      </c>
      <c r="E27" s="19">
        <v>0.47033693845060004</v>
      </c>
    </row>
    <row r="33" spans="1:6" x14ac:dyDescent="0.2">
      <c r="A33" s="16" t="s">
        <v>2570</v>
      </c>
      <c r="B33" s="17">
        <v>2021</v>
      </c>
    </row>
    <row r="35" spans="1:6" x14ac:dyDescent="0.2">
      <c r="C35" s="16" t="s">
        <v>2572</v>
      </c>
      <c r="D35" s="16" t="s">
        <v>2571</v>
      </c>
    </row>
    <row r="36" spans="1:6" x14ac:dyDescent="0.2">
      <c r="C36" t="s">
        <v>2567</v>
      </c>
      <c r="E36" t="s">
        <v>2568</v>
      </c>
    </row>
    <row r="37" spans="1:6" x14ac:dyDescent="0.2">
      <c r="A37" s="16" t="s">
        <v>2565</v>
      </c>
      <c r="B37" s="16" t="s">
        <v>2566</v>
      </c>
      <c r="C37">
        <v>1</v>
      </c>
      <c r="D37">
        <v>2</v>
      </c>
      <c r="E37">
        <v>1</v>
      </c>
      <c r="F37">
        <v>2</v>
      </c>
    </row>
    <row r="38" spans="1:6" x14ac:dyDescent="0.2">
      <c r="A38">
        <v>0</v>
      </c>
      <c r="B38" t="s">
        <v>2563</v>
      </c>
      <c r="C38" s="18">
        <v>4575996.6100000003</v>
      </c>
      <c r="D38" s="18">
        <v>3377430.959999999</v>
      </c>
      <c r="E38" s="19">
        <v>0.21387663991445627</v>
      </c>
      <c r="F38" s="19">
        <v>0.17898143303046266</v>
      </c>
    </row>
    <row r="39" spans="1:6" x14ac:dyDescent="0.2">
      <c r="B39" t="s">
        <v>2574</v>
      </c>
      <c r="C39" s="18">
        <v>2651745.8699999996</v>
      </c>
      <c r="D39" s="18">
        <v>3929393.6000000006</v>
      </c>
      <c r="E39" s="19">
        <v>0.10683545644601378</v>
      </c>
      <c r="F39" s="19">
        <v>0.19428797440866033</v>
      </c>
    </row>
    <row r="40" spans="1:6" x14ac:dyDescent="0.2">
      <c r="B40" t="s">
        <v>2579</v>
      </c>
      <c r="C40" s="18">
        <v>4587976.47</v>
      </c>
      <c r="D40" s="18">
        <v>1317539.79</v>
      </c>
      <c r="E40" s="19">
        <v>0.18116477443800957</v>
      </c>
      <c r="F40" s="19">
        <v>4.5597304618424546E-2</v>
      </c>
    </row>
    <row r="41" spans="1:6" x14ac:dyDescent="0.2">
      <c r="B41" t="s">
        <v>2561</v>
      </c>
      <c r="C41" s="18">
        <v>2161.25</v>
      </c>
      <c r="D41" s="18">
        <v>261666.96</v>
      </c>
      <c r="E41" s="19">
        <v>3.6757508722107504E-5</v>
      </c>
      <c r="F41" s="19">
        <v>5.6061691405768152E-2</v>
      </c>
    </row>
    <row r="42" spans="1:6" x14ac:dyDescent="0.2">
      <c r="B42" t="s">
        <v>2562</v>
      </c>
      <c r="C42" s="18">
        <v>18089.899999999998</v>
      </c>
      <c r="D42" s="18">
        <v>944047.70000000007</v>
      </c>
      <c r="E42" s="19">
        <v>1.7047558217618641E-3</v>
      </c>
      <c r="F42" s="19">
        <v>5.1782043243598877E-2</v>
      </c>
    </row>
    <row r="43" spans="1:6" x14ac:dyDescent="0.2">
      <c r="B43" t="s">
        <v>2564</v>
      </c>
      <c r="C43" s="18"/>
      <c r="D43" s="18">
        <v>58764.14</v>
      </c>
      <c r="E43" s="19">
        <v>0</v>
      </c>
      <c r="F43" s="19">
        <v>2.1313357430354403E-3</v>
      </c>
    </row>
    <row r="44" spans="1:6" x14ac:dyDescent="0.2">
      <c r="B44" t="s">
        <v>2573</v>
      </c>
      <c r="C44" s="18"/>
      <c r="D44" s="18">
        <v>34322.450000000004</v>
      </c>
      <c r="E44" s="19">
        <v>0</v>
      </c>
      <c r="F44" s="19">
        <v>8.2127909944995105E-4</v>
      </c>
    </row>
    <row r="45" spans="1:6" x14ac:dyDescent="0.2">
      <c r="B45" t="s">
        <v>2560</v>
      </c>
      <c r="C45" s="18">
        <v>158.81</v>
      </c>
      <c r="D45" s="18"/>
      <c r="E45" s="19">
        <v>2.799914543953663E-6</v>
      </c>
      <c r="F45" s="19">
        <v>0</v>
      </c>
    </row>
    <row r="46" spans="1:6" x14ac:dyDescent="0.2">
      <c r="A46">
        <v>1</v>
      </c>
      <c r="B46" t="s">
        <v>2574</v>
      </c>
      <c r="C46" s="18">
        <v>1857492.4400000002</v>
      </c>
      <c r="D46" s="18">
        <v>7631496.9199999953</v>
      </c>
      <c r="E46" s="22">
        <v>8.1399204103678624E-2</v>
      </c>
      <c r="F46" s="22">
        <v>0.40964118763111562</v>
      </c>
    </row>
    <row r="47" spans="1:6" x14ac:dyDescent="0.2">
      <c r="B47" t="s">
        <v>2573</v>
      </c>
      <c r="C47" s="18">
        <v>6734134.8400000008</v>
      </c>
      <c r="D47" s="18">
        <v>1312956.5399999998</v>
      </c>
      <c r="E47" s="22">
        <v>0.3739423241534266</v>
      </c>
      <c r="F47" s="22">
        <v>6.0695750819484418E-2</v>
      </c>
    </row>
    <row r="48" spans="1:6" x14ac:dyDescent="0.2">
      <c r="B48" t="s">
        <v>2563</v>
      </c>
      <c r="C48" s="18">
        <v>442897.69</v>
      </c>
      <c r="D48" s="18"/>
      <c r="E48" s="19">
        <v>3.72448493663236E-2</v>
      </c>
      <c r="F48" s="19">
        <v>0</v>
      </c>
    </row>
    <row r="49" spans="1:6" x14ac:dyDescent="0.2">
      <c r="B49" t="s">
        <v>2562</v>
      </c>
      <c r="C49" s="18">
        <v>21287.870000000003</v>
      </c>
      <c r="D49" s="18"/>
      <c r="E49" s="19">
        <v>3.7924383330636031E-3</v>
      </c>
      <c r="F49" s="19">
        <v>0</v>
      </c>
    </row>
    <row r="53" spans="1:6" x14ac:dyDescent="0.2">
      <c r="A53" t="s">
        <v>2580</v>
      </c>
      <c r="B53" t="s">
        <v>2581</v>
      </c>
    </row>
    <row r="54" spans="1:6" x14ac:dyDescent="0.2">
      <c r="A54" t="s">
        <v>2565</v>
      </c>
      <c r="B54" t="s">
        <v>2574</v>
      </c>
    </row>
    <row r="55" spans="1:6" x14ac:dyDescent="0.2">
      <c r="A55" t="s">
        <v>2565</v>
      </c>
      <c r="B55" t="s">
        <v>2573</v>
      </c>
    </row>
    <row r="56" spans="1:6" x14ac:dyDescent="0.2">
      <c r="A56" t="s">
        <v>2578</v>
      </c>
      <c r="B56" t="s">
        <v>2576</v>
      </c>
    </row>
    <row r="57" spans="1:6" x14ac:dyDescent="0.2">
      <c r="A57" t="s">
        <v>2578</v>
      </c>
      <c r="B57" t="s">
        <v>2574</v>
      </c>
    </row>
    <row r="58" spans="1:6" x14ac:dyDescent="0.2">
      <c r="A58" t="s">
        <v>2578</v>
      </c>
      <c r="B58" t="s">
        <v>2577</v>
      </c>
    </row>
    <row r="63" spans="1:6" x14ac:dyDescent="0.2">
      <c r="A63" s="16" t="s">
        <v>2570</v>
      </c>
      <c r="B63" s="17">
        <v>2021</v>
      </c>
    </row>
    <row r="65" spans="1:7" x14ac:dyDescent="0.2">
      <c r="D65" s="16" t="s">
        <v>2572</v>
      </c>
      <c r="E65" s="16" t="s">
        <v>2571</v>
      </c>
    </row>
    <row r="66" spans="1:7" x14ac:dyDescent="0.2">
      <c r="D66" t="s">
        <v>2582</v>
      </c>
      <c r="F66" t="s">
        <v>2568</v>
      </c>
    </row>
    <row r="67" spans="1:7" x14ac:dyDescent="0.2">
      <c r="A67" s="16" t="s">
        <v>2565</v>
      </c>
      <c r="B67" s="16" t="s">
        <v>2566</v>
      </c>
      <c r="C67" s="16" t="s">
        <v>10</v>
      </c>
      <c r="D67">
        <v>1</v>
      </c>
      <c r="E67">
        <v>2</v>
      </c>
      <c r="F67">
        <v>1</v>
      </c>
      <c r="G67">
        <v>2</v>
      </c>
    </row>
    <row r="68" spans="1:7" x14ac:dyDescent="0.2">
      <c r="A68">
        <v>0</v>
      </c>
      <c r="B68" t="s">
        <v>2563</v>
      </c>
      <c r="C68" t="s">
        <v>19</v>
      </c>
      <c r="D68" s="18">
        <v>318795760</v>
      </c>
      <c r="E68" s="18">
        <v>264179686</v>
      </c>
      <c r="F68" s="19">
        <v>0.21369425065232495</v>
      </c>
      <c r="G68" s="19">
        <v>0.17464536452477247</v>
      </c>
    </row>
    <row r="69" spans="1:7" x14ac:dyDescent="0.2">
      <c r="C69" t="s">
        <v>481</v>
      </c>
      <c r="D69" s="18"/>
      <c r="E69" s="18">
        <v>6559013</v>
      </c>
      <c r="F69" s="19">
        <v>0</v>
      </c>
      <c r="G69" s="19">
        <v>4.3360685056901818E-3</v>
      </c>
    </row>
    <row r="70" spans="1:7" x14ac:dyDescent="0.2">
      <c r="C70" t="s">
        <v>684</v>
      </c>
      <c r="D70" s="18">
        <v>272094</v>
      </c>
      <c r="E70" s="18"/>
      <c r="F70" s="19">
        <v>1.8238926213132102E-4</v>
      </c>
      <c r="G70" s="19">
        <v>0</v>
      </c>
    </row>
    <row r="71" spans="1:7" x14ac:dyDescent="0.2">
      <c r="B71" t="s">
        <v>2574</v>
      </c>
      <c r="C71" t="s">
        <v>404</v>
      </c>
      <c r="D71" s="18"/>
      <c r="E71" s="18">
        <v>17895750</v>
      </c>
      <c r="F71" s="19">
        <v>0</v>
      </c>
      <c r="G71" s="19">
        <v>1.1830621156064956E-2</v>
      </c>
    </row>
    <row r="72" spans="1:7" x14ac:dyDescent="0.2">
      <c r="C72" t="s">
        <v>38</v>
      </c>
      <c r="D72" s="18">
        <v>159380472</v>
      </c>
      <c r="E72" s="18">
        <v>234792918</v>
      </c>
      <c r="F72" s="19">
        <v>0.10683545644601378</v>
      </c>
      <c r="G72" s="19">
        <v>0.15521819778355334</v>
      </c>
    </row>
    <row r="73" spans="1:7" x14ac:dyDescent="0.2">
      <c r="C73" t="s">
        <v>397</v>
      </c>
      <c r="D73" s="18"/>
      <c r="E73" s="18">
        <v>2512028</v>
      </c>
      <c r="F73" s="19">
        <v>0</v>
      </c>
      <c r="G73" s="19">
        <v>1.6606653312338147E-3</v>
      </c>
    </row>
    <row r="74" spans="1:7" x14ac:dyDescent="0.2">
      <c r="C74" t="s">
        <v>359</v>
      </c>
      <c r="D74" s="18"/>
      <c r="E74" s="18">
        <v>22928574</v>
      </c>
      <c r="F74" s="19">
        <v>0</v>
      </c>
      <c r="G74" s="19">
        <v>1.5157748216353096E-2</v>
      </c>
    </row>
    <row r="75" spans="1:7" x14ac:dyDescent="0.2">
      <c r="C75" t="s">
        <v>247</v>
      </c>
      <c r="D75" s="18"/>
      <c r="E75" s="18">
        <v>3508393</v>
      </c>
      <c r="F75" s="19">
        <v>0</v>
      </c>
      <c r="G75" s="19">
        <v>2.3193478032264756E-3</v>
      </c>
    </row>
    <row r="76" spans="1:7" x14ac:dyDescent="0.2">
      <c r="C76" t="s">
        <v>355</v>
      </c>
      <c r="D76" s="18"/>
      <c r="E76" s="18">
        <v>5077394</v>
      </c>
      <c r="F76" s="19">
        <v>0</v>
      </c>
      <c r="G76" s="19">
        <v>3.3565916418187153E-3</v>
      </c>
    </row>
    <row r="77" spans="1:7" x14ac:dyDescent="0.2">
      <c r="C77" t="s">
        <v>367</v>
      </c>
      <c r="D77" s="18"/>
      <c r="E77" s="18">
        <v>7177290</v>
      </c>
      <c r="F77" s="19">
        <v>0</v>
      </c>
      <c r="G77" s="19">
        <v>4.7448024764099551E-3</v>
      </c>
    </row>
    <row r="78" spans="1:7" x14ac:dyDescent="0.2">
      <c r="B78" t="s">
        <v>2579</v>
      </c>
      <c r="C78" t="s">
        <v>30</v>
      </c>
      <c r="D78" s="18">
        <v>270267271</v>
      </c>
      <c r="E78" s="18">
        <v>68973383</v>
      </c>
      <c r="F78" s="19">
        <v>0.18116477443800957</v>
      </c>
      <c r="G78" s="19">
        <v>4.5597304618424546E-2</v>
      </c>
    </row>
    <row r="79" spans="1:7" x14ac:dyDescent="0.2">
      <c r="B79" t="s">
        <v>2561</v>
      </c>
      <c r="C79" t="s">
        <v>6</v>
      </c>
      <c r="D79" s="18">
        <v>54836</v>
      </c>
      <c r="E79" s="18">
        <v>23004658</v>
      </c>
      <c r="F79" s="19">
        <v>3.6757508722107504E-5</v>
      </c>
      <c r="G79" s="19">
        <v>1.5208046246893198E-2</v>
      </c>
    </row>
    <row r="80" spans="1:7" x14ac:dyDescent="0.2">
      <c r="C80" t="s">
        <v>170</v>
      </c>
      <c r="D80" s="18"/>
      <c r="E80" s="18">
        <v>61797822</v>
      </c>
      <c r="F80" s="19">
        <v>0</v>
      </c>
      <c r="G80" s="19">
        <v>4.0853645158874949E-2</v>
      </c>
    </row>
    <row r="81" spans="1:7" x14ac:dyDescent="0.2">
      <c r="B81" t="s">
        <v>2562</v>
      </c>
      <c r="C81" t="s">
        <v>222</v>
      </c>
      <c r="D81" s="18">
        <v>2543208</v>
      </c>
      <c r="E81" s="18">
        <v>1099409</v>
      </c>
      <c r="F81" s="19">
        <v>1.7047558217618641E-3</v>
      </c>
      <c r="G81" s="19">
        <v>7.2680336809400096E-4</v>
      </c>
    </row>
    <row r="82" spans="1:7" x14ac:dyDescent="0.2">
      <c r="C82" t="s">
        <v>184</v>
      </c>
      <c r="D82" s="18"/>
      <c r="E82" s="18">
        <v>77229403</v>
      </c>
      <c r="F82" s="19">
        <v>0</v>
      </c>
      <c r="G82" s="19">
        <v>5.1055239875504879E-2</v>
      </c>
    </row>
    <row r="83" spans="1:7" x14ac:dyDescent="0.2">
      <c r="B83" t="s">
        <v>2564</v>
      </c>
      <c r="C83" t="s">
        <v>141</v>
      </c>
      <c r="D83" s="18"/>
      <c r="E83" s="18">
        <v>3223994</v>
      </c>
      <c r="F83" s="19">
        <v>0</v>
      </c>
      <c r="G83" s="19">
        <v>2.1313357430354403E-3</v>
      </c>
    </row>
    <row r="84" spans="1:7" x14ac:dyDescent="0.2">
      <c r="B84" t="s">
        <v>2573</v>
      </c>
      <c r="C84" t="s">
        <v>200</v>
      </c>
      <c r="D84" s="18"/>
      <c r="E84" s="18">
        <v>1242319</v>
      </c>
      <c r="F84" s="19">
        <v>0</v>
      </c>
      <c r="G84" s="19">
        <v>8.2127909944995105E-4</v>
      </c>
    </row>
    <row r="85" spans="1:7" x14ac:dyDescent="0.2">
      <c r="B85" t="s">
        <v>2560</v>
      </c>
      <c r="C85" t="s">
        <v>1214</v>
      </c>
      <c r="D85" s="18">
        <v>0</v>
      </c>
      <c r="E85" s="18"/>
      <c r="F85" s="19">
        <v>0</v>
      </c>
      <c r="G85" s="19">
        <v>0</v>
      </c>
    </row>
    <row r="86" spans="1:7" x14ac:dyDescent="0.2">
      <c r="C86" t="s">
        <v>826</v>
      </c>
      <c r="D86" s="18">
        <v>4177</v>
      </c>
      <c r="E86" s="18"/>
      <c r="F86" s="19">
        <v>2.799914543953663E-6</v>
      </c>
      <c r="G86" s="19">
        <v>0</v>
      </c>
    </row>
    <row r="87" spans="1:7" x14ac:dyDescent="0.2">
      <c r="A87">
        <v>1</v>
      </c>
      <c r="B87" t="s">
        <v>2574</v>
      </c>
      <c r="C87" t="s">
        <v>38</v>
      </c>
      <c r="D87" s="18">
        <v>121433876</v>
      </c>
      <c r="E87" s="18">
        <v>612820849</v>
      </c>
      <c r="F87" s="19">
        <v>8.1399204103678624E-2</v>
      </c>
      <c r="G87" s="19">
        <v>0.40512698831046967</v>
      </c>
    </row>
    <row r="88" spans="1:7" x14ac:dyDescent="0.2">
      <c r="C88" t="s">
        <v>359</v>
      </c>
      <c r="D88" s="18"/>
      <c r="E88" s="18">
        <v>6828465</v>
      </c>
      <c r="F88" s="19">
        <v>0</v>
      </c>
      <c r="G88" s="19">
        <v>4.5141993206459126E-3</v>
      </c>
    </row>
    <row r="89" spans="1:7" x14ac:dyDescent="0.2">
      <c r="B89" t="s">
        <v>2573</v>
      </c>
      <c r="C89" t="s">
        <v>200</v>
      </c>
      <c r="D89" s="18">
        <v>557858843</v>
      </c>
      <c r="E89" s="18">
        <v>91812253</v>
      </c>
      <c r="F89" s="19">
        <v>0.3739423241534266</v>
      </c>
      <c r="G89" s="19">
        <v>6.0695750819484418E-2</v>
      </c>
    </row>
    <row r="90" spans="1:7" x14ac:dyDescent="0.2">
      <c r="B90" t="s">
        <v>2563</v>
      </c>
      <c r="C90" t="s">
        <v>19</v>
      </c>
      <c r="D90" s="18">
        <v>55563030</v>
      </c>
      <c r="E90" s="18"/>
      <c r="F90" s="19">
        <v>3.72448493663236E-2</v>
      </c>
      <c r="G90" s="19">
        <v>0</v>
      </c>
    </row>
    <row r="91" spans="1:7" x14ac:dyDescent="0.2">
      <c r="B91" t="s">
        <v>2562</v>
      </c>
      <c r="C91" t="s">
        <v>222</v>
      </c>
      <c r="D91" s="18">
        <v>5657678</v>
      </c>
      <c r="E91" s="18"/>
      <c r="F91" s="19">
        <v>3.7924383330636031E-3</v>
      </c>
      <c r="G91" s="19">
        <v>0</v>
      </c>
    </row>
  </sheetData>
  <conditionalFormatting pivot="1" sqref="F68:F9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68:F91">
    <cfRule type="colorScale" priority="3">
      <colorScale>
        <cfvo type="min"/>
        <cfvo type="max"/>
        <color rgb="FFFCFCFF"/>
        <color rgb="FFF8696B"/>
      </colorScale>
    </cfRule>
  </conditionalFormatting>
  <conditionalFormatting pivot="1" sqref="G68:G9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364"/>
  <sheetViews>
    <sheetView topLeftCell="J1" workbookViewId="0">
      <selection activeCell="R1" sqref="R1:T2"/>
    </sheetView>
  </sheetViews>
  <sheetFormatPr baseColWidth="10" defaultColWidth="12.6640625" defaultRowHeight="15" x14ac:dyDescent="0.2"/>
  <cols>
    <col min="1" max="1" width="58.6640625" style="1" customWidth="1"/>
    <col min="2" max="2" width="23.5" style="1" customWidth="1"/>
    <col min="3" max="3" width="23.5" style="1" customWidth="1" collapsed="1"/>
    <col min="4" max="4" width="65.33203125" style="1" bestFit="1" customWidth="1" collapsed="1"/>
    <col min="5" max="14" width="23.5" style="1" customWidth="1" collapsed="1"/>
    <col min="15" max="15" width="23.5" style="10" customWidth="1"/>
    <col min="16" max="16384" width="12.6640625" style="1" collapsed="1"/>
  </cols>
  <sheetData>
    <row r="1" spans="1:2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8" t="s">
        <v>2557</v>
      </c>
      <c r="P1" s="15" t="s">
        <v>2566</v>
      </c>
      <c r="Q1" s="15" t="s">
        <v>2565</v>
      </c>
      <c r="R1" s="15" t="s">
        <v>2569</v>
      </c>
      <c r="S1" s="15" t="s">
        <v>2570</v>
      </c>
      <c r="T1" s="15" t="s">
        <v>2571</v>
      </c>
    </row>
    <row r="2" spans="1:20" x14ac:dyDescent="0.2">
      <c r="A2" s="3" t="s">
        <v>14</v>
      </c>
      <c r="B2" s="3" t="s">
        <v>15</v>
      </c>
      <c r="C2" s="4" t="s">
        <v>16</v>
      </c>
      <c r="D2" s="5" t="s">
        <v>17</v>
      </c>
      <c r="E2" s="4" t="s">
        <v>18</v>
      </c>
      <c r="F2" s="6">
        <v>1650.62</v>
      </c>
      <c r="G2" s="4">
        <v>274112</v>
      </c>
      <c r="H2" s="4">
        <v>298388</v>
      </c>
      <c r="I2" s="5">
        <v>5.5317908200000003</v>
      </c>
      <c r="J2" s="5">
        <v>1.0885623394816999</v>
      </c>
      <c r="K2" s="5" t="s">
        <v>19</v>
      </c>
      <c r="L2" s="5">
        <v>82</v>
      </c>
      <c r="M2" s="7" t="s">
        <v>20</v>
      </c>
      <c r="N2" s="7" t="s">
        <v>21</v>
      </c>
      <c r="O2" s="9" t="str">
        <f>RIGHT(B2,10)</f>
        <v>2021-12-31</v>
      </c>
      <c r="P2" s="1" t="str">
        <f>VLOOKUP(K2,de_para!$A$2:$B$46,2,0)</f>
        <v>web event</v>
      </c>
      <c r="Q2" s="1">
        <v>0</v>
      </c>
      <c r="R2" s="1">
        <f>MONTH(O2)</f>
        <v>12</v>
      </c>
      <c r="S2" s="1">
        <f>YEAR(O2)</f>
        <v>2021</v>
      </c>
      <c r="T2" s="1">
        <f>IF(R2&lt;7,1,2)</f>
        <v>2</v>
      </c>
    </row>
    <row r="3" spans="1:20" x14ac:dyDescent="0.2">
      <c r="A3" s="3" t="s">
        <v>22</v>
      </c>
      <c r="B3" s="3" t="s">
        <v>15</v>
      </c>
      <c r="C3" s="4" t="s">
        <v>23</v>
      </c>
      <c r="D3" s="5" t="s">
        <v>24</v>
      </c>
      <c r="E3" s="4" t="s">
        <v>25</v>
      </c>
      <c r="F3" s="6">
        <v>8931.57</v>
      </c>
      <c r="G3" s="4">
        <v>953086</v>
      </c>
      <c r="H3" s="4">
        <v>1226576</v>
      </c>
      <c r="I3" s="5">
        <v>7.2817094100000004</v>
      </c>
      <c r="J3" s="5">
        <v>1.2869520693830001</v>
      </c>
      <c r="K3" s="5" t="s">
        <v>19</v>
      </c>
      <c r="L3" s="5">
        <v>381</v>
      </c>
      <c r="M3" s="7" t="s">
        <v>20</v>
      </c>
      <c r="N3" s="7" t="s">
        <v>21</v>
      </c>
      <c r="O3" s="9" t="str">
        <f t="shared" ref="O3:O66" si="0">RIGHT(B3,10)</f>
        <v>2021-12-31</v>
      </c>
      <c r="P3" s="1" t="str">
        <f>VLOOKUP(K3,de_para!$A$2:$B$46,2,0)</f>
        <v>web event</v>
      </c>
      <c r="Q3" s="1">
        <v>0</v>
      </c>
      <c r="R3" s="1">
        <f t="shared" ref="R3:R66" si="1">MONTH(O3)</f>
        <v>12</v>
      </c>
      <c r="S3" s="1">
        <f t="shared" ref="S3:S66" si="2">YEAR(O3)</f>
        <v>2021</v>
      </c>
      <c r="T3" s="1">
        <f t="shared" ref="T3:T66" si="3">IF(R3&lt;7,1,2)</f>
        <v>2</v>
      </c>
    </row>
    <row r="4" spans="1:20" x14ac:dyDescent="0.2">
      <c r="A4" s="3" t="s">
        <v>26</v>
      </c>
      <c r="B4" s="3" t="s">
        <v>15</v>
      </c>
      <c r="C4" s="4" t="s">
        <v>27</v>
      </c>
      <c r="D4" s="5" t="s">
        <v>28</v>
      </c>
      <c r="E4" s="4" t="s">
        <v>29</v>
      </c>
      <c r="F4" s="6">
        <v>5861.86</v>
      </c>
      <c r="G4" s="4">
        <v>481280</v>
      </c>
      <c r="H4" s="4">
        <v>608700</v>
      </c>
      <c r="I4" s="5">
        <v>9.6301297800000007</v>
      </c>
      <c r="J4" s="5">
        <v>1.2647523271276999</v>
      </c>
      <c r="K4" s="5" t="s">
        <v>30</v>
      </c>
      <c r="L4" s="5">
        <v>339</v>
      </c>
      <c r="M4" s="7" t="s">
        <v>20</v>
      </c>
      <c r="N4" s="7" t="s">
        <v>21</v>
      </c>
      <c r="O4" s="9" t="str">
        <f t="shared" si="0"/>
        <v>2021-12-31</v>
      </c>
      <c r="P4" s="1" t="str">
        <f>VLOOKUP(K4,de_para!$A$2:$B$46,2,0)</f>
        <v>Lead Ads</v>
      </c>
      <c r="Q4" s="1">
        <v>0</v>
      </c>
      <c r="R4" s="1">
        <f t="shared" si="1"/>
        <v>12</v>
      </c>
      <c r="S4" s="1">
        <f t="shared" si="2"/>
        <v>2021</v>
      </c>
      <c r="T4" s="1">
        <f t="shared" si="3"/>
        <v>2</v>
      </c>
    </row>
    <row r="5" spans="1:20" x14ac:dyDescent="0.2">
      <c r="A5" s="3" t="s">
        <v>31</v>
      </c>
      <c r="B5" s="3" t="s">
        <v>15</v>
      </c>
      <c r="C5" s="4" t="s">
        <v>32</v>
      </c>
      <c r="D5" s="5" t="s">
        <v>33</v>
      </c>
      <c r="E5" s="4" t="s">
        <v>34</v>
      </c>
      <c r="F5" s="6">
        <v>6416.17</v>
      </c>
      <c r="G5" s="4">
        <v>193697</v>
      </c>
      <c r="H5" s="4">
        <v>501324</v>
      </c>
      <c r="I5" s="5">
        <v>12.79844971</v>
      </c>
      <c r="J5" s="5">
        <v>2.5881867039758002</v>
      </c>
      <c r="K5" s="5" t="s">
        <v>19</v>
      </c>
      <c r="L5" s="5">
        <v>299</v>
      </c>
      <c r="M5" s="7" t="s">
        <v>20</v>
      </c>
      <c r="N5" s="7" t="s">
        <v>21</v>
      </c>
      <c r="O5" s="9" t="str">
        <f t="shared" si="0"/>
        <v>2021-12-31</v>
      </c>
      <c r="P5" s="1" t="str">
        <f>VLOOKUP(K5,de_para!$A$2:$B$46,2,0)</f>
        <v>web event</v>
      </c>
      <c r="Q5" s="1">
        <v>0</v>
      </c>
      <c r="R5" s="1">
        <f t="shared" si="1"/>
        <v>12</v>
      </c>
      <c r="S5" s="1">
        <f t="shared" si="2"/>
        <v>2021</v>
      </c>
      <c r="T5" s="1">
        <f t="shared" si="3"/>
        <v>2</v>
      </c>
    </row>
    <row r="6" spans="1:20" x14ac:dyDescent="0.2">
      <c r="A6" s="3" t="s">
        <v>22</v>
      </c>
      <c r="B6" s="3" t="s">
        <v>15</v>
      </c>
      <c r="C6" s="4" t="s">
        <v>35</v>
      </c>
      <c r="D6" s="5" t="s">
        <v>36</v>
      </c>
      <c r="E6" s="4" t="s">
        <v>37</v>
      </c>
      <c r="F6" s="6">
        <v>16122.47</v>
      </c>
      <c r="G6" s="4">
        <v>1417468</v>
      </c>
      <c r="H6" s="4">
        <v>1959635</v>
      </c>
      <c r="I6" s="5">
        <v>8.2272821199999999</v>
      </c>
      <c r="J6" s="5">
        <v>1.3824897634372999</v>
      </c>
      <c r="K6" s="5" t="s">
        <v>38</v>
      </c>
      <c r="L6" s="5">
        <v>64</v>
      </c>
      <c r="M6" s="7" t="s">
        <v>20</v>
      </c>
      <c r="N6" s="7" t="s">
        <v>21</v>
      </c>
      <c r="O6" s="9" t="str">
        <f t="shared" si="0"/>
        <v>2021-12-31</v>
      </c>
      <c r="P6" s="1" t="str">
        <f>VLOOKUP(K6,de_para!$A$2:$B$46,2,0)</f>
        <v>Credenciamento</v>
      </c>
      <c r="Q6" s="1">
        <v>0</v>
      </c>
      <c r="R6" s="1">
        <f t="shared" si="1"/>
        <v>12</v>
      </c>
      <c r="S6" s="1">
        <f t="shared" si="2"/>
        <v>2021</v>
      </c>
      <c r="T6" s="1">
        <f t="shared" si="3"/>
        <v>2</v>
      </c>
    </row>
    <row r="7" spans="1:20" x14ac:dyDescent="0.2">
      <c r="A7" s="3" t="s">
        <v>22</v>
      </c>
      <c r="B7" s="3" t="s">
        <v>15</v>
      </c>
      <c r="C7" s="4" t="s">
        <v>39</v>
      </c>
      <c r="D7" s="11" t="s">
        <v>40</v>
      </c>
      <c r="E7" s="4" t="s">
        <v>41</v>
      </c>
      <c r="F7" s="6">
        <v>0</v>
      </c>
      <c r="G7" s="4">
        <v>0</v>
      </c>
      <c r="H7" s="4">
        <v>0</v>
      </c>
      <c r="I7" s="5" t="s">
        <v>42</v>
      </c>
      <c r="J7" s="5">
        <v>0</v>
      </c>
      <c r="K7" s="5" t="s">
        <v>38</v>
      </c>
      <c r="L7" s="5">
        <v>6</v>
      </c>
      <c r="M7" s="7" t="s">
        <v>20</v>
      </c>
      <c r="N7" s="7" t="s">
        <v>21</v>
      </c>
      <c r="O7" s="9" t="str">
        <f t="shared" si="0"/>
        <v>2021-12-31</v>
      </c>
      <c r="P7" s="1" t="str">
        <f>VLOOKUP(K7,de_para!$A$2:$B$46,2,0)</f>
        <v>Credenciamento</v>
      </c>
      <c r="Q7" s="1">
        <v>1</v>
      </c>
      <c r="R7" s="1">
        <f t="shared" si="1"/>
        <v>12</v>
      </c>
      <c r="S7" s="1">
        <f t="shared" si="2"/>
        <v>2021</v>
      </c>
      <c r="T7" s="1">
        <f t="shared" si="3"/>
        <v>2</v>
      </c>
    </row>
    <row r="8" spans="1:20" x14ac:dyDescent="0.2">
      <c r="A8" s="3" t="s">
        <v>43</v>
      </c>
      <c r="B8" s="3" t="s">
        <v>15</v>
      </c>
      <c r="C8" s="4" t="s">
        <v>44</v>
      </c>
      <c r="D8" s="5" t="s">
        <v>33</v>
      </c>
      <c r="E8" s="4" t="s">
        <v>34</v>
      </c>
      <c r="F8" s="6">
        <v>2803.68</v>
      </c>
      <c r="G8" s="4">
        <v>64144</v>
      </c>
      <c r="H8" s="4">
        <v>152027</v>
      </c>
      <c r="I8" s="5">
        <v>18.441987279999999</v>
      </c>
      <c r="J8" s="5">
        <v>2.3700891743576999</v>
      </c>
      <c r="K8" s="5" t="s">
        <v>19</v>
      </c>
      <c r="L8" s="5">
        <v>163</v>
      </c>
      <c r="M8" s="7" t="s">
        <v>20</v>
      </c>
      <c r="N8" s="7" t="s">
        <v>21</v>
      </c>
      <c r="O8" s="9" t="str">
        <f t="shared" si="0"/>
        <v>2021-12-31</v>
      </c>
      <c r="P8" s="1" t="str">
        <f>VLOOKUP(K8,de_para!$A$2:$B$46,2,0)</f>
        <v>web event</v>
      </c>
      <c r="Q8" s="1">
        <v>0</v>
      </c>
      <c r="R8" s="1">
        <f t="shared" si="1"/>
        <v>12</v>
      </c>
      <c r="S8" s="1">
        <f t="shared" si="2"/>
        <v>2021</v>
      </c>
      <c r="T8" s="1">
        <f t="shared" si="3"/>
        <v>2</v>
      </c>
    </row>
    <row r="9" spans="1:20" x14ac:dyDescent="0.2">
      <c r="A9" s="3" t="s">
        <v>45</v>
      </c>
      <c r="B9" s="3" t="s">
        <v>15</v>
      </c>
      <c r="C9" s="4" t="s">
        <v>46</v>
      </c>
      <c r="D9" s="5" t="s">
        <v>28</v>
      </c>
      <c r="E9" s="4" t="s">
        <v>29</v>
      </c>
      <c r="F9" s="6">
        <v>5506.56</v>
      </c>
      <c r="G9" s="4">
        <v>432830</v>
      </c>
      <c r="H9" s="4">
        <v>568188</v>
      </c>
      <c r="I9" s="5">
        <v>9.6914401600000009</v>
      </c>
      <c r="J9" s="5">
        <v>1.312727860823</v>
      </c>
      <c r="K9" s="5" t="s">
        <v>30</v>
      </c>
      <c r="L9" s="5">
        <v>325</v>
      </c>
      <c r="M9" s="7" t="s">
        <v>20</v>
      </c>
      <c r="N9" s="7" t="s">
        <v>21</v>
      </c>
      <c r="O9" s="9" t="str">
        <f t="shared" si="0"/>
        <v>2021-12-31</v>
      </c>
      <c r="P9" s="1" t="str">
        <f>VLOOKUP(K9,de_para!$A$2:$B$46,2,0)</f>
        <v>Lead Ads</v>
      </c>
      <c r="Q9" s="1">
        <v>0</v>
      </c>
      <c r="R9" s="1">
        <f t="shared" si="1"/>
        <v>12</v>
      </c>
      <c r="S9" s="1">
        <f t="shared" si="2"/>
        <v>2021</v>
      </c>
      <c r="T9" s="1">
        <f t="shared" si="3"/>
        <v>2</v>
      </c>
    </row>
    <row r="10" spans="1:20" x14ac:dyDescent="0.2">
      <c r="A10" s="3" t="s">
        <v>14</v>
      </c>
      <c r="B10" s="3" t="s">
        <v>15</v>
      </c>
      <c r="C10" s="4" t="s">
        <v>47</v>
      </c>
      <c r="D10" s="5" t="s">
        <v>48</v>
      </c>
      <c r="E10" s="4" t="s">
        <v>49</v>
      </c>
      <c r="F10" s="6">
        <v>1642.66</v>
      </c>
      <c r="G10" s="4">
        <v>160704</v>
      </c>
      <c r="H10" s="4">
        <v>184937</v>
      </c>
      <c r="I10" s="5">
        <v>8.8822680199999997</v>
      </c>
      <c r="J10" s="5">
        <v>1.1507927618478999</v>
      </c>
      <c r="K10" s="5" t="s">
        <v>19</v>
      </c>
      <c r="L10" s="5">
        <v>71</v>
      </c>
      <c r="M10" s="7" t="s">
        <v>20</v>
      </c>
      <c r="N10" s="7" t="s">
        <v>21</v>
      </c>
      <c r="O10" s="9" t="str">
        <f t="shared" si="0"/>
        <v>2021-12-31</v>
      </c>
      <c r="P10" s="1" t="str">
        <f>VLOOKUP(K10,de_para!$A$2:$B$46,2,0)</f>
        <v>web event</v>
      </c>
      <c r="Q10" s="1">
        <v>0</v>
      </c>
      <c r="R10" s="1">
        <f t="shared" si="1"/>
        <v>12</v>
      </c>
      <c r="S10" s="1">
        <f t="shared" si="2"/>
        <v>2021</v>
      </c>
      <c r="T10" s="1">
        <f t="shared" si="3"/>
        <v>2</v>
      </c>
    </row>
    <row r="11" spans="1:20" x14ac:dyDescent="0.2">
      <c r="A11" s="3" t="s">
        <v>50</v>
      </c>
      <c r="B11" s="3" t="s">
        <v>15</v>
      </c>
      <c r="C11" s="4" t="s">
        <v>51</v>
      </c>
      <c r="D11" s="5" t="s">
        <v>24</v>
      </c>
      <c r="E11" s="4" t="s">
        <v>25</v>
      </c>
      <c r="F11" s="6">
        <v>8808.89</v>
      </c>
      <c r="G11" s="4">
        <v>903423</v>
      </c>
      <c r="H11" s="4">
        <v>1265345</v>
      </c>
      <c r="I11" s="5">
        <v>6.9616507800000003</v>
      </c>
      <c r="J11" s="5">
        <v>1.4006118949816</v>
      </c>
      <c r="K11" s="5" t="s">
        <v>19</v>
      </c>
      <c r="L11" s="5">
        <v>401</v>
      </c>
      <c r="M11" s="7" t="s">
        <v>20</v>
      </c>
      <c r="N11" s="7" t="s">
        <v>21</v>
      </c>
      <c r="O11" s="9" t="str">
        <f t="shared" si="0"/>
        <v>2021-12-31</v>
      </c>
      <c r="P11" s="1" t="str">
        <f>VLOOKUP(K11,de_para!$A$2:$B$46,2,0)</f>
        <v>web event</v>
      </c>
      <c r="Q11" s="1">
        <v>0</v>
      </c>
      <c r="R11" s="1">
        <f t="shared" si="1"/>
        <v>12</v>
      </c>
      <c r="S11" s="1">
        <f t="shared" si="2"/>
        <v>2021</v>
      </c>
      <c r="T11" s="1">
        <f t="shared" si="3"/>
        <v>2</v>
      </c>
    </row>
    <row r="12" spans="1:20" x14ac:dyDescent="0.2">
      <c r="A12" s="3" t="s">
        <v>14</v>
      </c>
      <c r="B12" s="3" t="s">
        <v>15</v>
      </c>
      <c r="C12" s="4" t="s">
        <v>52</v>
      </c>
      <c r="D12" s="5" t="s">
        <v>53</v>
      </c>
      <c r="E12" s="4" t="s">
        <v>54</v>
      </c>
      <c r="F12" s="6">
        <v>1634.74</v>
      </c>
      <c r="G12" s="4">
        <v>245504</v>
      </c>
      <c r="H12" s="4">
        <v>294565</v>
      </c>
      <c r="I12" s="5">
        <v>5.5496749400000001</v>
      </c>
      <c r="J12" s="5">
        <v>1.1998378845151001</v>
      </c>
      <c r="K12" s="5" t="s">
        <v>19</v>
      </c>
      <c r="L12" s="5">
        <v>62</v>
      </c>
      <c r="M12" s="7" t="s">
        <v>20</v>
      </c>
      <c r="N12" s="7" t="s">
        <v>21</v>
      </c>
      <c r="O12" s="9" t="str">
        <f t="shared" si="0"/>
        <v>2021-12-31</v>
      </c>
      <c r="P12" s="1" t="str">
        <f>VLOOKUP(K12,de_para!$A$2:$B$46,2,0)</f>
        <v>web event</v>
      </c>
      <c r="Q12" s="1">
        <v>0</v>
      </c>
      <c r="R12" s="1">
        <f t="shared" si="1"/>
        <v>12</v>
      </c>
      <c r="S12" s="1">
        <f t="shared" si="2"/>
        <v>2021</v>
      </c>
      <c r="T12" s="1">
        <f t="shared" si="3"/>
        <v>2</v>
      </c>
    </row>
    <row r="13" spans="1:20" x14ac:dyDescent="0.2">
      <c r="A13" s="3" t="s">
        <v>14</v>
      </c>
      <c r="B13" s="3" t="s">
        <v>15</v>
      </c>
      <c r="C13" s="4" t="s">
        <v>55</v>
      </c>
      <c r="D13" s="5" t="s">
        <v>56</v>
      </c>
      <c r="E13" s="4" t="s">
        <v>57</v>
      </c>
      <c r="F13" s="6">
        <v>1642.03</v>
      </c>
      <c r="G13" s="4">
        <v>242048</v>
      </c>
      <c r="H13" s="4">
        <v>302121</v>
      </c>
      <c r="I13" s="5">
        <v>5.43500783</v>
      </c>
      <c r="J13" s="5">
        <v>1.2481863101534001</v>
      </c>
      <c r="K13" s="5" t="s">
        <v>19</v>
      </c>
      <c r="L13" s="5">
        <v>84</v>
      </c>
      <c r="M13" s="7" t="s">
        <v>20</v>
      </c>
      <c r="N13" s="7" t="s">
        <v>21</v>
      </c>
      <c r="O13" s="9" t="str">
        <f t="shared" si="0"/>
        <v>2021-12-31</v>
      </c>
      <c r="P13" s="1" t="str">
        <f>VLOOKUP(K13,de_para!$A$2:$B$46,2,0)</f>
        <v>web event</v>
      </c>
      <c r="Q13" s="1">
        <v>0</v>
      </c>
      <c r="R13" s="1">
        <f t="shared" si="1"/>
        <v>12</v>
      </c>
      <c r="S13" s="1">
        <f t="shared" si="2"/>
        <v>2021</v>
      </c>
      <c r="T13" s="1">
        <f t="shared" si="3"/>
        <v>2</v>
      </c>
    </row>
    <row r="14" spans="1:20" x14ac:dyDescent="0.2">
      <c r="A14" s="3" t="s">
        <v>58</v>
      </c>
      <c r="B14" s="3" t="s">
        <v>15</v>
      </c>
      <c r="C14" s="4" t="s">
        <v>59</v>
      </c>
      <c r="D14" s="5" t="s">
        <v>60</v>
      </c>
      <c r="E14" s="4" t="s">
        <v>61</v>
      </c>
      <c r="F14" s="6">
        <v>19180.080000000002</v>
      </c>
      <c r="G14" s="4">
        <v>1260286</v>
      </c>
      <c r="H14" s="4">
        <v>2105908</v>
      </c>
      <c r="I14" s="5">
        <v>9.1077483000000008</v>
      </c>
      <c r="J14" s="5">
        <v>1.6709762704655999</v>
      </c>
      <c r="K14" s="5" t="s">
        <v>38</v>
      </c>
      <c r="L14" s="5">
        <v>228</v>
      </c>
      <c r="M14" s="7" t="s">
        <v>20</v>
      </c>
      <c r="N14" s="7" t="s">
        <v>21</v>
      </c>
      <c r="O14" s="9" t="str">
        <f t="shared" si="0"/>
        <v>2021-12-31</v>
      </c>
      <c r="P14" s="1" t="str">
        <f>VLOOKUP(K14,de_para!$A$2:$B$46,2,0)</f>
        <v>Credenciamento</v>
      </c>
      <c r="Q14" s="1">
        <v>1</v>
      </c>
      <c r="R14" s="1">
        <f t="shared" si="1"/>
        <v>12</v>
      </c>
      <c r="S14" s="1">
        <f t="shared" si="2"/>
        <v>2021</v>
      </c>
      <c r="T14" s="1">
        <f t="shared" si="3"/>
        <v>2</v>
      </c>
    </row>
    <row r="15" spans="1:20" x14ac:dyDescent="0.2">
      <c r="A15" s="3" t="s">
        <v>14</v>
      </c>
      <c r="B15" s="3" t="s">
        <v>15</v>
      </c>
      <c r="C15" s="4" t="s">
        <v>62</v>
      </c>
      <c r="D15" s="5" t="s">
        <v>63</v>
      </c>
      <c r="E15" s="4" t="s">
        <v>64</v>
      </c>
      <c r="F15" s="6">
        <v>1648.38</v>
      </c>
      <c r="G15" s="4">
        <v>260992</v>
      </c>
      <c r="H15" s="4">
        <v>325412</v>
      </c>
      <c r="I15" s="5">
        <v>5.0655169400000002</v>
      </c>
      <c r="J15" s="5">
        <v>1.2468274889652</v>
      </c>
      <c r="K15" s="5" t="s">
        <v>19</v>
      </c>
      <c r="L15" s="5">
        <v>75</v>
      </c>
      <c r="M15" s="7" t="s">
        <v>20</v>
      </c>
      <c r="N15" s="7" t="s">
        <v>21</v>
      </c>
      <c r="O15" s="9" t="str">
        <f t="shared" si="0"/>
        <v>2021-12-31</v>
      </c>
      <c r="P15" s="1" t="str">
        <f>VLOOKUP(K15,de_para!$A$2:$B$46,2,0)</f>
        <v>web event</v>
      </c>
      <c r="Q15" s="1">
        <v>0</v>
      </c>
      <c r="R15" s="1">
        <f t="shared" si="1"/>
        <v>12</v>
      </c>
      <c r="S15" s="1">
        <f t="shared" si="2"/>
        <v>2021</v>
      </c>
      <c r="T15" s="1">
        <f t="shared" si="3"/>
        <v>2</v>
      </c>
    </row>
    <row r="16" spans="1:20" x14ac:dyDescent="0.2">
      <c r="A16" s="3" t="s">
        <v>65</v>
      </c>
      <c r="B16" s="3" t="s">
        <v>15</v>
      </c>
      <c r="C16" s="4" t="s">
        <v>66</v>
      </c>
      <c r="D16" s="5" t="s">
        <v>60</v>
      </c>
      <c r="E16" s="4" t="s">
        <v>61</v>
      </c>
      <c r="F16" s="6">
        <v>8814.58</v>
      </c>
      <c r="G16" s="4">
        <v>259584</v>
      </c>
      <c r="H16" s="4">
        <v>541099</v>
      </c>
      <c r="I16" s="5">
        <v>16.290142840000001</v>
      </c>
      <c r="J16" s="5">
        <v>2.0844851762820999</v>
      </c>
      <c r="K16" s="5" t="s">
        <v>38</v>
      </c>
      <c r="L16" s="5">
        <v>132</v>
      </c>
      <c r="M16" s="7" t="s">
        <v>20</v>
      </c>
      <c r="N16" s="7" t="s">
        <v>21</v>
      </c>
      <c r="O16" s="9" t="str">
        <f t="shared" si="0"/>
        <v>2021-12-31</v>
      </c>
      <c r="P16" s="1" t="str">
        <f>VLOOKUP(K16,de_para!$A$2:$B$46,2,0)</f>
        <v>Credenciamento</v>
      </c>
      <c r="Q16" s="1">
        <v>1</v>
      </c>
      <c r="R16" s="1">
        <f t="shared" si="1"/>
        <v>12</v>
      </c>
      <c r="S16" s="1">
        <f t="shared" si="2"/>
        <v>2021</v>
      </c>
      <c r="T16" s="1">
        <f t="shared" si="3"/>
        <v>2</v>
      </c>
    </row>
    <row r="17" spans="1:20" x14ac:dyDescent="0.2">
      <c r="A17" s="3" t="s">
        <v>14</v>
      </c>
      <c r="B17" s="3" t="s">
        <v>15</v>
      </c>
      <c r="C17" s="4" t="s">
        <v>67</v>
      </c>
      <c r="D17" s="5" t="s">
        <v>68</v>
      </c>
      <c r="E17" s="4" t="s">
        <v>69</v>
      </c>
      <c r="F17" s="6">
        <v>1636.3</v>
      </c>
      <c r="G17" s="4">
        <v>230527</v>
      </c>
      <c r="H17" s="4">
        <v>279971</v>
      </c>
      <c r="I17" s="5">
        <v>5.8445339000000001</v>
      </c>
      <c r="J17" s="5">
        <v>1.2144824684310001</v>
      </c>
      <c r="K17" s="5" t="s">
        <v>19</v>
      </c>
      <c r="L17" s="5">
        <v>63</v>
      </c>
      <c r="M17" s="7" t="s">
        <v>20</v>
      </c>
      <c r="N17" s="7" t="s">
        <v>21</v>
      </c>
      <c r="O17" s="9" t="str">
        <f t="shared" si="0"/>
        <v>2021-12-31</v>
      </c>
      <c r="P17" s="1" t="str">
        <f>VLOOKUP(K17,de_para!$A$2:$B$46,2,0)</f>
        <v>web event</v>
      </c>
      <c r="Q17" s="1">
        <v>0</v>
      </c>
      <c r="R17" s="1">
        <f t="shared" si="1"/>
        <v>12</v>
      </c>
      <c r="S17" s="1">
        <f t="shared" si="2"/>
        <v>2021</v>
      </c>
      <c r="T17" s="1">
        <f t="shared" si="3"/>
        <v>2</v>
      </c>
    </row>
    <row r="18" spans="1:20" x14ac:dyDescent="0.2">
      <c r="A18" s="3" t="s">
        <v>50</v>
      </c>
      <c r="B18" s="3" t="s">
        <v>15</v>
      </c>
      <c r="C18" s="4" t="s">
        <v>70</v>
      </c>
      <c r="D18" s="5" t="s">
        <v>36</v>
      </c>
      <c r="E18" s="4" t="s">
        <v>37</v>
      </c>
      <c r="F18" s="6">
        <v>4934.22</v>
      </c>
      <c r="G18" s="4">
        <v>378946</v>
      </c>
      <c r="H18" s="4">
        <v>504957</v>
      </c>
      <c r="I18" s="5">
        <v>9.7715647099999998</v>
      </c>
      <c r="J18" s="5">
        <v>1.3325302285814</v>
      </c>
      <c r="K18" s="5" t="s">
        <v>38</v>
      </c>
      <c r="L18" s="5">
        <v>21</v>
      </c>
      <c r="M18" s="7" t="s">
        <v>20</v>
      </c>
      <c r="N18" s="7" t="s">
        <v>21</v>
      </c>
      <c r="O18" s="9" t="str">
        <f t="shared" si="0"/>
        <v>2021-12-31</v>
      </c>
      <c r="P18" s="1" t="str">
        <f>VLOOKUP(K18,de_para!$A$2:$B$46,2,0)</f>
        <v>Credenciamento</v>
      </c>
      <c r="Q18" s="1">
        <v>0</v>
      </c>
      <c r="R18" s="1">
        <f t="shared" si="1"/>
        <v>12</v>
      </c>
      <c r="S18" s="1">
        <f t="shared" si="2"/>
        <v>2021</v>
      </c>
      <c r="T18" s="1">
        <f t="shared" si="3"/>
        <v>2</v>
      </c>
    </row>
    <row r="19" spans="1:20" x14ac:dyDescent="0.2">
      <c r="A19" s="3" t="s">
        <v>14</v>
      </c>
      <c r="B19" s="3" t="s">
        <v>15</v>
      </c>
      <c r="C19" s="4" t="s">
        <v>71</v>
      </c>
      <c r="D19" s="5" t="s">
        <v>72</v>
      </c>
      <c r="E19" s="4" t="s">
        <v>73</v>
      </c>
      <c r="F19" s="6">
        <v>1655.88</v>
      </c>
      <c r="G19" s="4">
        <v>260031</v>
      </c>
      <c r="H19" s="4">
        <v>294088</v>
      </c>
      <c r="I19" s="5">
        <v>5.63055956</v>
      </c>
      <c r="J19" s="5">
        <v>1.1309728455453001</v>
      </c>
      <c r="K19" s="5" t="s">
        <v>19</v>
      </c>
      <c r="L19" s="5">
        <v>96</v>
      </c>
      <c r="M19" s="7" t="s">
        <v>20</v>
      </c>
      <c r="N19" s="7" t="s">
        <v>21</v>
      </c>
      <c r="O19" s="9" t="str">
        <f t="shared" si="0"/>
        <v>2021-12-31</v>
      </c>
      <c r="P19" s="1" t="str">
        <f>VLOOKUP(K19,de_para!$A$2:$B$46,2,0)</f>
        <v>web event</v>
      </c>
      <c r="Q19" s="1">
        <v>0</v>
      </c>
      <c r="R19" s="1">
        <f t="shared" si="1"/>
        <v>12</v>
      </c>
      <c r="S19" s="1">
        <f t="shared" si="2"/>
        <v>2021</v>
      </c>
      <c r="T19" s="1">
        <f t="shared" si="3"/>
        <v>2</v>
      </c>
    </row>
    <row r="20" spans="1:20" x14ac:dyDescent="0.2">
      <c r="A20" s="3" t="s">
        <v>74</v>
      </c>
      <c r="B20" s="3" t="s">
        <v>15</v>
      </c>
      <c r="C20" s="4" t="s">
        <v>75</v>
      </c>
      <c r="D20" s="5" t="s">
        <v>60</v>
      </c>
      <c r="E20" s="4" t="s">
        <v>61</v>
      </c>
      <c r="F20" s="6">
        <v>9367.2999999999993</v>
      </c>
      <c r="G20" s="4">
        <v>1241338</v>
      </c>
      <c r="H20" s="4">
        <v>1716902</v>
      </c>
      <c r="I20" s="5">
        <v>5.45593167</v>
      </c>
      <c r="J20" s="5">
        <v>1.3831059711375999</v>
      </c>
      <c r="K20" s="5" t="s">
        <v>38</v>
      </c>
      <c r="L20" s="5">
        <v>131</v>
      </c>
      <c r="M20" s="7" t="s">
        <v>20</v>
      </c>
      <c r="N20" s="7" t="s">
        <v>21</v>
      </c>
      <c r="O20" s="9" t="str">
        <f t="shared" si="0"/>
        <v>2021-12-31</v>
      </c>
      <c r="P20" s="1" t="str">
        <f>VLOOKUP(K20,de_para!$A$2:$B$46,2,0)</f>
        <v>Credenciamento</v>
      </c>
      <c r="Q20" s="1">
        <v>1</v>
      </c>
      <c r="R20" s="1">
        <f t="shared" si="1"/>
        <v>12</v>
      </c>
      <c r="S20" s="1">
        <f t="shared" si="2"/>
        <v>2021</v>
      </c>
      <c r="T20" s="1">
        <f t="shared" si="3"/>
        <v>2</v>
      </c>
    </row>
    <row r="21" spans="1:20" x14ac:dyDescent="0.2">
      <c r="A21" s="3" t="s">
        <v>76</v>
      </c>
      <c r="B21" s="3" t="s">
        <v>15</v>
      </c>
      <c r="C21" s="4" t="s">
        <v>77</v>
      </c>
      <c r="D21" s="5" t="s">
        <v>28</v>
      </c>
      <c r="E21" s="4" t="s">
        <v>29</v>
      </c>
      <c r="F21" s="6">
        <v>3780.44</v>
      </c>
      <c r="G21" s="4">
        <v>398018</v>
      </c>
      <c r="H21" s="4">
        <v>512189</v>
      </c>
      <c r="I21" s="5">
        <v>7.3809472700000001</v>
      </c>
      <c r="J21" s="5">
        <v>1.2868488359823</v>
      </c>
      <c r="K21" s="5" t="s">
        <v>30</v>
      </c>
      <c r="L21" s="5">
        <v>225</v>
      </c>
      <c r="M21" s="7" t="s">
        <v>20</v>
      </c>
      <c r="N21" s="7" t="s">
        <v>21</v>
      </c>
      <c r="O21" s="9" t="str">
        <f t="shared" si="0"/>
        <v>2021-12-31</v>
      </c>
      <c r="P21" s="1" t="str">
        <f>VLOOKUP(K21,de_para!$A$2:$B$46,2,0)</f>
        <v>Lead Ads</v>
      </c>
      <c r="Q21" s="1">
        <v>0</v>
      </c>
      <c r="R21" s="1">
        <f t="shared" si="1"/>
        <v>12</v>
      </c>
      <c r="S21" s="1">
        <f t="shared" si="2"/>
        <v>2021</v>
      </c>
      <c r="T21" s="1">
        <f t="shared" si="3"/>
        <v>2</v>
      </c>
    </row>
    <row r="22" spans="1:20" x14ac:dyDescent="0.2">
      <c r="A22" s="3" t="s">
        <v>31</v>
      </c>
      <c r="B22" s="3" t="s">
        <v>78</v>
      </c>
      <c r="C22" s="4" t="s">
        <v>32</v>
      </c>
      <c r="D22" s="5" t="s">
        <v>33</v>
      </c>
      <c r="E22" s="4" t="s">
        <v>34</v>
      </c>
      <c r="F22" s="6">
        <v>17265.79</v>
      </c>
      <c r="G22" s="4">
        <v>267008</v>
      </c>
      <c r="H22" s="4">
        <v>1006146</v>
      </c>
      <c r="I22" s="5">
        <v>17.160322659999999</v>
      </c>
      <c r="J22" s="5">
        <v>3.7682241730585</v>
      </c>
      <c r="K22" s="5" t="s">
        <v>19</v>
      </c>
      <c r="L22" s="5">
        <v>638</v>
      </c>
      <c r="M22" s="7" t="s">
        <v>79</v>
      </c>
      <c r="N22" s="7" t="s">
        <v>80</v>
      </c>
      <c r="O22" s="9" t="str">
        <f t="shared" si="0"/>
        <v>2021-12-28</v>
      </c>
      <c r="P22" s="1" t="str">
        <f>VLOOKUP(K22,de_para!$A$2:$B$46,2,0)</f>
        <v>web event</v>
      </c>
      <c r="Q22" s="1">
        <v>0</v>
      </c>
      <c r="R22" s="1">
        <f t="shared" si="1"/>
        <v>12</v>
      </c>
      <c r="S22" s="1">
        <f t="shared" si="2"/>
        <v>2021</v>
      </c>
      <c r="T22" s="1">
        <f t="shared" si="3"/>
        <v>2</v>
      </c>
    </row>
    <row r="23" spans="1:20" x14ac:dyDescent="0.2">
      <c r="A23" s="3" t="s">
        <v>50</v>
      </c>
      <c r="B23" s="3" t="s">
        <v>78</v>
      </c>
      <c r="C23" s="4" t="s">
        <v>51</v>
      </c>
      <c r="D23" s="5" t="s">
        <v>24</v>
      </c>
      <c r="E23" s="4" t="s">
        <v>25</v>
      </c>
      <c r="F23" s="6">
        <v>14490.57</v>
      </c>
      <c r="G23" s="4">
        <v>1077247</v>
      </c>
      <c r="H23" s="4">
        <v>1510502</v>
      </c>
      <c r="I23" s="5">
        <v>9.5932147099999998</v>
      </c>
      <c r="J23" s="5">
        <v>1.4021872421088</v>
      </c>
      <c r="K23" s="5" t="s">
        <v>19</v>
      </c>
      <c r="L23" s="5">
        <v>533</v>
      </c>
      <c r="M23" s="7" t="s">
        <v>79</v>
      </c>
      <c r="N23" s="7" t="s">
        <v>80</v>
      </c>
      <c r="O23" s="9" t="str">
        <f t="shared" si="0"/>
        <v>2021-12-28</v>
      </c>
      <c r="P23" s="1" t="str">
        <f>VLOOKUP(K23,de_para!$A$2:$B$46,2,0)</f>
        <v>web event</v>
      </c>
      <c r="Q23" s="1">
        <v>0</v>
      </c>
      <c r="R23" s="1">
        <f t="shared" si="1"/>
        <v>12</v>
      </c>
      <c r="S23" s="1">
        <f t="shared" si="2"/>
        <v>2021</v>
      </c>
      <c r="T23" s="1">
        <f t="shared" si="3"/>
        <v>2</v>
      </c>
    </row>
    <row r="24" spans="1:20" x14ac:dyDescent="0.2">
      <c r="A24" s="3" t="s">
        <v>26</v>
      </c>
      <c r="B24" s="3" t="s">
        <v>78</v>
      </c>
      <c r="C24" s="4" t="s">
        <v>27</v>
      </c>
      <c r="D24" s="5" t="s">
        <v>28</v>
      </c>
      <c r="E24" s="4" t="s">
        <v>29</v>
      </c>
      <c r="F24" s="6">
        <v>24063.86</v>
      </c>
      <c r="G24" s="4">
        <v>1178113</v>
      </c>
      <c r="H24" s="4">
        <v>1765201</v>
      </c>
      <c r="I24" s="5">
        <v>13.63236255</v>
      </c>
      <c r="J24" s="5">
        <v>1.4983291076492999</v>
      </c>
      <c r="K24" s="5" t="s">
        <v>30</v>
      </c>
      <c r="L24" s="5">
        <v>833</v>
      </c>
      <c r="M24" s="7" t="s">
        <v>79</v>
      </c>
      <c r="N24" s="7" t="s">
        <v>80</v>
      </c>
      <c r="O24" s="9" t="str">
        <f t="shared" si="0"/>
        <v>2021-12-28</v>
      </c>
      <c r="P24" s="1" t="str">
        <f>VLOOKUP(K24,de_para!$A$2:$B$46,2,0)</f>
        <v>Lead Ads</v>
      </c>
      <c r="Q24" s="1">
        <v>0</v>
      </c>
      <c r="R24" s="1">
        <f t="shared" si="1"/>
        <v>12</v>
      </c>
      <c r="S24" s="1">
        <f t="shared" si="2"/>
        <v>2021</v>
      </c>
      <c r="T24" s="1">
        <f t="shared" si="3"/>
        <v>2</v>
      </c>
    </row>
    <row r="25" spans="1:20" x14ac:dyDescent="0.2">
      <c r="A25" s="3" t="s">
        <v>22</v>
      </c>
      <c r="B25" s="3" t="s">
        <v>78</v>
      </c>
      <c r="C25" s="4" t="s">
        <v>23</v>
      </c>
      <c r="D25" s="5" t="s">
        <v>24</v>
      </c>
      <c r="E25" s="4" t="s">
        <v>25</v>
      </c>
      <c r="F25" s="6">
        <v>17325.63</v>
      </c>
      <c r="G25" s="4">
        <v>1593850</v>
      </c>
      <c r="H25" s="4">
        <v>2084180</v>
      </c>
      <c r="I25" s="5">
        <v>8.3129240299999996</v>
      </c>
      <c r="J25" s="5">
        <v>1.307638736393</v>
      </c>
      <c r="K25" s="5" t="s">
        <v>19</v>
      </c>
      <c r="L25" s="5">
        <v>563</v>
      </c>
      <c r="M25" s="7" t="s">
        <v>79</v>
      </c>
      <c r="N25" s="7" t="s">
        <v>80</v>
      </c>
      <c r="O25" s="9" t="str">
        <f t="shared" si="0"/>
        <v>2021-12-28</v>
      </c>
      <c r="P25" s="1" t="str">
        <f>VLOOKUP(K25,de_para!$A$2:$B$46,2,0)</f>
        <v>web event</v>
      </c>
      <c r="Q25" s="1">
        <v>0</v>
      </c>
      <c r="R25" s="1">
        <f t="shared" si="1"/>
        <v>12</v>
      </c>
      <c r="S25" s="1">
        <f t="shared" si="2"/>
        <v>2021</v>
      </c>
      <c r="T25" s="1">
        <f t="shared" si="3"/>
        <v>2</v>
      </c>
    </row>
    <row r="26" spans="1:20" x14ac:dyDescent="0.2">
      <c r="A26" s="3" t="s">
        <v>81</v>
      </c>
      <c r="B26" s="3" t="s">
        <v>78</v>
      </c>
      <c r="C26" s="4" t="s">
        <v>82</v>
      </c>
      <c r="D26" s="5" t="s">
        <v>83</v>
      </c>
      <c r="E26" s="4" t="s">
        <v>84</v>
      </c>
      <c r="F26" s="6">
        <v>1169.75</v>
      </c>
      <c r="G26" s="4">
        <v>84656</v>
      </c>
      <c r="H26" s="4">
        <v>90917</v>
      </c>
      <c r="I26" s="5">
        <v>12.866130650000001</v>
      </c>
      <c r="J26" s="5">
        <v>1.0739581364580999</v>
      </c>
      <c r="K26" s="5" t="s">
        <v>38</v>
      </c>
      <c r="L26" s="5">
        <v>2</v>
      </c>
      <c r="M26" s="7" t="s">
        <v>79</v>
      </c>
      <c r="N26" s="7" t="s">
        <v>80</v>
      </c>
      <c r="O26" s="9" t="str">
        <f t="shared" si="0"/>
        <v>2021-12-28</v>
      </c>
      <c r="P26" s="1" t="str">
        <f>VLOOKUP(K26,de_para!$A$2:$B$46,2,0)</f>
        <v>Credenciamento</v>
      </c>
      <c r="Q26" s="1">
        <v>0</v>
      </c>
      <c r="R26" s="1">
        <f t="shared" si="1"/>
        <v>12</v>
      </c>
      <c r="S26" s="1">
        <f t="shared" si="2"/>
        <v>2021</v>
      </c>
      <c r="T26" s="1">
        <f t="shared" si="3"/>
        <v>2</v>
      </c>
    </row>
    <row r="27" spans="1:20" x14ac:dyDescent="0.2">
      <c r="A27" s="3" t="s">
        <v>76</v>
      </c>
      <c r="B27" s="3" t="s">
        <v>78</v>
      </c>
      <c r="C27" s="4" t="s">
        <v>77</v>
      </c>
      <c r="D27" s="5" t="s">
        <v>28</v>
      </c>
      <c r="E27" s="4" t="s">
        <v>29</v>
      </c>
      <c r="F27" s="6">
        <v>14941.66</v>
      </c>
      <c r="G27" s="4">
        <v>948738</v>
      </c>
      <c r="H27" s="4">
        <v>1351154</v>
      </c>
      <c r="I27" s="5">
        <v>11.05844338</v>
      </c>
      <c r="J27" s="5">
        <v>1.4241592515531001</v>
      </c>
      <c r="K27" s="5" t="s">
        <v>30</v>
      </c>
      <c r="L27" s="5">
        <v>563</v>
      </c>
      <c r="M27" s="7" t="s">
        <v>79</v>
      </c>
      <c r="N27" s="7" t="s">
        <v>80</v>
      </c>
      <c r="O27" s="9" t="str">
        <f t="shared" si="0"/>
        <v>2021-12-28</v>
      </c>
      <c r="P27" s="1" t="str">
        <f>VLOOKUP(K27,de_para!$A$2:$B$46,2,0)</f>
        <v>Lead Ads</v>
      </c>
      <c r="Q27" s="1">
        <v>0</v>
      </c>
      <c r="R27" s="1">
        <f t="shared" si="1"/>
        <v>12</v>
      </c>
      <c r="S27" s="1">
        <f t="shared" si="2"/>
        <v>2021</v>
      </c>
      <c r="T27" s="1">
        <f t="shared" si="3"/>
        <v>2</v>
      </c>
    </row>
    <row r="28" spans="1:20" x14ac:dyDescent="0.2">
      <c r="A28" s="3" t="s">
        <v>85</v>
      </c>
      <c r="B28" s="3" t="s">
        <v>78</v>
      </c>
      <c r="C28" s="4" t="s">
        <v>86</v>
      </c>
      <c r="D28" s="5" t="s">
        <v>87</v>
      </c>
      <c r="E28" s="4" t="s">
        <v>88</v>
      </c>
      <c r="F28" s="6">
        <v>1015.61</v>
      </c>
      <c r="G28" s="4">
        <v>70928</v>
      </c>
      <c r="H28" s="4">
        <v>78826</v>
      </c>
      <c r="I28" s="5">
        <v>12.88420064</v>
      </c>
      <c r="J28" s="5">
        <v>1.1113523573201001</v>
      </c>
      <c r="K28" s="5" t="s">
        <v>38</v>
      </c>
      <c r="L28" s="5">
        <v>1</v>
      </c>
      <c r="M28" s="7" t="s">
        <v>79</v>
      </c>
      <c r="N28" s="7" t="s">
        <v>80</v>
      </c>
      <c r="O28" s="9" t="str">
        <f t="shared" si="0"/>
        <v>2021-12-28</v>
      </c>
      <c r="P28" s="1" t="str">
        <f>VLOOKUP(K28,de_para!$A$2:$B$46,2,0)</f>
        <v>Credenciamento</v>
      </c>
      <c r="Q28" s="1">
        <v>0</v>
      </c>
      <c r="R28" s="1">
        <f t="shared" si="1"/>
        <v>12</v>
      </c>
      <c r="S28" s="1">
        <f t="shared" si="2"/>
        <v>2021</v>
      </c>
      <c r="T28" s="1">
        <f t="shared" si="3"/>
        <v>2</v>
      </c>
    </row>
    <row r="29" spans="1:20" x14ac:dyDescent="0.2">
      <c r="A29" s="3" t="s">
        <v>22</v>
      </c>
      <c r="B29" s="3" t="s">
        <v>78</v>
      </c>
      <c r="C29" s="4" t="s">
        <v>35</v>
      </c>
      <c r="D29" s="5" t="s">
        <v>36</v>
      </c>
      <c r="E29" s="4" t="s">
        <v>37</v>
      </c>
      <c r="F29" s="6">
        <v>49320.7</v>
      </c>
      <c r="G29" s="4">
        <v>3310076</v>
      </c>
      <c r="H29" s="4">
        <v>5035511</v>
      </c>
      <c r="I29" s="5">
        <v>9.7945769600000006</v>
      </c>
      <c r="J29" s="5">
        <v>1.5212674875139001</v>
      </c>
      <c r="K29" s="5" t="s">
        <v>38</v>
      </c>
      <c r="L29" s="5">
        <v>176</v>
      </c>
      <c r="M29" s="7" t="s">
        <v>79</v>
      </c>
      <c r="N29" s="7" t="s">
        <v>80</v>
      </c>
      <c r="O29" s="9" t="str">
        <f t="shared" si="0"/>
        <v>2021-12-28</v>
      </c>
      <c r="P29" s="1" t="str">
        <f>VLOOKUP(K29,de_para!$A$2:$B$46,2,0)</f>
        <v>Credenciamento</v>
      </c>
      <c r="Q29" s="1">
        <v>0</v>
      </c>
      <c r="R29" s="1">
        <f t="shared" si="1"/>
        <v>12</v>
      </c>
      <c r="S29" s="1">
        <f t="shared" si="2"/>
        <v>2021</v>
      </c>
      <c r="T29" s="1">
        <f t="shared" si="3"/>
        <v>2</v>
      </c>
    </row>
    <row r="30" spans="1:20" x14ac:dyDescent="0.2">
      <c r="A30" s="3" t="s">
        <v>45</v>
      </c>
      <c r="B30" s="3" t="s">
        <v>78</v>
      </c>
      <c r="C30" s="4" t="s">
        <v>46</v>
      </c>
      <c r="D30" s="5" t="s">
        <v>28</v>
      </c>
      <c r="E30" s="4" t="s">
        <v>29</v>
      </c>
      <c r="F30" s="6">
        <v>19946.66</v>
      </c>
      <c r="G30" s="4">
        <v>897534</v>
      </c>
      <c r="H30" s="4">
        <v>1336586</v>
      </c>
      <c r="I30" s="5">
        <v>14.9235889</v>
      </c>
      <c r="J30" s="5">
        <v>1.4891758975147</v>
      </c>
      <c r="K30" s="5" t="s">
        <v>30</v>
      </c>
      <c r="L30" s="5">
        <v>744</v>
      </c>
      <c r="M30" s="7" t="s">
        <v>79</v>
      </c>
      <c r="N30" s="7" t="s">
        <v>80</v>
      </c>
      <c r="O30" s="9" t="str">
        <f t="shared" si="0"/>
        <v>2021-12-28</v>
      </c>
      <c r="P30" s="1" t="str">
        <f>VLOOKUP(K30,de_para!$A$2:$B$46,2,0)</f>
        <v>Lead Ads</v>
      </c>
      <c r="Q30" s="1">
        <v>0</v>
      </c>
      <c r="R30" s="1">
        <f t="shared" si="1"/>
        <v>12</v>
      </c>
      <c r="S30" s="1">
        <f t="shared" si="2"/>
        <v>2021</v>
      </c>
      <c r="T30" s="1">
        <f t="shared" si="3"/>
        <v>2</v>
      </c>
    </row>
    <row r="31" spans="1:20" x14ac:dyDescent="0.2">
      <c r="A31" s="3" t="s">
        <v>58</v>
      </c>
      <c r="B31" s="3" t="s">
        <v>78</v>
      </c>
      <c r="C31" s="4" t="s">
        <v>59</v>
      </c>
      <c r="D31" s="5" t="s">
        <v>60</v>
      </c>
      <c r="E31" s="4" t="s">
        <v>61</v>
      </c>
      <c r="F31" s="6">
        <v>88647.679999999993</v>
      </c>
      <c r="G31" s="4">
        <v>3569655</v>
      </c>
      <c r="H31" s="4">
        <v>7417944</v>
      </c>
      <c r="I31" s="5">
        <v>11.95043802</v>
      </c>
      <c r="J31" s="5">
        <v>2.07805628275</v>
      </c>
      <c r="K31" s="5" t="s">
        <v>38</v>
      </c>
      <c r="L31" s="5">
        <v>678</v>
      </c>
      <c r="M31" s="7" t="s">
        <v>79</v>
      </c>
      <c r="N31" s="7" t="s">
        <v>80</v>
      </c>
      <c r="O31" s="9" t="str">
        <f t="shared" si="0"/>
        <v>2021-12-28</v>
      </c>
      <c r="P31" s="1" t="str">
        <f>VLOOKUP(K31,de_para!$A$2:$B$46,2,0)</f>
        <v>Credenciamento</v>
      </c>
      <c r="Q31" s="1">
        <v>1</v>
      </c>
      <c r="R31" s="1">
        <f t="shared" si="1"/>
        <v>12</v>
      </c>
      <c r="S31" s="1">
        <f t="shared" si="2"/>
        <v>2021</v>
      </c>
      <c r="T31" s="1">
        <f t="shared" si="3"/>
        <v>2</v>
      </c>
    </row>
    <row r="32" spans="1:20" x14ac:dyDescent="0.2">
      <c r="A32" s="3" t="s">
        <v>74</v>
      </c>
      <c r="B32" s="3" t="s">
        <v>78</v>
      </c>
      <c r="C32" s="4" t="s">
        <v>75</v>
      </c>
      <c r="D32" s="5" t="s">
        <v>60</v>
      </c>
      <c r="E32" s="4" t="s">
        <v>61</v>
      </c>
      <c r="F32" s="6">
        <v>69470.789999999994</v>
      </c>
      <c r="G32" s="4">
        <v>6010871</v>
      </c>
      <c r="H32" s="4">
        <v>9507080</v>
      </c>
      <c r="I32" s="5">
        <v>7.3072689000000004</v>
      </c>
      <c r="J32" s="5">
        <v>1.5816476513969</v>
      </c>
      <c r="K32" s="5" t="s">
        <v>38</v>
      </c>
      <c r="L32" s="5">
        <v>465</v>
      </c>
      <c r="M32" s="7" t="s">
        <v>79</v>
      </c>
      <c r="N32" s="7" t="s">
        <v>80</v>
      </c>
      <c r="O32" s="9" t="str">
        <f t="shared" si="0"/>
        <v>2021-12-28</v>
      </c>
      <c r="P32" s="1" t="str">
        <f>VLOOKUP(K32,de_para!$A$2:$B$46,2,0)</f>
        <v>Credenciamento</v>
      </c>
      <c r="Q32" s="1">
        <v>1</v>
      </c>
      <c r="R32" s="1">
        <f t="shared" si="1"/>
        <v>12</v>
      </c>
      <c r="S32" s="1">
        <f t="shared" si="2"/>
        <v>2021</v>
      </c>
      <c r="T32" s="1">
        <f t="shared" si="3"/>
        <v>2</v>
      </c>
    </row>
    <row r="33" spans="1:20" x14ac:dyDescent="0.2">
      <c r="A33" s="3" t="s">
        <v>50</v>
      </c>
      <c r="B33" s="3" t="s">
        <v>78</v>
      </c>
      <c r="C33" s="4" t="s">
        <v>70</v>
      </c>
      <c r="D33" s="5" t="s">
        <v>36</v>
      </c>
      <c r="E33" s="4" t="s">
        <v>37</v>
      </c>
      <c r="F33" s="6">
        <v>15610.89</v>
      </c>
      <c r="G33" s="4">
        <v>883711</v>
      </c>
      <c r="H33" s="4">
        <v>1207514</v>
      </c>
      <c r="I33" s="5">
        <v>12.9281234</v>
      </c>
      <c r="J33" s="5">
        <v>1.3664127752171999</v>
      </c>
      <c r="K33" s="5" t="s">
        <v>38</v>
      </c>
      <c r="L33" s="5">
        <v>73</v>
      </c>
      <c r="M33" s="7" t="s">
        <v>79</v>
      </c>
      <c r="N33" s="7" t="s">
        <v>80</v>
      </c>
      <c r="O33" s="9" t="str">
        <f t="shared" si="0"/>
        <v>2021-12-28</v>
      </c>
      <c r="P33" s="1" t="str">
        <f>VLOOKUP(K33,de_para!$A$2:$B$46,2,0)</f>
        <v>Credenciamento</v>
      </c>
      <c r="Q33" s="1">
        <v>0</v>
      </c>
      <c r="R33" s="1">
        <f t="shared" si="1"/>
        <v>12</v>
      </c>
      <c r="S33" s="1">
        <f t="shared" si="2"/>
        <v>2021</v>
      </c>
      <c r="T33" s="1">
        <f t="shared" si="3"/>
        <v>2</v>
      </c>
    </row>
    <row r="34" spans="1:20" x14ac:dyDescent="0.2">
      <c r="A34" s="3" t="s">
        <v>22</v>
      </c>
      <c r="B34" s="3" t="s">
        <v>78</v>
      </c>
      <c r="C34" s="4" t="s">
        <v>89</v>
      </c>
      <c r="D34" s="5" t="s">
        <v>90</v>
      </c>
      <c r="E34" s="4" t="s">
        <v>91</v>
      </c>
      <c r="F34" s="6">
        <v>1122.31</v>
      </c>
      <c r="G34" s="4">
        <v>89057</v>
      </c>
      <c r="H34" s="4">
        <v>93598</v>
      </c>
      <c r="I34" s="5">
        <v>11.990747669999999</v>
      </c>
      <c r="J34" s="5">
        <v>1.0509898155113999</v>
      </c>
      <c r="K34" s="5" t="s">
        <v>38</v>
      </c>
      <c r="L34" s="5">
        <v>10</v>
      </c>
      <c r="M34" s="7" t="s">
        <v>79</v>
      </c>
      <c r="N34" s="7" t="s">
        <v>80</v>
      </c>
      <c r="O34" s="9" t="str">
        <f t="shared" si="0"/>
        <v>2021-12-28</v>
      </c>
      <c r="P34" s="1" t="str">
        <f>VLOOKUP(K34,de_para!$A$2:$B$46,2,0)</f>
        <v>Credenciamento</v>
      </c>
      <c r="Q34" s="1">
        <v>0</v>
      </c>
      <c r="R34" s="1">
        <f t="shared" si="1"/>
        <v>12</v>
      </c>
      <c r="S34" s="1">
        <f t="shared" si="2"/>
        <v>2021</v>
      </c>
      <c r="T34" s="1">
        <f t="shared" si="3"/>
        <v>2</v>
      </c>
    </row>
    <row r="35" spans="1:20" x14ac:dyDescent="0.2">
      <c r="A35" s="3" t="s">
        <v>31</v>
      </c>
      <c r="B35" s="3" t="s">
        <v>78</v>
      </c>
      <c r="C35" s="4" t="s">
        <v>92</v>
      </c>
      <c r="D35" s="5" t="s">
        <v>93</v>
      </c>
      <c r="E35" s="4" t="s">
        <v>94</v>
      </c>
      <c r="F35" s="6">
        <v>735.14</v>
      </c>
      <c r="G35" s="4">
        <v>24400</v>
      </c>
      <c r="H35" s="4">
        <v>37825</v>
      </c>
      <c r="I35" s="5">
        <v>19.435294119999998</v>
      </c>
      <c r="J35" s="5">
        <v>1.5502049180327999</v>
      </c>
      <c r="K35" s="5" t="s">
        <v>19</v>
      </c>
      <c r="L35" s="5">
        <v>5</v>
      </c>
      <c r="M35" s="7" t="s">
        <v>79</v>
      </c>
      <c r="N35" s="7" t="s">
        <v>80</v>
      </c>
      <c r="O35" s="9" t="str">
        <f t="shared" si="0"/>
        <v>2021-12-28</v>
      </c>
      <c r="P35" s="1" t="str">
        <f>VLOOKUP(K35,de_para!$A$2:$B$46,2,0)</f>
        <v>web event</v>
      </c>
      <c r="Q35" s="1">
        <v>0</v>
      </c>
      <c r="R35" s="1">
        <f t="shared" si="1"/>
        <v>12</v>
      </c>
      <c r="S35" s="1">
        <f t="shared" si="2"/>
        <v>2021</v>
      </c>
      <c r="T35" s="1">
        <f t="shared" si="3"/>
        <v>2</v>
      </c>
    </row>
    <row r="36" spans="1:20" x14ac:dyDescent="0.2">
      <c r="A36" s="3" t="s">
        <v>43</v>
      </c>
      <c r="B36" s="3" t="s">
        <v>78</v>
      </c>
      <c r="C36" s="4" t="s">
        <v>95</v>
      </c>
      <c r="D36" s="5" t="s">
        <v>96</v>
      </c>
      <c r="E36" s="4" t="s">
        <v>97</v>
      </c>
      <c r="F36" s="6">
        <v>115.5</v>
      </c>
      <c r="G36" s="4">
        <v>17404</v>
      </c>
      <c r="H36" s="4">
        <v>23343</v>
      </c>
      <c r="I36" s="5">
        <v>4.9479501299999997</v>
      </c>
      <c r="J36" s="5">
        <v>1.3412433923236</v>
      </c>
      <c r="K36" s="5" t="s">
        <v>19</v>
      </c>
      <c r="L36" s="5">
        <v>1</v>
      </c>
      <c r="M36" s="7" t="s">
        <v>79</v>
      </c>
      <c r="N36" s="7" t="s">
        <v>80</v>
      </c>
      <c r="O36" s="9" t="str">
        <f t="shared" si="0"/>
        <v>2021-12-28</v>
      </c>
      <c r="P36" s="1" t="str">
        <f>VLOOKUP(K36,de_para!$A$2:$B$46,2,0)</f>
        <v>web event</v>
      </c>
      <c r="Q36" s="1">
        <v>0</v>
      </c>
      <c r="R36" s="1">
        <f t="shared" si="1"/>
        <v>12</v>
      </c>
      <c r="S36" s="1">
        <f t="shared" si="2"/>
        <v>2021</v>
      </c>
      <c r="T36" s="1">
        <f t="shared" si="3"/>
        <v>2</v>
      </c>
    </row>
    <row r="37" spans="1:20" x14ac:dyDescent="0.2">
      <c r="A37" s="3" t="s">
        <v>14</v>
      </c>
      <c r="B37" s="3" t="s">
        <v>78</v>
      </c>
      <c r="C37" s="4" t="s">
        <v>16</v>
      </c>
      <c r="D37" s="5" t="s">
        <v>17</v>
      </c>
      <c r="E37" s="4" t="s">
        <v>18</v>
      </c>
      <c r="F37" s="6">
        <v>2543.38</v>
      </c>
      <c r="G37" s="4">
        <v>363712</v>
      </c>
      <c r="H37" s="4">
        <v>400566</v>
      </c>
      <c r="I37" s="5">
        <v>6.3494655099999999</v>
      </c>
      <c r="J37" s="5">
        <v>1.1013274238958</v>
      </c>
      <c r="K37" s="5" t="s">
        <v>19</v>
      </c>
      <c r="L37" s="5">
        <v>108</v>
      </c>
      <c r="M37" s="7" t="s">
        <v>79</v>
      </c>
      <c r="N37" s="7" t="s">
        <v>80</v>
      </c>
      <c r="O37" s="9" t="str">
        <f t="shared" si="0"/>
        <v>2021-12-28</v>
      </c>
      <c r="P37" s="1" t="str">
        <f>VLOOKUP(K37,de_para!$A$2:$B$46,2,0)</f>
        <v>web event</v>
      </c>
      <c r="Q37" s="1">
        <v>0</v>
      </c>
      <c r="R37" s="1">
        <f t="shared" si="1"/>
        <v>12</v>
      </c>
      <c r="S37" s="1">
        <f t="shared" si="2"/>
        <v>2021</v>
      </c>
      <c r="T37" s="1">
        <f t="shared" si="3"/>
        <v>2</v>
      </c>
    </row>
    <row r="38" spans="1:20" x14ac:dyDescent="0.2">
      <c r="A38" s="3" t="s">
        <v>14</v>
      </c>
      <c r="B38" s="3" t="s">
        <v>78</v>
      </c>
      <c r="C38" s="4" t="s">
        <v>71</v>
      </c>
      <c r="D38" s="5" t="s">
        <v>72</v>
      </c>
      <c r="E38" s="4" t="s">
        <v>73</v>
      </c>
      <c r="F38" s="6">
        <v>2927.11</v>
      </c>
      <c r="G38" s="4">
        <v>272575</v>
      </c>
      <c r="H38" s="4">
        <v>329510</v>
      </c>
      <c r="I38" s="5">
        <v>8.8832205399999999</v>
      </c>
      <c r="J38" s="5">
        <v>1.2088782903788</v>
      </c>
      <c r="K38" s="5" t="s">
        <v>19</v>
      </c>
      <c r="L38" s="5">
        <v>123</v>
      </c>
      <c r="M38" s="7" t="s">
        <v>79</v>
      </c>
      <c r="N38" s="7" t="s">
        <v>80</v>
      </c>
      <c r="O38" s="9" t="str">
        <f t="shared" si="0"/>
        <v>2021-12-28</v>
      </c>
      <c r="P38" s="1" t="str">
        <f>VLOOKUP(K38,de_para!$A$2:$B$46,2,0)</f>
        <v>web event</v>
      </c>
      <c r="Q38" s="1">
        <v>0</v>
      </c>
      <c r="R38" s="1">
        <f t="shared" si="1"/>
        <v>12</v>
      </c>
      <c r="S38" s="1">
        <f t="shared" si="2"/>
        <v>2021</v>
      </c>
      <c r="T38" s="1">
        <f t="shared" si="3"/>
        <v>2</v>
      </c>
    </row>
    <row r="39" spans="1:20" x14ac:dyDescent="0.2">
      <c r="A39" s="3" t="s">
        <v>14</v>
      </c>
      <c r="B39" s="3" t="s">
        <v>78</v>
      </c>
      <c r="C39" s="4" t="s">
        <v>67</v>
      </c>
      <c r="D39" s="5" t="s">
        <v>68</v>
      </c>
      <c r="E39" s="4" t="s">
        <v>69</v>
      </c>
      <c r="F39" s="6">
        <v>3032.17</v>
      </c>
      <c r="G39" s="4">
        <v>412480</v>
      </c>
      <c r="H39" s="4">
        <v>503122</v>
      </c>
      <c r="I39" s="5">
        <v>6.0267092299999998</v>
      </c>
      <c r="J39" s="5">
        <v>1.2197488363072</v>
      </c>
      <c r="K39" s="5" t="s">
        <v>19</v>
      </c>
      <c r="L39" s="5">
        <v>120</v>
      </c>
      <c r="M39" s="7" t="s">
        <v>79</v>
      </c>
      <c r="N39" s="7" t="s">
        <v>80</v>
      </c>
      <c r="O39" s="9" t="str">
        <f t="shared" si="0"/>
        <v>2021-12-28</v>
      </c>
      <c r="P39" s="1" t="str">
        <f>VLOOKUP(K39,de_para!$A$2:$B$46,2,0)</f>
        <v>web event</v>
      </c>
      <c r="Q39" s="1">
        <v>0</v>
      </c>
      <c r="R39" s="1">
        <f t="shared" si="1"/>
        <v>12</v>
      </c>
      <c r="S39" s="1">
        <f t="shared" si="2"/>
        <v>2021</v>
      </c>
      <c r="T39" s="1">
        <f t="shared" si="3"/>
        <v>2</v>
      </c>
    </row>
    <row r="40" spans="1:20" x14ac:dyDescent="0.2">
      <c r="A40" s="3" t="s">
        <v>14</v>
      </c>
      <c r="B40" s="3" t="s">
        <v>78</v>
      </c>
      <c r="C40" s="4" t="s">
        <v>62</v>
      </c>
      <c r="D40" s="5" t="s">
        <v>63</v>
      </c>
      <c r="E40" s="4" t="s">
        <v>64</v>
      </c>
      <c r="F40" s="6">
        <v>3037.24</v>
      </c>
      <c r="G40" s="4">
        <v>394498</v>
      </c>
      <c r="H40" s="4">
        <v>490398</v>
      </c>
      <c r="I40" s="5">
        <v>6.1934184099999996</v>
      </c>
      <c r="J40" s="5">
        <v>1.2430937545944001</v>
      </c>
      <c r="K40" s="5" t="s">
        <v>19</v>
      </c>
      <c r="L40" s="5">
        <v>122</v>
      </c>
      <c r="M40" s="7" t="s">
        <v>79</v>
      </c>
      <c r="N40" s="7" t="s">
        <v>80</v>
      </c>
      <c r="O40" s="9" t="str">
        <f t="shared" si="0"/>
        <v>2021-12-28</v>
      </c>
      <c r="P40" s="1" t="str">
        <f>VLOOKUP(K40,de_para!$A$2:$B$46,2,0)</f>
        <v>web event</v>
      </c>
      <c r="Q40" s="1">
        <v>0</v>
      </c>
      <c r="R40" s="1">
        <f t="shared" si="1"/>
        <v>12</v>
      </c>
      <c r="S40" s="1">
        <f t="shared" si="2"/>
        <v>2021</v>
      </c>
      <c r="T40" s="1">
        <f t="shared" si="3"/>
        <v>2</v>
      </c>
    </row>
    <row r="41" spans="1:20" x14ac:dyDescent="0.2">
      <c r="A41" s="3" t="s">
        <v>14</v>
      </c>
      <c r="B41" s="3" t="s">
        <v>78</v>
      </c>
      <c r="C41" s="4" t="s">
        <v>55</v>
      </c>
      <c r="D41" s="5" t="s">
        <v>56</v>
      </c>
      <c r="E41" s="4" t="s">
        <v>57</v>
      </c>
      <c r="F41" s="6">
        <v>3049.68</v>
      </c>
      <c r="G41" s="4">
        <v>388990</v>
      </c>
      <c r="H41" s="4">
        <v>474162</v>
      </c>
      <c r="I41" s="5">
        <v>6.4317258700000002</v>
      </c>
      <c r="J41" s="5">
        <v>1.2189567855215</v>
      </c>
      <c r="K41" s="5" t="s">
        <v>19</v>
      </c>
      <c r="L41" s="5">
        <v>149</v>
      </c>
      <c r="M41" s="7" t="s">
        <v>79</v>
      </c>
      <c r="N41" s="7" t="s">
        <v>80</v>
      </c>
      <c r="O41" s="9" t="str">
        <f t="shared" si="0"/>
        <v>2021-12-28</v>
      </c>
      <c r="P41" s="1" t="str">
        <f>VLOOKUP(K41,de_para!$A$2:$B$46,2,0)</f>
        <v>web event</v>
      </c>
      <c r="Q41" s="1">
        <v>0</v>
      </c>
      <c r="R41" s="1">
        <f t="shared" si="1"/>
        <v>12</v>
      </c>
      <c r="S41" s="1">
        <f t="shared" si="2"/>
        <v>2021</v>
      </c>
      <c r="T41" s="1">
        <f t="shared" si="3"/>
        <v>2</v>
      </c>
    </row>
    <row r="42" spans="1:20" x14ac:dyDescent="0.2">
      <c r="A42" s="3" t="s">
        <v>14</v>
      </c>
      <c r="B42" s="3" t="s">
        <v>78</v>
      </c>
      <c r="C42" s="4" t="s">
        <v>52</v>
      </c>
      <c r="D42" s="5" t="s">
        <v>53</v>
      </c>
      <c r="E42" s="4" t="s">
        <v>54</v>
      </c>
      <c r="F42" s="6">
        <v>3030.49</v>
      </c>
      <c r="G42" s="4">
        <v>338944</v>
      </c>
      <c r="H42" s="4">
        <v>423792</v>
      </c>
      <c r="I42" s="5">
        <v>7.15089006</v>
      </c>
      <c r="J42" s="5">
        <v>1.2503304380664999</v>
      </c>
      <c r="K42" s="5" t="s">
        <v>19</v>
      </c>
      <c r="L42" s="5">
        <v>122</v>
      </c>
      <c r="M42" s="7" t="s">
        <v>79</v>
      </c>
      <c r="N42" s="7" t="s">
        <v>80</v>
      </c>
      <c r="O42" s="9" t="str">
        <f t="shared" si="0"/>
        <v>2021-12-28</v>
      </c>
      <c r="P42" s="1" t="str">
        <f>VLOOKUP(K42,de_para!$A$2:$B$46,2,0)</f>
        <v>web event</v>
      </c>
      <c r="Q42" s="1">
        <v>0</v>
      </c>
      <c r="R42" s="1">
        <f t="shared" si="1"/>
        <v>12</v>
      </c>
      <c r="S42" s="1">
        <f t="shared" si="2"/>
        <v>2021</v>
      </c>
      <c r="T42" s="1">
        <f t="shared" si="3"/>
        <v>2</v>
      </c>
    </row>
    <row r="43" spans="1:20" x14ac:dyDescent="0.2">
      <c r="A43" s="3" t="s">
        <v>14</v>
      </c>
      <c r="B43" s="3" t="s">
        <v>78</v>
      </c>
      <c r="C43" s="4" t="s">
        <v>47</v>
      </c>
      <c r="D43" s="5" t="s">
        <v>48</v>
      </c>
      <c r="E43" s="4" t="s">
        <v>49</v>
      </c>
      <c r="F43" s="6">
        <v>2950.22</v>
      </c>
      <c r="G43" s="4">
        <v>233857</v>
      </c>
      <c r="H43" s="4">
        <v>270393</v>
      </c>
      <c r="I43" s="5">
        <v>10.91085938</v>
      </c>
      <c r="J43" s="5">
        <v>1.1562322273868</v>
      </c>
      <c r="K43" s="5" t="s">
        <v>19</v>
      </c>
      <c r="L43" s="5">
        <v>101</v>
      </c>
      <c r="M43" s="7" t="s">
        <v>79</v>
      </c>
      <c r="N43" s="7" t="s">
        <v>80</v>
      </c>
      <c r="O43" s="9" t="str">
        <f t="shared" si="0"/>
        <v>2021-12-28</v>
      </c>
      <c r="P43" s="1" t="str">
        <f>VLOOKUP(K43,de_para!$A$2:$B$46,2,0)</f>
        <v>web event</v>
      </c>
      <c r="Q43" s="1">
        <v>0</v>
      </c>
      <c r="R43" s="1">
        <f t="shared" si="1"/>
        <v>12</v>
      </c>
      <c r="S43" s="1">
        <f t="shared" si="2"/>
        <v>2021</v>
      </c>
      <c r="T43" s="1">
        <f t="shared" si="3"/>
        <v>2</v>
      </c>
    </row>
    <row r="44" spans="1:20" x14ac:dyDescent="0.2">
      <c r="A44" s="3" t="s">
        <v>31</v>
      </c>
      <c r="B44" s="3" t="s">
        <v>78</v>
      </c>
      <c r="C44" s="4" t="s">
        <v>98</v>
      </c>
      <c r="D44" s="5" t="s">
        <v>96</v>
      </c>
      <c r="E44" s="4" t="s">
        <v>97</v>
      </c>
      <c r="F44" s="6">
        <v>1030.94</v>
      </c>
      <c r="G44" s="4">
        <v>99871</v>
      </c>
      <c r="H44" s="4">
        <v>141904</v>
      </c>
      <c r="I44" s="5">
        <v>7.2650524299999999</v>
      </c>
      <c r="J44" s="5">
        <v>1.4208729260746</v>
      </c>
      <c r="K44" s="5" t="s">
        <v>19</v>
      </c>
      <c r="L44" s="5">
        <v>6</v>
      </c>
      <c r="M44" s="7" t="s">
        <v>79</v>
      </c>
      <c r="N44" s="7" t="s">
        <v>80</v>
      </c>
      <c r="O44" s="9" t="str">
        <f t="shared" si="0"/>
        <v>2021-12-28</v>
      </c>
      <c r="P44" s="1" t="str">
        <f>VLOOKUP(K44,de_para!$A$2:$B$46,2,0)</f>
        <v>web event</v>
      </c>
      <c r="Q44" s="1">
        <v>0</v>
      </c>
      <c r="R44" s="1">
        <f t="shared" si="1"/>
        <v>12</v>
      </c>
      <c r="S44" s="1">
        <f t="shared" si="2"/>
        <v>2021</v>
      </c>
      <c r="T44" s="1">
        <f t="shared" si="3"/>
        <v>2</v>
      </c>
    </row>
    <row r="45" spans="1:20" x14ac:dyDescent="0.2">
      <c r="A45" s="3" t="s">
        <v>43</v>
      </c>
      <c r="B45" s="3" t="s">
        <v>78</v>
      </c>
      <c r="C45" s="4" t="s">
        <v>99</v>
      </c>
      <c r="D45" s="5" t="s">
        <v>93</v>
      </c>
      <c r="E45" s="4" t="s">
        <v>94</v>
      </c>
      <c r="F45" s="6">
        <v>250.72</v>
      </c>
      <c r="G45" s="4">
        <v>7560</v>
      </c>
      <c r="H45" s="4">
        <v>11894</v>
      </c>
      <c r="I45" s="5">
        <v>21.0795359</v>
      </c>
      <c r="J45" s="5">
        <v>1.5732804232804001</v>
      </c>
      <c r="K45" s="5" t="s">
        <v>19</v>
      </c>
      <c r="L45" s="5">
        <v>4</v>
      </c>
      <c r="M45" s="7" t="s">
        <v>79</v>
      </c>
      <c r="N45" s="7" t="s">
        <v>80</v>
      </c>
      <c r="O45" s="9" t="str">
        <f t="shared" si="0"/>
        <v>2021-12-28</v>
      </c>
      <c r="P45" s="1" t="str">
        <f>VLOOKUP(K45,de_para!$A$2:$B$46,2,0)</f>
        <v>web event</v>
      </c>
      <c r="Q45" s="1">
        <v>0</v>
      </c>
      <c r="R45" s="1">
        <f t="shared" si="1"/>
        <v>12</v>
      </c>
      <c r="S45" s="1">
        <f t="shared" si="2"/>
        <v>2021</v>
      </c>
      <c r="T45" s="1">
        <f t="shared" si="3"/>
        <v>2</v>
      </c>
    </row>
    <row r="46" spans="1:20" x14ac:dyDescent="0.2">
      <c r="A46" s="3" t="s">
        <v>65</v>
      </c>
      <c r="B46" s="3" t="s">
        <v>78</v>
      </c>
      <c r="C46" s="4" t="s">
        <v>66</v>
      </c>
      <c r="D46" s="5" t="s">
        <v>60</v>
      </c>
      <c r="E46" s="4" t="s">
        <v>61</v>
      </c>
      <c r="F46" s="6">
        <v>27995.95</v>
      </c>
      <c r="G46" s="4">
        <v>556799</v>
      </c>
      <c r="H46" s="4">
        <v>1472475</v>
      </c>
      <c r="I46" s="5">
        <v>19.012852509999998</v>
      </c>
      <c r="J46" s="5">
        <v>2.6445359995259001</v>
      </c>
      <c r="K46" s="5" t="s">
        <v>38</v>
      </c>
      <c r="L46" s="5">
        <v>327</v>
      </c>
      <c r="M46" s="7" t="s">
        <v>79</v>
      </c>
      <c r="N46" s="7" t="s">
        <v>80</v>
      </c>
      <c r="O46" s="9" t="str">
        <f t="shared" si="0"/>
        <v>2021-12-28</v>
      </c>
      <c r="P46" s="1" t="str">
        <f>VLOOKUP(K46,de_para!$A$2:$B$46,2,0)</f>
        <v>Credenciamento</v>
      </c>
      <c r="Q46" s="1">
        <v>1</v>
      </c>
      <c r="R46" s="1">
        <f t="shared" si="1"/>
        <v>12</v>
      </c>
      <c r="S46" s="1">
        <f t="shared" si="2"/>
        <v>2021</v>
      </c>
      <c r="T46" s="1">
        <f t="shared" si="3"/>
        <v>2</v>
      </c>
    </row>
    <row r="47" spans="1:20" x14ac:dyDescent="0.2">
      <c r="A47" s="3" t="s">
        <v>43</v>
      </c>
      <c r="B47" s="3" t="s">
        <v>78</v>
      </c>
      <c r="C47" s="4" t="s">
        <v>44</v>
      </c>
      <c r="D47" s="5" t="s">
        <v>33</v>
      </c>
      <c r="E47" s="4" t="s">
        <v>34</v>
      </c>
      <c r="F47" s="6">
        <v>6346.18</v>
      </c>
      <c r="G47" s="4">
        <v>91104</v>
      </c>
      <c r="H47" s="4">
        <v>276733</v>
      </c>
      <c r="I47" s="5">
        <v>22.932501729999998</v>
      </c>
      <c r="J47" s="5">
        <v>3.0375504917457001</v>
      </c>
      <c r="K47" s="5" t="s">
        <v>19</v>
      </c>
      <c r="L47" s="5">
        <v>354</v>
      </c>
      <c r="M47" s="7" t="s">
        <v>79</v>
      </c>
      <c r="N47" s="7" t="s">
        <v>80</v>
      </c>
      <c r="O47" s="9" t="str">
        <f t="shared" si="0"/>
        <v>2021-12-28</v>
      </c>
      <c r="P47" s="1" t="str">
        <f>VLOOKUP(K47,de_para!$A$2:$B$46,2,0)</f>
        <v>web event</v>
      </c>
      <c r="Q47" s="1">
        <v>0</v>
      </c>
      <c r="R47" s="1">
        <f t="shared" si="1"/>
        <v>12</v>
      </c>
      <c r="S47" s="1">
        <f t="shared" si="2"/>
        <v>2021</v>
      </c>
      <c r="T47" s="1">
        <f t="shared" si="3"/>
        <v>2</v>
      </c>
    </row>
    <row r="48" spans="1:20" x14ac:dyDescent="0.2">
      <c r="A48" s="3" t="s">
        <v>22</v>
      </c>
      <c r="B48" s="3" t="s">
        <v>78</v>
      </c>
      <c r="C48" s="4" t="s">
        <v>39</v>
      </c>
      <c r="D48" s="5" t="s">
        <v>40</v>
      </c>
      <c r="E48" s="4" t="s">
        <v>41</v>
      </c>
      <c r="F48" s="6">
        <v>9540.16</v>
      </c>
      <c r="G48" s="4">
        <v>770046</v>
      </c>
      <c r="H48" s="4">
        <v>1293798</v>
      </c>
      <c r="I48" s="5">
        <v>7.3737631400000003</v>
      </c>
      <c r="J48" s="5">
        <v>1.6801567698552999</v>
      </c>
      <c r="K48" s="5" t="s">
        <v>38</v>
      </c>
      <c r="L48" s="5">
        <v>121</v>
      </c>
      <c r="M48" s="7" t="s">
        <v>79</v>
      </c>
      <c r="N48" s="7" t="s">
        <v>80</v>
      </c>
      <c r="O48" s="9" t="str">
        <f t="shared" si="0"/>
        <v>2021-12-28</v>
      </c>
      <c r="P48" s="1" t="str">
        <f>VLOOKUP(K48,de_para!$A$2:$B$46,2,0)</f>
        <v>Credenciamento</v>
      </c>
      <c r="Q48" s="1">
        <v>1</v>
      </c>
      <c r="R48" s="1">
        <f t="shared" si="1"/>
        <v>12</v>
      </c>
      <c r="S48" s="1">
        <f t="shared" si="2"/>
        <v>2021</v>
      </c>
      <c r="T48" s="1">
        <f t="shared" si="3"/>
        <v>2</v>
      </c>
    </row>
    <row r="49" spans="1:20" x14ac:dyDescent="0.2">
      <c r="A49" s="3" t="s">
        <v>100</v>
      </c>
      <c r="B49" s="3" t="s">
        <v>78</v>
      </c>
      <c r="C49" s="4" t="s">
        <v>101</v>
      </c>
      <c r="D49" s="5" t="s">
        <v>102</v>
      </c>
      <c r="E49" s="4" t="s">
        <v>103</v>
      </c>
      <c r="F49" s="6">
        <v>1131.02</v>
      </c>
      <c r="G49" s="4">
        <v>83664</v>
      </c>
      <c r="H49" s="4">
        <v>86789</v>
      </c>
      <c r="I49" s="5">
        <v>13.03183583</v>
      </c>
      <c r="J49" s="5">
        <v>1.0373517881048</v>
      </c>
      <c r="K49" s="5" t="s">
        <v>38</v>
      </c>
      <c r="L49" s="5">
        <v>9</v>
      </c>
      <c r="M49" s="7" t="s">
        <v>79</v>
      </c>
      <c r="N49" s="7" t="s">
        <v>80</v>
      </c>
      <c r="O49" s="9" t="str">
        <f t="shared" si="0"/>
        <v>2021-12-28</v>
      </c>
      <c r="P49" s="1" t="str">
        <f>VLOOKUP(K49,de_para!$A$2:$B$46,2,0)</f>
        <v>Credenciamento</v>
      </c>
      <c r="Q49" s="1">
        <v>0</v>
      </c>
      <c r="R49" s="1">
        <f t="shared" si="1"/>
        <v>12</v>
      </c>
      <c r="S49" s="1">
        <f t="shared" si="2"/>
        <v>2021</v>
      </c>
      <c r="T49" s="1">
        <f t="shared" si="3"/>
        <v>2</v>
      </c>
    </row>
    <row r="50" spans="1:20" x14ac:dyDescent="0.2">
      <c r="A50" s="3" t="s">
        <v>100</v>
      </c>
      <c r="B50" s="3" t="s">
        <v>104</v>
      </c>
      <c r="C50" s="4" t="s">
        <v>101</v>
      </c>
      <c r="D50" s="5" t="s">
        <v>102</v>
      </c>
      <c r="E50" s="4" t="s">
        <v>103</v>
      </c>
      <c r="F50" s="6">
        <v>8928.66</v>
      </c>
      <c r="G50" s="4">
        <v>556020</v>
      </c>
      <c r="H50" s="4">
        <v>727588</v>
      </c>
      <c r="I50" s="5">
        <v>12.27158777</v>
      </c>
      <c r="J50" s="5">
        <v>1.3085644401281</v>
      </c>
      <c r="K50" s="5" t="s">
        <v>38</v>
      </c>
      <c r="L50" s="5">
        <v>36</v>
      </c>
      <c r="M50" s="7" t="s">
        <v>105</v>
      </c>
      <c r="N50" s="7" t="s">
        <v>106</v>
      </c>
      <c r="O50" s="9" t="str">
        <f t="shared" si="0"/>
        <v>2021-12-21</v>
      </c>
      <c r="P50" s="1" t="str">
        <f>VLOOKUP(K50,de_para!$A$2:$B$46,2,0)</f>
        <v>Credenciamento</v>
      </c>
      <c r="Q50" s="1">
        <v>0</v>
      </c>
      <c r="R50" s="1">
        <f t="shared" si="1"/>
        <v>12</v>
      </c>
      <c r="S50" s="1">
        <f t="shared" si="2"/>
        <v>2021</v>
      </c>
      <c r="T50" s="1">
        <f t="shared" si="3"/>
        <v>2</v>
      </c>
    </row>
    <row r="51" spans="1:20" x14ac:dyDescent="0.2">
      <c r="A51" s="3" t="s">
        <v>22</v>
      </c>
      <c r="B51" s="3" t="s">
        <v>104</v>
      </c>
      <c r="C51" s="4" t="s">
        <v>39</v>
      </c>
      <c r="D51" s="5" t="s">
        <v>40</v>
      </c>
      <c r="E51" s="4" t="s">
        <v>41</v>
      </c>
      <c r="F51" s="6">
        <v>41044.449999999997</v>
      </c>
      <c r="G51" s="4">
        <v>1983943</v>
      </c>
      <c r="H51" s="4">
        <v>4009613</v>
      </c>
      <c r="I51" s="5">
        <v>10.2365116</v>
      </c>
      <c r="J51" s="5">
        <v>2.0210323582885001</v>
      </c>
      <c r="K51" s="5" t="s">
        <v>38</v>
      </c>
      <c r="L51" s="5">
        <v>314</v>
      </c>
      <c r="M51" s="7" t="s">
        <v>105</v>
      </c>
      <c r="N51" s="7" t="s">
        <v>106</v>
      </c>
      <c r="O51" s="9" t="str">
        <f t="shared" si="0"/>
        <v>2021-12-21</v>
      </c>
      <c r="P51" s="1" t="str">
        <f>VLOOKUP(K51,de_para!$A$2:$B$46,2,0)</f>
        <v>Credenciamento</v>
      </c>
      <c r="Q51" s="1">
        <v>1</v>
      </c>
      <c r="R51" s="1">
        <f t="shared" si="1"/>
        <v>12</v>
      </c>
      <c r="S51" s="1">
        <f t="shared" si="2"/>
        <v>2021</v>
      </c>
      <c r="T51" s="1">
        <f t="shared" si="3"/>
        <v>2</v>
      </c>
    </row>
    <row r="52" spans="1:20" x14ac:dyDescent="0.2">
      <c r="A52" s="3" t="s">
        <v>31</v>
      </c>
      <c r="B52" s="3" t="s">
        <v>104</v>
      </c>
      <c r="C52" s="4" t="s">
        <v>98</v>
      </c>
      <c r="D52" s="5" t="s">
        <v>96</v>
      </c>
      <c r="E52" s="4" t="s">
        <v>97</v>
      </c>
      <c r="F52" s="6">
        <v>5642.3</v>
      </c>
      <c r="G52" s="4">
        <v>375987</v>
      </c>
      <c r="H52" s="4">
        <v>819939</v>
      </c>
      <c r="I52" s="5">
        <v>6.8813655599999999</v>
      </c>
      <c r="J52" s="5">
        <v>2.1807642285504998</v>
      </c>
      <c r="K52" s="5" t="s">
        <v>19</v>
      </c>
      <c r="L52" s="5">
        <v>15</v>
      </c>
      <c r="M52" s="7" t="s">
        <v>105</v>
      </c>
      <c r="N52" s="7" t="s">
        <v>106</v>
      </c>
      <c r="O52" s="9" t="str">
        <f t="shared" si="0"/>
        <v>2021-12-21</v>
      </c>
      <c r="P52" s="1" t="str">
        <f>VLOOKUP(K52,de_para!$A$2:$B$46,2,0)</f>
        <v>web event</v>
      </c>
      <c r="Q52" s="1">
        <v>0</v>
      </c>
      <c r="R52" s="1">
        <f t="shared" si="1"/>
        <v>12</v>
      </c>
      <c r="S52" s="1">
        <f t="shared" si="2"/>
        <v>2021</v>
      </c>
      <c r="T52" s="1">
        <f t="shared" si="3"/>
        <v>2</v>
      </c>
    </row>
    <row r="53" spans="1:20" x14ac:dyDescent="0.2">
      <c r="A53" s="3" t="s">
        <v>58</v>
      </c>
      <c r="B53" s="3" t="s">
        <v>104</v>
      </c>
      <c r="C53" s="4" t="s">
        <v>59</v>
      </c>
      <c r="D53" s="5" t="s">
        <v>60</v>
      </c>
      <c r="E53" s="4" t="s">
        <v>61</v>
      </c>
      <c r="F53" s="6">
        <v>145311.04000000001</v>
      </c>
      <c r="G53" s="4">
        <v>3635102</v>
      </c>
      <c r="H53" s="4">
        <v>9013452</v>
      </c>
      <c r="I53" s="5">
        <v>16.121574729999999</v>
      </c>
      <c r="J53" s="5">
        <v>2.4795595831974002</v>
      </c>
      <c r="K53" s="5" t="s">
        <v>38</v>
      </c>
      <c r="L53" s="5">
        <v>1148</v>
      </c>
      <c r="M53" s="7" t="s">
        <v>105</v>
      </c>
      <c r="N53" s="7" t="s">
        <v>106</v>
      </c>
      <c r="O53" s="9" t="str">
        <f t="shared" si="0"/>
        <v>2021-12-21</v>
      </c>
      <c r="P53" s="1" t="str">
        <f>VLOOKUP(K53,de_para!$A$2:$B$46,2,0)</f>
        <v>Credenciamento</v>
      </c>
      <c r="Q53" s="1">
        <v>1</v>
      </c>
      <c r="R53" s="1">
        <f t="shared" si="1"/>
        <v>12</v>
      </c>
      <c r="S53" s="1">
        <f t="shared" si="2"/>
        <v>2021</v>
      </c>
      <c r="T53" s="1">
        <f t="shared" si="3"/>
        <v>2</v>
      </c>
    </row>
    <row r="54" spans="1:20" x14ac:dyDescent="0.2">
      <c r="A54" s="3" t="s">
        <v>26</v>
      </c>
      <c r="B54" s="3" t="s">
        <v>104</v>
      </c>
      <c r="C54" s="4" t="s">
        <v>27</v>
      </c>
      <c r="D54" s="5" t="s">
        <v>28</v>
      </c>
      <c r="E54" s="4" t="s">
        <v>29</v>
      </c>
      <c r="F54" s="6">
        <v>37045.51</v>
      </c>
      <c r="G54" s="4">
        <v>1545680</v>
      </c>
      <c r="H54" s="4">
        <v>2746784</v>
      </c>
      <c r="I54" s="5">
        <v>13.486866819999999</v>
      </c>
      <c r="J54" s="5">
        <v>1.777071580146</v>
      </c>
      <c r="K54" s="5" t="s">
        <v>30</v>
      </c>
      <c r="L54" s="5">
        <v>1532</v>
      </c>
      <c r="M54" s="7" t="s">
        <v>105</v>
      </c>
      <c r="N54" s="7" t="s">
        <v>106</v>
      </c>
      <c r="O54" s="9" t="str">
        <f t="shared" si="0"/>
        <v>2021-12-21</v>
      </c>
      <c r="P54" s="1" t="str">
        <f>VLOOKUP(K54,de_para!$A$2:$B$46,2,0)</f>
        <v>Lead Ads</v>
      </c>
      <c r="Q54" s="1">
        <v>0</v>
      </c>
      <c r="R54" s="1">
        <f t="shared" si="1"/>
        <v>12</v>
      </c>
      <c r="S54" s="1">
        <f t="shared" si="2"/>
        <v>2021</v>
      </c>
      <c r="T54" s="1">
        <f t="shared" si="3"/>
        <v>2</v>
      </c>
    </row>
    <row r="55" spans="1:20" x14ac:dyDescent="0.2">
      <c r="A55" s="3" t="s">
        <v>31</v>
      </c>
      <c r="B55" s="3" t="s">
        <v>104</v>
      </c>
      <c r="C55" s="4" t="s">
        <v>92</v>
      </c>
      <c r="D55" s="5" t="s">
        <v>93</v>
      </c>
      <c r="E55" s="4" t="s">
        <v>94</v>
      </c>
      <c r="F55" s="6">
        <v>5473.6</v>
      </c>
      <c r="G55" s="4">
        <v>71151</v>
      </c>
      <c r="H55" s="4">
        <v>222517</v>
      </c>
      <c r="I55" s="5">
        <v>24.598569999999999</v>
      </c>
      <c r="J55" s="5">
        <v>3.1273910415875998</v>
      </c>
      <c r="K55" s="5" t="s">
        <v>19</v>
      </c>
      <c r="L55" s="5">
        <v>21</v>
      </c>
      <c r="M55" s="7" t="s">
        <v>105</v>
      </c>
      <c r="N55" s="7" t="s">
        <v>106</v>
      </c>
      <c r="O55" s="9" t="str">
        <f t="shared" si="0"/>
        <v>2021-12-21</v>
      </c>
      <c r="P55" s="1" t="str">
        <f>VLOOKUP(K55,de_para!$A$2:$B$46,2,0)</f>
        <v>web event</v>
      </c>
      <c r="Q55" s="1">
        <v>0</v>
      </c>
      <c r="R55" s="1">
        <f t="shared" si="1"/>
        <v>12</v>
      </c>
      <c r="S55" s="1">
        <f t="shared" si="2"/>
        <v>2021</v>
      </c>
      <c r="T55" s="1">
        <f t="shared" si="3"/>
        <v>2</v>
      </c>
    </row>
    <row r="56" spans="1:20" x14ac:dyDescent="0.2">
      <c r="A56" s="3" t="s">
        <v>43</v>
      </c>
      <c r="B56" s="3" t="s">
        <v>104</v>
      </c>
      <c r="C56" s="4" t="s">
        <v>44</v>
      </c>
      <c r="D56" s="5" t="s">
        <v>33</v>
      </c>
      <c r="E56" s="4" t="s">
        <v>34</v>
      </c>
      <c r="F56" s="6">
        <v>9195.18</v>
      </c>
      <c r="G56" s="4">
        <v>98284</v>
      </c>
      <c r="H56" s="4">
        <v>334067</v>
      </c>
      <c r="I56" s="5">
        <v>27.524957570000002</v>
      </c>
      <c r="J56" s="5">
        <v>3.3989967848276001</v>
      </c>
      <c r="K56" s="5" t="s">
        <v>19</v>
      </c>
      <c r="L56" s="5">
        <v>366</v>
      </c>
      <c r="M56" s="7" t="s">
        <v>105</v>
      </c>
      <c r="N56" s="7" t="s">
        <v>106</v>
      </c>
      <c r="O56" s="9" t="str">
        <f t="shared" si="0"/>
        <v>2021-12-21</v>
      </c>
      <c r="P56" s="1" t="str">
        <f>VLOOKUP(K56,de_para!$A$2:$B$46,2,0)</f>
        <v>web event</v>
      </c>
      <c r="Q56" s="1">
        <v>0</v>
      </c>
      <c r="R56" s="1">
        <f t="shared" si="1"/>
        <v>12</v>
      </c>
      <c r="S56" s="1">
        <f t="shared" si="2"/>
        <v>2021</v>
      </c>
      <c r="T56" s="1">
        <f t="shared" si="3"/>
        <v>2</v>
      </c>
    </row>
    <row r="57" spans="1:20" x14ac:dyDescent="0.2">
      <c r="A57" s="3" t="s">
        <v>85</v>
      </c>
      <c r="B57" s="3" t="s">
        <v>104</v>
      </c>
      <c r="C57" s="4" t="s">
        <v>86</v>
      </c>
      <c r="D57" s="5" t="s">
        <v>87</v>
      </c>
      <c r="E57" s="4" t="s">
        <v>88</v>
      </c>
      <c r="F57" s="6">
        <v>9270.59</v>
      </c>
      <c r="G57" s="4">
        <v>457326</v>
      </c>
      <c r="H57" s="4">
        <v>675380</v>
      </c>
      <c r="I57" s="5">
        <v>13.72647991</v>
      </c>
      <c r="J57" s="5">
        <v>1.4768021061562</v>
      </c>
      <c r="K57" s="5" t="s">
        <v>38</v>
      </c>
      <c r="L57" s="5">
        <v>20</v>
      </c>
      <c r="M57" s="7" t="s">
        <v>105</v>
      </c>
      <c r="N57" s="7" t="s">
        <v>106</v>
      </c>
      <c r="O57" s="9" t="str">
        <f t="shared" si="0"/>
        <v>2021-12-21</v>
      </c>
      <c r="P57" s="1" t="str">
        <f>VLOOKUP(K57,de_para!$A$2:$B$46,2,0)</f>
        <v>Credenciamento</v>
      </c>
      <c r="Q57" s="1">
        <v>0</v>
      </c>
      <c r="R57" s="1">
        <f t="shared" si="1"/>
        <v>12</v>
      </c>
      <c r="S57" s="1">
        <f t="shared" si="2"/>
        <v>2021</v>
      </c>
      <c r="T57" s="1">
        <f t="shared" si="3"/>
        <v>2</v>
      </c>
    </row>
    <row r="58" spans="1:20" x14ac:dyDescent="0.2">
      <c r="A58" s="3" t="s">
        <v>50</v>
      </c>
      <c r="B58" s="3" t="s">
        <v>104</v>
      </c>
      <c r="C58" s="4" t="s">
        <v>70</v>
      </c>
      <c r="D58" s="5" t="s">
        <v>36</v>
      </c>
      <c r="E58" s="4" t="s">
        <v>37</v>
      </c>
      <c r="F58" s="6">
        <v>22191.86</v>
      </c>
      <c r="G58" s="4">
        <v>1132769</v>
      </c>
      <c r="H58" s="4">
        <v>1726480</v>
      </c>
      <c r="I58" s="5">
        <v>12.85381817</v>
      </c>
      <c r="J58" s="5">
        <v>1.5241236297956999</v>
      </c>
      <c r="K58" s="5" t="s">
        <v>38</v>
      </c>
      <c r="L58" s="5">
        <v>96</v>
      </c>
      <c r="M58" s="7" t="s">
        <v>105</v>
      </c>
      <c r="N58" s="7" t="s">
        <v>106</v>
      </c>
      <c r="O58" s="9" t="str">
        <f t="shared" si="0"/>
        <v>2021-12-21</v>
      </c>
      <c r="P58" s="1" t="str">
        <f>VLOOKUP(K58,de_para!$A$2:$B$46,2,0)</f>
        <v>Credenciamento</v>
      </c>
      <c r="Q58" s="1">
        <v>0</v>
      </c>
      <c r="R58" s="1">
        <f t="shared" si="1"/>
        <v>12</v>
      </c>
      <c r="S58" s="1">
        <f t="shared" si="2"/>
        <v>2021</v>
      </c>
      <c r="T58" s="1">
        <f t="shared" si="3"/>
        <v>2</v>
      </c>
    </row>
    <row r="59" spans="1:20" x14ac:dyDescent="0.2">
      <c r="A59" s="3" t="s">
        <v>43</v>
      </c>
      <c r="B59" s="3" t="s">
        <v>104</v>
      </c>
      <c r="C59" s="4" t="s">
        <v>99</v>
      </c>
      <c r="D59" s="5" t="s">
        <v>93</v>
      </c>
      <c r="E59" s="4" t="s">
        <v>94</v>
      </c>
      <c r="F59" s="6">
        <v>2094.38</v>
      </c>
      <c r="G59" s="4">
        <v>23408</v>
      </c>
      <c r="H59" s="4">
        <v>75743</v>
      </c>
      <c r="I59" s="5">
        <v>27.651136080000001</v>
      </c>
      <c r="J59" s="5">
        <v>3.2357740943266999</v>
      </c>
      <c r="K59" s="5" t="s">
        <v>19</v>
      </c>
      <c r="L59" s="5">
        <v>16</v>
      </c>
      <c r="M59" s="7" t="s">
        <v>105</v>
      </c>
      <c r="N59" s="7" t="s">
        <v>106</v>
      </c>
      <c r="O59" s="9" t="str">
        <f t="shared" si="0"/>
        <v>2021-12-21</v>
      </c>
      <c r="P59" s="1" t="str">
        <f>VLOOKUP(K59,de_para!$A$2:$B$46,2,0)</f>
        <v>web event</v>
      </c>
      <c r="Q59" s="1">
        <v>0</v>
      </c>
      <c r="R59" s="1">
        <f t="shared" si="1"/>
        <v>12</v>
      </c>
      <c r="S59" s="1">
        <f t="shared" si="2"/>
        <v>2021</v>
      </c>
      <c r="T59" s="1">
        <f t="shared" si="3"/>
        <v>2</v>
      </c>
    </row>
    <row r="60" spans="1:20" x14ac:dyDescent="0.2">
      <c r="A60" s="3" t="s">
        <v>22</v>
      </c>
      <c r="B60" s="3" t="s">
        <v>104</v>
      </c>
      <c r="C60" s="4" t="s">
        <v>35</v>
      </c>
      <c r="D60" s="5" t="s">
        <v>36</v>
      </c>
      <c r="E60" s="4" t="s">
        <v>37</v>
      </c>
      <c r="F60" s="6">
        <v>80778.42</v>
      </c>
      <c r="G60" s="4">
        <v>5228432</v>
      </c>
      <c r="H60" s="4">
        <v>8590656</v>
      </c>
      <c r="I60" s="5">
        <v>9.4030560600000008</v>
      </c>
      <c r="J60" s="5">
        <v>1.6430654544229999</v>
      </c>
      <c r="K60" s="5" t="s">
        <v>38</v>
      </c>
      <c r="L60" s="5">
        <v>356</v>
      </c>
      <c r="M60" s="7" t="s">
        <v>105</v>
      </c>
      <c r="N60" s="7" t="s">
        <v>106</v>
      </c>
      <c r="O60" s="9" t="str">
        <f t="shared" si="0"/>
        <v>2021-12-21</v>
      </c>
      <c r="P60" s="1" t="str">
        <f>VLOOKUP(K60,de_para!$A$2:$B$46,2,0)</f>
        <v>Credenciamento</v>
      </c>
      <c r="Q60" s="1">
        <v>0</v>
      </c>
      <c r="R60" s="1">
        <f t="shared" si="1"/>
        <v>12</v>
      </c>
      <c r="S60" s="1">
        <f t="shared" si="2"/>
        <v>2021</v>
      </c>
      <c r="T60" s="1">
        <f t="shared" si="3"/>
        <v>2</v>
      </c>
    </row>
    <row r="61" spans="1:20" x14ac:dyDescent="0.2">
      <c r="A61" s="3" t="s">
        <v>31</v>
      </c>
      <c r="B61" s="3" t="s">
        <v>104</v>
      </c>
      <c r="C61" s="4" t="s">
        <v>32</v>
      </c>
      <c r="D61" s="5" t="s">
        <v>33</v>
      </c>
      <c r="E61" s="4" t="s">
        <v>34</v>
      </c>
      <c r="F61" s="6">
        <v>27393.87</v>
      </c>
      <c r="G61" s="4">
        <v>277624</v>
      </c>
      <c r="H61" s="4">
        <v>1239844</v>
      </c>
      <c r="I61" s="5">
        <v>22.094610289999999</v>
      </c>
      <c r="J61" s="5">
        <v>4.4659107281791002</v>
      </c>
      <c r="K61" s="5" t="s">
        <v>19</v>
      </c>
      <c r="L61" s="5">
        <v>911</v>
      </c>
      <c r="M61" s="7" t="s">
        <v>105</v>
      </c>
      <c r="N61" s="7" t="s">
        <v>106</v>
      </c>
      <c r="O61" s="9" t="str">
        <f t="shared" si="0"/>
        <v>2021-12-21</v>
      </c>
      <c r="P61" s="1" t="str">
        <f>VLOOKUP(K61,de_para!$A$2:$B$46,2,0)</f>
        <v>web event</v>
      </c>
      <c r="Q61" s="1">
        <v>0</v>
      </c>
      <c r="R61" s="1">
        <f t="shared" si="1"/>
        <v>12</v>
      </c>
      <c r="S61" s="1">
        <f t="shared" si="2"/>
        <v>2021</v>
      </c>
      <c r="T61" s="1">
        <f t="shared" si="3"/>
        <v>2</v>
      </c>
    </row>
    <row r="62" spans="1:20" x14ac:dyDescent="0.2">
      <c r="A62" s="3" t="s">
        <v>45</v>
      </c>
      <c r="B62" s="3" t="s">
        <v>104</v>
      </c>
      <c r="C62" s="4" t="s">
        <v>46</v>
      </c>
      <c r="D62" s="5" t="s">
        <v>28</v>
      </c>
      <c r="E62" s="4" t="s">
        <v>29</v>
      </c>
      <c r="F62" s="6">
        <v>37557.57</v>
      </c>
      <c r="G62" s="4">
        <v>1392601</v>
      </c>
      <c r="H62" s="4">
        <v>2385500</v>
      </c>
      <c r="I62" s="5">
        <v>15.744108150000001</v>
      </c>
      <c r="J62" s="5">
        <v>1.7129816796052999</v>
      </c>
      <c r="K62" s="5" t="s">
        <v>30</v>
      </c>
      <c r="L62" s="5">
        <v>1346</v>
      </c>
      <c r="M62" s="7" t="s">
        <v>105</v>
      </c>
      <c r="N62" s="7" t="s">
        <v>106</v>
      </c>
      <c r="O62" s="9" t="str">
        <f t="shared" si="0"/>
        <v>2021-12-21</v>
      </c>
      <c r="P62" s="1" t="str">
        <f>VLOOKUP(K62,de_para!$A$2:$B$46,2,0)</f>
        <v>Lead Ads</v>
      </c>
      <c r="Q62" s="1">
        <v>0</v>
      </c>
      <c r="R62" s="1">
        <f t="shared" si="1"/>
        <v>12</v>
      </c>
      <c r="S62" s="1">
        <f t="shared" si="2"/>
        <v>2021</v>
      </c>
      <c r="T62" s="1">
        <f t="shared" si="3"/>
        <v>2</v>
      </c>
    </row>
    <row r="63" spans="1:20" x14ac:dyDescent="0.2">
      <c r="A63" s="3" t="s">
        <v>22</v>
      </c>
      <c r="B63" s="3" t="s">
        <v>104</v>
      </c>
      <c r="C63" s="4" t="s">
        <v>23</v>
      </c>
      <c r="D63" s="5" t="s">
        <v>24</v>
      </c>
      <c r="E63" s="4" t="s">
        <v>25</v>
      </c>
      <c r="F63" s="6">
        <v>18312.82</v>
      </c>
      <c r="G63" s="4">
        <v>1592534</v>
      </c>
      <c r="H63" s="4">
        <v>2180735</v>
      </c>
      <c r="I63" s="5">
        <v>8.39754486</v>
      </c>
      <c r="J63" s="5">
        <v>1.3693491002389999</v>
      </c>
      <c r="K63" s="5" t="s">
        <v>19</v>
      </c>
      <c r="L63" s="5">
        <v>616</v>
      </c>
      <c r="M63" s="7" t="s">
        <v>105</v>
      </c>
      <c r="N63" s="7" t="s">
        <v>106</v>
      </c>
      <c r="O63" s="9" t="str">
        <f t="shared" si="0"/>
        <v>2021-12-21</v>
      </c>
      <c r="P63" s="1" t="str">
        <f>VLOOKUP(K63,de_para!$A$2:$B$46,2,0)</f>
        <v>web event</v>
      </c>
      <c r="Q63" s="1">
        <v>0</v>
      </c>
      <c r="R63" s="1">
        <f t="shared" si="1"/>
        <v>12</v>
      </c>
      <c r="S63" s="1">
        <f t="shared" si="2"/>
        <v>2021</v>
      </c>
      <c r="T63" s="1">
        <f t="shared" si="3"/>
        <v>2</v>
      </c>
    </row>
    <row r="64" spans="1:20" x14ac:dyDescent="0.2">
      <c r="A64" s="3" t="s">
        <v>65</v>
      </c>
      <c r="B64" s="3" t="s">
        <v>104</v>
      </c>
      <c r="C64" s="4" t="s">
        <v>66</v>
      </c>
      <c r="D64" s="5" t="s">
        <v>60</v>
      </c>
      <c r="E64" s="4" t="s">
        <v>61</v>
      </c>
      <c r="F64" s="6">
        <v>57572.52</v>
      </c>
      <c r="G64" s="4">
        <v>671469</v>
      </c>
      <c r="H64" s="4">
        <v>2377090</v>
      </c>
      <c r="I64" s="5">
        <v>24.21974767</v>
      </c>
      <c r="J64" s="5">
        <v>3.5401336472719001</v>
      </c>
      <c r="K64" s="5" t="s">
        <v>38</v>
      </c>
      <c r="L64" s="5">
        <v>605</v>
      </c>
      <c r="M64" s="7" t="s">
        <v>105</v>
      </c>
      <c r="N64" s="7" t="s">
        <v>106</v>
      </c>
      <c r="O64" s="9" t="str">
        <f t="shared" si="0"/>
        <v>2021-12-21</v>
      </c>
      <c r="P64" s="1" t="str">
        <f>VLOOKUP(K64,de_para!$A$2:$B$46,2,0)</f>
        <v>Credenciamento</v>
      </c>
      <c r="Q64" s="1">
        <v>1</v>
      </c>
      <c r="R64" s="1">
        <f t="shared" si="1"/>
        <v>12</v>
      </c>
      <c r="S64" s="1">
        <f t="shared" si="2"/>
        <v>2021</v>
      </c>
      <c r="T64" s="1">
        <f t="shared" si="3"/>
        <v>2</v>
      </c>
    </row>
    <row r="65" spans="1:20" x14ac:dyDescent="0.2">
      <c r="A65" s="3" t="s">
        <v>76</v>
      </c>
      <c r="B65" s="3" t="s">
        <v>104</v>
      </c>
      <c r="C65" s="4" t="s">
        <v>77</v>
      </c>
      <c r="D65" s="5" t="s">
        <v>28</v>
      </c>
      <c r="E65" s="4" t="s">
        <v>29</v>
      </c>
      <c r="F65" s="6">
        <v>26659.77</v>
      </c>
      <c r="G65" s="4">
        <v>1531342</v>
      </c>
      <c r="H65" s="4">
        <v>2461563</v>
      </c>
      <c r="I65" s="5">
        <v>10.8304236</v>
      </c>
      <c r="J65" s="5">
        <v>1.6074547684319</v>
      </c>
      <c r="K65" s="5" t="s">
        <v>30</v>
      </c>
      <c r="L65" s="5">
        <v>957</v>
      </c>
      <c r="M65" s="7" t="s">
        <v>105</v>
      </c>
      <c r="N65" s="7" t="s">
        <v>106</v>
      </c>
      <c r="O65" s="9" t="str">
        <f t="shared" si="0"/>
        <v>2021-12-21</v>
      </c>
      <c r="P65" s="1" t="str">
        <f>VLOOKUP(K65,de_para!$A$2:$B$46,2,0)</f>
        <v>Lead Ads</v>
      </c>
      <c r="Q65" s="1">
        <v>0</v>
      </c>
      <c r="R65" s="1">
        <f t="shared" si="1"/>
        <v>12</v>
      </c>
      <c r="S65" s="1">
        <f t="shared" si="2"/>
        <v>2021</v>
      </c>
      <c r="T65" s="1">
        <f t="shared" si="3"/>
        <v>2</v>
      </c>
    </row>
    <row r="66" spans="1:20" x14ac:dyDescent="0.2">
      <c r="A66" s="3" t="s">
        <v>81</v>
      </c>
      <c r="B66" s="3" t="s">
        <v>104</v>
      </c>
      <c r="C66" s="4" t="s">
        <v>82</v>
      </c>
      <c r="D66" s="5" t="s">
        <v>83</v>
      </c>
      <c r="E66" s="4" t="s">
        <v>84</v>
      </c>
      <c r="F66" s="6">
        <v>9542.73</v>
      </c>
      <c r="G66" s="4">
        <v>580326</v>
      </c>
      <c r="H66" s="4">
        <v>756712</v>
      </c>
      <c r="I66" s="5">
        <v>12.61078191</v>
      </c>
      <c r="J66" s="5">
        <v>1.3039429562005</v>
      </c>
      <c r="K66" s="5" t="s">
        <v>38</v>
      </c>
      <c r="L66" s="5">
        <v>25</v>
      </c>
      <c r="M66" s="7" t="s">
        <v>105</v>
      </c>
      <c r="N66" s="7" t="s">
        <v>106</v>
      </c>
      <c r="O66" s="9" t="str">
        <f t="shared" si="0"/>
        <v>2021-12-21</v>
      </c>
      <c r="P66" s="1" t="str">
        <f>VLOOKUP(K66,de_para!$A$2:$B$46,2,0)</f>
        <v>Credenciamento</v>
      </c>
      <c r="Q66" s="1">
        <v>0</v>
      </c>
      <c r="R66" s="1">
        <f t="shared" si="1"/>
        <v>12</v>
      </c>
      <c r="S66" s="1">
        <f t="shared" si="2"/>
        <v>2021</v>
      </c>
      <c r="T66" s="1">
        <f t="shared" si="3"/>
        <v>2</v>
      </c>
    </row>
    <row r="67" spans="1:20" x14ac:dyDescent="0.2">
      <c r="A67" s="3" t="s">
        <v>43</v>
      </c>
      <c r="B67" s="3" t="s">
        <v>104</v>
      </c>
      <c r="C67" s="4" t="s">
        <v>95</v>
      </c>
      <c r="D67" s="5" t="s">
        <v>96</v>
      </c>
      <c r="E67" s="4" t="s">
        <v>97</v>
      </c>
      <c r="F67" s="6">
        <v>2015.56</v>
      </c>
      <c r="G67" s="4">
        <v>202843</v>
      </c>
      <c r="H67" s="4">
        <v>318084</v>
      </c>
      <c r="I67" s="5">
        <v>6.33656518</v>
      </c>
      <c r="J67" s="5">
        <v>1.5681290456165999</v>
      </c>
      <c r="K67" s="5" t="s">
        <v>19</v>
      </c>
      <c r="L67" s="5">
        <v>11</v>
      </c>
      <c r="M67" s="7" t="s">
        <v>105</v>
      </c>
      <c r="N67" s="7" t="s">
        <v>106</v>
      </c>
      <c r="O67" s="9" t="str">
        <f t="shared" ref="O67:O130" si="4">RIGHT(B67,10)</f>
        <v>2021-12-21</v>
      </c>
      <c r="P67" s="1" t="str">
        <f>VLOOKUP(K67,de_para!$A$2:$B$46,2,0)</f>
        <v>web event</v>
      </c>
      <c r="Q67" s="1">
        <v>0</v>
      </c>
      <c r="R67" s="1">
        <f t="shared" ref="R67:R130" si="5">MONTH(O67)</f>
        <v>12</v>
      </c>
      <c r="S67" s="1">
        <f t="shared" ref="S67:S130" si="6">YEAR(O67)</f>
        <v>2021</v>
      </c>
      <c r="T67" s="1">
        <f t="shared" ref="T67:T130" si="7">IF(R67&lt;7,1,2)</f>
        <v>2</v>
      </c>
    </row>
    <row r="68" spans="1:20" x14ac:dyDescent="0.2">
      <c r="A68" s="3" t="s">
        <v>74</v>
      </c>
      <c r="B68" s="3" t="s">
        <v>104</v>
      </c>
      <c r="C68" s="4" t="s">
        <v>75</v>
      </c>
      <c r="D68" s="5" t="s">
        <v>60</v>
      </c>
      <c r="E68" s="4" t="s">
        <v>61</v>
      </c>
      <c r="F68" s="6">
        <v>98047.13</v>
      </c>
      <c r="G68" s="4">
        <v>6163309</v>
      </c>
      <c r="H68" s="4">
        <v>10844137</v>
      </c>
      <c r="I68" s="5">
        <v>9.0414875800000001</v>
      </c>
      <c r="J68" s="5">
        <v>1.7594667085489</v>
      </c>
      <c r="K68" s="5" t="s">
        <v>38</v>
      </c>
      <c r="L68" s="5">
        <v>760</v>
      </c>
      <c r="M68" s="7" t="s">
        <v>105</v>
      </c>
      <c r="N68" s="7" t="s">
        <v>106</v>
      </c>
      <c r="O68" s="9" t="str">
        <f t="shared" si="4"/>
        <v>2021-12-21</v>
      </c>
      <c r="P68" s="1" t="str">
        <f>VLOOKUP(K68,de_para!$A$2:$B$46,2,0)</f>
        <v>Credenciamento</v>
      </c>
      <c r="Q68" s="1">
        <v>1</v>
      </c>
      <c r="R68" s="1">
        <f t="shared" si="5"/>
        <v>12</v>
      </c>
      <c r="S68" s="1">
        <f t="shared" si="6"/>
        <v>2021</v>
      </c>
      <c r="T68" s="1">
        <f t="shared" si="7"/>
        <v>2</v>
      </c>
    </row>
    <row r="69" spans="1:20" x14ac:dyDescent="0.2">
      <c r="A69" s="3" t="s">
        <v>50</v>
      </c>
      <c r="B69" s="3" t="s">
        <v>104</v>
      </c>
      <c r="C69" s="4" t="s">
        <v>51</v>
      </c>
      <c r="D69" s="5" t="s">
        <v>24</v>
      </c>
      <c r="E69" s="4" t="s">
        <v>25</v>
      </c>
      <c r="F69" s="6">
        <v>26116.080000000002</v>
      </c>
      <c r="G69" s="4">
        <v>1439955</v>
      </c>
      <c r="H69" s="4">
        <v>2353738</v>
      </c>
      <c r="I69" s="5">
        <v>11.09557648</v>
      </c>
      <c r="J69" s="5">
        <v>1.6345913587576999</v>
      </c>
      <c r="K69" s="5" t="s">
        <v>19</v>
      </c>
      <c r="L69" s="5">
        <v>834</v>
      </c>
      <c r="M69" s="7" t="s">
        <v>105</v>
      </c>
      <c r="N69" s="7" t="s">
        <v>106</v>
      </c>
      <c r="O69" s="9" t="str">
        <f t="shared" si="4"/>
        <v>2021-12-21</v>
      </c>
      <c r="P69" s="1" t="str">
        <f>VLOOKUP(K69,de_para!$A$2:$B$46,2,0)</f>
        <v>web event</v>
      </c>
      <c r="Q69" s="1">
        <v>0</v>
      </c>
      <c r="R69" s="1">
        <f t="shared" si="5"/>
        <v>12</v>
      </c>
      <c r="S69" s="1">
        <f t="shared" si="6"/>
        <v>2021</v>
      </c>
      <c r="T69" s="1">
        <f t="shared" si="7"/>
        <v>2</v>
      </c>
    </row>
    <row r="70" spans="1:20" x14ac:dyDescent="0.2">
      <c r="A70" s="3" t="s">
        <v>22</v>
      </c>
      <c r="B70" s="3" t="s">
        <v>104</v>
      </c>
      <c r="C70" s="4" t="s">
        <v>89</v>
      </c>
      <c r="D70" s="5" t="s">
        <v>90</v>
      </c>
      <c r="E70" s="4" t="s">
        <v>91</v>
      </c>
      <c r="F70" s="6">
        <v>8888.93</v>
      </c>
      <c r="G70" s="4">
        <v>675947</v>
      </c>
      <c r="H70" s="4">
        <v>787537</v>
      </c>
      <c r="I70" s="5">
        <v>11.286999850000001</v>
      </c>
      <c r="J70" s="5">
        <v>1.1650869077013</v>
      </c>
      <c r="K70" s="5" t="s">
        <v>38</v>
      </c>
      <c r="L70" s="5">
        <v>36</v>
      </c>
      <c r="M70" s="7" t="s">
        <v>105</v>
      </c>
      <c r="N70" s="7" t="s">
        <v>106</v>
      </c>
      <c r="O70" s="9" t="str">
        <f t="shared" si="4"/>
        <v>2021-12-21</v>
      </c>
      <c r="P70" s="1" t="str">
        <f>VLOOKUP(K70,de_para!$A$2:$B$46,2,0)</f>
        <v>Credenciamento</v>
      </c>
      <c r="Q70" s="1">
        <v>0</v>
      </c>
      <c r="R70" s="1">
        <f t="shared" si="5"/>
        <v>12</v>
      </c>
      <c r="S70" s="1">
        <f t="shared" si="6"/>
        <v>2021</v>
      </c>
      <c r="T70" s="1">
        <f t="shared" si="7"/>
        <v>2</v>
      </c>
    </row>
    <row r="71" spans="1:20" x14ac:dyDescent="0.2">
      <c r="A71" s="3" t="s">
        <v>14</v>
      </c>
      <c r="B71" s="3" t="s">
        <v>107</v>
      </c>
      <c r="C71" s="4" t="s">
        <v>108</v>
      </c>
      <c r="D71" s="5" t="s">
        <v>109</v>
      </c>
      <c r="E71" s="4" t="s">
        <v>110</v>
      </c>
      <c r="F71" s="6">
        <v>250.41</v>
      </c>
      <c r="G71" s="4">
        <v>43635</v>
      </c>
      <c r="H71" s="4">
        <v>43635</v>
      </c>
      <c r="I71" s="5">
        <v>5.7387418400000003</v>
      </c>
      <c r="J71" s="5">
        <v>1</v>
      </c>
      <c r="K71" s="5" t="s">
        <v>19</v>
      </c>
      <c r="L71" s="5">
        <v>20</v>
      </c>
      <c r="M71" s="7" t="s">
        <v>111</v>
      </c>
      <c r="N71" s="7" t="s">
        <v>112</v>
      </c>
      <c r="O71" s="9" t="str">
        <f t="shared" si="4"/>
        <v>2021-12-14</v>
      </c>
      <c r="P71" s="1" t="str">
        <f>VLOOKUP(K71,de_para!$A$2:$B$46,2,0)</f>
        <v>web event</v>
      </c>
      <c r="Q71" s="1">
        <v>0</v>
      </c>
      <c r="R71" s="1">
        <f t="shared" si="5"/>
        <v>12</v>
      </c>
      <c r="S71" s="1">
        <f t="shared" si="6"/>
        <v>2021</v>
      </c>
      <c r="T71" s="1">
        <f t="shared" si="7"/>
        <v>2</v>
      </c>
    </row>
    <row r="72" spans="1:20" x14ac:dyDescent="0.2">
      <c r="A72" s="3" t="s">
        <v>14</v>
      </c>
      <c r="B72" s="3" t="s">
        <v>107</v>
      </c>
      <c r="C72" s="4" t="s">
        <v>113</v>
      </c>
      <c r="D72" s="5" t="s">
        <v>114</v>
      </c>
      <c r="E72" s="4" t="s">
        <v>115</v>
      </c>
      <c r="F72" s="6">
        <v>228.1</v>
      </c>
      <c r="G72" s="4">
        <v>48167</v>
      </c>
      <c r="H72" s="4">
        <v>48167</v>
      </c>
      <c r="I72" s="5">
        <v>4.7356073700000003</v>
      </c>
      <c r="J72" s="5">
        <v>1</v>
      </c>
      <c r="K72" s="5" t="s">
        <v>19</v>
      </c>
      <c r="L72" s="5">
        <v>23</v>
      </c>
      <c r="M72" s="7" t="s">
        <v>111</v>
      </c>
      <c r="N72" s="7" t="s">
        <v>112</v>
      </c>
      <c r="O72" s="9" t="str">
        <f t="shared" si="4"/>
        <v>2021-12-14</v>
      </c>
      <c r="P72" s="1" t="str">
        <f>VLOOKUP(K72,de_para!$A$2:$B$46,2,0)</f>
        <v>web event</v>
      </c>
      <c r="Q72" s="1">
        <v>0</v>
      </c>
      <c r="R72" s="1">
        <f t="shared" si="5"/>
        <v>12</v>
      </c>
      <c r="S72" s="1">
        <f t="shared" si="6"/>
        <v>2021</v>
      </c>
      <c r="T72" s="1">
        <f t="shared" si="7"/>
        <v>2</v>
      </c>
    </row>
    <row r="73" spans="1:20" x14ac:dyDescent="0.2">
      <c r="A73" s="3" t="s">
        <v>22</v>
      </c>
      <c r="B73" s="3" t="s">
        <v>107</v>
      </c>
      <c r="C73" s="4" t="s">
        <v>35</v>
      </c>
      <c r="D73" s="5" t="s">
        <v>36</v>
      </c>
      <c r="E73" s="4" t="s">
        <v>37</v>
      </c>
      <c r="F73" s="6">
        <v>75542.22</v>
      </c>
      <c r="G73" s="4">
        <v>5143086</v>
      </c>
      <c r="H73" s="4">
        <v>7836479</v>
      </c>
      <c r="I73" s="5">
        <v>9.6398165599999999</v>
      </c>
      <c r="J73" s="5">
        <v>1.5236920012615001</v>
      </c>
      <c r="K73" s="5" t="s">
        <v>38</v>
      </c>
      <c r="L73" s="5">
        <v>302</v>
      </c>
      <c r="M73" s="7" t="s">
        <v>111</v>
      </c>
      <c r="N73" s="7" t="s">
        <v>112</v>
      </c>
      <c r="O73" s="9" t="str">
        <f t="shared" si="4"/>
        <v>2021-12-14</v>
      </c>
      <c r="P73" s="1" t="str">
        <f>VLOOKUP(K73,de_para!$A$2:$B$46,2,0)</f>
        <v>Credenciamento</v>
      </c>
      <c r="Q73" s="1">
        <v>0</v>
      </c>
      <c r="R73" s="1">
        <f t="shared" si="5"/>
        <v>12</v>
      </c>
      <c r="S73" s="1">
        <f t="shared" si="6"/>
        <v>2021</v>
      </c>
      <c r="T73" s="1">
        <f t="shared" si="7"/>
        <v>2</v>
      </c>
    </row>
    <row r="74" spans="1:20" x14ac:dyDescent="0.2">
      <c r="A74" s="3" t="s">
        <v>14</v>
      </c>
      <c r="B74" s="3" t="s">
        <v>107</v>
      </c>
      <c r="C74" s="4" t="s">
        <v>116</v>
      </c>
      <c r="D74" s="5" t="s">
        <v>117</v>
      </c>
      <c r="E74" s="4" t="s">
        <v>118</v>
      </c>
      <c r="F74" s="6">
        <v>211.67</v>
      </c>
      <c r="G74" s="4">
        <v>63742</v>
      </c>
      <c r="H74" s="4">
        <v>63742</v>
      </c>
      <c r="I74" s="5">
        <v>3.3207304400000002</v>
      </c>
      <c r="J74" s="5">
        <v>1</v>
      </c>
      <c r="K74" s="5" t="s">
        <v>19</v>
      </c>
      <c r="L74" s="5">
        <v>35</v>
      </c>
      <c r="M74" s="7" t="s">
        <v>111</v>
      </c>
      <c r="N74" s="7" t="s">
        <v>112</v>
      </c>
      <c r="O74" s="9" t="str">
        <f t="shared" si="4"/>
        <v>2021-12-14</v>
      </c>
      <c r="P74" s="1" t="str">
        <f>VLOOKUP(K74,de_para!$A$2:$B$46,2,0)</f>
        <v>web event</v>
      </c>
      <c r="Q74" s="1">
        <v>0</v>
      </c>
      <c r="R74" s="1">
        <f t="shared" si="5"/>
        <v>12</v>
      </c>
      <c r="S74" s="1">
        <f t="shared" si="6"/>
        <v>2021</v>
      </c>
      <c r="T74" s="1">
        <f t="shared" si="7"/>
        <v>2</v>
      </c>
    </row>
    <row r="75" spans="1:20" x14ac:dyDescent="0.2">
      <c r="A75" s="3" t="s">
        <v>58</v>
      </c>
      <c r="B75" s="3" t="s">
        <v>107</v>
      </c>
      <c r="C75" s="4" t="s">
        <v>59</v>
      </c>
      <c r="D75" s="5" t="s">
        <v>60</v>
      </c>
      <c r="E75" s="4" t="s">
        <v>61</v>
      </c>
      <c r="F75" s="6">
        <v>130295.43</v>
      </c>
      <c r="G75" s="4">
        <v>3550923</v>
      </c>
      <c r="H75" s="4">
        <v>7938216</v>
      </c>
      <c r="I75" s="5">
        <v>16.41369169</v>
      </c>
      <c r="J75" s="5">
        <v>2.2355359437532001</v>
      </c>
      <c r="K75" s="5" t="s">
        <v>38</v>
      </c>
      <c r="L75" s="5">
        <v>1156</v>
      </c>
      <c r="M75" s="7" t="s">
        <v>111</v>
      </c>
      <c r="N75" s="7" t="s">
        <v>112</v>
      </c>
      <c r="O75" s="9" t="str">
        <f t="shared" si="4"/>
        <v>2021-12-14</v>
      </c>
      <c r="P75" s="1" t="str">
        <f>VLOOKUP(K75,de_para!$A$2:$B$46,2,0)</f>
        <v>Credenciamento</v>
      </c>
      <c r="Q75" s="1">
        <v>1</v>
      </c>
      <c r="R75" s="1">
        <f t="shared" si="5"/>
        <v>12</v>
      </c>
      <c r="S75" s="1">
        <f t="shared" si="6"/>
        <v>2021</v>
      </c>
      <c r="T75" s="1">
        <f t="shared" si="7"/>
        <v>2</v>
      </c>
    </row>
    <row r="76" spans="1:20" x14ac:dyDescent="0.2">
      <c r="A76" s="3" t="s">
        <v>50</v>
      </c>
      <c r="B76" s="3" t="s">
        <v>107</v>
      </c>
      <c r="C76" s="4" t="s">
        <v>119</v>
      </c>
      <c r="D76" s="5" t="s">
        <v>120</v>
      </c>
      <c r="E76" s="4" t="s">
        <v>121</v>
      </c>
      <c r="F76" s="6">
        <v>417.56</v>
      </c>
      <c r="G76" s="4">
        <v>17972</v>
      </c>
      <c r="H76" s="4">
        <v>18643</v>
      </c>
      <c r="I76" s="5">
        <v>22.39768278</v>
      </c>
      <c r="J76" s="5">
        <v>1.0373358557757</v>
      </c>
      <c r="K76" s="5" t="s">
        <v>38</v>
      </c>
      <c r="L76" s="5">
        <v>4</v>
      </c>
      <c r="M76" s="7" t="s">
        <v>111</v>
      </c>
      <c r="N76" s="7" t="s">
        <v>112</v>
      </c>
      <c r="O76" s="9" t="str">
        <f t="shared" si="4"/>
        <v>2021-12-14</v>
      </c>
      <c r="P76" s="1" t="str">
        <f>VLOOKUP(K76,de_para!$A$2:$B$46,2,0)</f>
        <v>Credenciamento</v>
      </c>
      <c r="Q76" s="1">
        <v>0</v>
      </c>
      <c r="R76" s="1">
        <f t="shared" si="5"/>
        <v>12</v>
      </c>
      <c r="S76" s="1">
        <f t="shared" si="6"/>
        <v>2021</v>
      </c>
      <c r="T76" s="1">
        <f t="shared" si="7"/>
        <v>2</v>
      </c>
    </row>
    <row r="77" spans="1:20" x14ac:dyDescent="0.2">
      <c r="A77" s="3" t="s">
        <v>14</v>
      </c>
      <c r="B77" s="3" t="s">
        <v>107</v>
      </c>
      <c r="C77" s="4" t="s">
        <v>122</v>
      </c>
      <c r="D77" s="5" t="s">
        <v>123</v>
      </c>
      <c r="E77" s="4" t="s">
        <v>124</v>
      </c>
      <c r="F77" s="6">
        <v>236.64</v>
      </c>
      <c r="G77" s="4">
        <v>53629</v>
      </c>
      <c r="H77" s="4">
        <v>55226</v>
      </c>
      <c r="I77" s="5">
        <v>4.2849382499999997</v>
      </c>
      <c r="J77" s="5">
        <v>1.0297786645285001</v>
      </c>
      <c r="K77" s="5" t="s">
        <v>19</v>
      </c>
      <c r="L77" s="5">
        <v>17</v>
      </c>
      <c r="M77" s="7" t="s">
        <v>111</v>
      </c>
      <c r="N77" s="7" t="s">
        <v>112</v>
      </c>
      <c r="O77" s="9" t="str">
        <f t="shared" si="4"/>
        <v>2021-12-14</v>
      </c>
      <c r="P77" s="1" t="str">
        <f>VLOOKUP(K77,de_para!$A$2:$B$46,2,0)</f>
        <v>web event</v>
      </c>
      <c r="Q77" s="1">
        <v>0</v>
      </c>
      <c r="R77" s="1">
        <f t="shared" si="5"/>
        <v>12</v>
      </c>
      <c r="S77" s="1">
        <f t="shared" si="6"/>
        <v>2021</v>
      </c>
      <c r="T77" s="1">
        <f t="shared" si="7"/>
        <v>2</v>
      </c>
    </row>
    <row r="78" spans="1:20" x14ac:dyDescent="0.2">
      <c r="A78" s="3" t="s">
        <v>74</v>
      </c>
      <c r="B78" s="3" t="s">
        <v>107</v>
      </c>
      <c r="C78" s="4" t="s">
        <v>75</v>
      </c>
      <c r="D78" s="5" t="s">
        <v>60</v>
      </c>
      <c r="E78" s="4" t="s">
        <v>61</v>
      </c>
      <c r="F78" s="6">
        <v>128634.74</v>
      </c>
      <c r="G78" s="4">
        <v>8497036</v>
      </c>
      <c r="H78" s="4">
        <v>14167660</v>
      </c>
      <c r="I78" s="5">
        <v>9.0794626600000008</v>
      </c>
      <c r="J78" s="5">
        <v>1.6673649493775999</v>
      </c>
      <c r="K78" s="5" t="s">
        <v>38</v>
      </c>
      <c r="L78" s="5">
        <v>986</v>
      </c>
      <c r="M78" s="7" t="s">
        <v>111</v>
      </c>
      <c r="N78" s="7" t="s">
        <v>112</v>
      </c>
      <c r="O78" s="9" t="str">
        <f t="shared" si="4"/>
        <v>2021-12-14</v>
      </c>
      <c r="P78" s="1" t="str">
        <f>VLOOKUP(K78,de_para!$A$2:$B$46,2,0)</f>
        <v>Credenciamento</v>
      </c>
      <c r="Q78" s="1">
        <v>1</v>
      </c>
      <c r="R78" s="1">
        <f t="shared" si="5"/>
        <v>12</v>
      </c>
      <c r="S78" s="1">
        <f t="shared" si="6"/>
        <v>2021</v>
      </c>
      <c r="T78" s="1">
        <f t="shared" si="7"/>
        <v>2</v>
      </c>
    </row>
    <row r="79" spans="1:20" x14ac:dyDescent="0.2">
      <c r="A79" s="3" t="s">
        <v>50</v>
      </c>
      <c r="B79" s="3" t="s">
        <v>107</v>
      </c>
      <c r="C79" s="4" t="s">
        <v>51</v>
      </c>
      <c r="D79" s="5" t="s">
        <v>24</v>
      </c>
      <c r="E79" s="4" t="s">
        <v>25</v>
      </c>
      <c r="F79" s="6">
        <v>25485.77</v>
      </c>
      <c r="G79" s="4">
        <v>1671641</v>
      </c>
      <c r="H79" s="4">
        <v>2679679</v>
      </c>
      <c r="I79" s="5">
        <v>9.5107548299999998</v>
      </c>
      <c r="J79" s="5">
        <v>1.6030230175019999</v>
      </c>
      <c r="K79" s="5" t="s">
        <v>19</v>
      </c>
      <c r="L79" s="5">
        <v>803</v>
      </c>
      <c r="M79" s="7" t="s">
        <v>111</v>
      </c>
      <c r="N79" s="7" t="s">
        <v>112</v>
      </c>
      <c r="O79" s="9" t="str">
        <f t="shared" si="4"/>
        <v>2021-12-14</v>
      </c>
      <c r="P79" s="1" t="str">
        <f>VLOOKUP(K79,de_para!$A$2:$B$46,2,0)</f>
        <v>web event</v>
      </c>
      <c r="Q79" s="1">
        <v>0</v>
      </c>
      <c r="R79" s="1">
        <f t="shared" si="5"/>
        <v>12</v>
      </c>
      <c r="S79" s="1">
        <f t="shared" si="6"/>
        <v>2021</v>
      </c>
      <c r="T79" s="1">
        <f t="shared" si="7"/>
        <v>2</v>
      </c>
    </row>
    <row r="80" spans="1:20" x14ac:dyDescent="0.2">
      <c r="A80" s="3" t="s">
        <v>43</v>
      </c>
      <c r="B80" s="3" t="s">
        <v>107</v>
      </c>
      <c r="C80" s="4" t="s">
        <v>44</v>
      </c>
      <c r="D80" s="5" t="s">
        <v>33</v>
      </c>
      <c r="E80" s="4" t="s">
        <v>34</v>
      </c>
      <c r="F80" s="6">
        <v>10762.65</v>
      </c>
      <c r="G80" s="4">
        <v>111000</v>
      </c>
      <c r="H80" s="4">
        <v>391572</v>
      </c>
      <c r="I80" s="5">
        <v>27.48574975</v>
      </c>
      <c r="J80" s="5">
        <v>3.5276756756757002</v>
      </c>
      <c r="K80" s="5" t="s">
        <v>19</v>
      </c>
      <c r="L80" s="5">
        <v>427</v>
      </c>
      <c r="M80" s="7" t="s">
        <v>111</v>
      </c>
      <c r="N80" s="7" t="s">
        <v>112</v>
      </c>
      <c r="O80" s="9" t="str">
        <f t="shared" si="4"/>
        <v>2021-12-14</v>
      </c>
      <c r="P80" s="1" t="str">
        <f>VLOOKUP(K80,de_para!$A$2:$B$46,2,0)</f>
        <v>web event</v>
      </c>
      <c r="Q80" s="1">
        <v>0</v>
      </c>
      <c r="R80" s="1">
        <f t="shared" si="5"/>
        <v>12</v>
      </c>
      <c r="S80" s="1">
        <f t="shared" si="6"/>
        <v>2021</v>
      </c>
      <c r="T80" s="1">
        <f t="shared" si="7"/>
        <v>2</v>
      </c>
    </row>
    <row r="81" spans="1:20" x14ac:dyDescent="0.2">
      <c r="A81" s="3" t="s">
        <v>22</v>
      </c>
      <c r="B81" s="3" t="s">
        <v>107</v>
      </c>
      <c r="C81" s="4" t="s">
        <v>39</v>
      </c>
      <c r="D81" s="5" t="s">
        <v>40</v>
      </c>
      <c r="E81" s="4" t="s">
        <v>41</v>
      </c>
      <c r="F81" s="6">
        <v>18174.91</v>
      </c>
      <c r="G81" s="4">
        <v>1405555</v>
      </c>
      <c r="H81" s="4">
        <v>2246005</v>
      </c>
      <c r="I81" s="5">
        <v>8.0921057600000008</v>
      </c>
      <c r="J81" s="5">
        <v>1.5979488529442001</v>
      </c>
      <c r="K81" s="5" t="s">
        <v>38</v>
      </c>
      <c r="L81" s="5">
        <v>324</v>
      </c>
      <c r="M81" s="7" t="s">
        <v>111</v>
      </c>
      <c r="N81" s="7" t="s">
        <v>112</v>
      </c>
      <c r="O81" s="9" t="str">
        <f t="shared" si="4"/>
        <v>2021-12-14</v>
      </c>
      <c r="P81" s="1" t="str">
        <f>VLOOKUP(K81,de_para!$A$2:$B$46,2,0)</f>
        <v>Credenciamento</v>
      </c>
      <c r="Q81" s="1">
        <v>1</v>
      </c>
      <c r="R81" s="1">
        <f t="shared" si="5"/>
        <v>12</v>
      </c>
      <c r="S81" s="1">
        <f t="shared" si="6"/>
        <v>2021</v>
      </c>
      <c r="T81" s="1">
        <f t="shared" si="7"/>
        <v>2</v>
      </c>
    </row>
    <row r="82" spans="1:20" x14ac:dyDescent="0.2">
      <c r="A82" s="3" t="s">
        <v>45</v>
      </c>
      <c r="B82" s="3" t="s">
        <v>107</v>
      </c>
      <c r="C82" s="4" t="s">
        <v>46</v>
      </c>
      <c r="D82" s="5" t="s">
        <v>28</v>
      </c>
      <c r="E82" s="4" t="s">
        <v>29</v>
      </c>
      <c r="F82" s="6">
        <v>21720.31</v>
      </c>
      <c r="G82" s="4">
        <v>966565</v>
      </c>
      <c r="H82" s="4">
        <v>1408644</v>
      </c>
      <c r="I82" s="5">
        <v>15.41930395</v>
      </c>
      <c r="J82" s="5">
        <v>1.4573712062819999</v>
      </c>
      <c r="K82" s="5" t="s">
        <v>30</v>
      </c>
      <c r="L82" s="5">
        <v>986</v>
      </c>
      <c r="M82" s="7" t="s">
        <v>111</v>
      </c>
      <c r="N82" s="7" t="s">
        <v>112</v>
      </c>
      <c r="O82" s="9" t="str">
        <f t="shared" si="4"/>
        <v>2021-12-14</v>
      </c>
      <c r="P82" s="1" t="str">
        <f>VLOOKUP(K82,de_para!$A$2:$B$46,2,0)</f>
        <v>Lead Ads</v>
      </c>
      <c r="Q82" s="1">
        <v>0</v>
      </c>
      <c r="R82" s="1">
        <f t="shared" si="5"/>
        <v>12</v>
      </c>
      <c r="S82" s="1">
        <f t="shared" si="6"/>
        <v>2021</v>
      </c>
      <c r="T82" s="1">
        <f t="shared" si="7"/>
        <v>2</v>
      </c>
    </row>
    <row r="83" spans="1:20" x14ac:dyDescent="0.2">
      <c r="A83" s="3" t="s">
        <v>125</v>
      </c>
      <c r="B83" s="3" t="s">
        <v>107</v>
      </c>
      <c r="C83" s="4" t="s">
        <v>126</v>
      </c>
      <c r="D83" s="5" t="s">
        <v>127</v>
      </c>
      <c r="E83" s="4" t="s">
        <v>128</v>
      </c>
      <c r="F83" s="6">
        <v>371.92</v>
      </c>
      <c r="G83" s="4">
        <v>42846</v>
      </c>
      <c r="H83" s="4">
        <v>44760</v>
      </c>
      <c r="I83" s="5">
        <v>8.3092046499999999</v>
      </c>
      <c r="J83" s="5">
        <v>1.0446716146198001</v>
      </c>
      <c r="K83" s="5" t="s">
        <v>38</v>
      </c>
      <c r="L83" s="5">
        <v>1</v>
      </c>
      <c r="M83" s="7" t="s">
        <v>111</v>
      </c>
      <c r="N83" s="7" t="s">
        <v>112</v>
      </c>
      <c r="O83" s="9" t="str">
        <f t="shared" si="4"/>
        <v>2021-12-14</v>
      </c>
      <c r="P83" s="1" t="str">
        <f>VLOOKUP(K83,de_para!$A$2:$B$46,2,0)</f>
        <v>Credenciamento</v>
      </c>
      <c r="Q83" s="1">
        <v>0</v>
      </c>
      <c r="R83" s="1">
        <f t="shared" si="5"/>
        <v>12</v>
      </c>
      <c r="S83" s="1">
        <f t="shared" si="6"/>
        <v>2021</v>
      </c>
      <c r="T83" s="1">
        <f t="shared" si="7"/>
        <v>2</v>
      </c>
    </row>
    <row r="84" spans="1:20" x14ac:dyDescent="0.2">
      <c r="A84" s="3" t="s">
        <v>22</v>
      </c>
      <c r="B84" s="3" t="s">
        <v>107</v>
      </c>
      <c r="C84" s="4" t="s">
        <v>89</v>
      </c>
      <c r="D84" s="5" t="s">
        <v>90</v>
      </c>
      <c r="E84" s="4" t="s">
        <v>91</v>
      </c>
      <c r="F84" s="6">
        <v>3769.4</v>
      </c>
      <c r="G84" s="4">
        <v>311816</v>
      </c>
      <c r="H84" s="4">
        <v>365005</v>
      </c>
      <c r="I84" s="5">
        <v>10.32698182</v>
      </c>
      <c r="J84" s="5">
        <v>1.1705781614798001</v>
      </c>
      <c r="K84" s="5" t="s">
        <v>38</v>
      </c>
      <c r="L84" s="5">
        <v>12</v>
      </c>
      <c r="M84" s="7" t="s">
        <v>111</v>
      </c>
      <c r="N84" s="7" t="s">
        <v>112</v>
      </c>
      <c r="O84" s="9" t="str">
        <f t="shared" si="4"/>
        <v>2021-12-14</v>
      </c>
      <c r="P84" s="1" t="str">
        <f>VLOOKUP(K84,de_para!$A$2:$B$46,2,0)</f>
        <v>Credenciamento</v>
      </c>
      <c r="Q84" s="1">
        <v>0</v>
      </c>
      <c r="R84" s="1">
        <f t="shared" si="5"/>
        <v>12</v>
      </c>
      <c r="S84" s="1">
        <f t="shared" si="6"/>
        <v>2021</v>
      </c>
      <c r="T84" s="1">
        <f t="shared" si="7"/>
        <v>2</v>
      </c>
    </row>
    <row r="85" spans="1:20" x14ac:dyDescent="0.2">
      <c r="A85" s="3" t="s">
        <v>65</v>
      </c>
      <c r="B85" s="3" t="s">
        <v>107</v>
      </c>
      <c r="C85" s="4" t="s">
        <v>66</v>
      </c>
      <c r="D85" s="5" t="s">
        <v>60</v>
      </c>
      <c r="E85" s="4" t="s">
        <v>61</v>
      </c>
      <c r="F85" s="6">
        <v>57195.14</v>
      </c>
      <c r="G85" s="4">
        <v>686875</v>
      </c>
      <c r="H85" s="4">
        <v>2194601</v>
      </c>
      <c r="I85" s="5">
        <v>26.061748810000001</v>
      </c>
      <c r="J85" s="5">
        <v>3.1950515013649001</v>
      </c>
      <c r="K85" s="5" t="s">
        <v>38</v>
      </c>
      <c r="L85" s="5">
        <v>647</v>
      </c>
      <c r="M85" s="7" t="s">
        <v>111</v>
      </c>
      <c r="N85" s="7" t="s">
        <v>112</v>
      </c>
      <c r="O85" s="9" t="str">
        <f t="shared" si="4"/>
        <v>2021-12-14</v>
      </c>
      <c r="P85" s="1" t="str">
        <f>VLOOKUP(K85,de_para!$A$2:$B$46,2,0)</f>
        <v>Credenciamento</v>
      </c>
      <c r="Q85" s="1">
        <v>1</v>
      </c>
      <c r="R85" s="1">
        <f t="shared" si="5"/>
        <v>12</v>
      </c>
      <c r="S85" s="1">
        <f t="shared" si="6"/>
        <v>2021</v>
      </c>
      <c r="T85" s="1">
        <f t="shared" si="7"/>
        <v>2</v>
      </c>
    </row>
    <row r="86" spans="1:20" x14ac:dyDescent="0.2">
      <c r="A86" s="3" t="s">
        <v>22</v>
      </c>
      <c r="B86" s="3" t="s">
        <v>107</v>
      </c>
      <c r="C86" s="4" t="s">
        <v>23</v>
      </c>
      <c r="D86" s="5" t="s">
        <v>24</v>
      </c>
      <c r="E86" s="4" t="s">
        <v>25</v>
      </c>
      <c r="F86" s="6">
        <v>18321.59</v>
      </c>
      <c r="G86" s="4">
        <v>1940863</v>
      </c>
      <c r="H86" s="4">
        <v>2601178</v>
      </c>
      <c r="I86" s="5">
        <v>7.0435740999999998</v>
      </c>
      <c r="J86" s="5">
        <v>1.3402172126523</v>
      </c>
      <c r="K86" s="5" t="s">
        <v>19</v>
      </c>
      <c r="L86" s="5">
        <v>604</v>
      </c>
      <c r="M86" s="7" t="s">
        <v>111</v>
      </c>
      <c r="N86" s="7" t="s">
        <v>112</v>
      </c>
      <c r="O86" s="9" t="str">
        <f t="shared" si="4"/>
        <v>2021-12-14</v>
      </c>
      <c r="P86" s="1" t="str">
        <f>VLOOKUP(K86,de_para!$A$2:$B$46,2,0)</f>
        <v>web event</v>
      </c>
      <c r="Q86" s="1">
        <v>0</v>
      </c>
      <c r="R86" s="1">
        <f t="shared" si="5"/>
        <v>12</v>
      </c>
      <c r="S86" s="1">
        <f t="shared" si="6"/>
        <v>2021</v>
      </c>
      <c r="T86" s="1">
        <f t="shared" si="7"/>
        <v>2</v>
      </c>
    </row>
    <row r="87" spans="1:20" x14ac:dyDescent="0.2">
      <c r="A87" s="3" t="s">
        <v>31</v>
      </c>
      <c r="B87" s="3" t="s">
        <v>107</v>
      </c>
      <c r="C87" s="4" t="s">
        <v>32</v>
      </c>
      <c r="D87" s="5" t="s">
        <v>33</v>
      </c>
      <c r="E87" s="4" t="s">
        <v>34</v>
      </c>
      <c r="F87" s="6">
        <v>25962.799999999999</v>
      </c>
      <c r="G87" s="4">
        <v>301400</v>
      </c>
      <c r="H87" s="4">
        <v>1246994</v>
      </c>
      <c r="I87" s="5">
        <v>20.82030868</v>
      </c>
      <c r="J87" s="5">
        <v>4.1373390842733997</v>
      </c>
      <c r="K87" s="5" t="s">
        <v>19</v>
      </c>
      <c r="L87" s="5">
        <v>834</v>
      </c>
      <c r="M87" s="7" t="s">
        <v>111</v>
      </c>
      <c r="N87" s="7" t="s">
        <v>112</v>
      </c>
      <c r="O87" s="9" t="str">
        <f t="shared" si="4"/>
        <v>2021-12-14</v>
      </c>
      <c r="P87" s="1" t="str">
        <f>VLOOKUP(K87,de_para!$A$2:$B$46,2,0)</f>
        <v>web event</v>
      </c>
      <c r="Q87" s="1">
        <v>0</v>
      </c>
      <c r="R87" s="1">
        <f t="shared" si="5"/>
        <v>12</v>
      </c>
      <c r="S87" s="1">
        <f t="shared" si="6"/>
        <v>2021</v>
      </c>
      <c r="T87" s="1">
        <f t="shared" si="7"/>
        <v>2</v>
      </c>
    </row>
    <row r="88" spans="1:20" x14ac:dyDescent="0.2">
      <c r="A88" s="3" t="s">
        <v>100</v>
      </c>
      <c r="B88" s="3" t="s">
        <v>107</v>
      </c>
      <c r="C88" s="4" t="s">
        <v>101</v>
      </c>
      <c r="D88" s="5" t="s">
        <v>102</v>
      </c>
      <c r="E88" s="4" t="s">
        <v>103</v>
      </c>
      <c r="F88" s="6">
        <v>3774.1</v>
      </c>
      <c r="G88" s="4">
        <v>298635</v>
      </c>
      <c r="H88" s="4">
        <v>358930</v>
      </c>
      <c r="I88" s="5">
        <v>10.51486362</v>
      </c>
      <c r="J88" s="5">
        <v>1.2019019873759</v>
      </c>
      <c r="K88" s="5" t="s">
        <v>38</v>
      </c>
      <c r="L88" s="5">
        <v>9</v>
      </c>
      <c r="M88" s="7" t="s">
        <v>111</v>
      </c>
      <c r="N88" s="7" t="s">
        <v>112</v>
      </c>
      <c r="O88" s="9" t="str">
        <f t="shared" si="4"/>
        <v>2021-12-14</v>
      </c>
      <c r="P88" s="1" t="str">
        <f>VLOOKUP(K88,de_para!$A$2:$B$46,2,0)</f>
        <v>Credenciamento</v>
      </c>
      <c r="Q88" s="1">
        <v>0</v>
      </c>
      <c r="R88" s="1">
        <f t="shared" si="5"/>
        <v>12</v>
      </c>
      <c r="S88" s="1">
        <f t="shared" si="6"/>
        <v>2021</v>
      </c>
      <c r="T88" s="1">
        <f t="shared" si="7"/>
        <v>2</v>
      </c>
    </row>
    <row r="89" spans="1:20" x14ac:dyDescent="0.2">
      <c r="A89" s="3" t="s">
        <v>81</v>
      </c>
      <c r="B89" s="3" t="s">
        <v>107</v>
      </c>
      <c r="C89" s="4" t="s">
        <v>82</v>
      </c>
      <c r="D89" s="5" t="s">
        <v>83</v>
      </c>
      <c r="E89" s="4" t="s">
        <v>84</v>
      </c>
      <c r="F89" s="6">
        <v>5547.77</v>
      </c>
      <c r="G89" s="4">
        <v>419175</v>
      </c>
      <c r="H89" s="4">
        <v>508806</v>
      </c>
      <c r="I89" s="5">
        <v>10.903507429999999</v>
      </c>
      <c r="J89" s="5">
        <v>1.2138271604938</v>
      </c>
      <c r="K89" s="5" t="s">
        <v>38</v>
      </c>
      <c r="L89" s="5">
        <v>13</v>
      </c>
      <c r="M89" s="7" t="s">
        <v>111</v>
      </c>
      <c r="N89" s="7" t="s">
        <v>112</v>
      </c>
      <c r="O89" s="9" t="str">
        <f t="shared" si="4"/>
        <v>2021-12-14</v>
      </c>
      <c r="P89" s="1" t="str">
        <f>VLOOKUP(K89,de_para!$A$2:$B$46,2,0)</f>
        <v>Credenciamento</v>
      </c>
      <c r="Q89" s="1">
        <v>0</v>
      </c>
      <c r="R89" s="1">
        <f t="shared" si="5"/>
        <v>12</v>
      </c>
      <c r="S89" s="1">
        <f t="shared" si="6"/>
        <v>2021</v>
      </c>
      <c r="T89" s="1">
        <f t="shared" si="7"/>
        <v>2</v>
      </c>
    </row>
    <row r="90" spans="1:20" x14ac:dyDescent="0.2">
      <c r="A90" s="3" t="s">
        <v>76</v>
      </c>
      <c r="B90" s="3" t="s">
        <v>107</v>
      </c>
      <c r="C90" s="4" t="s">
        <v>77</v>
      </c>
      <c r="D90" s="5" t="s">
        <v>28</v>
      </c>
      <c r="E90" s="4" t="s">
        <v>29</v>
      </c>
      <c r="F90" s="6">
        <v>15860.55</v>
      </c>
      <c r="G90" s="4">
        <v>1034380</v>
      </c>
      <c r="H90" s="4">
        <v>1482957</v>
      </c>
      <c r="I90" s="5">
        <v>10.695219079999999</v>
      </c>
      <c r="J90" s="5">
        <v>1.4336675109728001</v>
      </c>
      <c r="K90" s="5" t="s">
        <v>30</v>
      </c>
      <c r="L90" s="5">
        <v>694</v>
      </c>
      <c r="M90" s="7" t="s">
        <v>111</v>
      </c>
      <c r="N90" s="7" t="s">
        <v>112</v>
      </c>
      <c r="O90" s="9" t="str">
        <f t="shared" si="4"/>
        <v>2021-12-14</v>
      </c>
      <c r="P90" s="1" t="str">
        <f>VLOOKUP(K90,de_para!$A$2:$B$46,2,0)</f>
        <v>Lead Ads</v>
      </c>
      <c r="Q90" s="1">
        <v>0</v>
      </c>
      <c r="R90" s="1">
        <f t="shared" si="5"/>
        <v>12</v>
      </c>
      <c r="S90" s="1">
        <f t="shared" si="6"/>
        <v>2021</v>
      </c>
      <c r="T90" s="1">
        <f t="shared" si="7"/>
        <v>2</v>
      </c>
    </row>
    <row r="91" spans="1:20" x14ac:dyDescent="0.2">
      <c r="A91" s="3" t="s">
        <v>50</v>
      </c>
      <c r="B91" s="3" t="s">
        <v>107</v>
      </c>
      <c r="C91" s="4" t="s">
        <v>70</v>
      </c>
      <c r="D91" s="5" t="s">
        <v>36</v>
      </c>
      <c r="E91" s="4" t="s">
        <v>37</v>
      </c>
      <c r="F91" s="6">
        <v>26371.53</v>
      </c>
      <c r="G91" s="4">
        <v>1313102</v>
      </c>
      <c r="H91" s="4">
        <v>1719540</v>
      </c>
      <c r="I91" s="5">
        <v>15.33638648</v>
      </c>
      <c r="J91" s="5">
        <v>1.3095250787829</v>
      </c>
      <c r="K91" s="5" t="s">
        <v>38</v>
      </c>
      <c r="L91" s="5">
        <v>110</v>
      </c>
      <c r="M91" s="7" t="s">
        <v>111</v>
      </c>
      <c r="N91" s="7" t="s">
        <v>112</v>
      </c>
      <c r="O91" s="9" t="str">
        <f t="shared" si="4"/>
        <v>2021-12-14</v>
      </c>
      <c r="P91" s="1" t="str">
        <f>VLOOKUP(K91,de_para!$A$2:$B$46,2,0)</f>
        <v>Credenciamento</v>
      </c>
      <c r="Q91" s="1">
        <v>0</v>
      </c>
      <c r="R91" s="1">
        <f t="shared" si="5"/>
        <v>12</v>
      </c>
      <c r="S91" s="1">
        <f t="shared" si="6"/>
        <v>2021</v>
      </c>
      <c r="T91" s="1">
        <f t="shared" si="7"/>
        <v>2</v>
      </c>
    </row>
    <row r="92" spans="1:20" x14ac:dyDescent="0.2">
      <c r="A92" s="3" t="s">
        <v>85</v>
      </c>
      <c r="B92" s="3" t="s">
        <v>107</v>
      </c>
      <c r="C92" s="4" t="s">
        <v>86</v>
      </c>
      <c r="D92" s="5" t="s">
        <v>87</v>
      </c>
      <c r="E92" s="4" t="s">
        <v>88</v>
      </c>
      <c r="F92" s="6">
        <v>4721.71</v>
      </c>
      <c r="G92" s="4">
        <v>208881</v>
      </c>
      <c r="H92" s="4">
        <v>258995</v>
      </c>
      <c r="I92" s="5">
        <v>18.230892489999999</v>
      </c>
      <c r="J92" s="5">
        <v>1.2399165074851</v>
      </c>
      <c r="K92" s="5" t="s">
        <v>38</v>
      </c>
      <c r="L92" s="5">
        <v>13</v>
      </c>
      <c r="M92" s="7" t="s">
        <v>111</v>
      </c>
      <c r="N92" s="7" t="s">
        <v>112</v>
      </c>
      <c r="O92" s="9" t="str">
        <f t="shared" si="4"/>
        <v>2021-12-14</v>
      </c>
      <c r="P92" s="1" t="str">
        <f>VLOOKUP(K92,de_para!$A$2:$B$46,2,0)</f>
        <v>Credenciamento</v>
      </c>
      <c r="Q92" s="1">
        <v>0</v>
      </c>
      <c r="R92" s="1">
        <f t="shared" si="5"/>
        <v>12</v>
      </c>
      <c r="S92" s="1">
        <f t="shared" si="6"/>
        <v>2021</v>
      </c>
      <c r="T92" s="1">
        <f t="shared" si="7"/>
        <v>2</v>
      </c>
    </row>
    <row r="93" spans="1:20" x14ac:dyDescent="0.2">
      <c r="A93" s="3" t="s">
        <v>14</v>
      </c>
      <c r="B93" s="3" t="s">
        <v>107</v>
      </c>
      <c r="C93" s="4" t="s">
        <v>129</v>
      </c>
      <c r="D93" s="5" t="s">
        <v>130</v>
      </c>
      <c r="E93" s="4" t="s">
        <v>131</v>
      </c>
      <c r="F93" s="6">
        <v>248.3</v>
      </c>
      <c r="G93" s="4">
        <v>33251</v>
      </c>
      <c r="H93" s="4">
        <v>33251</v>
      </c>
      <c r="I93" s="5">
        <v>7.4674445900000004</v>
      </c>
      <c r="J93" s="5">
        <v>1</v>
      </c>
      <c r="K93" s="5" t="s">
        <v>19</v>
      </c>
      <c r="L93" s="5">
        <v>31</v>
      </c>
      <c r="M93" s="7" t="s">
        <v>111</v>
      </c>
      <c r="N93" s="7" t="s">
        <v>112</v>
      </c>
      <c r="O93" s="9" t="str">
        <f t="shared" si="4"/>
        <v>2021-12-14</v>
      </c>
      <c r="P93" s="1" t="str">
        <f>VLOOKUP(K93,de_para!$A$2:$B$46,2,0)</f>
        <v>web event</v>
      </c>
      <c r="Q93" s="1">
        <v>0</v>
      </c>
      <c r="R93" s="1">
        <f t="shared" si="5"/>
        <v>12</v>
      </c>
      <c r="S93" s="1">
        <f t="shared" si="6"/>
        <v>2021</v>
      </c>
      <c r="T93" s="1">
        <f t="shared" si="7"/>
        <v>2</v>
      </c>
    </row>
    <row r="94" spans="1:20" x14ac:dyDescent="0.2">
      <c r="A94" s="3" t="s">
        <v>26</v>
      </c>
      <c r="B94" s="3" t="s">
        <v>107</v>
      </c>
      <c r="C94" s="4" t="s">
        <v>27</v>
      </c>
      <c r="D94" s="5" t="s">
        <v>28</v>
      </c>
      <c r="E94" s="4" t="s">
        <v>29</v>
      </c>
      <c r="F94" s="6">
        <v>22478.69</v>
      </c>
      <c r="G94" s="4">
        <v>1105801</v>
      </c>
      <c r="H94" s="4">
        <v>1630734</v>
      </c>
      <c r="I94" s="5">
        <v>13.78440015</v>
      </c>
      <c r="J94" s="5">
        <v>1.4747083788132</v>
      </c>
      <c r="K94" s="5" t="s">
        <v>30</v>
      </c>
      <c r="L94" s="5">
        <v>1028</v>
      </c>
      <c r="M94" s="7" t="s">
        <v>111</v>
      </c>
      <c r="N94" s="7" t="s">
        <v>112</v>
      </c>
      <c r="O94" s="9" t="str">
        <f t="shared" si="4"/>
        <v>2021-12-14</v>
      </c>
      <c r="P94" s="1" t="str">
        <f>VLOOKUP(K94,de_para!$A$2:$B$46,2,0)</f>
        <v>Lead Ads</v>
      </c>
      <c r="Q94" s="1">
        <v>0</v>
      </c>
      <c r="R94" s="1">
        <f t="shared" si="5"/>
        <v>12</v>
      </c>
      <c r="S94" s="1">
        <f t="shared" si="6"/>
        <v>2021</v>
      </c>
      <c r="T94" s="1">
        <f t="shared" si="7"/>
        <v>2</v>
      </c>
    </row>
    <row r="95" spans="1:20" x14ac:dyDescent="0.2">
      <c r="A95" s="3" t="s">
        <v>14</v>
      </c>
      <c r="B95" s="3" t="s">
        <v>107</v>
      </c>
      <c r="C95" s="4" t="s">
        <v>132</v>
      </c>
      <c r="D95" s="5" t="s">
        <v>133</v>
      </c>
      <c r="E95" s="4" t="s">
        <v>134</v>
      </c>
      <c r="F95" s="6">
        <v>282.13</v>
      </c>
      <c r="G95" s="4">
        <v>32549</v>
      </c>
      <c r="H95" s="4">
        <v>33136</v>
      </c>
      <c r="I95" s="5">
        <v>8.5143046800000004</v>
      </c>
      <c r="J95" s="5">
        <v>1.0180343482134999</v>
      </c>
      <c r="K95" s="5" t="s">
        <v>19</v>
      </c>
      <c r="L95" s="5">
        <v>8</v>
      </c>
      <c r="M95" s="7" t="s">
        <v>111</v>
      </c>
      <c r="N95" s="7" t="s">
        <v>112</v>
      </c>
      <c r="O95" s="9" t="str">
        <f t="shared" si="4"/>
        <v>2021-12-14</v>
      </c>
      <c r="P95" s="1" t="str">
        <f>VLOOKUP(K95,de_para!$A$2:$B$46,2,0)</f>
        <v>web event</v>
      </c>
      <c r="Q95" s="1">
        <v>0</v>
      </c>
      <c r="R95" s="1">
        <f t="shared" si="5"/>
        <v>12</v>
      </c>
      <c r="S95" s="1">
        <f t="shared" si="6"/>
        <v>2021</v>
      </c>
      <c r="T95" s="1">
        <f t="shared" si="7"/>
        <v>2</v>
      </c>
    </row>
    <row r="96" spans="1:20" x14ac:dyDescent="0.2">
      <c r="A96" s="3" t="s">
        <v>14</v>
      </c>
      <c r="B96" s="3" t="s">
        <v>135</v>
      </c>
      <c r="C96" s="4" t="s">
        <v>122</v>
      </c>
      <c r="D96" s="5" t="s">
        <v>123</v>
      </c>
      <c r="E96" s="4" t="s">
        <v>124</v>
      </c>
      <c r="F96" s="6">
        <v>3785</v>
      </c>
      <c r="G96" s="4">
        <v>380846</v>
      </c>
      <c r="H96" s="4">
        <v>478268</v>
      </c>
      <c r="I96" s="5">
        <v>7.91397292</v>
      </c>
      <c r="J96" s="5">
        <v>1.2558041833182001</v>
      </c>
      <c r="K96" s="5" t="s">
        <v>19</v>
      </c>
      <c r="L96" s="5">
        <v>218</v>
      </c>
      <c r="M96" s="7" t="s">
        <v>136</v>
      </c>
      <c r="N96" s="7" t="s">
        <v>137</v>
      </c>
      <c r="O96" s="9" t="str">
        <f t="shared" si="4"/>
        <v>2021-12-07</v>
      </c>
      <c r="P96" s="1" t="str">
        <f>VLOOKUP(K96,de_para!$A$2:$B$46,2,0)</f>
        <v>web event</v>
      </c>
      <c r="Q96" s="1">
        <v>0</v>
      </c>
      <c r="R96" s="1">
        <f t="shared" si="5"/>
        <v>12</v>
      </c>
      <c r="S96" s="1">
        <f t="shared" si="6"/>
        <v>2021</v>
      </c>
      <c r="T96" s="1">
        <f t="shared" si="7"/>
        <v>2</v>
      </c>
    </row>
    <row r="97" spans="1:20" x14ac:dyDescent="0.2">
      <c r="A97" s="3" t="s">
        <v>45</v>
      </c>
      <c r="B97" s="3" t="s">
        <v>135</v>
      </c>
      <c r="C97" s="4" t="s">
        <v>46</v>
      </c>
      <c r="D97" s="5" t="s">
        <v>28</v>
      </c>
      <c r="E97" s="4" t="s">
        <v>29</v>
      </c>
      <c r="F97" s="6">
        <v>28353.68</v>
      </c>
      <c r="G97" s="4">
        <v>907761</v>
      </c>
      <c r="H97" s="4">
        <v>1211709</v>
      </c>
      <c r="I97" s="5">
        <v>23.399743669999999</v>
      </c>
      <c r="J97" s="5">
        <v>1.3348326266495001</v>
      </c>
      <c r="K97" s="5" t="s">
        <v>30</v>
      </c>
      <c r="L97" s="5">
        <v>817</v>
      </c>
      <c r="M97" s="7" t="s">
        <v>136</v>
      </c>
      <c r="N97" s="7" t="s">
        <v>137</v>
      </c>
      <c r="O97" s="9" t="str">
        <f t="shared" si="4"/>
        <v>2021-12-07</v>
      </c>
      <c r="P97" s="1" t="str">
        <f>VLOOKUP(K97,de_para!$A$2:$B$46,2,0)</f>
        <v>Lead Ads</v>
      </c>
      <c r="Q97" s="1">
        <v>0</v>
      </c>
      <c r="R97" s="1">
        <f t="shared" si="5"/>
        <v>12</v>
      </c>
      <c r="S97" s="1">
        <f t="shared" si="6"/>
        <v>2021</v>
      </c>
      <c r="T97" s="1">
        <f t="shared" si="7"/>
        <v>2</v>
      </c>
    </row>
    <row r="98" spans="1:20" x14ac:dyDescent="0.2">
      <c r="A98" s="3" t="s">
        <v>58</v>
      </c>
      <c r="B98" s="3" t="s">
        <v>135</v>
      </c>
      <c r="C98" s="4" t="s">
        <v>59</v>
      </c>
      <c r="D98" s="5" t="s">
        <v>60</v>
      </c>
      <c r="E98" s="4" t="s">
        <v>61</v>
      </c>
      <c r="F98" s="6">
        <v>149431.48000000001</v>
      </c>
      <c r="G98" s="4">
        <v>4326261</v>
      </c>
      <c r="H98" s="4">
        <v>10745692</v>
      </c>
      <c r="I98" s="5">
        <v>13.90617561</v>
      </c>
      <c r="J98" s="5">
        <v>2.4838288767135999</v>
      </c>
      <c r="K98" s="5" t="s">
        <v>38</v>
      </c>
      <c r="L98" s="5">
        <v>1140</v>
      </c>
      <c r="M98" s="7" t="s">
        <v>136</v>
      </c>
      <c r="N98" s="7" t="s">
        <v>137</v>
      </c>
      <c r="O98" s="9" t="str">
        <f t="shared" si="4"/>
        <v>2021-12-07</v>
      </c>
      <c r="P98" s="1" t="str">
        <f>VLOOKUP(K98,de_para!$A$2:$B$46,2,0)</f>
        <v>Credenciamento</v>
      </c>
      <c r="Q98" s="1">
        <v>1</v>
      </c>
      <c r="R98" s="1">
        <f t="shared" si="5"/>
        <v>12</v>
      </c>
      <c r="S98" s="1">
        <f t="shared" si="6"/>
        <v>2021</v>
      </c>
      <c r="T98" s="1">
        <f t="shared" si="7"/>
        <v>2</v>
      </c>
    </row>
    <row r="99" spans="1:20" x14ac:dyDescent="0.2">
      <c r="A99" s="3" t="s">
        <v>31</v>
      </c>
      <c r="B99" s="3" t="s">
        <v>135</v>
      </c>
      <c r="C99" s="4" t="s">
        <v>32</v>
      </c>
      <c r="D99" s="5" t="s">
        <v>33</v>
      </c>
      <c r="E99" s="4" t="s">
        <v>34</v>
      </c>
      <c r="F99" s="6">
        <v>18557.400000000001</v>
      </c>
      <c r="G99" s="4">
        <v>279258</v>
      </c>
      <c r="H99" s="4">
        <v>1013985</v>
      </c>
      <c r="I99" s="5">
        <v>18.301454159999999</v>
      </c>
      <c r="J99" s="5">
        <v>3.6309971424273999</v>
      </c>
      <c r="K99" s="5" t="s">
        <v>19</v>
      </c>
      <c r="L99" s="5">
        <v>441</v>
      </c>
      <c r="M99" s="7" t="s">
        <v>136</v>
      </c>
      <c r="N99" s="7" t="s">
        <v>137</v>
      </c>
      <c r="O99" s="9" t="str">
        <f t="shared" si="4"/>
        <v>2021-12-07</v>
      </c>
      <c r="P99" s="1" t="str">
        <f>VLOOKUP(K99,de_para!$A$2:$B$46,2,0)</f>
        <v>web event</v>
      </c>
      <c r="Q99" s="1">
        <v>0</v>
      </c>
      <c r="R99" s="1">
        <f t="shared" si="5"/>
        <v>12</v>
      </c>
      <c r="S99" s="1">
        <f t="shared" si="6"/>
        <v>2021</v>
      </c>
      <c r="T99" s="1">
        <f t="shared" si="7"/>
        <v>2</v>
      </c>
    </row>
    <row r="100" spans="1:20" x14ac:dyDescent="0.2">
      <c r="A100" s="3" t="s">
        <v>14</v>
      </c>
      <c r="B100" s="3" t="s">
        <v>135</v>
      </c>
      <c r="C100" s="4" t="s">
        <v>108</v>
      </c>
      <c r="D100" s="5" t="s">
        <v>109</v>
      </c>
      <c r="E100" s="4" t="s">
        <v>110</v>
      </c>
      <c r="F100" s="6">
        <v>3911.01</v>
      </c>
      <c r="G100" s="4">
        <v>293175</v>
      </c>
      <c r="H100" s="4">
        <v>356069</v>
      </c>
      <c r="I100" s="5">
        <v>10.98385425</v>
      </c>
      <c r="J100" s="5">
        <v>1.2145271595463001</v>
      </c>
      <c r="K100" s="5" t="s">
        <v>19</v>
      </c>
      <c r="L100" s="5">
        <v>147</v>
      </c>
      <c r="M100" s="7" t="s">
        <v>136</v>
      </c>
      <c r="N100" s="7" t="s">
        <v>137</v>
      </c>
      <c r="O100" s="9" t="str">
        <f t="shared" si="4"/>
        <v>2021-12-07</v>
      </c>
      <c r="P100" s="1" t="str">
        <f>VLOOKUP(K100,de_para!$A$2:$B$46,2,0)</f>
        <v>web event</v>
      </c>
      <c r="Q100" s="1">
        <v>0</v>
      </c>
      <c r="R100" s="1">
        <f t="shared" si="5"/>
        <v>12</v>
      </c>
      <c r="S100" s="1">
        <f t="shared" si="6"/>
        <v>2021</v>
      </c>
      <c r="T100" s="1">
        <f t="shared" si="7"/>
        <v>2</v>
      </c>
    </row>
    <row r="101" spans="1:20" x14ac:dyDescent="0.2">
      <c r="A101" s="3" t="s">
        <v>76</v>
      </c>
      <c r="B101" s="3" t="s">
        <v>135</v>
      </c>
      <c r="C101" s="4" t="s">
        <v>77</v>
      </c>
      <c r="D101" s="5" t="s">
        <v>28</v>
      </c>
      <c r="E101" s="4" t="s">
        <v>29</v>
      </c>
      <c r="F101" s="6">
        <v>28148.55</v>
      </c>
      <c r="G101" s="4">
        <v>1130878</v>
      </c>
      <c r="H101" s="4">
        <v>1587367</v>
      </c>
      <c r="I101" s="5">
        <v>17.732855730000001</v>
      </c>
      <c r="J101" s="5">
        <v>1.4036589269576001</v>
      </c>
      <c r="K101" s="5" t="s">
        <v>30</v>
      </c>
      <c r="L101" s="5">
        <v>722</v>
      </c>
      <c r="M101" s="7" t="s">
        <v>136</v>
      </c>
      <c r="N101" s="7" t="s">
        <v>137</v>
      </c>
      <c r="O101" s="9" t="str">
        <f t="shared" si="4"/>
        <v>2021-12-07</v>
      </c>
      <c r="P101" s="1" t="str">
        <f>VLOOKUP(K101,de_para!$A$2:$B$46,2,0)</f>
        <v>Lead Ads</v>
      </c>
      <c r="Q101" s="1">
        <v>0</v>
      </c>
      <c r="R101" s="1">
        <f t="shared" si="5"/>
        <v>12</v>
      </c>
      <c r="S101" s="1">
        <f t="shared" si="6"/>
        <v>2021</v>
      </c>
      <c r="T101" s="1">
        <f t="shared" si="7"/>
        <v>2</v>
      </c>
    </row>
    <row r="102" spans="1:20" x14ac:dyDescent="0.2">
      <c r="A102" s="3" t="s">
        <v>22</v>
      </c>
      <c r="B102" s="3" t="s">
        <v>135</v>
      </c>
      <c r="C102" s="4" t="s">
        <v>39</v>
      </c>
      <c r="D102" s="5" t="s">
        <v>40</v>
      </c>
      <c r="E102" s="4" t="s">
        <v>41</v>
      </c>
      <c r="F102" s="6">
        <v>30431.95</v>
      </c>
      <c r="G102" s="4">
        <v>1799288</v>
      </c>
      <c r="H102" s="4">
        <v>3368494</v>
      </c>
      <c r="I102" s="5">
        <v>9.0342895100000007</v>
      </c>
      <c r="J102" s="5">
        <v>1.8721260854293</v>
      </c>
      <c r="K102" s="5" t="s">
        <v>38</v>
      </c>
      <c r="L102" s="5">
        <v>679</v>
      </c>
      <c r="M102" s="7" t="s">
        <v>136</v>
      </c>
      <c r="N102" s="7" t="s">
        <v>137</v>
      </c>
      <c r="O102" s="9" t="str">
        <f t="shared" si="4"/>
        <v>2021-12-07</v>
      </c>
      <c r="P102" s="1" t="str">
        <f>VLOOKUP(K102,de_para!$A$2:$B$46,2,0)</f>
        <v>Credenciamento</v>
      </c>
      <c r="Q102" s="1">
        <v>1</v>
      </c>
      <c r="R102" s="1">
        <f t="shared" si="5"/>
        <v>12</v>
      </c>
      <c r="S102" s="1">
        <f t="shared" si="6"/>
        <v>2021</v>
      </c>
      <c r="T102" s="1">
        <f t="shared" si="7"/>
        <v>2</v>
      </c>
    </row>
    <row r="103" spans="1:20" x14ac:dyDescent="0.2">
      <c r="A103" s="3" t="s">
        <v>26</v>
      </c>
      <c r="B103" s="3" t="s">
        <v>135</v>
      </c>
      <c r="C103" s="4" t="s">
        <v>27</v>
      </c>
      <c r="D103" s="5" t="s">
        <v>28</v>
      </c>
      <c r="E103" s="4" t="s">
        <v>29</v>
      </c>
      <c r="F103" s="6">
        <v>31927.69</v>
      </c>
      <c r="G103" s="4">
        <v>1152859</v>
      </c>
      <c r="H103" s="4">
        <v>1668136</v>
      </c>
      <c r="I103" s="5">
        <v>19.139740400000001</v>
      </c>
      <c r="J103" s="5">
        <v>1.4469557855730999</v>
      </c>
      <c r="K103" s="5" t="s">
        <v>30</v>
      </c>
      <c r="L103" s="5">
        <v>901</v>
      </c>
      <c r="M103" s="7" t="s">
        <v>136</v>
      </c>
      <c r="N103" s="7" t="s">
        <v>137</v>
      </c>
      <c r="O103" s="9" t="str">
        <f t="shared" si="4"/>
        <v>2021-12-07</v>
      </c>
      <c r="P103" s="1" t="str">
        <f>VLOOKUP(K103,de_para!$A$2:$B$46,2,0)</f>
        <v>Lead Ads</v>
      </c>
      <c r="Q103" s="1">
        <v>0</v>
      </c>
      <c r="R103" s="1">
        <f t="shared" si="5"/>
        <v>12</v>
      </c>
      <c r="S103" s="1">
        <f t="shared" si="6"/>
        <v>2021</v>
      </c>
      <c r="T103" s="1">
        <f t="shared" si="7"/>
        <v>2</v>
      </c>
    </row>
    <row r="104" spans="1:20" x14ac:dyDescent="0.2">
      <c r="A104" s="3" t="s">
        <v>43</v>
      </c>
      <c r="B104" s="3" t="s">
        <v>135</v>
      </c>
      <c r="C104" s="4" t="s">
        <v>44</v>
      </c>
      <c r="D104" s="5" t="s">
        <v>33</v>
      </c>
      <c r="E104" s="4" t="s">
        <v>34</v>
      </c>
      <c r="F104" s="6">
        <v>12140.83</v>
      </c>
      <c r="G104" s="4">
        <v>124186</v>
      </c>
      <c r="H104" s="4">
        <v>464096</v>
      </c>
      <c r="I104" s="5">
        <v>26.160169450000001</v>
      </c>
      <c r="J104" s="5">
        <v>3.7371040213872999</v>
      </c>
      <c r="K104" s="5" t="s">
        <v>19</v>
      </c>
      <c r="L104" s="5">
        <v>383</v>
      </c>
      <c r="M104" s="7" t="s">
        <v>136</v>
      </c>
      <c r="N104" s="7" t="s">
        <v>137</v>
      </c>
      <c r="O104" s="9" t="str">
        <f t="shared" si="4"/>
        <v>2021-12-07</v>
      </c>
      <c r="P104" s="1" t="str">
        <f>VLOOKUP(K104,de_para!$A$2:$B$46,2,0)</f>
        <v>web event</v>
      </c>
      <c r="Q104" s="1">
        <v>0</v>
      </c>
      <c r="R104" s="1">
        <f t="shared" si="5"/>
        <v>12</v>
      </c>
      <c r="S104" s="1">
        <f t="shared" si="6"/>
        <v>2021</v>
      </c>
      <c r="T104" s="1">
        <f t="shared" si="7"/>
        <v>2</v>
      </c>
    </row>
    <row r="105" spans="1:20" x14ac:dyDescent="0.2">
      <c r="A105" s="3" t="s">
        <v>65</v>
      </c>
      <c r="B105" s="3" t="s">
        <v>135</v>
      </c>
      <c r="C105" s="4" t="s">
        <v>66</v>
      </c>
      <c r="D105" s="5" t="s">
        <v>60</v>
      </c>
      <c r="E105" s="4" t="s">
        <v>61</v>
      </c>
      <c r="F105" s="6">
        <v>63341.35</v>
      </c>
      <c r="G105" s="4">
        <v>792678</v>
      </c>
      <c r="H105" s="4">
        <v>2857118</v>
      </c>
      <c r="I105" s="5">
        <v>22.169665380000001</v>
      </c>
      <c r="J105" s="5">
        <v>3.6043866488031999</v>
      </c>
      <c r="K105" s="5" t="s">
        <v>38</v>
      </c>
      <c r="L105" s="5">
        <v>682</v>
      </c>
      <c r="M105" s="7" t="s">
        <v>136</v>
      </c>
      <c r="N105" s="7" t="s">
        <v>137</v>
      </c>
      <c r="O105" s="9" t="str">
        <f t="shared" si="4"/>
        <v>2021-12-07</v>
      </c>
      <c r="P105" s="1" t="str">
        <f>VLOOKUP(K105,de_para!$A$2:$B$46,2,0)</f>
        <v>Credenciamento</v>
      </c>
      <c r="Q105" s="1">
        <v>1</v>
      </c>
      <c r="R105" s="1">
        <f t="shared" si="5"/>
        <v>12</v>
      </c>
      <c r="S105" s="1">
        <f t="shared" si="6"/>
        <v>2021</v>
      </c>
      <c r="T105" s="1">
        <f t="shared" si="7"/>
        <v>2</v>
      </c>
    </row>
    <row r="106" spans="1:20" x14ac:dyDescent="0.2">
      <c r="A106" s="3" t="s">
        <v>50</v>
      </c>
      <c r="B106" s="3" t="s">
        <v>135</v>
      </c>
      <c r="C106" s="4" t="s">
        <v>51</v>
      </c>
      <c r="D106" s="5" t="s">
        <v>24</v>
      </c>
      <c r="E106" s="4" t="s">
        <v>25</v>
      </c>
      <c r="F106" s="6">
        <v>15272.44</v>
      </c>
      <c r="G106" s="4">
        <v>994336</v>
      </c>
      <c r="H106" s="4">
        <v>1523142</v>
      </c>
      <c r="I106" s="5">
        <v>10.026931169999999</v>
      </c>
      <c r="J106" s="5">
        <v>1.5318182183889999</v>
      </c>
      <c r="K106" s="5" t="s">
        <v>19</v>
      </c>
      <c r="L106" s="5">
        <v>493</v>
      </c>
      <c r="M106" s="7" t="s">
        <v>136</v>
      </c>
      <c r="N106" s="7" t="s">
        <v>137</v>
      </c>
      <c r="O106" s="9" t="str">
        <f t="shared" si="4"/>
        <v>2021-12-07</v>
      </c>
      <c r="P106" s="1" t="str">
        <f>VLOOKUP(K106,de_para!$A$2:$B$46,2,0)</f>
        <v>web event</v>
      </c>
      <c r="Q106" s="1">
        <v>0</v>
      </c>
      <c r="R106" s="1">
        <f t="shared" si="5"/>
        <v>12</v>
      </c>
      <c r="S106" s="1">
        <f t="shared" si="6"/>
        <v>2021</v>
      </c>
      <c r="T106" s="1">
        <f t="shared" si="7"/>
        <v>2</v>
      </c>
    </row>
    <row r="107" spans="1:20" x14ac:dyDescent="0.2">
      <c r="A107" s="3" t="s">
        <v>22</v>
      </c>
      <c r="B107" s="3" t="s">
        <v>135</v>
      </c>
      <c r="C107" s="4" t="s">
        <v>35</v>
      </c>
      <c r="D107" s="5" t="s">
        <v>36</v>
      </c>
      <c r="E107" s="4" t="s">
        <v>37</v>
      </c>
      <c r="F107" s="6">
        <v>74971.45</v>
      </c>
      <c r="G107" s="4">
        <v>4911086</v>
      </c>
      <c r="H107" s="4">
        <v>7824838</v>
      </c>
      <c r="I107" s="5">
        <v>9.5812143299999999</v>
      </c>
      <c r="J107" s="5">
        <v>1.5933009521723001</v>
      </c>
      <c r="K107" s="5" t="s">
        <v>38</v>
      </c>
      <c r="L107" s="5">
        <v>288</v>
      </c>
      <c r="M107" s="7" t="s">
        <v>136</v>
      </c>
      <c r="N107" s="7" t="s">
        <v>137</v>
      </c>
      <c r="O107" s="9" t="str">
        <f t="shared" si="4"/>
        <v>2021-12-07</v>
      </c>
      <c r="P107" s="1" t="str">
        <f>VLOOKUP(K107,de_para!$A$2:$B$46,2,0)</f>
        <v>Credenciamento</v>
      </c>
      <c r="Q107" s="1">
        <v>0</v>
      </c>
      <c r="R107" s="1">
        <f t="shared" si="5"/>
        <v>12</v>
      </c>
      <c r="S107" s="1">
        <f t="shared" si="6"/>
        <v>2021</v>
      </c>
      <c r="T107" s="1">
        <f t="shared" si="7"/>
        <v>2</v>
      </c>
    </row>
    <row r="108" spans="1:20" x14ac:dyDescent="0.2">
      <c r="A108" s="3" t="s">
        <v>14</v>
      </c>
      <c r="B108" s="3" t="s">
        <v>135</v>
      </c>
      <c r="C108" s="4" t="s">
        <v>129</v>
      </c>
      <c r="D108" s="5" t="s">
        <v>130</v>
      </c>
      <c r="E108" s="4" t="s">
        <v>131</v>
      </c>
      <c r="F108" s="6">
        <v>3838.02</v>
      </c>
      <c r="G108" s="4">
        <v>294276</v>
      </c>
      <c r="H108" s="4">
        <v>353425</v>
      </c>
      <c r="I108" s="5">
        <v>10.85950343</v>
      </c>
      <c r="J108" s="5">
        <v>1.2009983824709001</v>
      </c>
      <c r="K108" s="5" t="s">
        <v>19</v>
      </c>
      <c r="L108" s="5">
        <v>302</v>
      </c>
      <c r="M108" s="7" t="s">
        <v>136</v>
      </c>
      <c r="N108" s="7" t="s">
        <v>137</v>
      </c>
      <c r="O108" s="9" t="str">
        <f t="shared" si="4"/>
        <v>2021-12-07</v>
      </c>
      <c r="P108" s="1" t="str">
        <f>VLOOKUP(K108,de_para!$A$2:$B$46,2,0)</f>
        <v>web event</v>
      </c>
      <c r="Q108" s="1">
        <v>0</v>
      </c>
      <c r="R108" s="1">
        <f t="shared" si="5"/>
        <v>12</v>
      </c>
      <c r="S108" s="1">
        <f t="shared" si="6"/>
        <v>2021</v>
      </c>
      <c r="T108" s="1">
        <f t="shared" si="7"/>
        <v>2</v>
      </c>
    </row>
    <row r="109" spans="1:20" x14ac:dyDescent="0.2">
      <c r="A109" s="3" t="s">
        <v>45</v>
      </c>
      <c r="B109" s="3" t="s">
        <v>135</v>
      </c>
      <c r="C109" s="4" t="s">
        <v>138</v>
      </c>
      <c r="D109" s="5" t="s">
        <v>139</v>
      </c>
      <c r="E109" s="4" t="s">
        <v>140</v>
      </c>
      <c r="F109" s="6">
        <v>38152.97</v>
      </c>
      <c r="G109" s="4">
        <v>915847</v>
      </c>
      <c r="H109" s="4">
        <v>2180319</v>
      </c>
      <c r="I109" s="5">
        <v>17.498801780000001</v>
      </c>
      <c r="J109" s="5">
        <v>2.3806585597812999</v>
      </c>
      <c r="K109" s="5" t="s">
        <v>141</v>
      </c>
      <c r="L109" s="5">
        <v>423</v>
      </c>
      <c r="M109" s="7" t="s">
        <v>136</v>
      </c>
      <c r="N109" s="7" t="s">
        <v>137</v>
      </c>
      <c r="O109" s="9" t="str">
        <f t="shared" si="4"/>
        <v>2021-12-07</v>
      </c>
      <c r="P109" s="1" t="str">
        <f>VLOOKUP(K109,de_para!$A$2:$B$46,2,0)</f>
        <v>click to call</v>
      </c>
      <c r="Q109" s="1">
        <v>0</v>
      </c>
      <c r="R109" s="1">
        <f t="shared" si="5"/>
        <v>12</v>
      </c>
      <c r="S109" s="1">
        <f t="shared" si="6"/>
        <v>2021</v>
      </c>
      <c r="T109" s="1">
        <f t="shared" si="7"/>
        <v>2</v>
      </c>
    </row>
    <row r="110" spans="1:20" x14ac:dyDescent="0.2">
      <c r="A110" s="3" t="s">
        <v>50</v>
      </c>
      <c r="B110" s="3" t="s">
        <v>135</v>
      </c>
      <c r="C110" s="4" t="s">
        <v>70</v>
      </c>
      <c r="D110" s="5" t="s">
        <v>36</v>
      </c>
      <c r="E110" s="4" t="s">
        <v>37</v>
      </c>
      <c r="F110" s="6">
        <v>33272.480000000003</v>
      </c>
      <c r="G110" s="4">
        <v>1608770</v>
      </c>
      <c r="H110" s="4">
        <v>2221380</v>
      </c>
      <c r="I110" s="5">
        <v>14.978292769999999</v>
      </c>
      <c r="J110" s="5">
        <v>1.3807940227627</v>
      </c>
      <c r="K110" s="5" t="s">
        <v>38</v>
      </c>
      <c r="L110" s="5">
        <v>159</v>
      </c>
      <c r="M110" s="7" t="s">
        <v>136</v>
      </c>
      <c r="N110" s="7" t="s">
        <v>137</v>
      </c>
      <c r="O110" s="9" t="str">
        <f t="shared" si="4"/>
        <v>2021-12-07</v>
      </c>
      <c r="P110" s="1" t="str">
        <f>VLOOKUP(K110,de_para!$A$2:$B$46,2,0)</f>
        <v>Credenciamento</v>
      </c>
      <c r="Q110" s="1">
        <v>0</v>
      </c>
      <c r="R110" s="1">
        <f t="shared" si="5"/>
        <v>12</v>
      </c>
      <c r="S110" s="1">
        <f t="shared" si="6"/>
        <v>2021</v>
      </c>
      <c r="T110" s="1">
        <f t="shared" si="7"/>
        <v>2</v>
      </c>
    </row>
    <row r="111" spans="1:20" x14ac:dyDescent="0.2">
      <c r="A111" s="3" t="s">
        <v>125</v>
      </c>
      <c r="B111" s="3" t="s">
        <v>135</v>
      </c>
      <c r="C111" s="4" t="s">
        <v>126</v>
      </c>
      <c r="D111" s="5" t="s">
        <v>127</v>
      </c>
      <c r="E111" s="4" t="s">
        <v>128</v>
      </c>
      <c r="F111" s="6">
        <v>7892.26</v>
      </c>
      <c r="G111" s="4">
        <v>441309</v>
      </c>
      <c r="H111" s="4">
        <v>702870</v>
      </c>
      <c r="I111" s="5">
        <v>11.228619800000001</v>
      </c>
      <c r="J111" s="5">
        <v>1.5926935548561001</v>
      </c>
      <c r="K111" s="5" t="s">
        <v>38</v>
      </c>
      <c r="L111" s="5">
        <v>16</v>
      </c>
      <c r="M111" s="7" t="s">
        <v>136</v>
      </c>
      <c r="N111" s="7" t="s">
        <v>137</v>
      </c>
      <c r="O111" s="9" t="str">
        <f t="shared" si="4"/>
        <v>2021-12-07</v>
      </c>
      <c r="P111" s="1" t="str">
        <f>VLOOKUP(K111,de_para!$A$2:$B$46,2,0)</f>
        <v>Credenciamento</v>
      </c>
      <c r="Q111" s="1">
        <v>0</v>
      </c>
      <c r="R111" s="1">
        <f t="shared" si="5"/>
        <v>12</v>
      </c>
      <c r="S111" s="1">
        <f t="shared" si="6"/>
        <v>2021</v>
      </c>
      <c r="T111" s="1">
        <f t="shared" si="7"/>
        <v>2</v>
      </c>
    </row>
    <row r="112" spans="1:20" x14ac:dyDescent="0.2">
      <c r="A112" s="3" t="s">
        <v>22</v>
      </c>
      <c r="B112" s="3" t="s">
        <v>135</v>
      </c>
      <c r="C112" s="4" t="s">
        <v>142</v>
      </c>
      <c r="D112" s="5" t="s">
        <v>143</v>
      </c>
      <c r="E112" s="4" t="s">
        <v>144</v>
      </c>
      <c r="F112" s="6">
        <v>5558.24</v>
      </c>
      <c r="G112" s="4">
        <v>433377</v>
      </c>
      <c r="H112" s="4">
        <v>486043</v>
      </c>
      <c r="I112" s="5">
        <v>11.43569602</v>
      </c>
      <c r="J112" s="5">
        <v>1.1215246771287</v>
      </c>
      <c r="K112" s="5" t="s">
        <v>38</v>
      </c>
      <c r="L112" s="5">
        <v>30</v>
      </c>
      <c r="M112" s="7" t="s">
        <v>136</v>
      </c>
      <c r="N112" s="7" t="s">
        <v>137</v>
      </c>
      <c r="O112" s="9" t="str">
        <f t="shared" si="4"/>
        <v>2021-12-07</v>
      </c>
      <c r="P112" s="1" t="str">
        <f>VLOOKUP(K112,de_para!$A$2:$B$46,2,0)</f>
        <v>Credenciamento</v>
      </c>
      <c r="Q112" s="1">
        <v>0</v>
      </c>
      <c r="R112" s="1">
        <f t="shared" si="5"/>
        <v>12</v>
      </c>
      <c r="S112" s="1">
        <f t="shared" si="6"/>
        <v>2021</v>
      </c>
      <c r="T112" s="1">
        <f t="shared" si="7"/>
        <v>2</v>
      </c>
    </row>
    <row r="113" spans="1:20" x14ac:dyDescent="0.2">
      <c r="A113" s="3" t="s">
        <v>74</v>
      </c>
      <c r="B113" s="3" t="s">
        <v>135</v>
      </c>
      <c r="C113" s="4" t="s">
        <v>75</v>
      </c>
      <c r="D113" s="5" t="s">
        <v>60</v>
      </c>
      <c r="E113" s="4" t="s">
        <v>61</v>
      </c>
      <c r="F113" s="6">
        <v>131922.92000000001</v>
      </c>
      <c r="G113" s="4">
        <v>9119556</v>
      </c>
      <c r="H113" s="4">
        <v>16772665</v>
      </c>
      <c r="I113" s="5">
        <v>7.8653523500000002</v>
      </c>
      <c r="J113" s="5">
        <v>1.8391975442663999</v>
      </c>
      <c r="K113" s="5" t="s">
        <v>38</v>
      </c>
      <c r="L113" s="5">
        <v>957</v>
      </c>
      <c r="M113" s="7" t="s">
        <v>136</v>
      </c>
      <c r="N113" s="7" t="s">
        <v>137</v>
      </c>
      <c r="O113" s="9" t="str">
        <f t="shared" si="4"/>
        <v>2021-12-07</v>
      </c>
      <c r="P113" s="1" t="str">
        <f>VLOOKUP(K113,de_para!$A$2:$B$46,2,0)</f>
        <v>Credenciamento</v>
      </c>
      <c r="Q113" s="1">
        <v>1</v>
      </c>
      <c r="R113" s="1">
        <f t="shared" si="5"/>
        <v>12</v>
      </c>
      <c r="S113" s="1">
        <f t="shared" si="6"/>
        <v>2021</v>
      </c>
      <c r="T113" s="1">
        <f t="shared" si="7"/>
        <v>2</v>
      </c>
    </row>
    <row r="114" spans="1:20" x14ac:dyDescent="0.2">
      <c r="A114" s="3" t="s">
        <v>22</v>
      </c>
      <c r="B114" s="3" t="s">
        <v>135</v>
      </c>
      <c r="C114" s="4" t="s">
        <v>23</v>
      </c>
      <c r="D114" s="5" t="s">
        <v>24</v>
      </c>
      <c r="E114" s="4" t="s">
        <v>25</v>
      </c>
      <c r="F114" s="6">
        <v>12919.93</v>
      </c>
      <c r="G114" s="4">
        <v>1280032</v>
      </c>
      <c r="H114" s="4">
        <v>1719366</v>
      </c>
      <c r="I114" s="5">
        <v>7.5143570400000002</v>
      </c>
      <c r="J114" s="5">
        <v>1.3432211069722999</v>
      </c>
      <c r="K114" s="5" t="s">
        <v>19</v>
      </c>
      <c r="L114" s="5">
        <v>400</v>
      </c>
      <c r="M114" s="7" t="s">
        <v>136</v>
      </c>
      <c r="N114" s="7" t="s">
        <v>137</v>
      </c>
      <c r="O114" s="9" t="str">
        <f t="shared" si="4"/>
        <v>2021-12-07</v>
      </c>
      <c r="P114" s="1" t="str">
        <f>VLOOKUP(K114,de_para!$A$2:$B$46,2,0)</f>
        <v>web event</v>
      </c>
      <c r="Q114" s="1">
        <v>0</v>
      </c>
      <c r="R114" s="1">
        <f t="shared" si="5"/>
        <v>12</v>
      </c>
      <c r="S114" s="1">
        <f t="shared" si="6"/>
        <v>2021</v>
      </c>
      <c r="T114" s="1">
        <f t="shared" si="7"/>
        <v>2</v>
      </c>
    </row>
    <row r="115" spans="1:20" x14ac:dyDescent="0.2">
      <c r="A115" s="3" t="s">
        <v>50</v>
      </c>
      <c r="B115" s="3" t="s">
        <v>135</v>
      </c>
      <c r="C115" s="4" t="s">
        <v>145</v>
      </c>
      <c r="D115" s="5" t="s">
        <v>146</v>
      </c>
      <c r="E115" s="4" t="s">
        <v>147</v>
      </c>
      <c r="F115" s="6">
        <v>0</v>
      </c>
      <c r="G115" s="4">
        <v>0</v>
      </c>
      <c r="H115" s="4">
        <v>0</v>
      </c>
      <c r="I115" s="5" t="s">
        <v>42</v>
      </c>
      <c r="J115" s="5">
        <v>0</v>
      </c>
      <c r="K115" s="5" t="s">
        <v>38</v>
      </c>
      <c r="L115" s="5">
        <v>1</v>
      </c>
      <c r="M115" s="7" t="s">
        <v>136</v>
      </c>
      <c r="N115" s="7" t="s">
        <v>137</v>
      </c>
      <c r="O115" s="9" t="str">
        <f t="shared" si="4"/>
        <v>2021-12-07</v>
      </c>
      <c r="P115" s="1" t="str">
        <f>VLOOKUP(K115,de_para!$A$2:$B$46,2,0)</f>
        <v>Credenciamento</v>
      </c>
      <c r="Q115" s="1">
        <v>0</v>
      </c>
      <c r="R115" s="1">
        <f t="shared" si="5"/>
        <v>12</v>
      </c>
      <c r="S115" s="1">
        <f t="shared" si="6"/>
        <v>2021</v>
      </c>
      <c r="T115" s="1">
        <f t="shared" si="7"/>
        <v>2</v>
      </c>
    </row>
    <row r="116" spans="1:20" x14ac:dyDescent="0.2">
      <c r="A116" s="3" t="s">
        <v>50</v>
      </c>
      <c r="B116" s="3" t="s">
        <v>135</v>
      </c>
      <c r="C116" s="4" t="s">
        <v>119</v>
      </c>
      <c r="D116" s="5" t="s">
        <v>120</v>
      </c>
      <c r="E116" s="4" t="s">
        <v>121</v>
      </c>
      <c r="F116" s="6">
        <v>7428.05</v>
      </c>
      <c r="G116" s="4">
        <v>382370</v>
      </c>
      <c r="H116" s="4">
        <v>483422</v>
      </c>
      <c r="I116" s="5">
        <v>15.365560520000001</v>
      </c>
      <c r="J116" s="5">
        <v>1.2642780552868</v>
      </c>
      <c r="K116" s="5" t="s">
        <v>38</v>
      </c>
      <c r="L116" s="5">
        <v>28</v>
      </c>
      <c r="M116" s="7" t="s">
        <v>136</v>
      </c>
      <c r="N116" s="7" t="s">
        <v>137</v>
      </c>
      <c r="O116" s="9" t="str">
        <f t="shared" si="4"/>
        <v>2021-12-07</v>
      </c>
      <c r="P116" s="1" t="str">
        <f>VLOOKUP(K116,de_para!$A$2:$B$46,2,0)</f>
        <v>Credenciamento</v>
      </c>
      <c r="Q116" s="1">
        <v>0</v>
      </c>
      <c r="R116" s="1">
        <f t="shared" si="5"/>
        <v>12</v>
      </c>
      <c r="S116" s="1">
        <f t="shared" si="6"/>
        <v>2021</v>
      </c>
      <c r="T116" s="1">
        <f t="shared" si="7"/>
        <v>2</v>
      </c>
    </row>
    <row r="117" spans="1:20" x14ac:dyDescent="0.2">
      <c r="A117" s="3" t="s">
        <v>14</v>
      </c>
      <c r="B117" s="3" t="s">
        <v>135</v>
      </c>
      <c r="C117" s="4" t="s">
        <v>116</v>
      </c>
      <c r="D117" s="5" t="s">
        <v>117</v>
      </c>
      <c r="E117" s="4" t="s">
        <v>118</v>
      </c>
      <c r="F117" s="6">
        <v>3797.68</v>
      </c>
      <c r="G117" s="4">
        <v>364859</v>
      </c>
      <c r="H117" s="4">
        <v>486194</v>
      </c>
      <c r="I117" s="5">
        <v>7.8110383900000002</v>
      </c>
      <c r="J117" s="5">
        <v>1.3325531232612999</v>
      </c>
      <c r="K117" s="5" t="s">
        <v>19</v>
      </c>
      <c r="L117" s="5">
        <v>279</v>
      </c>
      <c r="M117" s="7" t="s">
        <v>136</v>
      </c>
      <c r="N117" s="7" t="s">
        <v>137</v>
      </c>
      <c r="O117" s="9" t="str">
        <f t="shared" si="4"/>
        <v>2021-12-07</v>
      </c>
      <c r="P117" s="1" t="str">
        <f>VLOOKUP(K117,de_para!$A$2:$B$46,2,0)</f>
        <v>web event</v>
      </c>
      <c r="Q117" s="1">
        <v>0</v>
      </c>
      <c r="R117" s="1">
        <f t="shared" si="5"/>
        <v>12</v>
      </c>
      <c r="S117" s="1">
        <f t="shared" si="6"/>
        <v>2021</v>
      </c>
      <c r="T117" s="1">
        <f t="shared" si="7"/>
        <v>2</v>
      </c>
    </row>
    <row r="118" spans="1:20" x14ac:dyDescent="0.2">
      <c r="A118" s="3" t="s">
        <v>14</v>
      </c>
      <c r="B118" s="3" t="s">
        <v>135</v>
      </c>
      <c r="C118" s="4" t="s">
        <v>132</v>
      </c>
      <c r="D118" s="5" t="s">
        <v>133</v>
      </c>
      <c r="E118" s="4" t="s">
        <v>134</v>
      </c>
      <c r="F118" s="6">
        <v>3353.94</v>
      </c>
      <c r="G118" s="4">
        <v>515677</v>
      </c>
      <c r="H118" s="4">
        <v>566607</v>
      </c>
      <c r="I118" s="5">
        <v>5.9193409199999998</v>
      </c>
      <c r="J118" s="5">
        <v>1.0987633731968001</v>
      </c>
      <c r="K118" s="5" t="s">
        <v>19</v>
      </c>
      <c r="L118" s="5">
        <v>60</v>
      </c>
      <c r="M118" s="7" t="s">
        <v>136</v>
      </c>
      <c r="N118" s="7" t="s">
        <v>137</v>
      </c>
      <c r="O118" s="9" t="str">
        <f t="shared" si="4"/>
        <v>2021-12-07</v>
      </c>
      <c r="P118" s="1" t="str">
        <f>VLOOKUP(K118,de_para!$A$2:$B$46,2,0)</f>
        <v>web event</v>
      </c>
      <c r="Q118" s="1">
        <v>0</v>
      </c>
      <c r="R118" s="1">
        <f t="shared" si="5"/>
        <v>12</v>
      </c>
      <c r="S118" s="1">
        <f t="shared" si="6"/>
        <v>2021</v>
      </c>
      <c r="T118" s="1">
        <f t="shared" si="7"/>
        <v>2</v>
      </c>
    </row>
    <row r="119" spans="1:20" x14ac:dyDescent="0.2">
      <c r="A119" s="3" t="s">
        <v>22</v>
      </c>
      <c r="B119" s="3" t="s">
        <v>135</v>
      </c>
      <c r="C119" s="4" t="s">
        <v>148</v>
      </c>
      <c r="D119" s="5" t="s">
        <v>149</v>
      </c>
      <c r="E119" s="4" t="s">
        <v>150</v>
      </c>
      <c r="F119" s="6">
        <v>5486.39</v>
      </c>
      <c r="G119" s="4">
        <v>516824</v>
      </c>
      <c r="H119" s="4">
        <v>590074</v>
      </c>
      <c r="I119" s="5">
        <v>9.2977999400000009</v>
      </c>
      <c r="J119" s="5">
        <v>1.1417310341625</v>
      </c>
      <c r="K119" s="5" t="s">
        <v>38</v>
      </c>
      <c r="L119" s="5">
        <v>40</v>
      </c>
      <c r="M119" s="7" t="s">
        <v>136</v>
      </c>
      <c r="N119" s="7" t="s">
        <v>137</v>
      </c>
      <c r="O119" s="9" t="str">
        <f t="shared" si="4"/>
        <v>2021-12-07</v>
      </c>
      <c r="P119" s="1" t="str">
        <f>VLOOKUP(K119,de_para!$A$2:$B$46,2,0)</f>
        <v>Credenciamento</v>
      </c>
      <c r="Q119" s="1">
        <v>0</v>
      </c>
      <c r="R119" s="1">
        <f t="shared" si="5"/>
        <v>12</v>
      </c>
      <c r="S119" s="1">
        <f t="shared" si="6"/>
        <v>2021</v>
      </c>
      <c r="T119" s="1">
        <f t="shared" si="7"/>
        <v>2</v>
      </c>
    </row>
    <row r="120" spans="1:20" x14ac:dyDescent="0.2">
      <c r="A120" s="3" t="s">
        <v>14</v>
      </c>
      <c r="B120" s="3" t="s">
        <v>135</v>
      </c>
      <c r="C120" s="4" t="s">
        <v>113</v>
      </c>
      <c r="D120" s="5" t="s">
        <v>114</v>
      </c>
      <c r="E120" s="4" t="s">
        <v>115</v>
      </c>
      <c r="F120" s="6">
        <v>3798.57</v>
      </c>
      <c r="G120" s="4">
        <v>365350</v>
      </c>
      <c r="H120" s="4">
        <v>441426</v>
      </c>
      <c r="I120" s="5">
        <v>8.6052248799999997</v>
      </c>
      <c r="J120" s="5">
        <v>1.2082277268373001</v>
      </c>
      <c r="K120" s="5" t="s">
        <v>19</v>
      </c>
      <c r="L120" s="5">
        <v>252</v>
      </c>
      <c r="M120" s="7" t="s">
        <v>136</v>
      </c>
      <c r="N120" s="7" t="s">
        <v>137</v>
      </c>
      <c r="O120" s="9" t="str">
        <f t="shared" si="4"/>
        <v>2021-12-07</v>
      </c>
      <c r="P120" s="1" t="str">
        <f>VLOOKUP(K120,de_para!$A$2:$B$46,2,0)</f>
        <v>web event</v>
      </c>
      <c r="Q120" s="1">
        <v>0</v>
      </c>
      <c r="R120" s="1">
        <f t="shared" si="5"/>
        <v>12</v>
      </c>
      <c r="S120" s="1">
        <f t="shared" si="6"/>
        <v>2021</v>
      </c>
      <c r="T120" s="1">
        <f t="shared" si="7"/>
        <v>2</v>
      </c>
    </row>
    <row r="121" spans="1:20" x14ac:dyDescent="0.2">
      <c r="A121" s="3" t="s">
        <v>125</v>
      </c>
      <c r="B121" s="3" t="s">
        <v>151</v>
      </c>
      <c r="C121" s="4" t="s">
        <v>126</v>
      </c>
      <c r="D121" s="5" t="s">
        <v>127</v>
      </c>
      <c r="E121" s="4" t="s">
        <v>128</v>
      </c>
      <c r="F121" s="6">
        <v>9202.4500000000007</v>
      </c>
      <c r="G121" s="4">
        <v>347500</v>
      </c>
      <c r="H121" s="4">
        <v>360721</v>
      </c>
      <c r="I121" s="5">
        <v>25.511267709999998</v>
      </c>
      <c r="J121" s="5">
        <v>1.0380460431655001</v>
      </c>
      <c r="K121" s="5" t="s">
        <v>38</v>
      </c>
      <c r="L121" s="5">
        <v>5</v>
      </c>
      <c r="M121" s="7" t="s">
        <v>152</v>
      </c>
      <c r="N121" s="7" t="s">
        <v>153</v>
      </c>
      <c r="O121" s="9" t="str">
        <f t="shared" si="4"/>
        <v>2021-11-30</v>
      </c>
      <c r="P121" s="1" t="str">
        <f>VLOOKUP(K121,de_para!$A$2:$B$46,2,0)</f>
        <v>Credenciamento</v>
      </c>
      <c r="Q121" s="1">
        <v>0</v>
      </c>
      <c r="R121" s="1">
        <f t="shared" si="5"/>
        <v>11</v>
      </c>
      <c r="S121" s="1">
        <f t="shared" si="6"/>
        <v>2021</v>
      </c>
      <c r="T121" s="1">
        <f t="shared" si="7"/>
        <v>2</v>
      </c>
    </row>
    <row r="122" spans="1:20" x14ac:dyDescent="0.2">
      <c r="A122" s="3" t="s">
        <v>26</v>
      </c>
      <c r="B122" s="3" t="s">
        <v>151</v>
      </c>
      <c r="C122" s="4" t="s">
        <v>27</v>
      </c>
      <c r="D122" s="5" t="s">
        <v>28</v>
      </c>
      <c r="E122" s="4" t="s">
        <v>29</v>
      </c>
      <c r="F122" s="6">
        <v>29192.39</v>
      </c>
      <c r="G122" s="4">
        <v>938718</v>
      </c>
      <c r="H122" s="4">
        <v>1363027</v>
      </c>
      <c r="I122" s="5">
        <v>21.41732335</v>
      </c>
      <c r="J122" s="5">
        <v>1.4520090165524</v>
      </c>
      <c r="K122" s="5" t="s">
        <v>30</v>
      </c>
      <c r="L122" s="5">
        <v>598</v>
      </c>
      <c r="M122" s="7" t="s">
        <v>152</v>
      </c>
      <c r="N122" s="7" t="s">
        <v>153</v>
      </c>
      <c r="O122" s="9" t="str">
        <f t="shared" si="4"/>
        <v>2021-11-30</v>
      </c>
      <c r="P122" s="1" t="str">
        <f>VLOOKUP(K122,de_para!$A$2:$B$46,2,0)</f>
        <v>Lead Ads</v>
      </c>
      <c r="Q122" s="1">
        <v>0</v>
      </c>
      <c r="R122" s="1">
        <f t="shared" si="5"/>
        <v>11</v>
      </c>
      <c r="S122" s="1">
        <f t="shared" si="6"/>
        <v>2021</v>
      </c>
      <c r="T122" s="1">
        <f t="shared" si="7"/>
        <v>2</v>
      </c>
    </row>
    <row r="123" spans="1:20" x14ac:dyDescent="0.2">
      <c r="A123" s="3" t="s">
        <v>22</v>
      </c>
      <c r="B123" s="3" t="s">
        <v>151</v>
      </c>
      <c r="C123" s="4" t="s">
        <v>23</v>
      </c>
      <c r="D123" s="5" t="s">
        <v>24</v>
      </c>
      <c r="E123" s="4" t="s">
        <v>25</v>
      </c>
      <c r="F123" s="6">
        <v>2816.38</v>
      </c>
      <c r="G123" s="4">
        <v>253305</v>
      </c>
      <c r="H123" s="4">
        <v>284399</v>
      </c>
      <c r="I123" s="5">
        <v>9.9029180799999992</v>
      </c>
      <c r="J123" s="5">
        <v>1.1227532026608</v>
      </c>
      <c r="K123" s="5" t="s">
        <v>19</v>
      </c>
      <c r="L123" s="5">
        <v>97</v>
      </c>
      <c r="M123" s="7" t="s">
        <v>152</v>
      </c>
      <c r="N123" s="7" t="s">
        <v>153</v>
      </c>
      <c r="O123" s="9" t="str">
        <f t="shared" si="4"/>
        <v>2021-11-30</v>
      </c>
      <c r="P123" s="1" t="str">
        <f>VLOOKUP(K123,de_para!$A$2:$B$46,2,0)</f>
        <v>web event</v>
      </c>
      <c r="Q123" s="1">
        <v>0</v>
      </c>
      <c r="R123" s="1">
        <f t="shared" si="5"/>
        <v>11</v>
      </c>
      <c r="S123" s="1">
        <f t="shared" si="6"/>
        <v>2021</v>
      </c>
      <c r="T123" s="1">
        <f t="shared" si="7"/>
        <v>2</v>
      </c>
    </row>
    <row r="124" spans="1:20" x14ac:dyDescent="0.2">
      <c r="A124" s="3" t="s">
        <v>50</v>
      </c>
      <c r="B124" s="3" t="s">
        <v>151</v>
      </c>
      <c r="C124" s="4" t="s">
        <v>70</v>
      </c>
      <c r="D124" s="5" t="s">
        <v>36</v>
      </c>
      <c r="E124" s="4" t="s">
        <v>37</v>
      </c>
      <c r="F124" s="6">
        <v>64244.81</v>
      </c>
      <c r="G124" s="4">
        <v>1708218</v>
      </c>
      <c r="H124" s="4">
        <v>3133378</v>
      </c>
      <c r="I124" s="5">
        <v>20.503370480000001</v>
      </c>
      <c r="J124" s="5">
        <v>1.8342963251763</v>
      </c>
      <c r="K124" s="5" t="s">
        <v>38</v>
      </c>
      <c r="L124" s="5">
        <v>323</v>
      </c>
      <c r="M124" s="7" t="s">
        <v>152</v>
      </c>
      <c r="N124" s="7" t="s">
        <v>153</v>
      </c>
      <c r="O124" s="9" t="str">
        <f t="shared" si="4"/>
        <v>2021-11-30</v>
      </c>
      <c r="P124" s="1" t="str">
        <f>VLOOKUP(K124,de_para!$A$2:$B$46,2,0)</f>
        <v>Credenciamento</v>
      </c>
      <c r="Q124" s="1">
        <v>0</v>
      </c>
      <c r="R124" s="1">
        <f t="shared" si="5"/>
        <v>11</v>
      </c>
      <c r="S124" s="1">
        <f t="shared" si="6"/>
        <v>2021</v>
      </c>
      <c r="T124" s="1">
        <f t="shared" si="7"/>
        <v>2</v>
      </c>
    </row>
    <row r="125" spans="1:20" x14ac:dyDescent="0.2">
      <c r="A125" s="3" t="s">
        <v>31</v>
      </c>
      <c r="B125" s="3" t="s">
        <v>151</v>
      </c>
      <c r="C125" s="4" t="s">
        <v>32</v>
      </c>
      <c r="D125" s="5" t="s">
        <v>33</v>
      </c>
      <c r="E125" s="4" t="s">
        <v>34</v>
      </c>
      <c r="F125" s="6">
        <v>34401.019999999997</v>
      </c>
      <c r="G125" s="4">
        <v>354928</v>
      </c>
      <c r="H125" s="4">
        <v>1459973</v>
      </c>
      <c r="I125" s="5">
        <v>23.562778219999998</v>
      </c>
      <c r="J125" s="5">
        <v>4.1134342739936001</v>
      </c>
      <c r="K125" s="5" t="s">
        <v>19</v>
      </c>
      <c r="L125" s="5">
        <v>485</v>
      </c>
      <c r="M125" s="7" t="s">
        <v>152</v>
      </c>
      <c r="N125" s="7" t="s">
        <v>153</v>
      </c>
      <c r="O125" s="9" t="str">
        <f t="shared" si="4"/>
        <v>2021-11-30</v>
      </c>
      <c r="P125" s="1" t="str">
        <f>VLOOKUP(K125,de_para!$A$2:$B$46,2,0)</f>
        <v>web event</v>
      </c>
      <c r="Q125" s="1">
        <v>0</v>
      </c>
      <c r="R125" s="1">
        <f t="shared" si="5"/>
        <v>11</v>
      </c>
      <c r="S125" s="1">
        <f t="shared" si="6"/>
        <v>2021</v>
      </c>
      <c r="T125" s="1">
        <f t="shared" si="7"/>
        <v>2</v>
      </c>
    </row>
    <row r="126" spans="1:20" x14ac:dyDescent="0.2">
      <c r="A126" s="3" t="s">
        <v>14</v>
      </c>
      <c r="B126" s="3" t="s">
        <v>151</v>
      </c>
      <c r="C126" s="4" t="s">
        <v>129</v>
      </c>
      <c r="D126" s="5" t="s">
        <v>130</v>
      </c>
      <c r="E126" s="4" t="s">
        <v>131</v>
      </c>
      <c r="F126" s="6">
        <v>1613.24</v>
      </c>
      <c r="G126" s="4">
        <v>77550</v>
      </c>
      <c r="H126" s="4">
        <v>87373</v>
      </c>
      <c r="I126" s="5">
        <v>18.463827500000001</v>
      </c>
      <c r="J126" s="5">
        <v>1.1266666666667</v>
      </c>
      <c r="K126" s="5" t="s">
        <v>19</v>
      </c>
      <c r="L126" s="5">
        <v>76</v>
      </c>
      <c r="M126" s="7" t="s">
        <v>152</v>
      </c>
      <c r="N126" s="7" t="s">
        <v>153</v>
      </c>
      <c r="O126" s="9" t="str">
        <f t="shared" si="4"/>
        <v>2021-11-30</v>
      </c>
      <c r="P126" s="1" t="str">
        <f>VLOOKUP(K126,de_para!$A$2:$B$46,2,0)</f>
        <v>web event</v>
      </c>
      <c r="Q126" s="1">
        <v>0</v>
      </c>
      <c r="R126" s="1">
        <f t="shared" si="5"/>
        <v>11</v>
      </c>
      <c r="S126" s="1">
        <f t="shared" si="6"/>
        <v>2021</v>
      </c>
      <c r="T126" s="1">
        <f t="shared" si="7"/>
        <v>2</v>
      </c>
    </row>
    <row r="127" spans="1:20" x14ac:dyDescent="0.2">
      <c r="A127" s="3" t="s">
        <v>76</v>
      </c>
      <c r="B127" s="3" t="s">
        <v>151</v>
      </c>
      <c r="C127" s="4" t="s">
        <v>77</v>
      </c>
      <c r="D127" s="5" t="s">
        <v>28</v>
      </c>
      <c r="E127" s="4" t="s">
        <v>29</v>
      </c>
      <c r="F127" s="6">
        <v>24948.54</v>
      </c>
      <c r="G127" s="4">
        <v>897243</v>
      </c>
      <c r="H127" s="4">
        <v>1248265</v>
      </c>
      <c r="I127" s="5">
        <v>19.986573360000001</v>
      </c>
      <c r="J127" s="5">
        <v>1.3912228905659001</v>
      </c>
      <c r="K127" s="5" t="s">
        <v>30</v>
      </c>
      <c r="L127" s="5">
        <v>502</v>
      </c>
      <c r="M127" s="7" t="s">
        <v>152</v>
      </c>
      <c r="N127" s="7" t="s">
        <v>153</v>
      </c>
      <c r="O127" s="9" t="str">
        <f t="shared" si="4"/>
        <v>2021-11-30</v>
      </c>
      <c r="P127" s="1" t="str">
        <f>VLOOKUP(K127,de_para!$A$2:$B$46,2,0)</f>
        <v>Lead Ads</v>
      </c>
      <c r="Q127" s="1">
        <v>0</v>
      </c>
      <c r="R127" s="1">
        <f t="shared" si="5"/>
        <v>11</v>
      </c>
      <c r="S127" s="1">
        <f t="shared" si="6"/>
        <v>2021</v>
      </c>
      <c r="T127" s="1">
        <f t="shared" si="7"/>
        <v>2</v>
      </c>
    </row>
    <row r="128" spans="1:20" x14ac:dyDescent="0.2">
      <c r="A128" s="3" t="s">
        <v>50</v>
      </c>
      <c r="B128" s="3" t="s">
        <v>151</v>
      </c>
      <c r="C128" s="4" t="s">
        <v>51</v>
      </c>
      <c r="D128" s="5" t="s">
        <v>24</v>
      </c>
      <c r="E128" s="4" t="s">
        <v>25</v>
      </c>
      <c r="F128" s="6">
        <v>2541.52</v>
      </c>
      <c r="G128" s="4">
        <v>160120</v>
      </c>
      <c r="H128" s="4">
        <v>185696</v>
      </c>
      <c r="I128" s="5">
        <v>13.686455280000001</v>
      </c>
      <c r="J128" s="5">
        <v>1.1597302023481999</v>
      </c>
      <c r="K128" s="5" t="s">
        <v>19</v>
      </c>
      <c r="L128" s="5">
        <v>82</v>
      </c>
      <c r="M128" s="7" t="s">
        <v>152</v>
      </c>
      <c r="N128" s="7" t="s">
        <v>153</v>
      </c>
      <c r="O128" s="9" t="str">
        <f t="shared" si="4"/>
        <v>2021-11-30</v>
      </c>
      <c r="P128" s="1" t="str">
        <f>VLOOKUP(K128,de_para!$A$2:$B$46,2,0)</f>
        <v>web event</v>
      </c>
      <c r="Q128" s="1">
        <v>0</v>
      </c>
      <c r="R128" s="1">
        <f t="shared" si="5"/>
        <v>11</v>
      </c>
      <c r="S128" s="1">
        <f t="shared" si="6"/>
        <v>2021</v>
      </c>
      <c r="T128" s="1">
        <f t="shared" si="7"/>
        <v>2</v>
      </c>
    </row>
    <row r="129" spans="1:20" x14ac:dyDescent="0.2">
      <c r="A129" s="3" t="s">
        <v>22</v>
      </c>
      <c r="B129" s="3" t="s">
        <v>151</v>
      </c>
      <c r="C129" s="4" t="s">
        <v>39</v>
      </c>
      <c r="D129" s="5" t="s">
        <v>40</v>
      </c>
      <c r="E129" s="4" t="s">
        <v>41</v>
      </c>
      <c r="F129" s="6">
        <v>117117.57</v>
      </c>
      <c r="G129" s="4">
        <v>3379042</v>
      </c>
      <c r="H129" s="4">
        <v>7802675</v>
      </c>
      <c r="I129" s="5">
        <v>15.00992544</v>
      </c>
      <c r="J129" s="5">
        <v>2.3091382113629</v>
      </c>
      <c r="K129" s="5" t="s">
        <v>38</v>
      </c>
      <c r="L129" s="5">
        <v>1115</v>
      </c>
      <c r="M129" s="7" t="s">
        <v>152</v>
      </c>
      <c r="N129" s="7" t="s">
        <v>153</v>
      </c>
      <c r="O129" s="9" t="str">
        <f t="shared" si="4"/>
        <v>2021-11-30</v>
      </c>
      <c r="P129" s="1" t="str">
        <f>VLOOKUP(K129,de_para!$A$2:$B$46,2,0)</f>
        <v>Credenciamento</v>
      </c>
      <c r="Q129" s="1">
        <v>1</v>
      </c>
      <c r="R129" s="1">
        <f t="shared" si="5"/>
        <v>11</v>
      </c>
      <c r="S129" s="1">
        <f t="shared" si="6"/>
        <v>2021</v>
      </c>
      <c r="T129" s="1">
        <f t="shared" si="7"/>
        <v>2</v>
      </c>
    </row>
    <row r="130" spans="1:20" x14ac:dyDescent="0.2">
      <c r="A130" s="3" t="s">
        <v>50</v>
      </c>
      <c r="B130" s="3" t="s">
        <v>151</v>
      </c>
      <c r="C130" s="4" t="s">
        <v>119</v>
      </c>
      <c r="D130" s="5" t="s">
        <v>120</v>
      </c>
      <c r="E130" s="4" t="s">
        <v>121</v>
      </c>
      <c r="F130" s="6">
        <v>9110.0300000000007</v>
      </c>
      <c r="G130" s="4">
        <v>429944</v>
      </c>
      <c r="H130" s="4">
        <v>478266</v>
      </c>
      <c r="I130" s="5">
        <v>19.04804021</v>
      </c>
      <c r="J130" s="5">
        <v>1.1123913812031001</v>
      </c>
      <c r="K130" s="5" t="s">
        <v>38</v>
      </c>
      <c r="L130" s="5">
        <v>20</v>
      </c>
      <c r="M130" s="7" t="s">
        <v>152</v>
      </c>
      <c r="N130" s="7" t="s">
        <v>153</v>
      </c>
      <c r="O130" s="9" t="str">
        <f t="shared" si="4"/>
        <v>2021-11-30</v>
      </c>
      <c r="P130" s="1" t="str">
        <f>VLOOKUP(K130,de_para!$A$2:$B$46,2,0)</f>
        <v>Credenciamento</v>
      </c>
      <c r="Q130" s="1">
        <v>0</v>
      </c>
      <c r="R130" s="1">
        <f t="shared" si="5"/>
        <v>11</v>
      </c>
      <c r="S130" s="1">
        <f t="shared" si="6"/>
        <v>2021</v>
      </c>
      <c r="T130" s="1">
        <f t="shared" si="7"/>
        <v>2</v>
      </c>
    </row>
    <row r="131" spans="1:20" x14ac:dyDescent="0.2">
      <c r="A131" s="3" t="s">
        <v>14</v>
      </c>
      <c r="B131" s="3" t="s">
        <v>151</v>
      </c>
      <c r="C131" s="4" t="s">
        <v>132</v>
      </c>
      <c r="D131" s="5" t="s">
        <v>133</v>
      </c>
      <c r="E131" s="4" t="s">
        <v>134</v>
      </c>
      <c r="F131" s="6">
        <v>3315.49</v>
      </c>
      <c r="G131" s="4">
        <v>413676</v>
      </c>
      <c r="H131" s="4">
        <v>458334</v>
      </c>
      <c r="I131" s="5">
        <v>7.2337858400000004</v>
      </c>
      <c r="J131" s="5">
        <v>1.1079540509964001</v>
      </c>
      <c r="K131" s="5" t="s">
        <v>19</v>
      </c>
      <c r="L131" s="5">
        <v>53</v>
      </c>
      <c r="M131" s="7" t="s">
        <v>152</v>
      </c>
      <c r="N131" s="7" t="s">
        <v>153</v>
      </c>
      <c r="O131" s="9" t="str">
        <f t="shared" ref="O131:O194" si="8">RIGHT(B131,10)</f>
        <v>2021-11-30</v>
      </c>
      <c r="P131" s="1" t="str">
        <f>VLOOKUP(K131,de_para!$A$2:$B$46,2,0)</f>
        <v>web event</v>
      </c>
      <c r="Q131" s="1">
        <v>0</v>
      </c>
      <c r="R131" s="1">
        <f t="shared" ref="R131:R194" si="9">MONTH(O131)</f>
        <v>11</v>
      </c>
      <c r="S131" s="1">
        <f t="shared" ref="S131:S194" si="10">YEAR(O131)</f>
        <v>2021</v>
      </c>
      <c r="T131" s="1">
        <f t="shared" ref="T131:T194" si="11">IF(R131&lt;7,1,2)</f>
        <v>2</v>
      </c>
    </row>
    <row r="132" spans="1:20" x14ac:dyDescent="0.2">
      <c r="A132" s="3" t="s">
        <v>43</v>
      </c>
      <c r="B132" s="3" t="s">
        <v>151</v>
      </c>
      <c r="C132" s="4" t="s">
        <v>44</v>
      </c>
      <c r="D132" s="5" t="s">
        <v>33</v>
      </c>
      <c r="E132" s="4" t="s">
        <v>34</v>
      </c>
      <c r="F132" s="6">
        <v>24786.65</v>
      </c>
      <c r="G132" s="4">
        <v>171258</v>
      </c>
      <c r="H132" s="4">
        <v>746424</v>
      </c>
      <c r="I132" s="5">
        <v>33.207198589999997</v>
      </c>
      <c r="J132" s="5">
        <v>4.3584766843009</v>
      </c>
      <c r="K132" s="5" t="s">
        <v>19</v>
      </c>
      <c r="L132" s="5">
        <v>497</v>
      </c>
      <c r="M132" s="7" t="s">
        <v>152</v>
      </c>
      <c r="N132" s="7" t="s">
        <v>153</v>
      </c>
      <c r="O132" s="9" t="str">
        <f t="shared" si="8"/>
        <v>2021-11-30</v>
      </c>
      <c r="P132" s="1" t="str">
        <f>VLOOKUP(K132,de_para!$A$2:$B$46,2,0)</f>
        <v>web event</v>
      </c>
      <c r="Q132" s="1">
        <v>0</v>
      </c>
      <c r="R132" s="1">
        <f t="shared" si="9"/>
        <v>11</v>
      </c>
      <c r="S132" s="1">
        <f t="shared" si="10"/>
        <v>2021</v>
      </c>
      <c r="T132" s="1">
        <f t="shared" si="11"/>
        <v>2</v>
      </c>
    </row>
    <row r="133" spans="1:20" x14ac:dyDescent="0.2">
      <c r="A133" s="3" t="s">
        <v>22</v>
      </c>
      <c r="B133" s="3" t="s">
        <v>151</v>
      </c>
      <c r="C133" s="4" t="s">
        <v>148</v>
      </c>
      <c r="D133" s="5" t="s">
        <v>149</v>
      </c>
      <c r="E133" s="4" t="s">
        <v>150</v>
      </c>
      <c r="F133" s="6">
        <v>39246.300000000003</v>
      </c>
      <c r="G133" s="4">
        <v>1950639</v>
      </c>
      <c r="H133" s="4">
        <v>3421160</v>
      </c>
      <c r="I133" s="5">
        <v>11.47163535</v>
      </c>
      <c r="J133" s="5">
        <v>1.7538662971467001</v>
      </c>
      <c r="K133" s="5" t="s">
        <v>38</v>
      </c>
      <c r="L133" s="5">
        <v>152</v>
      </c>
      <c r="M133" s="7" t="s">
        <v>152</v>
      </c>
      <c r="N133" s="7" t="s">
        <v>153</v>
      </c>
      <c r="O133" s="9" t="str">
        <f t="shared" si="8"/>
        <v>2021-11-30</v>
      </c>
      <c r="P133" s="1" t="str">
        <f>VLOOKUP(K133,de_para!$A$2:$B$46,2,0)</f>
        <v>Credenciamento</v>
      </c>
      <c r="Q133" s="1">
        <v>0</v>
      </c>
      <c r="R133" s="1">
        <f t="shared" si="9"/>
        <v>11</v>
      </c>
      <c r="S133" s="1">
        <f t="shared" si="10"/>
        <v>2021</v>
      </c>
      <c r="T133" s="1">
        <f t="shared" si="11"/>
        <v>2</v>
      </c>
    </row>
    <row r="134" spans="1:20" x14ac:dyDescent="0.2">
      <c r="A134" s="3" t="s">
        <v>22</v>
      </c>
      <c r="B134" s="3" t="s">
        <v>151</v>
      </c>
      <c r="C134" s="4" t="s">
        <v>142</v>
      </c>
      <c r="D134" s="5" t="s">
        <v>143</v>
      </c>
      <c r="E134" s="4" t="s">
        <v>144</v>
      </c>
      <c r="F134" s="6">
        <v>39138.76</v>
      </c>
      <c r="G134" s="4">
        <v>1757871</v>
      </c>
      <c r="H134" s="4">
        <v>2946529</v>
      </c>
      <c r="I134" s="5">
        <v>13.283005190000001</v>
      </c>
      <c r="J134" s="5">
        <v>1.6761918252249</v>
      </c>
      <c r="K134" s="5" t="s">
        <v>38</v>
      </c>
      <c r="L134" s="5">
        <v>161</v>
      </c>
      <c r="M134" s="7" t="s">
        <v>152</v>
      </c>
      <c r="N134" s="7" t="s">
        <v>153</v>
      </c>
      <c r="O134" s="9" t="str">
        <f t="shared" si="8"/>
        <v>2021-11-30</v>
      </c>
      <c r="P134" s="1" t="str">
        <f>VLOOKUP(K134,de_para!$A$2:$B$46,2,0)</f>
        <v>Credenciamento</v>
      </c>
      <c r="Q134" s="1">
        <v>0</v>
      </c>
      <c r="R134" s="1">
        <f t="shared" si="9"/>
        <v>11</v>
      </c>
      <c r="S134" s="1">
        <f t="shared" si="10"/>
        <v>2021</v>
      </c>
      <c r="T134" s="1">
        <f t="shared" si="11"/>
        <v>2</v>
      </c>
    </row>
    <row r="135" spans="1:20" x14ac:dyDescent="0.2">
      <c r="A135" s="3" t="s">
        <v>45</v>
      </c>
      <c r="B135" s="3" t="s">
        <v>151</v>
      </c>
      <c r="C135" s="4" t="s">
        <v>46</v>
      </c>
      <c r="D135" s="5" t="s">
        <v>28</v>
      </c>
      <c r="E135" s="4" t="s">
        <v>29</v>
      </c>
      <c r="F135" s="6">
        <v>21255</v>
      </c>
      <c r="G135" s="4">
        <v>668002</v>
      </c>
      <c r="H135" s="4">
        <v>893907</v>
      </c>
      <c r="I135" s="5">
        <v>23.777641299999999</v>
      </c>
      <c r="J135" s="5">
        <v>1.3381801252092</v>
      </c>
      <c r="K135" s="5" t="s">
        <v>30</v>
      </c>
      <c r="L135" s="5">
        <v>408</v>
      </c>
      <c r="M135" s="7" t="s">
        <v>152</v>
      </c>
      <c r="N135" s="7" t="s">
        <v>153</v>
      </c>
      <c r="O135" s="9" t="str">
        <f t="shared" si="8"/>
        <v>2021-11-30</v>
      </c>
      <c r="P135" s="1" t="str">
        <f>VLOOKUP(K135,de_para!$A$2:$B$46,2,0)</f>
        <v>Lead Ads</v>
      </c>
      <c r="Q135" s="1">
        <v>0</v>
      </c>
      <c r="R135" s="1">
        <f t="shared" si="9"/>
        <v>11</v>
      </c>
      <c r="S135" s="1">
        <f t="shared" si="10"/>
        <v>2021</v>
      </c>
      <c r="T135" s="1">
        <f t="shared" si="11"/>
        <v>2</v>
      </c>
    </row>
    <row r="136" spans="1:20" x14ac:dyDescent="0.2">
      <c r="A136" s="3" t="s">
        <v>74</v>
      </c>
      <c r="B136" s="3" t="s">
        <v>151</v>
      </c>
      <c r="C136" s="4" t="s">
        <v>75</v>
      </c>
      <c r="D136" s="5" t="s">
        <v>60</v>
      </c>
      <c r="E136" s="4" t="s">
        <v>61</v>
      </c>
      <c r="F136" s="6">
        <v>118620.85</v>
      </c>
      <c r="G136" s="4">
        <v>7057002</v>
      </c>
      <c r="H136" s="4">
        <v>11993276</v>
      </c>
      <c r="I136" s="5">
        <v>9.89061287</v>
      </c>
      <c r="J136" s="5">
        <v>1.6994859856919</v>
      </c>
      <c r="K136" s="5" t="s">
        <v>38</v>
      </c>
      <c r="L136" s="5">
        <v>862</v>
      </c>
      <c r="M136" s="7" t="s">
        <v>152</v>
      </c>
      <c r="N136" s="7" t="s">
        <v>153</v>
      </c>
      <c r="O136" s="9" t="str">
        <f t="shared" si="8"/>
        <v>2021-11-30</v>
      </c>
      <c r="P136" s="1" t="str">
        <f>VLOOKUP(K136,de_para!$A$2:$B$46,2,0)</f>
        <v>Credenciamento</v>
      </c>
      <c r="Q136" s="1">
        <v>1</v>
      </c>
      <c r="R136" s="1">
        <f t="shared" si="9"/>
        <v>11</v>
      </c>
      <c r="S136" s="1">
        <f t="shared" si="10"/>
        <v>2021</v>
      </c>
      <c r="T136" s="1">
        <f t="shared" si="11"/>
        <v>2</v>
      </c>
    </row>
    <row r="137" spans="1:20" x14ac:dyDescent="0.2">
      <c r="A137" s="3" t="s">
        <v>14</v>
      </c>
      <c r="B137" s="3" t="s">
        <v>151</v>
      </c>
      <c r="C137" s="4" t="s">
        <v>122</v>
      </c>
      <c r="D137" s="5" t="s">
        <v>123</v>
      </c>
      <c r="E137" s="4" t="s">
        <v>124</v>
      </c>
      <c r="F137" s="6">
        <v>1624.7</v>
      </c>
      <c r="G137" s="4">
        <v>73164</v>
      </c>
      <c r="H137" s="4">
        <v>82886</v>
      </c>
      <c r="I137" s="5">
        <v>19.6016215</v>
      </c>
      <c r="J137" s="5">
        <v>1.1328795582527</v>
      </c>
      <c r="K137" s="5" t="s">
        <v>19</v>
      </c>
      <c r="L137" s="5">
        <v>44</v>
      </c>
      <c r="M137" s="7" t="s">
        <v>152</v>
      </c>
      <c r="N137" s="7" t="s">
        <v>153</v>
      </c>
      <c r="O137" s="9" t="str">
        <f t="shared" si="8"/>
        <v>2021-11-30</v>
      </c>
      <c r="P137" s="1" t="str">
        <f>VLOOKUP(K137,de_para!$A$2:$B$46,2,0)</f>
        <v>web event</v>
      </c>
      <c r="Q137" s="1">
        <v>0</v>
      </c>
      <c r="R137" s="1">
        <f t="shared" si="9"/>
        <v>11</v>
      </c>
      <c r="S137" s="1">
        <f t="shared" si="10"/>
        <v>2021</v>
      </c>
      <c r="T137" s="1">
        <f t="shared" si="11"/>
        <v>2</v>
      </c>
    </row>
    <row r="138" spans="1:20" x14ac:dyDescent="0.2">
      <c r="A138" s="3" t="s">
        <v>58</v>
      </c>
      <c r="B138" s="3" t="s">
        <v>151</v>
      </c>
      <c r="C138" s="4" t="s">
        <v>59</v>
      </c>
      <c r="D138" s="5" t="s">
        <v>60</v>
      </c>
      <c r="E138" s="4" t="s">
        <v>61</v>
      </c>
      <c r="F138" s="6">
        <v>142877.89000000001</v>
      </c>
      <c r="G138" s="4">
        <v>3431229</v>
      </c>
      <c r="H138" s="4">
        <v>8128623</v>
      </c>
      <c r="I138" s="5">
        <v>17.5771333</v>
      </c>
      <c r="J138" s="5">
        <v>2.3690120945003001</v>
      </c>
      <c r="K138" s="5" t="s">
        <v>38</v>
      </c>
      <c r="L138" s="5">
        <v>1069</v>
      </c>
      <c r="M138" s="7" t="s">
        <v>152</v>
      </c>
      <c r="N138" s="7" t="s">
        <v>153</v>
      </c>
      <c r="O138" s="9" t="str">
        <f t="shared" si="8"/>
        <v>2021-11-30</v>
      </c>
      <c r="P138" s="1" t="str">
        <f>VLOOKUP(K138,de_para!$A$2:$B$46,2,0)</f>
        <v>Credenciamento</v>
      </c>
      <c r="Q138" s="1">
        <v>1</v>
      </c>
      <c r="R138" s="1">
        <f t="shared" si="9"/>
        <v>11</v>
      </c>
      <c r="S138" s="1">
        <f t="shared" si="10"/>
        <v>2021</v>
      </c>
      <c r="T138" s="1">
        <f t="shared" si="11"/>
        <v>2</v>
      </c>
    </row>
    <row r="139" spans="1:20" x14ac:dyDescent="0.2">
      <c r="A139" s="3" t="s">
        <v>50</v>
      </c>
      <c r="B139" s="3" t="s">
        <v>151</v>
      </c>
      <c r="C139" s="4" t="s">
        <v>145</v>
      </c>
      <c r="D139" s="5" t="s">
        <v>146</v>
      </c>
      <c r="E139" s="4" t="s">
        <v>147</v>
      </c>
      <c r="F139" s="6">
        <v>14376.02</v>
      </c>
      <c r="G139" s="4">
        <v>420081</v>
      </c>
      <c r="H139" s="4">
        <v>573574</v>
      </c>
      <c r="I139" s="5">
        <v>25.063932470000001</v>
      </c>
      <c r="J139" s="5">
        <v>1.3653890559202</v>
      </c>
      <c r="K139" s="5" t="s">
        <v>38</v>
      </c>
      <c r="L139" s="5">
        <v>75</v>
      </c>
      <c r="M139" s="7" t="s">
        <v>152</v>
      </c>
      <c r="N139" s="7" t="s">
        <v>153</v>
      </c>
      <c r="O139" s="9" t="str">
        <f t="shared" si="8"/>
        <v>2021-11-30</v>
      </c>
      <c r="P139" s="1" t="str">
        <f>VLOOKUP(K139,de_para!$A$2:$B$46,2,0)</f>
        <v>Credenciamento</v>
      </c>
      <c r="Q139" s="1">
        <v>0</v>
      </c>
      <c r="R139" s="1">
        <f t="shared" si="9"/>
        <v>11</v>
      </c>
      <c r="S139" s="1">
        <f t="shared" si="10"/>
        <v>2021</v>
      </c>
      <c r="T139" s="1">
        <f t="shared" si="11"/>
        <v>2</v>
      </c>
    </row>
    <row r="140" spans="1:20" x14ac:dyDescent="0.2">
      <c r="A140" s="3" t="s">
        <v>14</v>
      </c>
      <c r="B140" s="3" t="s">
        <v>151</v>
      </c>
      <c r="C140" s="4" t="s">
        <v>108</v>
      </c>
      <c r="D140" s="5" t="s">
        <v>109</v>
      </c>
      <c r="E140" s="4" t="s">
        <v>110</v>
      </c>
      <c r="F140" s="6">
        <v>1630.46</v>
      </c>
      <c r="G140" s="4">
        <v>104214</v>
      </c>
      <c r="H140" s="4">
        <v>118663</v>
      </c>
      <c r="I140" s="5">
        <v>13.74025602</v>
      </c>
      <c r="J140" s="5">
        <v>1.1386473986221</v>
      </c>
      <c r="K140" s="5" t="s">
        <v>19</v>
      </c>
      <c r="L140" s="5">
        <v>37</v>
      </c>
      <c r="M140" s="7" t="s">
        <v>152</v>
      </c>
      <c r="N140" s="7" t="s">
        <v>153</v>
      </c>
      <c r="O140" s="9" t="str">
        <f t="shared" si="8"/>
        <v>2021-11-30</v>
      </c>
      <c r="P140" s="1" t="str">
        <f>VLOOKUP(K140,de_para!$A$2:$B$46,2,0)</f>
        <v>web event</v>
      </c>
      <c r="Q140" s="1">
        <v>0</v>
      </c>
      <c r="R140" s="1">
        <f t="shared" si="9"/>
        <v>11</v>
      </c>
      <c r="S140" s="1">
        <f t="shared" si="10"/>
        <v>2021</v>
      </c>
      <c r="T140" s="1">
        <f t="shared" si="11"/>
        <v>2</v>
      </c>
    </row>
    <row r="141" spans="1:20" x14ac:dyDescent="0.2">
      <c r="A141" s="3" t="s">
        <v>22</v>
      </c>
      <c r="B141" s="3" t="s">
        <v>151</v>
      </c>
      <c r="C141" s="4" t="s">
        <v>35</v>
      </c>
      <c r="D141" s="5" t="s">
        <v>36</v>
      </c>
      <c r="E141" s="4" t="s">
        <v>37</v>
      </c>
      <c r="F141" s="6">
        <v>27718.39</v>
      </c>
      <c r="G141" s="4">
        <v>1625786</v>
      </c>
      <c r="H141" s="4">
        <v>2169083</v>
      </c>
      <c r="I141" s="5">
        <v>12.77885171</v>
      </c>
      <c r="J141" s="5">
        <v>1.3341749775186</v>
      </c>
      <c r="K141" s="5" t="s">
        <v>38</v>
      </c>
      <c r="L141" s="5">
        <v>126</v>
      </c>
      <c r="M141" s="7" t="s">
        <v>152</v>
      </c>
      <c r="N141" s="7" t="s">
        <v>153</v>
      </c>
      <c r="O141" s="9" t="str">
        <f t="shared" si="8"/>
        <v>2021-11-30</v>
      </c>
      <c r="P141" s="1" t="str">
        <f>VLOOKUP(K141,de_para!$A$2:$B$46,2,0)</f>
        <v>Credenciamento</v>
      </c>
      <c r="Q141" s="1">
        <v>0</v>
      </c>
      <c r="R141" s="1">
        <f t="shared" si="9"/>
        <v>11</v>
      </c>
      <c r="S141" s="1">
        <f t="shared" si="10"/>
        <v>2021</v>
      </c>
      <c r="T141" s="1">
        <f t="shared" si="11"/>
        <v>2</v>
      </c>
    </row>
    <row r="142" spans="1:20" x14ac:dyDescent="0.2">
      <c r="A142" s="3" t="s">
        <v>14</v>
      </c>
      <c r="B142" s="3" t="s">
        <v>151</v>
      </c>
      <c r="C142" s="4" t="s">
        <v>113</v>
      </c>
      <c r="D142" s="5" t="s">
        <v>114</v>
      </c>
      <c r="E142" s="4" t="s">
        <v>115</v>
      </c>
      <c r="F142" s="6">
        <v>1627.71</v>
      </c>
      <c r="G142" s="4">
        <v>78249</v>
      </c>
      <c r="H142" s="4">
        <v>86724</v>
      </c>
      <c r="I142" s="5">
        <v>18.76885291</v>
      </c>
      <c r="J142" s="5">
        <v>1.1083080933942</v>
      </c>
      <c r="K142" s="5" t="s">
        <v>19</v>
      </c>
      <c r="L142" s="5">
        <v>56</v>
      </c>
      <c r="M142" s="7" t="s">
        <v>152</v>
      </c>
      <c r="N142" s="7" t="s">
        <v>153</v>
      </c>
      <c r="O142" s="9" t="str">
        <f t="shared" si="8"/>
        <v>2021-11-30</v>
      </c>
      <c r="P142" s="1" t="str">
        <f>VLOOKUP(K142,de_para!$A$2:$B$46,2,0)</f>
        <v>web event</v>
      </c>
      <c r="Q142" s="1">
        <v>0</v>
      </c>
      <c r="R142" s="1">
        <f t="shared" si="9"/>
        <v>11</v>
      </c>
      <c r="S142" s="1">
        <f t="shared" si="10"/>
        <v>2021</v>
      </c>
      <c r="T142" s="1">
        <f t="shared" si="11"/>
        <v>2</v>
      </c>
    </row>
    <row r="143" spans="1:20" x14ac:dyDescent="0.2">
      <c r="A143" s="3" t="s">
        <v>14</v>
      </c>
      <c r="B143" s="3" t="s">
        <v>151</v>
      </c>
      <c r="C143" s="4" t="s">
        <v>116</v>
      </c>
      <c r="D143" s="5" t="s">
        <v>117</v>
      </c>
      <c r="E143" s="4" t="s">
        <v>118</v>
      </c>
      <c r="F143" s="6">
        <v>1641.19</v>
      </c>
      <c r="G143" s="4">
        <v>70333</v>
      </c>
      <c r="H143" s="4">
        <v>81706</v>
      </c>
      <c r="I143" s="5">
        <v>20.08652975</v>
      </c>
      <c r="J143" s="5">
        <v>1.161702188162</v>
      </c>
      <c r="K143" s="5" t="s">
        <v>19</v>
      </c>
      <c r="L143" s="5">
        <v>75</v>
      </c>
      <c r="M143" s="7" t="s">
        <v>152</v>
      </c>
      <c r="N143" s="7" t="s">
        <v>153</v>
      </c>
      <c r="O143" s="9" t="str">
        <f t="shared" si="8"/>
        <v>2021-11-30</v>
      </c>
      <c r="P143" s="1" t="str">
        <f>VLOOKUP(K143,de_para!$A$2:$B$46,2,0)</f>
        <v>web event</v>
      </c>
      <c r="Q143" s="1">
        <v>0</v>
      </c>
      <c r="R143" s="1">
        <f t="shared" si="9"/>
        <v>11</v>
      </c>
      <c r="S143" s="1">
        <f t="shared" si="10"/>
        <v>2021</v>
      </c>
      <c r="T143" s="1">
        <f t="shared" si="11"/>
        <v>2</v>
      </c>
    </row>
    <row r="144" spans="1:20" x14ac:dyDescent="0.2">
      <c r="A144" s="3" t="s">
        <v>65</v>
      </c>
      <c r="B144" s="3" t="s">
        <v>151</v>
      </c>
      <c r="C144" s="4" t="s">
        <v>66</v>
      </c>
      <c r="D144" s="5" t="s">
        <v>60</v>
      </c>
      <c r="E144" s="4" t="s">
        <v>61</v>
      </c>
      <c r="F144" s="6">
        <v>59007.12</v>
      </c>
      <c r="G144" s="4">
        <v>671706</v>
      </c>
      <c r="H144" s="4">
        <v>2254642</v>
      </c>
      <c r="I144" s="5">
        <v>26.171392180000002</v>
      </c>
      <c r="J144" s="5">
        <v>3.3565905321673002</v>
      </c>
      <c r="K144" s="5" t="s">
        <v>38</v>
      </c>
      <c r="L144" s="5">
        <v>644</v>
      </c>
      <c r="M144" s="7" t="s">
        <v>152</v>
      </c>
      <c r="N144" s="7" t="s">
        <v>153</v>
      </c>
      <c r="O144" s="9" t="str">
        <f t="shared" si="8"/>
        <v>2021-11-30</v>
      </c>
      <c r="P144" s="1" t="str">
        <f>VLOOKUP(K144,de_para!$A$2:$B$46,2,0)</f>
        <v>Credenciamento</v>
      </c>
      <c r="Q144" s="1">
        <v>1</v>
      </c>
      <c r="R144" s="1">
        <f t="shared" si="9"/>
        <v>11</v>
      </c>
      <c r="S144" s="1">
        <f t="shared" si="10"/>
        <v>2021</v>
      </c>
      <c r="T144" s="1">
        <f t="shared" si="11"/>
        <v>2</v>
      </c>
    </row>
    <row r="145" spans="1:20" x14ac:dyDescent="0.2">
      <c r="A145" s="3" t="s">
        <v>45</v>
      </c>
      <c r="B145" s="3" t="s">
        <v>151</v>
      </c>
      <c r="C145" s="4" t="s">
        <v>138</v>
      </c>
      <c r="D145" s="5" t="s">
        <v>139</v>
      </c>
      <c r="E145" s="4" t="s">
        <v>140</v>
      </c>
      <c r="F145" s="6">
        <v>19343.650000000001</v>
      </c>
      <c r="G145" s="4">
        <v>501997</v>
      </c>
      <c r="H145" s="4">
        <v>979750</v>
      </c>
      <c r="I145" s="5">
        <v>19.743454960000001</v>
      </c>
      <c r="J145" s="5">
        <v>1.9517048906667001</v>
      </c>
      <c r="K145" s="5" t="s">
        <v>141</v>
      </c>
      <c r="L145" s="5">
        <v>260</v>
      </c>
      <c r="M145" s="7" t="s">
        <v>152</v>
      </c>
      <c r="N145" s="7" t="s">
        <v>153</v>
      </c>
      <c r="O145" s="9" t="str">
        <f t="shared" si="8"/>
        <v>2021-11-30</v>
      </c>
      <c r="P145" s="1" t="str">
        <f>VLOOKUP(K145,de_para!$A$2:$B$46,2,0)</f>
        <v>click to call</v>
      </c>
      <c r="Q145" s="1">
        <v>0</v>
      </c>
      <c r="R145" s="1">
        <f t="shared" si="9"/>
        <v>11</v>
      </c>
      <c r="S145" s="1">
        <f t="shared" si="10"/>
        <v>2021</v>
      </c>
      <c r="T145" s="1">
        <f t="shared" si="11"/>
        <v>2</v>
      </c>
    </row>
    <row r="146" spans="1:20" x14ac:dyDescent="0.2">
      <c r="A146" s="3" t="s">
        <v>14</v>
      </c>
      <c r="B146" s="3" t="s">
        <v>154</v>
      </c>
      <c r="C146" s="4" t="s">
        <v>155</v>
      </c>
      <c r="D146" s="5" t="s">
        <v>156</v>
      </c>
      <c r="E146" s="4" t="s">
        <v>157</v>
      </c>
      <c r="F146" s="6">
        <v>0</v>
      </c>
      <c r="G146" s="4">
        <v>0</v>
      </c>
      <c r="H146" s="4">
        <v>0</v>
      </c>
      <c r="I146" s="5" t="s">
        <v>42</v>
      </c>
      <c r="J146" s="5">
        <v>0</v>
      </c>
      <c r="K146" s="5" t="s">
        <v>19</v>
      </c>
      <c r="L146" s="5">
        <v>6</v>
      </c>
      <c r="M146" s="7" t="s">
        <v>158</v>
      </c>
      <c r="N146" s="7" t="s">
        <v>159</v>
      </c>
      <c r="O146" s="9" t="str">
        <f t="shared" si="8"/>
        <v>2021-11-23</v>
      </c>
      <c r="P146" s="1" t="str">
        <f>VLOOKUP(K146,de_para!$A$2:$B$46,2,0)</f>
        <v>web event</v>
      </c>
      <c r="Q146" s="1">
        <v>0</v>
      </c>
      <c r="R146" s="1">
        <f t="shared" si="9"/>
        <v>11</v>
      </c>
      <c r="S146" s="1">
        <f t="shared" si="10"/>
        <v>2021</v>
      </c>
      <c r="T146" s="1">
        <f t="shared" si="11"/>
        <v>2</v>
      </c>
    </row>
    <row r="147" spans="1:20" x14ac:dyDescent="0.2">
      <c r="A147" s="3" t="s">
        <v>14</v>
      </c>
      <c r="B147" s="3" t="s">
        <v>154</v>
      </c>
      <c r="C147" s="4" t="s">
        <v>132</v>
      </c>
      <c r="D147" s="5" t="s">
        <v>133</v>
      </c>
      <c r="E147" s="4" t="s">
        <v>134</v>
      </c>
      <c r="F147" s="6">
        <v>3595.31</v>
      </c>
      <c r="G147" s="4">
        <v>505023</v>
      </c>
      <c r="H147" s="4">
        <v>577334</v>
      </c>
      <c r="I147" s="5">
        <v>6.2274350700000003</v>
      </c>
      <c r="J147" s="5">
        <v>1.1431835777776</v>
      </c>
      <c r="K147" s="5" t="s">
        <v>19</v>
      </c>
      <c r="L147" s="5">
        <v>58</v>
      </c>
      <c r="M147" s="7" t="s">
        <v>158</v>
      </c>
      <c r="N147" s="7" t="s">
        <v>159</v>
      </c>
      <c r="O147" s="9" t="str">
        <f t="shared" si="8"/>
        <v>2021-11-23</v>
      </c>
      <c r="P147" s="1" t="str">
        <f>VLOOKUP(K147,de_para!$A$2:$B$46,2,0)</f>
        <v>web event</v>
      </c>
      <c r="Q147" s="1">
        <v>0</v>
      </c>
      <c r="R147" s="1">
        <f t="shared" si="9"/>
        <v>11</v>
      </c>
      <c r="S147" s="1">
        <f t="shared" si="10"/>
        <v>2021</v>
      </c>
      <c r="T147" s="1">
        <f t="shared" si="11"/>
        <v>2</v>
      </c>
    </row>
    <row r="148" spans="1:20" x14ac:dyDescent="0.2">
      <c r="A148" s="3" t="s">
        <v>22</v>
      </c>
      <c r="B148" s="3" t="s">
        <v>154</v>
      </c>
      <c r="C148" s="4" t="s">
        <v>39</v>
      </c>
      <c r="D148" s="5" t="s">
        <v>40</v>
      </c>
      <c r="E148" s="4" t="s">
        <v>41</v>
      </c>
      <c r="F148" s="6">
        <v>121669.93</v>
      </c>
      <c r="G148" s="4">
        <v>3896891</v>
      </c>
      <c r="H148" s="4">
        <v>9934424</v>
      </c>
      <c r="I148" s="5">
        <v>12.24730593</v>
      </c>
      <c r="J148" s="5">
        <v>2.5493204711140001</v>
      </c>
      <c r="K148" s="5" t="s">
        <v>38</v>
      </c>
      <c r="L148" s="5">
        <v>995</v>
      </c>
      <c r="M148" s="7" t="s">
        <v>158</v>
      </c>
      <c r="N148" s="7" t="s">
        <v>159</v>
      </c>
      <c r="O148" s="9" t="str">
        <f t="shared" si="8"/>
        <v>2021-11-23</v>
      </c>
      <c r="P148" s="1" t="str">
        <f>VLOOKUP(K148,de_para!$A$2:$B$46,2,0)</f>
        <v>Credenciamento</v>
      </c>
      <c r="Q148" s="1">
        <v>1</v>
      </c>
      <c r="R148" s="1">
        <f t="shared" si="9"/>
        <v>11</v>
      </c>
      <c r="S148" s="1">
        <f t="shared" si="10"/>
        <v>2021</v>
      </c>
      <c r="T148" s="1">
        <f t="shared" si="11"/>
        <v>2</v>
      </c>
    </row>
    <row r="149" spans="1:20" x14ac:dyDescent="0.2">
      <c r="A149" s="3" t="s">
        <v>43</v>
      </c>
      <c r="B149" s="3" t="s">
        <v>154</v>
      </c>
      <c r="C149" s="4" t="s">
        <v>44</v>
      </c>
      <c r="D149" s="5" t="s">
        <v>33</v>
      </c>
      <c r="E149" s="4" t="s">
        <v>34</v>
      </c>
      <c r="F149" s="6">
        <v>19358.27</v>
      </c>
      <c r="G149" s="4">
        <v>218263</v>
      </c>
      <c r="H149" s="4">
        <v>811910</v>
      </c>
      <c r="I149" s="5">
        <v>23.842876669999999</v>
      </c>
      <c r="J149" s="5">
        <v>3.7198700650132999</v>
      </c>
      <c r="K149" s="5" t="s">
        <v>19</v>
      </c>
      <c r="L149" s="5">
        <v>484</v>
      </c>
      <c r="M149" s="7" t="s">
        <v>158</v>
      </c>
      <c r="N149" s="7" t="s">
        <v>159</v>
      </c>
      <c r="O149" s="9" t="str">
        <f t="shared" si="8"/>
        <v>2021-11-23</v>
      </c>
      <c r="P149" s="1" t="str">
        <f>VLOOKUP(K149,de_para!$A$2:$B$46,2,0)</f>
        <v>web event</v>
      </c>
      <c r="Q149" s="1">
        <v>0</v>
      </c>
      <c r="R149" s="1">
        <f t="shared" si="9"/>
        <v>11</v>
      </c>
      <c r="S149" s="1">
        <f t="shared" si="10"/>
        <v>2021</v>
      </c>
      <c r="T149" s="1">
        <f t="shared" si="11"/>
        <v>2</v>
      </c>
    </row>
    <row r="150" spans="1:20" x14ac:dyDescent="0.2">
      <c r="A150" s="3" t="s">
        <v>22</v>
      </c>
      <c r="B150" s="3" t="s">
        <v>154</v>
      </c>
      <c r="C150" s="4" t="s">
        <v>142</v>
      </c>
      <c r="D150" s="5" t="s">
        <v>143</v>
      </c>
      <c r="E150" s="4" t="s">
        <v>144</v>
      </c>
      <c r="F150" s="6">
        <v>39148.21</v>
      </c>
      <c r="G150" s="4">
        <v>1936877</v>
      </c>
      <c r="H150" s="4">
        <v>3329806</v>
      </c>
      <c r="I150" s="5">
        <v>11.756904159999999</v>
      </c>
      <c r="J150" s="5">
        <v>1.7191623422654001</v>
      </c>
      <c r="K150" s="5" t="s">
        <v>38</v>
      </c>
      <c r="L150" s="5">
        <v>176</v>
      </c>
      <c r="M150" s="7" t="s">
        <v>158</v>
      </c>
      <c r="N150" s="7" t="s">
        <v>159</v>
      </c>
      <c r="O150" s="9" t="str">
        <f t="shared" si="8"/>
        <v>2021-11-23</v>
      </c>
      <c r="P150" s="1" t="str">
        <f>VLOOKUP(K150,de_para!$A$2:$B$46,2,0)</f>
        <v>Credenciamento</v>
      </c>
      <c r="Q150" s="1">
        <v>0</v>
      </c>
      <c r="R150" s="1">
        <f t="shared" si="9"/>
        <v>11</v>
      </c>
      <c r="S150" s="1">
        <f t="shared" si="10"/>
        <v>2021</v>
      </c>
      <c r="T150" s="1">
        <f t="shared" si="11"/>
        <v>2</v>
      </c>
    </row>
    <row r="151" spans="1:20" x14ac:dyDescent="0.2">
      <c r="A151" s="3" t="s">
        <v>74</v>
      </c>
      <c r="B151" s="3" t="s">
        <v>154</v>
      </c>
      <c r="C151" s="4" t="s">
        <v>75</v>
      </c>
      <c r="D151" s="5" t="s">
        <v>60</v>
      </c>
      <c r="E151" s="4" t="s">
        <v>61</v>
      </c>
      <c r="F151" s="6">
        <v>100957.86</v>
      </c>
      <c r="G151" s="4">
        <v>5893266</v>
      </c>
      <c r="H151" s="4">
        <v>9993202</v>
      </c>
      <c r="I151" s="5">
        <v>10.102653780000001</v>
      </c>
      <c r="J151" s="5">
        <v>1.6956984463283999</v>
      </c>
      <c r="K151" s="5" t="s">
        <v>38</v>
      </c>
      <c r="L151" s="5">
        <v>688</v>
      </c>
      <c r="M151" s="7" t="s">
        <v>158</v>
      </c>
      <c r="N151" s="7" t="s">
        <v>159</v>
      </c>
      <c r="O151" s="9" t="str">
        <f t="shared" si="8"/>
        <v>2021-11-23</v>
      </c>
      <c r="P151" s="1" t="str">
        <f>VLOOKUP(K151,de_para!$A$2:$B$46,2,0)</f>
        <v>Credenciamento</v>
      </c>
      <c r="Q151" s="1">
        <v>1</v>
      </c>
      <c r="R151" s="1">
        <f t="shared" si="9"/>
        <v>11</v>
      </c>
      <c r="S151" s="1">
        <f t="shared" si="10"/>
        <v>2021</v>
      </c>
      <c r="T151" s="1">
        <f t="shared" si="11"/>
        <v>2</v>
      </c>
    </row>
    <row r="152" spans="1:20" x14ac:dyDescent="0.2">
      <c r="A152" s="3" t="s">
        <v>65</v>
      </c>
      <c r="B152" s="3" t="s">
        <v>154</v>
      </c>
      <c r="C152" s="4" t="s">
        <v>66</v>
      </c>
      <c r="D152" s="5" t="s">
        <v>60</v>
      </c>
      <c r="E152" s="4" t="s">
        <v>61</v>
      </c>
      <c r="F152" s="6">
        <v>65556.2</v>
      </c>
      <c r="G152" s="4">
        <v>706028</v>
      </c>
      <c r="H152" s="4">
        <v>2524728</v>
      </c>
      <c r="I152" s="5">
        <v>25.96564858</v>
      </c>
      <c r="J152" s="5">
        <v>3.5759601602202999</v>
      </c>
      <c r="K152" s="5" t="s">
        <v>38</v>
      </c>
      <c r="L152" s="5">
        <v>709</v>
      </c>
      <c r="M152" s="7" t="s">
        <v>158</v>
      </c>
      <c r="N152" s="7" t="s">
        <v>159</v>
      </c>
      <c r="O152" s="9" t="str">
        <f t="shared" si="8"/>
        <v>2021-11-23</v>
      </c>
      <c r="P152" s="1" t="str">
        <f>VLOOKUP(K152,de_para!$A$2:$B$46,2,0)</f>
        <v>Credenciamento</v>
      </c>
      <c r="Q152" s="1">
        <v>1</v>
      </c>
      <c r="R152" s="1">
        <f t="shared" si="9"/>
        <v>11</v>
      </c>
      <c r="S152" s="1">
        <f t="shared" si="10"/>
        <v>2021</v>
      </c>
      <c r="T152" s="1">
        <f t="shared" si="11"/>
        <v>2</v>
      </c>
    </row>
    <row r="153" spans="1:20" x14ac:dyDescent="0.2">
      <c r="A153" s="3" t="s">
        <v>50</v>
      </c>
      <c r="B153" s="3" t="s">
        <v>154</v>
      </c>
      <c r="C153" s="4" t="s">
        <v>70</v>
      </c>
      <c r="D153" s="5" t="s">
        <v>36</v>
      </c>
      <c r="E153" s="4" t="s">
        <v>37</v>
      </c>
      <c r="F153" s="6">
        <v>70980.570000000007</v>
      </c>
      <c r="G153" s="4">
        <v>1731441</v>
      </c>
      <c r="H153" s="4">
        <v>3380648</v>
      </c>
      <c r="I153" s="5">
        <v>20.99614334</v>
      </c>
      <c r="J153" s="5">
        <v>1.9525054564377</v>
      </c>
      <c r="K153" s="5" t="s">
        <v>38</v>
      </c>
      <c r="L153" s="5">
        <v>329</v>
      </c>
      <c r="M153" s="7" t="s">
        <v>158</v>
      </c>
      <c r="N153" s="7" t="s">
        <v>159</v>
      </c>
      <c r="O153" s="9" t="str">
        <f t="shared" si="8"/>
        <v>2021-11-23</v>
      </c>
      <c r="P153" s="1" t="str">
        <f>VLOOKUP(K153,de_para!$A$2:$B$46,2,0)</f>
        <v>Credenciamento</v>
      </c>
      <c r="Q153" s="1">
        <v>0</v>
      </c>
      <c r="R153" s="1">
        <f t="shared" si="9"/>
        <v>11</v>
      </c>
      <c r="S153" s="1">
        <f t="shared" si="10"/>
        <v>2021</v>
      </c>
      <c r="T153" s="1">
        <f t="shared" si="11"/>
        <v>2</v>
      </c>
    </row>
    <row r="154" spans="1:20" x14ac:dyDescent="0.2">
      <c r="A154" s="3" t="s">
        <v>58</v>
      </c>
      <c r="B154" s="3" t="s">
        <v>154</v>
      </c>
      <c r="C154" s="4" t="s">
        <v>59</v>
      </c>
      <c r="D154" s="5" t="s">
        <v>60</v>
      </c>
      <c r="E154" s="4" t="s">
        <v>61</v>
      </c>
      <c r="F154" s="6">
        <v>157983.1</v>
      </c>
      <c r="G154" s="4">
        <v>3526054</v>
      </c>
      <c r="H154" s="4">
        <v>9100289</v>
      </c>
      <c r="I154" s="5">
        <v>17.360228889999998</v>
      </c>
      <c r="J154" s="5">
        <v>2.5808705708987998</v>
      </c>
      <c r="K154" s="5" t="s">
        <v>38</v>
      </c>
      <c r="L154" s="5">
        <v>1187</v>
      </c>
      <c r="M154" s="7" t="s">
        <v>158</v>
      </c>
      <c r="N154" s="7" t="s">
        <v>159</v>
      </c>
      <c r="O154" s="9" t="str">
        <f t="shared" si="8"/>
        <v>2021-11-23</v>
      </c>
      <c r="P154" s="1" t="str">
        <f>VLOOKUP(K154,de_para!$A$2:$B$46,2,0)</f>
        <v>Credenciamento</v>
      </c>
      <c r="Q154" s="1">
        <v>1</v>
      </c>
      <c r="R154" s="1">
        <f t="shared" si="9"/>
        <v>11</v>
      </c>
      <c r="S154" s="1">
        <f t="shared" si="10"/>
        <v>2021</v>
      </c>
      <c r="T154" s="1">
        <f t="shared" si="11"/>
        <v>2</v>
      </c>
    </row>
    <row r="155" spans="1:20" x14ac:dyDescent="0.2">
      <c r="A155" s="3" t="s">
        <v>45</v>
      </c>
      <c r="B155" s="3" t="s">
        <v>154</v>
      </c>
      <c r="C155" s="4" t="s">
        <v>46</v>
      </c>
      <c r="D155" s="5" t="s">
        <v>28</v>
      </c>
      <c r="E155" s="4" t="s">
        <v>29</v>
      </c>
      <c r="F155" s="6">
        <v>44391.78</v>
      </c>
      <c r="G155" s="4">
        <v>1295483</v>
      </c>
      <c r="H155" s="4">
        <v>2101734</v>
      </c>
      <c r="I155" s="5">
        <v>21.121502530000001</v>
      </c>
      <c r="J155" s="5">
        <v>1.622355522998</v>
      </c>
      <c r="K155" s="5" t="s">
        <v>30</v>
      </c>
      <c r="L155" s="5">
        <v>908</v>
      </c>
      <c r="M155" s="7" t="s">
        <v>158</v>
      </c>
      <c r="N155" s="7" t="s">
        <v>159</v>
      </c>
      <c r="O155" s="9" t="str">
        <f t="shared" si="8"/>
        <v>2021-11-23</v>
      </c>
      <c r="P155" s="1" t="str">
        <f>VLOOKUP(K155,de_para!$A$2:$B$46,2,0)</f>
        <v>Lead Ads</v>
      </c>
      <c r="Q155" s="1">
        <v>0</v>
      </c>
      <c r="R155" s="1">
        <f t="shared" si="9"/>
        <v>11</v>
      </c>
      <c r="S155" s="1">
        <f t="shared" si="10"/>
        <v>2021</v>
      </c>
      <c r="T155" s="1">
        <f t="shared" si="11"/>
        <v>2</v>
      </c>
    </row>
    <row r="156" spans="1:20" x14ac:dyDescent="0.2">
      <c r="A156" s="3" t="s">
        <v>22</v>
      </c>
      <c r="B156" s="3" t="s">
        <v>154</v>
      </c>
      <c r="C156" s="4" t="s">
        <v>148</v>
      </c>
      <c r="D156" s="5" t="s">
        <v>149</v>
      </c>
      <c r="E156" s="4" t="s">
        <v>150</v>
      </c>
      <c r="F156" s="6">
        <v>39534.730000000003</v>
      </c>
      <c r="G156" s="4">
        <v>2335546</v>
      </c>
      <c r="H156" s="4">
        <v>4466291</v>
      </c>
      <c r="I156" s="5">
        <v>8.8518034300000004</v>
      </c>
      <c r="J156" s="5">
        <v>1.9123112968017</v>
      </c>
      <c r="K156" s="5" t="s">
        <v>38</v>
      </c>
      <c r="L156" s="5">
        <v>177</v>
      </c>
      <c r="M156" s="7" t="s">
        <v>158</v>
      </c>
      <c r="N156" s="7" t="s">
        <v>159</v>
      </c>
      <c r="O156" s="9" t="str">
        <f t="shared" si="8"/>
        <v>2021-11-23</v>
      </c>
      <c r="P156" s="1" t="str">
        <f>VLOOKUP(K156,de_para!$A$2:$B$46,2,0)</f>
        <v>Credenciamento</v>
      </c>
      <c r="Q156" s="1">
        <v>0</v>
      </c>
      <c r="R156" s="1">
        <f t="shared" si="9"/>
        <v>11</v>
      </c>
      <c r="S156" s="1">
        <f t="shared" si="10"/>
        <v>2021</v>
      </c>
      <c r="T156" s="1">
        <f t="shared" si="11"/>
        <v>2</v>
      </c>
    </row>
    <row r="157" spans="1:20" x14ac:dyDescent="0.2">
      <c r="A157" s="3" t="s">
        <v>26</v>
      </c>
      <c r="B157" s="3" t="s">
        <v>154</v>
      </c>
      <c r="C157" s="4" t="s">
        <v>27</v>
      </c>
      <c r="D157" s="5" t="s">
        <v>28</v>
      </c>
      <c r="E157" s="4" t="s">
        <v>29</v>
      </c>
      <c r="F157" s="6">
        <v>29877.3</v>
      </c>
      <c r="G157" s="4">
        <v>1061018</v>
      </c>
      <c r="H157" s="4">
        <v>1619041</v>
      </c>
      <c r="I157" s="5">
        <v>18.453701909999999</v>
      </c>
      <c r="J157" s="5">
        <v>1.5259316995565</v>
      </c>
      <c r="K157" s="5" t="s">
        <v>30</v>
      </c>
      <c r="L157" s="5">
        <v>652</v>
      </c>
      <c r="M157" s="7" t="s">
        <v>158</v>
      </c>
      <c r="N157" s="7" t="s">
        <v>159</v>
      </c>
      <c r="O157" s="9" t="str">
        <f t="shared" si="8"/>
        <v>2021-11-23</v>
      </c>
      <c r="P157" s="1" t="str">
        <f>VLOOKUP(K157,de_para!$A$2:$B$46,2,0)</f>
        <v>Lead Ads</v>
      </c>
      <c r="Q157" s="1">
        <v>0</v>
      </c>
      <c r="R157" s="1">
        <f t="shared" si="9"/>
        <v>11</v>
      </c>
      <c r="S157" s="1">
        <f t="shared" si="10"/>
        <v>2021</v>
      </c>
      <c r="T157" s="1">
        <f t="shared" si="11"/>
        <v>2</v>
      </c>
    </row>
    <row r="158" spans="1:20" x14ac:dyDescent="0.2">
      <c r="A158" s="3" t="s">
        <v>45</v>
      </c>
      <c r="B158" s="3" t="s">
        <v>154</v>
      </c>
      <c r="C158" s="4" t="s">
        <v>138</v>
      </c>
      <c r="D158" s="5" t="s">
        <v>139</v>
      </c>
      <c r="E158" s="4" t="s">
        <v>140</v>
      </c>
      <c r="F158" s="6">
        <v>1267.52</v>
      </c>
      <c r="G158" s="4">
        <v>46711</v>
      </c>
      <c r="H158" s="4">
        <v>63925</v>
      </c>
      <c r="I158" s="5">
        <v>19.82823621</v>
      </c>
      <c r="J158" s="5">
        <v>1.3685213333048001</v>
      </c>
      <c r="K158" s="5" t="s">
        <v>141</v>
      </c>
      <c r="L158" s="5">
        <v>52</v>
      </c>
      <c r="M158" s="7" t="s">
        <v>158</v>
      </c>
      <c r="N158" s="7" t="s">
        <v>159</v>
      </c>
      <c r="O158" s="9" t="str">
        <f t="shared" si="8"/>
        <v>2021-11-23</v>
      </c>
      <c r="P158" s="1" t="str">
        <f>VLOOKUP(K158,de_para!$A$2:$B$46,2,0)</f>
        <v>click to call</v>
      </c>
      <c r="Q158" s="1">
        <v>0</v>
      </c>
      <c r="R158" s="1">
        <f t="shared" si="9"/>
        <v>11</v>
      </c>
      <c r="S158" s="1">
        <f t="shared" si="10"/>
        <v>2021</v>
      </c>
      <c r="T158" s="1">
        <f t="shared" si="11"/>
        <v>2</v>
      </c>
    </row>
    <row r="159" spans="1:20" x14ac:dyDescent="0.2">
      <c r="A159" s="3" t="s">
        <v>14</v>
      </c>
      <c r="B159" s="3" t="s">
        <v>154</v>
      </c>
      <c r="C159" s="4" t="s">
        <v>160</v>
      </c>
      <c r="D159" s="5" t="s">
        <v>161</v>
      </c>
      <c r="E159" s="4" t="s">
        <v>162</v>
      </c>
      <c r="F159" s="6">
        <v>0</v>
      </c>
      <c r="G159" s="4">
        <v>0</v>
      </c>
      <c r="H159" s="4">
        <v>0</v>
      </c>
      <c r="I159" s="5" t="s">
        <v>42</v>
      </c>
      <c r="J159" s="5">
        <v>0</v>
      </c>
      <c r="K159" s="5" t="s">
        <v>19</v>
      </c>
      <c r="L159" s="5">
        <v>8</v>
      </c>
      <c r="M159" s="7" t="s">
        <v>158</v>
      </c>
      <c r="N159" s="7" t="s">
        <v>159</v>
      </c>
      <c r="O159" s="9" t="str">
        <f t="shared" si="8"/>
        <v>2021-11-23</v>
      </c>
      <c r="P159" s="1" t="str">
        <f>VLOOKUP(K159,de_para!$A$2:$B$46,2,0)</f>
        <v>web event</v>
      </c>
      <c r="Q159" s="1">
        <v>0</v>
      </c>
      <c r="R159" s="1">
        <f t="shared" si="9"/>
        <v>11</v>
      </c>
      <c r="S159" s="1">
        <f t="shared" si="10"/>
        <v>2021</v>
      </c>
      <c r="T159" s="1">
        <f t="shared" si="11"/>
        <v>2</v>
      </c>
    </row>
    <row r="160" spans="1:20" x14ac:dyDescent="0.2">
      <c r="A160" s="3" t="s">
        <v>22</v>
      </c>
      <c r="B160" s="3" t="s">
        <v>154</v>
      </c>
      <c r="C160" s="4" t="s">
        <v>35</v>
      </c>
      <c r="D160" s="5" t="s">
        <v>36</v>
      </c>
      <c r="E160" s="4" t="s">
        <v>37</v>
      </c>
      <c r="F160" s="6">
        <v>17987.509999999998</v>
      </c>
      <c r="G160" s="4">
        <v>1003263</v>
      </c>
      <c r="H160" s="4">
        <v>1308780</v>
      </c>
      <c r="I160" s="5">
        <v>13.74372316</v>
      </c>
      <c r="J160" s="5">
        <v>1.3045233403405001</v>
      </c>
      <c r="K160" s="5" t="s">
        <v>38</v>
      </c>
      <c r="L160" s="5">
        <v>106</v>
      </c>
      <c r="M160" s="7" t="s">
        <v>158</v>
      </c>
      <c r="N160" s="7" t="s">
        <v>159</v>
      </c>
      <c r="O160" s="9" t="str">
        <f t="shared" si="8"/>
        <v>2021-11-23</v>
      </c>
      <c r="P160" s="1" t="str">
        <f>VLOOKUP(K160,de_para!$A$2:$B$46,2,0)</f>
        <v>Credenciamento</v>
      </c>
      <c r="Q160" s="1">
        <v>0</v>
      </c>
      <c r="R160" s="1">
        <f t="shared" si="9"/>
        <v>11</v>
      </c>
      <c r="S160" s="1">
        <f t="shared" si="10"/>
        <v>2021</v>
      </c>
      <c r="T160" s="1">
        <f t="shared" si="11"/>
        <v>2</v>
      </c>
    </row>
    <row r="161" spans="1:20" x14ac:dyDescent="0.2">
      <c r="A161" s="3" t="s">
        <v>31</v>
      </c>
      <c r="B161" s="3" t="s">
        <v>154</v>
      </c>
      <c r="C161" s="4" t="s">
        <v>32</v>
      </c>
      <c r="D161" s="5" t="s">
        <v>33</v>
      </c>
      <c r="E161" s="4" t="s">
        <v>34</v>
      </c>
      <c r="F161" s="6">
        <v>26628.99</v>
      </c>
      <c r="G161" s="4">
        <v>362962</v>
      </c>
      <c r="H161" s="4">
        <v>1386727</v>
      </c>
      <c r="I161" s="5">
        <v>19.202763050000001</v>
      </c>
      <c r="J161" s="5">
        <v>3.8205845239998002</v>
      </c>
      <c r="K161" s="5" t="s">
        <v>19</v>
      </c>
      <c r="L161" s="5">
        <v>466</v>
      </c>
      <c r="M161" s="7" t="s">
        <v>158</v>
      </c>
      <c r="N161" s="7" t="s">
        <v>159</v>
      </c>
      <c r="O161" s="9" t="str">
        <f t="shared" si="8"/>
        <v>2021-11-23</v>
      </c>
      <c r="P161" s="1" t="str">
        <f>VLOOKUP(K161,de_para!$A$2:$B$46,2,0)</f>
        <v>web event</v>
      </c>
      <c r="Q161" s="1">
        <v>0</v>
      </c>
      <c r="R161" s="1">
        <f t="shared" si="9"/>
        <v>11</v>
      </c>
      <c r="S161" s="1">
        <f t="shared" si="10"/>
        <v>2021</v>
      </c>
      <c r="T161" s="1">
        <f t="shared" si="11"/>
        <v>2</v>
      </c>
    </row>
    <row r="162" spans="1:20" x14ac:dyDescent="0.2">
      <c r="A162" s="3" t="s">
        <v>50</v>
      </c>
      <c r="B162" s="3" t="s">
        <v>154</v>
      </c>
      <c r="C162" s="4" t="s">
        <v>145</v>
      </c>
      <c r="D162" s="5" t="s">
        <v>146</v>
      </c>
      <c r="E162" s="4" t="s">
        <v>147</v>
      </c>
      <c r="F162" s="6">
        <v>4059.41</v>
      </c>
      <c r="G162" s="4">
        <v>164725</v>
      </c>
      <c r="H162" s="4">
        <v>195902</v>
      </c>
      <c r="I162" s="5">
        <v>20.721636329999999</v>
      </c>
      <c r="J162" s="5">
        <v>1.1892669600850001</v>
      </c>
      <c r="K162" s="5" t="s">
        <v>38</v>
      </c>
      <c r="L162" s="5">
        <v>17</v>
      </c>
      <c r="M162" s="7" t="s">
        <v>158</v>
      </c>
      <c r="N162" s="7" t="s">
        <v>159</v>
      </c>
      <c r="O162" s="9" t="str">
        <f t="shared" si="8"/>
        <v>2021-11-23</v>
      </c>
      <c r="P162" s="1" t="str">
        <f>VLOOKUP(K162,de_para!$A$2:$B$46,2,0)</f>
        <v>Credenciamento</v>
      </c>
      <c r="Q162" s="1">
        <v>0</v>
      </c>
      <c r="R162" s="1">
        <f t="shared" si="9"/>
        <v>11</v>
      </c>
      <c r="S162" s="1">
        <f t="shared" si="10"/>
        <v>2021</v>
      </c>
      <c r="T162" s="1">
        <f t="shared" si="11"/>
        <v>2</v>
      </c>
    </row>
    <row r="163" spans="1:20" x14ac:dyDescent="0.2">
      <c r="A163" s="3" t="s">
        <v>76</v>
      </c>
      <c r="B163" s="3" t="s">
        <v>154</v>
      </c>
      <c r="C163" s="4" t="s">
        <v>77</v>
      </c>
      <c r="D163" s="5" t="s">
        <v>28</v>
      </c>
      <c r="E163" s="4" t="s">
        <v>29</v>
      </c>
      <c r="F163" s="6">
        <v>34133.54</v>
      </c>
      <c r="G163" s="4">
        <v>1264258</v>
      </c>
      <c r="H163" s="4">
        <v>1874795</v>
      </c>
      <c r="I163" s="5">
        <v>18.206545250000001</v>
      </c>
      <c r="J163" s="5">
        <v>1.4829212075383</v>
      </c>
      <c r="K163" s="5" t="s">
        <v>30</v>
      </c>
      <c r="L163" s="5">
        <v>739</v>
      </c>
      <c r="M163" s="7" t="s">
        <v>158</v>
      </c>
      <c r="N163" s="7" t="s">
        <v>159</v>
      </c>
      <c r="O163" s="9" t="str">
        <f t="shared" si="8"/>
        <v>2021-11-23</v>
      </c>
      <c r="P163" s="1" t="str">
        <f>VLOOKUP(K163,de_para!$A$2:$B$46,2,0)</f>
        <v>Lead Ads</v>
      </c>
      <c r="Q163" s="1">
        <v>0</v>
      </c>
      <c r="R163" s="1">
        <f t="shared" si="9"/>
        <v>11</v>
      </c>
      <c r="S163" s="1">
        <f t="shared" si="10"/>
        <v>2021</v>
      </c>
      <c r="T163" s="1">
        <f t="shared" si="11"/>
        <v>2</v>
      </c>
    </row>
    <row r="164" spans="1:20" x14ac:dyDescent="0.2">
      <c r="A164" s="3" t="s">
        <v>45</v>
      </c>
      <c r="B164" s="3" t="s">
        <v>163</v>
      </c>
      <c r="C164" s="4" t="s">
        <v>46</v>
      </c>
      <c r="D164" s="5" t="s">
        <v>28</v>
      </c>
      <c r="E164" s="4" t="s">
        <v>29</v>
      </c>
      <c r="F164" s="6">
        <v>45386.18</v>
      </c>
      <c r="G164" s="4">
        <v>1287065</v>
      </c>
      <c r="H164" s="4">
        <v>2295277</v>
      </c>
      <c r="I164" s="5">
        <v>19.773726660000001</v>
      </c>
      <c r="J164" s="5">
        <v>1.783341944657</v>
      </c>
      <c r="K164" s="5" t="s">
        <v>30</v>
      </c>
      <c r="L164" s="5">
        <v>1005</v>
      </c>
      <c r="M164" s="7" t="s">
        <v>164</v>
      </c>
      <c r="N164" s="7" t="s">
        <v>165</v>
      </c>
      <c r="O164" s="9" t="str">
        <f t="shared" si="8"/>
        <v>2021-11-16</v>
      </c>
      <c r="P164" s="1" t="str">
        <f>VLOOKUP(K164,de_para!$A$2:$B$46,2,0)</f>
        <v>Lead Ads</v>
      </c>
      <c r="Q164" s="1">
        <v>0</v>
      </c>
      <c r="R164" s="1">
        <f t="shared" si="9"/>
        <v>11</v>
      </c>
      <c r="S164" s="1">
        <f t="shared" si="10"/>
        <v>2021</v>
      </c>
      <c r="T164" s="1">
        <f t="shared" si="11"/>
        <v>2</v>
      </c>
    </row>
    <row r="165" spans="1:20" x14ac:dyDescent="0.2">
      <c r="A165" s="3" t="s">
        <v>166</v>
      </c>
      <c r="B165" s="3" t="s">
        <v>163</v>
      </c>
      <c r="C165" s="4" t="s">
        <v>167</v>
      </c>
      <c r="D165" s="5" t="s">
        <v>168</v>
      </c>
      <c r="E165" s="4" t="s">
        <v>169</v>
      </c>
      <c r="F165" s="6">
        <v>32128.09</v>
      </c>
      <c r="G165" s="4">
        <v>4490733</v>
      </c>
      <c r="H165" s="4">
        <v>10461516</v>
      </c>
      <c r="I165" s="5">
        <v>3.0710740200000002</v>
      </c>
      <c r="J165" s="5">
        <v>2.3295787124284999</v>
      </c>
      <c r="K165" s="5" t="s">
        <v>170</v>
      </c>
      <c r="L165" s="5">
        <v>302400</v>
      </c>
      <c r="M165" s="7" t="s">
        <v>164</v>
      </c>
      <c r="N165" s="7" t="s">
        <v>165</v>
      </c>
      <c r="O165" s="9" t="str">
        <f t="shared" si="8"/>
        <v>2021-11-16</v>
      </c>
      <c r="P165" s="1" t="str">
        <f>VLOOKUP(K165,de_para!$A$2:$B$46,2,0)</f>
        <v>Top funnel</v>
      </c>
      <c r="Q165" s="1">
        <v>0</v>
      </c>
      <c r="R165" s="1">
        <f t="shared" si="9"/>
        <v>11</v>
      </c>
      <c r="S165" s="1">
        <f t="shared" si="10"/>
        <v>2021</v>
      </c>
      <c r="T165" s="1">
        <f t="shared" si="11"/>
        <v>2</v>
      </c>
    </row>
    <row r="166" spans="1:20" x14ac:dyDescent="0.2">
      <c r="A166" s="3" t="s">
        <v>26</v>
      </c>
      <c r="B166" s="3" t="s">
        <v>163</v>
      </c>
      <c r="C166" s="4" t="s">
        <v>27</v>
      </c>
      <c r="D166" s="5" t="s">
        <v>28</v>
      </c>
      <c r="E166" s="4" t="s">
        <v>29</v>
      </c>
      <c r="F166" s="6">
        <v>17152.84</v>
      </c>
      <c r="G166" s="4">
        <v>698257</v>
      </c>
      <c r="H166" s="4">
        <v>1095820</v>
      </c>
      <c r="I166" s="5">
        <v>15.652972200000001</v>
      </c>
      <c r="J166" s="5">
        <v>1.5693648613619</v>
      </c>
      <c r="K166" s="5" t="s">
        <v>30</v>
      </c>
      <c r="L166" s="5">
        <v>411</v>
      </c>
      <c r="M166" s="7" t="s">
        <v>164</v>
      </c>
      <c r="N166" s="7" t="s">
        <v>165</v>
      </c>
      <c r="O166" s="9" t="str">
        <f t="shared" si="8"/>
        <v>2021-11-16</v>
      </c>
      <c r="P166" s="1" t="str">
        <f>VLOOKUP(K166,de_para!$A$2:$B$46,2,0)</f>
        <v>Lead Ads</v>
      </c>
      <c r="Q166" s="1">
        <v>0</v>
      </c>
      <c r="R166" s="1">
        <f t="shared" si="9"/>
        <v>11</v>
      </c>
      <c r="S166" s="1">
        <f t="shared" si="10"/>
        <v>2021</v>
      </c>
      <c r="T166" s="1">
        <f t="shared" si="11"/>
        <v>2</v>
      </c>
    </row>
    <row r="167" spans="1:20" x14ac:dyDescent="0.2">
      <c r="A167" s="3" t="s">
        <v>43</v>
      </c>
      <c r="B167" s="3" t="s">
        <v>163</v>
      </c>
      <c r="C167" s="4" t="s">
        <v>44</v>
      </c>
      <c r="D167" s="5" t="s">
        <v>33</v>
      </c>
      <c r="E167" s="4" t="s">
        <v>34</v>
      </c>
      <c r="F167" s="6">
        <v>24453.19</v>
      </c>
      <c r="G167" s="4">
        <v>262665</v>
      </c>
      <c r="H167" s="4">
        <v>1112883</v>
      </c>
      <c r="I167" s="5">
        <v>21.972830930000001</v>
      </c>
      <c r="J167" s="5">
        <v>4.2368910970247002</v>
      </c>
      <c r="K167" s="5" t="s">
        <v>19</v>
      </c>
      <c r="L167" s="5">
        <v>482</v>
      </c>
      <c r="M167" s="7" t="s">
        <v>164</v>
      </c>
      <c r="N167" s="7" t="s">
        <v>165</v>
      </c>
      <c r="O167" s="9" t="str">
        <f t="shared" si="8"/>
        <v>2021-11-16</v>
      </c>
      <c r="P167" s="1" t="str">
        <f>VLOOKUP(K167,de_para!$A$2:$B$46,2,0)</f>
        <v>web event</v>
      </c>
      <c r="Q167" s="1">
        <v>0</v>
      </c>
      <c r="R167" s="1">
        <f t="shared" si="9"/>
        <v>11</v>
      </c>
      <c r="S167" s="1">
        <f t="shared" si="10"/>
        <v>2021</v>
      </c>
      <c r="T167" s="1">
        <f t="shared" si="11"/>
        <v>2</v>
      </c>
    </row>
    <row r="168" spans="1:20" x14ac:dyDescent="0.2">
      <c r="A168" s="3" t="s">
        <v>14</v>
      </c>
      <c r="B168" s="3" t="s">
        <v>163</v>
      </c>
      <c r="C168" s="4" t="s">
        <v>132</v>
      </c>
      <c r="D168" s="5" t="s">
        <v>133</v>
      </c>
      <c r="E168" s="4" t="s">
        <v>134</v>
      </c>
      <c r="F168" s="6">
        <v>3310.48</v>
      </c>
      <c r="G168" s="4">
        <v>986303</v>
      </c>
      <c r="H168" s="4">
        <v>1073857</v>
      </c>
      <c r="I168" s="5">
        <v>3.0827940800000002</v>
      </c>
      <c r="J168" s="5">
        <v>1.0887698810608999</v>
      </c>
      <c r="K168" s="5" t="s">
        <v>19</v>
      </c>
      <c r="L168" s="5">
        <v>70</v>
      </c>
      <c r="M168" s="7" t="s">
        <v>164</v>
      </c>
      <c r="N168" s="7" t="s">
        <v>165</v>
      </c>
      <c r="O168" s="9" t="str">
        <f t="shared" si="8"/>
        <v>2021-11-16</v>
      </c>
      <c r="P168" s="1" t="str">
        <f>VLOOKUP(K168,de_para!$A$2:$B$46,2,0)</f>
        <v>web event</v>
      </c>
      <c r="Q168" s="1">
        <v>0</v>
      </c>
      <c r="R168" s="1">
        <f t="shared" si="9"/>
        <v>11</v>
      </c>
      <c r="S168" s="1">
        <f t="shared" si="10"/>
        <v>2021</v>
      </c>
      <c r="T168" s="1">
        <f t="shared" si="11"/>
        <v>2</v>
      </c>
    </row>
    <row r="169" spans="1:20" x14ac:dyDescent="0.2">
      <c r="A169" s="3" t="s">
        <v>14</v>
      </c>
      <c r="B169" s="3" t="s">
        <v>163</v>
      </c>
      <c r="C169" s="4" t="s">
        <v>171</v>
      </c>
      <c r="D169" s="5" t="s">
        <v>172</v>
      </c>
      <c r="E169" s="4" t="s">
        <v>173</v>
      </c>
      <c r="F169" s="6">
        <v>0</v>
      </c>
      <c r="G169" s="4">
        <v>0</v>
      </c>
      <c r="H169" s="4">
        <v>0</v>
      </c>
      <c r="I169" s="5" t="s">
        <v>42</v>
      </c>
      <c r="J169" s="5">
        <v>0</v>
      </c>
      <c r="K169" s="5" t="s">
        <v>19</v>
      </c>
      <c r="L169" s="5">
        <v>1</v>
      </c>
      <c r="M169" s="7" t="s">
        <v>164</v>
      </c>
      <c r="N169" s="7" t="s">
        <v>165</v>
      </c>
      <c r="O169" s="9" t="str">
        <f t="shared" si="8"/>
        <v>2021-11-16</v>
      </c>
      <c r="P169" s="1" t="str">
        <f>VLOOKUP(K169,de_para!$A$2:$B$46,2,0)</f>
        <v>web event</v>
      </c>
      <c r="Q169" s="1">
        <v>0</v>
      </c>
      <c r="R169" s="1">
        <f t="shared" si="9"/>
        <v>11</v>
      </c>
      <c r="S169" s="1">
        <f t="shared" si="10"/>
        <v>2021</v>
      </c>
      <c r="T169" s="1">
        <f t="shared" si="11"/>
        <v>2</v>
      </c>
    </row>
    <row r="170" spans="1:20" x14ac:dyDescent="0.2">
      <c r="A170" s="3" t="s">
        <v>14</v>
      </c>
      <c r="B170" s="3" t="s">
        <v>163</v>
      </c>
      <c r="C170" s="4" t="s">
        <v>174</v>
      </c>
      <c r="D170" s="5" t="s">
        <v>175</v>
      </c>
      <c r="E170" s="4" t="s">
        <v>176</v>
      </c>
      <c r="F170" s="6">
        <v>0</v>
      </c>
      <c r="G170" s="4">
        <v>0</v>
      </c>
      <c r="H170" s="4">
        <v>0</v>
      </c>
      <c r="I170" s="5" t="s">
        <v>42</v>
      </c>
      <c r="J170" s="5">
        <v>0</v>
      </c>
      <c r="K170" s="5" t="s">
        <v>19</v>
      </c>
      <c r="L170" s="5">
        <v>2</v>
      </c>
      <c r="M170" s="7" t="s">
        <v>164</v>
      </c>
      <c r="N170" s="7" t="s">
        <v>165</v>
      </c>
      <c r="O170" s="9" t="str">
        <f t="shared" si="8"/>
        <v>2021-11-16</v>
      </c>
      <c r="P170" s="1" t="str">
        <f>VLOOKUP(K170,de_para!$A$2:$B$46,2,0)</f>
        <v>web event</v>
      </c>
      <c r="Q170" s="1">
        <v>0</v>
      </c>
      <c r="R170" s="1">
        <f t="shared" si="9"/>
        <v>11</v>
      </c>
      <c r="S170" s="1">
        <f t="shared" si="10"/>
        <v>2021</v>
      </c>
      <c r="T170" s="1">
        <f t="shared" si="11"/>
        <v>2</v>
      </c>
    </row>
    <row r="171" spans="1:20" x14ac:dyDescent="0.2">
      <c r="A171" s="3" t="s">
        <v>14</v>
      </c>
      <c r="B171" s="3" t="s">
        <v>163</v>
      </c>
      <c r="C171" s="4" t="s">
        <v>177</v>
      </c>
      <c r="D171" s="5" t="s">
        <v>178</v>
      </c>
      <c r="E171" s="4" t="s">
        <v>179</v>
      </c>
      <c r="F171" s="6">
        <v>0</v>
      </c>
      <c r="G171" s="4">
        <v>0</v>
      </c>
      <c r="H171" s="4">
        <v>0</v>
      </c>
      <c r="I171" s="5" t="s">
        <v>42</v>
      </c>
      <c r="J171" s="5">
        <v>0</v>
      </c>
      <c r="K171" s="5" t="s">
        <v>19</v>
      </c>
      <c r="L171" s="5">
        <v>1</v>
      </c>
      <c r="M171" s="7" t="s">
        <v>164</v>
      </c>
      <c r="N171" s="7" t="s">
        <v>165</v>
      </c>
      <c r="O171" s="9" t="str">
        <f t="shared" si="8"/>
        <v>2021-11-16</v>
      </c>
      <c r="P171" s="1" t="str">
        <f>VLOOKUP(K171,de_para!$A$2:$B$46,2,0)</f>
        <v>web event</v>
      </c>
      <c r="Q171" s="1">
        <v>0</v>
      </c>
      <c r="R171" s="1">
        <f t="shared" si="9"/>
        <v>11</v>
      </c>
      <c r="S171" s="1">
        <f t="shared" si="10"/>
        <v>2021</v>
      </c>
      <c r="T171" s="1">
        <f t="shared" si="11"/>
        <v>2</v>
      </c>
    </row>
    <row r="172" spans="1:20" x14ac:dyDescent="0.2">
      <c r="A172" s="3" t="s">
        <v>76</v>
      </c>
      <c r="B172" s="3" t="s">
        <v>163</v>
      </c>
      <c r="C172" s="4" t="s">
        <v>77</v>
      </c>
      <c r="D172" s="5" t="s">
        <v>28</v>
      </c>
      <c r="E172" s="4" t="s">
        <v>29</v>
      </c>
      <c r="F172" s="6">
        <v>25738.35</v>
      </c>
      <c r="G172" s="4">
        <v>981442</v>
      </c>
      <c r="H172" s="4">
        <v>1532794</v>
      </c>
      <c r="I172" s="5">
        <v>16.791786760000001</v>
      </c>
      <c r="J172" s="5">
        <v>1.5617774662181001</v>
      </c>
      <c r="K172" s="5" t="s">
        <v>30</v>
      </c>
      <c r="L172" s="5">
        <v>570</v>
      </c>
      <c r="M172" s="7" t="s">
        <v>164</v>
      </c>
      <c r="N172" s="7" t="s">
        <v>165</v>
      </c>
      <c r="O172" s="9" t="str">
        <f t="shared" si="8"/>
        <v>2021-11-16</v>
      </c>
      <c r="P172" s="1" t="str">
        <f>VLOOKUP(K172,de_para!$A$2:$B$46,2,0)</f>
        <v>Lead Ads</v>
      </c>
      <c r="Q172" s="1">
        <v>0</v>
      </c>
      <c r="R172" s="1">
        <f t="shared" si="9"/>
        <v>11</v>
      </c>
      <c r="S172" s="1">
        <f t="shared" si="10"/>
        <v>2021</v>
      </c>
      <c r="T172" s="1">
        <f t="shared" si="11"/>
        <v>2</v>
      </c>
    </row>
    <row r="173" spans="1:20" x14ac:dyDescent="0.2">
      <c r="A173" s="3" t="s">
        <v>180</v>
      </c>
      <c r="B173" s="3" t="s">
        <v>163</v>
      </c>
      <c r="C173" s="4" t="s">
        <v>181</v>
      </c>
      <c r="D173" s="5" t="s">
        <v>182</v>
      </c>
      <c r="E173" s="4" t="s">
        <v>183</v>
      </c>
      <c r="F173" s="6">
        <v>34581.39</v>
      </c>
      <c r="G173" s="4">
        <v>1736964</v>
      </c>
      <c r="H173" s="4">
        <v>2172197</v>
      </c>
      <c r="I173" s="5">
        <v>15.92000633</v>
      </c>
      <c r="J173" s="5">
        <v>1.2505711114335001</v>
      </c>
      <c r="K173" s="5" t="s">
        <v>184</v>
      </c>
      <c r="L173" s="5">
        <v>1580809</v>
      </c>
      <c r="M173" s="7" t="s">
        <v>164</v>
      </c>
      <c r="N173" s="7" t="s">
        <v>165</v>
      </c>
      <c r="O173" s="9" t="str">
        <f t="shared" si="8"/>
        <v>2021-11-16</v>
      </c>
      <c r="P173" s="1" t="str">
        <f>VLOOKUP(K173,de_para!$A$2:$B$46,2,0)</f>
        <v>Mid funnel</v>
      </c>
      <c r="Q173" s="1">
        <v>0</v>
      </c>
      <c r="R173" s="1">
        <f t="shared" si="9"/>
        <v>11</v>
      </c>
      <c r="S173" s="1">
        <f t="shared" si="10"/>
        <v>2021</v>
      </c>
      <c r="T173" s="1">
        <f t="shared" si="11"/>
        <v>2</v>
      </c>
    </row>
    <row r="174" spans="1:20" x14ac:dyDescent="0.2">
      <c r="A174" s="3" t="s">
        <v>185</v>
      </c>
      <c r="B174" s="3" t="s">
        <v>163</v>
      </c>
      <c r="C174" s="4" t="s">
        <v>186</v>
      </c>
      <c r="D174" s="5" t="s">
        <v>187</v>
      </c>
      <c r="E174" s="4" t="s">
        <v>188</v>
      </c>
      <c r="F174" s="6">
        <v>123120.42</v>
      </c>
      <c r="G174" s="4">
        <v>7537066</v>
      </c>
      <c r="H174" s="4">
        <v>10876358</v>
      </c>
      <c r="I174" s="5">
        <v>11.32000436</v>
      </c>
      <c r="J174" s="5">
        <v>1.4430493244984</v>
      </c>
      <c r="K174" s="5" t="s">
        <v>184</v>
      </c>
      <c r="L174" s="5">
        <v>6413882</v>
      </c>
      <c r="M174" s="7" t="s">
        <v>164</v>
      </c>
      <c r="N174" s="7" t="s">
        <v>165</v>
      </c>
      <c r="O174" s="9" t="str">
        <f t="shared" si="8"/>
        <v>2021-11-16</v>
      </c>
      <c r="P174" s="1" t="str">
        <f>VLOOKUP(K174,de_para!$A$2:$B$46,2,0)</f>
        <v>Mid funnel</v>
      </c>
      <c r="Q174" s="1">
        <v>0</v>
      </c>
      <c r="R174" s="1">
        <f t="shared" si="9"/>
        <v>11</v>
      </c>
      <c r="S174" s="1">
        <f t="shared" si="10"/>
        <v>2021</v>
      </c>
      <c r="T174" s="1">
        <f t="shared" si="11"/>
        <v>2</v>
      </c>
    </row>
    <row r="175" spans="1:20" x14ac:dyDescent="0.2">
      <c r="A175" s="3" t="s">
        <v>58</v>
      </c>
      <c r="B175" s="3" t="s">
        <v>163</v>
      </c>
      <c r="C175" s="4" t="s">
        <v>59</v>
      </c>
      <c r="D175" s="5" t="s">
        <v>60</v>
      </c>
      <c r="E175" s="4" t="s">
        <v>61</v>
      </c>
      <c r="F175" s="6">
        <v>151917.82</v>
      </c>
      <c r="G175" s="4">
        <v>3670293</v>
      </c>
      <c r="H175" s="4">
        <v>9395004</v>
      </c>
      <c r="I175" s="5">
        <v>16.17006443</v>
      </c>
      <c r="J175" s="5">
        <v>2.5597422331133002</v>
      </c>
      <c r="K175" s="5" t="s">
        <v>38</v>
      </c>
      <c r="L175" s="5">
        <v>982</v>
      </c>
      <c r="M175" s="7" t="s">
        <v>164</v>
      </c>
      <c r="N175" s="7" t="s">
        <v>165</v>
      </c>
      <c r="O175" s="9" t="str">
        <f t="shared" si="8"/>
        <v>2021-11-16</v>
      </c>
      <c r="P175" s="1" t="str">
        <f>VLOOKUP(K175,de_para!$A$2:$B$46,2,0)</f>
        <v>Credenciamento</v>
      </c>
      <c r="Q175" s="1">
        <v>1</v>
      </c>
      <c r="R175" s="1">
        <f t="shared" si="9"/>
        <v>11</v>
      </c>
      <c r="S175" s="1">
        <f t="shared" si="10"/>
        <v>2021</v>
      </c>
      <c r="T175" s="1">
        <f t="shared" si="11"/>
        <v>2</v>
      </c>
    </row>
    <row r="176" spans="1:20" x14ac:dyDescent="0.2">
      <c r="A176" s="3" t="s">
        <v>22</v>
      </c>
      <c r="B176" s="3" t="s">
        <v>163</v>
      </c>
      <c r="C176" s="4" t="s">
        <v>39</v>
      </c>
      <c r="D176" s="5" t="s">
        <v>40</v>
      </c>
      <c r="E176" s="4" t="s">
        <v>41</v>
      </c>
      <c r="F176" s="6">
        <v>110588.05</v>
      </c>
      <c r="G176" s="4">
        <v>3508015</v>
      </c>
      <c r="H176" s="4">
        <v>9273473</v>
      </c>
      <c r="I176" s="5">
        <v>11.925203209999999</v>
      </c>
      <c r="J176" s="5">
        <v>2.6435100762112</v>
      </c>
      <c r="K176" s="5" t="s">
        <v>38</v>
      </c>
      <c r="L176" s="5">
        <v>845</v>
      </c>
      <c r="M176" s="7" t="s">
        <v>164</v>
      </c>
      <c r="N176" s="7" t="s">
        <v>165</v>
      </c>
      <c r="O176" s="9" t="str">
        <f t="shared" si="8"/>
        <v>2021-11-16</v>
      </c>
      <c r="P176" s="1" t="str">
        <f>VLOOKUP(K176,de_para!$A$2:$B$46,2,0)</f>
        <v>Credenciamento</v>
      </c>
      <c r="Q176" s="1">
        <v>1</v>
      </c>
      <c r="R176" s="1">
        <f t="shared" si="9"/>
        <v>11</v>
      </c>
      <c r="S176" s="1">
        <f t="shared" si="10"/>
        <v>2021</v>
      </c>
      <c r="T176" s="1">
        <f t="shared" si="11"/>
        <v>2</v>
      </c>
    </row>
    <row r="177" spans="1:20" x14ac:dyDescent="0.2">
      <c r="A177" s="3" t="s">
        <v>50</v>
      </c>
      <c r="B177" s="3" t="s">
        <v>163</v>
      </c>
      <c r="C177" s="4" t="s">
        <v>70</v>
      </c>
      <c r="D177" s="5" t="s">
        <v>36</v>
      </c>
      <c r="E177" s="4" t="s">
        <v>37</v>
      </c>
      <c r="F177" s="6">
        <v>91052.36</v>
      </c>
      <c r="G177" s="4">
        <v>2336881</v>
      </c>
      <c r="H177" s="4">
        <v>5092182</v>
      </c>
      <c r="I177" s="5">
        <v>17.88081416</v>
      </c>
      <c r="J177" s="5">
        <v>2.1790506234592</v>
      </c>
      <c r="K177" s="5" t="s">
        <v>38</v>
      </c>
      <c r="L177" s="5">
        <v>404</v>
      </c>
      <c r="M177" s="7" t="s">
        <v>164</v>
      </c>
      <c r="N177" s="7" t="s">
        <v>165</v>
      </c>
      <c r="O177" s="9" t="str">
        <f t="shared" si="8"/>
        <v>2021-11-16</v>
      </c>
      <c r="P177" s="1" t="str">
        <f>VLOOKUP(K177,de_para!$A$2:$B$46,2,0)</f>
        <v>Credenciamento</v>
      </c>
      <c r="Q177" s="1">
        <v>0</v>
      </c>
      <c r="R177" s="1">
        <f t="shared" si="9"/>
        <v>11</v>
      </c>
      <c r="S177" s="1">
        <f t="shared" si="10"/>
        <v>2021</v>
      </c>
      <c r="T177" s="1">
        <f t="shared" si="11"/>
        <v>2</v>
      </c>
    </row>
    <row r="178" spans="1:20" x14ac:dyDescent="0.2">
      <c r="A178" s="3" t="s">
        <v>74</v>
      </c>
      <c r="B178" s="3" t="s">
        <v>163</v>
      </c>
      <c r="C178" s="4" t="s">
        <v>75</v>
      </c>
      <c r="D178" s="5" t="s">
        <v>60</v>
      </c>
      <c r="E178" s="4" t="s">
        <v>61</v>
      </c>
      <c r="F178" s="6">
        <v>102356.08</v>
      </c>
      <c r="G178" s="4">
        <v>6226881</v>
      </c>
      <c r="H178" s="4">
        <v>10784680</v>
      </c>
      <c r="I178" s="5">
        <v>9.4908777999999998</v>
      </c>
      <c r="J178" s="5">
        <v>1.7319553722000001</v>
      </c>
      <c r="K178" s="5" t="s">
        <v>38</v>
      </c>
      <c r="L178" s="5">
        <v>649</v>
      </c>
      <c r="M178" s="7" t="s">
        <v>164</v>
      </c>
      <c r="N178" s="7" t="s">
        <v>165</v>
      </c>
      <c r="O178" s="9" t="str">
        <f t="shared" si="8"/>
        <v>2021-11-16</v>
      </c>
      <c r="P178" s="1" t="str">
        <f>VLOOKUP(K178,de_para!$A$2:$B$46,2,0)</f>
        <v>Credenciamento</v>
      </c>
      <c r="Q178" s="1">
        <v>1</v>
      </c>
      <c r="R178" s="1">
        <f t="shared" si="9"/>
        <v>11</v>
      </c>
      <c r="S178" s="1">
        <f t="shared" si="10"/>
        <v>2021</v>
      </c>
      <c r="T178" s="1">
        <f t="shared" si="11"/>
        <v>2</v>
      </c>
    </row>
    <row r="179" spans="1:20" x14ac:dyDescent="0.2">
      <c r="A179" s="3" t="s">
        <v>22</v>
      </c>
      <c r="B179" s="3" t="s">
        <v>163</v>
      </c>
      <c r="C179" s="4" t="s">
        <v>35</v>
      </c>
      <c r="D179" s="5" t="s">
        <v>36</v>
      </c>
      <c r="E179" s="4" t="s">
        <v>37</v>
      </c>
      <c r="F179" s="6">
        <v>25506.47</v>
      </c>
      <c r="G179" s="4">
        <v>1607327</v>
      </c>
      <c r="H179" s="4">
        <v>2216775</v>
      </c>
      <c r="I179" s="5">
        <v>11.50611587</v>
      </c>
      <c r="J179" s="5">
        <v>1.3791686445882001</v>
      </c>
      <c r="K179" s="5" t="s">
        <v>38</v>
      </c>
      <c r="L179" s="5">
        <v>155</v>
      </c>
      <c r="M179" s="7" t="s">
        <v>164</v>
      </c>
      <c r="N179" s="7" t="s">
        <v>165</v>
      </c>
      <c r="O179" s="9" t="str">
        <f t="shared" si="8"/>
        <v>2021-11-16</v>
      </c>
      <c r="P179" s="1" t="str">
        <f>VLOOKUP(K179,de_para!$A$2:$B$46,2,0)</f>
        <v>Credenciamento</v>
      </c>
      <c r="Q179" s="1">
        <v>0</v>
      </c>
      <c r="R179" s="1">
        <f t="shared" si="9"/>
        <v>11</v>
      </c>
      <c r="S179" s="1">
        <f t="shared" si="10"/>
        <v>2021</v>
      </c>
      <c r="T179" s="1">
        <f t="shared" si="11"/>
        <v>2</v>
      </c>
    </row>
    <row r="180" spans="1:20" x14ac:dyDescent="0.2">
      <c r="A180" s="3" t="s">
        <v>65</v>
      </c>
      <c r="B180" s="3" t="s">
        <v>163</v>
      </c>
      <c r="C180" s="4" t="s">
        <v>66</v>
      </c>
      <c r="D180" s="5" t="s">
        <v>60</v>
      </c>
      <c r="E180" s="4" t="s">
        <v>61</v>
      </c>
      <c r="F180" s="6">
        <v>61538.97</v>
      </c>
      <c r="G180" s="4">
        <v>675922</v>
      </c>
      <c r="H180" s="4">
        <v>2433386</v>
      </c>
      <c r="I180" s="5">
        <v>25.28944031</v>
      </c>
      <c r="J180" s="5">
        <v>3.6000988279713</v>
      </c>
      <c r="K180" s="5" t="s">
        <v>38</v>
      </c>
      <c r="L180" s="5">
        <v>622</v>
      </c>
      <c r="M180" s="7" t="s">
        <v>164</v>
      </c>
      <c r="N180" s="7" t="s">
        <v>165</v>
      </c>
      <c r="O180" s="9" t="str">
        <f t="shared" si="8"/>
        <v>2021-11-16</v>
      </c>
      <c r="P180" s="1" t="str">
        <f>VLOOKUP(K180,de_para!$A$2:$B$46,2,0)</f>
        <v>Credenciamento</v>
      </c>
      <c r="Q180" s="1">
        <v>1</v>
      </c>
      <c r="R180" s="1">
        <f t="shared" si="9"/>
        <v>11</v>
      </c>
      <c r="S180" s="1">
        <f t="shared" si="10"/>
        <v>2021</v>
      </c>
      <c r="T180" s="1">
        <f t="shared" si="11"/>
        <v>2</v>
      </c>
    </row>
    <row r="181" spans="1:20" x14ac:dyDescent="0.2">
      <c r="A181" s="3" t="s">
        <v>22</v>
      </c>
      <c r="B181" s="3" t="s">
        <v>163</v>
      </c>
      <c r="C181" s="4" t="s">
        <v>148</v>
      </c>
      <c r="D181" s="5" t="s">
        <v>149</v>
      </c>
      <c r="E181" s="4" t="s">
        <v>150</v>
      </c>
      <c r="F181" s="6">
        <v>30667.11</v>
      </c>
      <c r="G181" s="4">
        <v>2255799</v>
      </c>
      <c r="H181" s="4">
        <v>3720900</v>
      </c>
      <c r="I181" s="5">
        <v>8.2418527800000003</v>
      </c>
      <c r="J181" s="5">
        <v>1.6494820682161999</v>
      </c>
      <c r="K181" s="5" t="s">
        <v>38</v>
      </c>
      <c r="L181" s="5">
        <v>99</v>
      </c>
      <c r="M181" s="7" t="s">
        <v>164</v>
      </c>
      <c r="N181" s="7" t="s">
        <v>165</v>
      </c>
      <c r="O181" s="9" t="str">
        <f t="shared" si="8"/>
        <v>2021-11-16</v>
      </c>
      <c r="P181" s="1" t="str">
        <f>VLOOKUP(K181,de_para!$A$2:$B$46,2,0)</f>
        <v>Credenciamento</v>
      </c>
      <c r="Q181" s="1">
        <v>0</v>
      </c>
      <c r="R181" s="1">
        <f t="shared" si="9"/>
        <v>11</v>
      </c>
      <c r="S181" s="1">
        <f t="shared" si="10"/>
        <v>2021</v>
      </c>
      <c r="T181" s="1">
        <f t="shared" si="11"/>
        <v>2</v>
      </c>
    </row>
    <row r="182" spans="1:20" x14ac:dyDescent="0.2">
      <c r="A182" s="3" t="s">
        <v>22</v>
      </c>
      <c r="B182" s="3" t="s">
        <v>163</v>
      </c>
      <c r="C182" s="4" t="s">
        <v>142</v>
      </c>
      <c r="D182" s="5" t="s">
        <v>143</v>
      </c>
      <c r="E182" s="4" t="s">
        <v>144</v>
      </c>
      <c r="F182" s="6">
        <v>36858.480000000003</v>
      </c>
      <c r="G182" s="4">
        <v>2483318</v>
      </c>
      <c r="H182" s="4">
        <v>3816488</v>
      </c>
      <c r="I182" s="5">
        <v>9.6576957700000001</v>
      </c>
      <c r="J182" s="5">
        <v>1.5368502946461</v>
      </c>
      <c r="K182" s="5" t="s">
        <v>38</v>
      </c>
      <c r="L182" s="5">
        <v>113</v>
      </c>
      <c r="M182" s="7" t="s">
        <v>164</v>
      </c>
      <c r="N182" s="7" t="s">
        <v>165</v>
      </c>
      <c r="O182" s="9" t="str">
        <f t="shared" si="8"/>
        <v>2021-11-16</v>
      </c>
      <c r="P182" s="1" t="str">
        <f>VLOOKUP(K182,de_para!$A$2:$B$46,2,0)</f>
        <v>Credenciamento</v>
      </c>
      <c r="Q182" s="1">
        <v>0</v>
      </c>
      <c r="R182" s="1">
        <f t="shared" si="9"/>
        <v>11</v>
      </c>
      <c r="S182" s="1">
        <f t="shared" si="10"/>
        <v>2021</v>
      </c>
      <c r="T182" s="1">
        <f t="shared" si="11"/>
        <v>2</v>
      </c>
    </row>
    <row r="183" spans="1:20" x14ac:dyDescent="0.2">
      <c r="A183" s="3" t="s">
        <v>31</v>
      </c>
      <c r="B183" s="3" t="s">
        <v>163</v>
      </c>
      <c r="C183" s="4" t="s">
        <v>32</v>
      </c>
      <c r="D183" s="5" t="s">
        <v>33</v>
      </c>
      <c r="E183" s="4" t="s">
        <v>34</v>
      </c>
      <c r="F183" s="6">
        <v>33961.54</v>
      </c>
      <c r="G183" s="4">
        <v>437522</v>
      </c>
      <c r="H183" s="4">
        <v>1898238</v>
      </c>
      <c r="I183" s="5">
        <v>17.89108637</v>
      </c>
      <c r="J183" s="5">
        <v>4.3386115441052002</v>
      </c>
      <c r="K183" s="5" t="s">
        <v>19</v>
      </c>
      <c r="L183" s="5">
        <v>521</v>
      </c>
      <c r="M183" s="7" t="s">
        <v>164</v>
      </c>
      <c r="N183" s="7" t="s">
        <v>165</v>
      </c>
      <c r="O183" s="9" t="str">
        <f t="shared" si="8"/>
        <v>2021-11-16</v>
      </c>
      <c r="P183" s="1" t="str">
        <f>VLOOKUP(K183,de_para!$A$2:$B$46,2,0)</f>
        <v>web event</v>
      </c>
      <c r="Q183" s="1">
        <v>0</v>
      </c>
      <c r="R183" s="1">
        <f t="shared" si="9"/>
        <v>11</v>
      </c>
      <c r="S183" s="1">
        <f t="shared" si="10"/>
        <v>2021</v>
      </c>
      <c r="T183" s="1">
        <f t="shared" si="11"/>
        <v>2</v>
      </c>
    </row>
    <row r="184" spans="1:20" x14ac:dyDescent="0.2">
      <c r="A184" s="3" t="s">
        <v>14</v>
      </c>
      <c r="B184" s="3" t="s">
        <v>163</v>
      </c>
      <c r="C184" s="4" t="s">
        <v>160</v>
      </c>
      <c r="D184" s="5" t="s">
        <v>161</v>
      </c>
      <c r="E184" s="4" t="s">
        <v>162</v>
      </c>
      <c r="F184" s="6">
        <v>9489.61</v>
      </c>
      <c r="G184" s="4">
        <v>889406</v>
      </c>
      <c r="H184" s="4">
        <v>1313695</v>
      </c>
      <c r="I184" s="5">
        <v>7.2236021299999997</v>
      </c>
      <c r="J184" s="5">
        <v>1.4770476025571999</v>
      </c>
      <c r="K184" s="5" t="s">
        <v>19</v>
      </c>
      <c r="L184" s="5">
        <v>285</v>
      </c>
      <c r="M184" s="7" t="s">
        <v>164</v>
      </c>
      <c r="N184" s="7" t="s">
        <v>165</v>
      </c>
      <c r="O184" s="9" t="str">
        <f t="shared" si="8"/>
        <v>2021-11-16</v>
      </c>
      <c r="P184" s="1" t="str">
        <f>VLOOKUP(K184,de_para!$A$2:$B$46,2,0)</f>
        <v>web event</v>
      </c>
      <c r="Q184" s="1">
        <v>0</v>
      </c>
      <c r="R184" s="1">
        <f t="shared" si="9"/>
        <v>11</v>
      </c>
      <c r="S184" s="1">
        <f t="shared" si="10"/>
        <v>2021</v>
      </c>
      <c r="T184" s="1">
        <f t="shared" si="11"/>
        <v>2</v>
      </c>
    </row>
    <row r="185" spans="1:20" x14ac:dyDescent="0.2">
      <c r="A185" s="3" t="s">
        <v>14</v>
      </c>
      <c r="B185" s="3" t="s">
        <v>163</v>
      </c>
      <c r="C185" s="4" t="s">
        <v>155</v>
      </c>
      <c r="D185" s="5" t="s">
        <v>156</v>
      </c>
      <c r="E185" s="4" t="s">
        <v>157</v>
      </c>
      <c r="F185" s="6">
        <v>9467.48</v>
      </c>
      <c r="G185" s="4">
        <v>755952</v>
      </c>
      <c r="H185" s="4">
        <v>1111381</v>
      </c>
      <c r="I185" s="5">
        <v>8.5186628199999994</v>
      </c>
      <c r="J185" s="5">
        <v>1.4701740322137</v>
      </c>
      <c r="K185" s="5" t="s">
        <v>19</v>
      </c>
      <c r="L185" s="5">
        <v>249</v>
      </c>
      <c r="M185" s="7" t="s">
        <v>164</v>
      </c>
      <c r="N185" s="7" t="s">
        <v>165</v>
      </c>
      <c r="O185" s="9" t="str">
        <f t="shared" si="8"/>
        <v>2021-11-16</v>
      </c>
      <c r="P185" s="1" t="str">
        <f>VLOOKUP(K185,de_para!$A$2:$B$46,2,0)</f>
        <v>web event</v>
      </c>
      <c r="Q185" s="1">
        <v>0</v>
      </c>
      <c r="R185" s="1">
        <f t="shared" si="9"/>
        <v>11</v>
      </c>
      <c r="S185" s="1">
        <f t="shared" si="10"/>
        <v>2021</v>
      </c>
      <c r="T185" s="1">
        <f t="shared" si="11"/>
        <v>2</v>
      </c>
    </row>
    <row r="186" spans="1:20" x14ac:dyDescent="0.2">
      <c r="A186" s="3" t="s">
        <v>26</v>
      </c>
      <c r="B186" s="3" t="s">
        <v>189</v>
      </c>
      <c r="C186" s="4" t="s">
        <v>27</v>
      </c>
      <c r="D186" s="5" t="s">
        <v>28</v>
      </c>
      <c r="E186" s="4" t="s">
        <v>29</v>
      </c>
      <c r="F186" s="6">
        <v>15178.42</v>
      </c>
      <c r="G186" s="4">
        <v>683236</v>
      </c>
      <c r="H186" s="4">
        <v>990479</v>
      </c>
      <c r="I186" s="5">
        <v>15.32432288</v>
      </c>
      <c r="J186" s="5">
        <v>1.4496879555527</v>
      </c>
      <c r="K186" s="5" t="s">
        <v>30</v>
      </c>
      <c r="L186" s="5">
        <v>366</v>
      </c>
      <c r="M186" s="7" t="s">
        <v>190</v>
      </c>
      <c r="N186" s="7" t="s">
        <v>191</v>
      </c>
      <c r="O186" s="9" t="str">
        <f t="shared" si="8"/>
        <v>2021-11-09</v>
      </c>
      <c r="P186" s="1" t="str">
        <f>VLOOKUP(K186,de_para!$A$2:$B$46,2,0)</f>
        <v>Lead Ads</v>
      </c>
      <c r="Q186" s="1">
        <v>0</v>
      </c>
      <c r="R186" s="1">
        <f t="shared" si="9"/>
        <v>11</v>
      </c>
      <c r="S186" s="1">
        <f t="shared" si="10"/>
        <v>2021</v>
      </c>
      <c r="T186" s="1">
        <f t="shared" si="11"/>
        <v>2</v>
      </c>
    </row>
    <row r="187" spans="1:20" x14ac:dyDescent="0.2">
      <c r="A187" s="3" t="s">
        <v>43</v>
      </c>
      <c r="B187" s="3" t="s">
        <v>189</v>
      </c>
      <c r="C187" s="4" t="s">
        <v>44</v>
      </c>
      <c r="D187" s="5" t="s">
        <v>33</v>
      </c>
      <c r="E187" s="4" t="s">
        <v>34</v>
      </c>
      <c r="F187" s="6">
        <v>22043.53</v>
      </c>
      <c r="G187" s="4">
        <v>262979</v>
      </c>
      <c r="H187" s="4">
        <v>1061677</v>
      </c>
      <c r="I187" s="5">
        <v>20.762934489999999</v>
      </c>
      <c r="J187" s="5">
        <v>4.0371170321585002</v>
      </c>
      <c r="K187" s="5" t="s">
        <v>19</v>
      </c>
      <c r="L187" s="5">
        <v>471</v>
      </c>
      <c r="M187" s="7" t="s">
        <v>190</v>
      </c>
      <c r="N187" s="7" t="s">
        <v>191</v>
      </c>
      <c r="O187" s="9" t="str">
        <f t="shared" si="8"/>
        <v>2021-11-09</v>
      </c>
      <c r="P187" s="1" t="str">
        <f>VLOOKUP(K187,de_para!$A$2:$B$46,2,0)</f>
        <v>web event</v>
      </c>
      <c r="Q187" s="1">
        <v>0</v>
      </c>
      <c r="R187" s="1">
        <f t="shared" si="9"/>
        <v>11</v>
      </c>
      <c r="S187" s="1">
        <f t="shared" si="10"/>
        <v>2021</v>
      </c>
      <c r="T187" s="1">
        <f t="shared" si="11"/>
        <v>2</v>
      </c>
    </row>
    <row r="188" spans="1:20" x14ac:dyDescent="0.2">
      <c r="A188" s="3" t="s">
        <v>180</v>
      </c>
      <c r="B188" s="3" t="s">
        <v>189</v>
      </c>
      <c r="C188" s="4" t="s">
        <v>181</v>
      </c>
      <c r="D188" s="5" t="s">
        <v>182</v>
      </c>
      <c r="E188" s="4" t="s">
        <v>183</v>
      </c>
      <c r="F188" s="6">
        <v>38909.54</v>
      </c>
      <c r="G188" s="4">
        <v>2048595</v>
      </c>
      <c r="H188" s="4">
        <v>2444068</v>
      </c>
      <c r="I188" s="5">
        <v>15.91999077</v>
      </c>
      <c r="J188" s="5">
        <v>1.1930459656496</v>
      </c>
      <c r="K188" s="5" t="s">
        <v>184</v>
      </c>
      <c r="L188" s="5">
        <v>1794221</v>
      </c>
      <c r="M188" s="7" t="s">
        <v>190</v>
      </c>
      <c r="N188" s="7" t="s">
        <v>191</v>
      </c>
      <c r="O188" s="9" t="str">
        <f t="shared" si="8"/>
        <v>2021-11-09</v>
      </c>
      <c r="P188" s="1" t="str">
        <f>VLOOKUP(K188,de_para!$A$2:$B$46,2,0)</f>
        <v>Mid funnel</v>
      </c>
      <c r="Q188" s="1">
        <v>0</v>
      </c>
      <c r="R188" s="1">
        <f t="shared" si="9"/>
        <v>11</v>
      </c>
      <c r="S188" s="1">
        <f t="shared" si="10"/>
        <v>2021</v>
      </c>
      <c r="T188" s="1">
        <f t="shared" si="11"/>
        <v>2</v>
      </c>
    </row>
    <row r="189" spans="1:20" x14ac:dyDescent="0.2">
      <c r="A189" s="3" t="s">
        <v>31</v>
      </c>
      <c r="B189" s="3" t="s">
        <v>189</v>
      </c>
      <c r="C189" s="4" t="s">
        <v>32</v>
      </c>
      <c r="D189" s="5" t="s">
        <v>33</v>
      </c>
      <c r="E189" s="4" t="s">
        <v>34</v>
      </c>
      <c r="F189" s="6">
        <v>26021.68</v>
      </c>
      <c r="G189" s="4">
        <v>397352</v>
      </c>
      <c r="H189" s="4">
        <v>1635124</v>
      </c>
      <c r="I189" s="5">
        <v>15.91419366</v>
      </c>
      <c r="J189" s="5">
        <v>4.1150516418691998</v>
      </c>
      <c r="K189" s="5" t="s">
        <v>19</v>
      </c>
      <c r="L189" s="5">
        <v>387</v>
      </c>
      <c r="M189" s="7" t="s">
        <v>190</v>
      </c>
      <c r="N189" s="7" t="s">
        <v>191</v>
      </c>
      <c r="O189" s="9" t="str">
        <f t="shared" si="8"/>
        <v>2021-11-09</v>
      </c>
      <c r="P189" s="1" t="str">
        <f>VLOOKUP(K189,de_para!$A$2:$B$46,2,0)</f>
        <v>web event</v>
      </c>
      <c r="Q189" s="1">
        <v>0</v>
      </c>
      <c r="R189" s="1">
        <f t="shared" si="9"/>
        <v>11</v>
      </c>
      <c r="S189" s="1">
        <f t="shared" si="10"/>
        <v>2021</v>
      </c>
      <c r="T189" s="1">
        <f t="shared" si="11"/>
        <v>2</v>
      </c>
    </row>
    <row r="190" spans="1:20" x14ac:dyDescent="0.2">
      <c r="A190" s="3" t="s">
        <v>14</v>
      </c>
      <c r="B190" s="3" t="s">
        <v>189</v>
      </c>
      <c r="C190" s="4" t="s">
        <v>155</v>
      </c>
      <c r="D190" s="5" t="s">
        <v>156</v>
      </c>
      <c r="E190" s="4" t="s">
        <v>157</v>
      </c>
      <c r="F190" s="6">
        <v>5899.21</v>
      </c>
      <c r="G190" s="4">
        <v>665385</v>
      </c>
      <c r="H190" s="4">
        <v>801781</v>
      </c>
      <c r="I190" s="5">
        <v>7.3576325699999998</v>
      </c>
      <c r="J190" s="5">
        <v>1.2049880896023</v>
      </c>
      <c r="K190" s="5" t="s">
        <v>19</v>
      </c>
      <c r="L190" s="5">
        <v>213</v>
      </c>
      <c r="M190" s="7" t="s">
        <v>190</v>
      </c>
      <c r="N190" s="7" t="s">
        <v>191</v>
      </c>
      <c r="O190" s="9" t="str">
        <f t="shared" si="8"/>
        <v>2021-11-09</v>
      </c>
      <c r="P190" s="1" t="str">
        <f>VLOOKUP(K190,de_para!$A$2:$B$46,2,0)</f>
        <v>web event</v>
      </c>
      <c r="Q190" s="1">
        <v>0</v>
      </c>
      <c r="R190" s="1">
        <f t="shared" si="9"/>
        <v>11</v>
      </c>
      <c r="S190" s="1">
        <f t="shared" si="10"/>
        <v>2021</v>
      </c>
      <c r="T190" s="1">
        <f t="shared" si="11"/>
        <v>2</v>
      </c>
    </row>
    <row r="191" spans="1:20" x14ac:dyDescent="0.2">
      <c r="A191" s="3" t="s">
        <v>14</v>
      </c>
      <c r="B191" s="3" t="s">
        <v>189</v>
      </c>
      <c r="C191" s="4" t="s">
        <v>171</v>
      </c>
      <c r="D191" s="5" t="s">
        <v>172</v>
      </c>
      <c r="E191" s="4" t="s">
        <v>173</v>
      </c>
      <c r="F191" s="6">
        <v>640.86</v>
      </c>
      <c r="G191" s="4">
        <v>110816</v>
      </c>
      <c r="H191" s="4">
        <v>112337</v>
      </c>
      <c r="I191" s="5">
        <v>5.7047989499999998</v>
      </c>
      <c r="J191" s="5">
        <v>1.0137254548079999</v>
      </c>
      <c r="K191" s="5" t="s">
        <v>19</v>
      </c>
      <c r="L191" s="5">
        <v>41</v>
      </c>
      <c r="M191" s="7" t="s">
        <v>190</v>
      </c>
      <c r="N191" s="7" t="s">
        <v>191</v>
      </c>
      <c r="O191" s="9" t="str">
        <f t="shared" si="8"/>
        <v>2021-11-09</v>
      </c>
      <c r="P191" s="1" t="str">
        <f>VLOOKUP(K191,de_para!$A$2:$B$46,2,0)</f>
        <v>web event</v>
      </c>
      <c r="Q191" s="1">
        <v>0</v>
      </c>
      <c r="R191" s="1">
        <f t="shared" si="9"/>
        <v>11</v>
      </c>
      <c r="S191" s="1">
        <f t="shared" si="10"/>
        <v>2021</v>
      </c>
      <c r="T191" s="1">
        <f t="shared" si="11"/>
        <v>2</v>
      </c>
    </row>
    <row r="192" spans="1:20" x14ac:dyDescent="0.2">
      <c r="A192" s="3" t="s">
        <v>14</v>
      </c>
      <c r="B192" s="3" t="s">
        <v>189</v>
      </c>
      <c r="C192" s="4" t="s">
        <v>177</v>
      </c>
      <c r="D192" s="5" t="s">
        <v>178</v>
      </c>
      <c r="E192" s="4" t="s">
        <v>179</v>
      </c>
      <c r="F192" s="6">
        <v>632.22</v>
      </c>
      <c r="G192" s="4">
        <v>100512</v>
      </c>
      <c r="H192" s="4">
        <v>103464</v>
      </c>
      <c r="I192" s="5">
        <v>6.1105311999999996</v>
      </c>
      <c r="J192" s="5">
        <v>1.0293696275072</v>
      </c>
      <c r="K192" s="5" t="s">
        <v>19</v>
      </c>
      <c r="L192" s="5">
        <v>27</v>
      </c>
      <c r="M192" s="7" t="s">
        <v>190</v>
      </c>
      <c r="N192" s="7" t="s">
        <v>191</v>
      </c>
      <c r="O192" s="9" t="str">
        <f t="shared" si="8"/>
        <v>2021-11-09</v>
      </c>
      <c r="P192" s="1" t="str">
        <f>VLOOKUP(K192,de_para!$A$2:$B$46,2,0)</f>
        <v>web event</v>
      </c>
      <c r="Q192" s="1">
        <v>0</v>
      </c>
      <c r="R192" s="1">
        <f t="shared" si="9"/>
        <v>11</v>
      </c>
      <c r="S192" s="1">
        <f t="shared" si="10"/>
        <v>2021</v>
      </c>
      <c r="T192" s="1">
        <f t="shared" si="11"/>
        <v>2</v>
      </c>
    </row>
    <row r="193" spans="1:20" x14ac:dyDescent="0.2">
      <c r="A193" s="3" t="s">
        <v>166</v>
      </c>
      <c r="B193" s="3" t="s">
        <v>189</v>
      </c>
      <c r="C193" s="4" t="s">
        <v>167</v>
      </c>
      <c r="D193" s="5" t="s">
        <v>168</v>
      </c>
      <c r="E193" s="4" t="s">
        <v>169</v>
      </c>
      <c r="F193" s="6">
        <v>53709.22</v>
      </c>
      <c r="G193" s="4">
        <v>6394959</v>
      </c>
      <c r="H193" s="4">
        <v>19091416</v>
      </c>
      <c r="I193" s="5">
        <v>2.8132654000000001</v>
      </c>
      <c r="J193" s="5">
        <v>2.9853852073171998</v>
      </c>
      <c r="K193" s="5" t="s">
        <v>170</v>
      </c>
      <c r="L193" s="5">
        <v>415300</v>
      </c>
      <c r="M193" s="7" t="s">
        <v>190</v>
      </c>
      <c r="N193" s="7" t="s">
        <v>191</v>
      </c>
      <c r="O193" s="9" t="str">
        <f t="shared" si="8"/>
        <v>2021-11-09</v>
      </c>
      <c r="P193" s="1" t="str">
        <f>VLOOKUP(K193,de_para!$A$2:$B$46,2,0)</f>
        <v>Top funnel</v>
      </c>
      <c r="Q193" s="1">
        <v>0</v>
      </c>
      <c r="R193" s="1">
        <f t="shared" si="9"/>
        <v>11</v>
      </c>
      <c r="S193" s="1">
        <f t="shared" si="10"/>
        <v>2021</v>
      </c>
      <c r="T193" s="1">
        <f t="shared" si="11"/>
        <v>2</v>
      </c>
    </row>
    <row r="194" spans="1:20" x14ac:dyDescent="0.2">
      <c r="A194" s="3" t="s">
        <v>14</v>
      </c>
      <c r="B194" s="3" t="s">
        <v>189</v>
      </c>
      <c r="C194" s="4" t="s">
        <v>160</v>
      </c>
      <c r="D194" s="5" t="s">
        <v>161</v>
      </c>
      <c r="E194" s="4" t="s">
        <v>162</v>
      </c>
      <c r="F194" s="6">
        <v>5918.33</v>
      </c>
      <c r="G194" s="4">
        <v>848518</v>
      </c>
      <c r="H194" s="4">
        <v>1071106</v>
      </c>
      <c r="I194" s="5">
        <v>5.52543819</v>
      </c>
      <c r="J194" s="5">
        <v>1.2623256077066001</v>
      </c>
      <c r="K194" s="5" t="s">
        <v>19</v>
      </c>
      <c r="L194" s="5">
        <v>254</v>
      </c>
      <c r="M194" s="7" t="s">
        <v>190</v>
      </c>
      <c r="N194" s="7" t="s">
        <v>191</v>
      </c>
      <c r="O194" s="9" t="str">
        <f t="shared" si="8"/>
        <v>2021-11-09</v>
      </c>
      <c r="P194" s="1" t="str">
        <f>VLOOKUP(K194,de_para!$A$2:$B$46,2,0)</f>
        <v>web event</v>
      </c>
      <c r="Q194" s="1">
        <v>0</v>
      </c>
      <c r="R194" s="1">
        <f t="shared" si="9"/>
        <v>11</v>
      </c>
      <c r="S194" s="1">
        <f t="shared" si="10"/>
        <v>2021</v>
      </c>
      <c r="T194" s="1">
        <f t="shared" si="11"/>
        <v>2</v>
      </c>
    </row>
    <row r="195" spans="1:20" x14ac:dyDescent="0.2">
      <c r="A195" s="3" t="s">
        <v>14</v>
      </c>
      <c r="B195" s="3" t="s">
        <v>189</v>
      </c>
      <c r="C195" s="4" t="s">
        <v>174</v>
      </c>
      <c r="D195" s="5" t="s">
        <v>175</v>
      </c>
      <c r="E195" s="4" t="s">
        <v>176</v>
      </c>
      <c r="F195" s="6">
        <v>631.66</v>
      </c>
      <c r="G195" s="4">
        <v>105406</v>
      </c>
      <c r="H195" s="4">
        <v>111387</v>
      </c>
      <c r="I195" s="5">
        <v>5.6708592600000003</v>
      </c>
      <c r="J195" s="5">
        <v>1.0567425004269</v>
      </c>
      <c r="K195" s="5" t="s">
        <v>19</v>
      </c>
      <c r="L195" s="5">
        <v>24</v>
      </c>
      <c r="M195" s="7" t="s">
        <v>190</v>
      </c>
      <c r="N195" s="7" t="s">
        <v>191</v>
      </c>
      <c r="O195" s="9" t="str">
        <f t="shared" ref="O195:O258" si="12">RIGHT(B195,10)</f>
        <v>2021-11-09</v>
      </c>
      <c r="P195" s="1" t="str">
        <f>VLOOKUP(K195,de_para!$A$2:$B$46,2,0)</f>
        <v>web event</v>
      </c>
      <c r="Q195" s="1">
        <v>0</v>
      </c>
      <c r="R195" s="1">
        <f t="shared" ref="R195:R258" si="13">MONTH(O195)</f>
        <v>11</v>
      </c>
      <c r="S195" s="1">
        <f t="shared" ref="S195:S258" si="14">YEAR(O195)</f>
        <v>2021</v>
      </c>
      <c r="T195" s="1">
        <f t="shared" ref="T195:T258" si="15">IF(R195&lt;7,1,2)</f>
        <v>2</v>
      </c>
    </row>
    <row r="196" spans="1:20" x14ac:dyDescent="0.2">
      <c r="A196" s="3" t="s">
        <v>192</v>
      </c>
      <c r="B196" s="3" t="s">
        <v>189</v>
      </c>
      <c r="C196" s="4" t="s">
        <v>193</v>
      </c>
      <c r="D196" s="5" t="s">
        <v>33</v>
      </c>
      <c r="E196" s="4" t="s">
        <v>34</v>
      </c>
      <c r="F196" s="6">
        <v>0</v>
      </c>
      <c r="G196" s="4">
        <v>0</v>
      </c>
      <c r="H196" s="4">
        <v>0</v>
      </c>
      <c r="I196" s="5" t="s">
        <v>42</v>
      </c>
      <c r="J196" s="5">
        <v>0</v>
      </c>
      <c r="K196" s="5" t="s">
        <v>19</v>
      </c>
      <c r="L196" s="5">
        <v>3</v>
      </c>
      <c r="M196" s="7" t="s">
        <v>190</v>
      </c>
      <c r="N196" s="7" t="s">
        <v>191</v>
      </c>
      <c r="O196" s="9" t="str">
        <f t="shared" si="12"/>
        <v>2021-11-09</v>
      </c>
      <c r="P196" s="1" t="str">
        <f>VLOOKUP(K196,de_para!$A$2:$B$46,2,0)</f>
        <v>web event</v>
      </c>
      <c r="Q196" s="1">
        <v>0</v>
      </c>
      <c r="R196" s="1">
        <f t="shared" si="13"/>
        <v>11</v>
      </c>
      <c r="S196" s="1">
        <f t="shared" si="14"/>
        <v>2021</v>
      </c>
      <c r="T196" s="1">
        <f t="shared" si="15"/>
        <v>2</v>
      </c>
    </row>
    <row r="197" spans="1:20" x14ac:dyDescent="0.2">
      <c r="A197" s="3" t="s">
        <v>74</v>
      </c>
      <c r="B197" s="3" t="s">
        <v>189</v>
      </c>
      <c r="C197" s="4" t="s">
        <v>75</v>
      </c>
      <c r="D197" s="5" t="s">
        <v>60</v>
      </c>
      <c r="E197" s="4" t="s">
        <v>61</v>
      </c>
      <c r="F197" s="6">
        <v>135869.87</v>
      </c>
      <c r="G197" s="4">
        <v>8296486</v>
      </c>
      <c r="H197" s="4">
        <v>15774857</v>
      </c>
      <c r="I197" s="5">
        <v>8.6130650800000002</v>
      </c>
      <c r="J197" s="5">
        <v>1.9013901789264001</v>
      </c>
      <c r="K197" s="5" t="s">
        <v>38</v>
      </c>
      <c r="L197" s="5">
        <v>893</v>
      </c>
      <c r="M197" s="7" t="s">
        <v>190</v>
      </c>
      <c r="N197" s="7" t="s">
        <v>191</v>
      </c>
      <c r="O197" s="9" t="str">
        <f t="shared" si="12"/>
        <v>2021-11-09</v>
      </c>
      <c r="P197" s="1" t="str">
        <f>VLOOKUP(K197,de_para!$A$2:$B$46,2,0)</f>
        <v>Credenciamento</v>
      </c>
      <c r="Q197" s="1">
        <v>1</v>
      </c>
      <c r="R197" s="1">
        <f t="shared" si="13"/>
        <v>11</v>
      </c>
      <c r="S197" s="1">
        <f t="shared" si="14"/>
        <v>2021</v>
      </c>
      <c r="T197" s="1">
        <f t="shared" si="15"/>
        <v>2</v>
      </c>
    </row>
    <row r="198" spans="1:20" x14ac:dyDescent="0.2">
      <c r="A198" s="3" t="s">
        <v>194</v>
      </c>
      <c r="B198" s="3" t="s">
        <v>189</v>
      </c>
      <c r="C198" s="4" t="s">
        <v>195</v>
      </c>
      <c r="D198" s="5" t="s">
        <v>33</v>
      </c>
      <c r="E198" s="4" t="s">
        <v>34</v>
      </c>
      <c r="F198" s="6">
        <v>0</v>
      </c>
      <c r="G198" s="4">
        <v>0</v>
      </c>
      <c r="H198" s="4">
        <v>0</v>
      </c>
      <c r="I198" s="5" t="s">
        <v>42</v>
      </c>
      <c r="J198" s="5">
        <v>0</v>
      </c>
      <c r="K198" s="5" t="s">
        <v>19</v>
      </c>
      <c r="L198" s="5">
        <v>1</v>
      </c>
      <c r="M198" s="7" t="s">
        <v>190</v>
      </c>
      <c r="N198" s="7" t="s">
        <v>191</v>
      </c>
      <c r="O198" s="9" t="str">
        <f t="shared" si="12"/>
        <v>2021-11-09</v>
      </c>
      <c r="P198" s="1" t="str">
        <f>VLOOKUP(K198,de_para!$A$2:$B$46,2,0)</f>
        <v>web event</v>
      </c>
      <c r="Q198" s="1">
        <v>0</v>
      </c>
      <c r="R198" s="1">
        <f t="shared" si="13"/>
        <v>11</v>
      </c>
      <c r="S198" s="1">
        <f t="shared" si="14"/>
        <v>2021</v>
      </c>
      <c r="T198" s="1">
        <f t="shared" si="15"/>
        <v>2</v>
      </c>
    </row>
    <row r="199" spans="1:20" x14ac:dyDescent="0.2">
      <c r="A199" s="3" t="s">
        <v>22</v>
      </c>
      <c r="B199" s="3" t="s">
        <v>189</v>
      </c>
      <c r="C199" s="4" t="s">
        <v>35</v>
      </c>
      <c r="D199" s="5" t="s">
        <v>36</v>
      </c>
      <c r="E199" s="4" t="s">
        <v>37</v>
      </c>
      <c r="F199" s="6">
        <v>39940.629999999997</v>
      </c>
      <c r="G199" s="4">
        <v>2377172</v>
      </c>
      <c r="H199" s="4">
        <v>3610239</v>
      </c>
      <c r="I199" s="5">
        <v>11.06315399</v>
      </c>
      <c r="J199" s="5">
        <v>1.518711729736</v>
      </c>
      <c r="K199" s="5" t="s">
        <v>38</v>
      </c>
      <c r="L199" s="5">
        <v>143</v>
      </c>
      <c r="M199" s="7" t="s">
        <v>190</v>
      </c>
      <c r="N199" s="7" t="s">
        <v>191</v>
      </c>
      <c r="O199" s="9" t="str">
        <f t="shared" si="12"/>
        <v>2021-11-09</v>
      </c>
      <c r="P199" s="1" t="str">
        <f>VLOOKUP(K199,de_para!$A$2:$B$46,2,0)</f>
        <v>Credenciamento</v>
      </c>
      <c r="Q199" s="1">
        <v>0</v>
      </c>
      <c r="R199" s="1">
        <f t="shared" si="13"/>
        <v>11</v>
      </c>
      <c r="S199" s="1">
        <f t="shared" si="14"/>
        <v>2021</v>
      </c>
      <c r="T199" s="1">
        <f t="shared" si="15"/>
        <v>2</v>
      </c>
    </row>
    <row r="200" spans="1:20" x14ac:dyDescent="0.2">
      <c r="A200" s="3" t="s">
        <v>65</v>
      </c>
      <c r="B200" s="3" t="s">
        <v>189</v>
      </c>
      <c r="C200" s="4" t="s">
        <v>66</v>
      </c>
      <c r="D200" s="5" t="s">
        <v>60</v>
      </c>
      <c r="E200" s="4" t="s">
        <v>61</v>
      </c>
      <c r="F200" s="6">
        <v>56808.04</v>
      </c>
      <c r="G200" s="4">
        <v>729300</v>
      </c>
      <c r="H200" s="4">
        <v>2555096</v>
      </c>
      <c r="I200" s="5">
        <v>22.233231159999999</v>
      </c>
      <c r="J200" s="5">
        <v>3.5034910187851001</v>
      </c>
      <c r="K200" s="5" t="s">
        <v>38</v>
      </c>
      <c r="L200" s="5">
        <v>588</v>
      </c>
      <c r="M200" s="7" t="s">
        <v>190</v>
      </c>
      <c r="N200" s="7" t="s">
        <v>191</v>
      </c>
      <c r="O200" s="9" t="str">
        <f t="shared" si="12"/>
        <v>2021-11-09</v>
      </c>
      <c r="P200" s="1" t="str">
        <f>VLOOKUP(K200,de_para!$A$2:$B$46,2,0)</f>
        <v>Credenciamento</v>
      </c>
      <c r="Q200" s="1">
        <v>1</v>
      </c>
      <c r="R200" s="1">
        <f t="shared" si="13"/>
        <v>11</v>
      </c>
      <c r="S200" s="1">
        <f t="shared" si="14"/>
        <v>2021</v>
      </c>
      <c r="T200" s="1">
        <f t="shared" si="15"/>
        <v>2</v>
      </c>
    </row>
    <row r="201" spans="1:20" x14ac:dyDescent="0.2">
      <c r="A201" s="3" t="s">
        <v>196</v>
      </c>
      <c r="B201" s="3" t="s">
        <v>189</v>
      </c>
      <c r="C201" s="4" t="s">
        <v>197</v>
      </c>
      <c r="D201" s="5" t="s">
        <v>198</v>
      </c>
      <c r="E201" s="4" t="s">
        <v>199</v>
      </c>
      <c r="F201" s="6">
        <v>4429.57</v>
      </c>
      <c r="G201" s="4">
        <v>131657</v>
      </c>
      <c r="H201" s="4">
        <v>161293</v>
      </c>
      <c r="I201" s="5">
        <v>27.462878119999999</v>
      </c>
      <c r="J201" s="5">
        <v>1.2251000706380999</v>
      </c>
      <c r="K201" s="5" t="s">
        <v>200</v>
      </c>
      <c r="L201" s="5">
        <v>205</v>
      </c>
      <c r="M201" s="7" t="s">
        <v>190</v>
      </c>
      <c r="N201" s="7" t="s">
        <v>191</v>
      </c>
      <c r="O201" s="9" t="str">
        <f t="shared" si="12"/>
        <v>2021-11-09</v>
      </c>
      <c r="P201" s="1" t="str">
        <f>VLOOKUP(K201,de_para!$A$2:$B$46,2,0)</f>
        <v>Mensagem</v>
      </c>
      <c r="Q201" s="1">
        <v>0</v>
      </c>
      <c r="R201" s="1">
        <f t="shared" si="13"/>
        <v>11</v>
      </c>
      <c r="S201" s="1">
        <f t="shared" si="14"/>
        <v>2021</v>
      </c>
      <c r="T201" s="1">
        <f t="shared" si="15"/>
        <v>2</v>
      </c>
    </row>
    <row r="202" spans="1:20" x14ac:dyDescent="0.2">
      <c r="A202" s="3" t="s">
        <v>50</v>
      </c>
      <c r="B202" s="3" t="s">
        <v>189</v>
      </c>
      <c r="C202" s="4" t="s">
        <v>70</v>
      </c>
      <c r="D202" s="5" t="s">
        <v>36</v>
      </c>
      <c r="E202" s="4" t="s">
        <v>37</v>
      </c>
      <c r="F202" s="6">
        <v>97386.27</v>
      </c>
      <c r="G202" s="4">
        <v>2631079</v>
      </c>
      <c r="H202" s="4">
        <v>5717821</v>
      </c>
      <c r="I202" s="5">
        <v>17.03205994</v>
      </c>
      <c r="J202" s="5">
        <v>2.1731848416561999</v>
      </c>
      <c r="K202" s="5" t="s">
        <v>38</v>
      </c>
      <c r="L202" s="5">
        <v>337</v>
      </c>
      <c r="M202" s="7" t="s">
        <v>190</v>
      </c>
      <c r="N202" s="7" t="s">
        <v>191</v>
      </c>
      <c r="O202" s="9" t="str">
        <f t="shared" si="12"/>
        <v>2021-11-09</v>
      </c>
      <c r="P202" s="1" t="str">
        <f>VLOOKUP(K202,de_para!$A$2:$B$46,2,0)</f>
        <v>Credenciamento</v>
      </c>
      <c r="Q202" s="1">
        <v>0</v>
      </c>
      <c r="R202" s="1">
        <f t="shared" si="13"/>
        <v>11</v>
      </c>
      <c r="S202" s="1">
        <f t="shared" si="14"/>
        <v>2021</v>
      </c>
      <c r="T202" s="1">
        <f t="shared" si="15"/>
        <v>2</v>
      </c>
    </row>
    <row r="203" spans="1:20" x14ac:dyDescent="0.2">
      <c r="A203" s="3" t="s">
        <v>58</v>
      </c>
      <c r="B203" s="3" t="s">
        <v>189</v>
      </c>
      <c r="C203" s="4" t="s">
        <v>59</v>
      </c>
      <c r="D203" s="5" t="s">
        <v>60</v>
      </c>
      <c r="E203" s="4" t="s">
        <v>61</v>
      </c>
      <c r="F203" s="6">
        <v>112337.15</v>
      </c>
      <c r="G203" s="4">
        <v>3230007</v>
      </c>
      <c r="H203" s="4">
        <v>7306353</v>
      </c>
      <c r="I203" s="5">
        <v>15.37526999</v>
      </c>
      <c r="J203" s="5">
        <v>2.2620238903507</v>
      </c>
      <c r="K203" s="5" t="s">
        <v>38</v>
      </c>
      <c r="L203" s="5">
        <v>819</v>
      </c>
      <c r="M203" s="7" t="s">
        <v>190</v>
      </c>
      <c r="N203" s="7" t="s">
        <v>191</v>
      </c>
      <c r="O203" s="9" t="str">
        <f t="shared" si="12"/>
        <v>2021-11-09</v>
      </c>
      <c r="P203" s="1" t="str">
        <f>VLOOKUP(K203,de_para!$A$2:$B$46,2,0)</f>
        <v>Credenciamento</v>
      </c>
      <c r="Q203" s="1">
        <v>1</v>
      </c>
      <c r="R203" s="1">
        <f t="shared" si="13"/>
        <v>11</v>
      </c>
      <c r="S203" s="1">
        <f t="shared" si="14"/>
        <v>2021</v>
      </c>
      <c r="T203" s="1">
        <f t="shared" si="15"/>
        <v>2</v>
      </c>
    </row>
    <row r="204" spans="1:20" x14ac:dyDescent="0.2">
      <c r="A204" s="3" t="s">
        <v>185</v>
      </c>
      <c r="B204" s="3" t="s">
        <v>189</v>
      </c>
      <c r="C204" s="4" t="s">
        <v>186</v>
      </c>
      <c r="D204" s="5" t="s">
        <v>187</v>
      </c>
      <c r="E204" s="4" t="s">
        <v>188</v>
      </c>
      <c r="F204" s="6">
        <v>131457.73000000001</v>
      </c>
      <c r="G204" s="4">
        <v>8575704</v>
      </c>
      <c r="H204" s="4">
        <v>11612883</v>
      </c>
      <c r="I204" s="5">
        <v>11.31999091</v>
      </c>
      <c r="J204" s="5">
        <v>1.3541608945457999</v>
      </c>
      <c r="K204" s="5" t="s">
        <v>184</v>
      </c>
      <c r="L204" s="5">
        <v>5827568</v>
      </c>
      <c r="M204" s="7" t="s">
        <v>190</v>
      </c>
      <c r="N204" s="7" t="s">
        <v>191</v>
      </c>
      <c r="O204" s="9" t="str">
        <f t="shared" si="12"/>
        <v>2021-11-09</v>
      </c>
      <c r="P204" s="1" t="str">
        <f>VLOOKUP(K204,de_para!$A$2:$B$46,2,0)</f>
        <v>Mid funnel</v>
      </c>
      <c r="Q204" s="1">
        <v>0</v>
      </c>
      <c r="R204" s="1">
        <f t="shared" si="13"/>
        <v>11</v>
      </c>
      <c r="S204" s="1">
        <f t="shared" si="14"/>
        <v>2021</v>
      </c>
      <c r="T204" s="1">
        <f t="shared" si="15"/>
        <v>2</v>
      </c>
    </row>
    <row r="205" spans="1:20" x14ac:dyDescent="0.2">
      <c r="A205" s="3" t="s">
        <v>201</v>
      </c>
      <c r="B205" s="3" t="s">
        <v>189</v>
      </c>
      <c r="C205" s="4" t="s">
        <v>202</v>
      </c>
      <c r="D205" s="5" t="s">
        <v>33</v>
      </c>
      <c r="E205" s="4" t="s">
        <v>34</v>
      </c>
      <c r="F205" s="6">
        <v>0</v>
      </c>
      <c r="G205" s="4">
        <v>0</v>
      </c>
      <c r="H205" s="4">
        <v>0</v>
      </c>
      <c r="I205" s="5" t="s">
        <v>42</v>
      </c>
      <c r="J205" s="5">
        <v>0</v>
      </c>
      <c r="K205" s="5" t="s">
        <v>19</v>
      </c>
      <c r="L205" s="5">
        <v>1</v>
      </c>
      <c r="M205" s="7" t="s">
        <v>190</v>
      </c>
      <c r="N205" s="7" t="s">
        <v>191</v>
      </c>
      <c r="O205" s="9" t="str">
        <f t="shared" si="12"/>
        <v>2021-11-09</v>
      </c>
      <c r="P205" s="1" t="str">
        <f>VLOOKUP(K205,de_para!$A$2:$B$46,2,0)</f>
        <v>web event</v>
      </c>
      <c r="Q205" s="1">
        <v>0</v>
      </c>
      <c r="R205" s="1">
        <f t="shared" si="13"/>
        <v>11</v>
      </c>
      <c r="S205" s="1">
        <f t="shared" si="14"/>
        <v>2021</v>
      </c>
      <c r="T205" s="1">
        <f t="shared" si="15"/>
        <v>2</v>
      </c>
    </row>
    <row r="206" spans="1:20" x14ac:dyDescent="0.2">
      <c r="A206" s="3" t="s">
        <v>22</v>
      </c>
      <c r="B206" s="3" t="s">
        <v>189</v>
      </c>
      <c r="C206" s="4" t="s">
        <v>39</v>
      </c>
      <c r="D206" s="5" t="s">
        <v>40</v>
      </c>
      <c r="E206" s="4" t="s">
        <v>41</v>
      </c>
      <c r="F206" s="6">
        <v>112931.77</v>
      </c>
      <c r="G206" s="4">
        <v>4534182</v>
      </c>
      <c r="H206" s="4">
        <v>10670753</v>
      </c>
      <c r="I206" s="5">
        <v>10.58329904</v>
      </c>
      <c r="J206" s="5">
        <v>2.3534020028309</v>
      </c>
      <c r="K206" s="5" t="s">
        <v>38</v>
      </c>
      <c r="L206" s="5">
        <v>766</v>
      </c>
      <c r="M206" s="7" t="s">
        <v>190</v>
      </c>
      <c r="N206" s="7" t="s">
        <v>191</v>
      </c>
      <c r="O206" s="9" t="str">
        <f t="shared" si="12"/>
        <v>2021-11-09</v>
      </c>
      <c r="P206" s="1" t="str">
        <f>VLOOKUP(K206,de_para!$A$2:$B$46,2,0)</f>
        <v>Credenciamento</v>
      </c>
      <c r="Q206" s="1">
        <v>1</v>
      </c>
      <c r="R206" s="1">
        <f t="shared" si="13"/>
        <v>11</v>
      </c>
      <c r="S206" s="1">
        <f t="shared" si="14"/>
        <v>2021</v>
      </c>
      <c r="T206" s="1">
        <f t="shared" si="15"/>
        <v>2</v>
      </c>
    </row>
    <row r="207" spans="1:20" x14ac:dyDescent="0.2">
      <c r="A207" s="3" t="s">
        <v>203</v>
      </c>
      <c r="B207" s="3" t="s">
        <v>189</v>
      </c>
      <c r="C207" s="4" t="s">
        <v>204</v>
      </c>
      <c r="D207" s="5" t="s">
        <v>205</v>
      </c>
      <c r="E207" s="4" t="s">
        <v>206</v>
      </c>
      <c r="F207" s="6">
        <v>4478.84</v>
      </c>
      <c r="G207" s="4">
        <v>162851</v>
      </c>
      <c r="H207" s="4">
        <v>203968</v>
      </c>
      <c r="I207" s="5">
        <v>21.958542520000002</v>
      </c>
      <c r="J207" s="5">
        <v>1.2524823304738999</v>
      </c>
      <c r="K207" s="5" t="s">
        <v>200</v>
      </c>
      <c r="L207" s="5">
        <v>189</v>
      </c>
      <c r="M207" s="7" t="s">
        <v>190</v>
      </c>
      <c r="N207" s="7" t="s">
        <v>191</v>
      </c>
      <c r="O207" s="9" t="str">
        <f t="shared" si="12"/>
        <v>2021-11-09</v>
      </c>
      <c r="P207" s="1" t="str">
        <f>VLOOKUP(K207,de_para!$A$2:$B$46,2,0)</f>
        <v>Mensagem</v>
      </c>
      <c r="Q207" s="1">
        <v>0</v>
      </c>
      <c r="R207" s="1">
        <f t="shared" si="13"/>
        <v>11</v>
      </c>
      <c r="S207" s="1">
        <f t="shared" si="14"/>
        <v>2021</v>
      </c>
      <c r="T207" s="1">
        <f t="shared" si="15"/>
        <v>2</v>
      </c>
    </row>
    <row r="208" spans="1:20" x14ac:dyDescent="0.2">
      <c r="A208" s="3" t="s">
        <v>45</v>
      </c>
      <c r="B208" s="3" t="s">
        <v>189</v>
      </c>
      <c r="C208" s="4" t="s">
        <v>46</v>
      </c>
      <c r="D208" s="5" t="s">
        <v>28</v>
      </c>
      <c r="E208" s="4" t="s">
        <v>29</v>
      </c>
      <c r="F208" s="6">
        <v>36015.78</v>
      </c>
      <c r="G208" s="4">
        <v>1140716</v>
      </c>
      <c r="H208" s="4">
        <v>1799139</v>
      </c>
      <c r="I208" s="5">
        <v>20.018342109999999</v>
      </c>
      <c r="J208" s="5">
        <v>1.5772015120328</v>
      </c>
      <c r="K208" s="5" t="s">
        <v>30</v>
      </c>
      <c r="L208" s="5">
        <v>886</v>
      </c>
      <c r="M208" s="7" t="s">
        <v>190</v>
      </c>
      <c r="N208" s="7" t="s">
        <v>191</v>
      </c>
      <c r="O208" s="9" t="str">
        <f t="shared" si="12"/>
        <v>2021-11-09</v>
      </c>
      <c r="P208" s="1" t="str">
        <f>VLOOKUP(K208,de_para!$A$2:$B$46,2,0)</f>
        <v>Lead Ads</v>
      </c>
      <c r="Q208" s="1">
        <v>0</v>
      </c>
      <c r="R208" s="1">
        <f t="shared" si="13"/>
        <v>11</v>
      </c>
      <c r="S208" s="1">
        <f t="shared" si="14"/>
        <v>2021</v>
      </c>
      <c r="T208" s="1">
        <f t="shared" si="15"/>
        <v>2</v>
      </c>
    </row>
    <row r="209" spans="1:20" x14ac:dyDescent="0.2">
      <c r="A209" s="3" t="s">
        <v>14</v>
      </c>
      <c r="B209" s="3" t="s">
        <v>189</v>
      </c>
      <c r="C209" s="4" t="s">
        <v>132</v>
      </c>
      <c r="D209" s="5" t="s">
        <v>133</v>
      </c>
      <c r="E209" s="4" t="s">
        <v>134</v>
      </c>
      <c r="F209" s="6">
        <v>660.34</v>
      </c>
      <c r="G209" s="4">
        <v>261401</v>
      </c>
      <c r="H209" s="4">
        <v>266083</v>
      </c>
      <c r="I209" s="5">
        <v>2.4817068400000002</v>
      </c>
      <c r="J209" s="5">
        <v>1.0179111786106001</v>
      </c>
      <c r="K209" s="5" t="s">
        <v>19</v>
      </c>
      <c r="L209" s="5">
        <v>8</v>
      </c>
      <c r="M209" s="7" t="s">
        <v>190</v>
      </c>
      <c r="N209" s="7" t="s">
        <v>191</v>
      </c>
      <c r="O209" s="9" t="str">
        <f t="shared" si="12"/>
        <v>2021-11-09</v>
      </c>
      <c r="P209" s="1" t="str">
        <f>VLOOKUP(K209,de_para!$A$2:$B$46,2,0)</f>
        <v>web event</v>
      </c>
      <c r="Q209" s="1">
        <v>0</v>
      </c>
      <c r="R209" s="1">
        <f t="shared" si="13"/>
        <v>11</v>
      </c>
      <c r="S209" s="1">
        <f t="shared" si="14"/>
        <v>2021</v>
      </c>
      <c r="T209" s="1">
        <f t="shared" si="15"/>
        <v>2</v>
      </c>
    </row>
    <row r="210" spans="1:20" x14ac:dyDescent="0.2">
      <c r="A210" s="3" t="s">
        <v>207</v>
      </c>
      <c r="B210" s="3" t="s">
        <v>189</v>
      </c>
      <c r="C210" s="4" t="s">
        <v>208</v>
      </c>
      <c r="D210" s="5" t="s">
        <v>33</v>
      </c>
      <c r="E210" s="4" t="s">
        <v>34</v>
      </c>
      <c r="F210" s="6">
        <v>0</v>
      </c>
      <c r="G210" s="4">
        <v>0</v>
      </c>
      <c r="H210" s="4">
        <v>0</v>
      </c>
      <c r="I210" s="5" t="s">
        <v>42</v>
      </c>
      <c r="J210" s="5">
        <v>0</v>
      </c>
      <c r="K210" s="5" t="s">
        <v>19</v>
      </c>
      <c r="L210" s="5">
        <v>1</v>
      </c>
      <c r="M210" s="7" t="s">
        <v>190</v>
      </c>
      <c r="N210" s="7" t="s">
        <v>191</v>
      </c>
      <c r="O210" s="9" t="str">
        <f t="shared" si="12"/>
        <v>2021-11-09</v>
      </c>
      <c r="P210" s="1" t="str">
        <f>VLOOKUP(K210,de_para!$A$2:$B$46,2,0)</f>
        <v>web event</v>
      </c>
      <c r="Q210" s="1">
        <v>0</v>
      </c>
      <c r="R210" s="1">
        <f t="shared" si="13"/>
        <v>11</v>
      </c>
      <c r="S210" s="1">
        <f t="shared" si="14"/>
        <v>2021</v>
      </c>
      <c r="T210" s="1">
        <f t="shared" si="15"/>
        <v>2</v>
      </c>
    </row>
    <row r="211" spans="1:20" x14ac:dyDescent="0.2">
      <c r="A211" s="3" t="s">
        <v>76</v>
      </c>
      <c r="B211" s="3" t="s">
        <v>189</v>
      </c>
      <c r="C211" s="4" t="s">
        <v>77</v>
      </c>
      <c r="D211" s="5" t="s">
        <v>28</v>
      </c>
      <c r="E211" s="4" t="s">
        <v>29</v>
      </c>
      <c r="F211" s="6">
        <v>21315.87</v>
      </c>
      <c r="G211" s="4">
        <v>881215</v>
      </c>
      <c r="H211" s="4">
        <v>1239894</v>
      </c>
      <c r="I211" s="5">
        <v>17.191687349999999</v>
      </c>
      <c r="J211" s="5">
        <v>1.4070277968486999</v>
      </c>
      <c r="K211" s="5" t="s">
        <v>30</v>
      </c>
      <c r="L211" s="5">
        <v>494</v>
      </c>
      <c r="M211" s="7" t="s">
        <v>190</v>
      </c>
      <c r="N211" s="7" t="s">
        <v>191</v>
      </c>
      <c r="O211" s="9" t="str">
        <f t="shared" si="12"/>
        <v>2021-11-09</v>
      </c>
      <c r="P211" s="1" t="str">
        <f>VLOOKUP(K211,de_para!$A$2:$B$46,2,0)</f>
        <v>Lead Ads</v>
      </c>
      <c r="Q211" s="1">
        <v>0</v>
      </c>
      <c r="R211" s="1">
        <f t="shared" si="13"/>
        <v>11</v>
      </c>
      <c r="S211" s="1">
        <f t="shared" si="14"/>
        <v>2021</v>
      </c>
      <c r="T211" s="1">
        <f t="shared" si="15"/>
        <v>2</v>
      </c>
    </row>
    <row r="212" spans="1:20" x14ac:dyDescent="0.2">
      <c r="A212" s="3" t="s">
        <v>76</v>
      </c>
      <c r="B212" s="3" t="s">
        <v>209</v>
      </c>
      <c r="C212" s="4" t="s">
        <v>77</v>
      </c>
      <c r="D212" s="5" t="s">
        <v>28</v>
      </c>
      <c r="E212" s="4" t="s">
        <v>29</v>
      </c>
      <c r="F212" s="6">
        <v>11509.48</v>
      </c>
      <c r="G212" s="4">
        <v>517718</v>
      </c>
      <c r="H212" s="4">
        <v>677434</v>
      </c>
      <c r="I212" s="5">
        <v>16.989817460000001</v>
      </c>
      <c r="J212" s="5">
        <v>1.3084999942052999</v>
      </c>
      <c r="K212" s="5" t="s">
        <v>30</v>
      </c>
      <c r="L212" s="5">
        <v>365</v>
      </c>
      <c r="M212" s="7" t="s">
        <v>210</v>
      </c>
      <c r="N212" s="7" t="s">
        <v>211</v>
      </c>
      <c r="O212" s="9" t="str">
        <f t="shared" si="12"/>
        <v>2021-11-02</v>
      </c>
      <c r="P212" s="1" t="str">
        <f>VLOOKUP(K212,de_para!$A$2:$B$46,2,0)</f>
        <v>Lead Ads</v>
      </c>
      <c r="Q212" s="1">
        <v>0</v>
      </c>
      <c r="R212" s="1">
        <f t="shared" si="13"/>
        <v>11</v>
      </c>
      <c r="S212" s="1">
        <f t="shared" si="14"/>
        <v>2021</v>
      </c>
      <c r="T212" s="1">
        <f t="shared" si="15"/>
        <v>2</v>
      </c>
    </row>
    <row r="213" spans="1:20" x14ac:dyDescent="0.2">
      <c r="A213" s="3" t="s">
        <v>212</v>
      </c>
      <c r="B213" s="3" t="s">
        <v>209</v>
      </c>
      <c r="C213" s="4" t="s">
        <v>213</v>
      </c>
      <c r="D213" s="5" t="s">
        <v>214</v>
      </c>
      <c r="E213" s="4" t="s">
        <v>215</v>
      </c>
      <c r="F213" s="6">
        <v>19032.439999999999</v>
      </c>
      <c r="G213" s="4">
        <v>3057877</v>
      </c>
      <c r="H213" s="4">
        <v>3057877</v>
      </c>
      <c r="I213" s="5">
        <v>6.2240698400000003</v>
      </c>
      <c r="J213" s="5">
        <v>1</v>
      </c>
      <c r="K213" s="5" t="s">
        <v>6</v>
      </c>
      <c r="L213" s="5">
        <v>3057877</v>
      </c>
      <c r="M213" s="7" t="s">
        <v>210</v>
      </c>
      <c r="N213" s="7" t="s">
        <v>211</v>
      </c>
      <c r="O213" s="9" t="str">
        <f t="shared" si="12"/>
        <v>2021-11-02</v>
      </c>
      <c r="P213" s="1" t="str">
        <f>VLOOKUP(K213,de_para!$A$2:$B$46,2,0)</f>
        <v>Top funnel</v>
      </c>
      <c r="Q213" s="1">
        <v>0</v>
      </c>
      <c r="R213" s="1">
        <f t="shared" si="13"/>
        <v>11</v>
      </c>
      <c r="S213" s="1">
        <f t="shared" si="14"/>
        <v>2021</v>
      </c>
      <c r="T213" s="1">
        <f t="shared" si="15"/>
        <v>2</v>
      </c>
    </row>
    <row r="214" spans="1:20" x14ac:dyDescent="0.2">
      <c r="A214" s="3" t="s">
        <v>74</v>
      </c>
      <c r="B214" s="3" t="s">
        <v>209</v>
      </c>
      <c r="C214" s="4" t="s">
        <v>75</v>
      </c>
      <c r="D214" s="5" t="s">
        <v>60</v>
      </c>
      <c r="E214" s="4" t="s">
        <v>61</v>
      </c>
      <c r="F214" s="6">
        <v>53065.69</v>
      </c>
      <c r="G214" s="4">
        <v>4661412</v>
      </c>
      <c r="H214" s="4">
        <v>6448129</v>
      </c>
      <c r="I214" s="5">
        <v>8.2296259900000006</v>
      </c>
      <c r="J214" s="5">
        <v>1.3832995238353001</v>
      </c>
      <c r="K214" s="5" t="s">
        <v>38</v>
      </c>
      <c r="L214" s="5">
        <v>303</v>
      </c>
      <c r="M214" s="7" t="s">
        <v>210</v>
      </c>
      <c r="N214" s="7" t="s">
        <v>211</v>
      </c>
      <c r="O214" s="9" t="str">
        <f t="shared" si="12"/>
        <v>2021-11-02</v>
      </c>
      <c r="P214" s="1" t="str">
        <f>VLOOKUP(K214,de_para!$A$2:$B$46,2,0)</f>
        <v>Credenciamento</v>
      </c>
      <c r="Q214" s="1">
        <v>1</v>
      </c>
      <c r="R214" s="1">
        <f t="shared" si="13"/>
        <v>11</v>
      </c>
      <c r="S214" s="1">
        <f t="shared" si="14"/>
        <v>2021</v>
      </c>
      <c r="T214" s="1">
        <f t="shared" si="15"/>
        <v>2</v>
      </c>
    </row>
    <row r="215" spans="1:20" x14ac:dyDescent="0.2">
      <c r="A215" s="3" t="s">
        <v>22</v>
      </c>
      <c r="B215" s="3" t="s">
        <v>209</v>
      </c>
      <c r="C215" s="4" t="s">
        <v>35</v>
      </c>
      <c r="D215" s="5" t="s">
        <v>36</v>
      </c>
      <c r="E215" s="4" t="s">
        <v>37</v>
      </c>
      <c r="F215" s="6">
        <v>52500.92</v>
      </c>
      <c r="G215" s="4">
        <v>3257931</v>
      </c>
      <c r="H215" s="4">
        <v>5029075</v>
      </c>
      <c r="I215" s="5">
        <v>10.439478429999999</v>
      </c>
      <c r="J215" s="5">
        <v>1.5436407339505001</v>
      </c>
      <c r="K215" s="5" t="s">
        <v>38</v>
      </c>
      <c r="L215" s="5">
        <v>179</v>
      </c>
      <c r="M215" s="7" t="s">
        <v>210</v>
      </c>
      <c r="N215" s="7" t="s">
        <v>211</v>
      </c>
      <c r="O215" s="9" t="str">
        <f t="shared" si="12"/>
        <v>2021-11-02</v>
      </c>
      <c r="P215" s="1" t="str">
        <f>VLOOKUP(K215,de_para!$A$2:$B$46,2,0)</f>
        <v>Credenciamento</v>
      </c>
      <c r="Q215" s="1">
        <v>0</v>
      </c>
      <c r="R215" s="1">
        <f t="shared" si="13"/>
        <v>11</v>
      </c>
      <c r="S215" s="1">
        <f t="shared" si="14"/>
        <v>2021</v>
      </c>
      <c r="T215" s="1">
        <f t="shared" si="15"/>
        <v>2</v>
      </c>
    </row>
    <row r="216" spans="1:20" x14ac:dyDescent="0.2">
      <c r="A216" s="3" t="s">
        <v>14</v>
      </c>
      <c r="B216" s="3" t="s">
        <v>209</v>
      </c>
      <c r="C216" s="4" t="s">
        <v>174</v>
      </c>
      <c r="D216" s="5" t="s">
        <v>175</v>
      </c>
      <c r="E216" s="4" t="s">
        <v>176</v>
      </c>
      <c r="F216" s="6">
        <v>4630.47</v>
      </c>
      <c r="G216" s="4">
        <v>589928</v>
      </c>
      <c r="H216" s="4">
        <v>772033</v>
      </c>
      <c r="I216" s="5">
        <v>5.9977617499999996</v>
      </c>
      <c r="J216" s="5">
        <v>1.3086902130428999</v>
      </c>
      <c r="K216" s="5" t="s">
        <v>19</v>
      </c>
      <c r="L216" s="5">
        <v>192</v>
      </c>
      <c r="M216" s="7" t="s">
        <v>210</v>
      </c>
      <c r="N216" s="7" t="s">
        <v>211</v>
      </c>
      <c r="O216" s="9" t="str">
        <f t="shared" si="12"/>
        <v>2021-11-02</v>
      </c>
      <c r="P216" s="1" t="str">
        <f>VLOOKUP(K216,de_para!$A$2:$B$46,2,0)</f>
        <v>web event</v>
      </c>
      <c r="Q216" s="1">
        <v>0</v>
      </c>
      <c r="R216" s="1">
        <f t="shared" si="13"/>
        <v>11</v>
      </c>
      <c r="S216" s="1">
        <f t="shared" si="14"/>
        <v>2021</v>
      </c>
      <c r="T216" s="1">
        <f t="shared" si="15"/>
        <v>2</v>
      </c>
    </row>
    <row r="217" spans="1:20" x14ac:dyDescent="0.2">
      <c r="A217" s="3" t="s">
        <v>216</v>
      </c>
      <c r="B217" s="3" t="s">
        <v>209</v>
      </c>
      <c r="C217" s="4" t="s">
        <v>217</v>
      </c>
      <c r="D217" s="5" t="s">
        <v>205</v>
      </c>
      <c r="E217" s="4" t="s">
        <v>206</v>
      </c>
      <c r="F217" s="6">
        <v>0</v>
      </c>
      <c r="G217" s="4">
        <v>0</v>
      </c>
      <c r="H217" s="4">
        <v>0</v>
      </c>
      <c r="I217" s="5" t="s">
        <v>42</v>
      </c>
      <c r="J217" s="5">
        <v>0</v>
      </c>
      <c r="K217" s="5" t="s">
        <v>200</v>
      </c>
      <c r="L217" s="5">
        <v>1</v>
      </c>
      <c r="M217" s="7" t="s">
        <v>210</v>
      </c>
      <c r="N217" s="7" t="s">
        <v>211</v>
      </c>
      <c r="O217" s="9" t="str">
        <f t="shared" si="12"/>
        <v>2021-11-02</v>
      </c>
      <c r="P217" s="1" t="str">
        <f>VLOOKUP(K217,de_para!$A$2:$B$46,2,0)</f>
        <v>Mensagem</v>
      </c>
      <c r="Q217" s="1">
        <v>0</v>
      </c>
      <c r="R217" s="1">
        <f t="shared" si="13"/>
        <v>11</v>
      </c>
      <c r="S217" s="1">
        <f t="shared" si="14"/>
        <v>2021</v>
      </c>
      <c r="T217" s="1">
        <f t="shared" si="15"/>
        <v>2</v>
      </c>
    </row>
    <row r="218" spans="1:20" x14ac:dyDescent="0.2">
      <c r="A218" s="3" t="s">
        <v>180</v>
      </c>
      <c r="B218" s="3" t="s">
        <v>209</v>
      </c>
      <c r="C218" s="4" t="s">
        <v>181</v>
      </c>
      <c r="D218" s="5" t="s">
        <v>182</v>
      </c>
      <c r="E218" s="4" t="s">
        <v>183</v>
      </c>
      <c r="F218" s="6">
        <v>48466.85</v>
      </c>
      <c r="G218" s="4">
        <v>2452315</v>
      </c>
      <c r="H218" s="4">
        <v>3044404</v>
      </c>
      <c r="I218" s="5">
        <v>15.91997974</v>
      </c>
      <c r="J218" s="5">
        <v>1.2414408426324</v>
      </c>
      <c r="K218" s="5" t="s">
        <v>184</v>
      </c>
      <c r="L218" s="5">
        <v>2268799</v>
      </c>
      <c r="M218" s="7" t="s">
        <v>210</v>
      </c>
      <c r="N218" s="7" t="s">
        <v>211</v>
      </c>
      <c r="O218" s="9" t="str">
        <f t="shared" si="12"/>
        <v>2021-11-02</v>
      </c>
      <c r="P218" s="1" t="str">
        <f>VLOOKUP(K218,de_para!$A$2:$B$46,2,0)</f>
        <v>Mid funnel</v>
      </c>
      <c r="Q218" s="1">
        <v>0</v>
      </c>
      <c r="R218" s="1">
        <f t="shared" si="13"/>
        <v>11</v>
      </c>
      <c r="S218" s="1">
        <f t="shared" si="14"/>
        <v>2021</v>
      </c>
      <c r="T218" s="1">
        <f t="shared" si="15"/>
        <v>2</v>
      </c>
    </row>
    <row r="219" spans="1:20" x14ac:dyDescent="0.2">
      <c r="A219" s="3" t="s">
        <v>31</v>
      </c>
      <c r="B219" s="3" t="s">
        <v>209</v>
      </c>
      <c r="C219" s="4" t="s">
        <v>32</v>
      </c>
      <c r="D219" s="5" t="s">
        <v>33</v>
      </c>
      <c r="E219" s="4" t="s">
        <v>34</v>
      </c>
      <c r="F219" s="6">
        <v>15918.8</v>
      </c>
      <c r="G219" s="4">
        <v>344566</v>
      </c>
      <c r="H219" s="4">
        <v>1054013</v>
      </c>
      <c r="I219" s="5">
        <v>15.10303953</v>
      </c>
      <c r="J219" s="5">
        <v>3.0589582257100001</v>
      </c>
      <c r="K219" s="5" t="s">
        <v>19</v>
      </c>
      <c r="L219" s="5">
        <v>232</v>
      </c>
      <c r="M219" s="7" t="s">
        <v>210</v>
      </c>
      <c r="N219" s="7" t="s">
        <v>211</v>
      </c>
      <c r="O219" s="9" t="str">
        <f t="shared" si="12"/>
        <v>2021-11-02</v>
      </c>
      <c r="P219" s="1" t="str">
        <f>VLOOKUP(K219,de_para!$A$2:$B$46,2,0)</f>
        <v>web event</v>
      </c>
      <c r="Q219" s="1">
        <v>0</v>
      </c>
      <c r="R219" s="1">
        <f t="shared" si="13"/>
        <v>11</v>
      </c>
      <c r="S219" s="1">
        <f t="shared" si="14"/>
        <v>2021</v>
      </c>
      <c r="T219" s="1">
        <f t="shared" si="15"/>
        <v>2</v>
      </c>
    </row>
    <row r="220" spans="1:20" x14ac:dyDescent="0.2">
      <c r="A220" s="3" t="s">
        <v>185</v>
      </c>
      <c r="B220" s="3" t="s">
        <v>209</v>
      </c>
      <c r="C220" s="4" t="s">
        <v>186</v>
      </c>
      <c r="D220" s="5" t="s">
        <v>187</v>
      </c>
      <c r="E220" s="4" t="s">
        <v>188</v>
      </c>
      <c r="F220" s="6">
        <v>174811.08</v>
      </c>
      <c r="G220" s="4">
        <v>11073991</v>
      </c>
      <c r="H220" s="4">
        <v>15442722</v>
      </c>
      <c r="I220" s="5">
        <v>11.31996548</v>
      </c>
      <c r="J220" s="5">
        <v>1.3945037520800001</v>
      </c>
      <c r="K220" s="5" t="s">
        <v>184</v>
      </c>
      <c r="L220" s="5">
        <v>6122668</v>
      </c>
      <c r="M220" s="7" t="s">
        <v>210</v>
      </c>
      <c r="N220" s="7" t="s">
        <v>211</v>
      </c>
      <c r="O220" s="9" t="str">
        <f t="shared" si="12"/>
        <v>2021-11-02</v>
      </c>
      <c r="P220" s="1" t="str">
        <f>VLOOKUP(K220,de_para!$A$2:$B$46,2,0)</f>
        <v>Mid funnel</v>
      </c>
      <c r="Q220" s="1">
        <v>0</v>
      </c>
      <c r="R220" s="1">
        <f t="shared" si="13"/>
        <v>11</v>
      </c>
      <c r="S220" s="1">
        <f t="shared" si="14"/>
        <v>2021</v>
      </c>
      <c r="T220" s="1">
        <f t="shared" si="15"/>
        <v>2</v>
      </c>
    </row>
    <row r="221" spans="1:20" x14ac:dyDescent="0.2">
      <c r="A221" s="3" t="s">
        <v>218</v>
      </c>
      <c r="B221" s="3" t="s">
        <v>209</v>
      </c>
      <c r="C221" s="4" t="s">
        <v>219</v>
      </c>
      <c r="D221" s="5" t="s">
        <v>220</v>
      </c>
      <c r="E221" s="4" t="s">
        <v>221</v>
      </c>
      <c r="F221" s="6">
        <v>4644.1099999999997</v>
      </c>
      <c r="G221" s="4">
        <v>6237</v>
      </c>
      <c r="H221" s="4">
        <v>86571</v>
      </c>
      <c r="I221" s="5">
        <v>53.645100550000002</v>
      </c>
      <c r="J221" s="5">
        <v>13.880230880231</v>
      </c>
      <c r="K221" s="5" t="s">
        <v>222</v>
      </c>
      <c r="L221" s="5">
        <v>188</v>
      </c>
      <c r="M221" s="7" t="s">
        <v>210</v>
      </c>
      <c r="N221" s="7" t="s">
        <v>211</v>
      </c>
      <c r="O221" s="9" t="str">
        <f t="shared" si="12"/>
        <v>2021-11-02</v>
      </c>
      <c r="P221" s="1" t="str">
        <f>VLOOKUP(K221,de_para!$A$2:$B$46,2,0)</f>
        <v>Mid funnel</v>
      </c>
      <c r="Q221" s="1">
        <v>0</v>
      </c>
      <c r="R221" s="1">
        <f t="shared" si="13"/>
        <v>11</v>
      </c>
      <c r="S221" s="1">
        <f t="shared" si="14"/>
        <v>2021</v>
      </c>
      <c r="T221" s="1">
        <f t="shared" si="15"/>
        <v>2</v>
      </c>
    </row>
    <row r="222" spans="1:20" x14ac:dyDescent="0.2">
      <c r="A222" s="3" t="s">
        <v>201</v>
      </c>
      <c r="B222" s="3" t="s">
        <v>209</v>
      </c>
      <c r="C222" s="4" t="s">
        <v>202</v>
      </c>
      <c r="D222" s="5" t="s">
        <v>33</v>
      </c>
      <c r="E222" s="4" t="s">
        <v>34</v>
      </c>
      <c r="F222" s="6">
        <v>3593.23</v>
      </c>
      <c r="G222" s="4">
        <v>58712</v>
      </c>
      <c r="H222" s="4">
        <v>121789</v>
      </c>
      <c r="I222" s="5">
        <v>29.503731859999998</v>
      </c>
      <c r="J222" s="5">
        <v>2.07434595994</v>
      </c>
      <c r="K222" s="5" t="s">
        <v>19</v>
      </c>
      <c r="L222" s="5">
        <v>117</v>
      </c>
      <c r="M222" s="7" t="s">
        <v>210</v>
      </c>
      <c r="N222" s="7" t="s">
        <v>211</v>
      </c>
      <c r="O222" s="9" t="str">
        <f t="shared" si="12"/>
        <v>2021-11-02</v>
      </c>
      <c r="P222" s="1" t="str">
        <f>VLOOKUP(K222,de_para!$A$2:$B$46,2,0)</f>
        <v>web event</v>
      </c>
      <c r="Q222" s="1">
        <v>0</v>
      </c>
      <c r="R222" s="1">
        <f t="shared" si="13"/>
        <v>11</v>
      </c>
      <c r="S222" s="1">
        <f t="shared" si="14"/>
        <v>2021</v>
      </c>
      <c r="T222" s="1">
        <f t="shared" si="15"/>
        <v>2</v>
      </c>
    </row>
    <row r="223" spans="1:20" x14ac:dyDescent="0.2">
      <c r="A223" s="3" t="s">
        <v>14</v>
      </c>
      <c r="B223" s="3" t="s">
        <v>209</v>
      </c>
      <c r="C223" s="4" t="s">
        <v>177</v>
      </c>
      <c r="D223" s="5" t="s">
        <v>178</v>
      </c>
      <c r="E223" s="4" t="s">
        <v>179</v>
      </c>
      <c r="F223" s="6">
        <v>4615.62</v>
      </c>
      <c r="G223" s="4">
        <v>634131</v>
      </c>
      <c r="H223" s="4">
        <v>803492</v>
      </c>
      <c r="I223" s="5">
        <v>5.7444504700000003</v>
      </c>
      <c r="J223" s="5">
        <v>1.2670757304089999</v>
      </c>
      <c r="K223" s="5" t="s">
        <v>19</v>
      </c>
      <c r="L223" s="5">
        <v>215</v>
      </c>
      <c r="M223" s="7" t="s">
        <v>210</v>
      </c>
      <c r="N223" s="7" t="s">
        <v>211</v>
      </c>
      <c r="O223" s="9" t="str">
        <f t="shared" si="12"/>
        <v>2021-11-02</v>
      </c>
      <c r="P223" s="1" t="str">
        <f>VLOOKUP(K223,de_para!$A$2:$B$46,2,0)</f>
        <v>web event</v>
      </c>
      <c r="Q223" s="1">
        <v>0</v>
      </c>
      <c r="R223" s="1">
        <f t="shared" si="13"/>
        <v>11</v>
      </c>
      <c r="S223" s="1">
        <f t="shared" si="14"/>
        <v>2021</v>
      </c>
      <c r="T223" s="1">
        <f t="shared" si="15"/>
        <v>2</v>
      </c>
    </row>
    <row r="224" spans="1:20" x14ac:dyDescent="0.2">
      <c r="A224" s="3" t="s">
        <v>223</v>
      </c>
      <c r="B224" s="3" t="s">
        <v>209</v>
      </c>
      <c r="C224" s="4" t="s">
        <v>224</v>
      </c>
      <c r="D224" s="5" t="s">
        <v>33</v>
      </c>
      <c r="E224" s="4" t="s">
        <v>34</v>
      </c>
      <c r="F224" s="6">
        <v>411.87</v>
      </c>
      <c r="G224" s="4">
        <v>2441</v>
      </c>
      <c r="H224" s="4">
        <v>9073</v>
      </c>
      <c r="I224" s="5">
        <v>45.395128399999997</v>
      </c>
      <c r="J224" s="5">
        <v>3.7169192953707002</v>
      </c>
      <c r="K224" s="5" t="s">
        <v>19</v>
      </c>
      <c r="L224" s="5">
        <v>6</v>
      </c>
      <c r="M224" s="7" t="s">
        <v>210</v>
      </c>
      <c r="N224" s="7" t="s">
        <v>211</v>
      </c>
      <c r="O224" s="9" t="str">
        <f t="shared" si="12"/>
        <v>2021-11-02</v>
      </c>
      <c r="P224" s="1" t="str">
        <f>VLOOKUP(K224,de_para!$A$2:$B$46,2,0)</f>
        <v>web event</v>
      </c>
      <c r="Q224" s="1">
        <v>0</v>
      </c>
      <c r="R224" s="1">
        <f t="shared" si="13"/>
        <v>11</v>
      </c>
      <c r="S224" s="1">
        <f t="shared" si="14"/>
        <v>2021</v>
      </c>
      <c r="T224" s="1">
        <f t="shared" si="15"/>
        <v>2</v>
      </c>
    </row>
    <row r="225" spans="1:20" x14ac:dyDescent="0.2">
      <c r="A225" s="3" t="s">
        <v>26</v>
      </c>
      <c r="B225" s="3" t="s">
        <v>209</v>
      </c>
      <c r="C225" s="4" t="s">
        <v>27</v>
      </c>
      <c r="D225" s="5" t="s">
        <v>28</v>
      </c>
      <c r="E225" s="4" t="s">
        <v>29</v>
      </c>
      <c r="F225" s="6">
        <v>10630.19</v>
      </c>
      <c r="G225" s="4">
        <v>544313</v>
      </c>
      <c r="H225" s="4">
        <v>691351</v>
      </c>
      <c r="I225" s="5">
        <v>15.37596677</v>
      </c>
      <c r="J225" s="5">
        <v>1.2701350142289001</v>
      </c>
      <c r="K225" s="5" t="s">
        <v>30</v>
      </c>
      <c r="L225" s="5">
        <v>280</v>
      </c>
      <c r="M225" s="7" t="s">
        <v>210</v>
      </c>
      <c r="N225" s="7" t="s">
        <v>211</v>
      </c>
      <c r="O225" s="9" t="str">
        <f t="shared" si="12"/>
        <v>2021-11-02</v>
      </c>
      <c r="P225" s="1" t="str">
        <f>VLOOKUP(K225,de_para!$A$2:$B$46,2,0)</f>
        <v>Lead Ads</v>
      </c>
      <c r="Q225" s="1">
        <v>0</v>
      </c>
      <c r="R225" s="1">
        <f t="shared" si="13"/>
        <v>11</v>
      </c>
      <c r="S225" s="1">
        <f t="shared" si="14"/>
        <v>2021</v>
      </c>
      <c r="T225" s="1">
        <f t="shared" si="15"/>
        <v>2</v>
      </c>
    </row>
    <row r="226" spans="1:20" x14ac:dyDescent="0.2">
      <c r="A226" s="3" t="s">
        <v>192</v>
      </c>
      <c r="B226" s="3" t="s">
        <v>209</v>
      </c>
      <c r="C226" s="4" t="s">
        <v>193</v>
      </c>
      <c r="D226" s="5" t="s">
        <v>33</v>
      </c>
      <c r="E226" s="4" t="s">
        <v>34</v>
      </c>
      <c r="F226" s="6">
        <v>7073.83</v>
      </c>
      <c r="G226" s="4">
        <v>205698</v>
      </c>
      <c r="H226" s="4">
        <v>470693</v>
      </c>
      <c r="I226" s="5">
        <v>15.028543020000001</v>
      </c>
      <c r="J226" s="5">
        <v>2.2882721270989999</v>
      </c>
      <c r="K226" s="5" t="s">
        <v>19</v>
      </c>
      <c r="L226" s="5">
        <v>147</v>
      </c>
      <c r="M226" s="7" t="s">
        <v>210</v>
      </c>
      <c r="N226" s="7" t="s">
        <v>211</v>
      </c>
      <c r="O226" s="9" t="str">
        <f t="shared" si="12"/>
        <v>2021-11-02</v>
      </c>
      <c r="P226" s="1" t="str">
        <f>VLOOKUP(K226,de_para!$A$2:$B$46,2,0)</f>
        <v>web event</v>
      </c>
      <c r="Q226" s="1">
        <v>0</v>
      </c>
      <c r="R226" s="1">
        <f t="shared" si="13"/>
        <v>11</v>
      </c>
      <c r="S226" s="1">
        <f t="shared" si="14"/>
        <v>2021</v>
      </c>
      <c r="T226" s="1">
        <f t="shared" si="15"/>
        <v>2</v>
      </c>
    </row>
    <row r="227" spans="1:20" x14ac:dyDescent="0.2">
      <c r="A227" s="3" t="s">
        <v>207</v>
      </c>
      <c r="B227" s="3" t="s">
        <v>209</v>
      </c>
      <c r="C227" s="4" t="s">
        <v>208</v>
      </c>
      <c r="D227" s="5" t="s">
        <v>33</v>
      </c>
      <c r="E227" s="4" t="s">
        <v>34</v>
      </c>
      <c r="F227" s="6">
        <v>3081.48</v>
      </c>
      <c r="G227" s="4">
        <v>49047</v>
      </c>
      <c r="H227" s="4">
        <v>108346</v>
      </c>
      <c r="I227" s="5">
        <v>28.441105350000001</v>
      </c>
      <c r="J227" s="5">
        <v>2.2090239973902999</v>
      </c>
      <c r="K227" s="5" t="s">
        <v>19</v>
      </c>
      <c r="L227" s="5">
        <v>88</v>
      </c>
      <c r="M227" s="7" t="s">
        <v>210</v>
      </c>
      <c r="N227" s="7" t="s">
        <v>211</v>
      </c>
      <c r="O227" s="9" t="str">
        <f t="shared" si="12"/>
        <v>2021-11-02</v>
      </c>
      <c r="P227" s="1" t="str">
        <f>VLOOKUP(K227,de_para!$A$2:$B$46,2,0)</f>
        <v>web event</v>
      </c>
      <c r="Q227" s="1">
        <v>0</v>
      </c>
      <c r="R227" s="1">
        <f t="shared" si="13"/>
        <v>11</v>
      </c>
      <c r="S227" s="1">
        <f t="shared" si="14"/>
        <v>2021</v>
      </c>
      <c r="T227" s="1">
        <f t="shared" si="15"/>
        <v>2</v>
      </c>
    </row>
    <row r="228" spans="1:20" x14ac:dyDescent="0.2">
      <c r="A228" s="3" t="s">
        <v>203</v>
      </c>
      <c r="B228" s="3" t="s">
        <v>209</v>
      </c>
      <c r="C228" s="4" t="s">
        <v>204</v>
      </c>
      <c r="D228" s="5" t="s">
        <v>205</v>
      </c>
      <c r="E228" s="4" t="s">
        <v>206</v>
      </c>
      <c r="F228" s="6">
        <v>9056.65</v>
      </c>
      <c r="G228" s="4">
        <v>195823</v>
      </c>
      <c r="H228" s="4">
        <v>331004</v>
      </c>
      <c r="I228" s="5">
        <v>27.361149709999999</v>
      </c>
      <c r="J228" s="5">
        <v>1.6903223829683001</v>
      </c>
      <c r="K228" s="5" t="s">
        <v>200</v>
      </c>
      <c r="L228" s="5">
        <v>501</v>
      </c>
      <c r="M228" s="7" t="s">
        <v>210</v>
      </c>
      <c r="N228" s="7" t="s">
        <v>211</v>
      </c>
      <c r="O228" s="9" t="str">
        <f t="shared" si="12"/>
        <v>2021-11-02</v>
      </c>
      <c r="P228" s="1" t="str">
        <f>VLOOKUP(K228,de_para!$A$2:$B$46,2,0)</f>
        <v>Mensagem</v>
      </c>
      <c r="Q228" s="1">
        <v>0</v>
      </c>
      <c r="R228" s="1">
        <f t="shared" si="13"/>
        <v>11</v>
      </c>
      <c r="S228" s="1">
        <f t="shared" si="14"/>
        <v>2021</v>
      </c>
      <c r="T228" s="1">
        <f t="shared" si="15"/>
        <v>2</v>
      </c>
    </row>
    <row r="229" spans="1:20" x14ac:dyDescent="0.2">
      <c r="A229" s="3" t="s">
        <v>50</v>
      </c>
      <c r="B229" s="3" t="s">
        <v>209</v>
      </c>
      <c r="C229" s="4" t="s">
        <v>70</v>
      </c>
      <c r="D229" s="5" t="s">
        <v>36</v>
      </c>
      <c r="E229" s="4" t="s">
        <v>37</v>
      </c>
      <c r="F229" s="6">
        <v>83159.02</v>
      </c>
      <c r="G229" s="4">
        <v>2376075</v>
      </c>
      <c r="H229" s="4">
        <v>4924668</v>
      </c>
      <c r="I229" s="5">
        <v>16.88621852</v>
      </c>
      <c r="J229" s="5">
        <v>2.0726062939932</v>
      </c>
      <c r="K229" s="5" t="s">
        <v>38</v>
      </c>
      <c r="L229" s="5">
        <v>257</v>
      </c>
      <c r="M229" s="7" t="s">
        <v>210</v>
      </c>
      <c r="N229" s="7" t="s">
        <v>211</v>
      </c>
      <c r="O229" s="9" t="str">
        <f t="shared" si="12"/>
        <v>2021-11-02</v>
      </c>
      <c r="P229" s="1" t="str">
        <f>VLOOKUP(K229,de_para!$A$2:$B$46,2,0)</f>
        <v>Credenciamento</v>
      </c>
      <c r="Q229" s="1">
        <v>0</v>
      </c>
      <c r="R229" s="1">
        <f t="shared" si="13"/>
        <v>11</v>
      </c>
      <c r="S229" s="1">
        <f t="shared" si="14"/>
        <v>2021</v>
      </c>
      <c r="T229" s="1">
        <f t="shared" si="15"/>
        <v>2</v>
      </c>
    </row>
    <row r="230" spans="1:20" x14ac:dyDescent="0.2">
      <c r="A230" s="3" t="s">
        <v>58</v>
      </c>
      <c r="B230" s="3" t="s">
        <v>209</v>
      </c>
      <c r="C230" s="4" t="s">
        <v>59</v>
      </c>
      <c r="D230" s="5" t="s">
        <v>60</v>
      </c>
      <c r="E230" s="4" t="s">
        <v>61</v>
      </c>
      <c r="F230" s="6">
        <v>165613.47</v>
      </c>
      <c r="G230" s="4">
        <v>4720587</v>
      </c>
      <c r="H230" s="4">
        <v>11819305</v>
      </c>
      <c r="I230" s="5">
        <v>14.012115769999999</v>
      </c>
      <c r="J230" s="5">
        <v>2.5037786614248998</v>
      </c>
      <c r="K230" s="5" t="s">
        <v>38</v>
      </c>
      <c r="L230" s="5">
        <v>852</v>
      </c>
      <c r="M230" s="7" t="s">
        <v>210</v>
      </c>
      <c r="N230" s="7" t="s">
        <v>211</v>
      </c>
      <c r="O230" s="9" t="str">
        <f t="shared" si="12"/>
        <v>2021-11-02</v>
      </c>
      <c r="P230" s="1" t="str">
        <f>VLOOKUP(K230,de_para!$A$2:$B$46,2,0)</f>
        <v>Credenciamento</v>
      </c>
      <c r="Q230" s="1">
        <v>1</v>
      </c>
      <c r="R230" s="1">
        <f t="shared" si="13"/>
        <v>11</v>
      </c>
      <c r="S230" s="1">
        <f t="shared" si="14"/>
        <v>2021</v>
      </c>
      <c r="T230" s="1">
        <f t="shared" si="15"/>
        <v>2</v>
      </c>
    </row>
    <row r="231" spans="1:20" x14ac:dyDescent="0.2">
      <c r="A231" s="3" t="s">
        <v>196</v>
      </c>
      <c r="B231" s="3" t="s">
        <v>209</v>
      </c>
      <c r="C231" s="4" t="s">
        <v>197</v>
      </c>
      <c r="D231" s="5" t="s">
        <v>198</v>
      </c>
      <c r="E231" s="4" t="s">
        <v>199</v>
      </c>
      <c r="F231" s="6">
        <v>9088.18</v>
      </c>
      <c r="G231" s="4">
        <v>175503</v>
      </c>
      <c r="H231" s="4">
        <v>295537</v>
      </c>
      <c r="I231" s="5">
        <v>30.751411839999999</v>
      </c>
      <c r="J231" s="5">
        <v>1.6839427246258001</v>
      </c>
      <c r="K231" s="5" t="s">
        <v>200</v>
      </c>
      <c r="L231" s="5">
        <v>528</v>
      </c>
      <c r="M231" s="7" t="s">
        <v>210</v>
      </c>
      <c r="N231" s="7" t="s">
        <v>211</v>
      </c>
      <c r="O231" s="9" t="str">
        <f t="shared" si="12"/>
        <v>2021-11-02</v>
      </c>
      <c r="P231" s="1" t="str">
        <f>VLOOKUP(K231,de_para!$A$2:$B$46,2,0)</f>
        <v>Mensagem</v>
      </c>
      <c r="Q231" s="1">
        <v>0</v>
      </c>
      <c r="R231" s="1">
        <f t="shared" si="13"/>
        <v>11</v>
      </c>
      <c r="S231" s="1">
        <f t="shared" si="14"/>
        <v>2021</v>
      </c>
      <c r="T231" s="1">
        <f t="shared" si="15"/>
        <v>2</v>
      </c>
    </row>
    <row r="232" spans="1:20" x14ac:dyDescent="0.2">
      <c r="A232" s="3" t="s">
        <v>22</v>
      </c>
      <c r="B232" s="3" t="s">
        <v>209</v>
      </c>
      <c r="C232" s="4" t="s">
        <v>39</v>
      </c>
      <c r="D232" s="5" t="s">
        <v>40</v>
      </c>
      <c r="E232" s="4" t="s">
        <v>41</v>
      </c>
      <c r="F232" s="6">
        <v>75679.87</v>
      </c>
      <c r="G232" s="4">
        <v>3417773</v>
      </c>
      <c r="H232" s="4">
        <v>8217313</v>
      </c>
      <c r="I232" s="5">
        <v>9.2098073899999999</v>
      </c>
      <c r="J232" s="5">
        <v>2.4042886991032</v>
      </c>
      <c r="K232" s="5" t="s">
        <v>38</v>
      </c>
      <c r="L232" s="5">
        <v>557</v>
      </c>
      <c r="M232" s="7" t="s">
        <v>210</v>
      </c>
      <c r="N232" s="7" t="s">
        <v>211</v>
      </c>
      <c r="O232" s="9" t="str">
        <f t="shared" si="12"/>
        <v>2021-11-02</v>
      </c>
      <c r="P232" s="1" t="str">
        <f>VLOOKUP(K232,de_para!$A$2:$B$46,2,0)</f>
        <v>Credenciamento</v>
      </c>
      <c r="Q232" s="1">
        <v>1</v>
      </c>
      <c r="R232" s="1">
        <f t="shared" si="13"/>
        <v>11</v>
      </c>
      <c r="S232" s="1">
        <f t="shared" si="14"/>
        <v>2021</v>
      </c>
      <c r="T232" s="1">
        <f t="shared" si="15"/>
        <v>2</v>
      </c>
    </row>
    <row r="233" spans="1:20" x14ac:dyDescent="0.2">
      <c r="A233" s="3" t="s">
        <v>194</v>
      </c>
      <c r="B233" s="3" t="s">
        <v>209</v>
      </c>
      <c r="C233" s="4" t="s">
        <v>195</v>
      </c>
      <c r="D233" s="5" t="s">
        <v>33</v>
      </c>
      <c r="E233" s="4" t="s">
        <v>34</v>
      </c>
      <c r="F233" s="6">
        <v>1816.03</v>
      </c>
      <c r="G233" s="4">
        <v>47128</v>
      </c>
      <c r="H233" s="4">
        <v>101649</v>
      </c>
      <c r="I233" s="5">
        <v>17.865694690000002</v>
      </c>
      <c r="J233" s="5">
        <v>2.1568706501442998</v>
      </c>
      <c r="K233" s="5" t="s">
        <v>19</v>
      </c>
      <c r="L233" s="5">
        <v>60</v>
      </c>
      <c r="M233" s="7" t="s">
        <v>210</v>
      </c>
      <c r="N233" s="7" t="s">
        <v>211</v>
      </c>
      <c r="O233" s="9" t="str">
        <f t="shared" si="12"/>
        <v>2021-11-02</v>
      </c>
      <c r="P233" s="1" t="str">
        <f>VLOOKUP(K233,de_para!$A$2:$B$46,2,0)</f>
        <v>web event</v>
      </c>
      <c r="Q233" s="1">
        <v>0</v>
      </c>
      <c r="R233" s="1">
        <f t="shared" si="13"/>
        <v>11</v>
      </c>
      <c r="S233" s="1">
        <f t="shared" si="14"/>
        <v>2021</v>
      </c>
      <c r="T233" s="1">
        <f t="shared" si="15"/>
        <v>2</v>
      </c>
    </row>
    <row r="234" spans="1:20" x14ac:dyDescent="0.2">
      <c r="A234" s="3" t="s">
        <v>43</v>
      </c>
      <c r="B234" s="3" t="s">
        <v>209</v>
      </c>
      <c r="C234" s="4" t="s">
        <v>44</v>
      </c>
      <c r="D234" s="5" t="s">
        <v>33</v>
      </c>
      <c r="E234" s="4" t="s">
        <v>34</v>
      </c>
      <c r="F234" s="6">
        <v>12987.64</v>
      </c>
      <c r="G234" s="4">
        <v>225784</v>
      </c>
      <c r="H234" s="4">
        <v>667283</v>
      </c>
      <c r="I234" s="5">
        <v>19.463466029999999</v>
      </c>
      <c r="J234" s="5">
        <v>2.955404280197</v>
      </c>
      <c r="K234" s="5" t="s">
        <v>19</v>
      </c>
      <c r="L234" s="5">
        <v>250</v>
      </c>
      <c r="M234" s="7" t="s">
        <v>210</v>
      </c>
      <c r="N234" s="7" t="s">
        <v>211</v>
      </c>
      <c r="O234" s="9" t="str">
        <f t="shared" si="12"/>
        <v>2021-11-02</v>
      </c>
      <c r="P234" s="1" t="str">
        <f>VLOOKUP(K234,de_para!$A$2:$B$46,2,0)</f>
        <v>web event</v>
      </c>
      <c r="Q234" s="1">
        <v>0</v>
      </c>
      <c r="R234" s="1">
        <f t="shared" si="13"/>
        <v>11</v>
      </c>
      <c r="S234" s="1">
        <f t="shared" si="14"/>
        <v>2021</v>
      </c>
      <c r="T234" s="1">
        <f t="shared" si="15"/>
        <v>2</v>
      </c>
    </row>
    <row r="235" spans="1:20" x14ac:dyDescent="0.2">
      <c r="A235" s="3" t="s">
        <v>166</v>
      </c>
      <c r="B235" s="3" t="s">
        <v>209</v>
      </c>
      <c r="C235" s="4" t="s">
        <v>167</v>
      </c>
      <c r="D235" s="5" t="s">
        <v>168</v>
      </c>
      <c r="E235" s="4" t="s">
        <v>169</v>
      </c>
      <c r="F235" s="6">
        <v>41888.18</v>
      </c>
      <c r="G235" s="4">
        <v>5000058</v>
      </c>
      <c r="H235" s="4">
        <v>14511813</v>
      </c>
      <c r="I235" s="5">
        <v>2.8864884100000001</v>
      </c>
      <c r="J235" s="5">
        <v>2.9023289329844002</v>
      </c>
      <c r="K235" s="5" t="s">
        <v>170</v>
      </c>
      <c r="L235" s="5">
        <v>380500</v>
      </c>
      <c r="M235" s="7" t="s">
        <v>210</v>
      </c>
      <c r="N235" s="7" t="s">
        <v>211</v>
      </c>
      <c r="O235" s="9" t="str">
        <f t="shared" si="12"/>
        <v>2021-11-02</v>
      </c>
      <c r="P235" s="1" t="str">
        <f>VLOOKUP(K235,de_para!$A$2:$B$46,2,0)</f>
        <v>Top funnel</v>
      </c>
      <c r="Q235" s="1">
        <v>0</v>
      </c>
      <c r="R235" s="1">
        <f t="shared" si="13"/>
        <v>11</v>
      </c>
      <c r="S235" s="1">
        <f t="shared" si="14"/>
        <v>2021</v>
      </c>
      <c r="T235" s="1">
        <f t="shared" si="15"/>
        <v>2</v>
      </c>
    </row>
    <row r="236" spans="1:20" x14ac:dyDescent="0.2">
      <c r="A236" s="3" t="s">
        <v>14</v>
      </c>
      <c r="B236" s="3" t="s">
        <v>209</v>
      </c>
      <c r="C236" s="4" t="s">
        <v>171</v>
      </c>
      <c r="D236" s="5" t="s">
        <v>172</v>
      </c>
      <c r="E236" s="4" t="s">
        <v>173</v>
      </c>
      <c r="F236" s="6">
        <v>4621.72</v>
      </c>
      <c r="G236" s="4">
        <v>554926</v>
      </c>
      <c r="H236" s="4">
        <v>694850</v>
      </c>
      <c r="I236" s="5">
        <v>6.6513923899999998</v>
      </c>
      <c r="J236" s="5">
        <v>1.2521489351732999</v>
      </c>
      <c r="K236" s="5" t="s">
        <v>19</v>
      </c>
      <c r="L236" s="5">
        <v>181</v>
      </c>
      <c r="M236" s="7" t="s">
        <v>210</v>
      </c>
      <c r="N236" s="7" t="s">
        <v>211</v>
      </c>
      <c r="O236" s="9" t="str">
        <f t="shared" si="12"/>
        <v>2021-11-02</v>
      </c>
      <c r="P236" s="1" t="str">
        <f>VLOOKUP(K236,de_para!$A$2:$B$46,2,0)</f>
        <v>web event</v>
      </c>
      <c r="Q236" s="1">
        <v>0</v>
      </c>
      <c r="R236" s="1">
        <f t="shared" si="13"/>
        <v>11</v>
      </c>
      <c r="S236" s="1">
        <f t="shared" si="14"/>
        <v>2021</v>
      </c>
      <c r="T236" s="1">
        <f t="shared" si="15"/>
        <v>2</v>
      </c>
    </row>
    <row r="237" spans="1:20" x14ac:dyDescent="0.2">
      <c r="A237" s="3" t="s">
        <v>14</v>
      </c>
      <c r="B237" s="3" t="s">
        <v>209</v>
      </c>
      <c r="C237" s="4" t="s">
        <v>132</v>
      </c>
      <c r="D237" s="5" t="s">
        <v>133</v>
      </c>
      <c r="E237" s="4" t="s">
        <v>134</v>
      </c>
      <c r="F237" s="6">
        <v>2087.41</v>
      </c>
      <c r="G237" s="4">
        <v>589697</v>
      </c>
      <c r="H237" s="4">
        <v>632801</v>
      </c>
      <c r="I237" s="5">
        <v>3.2986831599999999</v>
      </c>
      <c r="J237" s="5">
        <v>1.0730951658223999</v>
      </c>
      <c r="K237" s="5" t="s">
        <v>19</v>
      </c>
      <c r="L237" s="5">
        <v>24</v>
      </c>
      <c r="M237" s="7" t="s">
        <v>210</v>
      </c>
      <c r="N237" s="7" t="s">
        <v>211</v>
      </c>
      <c r="O237" s="9" t="str">
        <f t="shared" si="12"/>
        <v>2021-11-02</v>
      </c>
      <c r="P237" s="1" t="str">
        <f>VLOOKUP(K237,de_para!$A$2:$B$46,2,0)</f>
        <v>web event</v>
      </c>
      <c r="Q237" s="1">
        <v>0</v>
      </c>
      <c r="R237" s="1">
        <f t="shared" si="13"/>
        <v>11</v>
      </c>
      <c r="S237" s="1">
        <f t="shared" si="14"/>
        <v>2021</v>
      </c>
      <c r="T237" s="1">
        <f t="shared" si="15"/>
        <v>2</v>
      </c>
    </row>
    <row r="238" spans="1:20" x14ac:dyDescent="0.2">
      <c r="A238" s="3" t="s">
        <v>65</v>
      </c>
      <c r="B238" s="3" t="s">
        <v>209</v>
      </c>
      <c r="C238" s="4" t="s">
        <v>66</v>
      </c>
      <c r="D238" s="5" t="s">
        <v>60</v>
      </c>
      <c r="E238" s="4" t="s">
        <v>61</v>
      </c>
      <c r="F238" s="6">
        <v>71231.789999999994</v>
      </c>
      <c r="G238" s="4">
        <v>885423</v>
      </c>
      <c r="H238" s="4">
        <v>3401954</v>
      </c>
      <c r="I238" s="5">
        <v>20.938493000000001</v>
      </c>
      <c r="J238" s="5">
        <v>3.8421793877050998</v>
      </c>
      <c r="K238" s="5" t="s">
        <v>38</v>
      </c>
      <c r="L238" s="5">
        <v>629</v>
      </c>
      <c r="M238" s="7" t="s">
        <v>210</v>
      </c>
      <c r="N238" s="7" t="s">
        <v>211</v>
      </c>
      <c r="O238" s="9" t="str">
        <f t="shared" si="12"/>
        <v>2021-11-02</v>
      </c>
      <c r="P238" s="1" t="str">
        <f>VLOOKUP(K238,de_para!$A$2:$B$46,2,0)</f>
        <v>Credenciamento</v>
      </c>
      <c r="Q238" s="1">
        <v>1</v>
      </c>
      <c r="R238" s="1">
        <f t="shared" si="13"/>
        <v>11</v>
      </c>
      <c r="S238" s="1">
        <f t="shared" si="14"/>
        <v>2021</v>
      </c>
      <c r="T238" s="1">
        <f t="shared" si="15"/>
        <v>2</v>
      </c>
    </row>
    <row r="239" spans="1:20" x14ac:dyDescent="0.2">
      <c r="A239" s="3" t="s">
        <v>45</v>
      </c>
      <c r="B239" s="3" t="s">
        <v>209</v>
      </c>
      <c r="C239" s="4" t="s">
        <v>46</v>
      </c>
      <c r="D239" s="5" t="s">
        <v>28</v>
      </c>
      <c r="E239" s="4" t="s">
        <v>29</v>
      </c>
      <c r="F239" s="6">
        <v>13806.03</v>
      </c>
      <c r="G239" s="4">
        <v>521337</v>
      </c>
      <c r="H239" s="4">
        <v>725257</v>
      </c>
      <c r="I239" s="5">
        <v>19.036052049999999</v>
      </c>
      <c r="J239" s="5">
        <v>1.3911481440986999</v>
      </c>
      <c r="K239" s="5" t="s">
        <v>30</v>
      </c>
      <c r="L239" s="5">
        <v>433</v>
      </c>
      <c r="M239" s="7" t="s">
        <v>210</v>
      </c>
      <c r="N239" s="7" t="s">
        <v>211</v>
      </c>
      <c r="O239" s="9" t="str">
        <f t="shared" si="12"/>
        <v>2021-11-02</v>
      </c>
      <c r="P239" s="1" t="str">
        <f>VLOOKUP(K239,de_para!$A$2:$B$46,2,0)</f>
        <v>Lead Ads</v>
      </c>
      <c r="Q239" s="1">
        <v>0</v>
      </c>
      <c r="R239" s="1">
        <f t="shared" si="13"/>
        <v>11</v>
      </c>
      <c r="S239" s="1">
        <f t="shared" si="14"/>
        <v>2021</v>
      </c>
      <c r="T239" s="1">
        <f t="shared" si="15"/>
        <v>2</v>
      </c>
    </row>
    <row r="240" spans="1:20" x14ac:dyDescent="0.2">
      <c r="A240" s="3" t="s">
        <v>201</v>
      </c>
      <c r="B240" s="3" t="s">
        <v>225</v>
      </c>
      <c r="C240" s="4" t="s">
        <v>202</v>
      </c>
      <c r="D240" s="5" t="s">
        <v>33</v>
      </c>
      <c r="E240" s="4" t="s">
        <v>34</v>
      </c>
      <c r="F240" s="6">
        <v>8041.52</v>
      </c>
      <c r="G240" s="4">
        <v>99147</v>
      </c>
      <c r="H240" s="4">
        <v>268424</v>
      </c>
      <c r="I240" s="5">
        <v>29.958274970000002</v>
      </c>
      <c r="J240" s="5">
        <v>2.7073335552261</v>
      </c>
      <c r="K240" s="5" t="s">
        <v>19</v>
      </c>
      <c r="L240" s="5">
        <v>196</v>
      </c>
      <c r="M240" s="7" t="s">
        <v>226</v>
      </c>
      <c r="N240" s="7" t="s">
        <v>227</v>
      </c>
      <c r="O240" s="9" t="str">
        <f t="shared" si="12"/>
        <v>2021-10-26</v>
      </c>
      <c r="P240" s="1" t="str">
        <f>VLOOKUP(K240,de_para!$A$2:$B$46,2,0)</f>
        <v>web event</v>
      </c>
      <c r="Q240" s="1">
        <v>0</v>
      </c>
      <c r="R240" s="1">
        <f t="shared" si="13"/>
        <v>10</v>
      </c>
      <c r="S240" s="1">
        <f t="shared" si="14"/>
        <v>2021</v>
      </c>
      <c r="T240" s="1">
        <f t="shared" si="15"/>
        <v>2</v>
      </c>
    </row>
    <row r="241" spans="1:20" x14ac:dyDescent="0.2">
      <c r="A241" s="3" t="s">
        <v>192</v>
      </c>
      <c r="B241" s="3" t="s">
        <v>225</v>
      </c>
      <c r="C241" s="4" t="s">
        <v>193</v>
      </c>
      <c r="D241" s="5" t="s">
        <v>33</v>
      </c>
      <c r="E241" s="4" t="s">
        <v>34</v>
      </c>
      <c r="F241" s="6">
        <v>18643.29</v>
      </c>
      <c r="G241" s="4">
        <v>365207</v>
      </c>
      <c r="H241" s="4">
        <v>1251060</v>
      </c>
      <c r="I241" s="5">
        <v>14.90199511</v>
      </c>
      <c r="J241" s="5">
        <v>3.4256188955851998</v>
      </c>
      <c r="K241" s="5" t="s">
        <v>19</v>
      </c>
      <c r="L241" s="5">
        <v>377</v>
      </c>
      <c r="M241" s="7" t="s">
        <v>226</v>
      </c>
      <c r="N241" s="7" t="s">
        <v>227</v>
      </c>
      <c r="O241" s="9" t="str">
        <f t="shared" si="12"/>
        <v>2021-10-26</v>
      </c>
      <c r="P241" s="1" t="str">
        <f>VLOOKUP(K241,de_para!$A$2:$B$46,2,0)</f>
        <v>web event</v>
      </c>
      <c r="Q241" s="1">
        <v>0</v>
      </c>
      <c r="R241" s="1">
        <f t="shared" si="13"/>
        <v>10</v>
      </c>
      <c r="S241" s="1">
        <f t="shared" si="14"/>
        <v>2021</v>
      </c>
      <c r="T241" s="1">
        <f t="shared" si="15"/>
        <v>2</v>
      </c>
    </row>
    <row r="242" spans="1:20" x14ac:dyDescent="0.2">
      <c r="A242" s="3" t="s">
        <v>14</v>
      </c>
      <c r="B242" s="3" t="s">
        <v>225</v>
      </c>
      <c r="C242" s="4" t="s">
        <v>228</v>
      </c>
      <c r="D242" s="5" t="s">
        <v>229</v>
      </c>
      <c r="E242" s="4" t="s">
        <v>230</v>
      </c>
      <c r="F242" s="6">
        <v>0</v>
      </c>
      <c r="G242" s="4">
        <v>0</v>
      </c>
      <c r="H242" s="4">
        <v>0</v>
      </c>
      <c r="I242" s="5" t="s">
        <v>42</v>
      </c>
      <c r="J242" s="5">
        <v>0</v>
      </c>
      <c r="K242" s="5" t="s">
        <v>19</v>
      </c>
      <c r="L242" s="5">
        <v>6</v>
      </c>
      <c r="M242" s="7" t="s">
        <v>226</v>
      </c>
      <c r="N242" s="7" t="s">
        <v>227</v>
      </c>
      <c r="O242" s="9" t="str">
        <f t="shared" si="12"/>
        <v>2021-10-26</v>
      </c>
      <c r="P242" s="1" t="str">
        <f>VLOOKUP(K242,de_para!$A$2:$B$46,2,0)</f>
        <v>web event</v>
      </c>
      <c r="Q242" s="1">
        <v>0</v>
      </c>
      <c r="R242" s="1">
        <f t="shared" si="13"/>
        <v>10</v>
      </c>
      <c r="S242" s="1">
        <f t="shared" si="14"/>
        <v>2021</v>
      </c>
      <c r="T242" s="1">
        <f t="shared" si="15"/>
        <v>2</v>
      </c>
    </row>
    <row r="243" spans="1:20" x14ac:dyDescent="0.2">
      <c r="A243" s="3" t="s">
        <v>74</v>
      </c>
      <c r="B243" s="3" t="s">
        <v>225</v>
      </c>
      <c r="C243" s="4" t="s">
        <v>75</v>
      </c>
      <c r="D243" s="5" t="s">
        <v>60</v>
      </c>
      <c r="E243" s="4" t="s">
        <v>61</v>
      </c>
      <c r="F243" s="6">
        <v>117514.09</v>
      </c>
      <c r="G243" s="4">
        <v>7756964</v>
      </c>
      <c r="H243" s="4">
        <v>14200491</v>
      </c>
      <c r="I243" s="5">
        <v>8.2753540000000001</v>
      </c>
      <c r="J243" s="5">
        <v>1.8306764089662</v>
      </c>
      <c r="K243" s="5" t="s">
        <v>38</v>
      </c>
      <c r="L243" s="5">
        <v>932</v>
      </c>
      <c r="M243" s="7" t="s">
        <v>226</v>
      </c>
      <c r="N243" s="7" t="s">
        <v>227</v>
      </c>
      <c r="O243" s="9" t="str">
        <f t="shared" si="12"/>
        <v>2021-10-26</v>
      </c>
      <c r="P243" s="1" t="str">
        <f>VLOOKUP(K243,de_para!$A$2:$B$46,2,0)</f>
        <v>Credenciamento</v>
      </c>
      <c r="Q243" s="1">
        <v>1</v>
      </c>
      <c r="R243" s="1">
        <f t="shared" si="13"/>
        <v>10</v>
      </c>
      <c r="S243" s="1">
        <f t="shared" si="14"/>
        <v>2021</v>
      </c>
      <c r="T243" s="1">
        <f t="shared" si="15"/>
        <v>2</v>
      </c>
    </row>
    <row r="244" spans="1:20" x14ac:dyDescent="0.2">
      <c r="A244" s="3" t="s">
        <v>231</v>
      </c>
      <c r="B244" s="3" t="s">
        <v>225</v>
      </c>
      <c r="C244" s="4" t="s">
        <v>232</v>
      </c>
      <c r="D244" s="5" t="s">
        <v>198</v>
      </c>
      <c r="E244" s="4" t="s">
        <v>199</v>
      </c>
      <c r="F244" s="6">
        <v>3198.04</v>
      </c>
      <c r="G244" s="4">
        <v>73831</v>
      </c>
      <c r="H244" s="4">
        <v>105651</v>
      </c>
      <c r="I244" s="5">
        <v>30.269850730000002</v>
      </c>
      <c r="J244" s="5">
        <v>1.4309842748981001</v>
      </c>
      <c r="K244" s="5" t="s">
        <v>200</v>
      </c>
      <c r="L244" s="5">
        <v>283</v>
      </c>
      <c r="M244" s="7" t="s">
        <v>226</v>
      </c>
      <c r="N244" s="7" t="s">
        <v>227</v>
      </c>
      <c r="O244" s="9" t="str">
        <f t="shared" si="12"/>
        <v>2021-10-26</v>
      </c>
      <c r="P244" s="1" t="str">
        <f>VLOOKUP(K244,de_para!$A$2:$B$46,2,0)</f>
        <v>Mensagem</v>
      </c>
      <c r="Q244" s="1">
        <v>0</v>
      </c>
      <c r="R244" s="1">
        <f t="shared" si="13"/>
        <v>10</v>
      </c>
      <c r="S244" s="1">
        <f t="shared" si="14"/>
        <v>2021</v>
      </c>
      <c r="T244" s="1">
        <f t="shared" si="15"/>
        <v>2</v>
      </c>
    </row>
    <row r="245" spans="1:20" x14ac:dyDescent="0.2">
      <c r="A245" s="3" t="s">
        <v>14</v>
      </c>
      <c r="B245" s="3" t="s">
        <v>225</v>
      </c>
      <c r="C245" s="4" t="s">
        <v>233</v>
      </c>
      <c r="D245" s="5" t="s">
        <v>234</v>
      </c>
      <c r="E245" s="4" t="s">
        <v>235</v>
      </c>
      <c r="F245" s="6">
        <v>0</v>
      </c>
      <c r="G245" s="4">
        <v>0</v>
      </c>
      <c r="H245" s="4">
        <v>0</v>
      </c>
      <c r="I245" s="5" t="s">
        <v>42</v>
      </c>
      <c r="J245" s="5">
        <v>0</v>
      </c>
      <c r="K245" s="5" t="s">
        <v>19</v>
      </c>
      <c r="L245" s="5">
        <v>3</v>
      </c>
      <c r="M245" s="7" t="s">
        <v>226</v>
      </c>
      <c r="N245" s="7" t="s">
        <v>227</v>
      </c>
      <c r="O245" s="9" t="str">
        <f t="shared" si="12"/>
        <v>2021-10-26</v>
      </c>
      <c r="P245" s="1" t="str">
        <f>VLOOKUP(K245,de_para!$A$2:$B$46,2,0)</f>
        <v>web event</v>
      </c>
      <c r="Q245" s="1">
        <v>0</v>
      </c>
      <c r="R245" s="1">
        <f t="shared" si="13"/>
        <v>10</v>
      </c>
      <c r="S245" s="1">
        <f t="shared" si="14"/>
        <v>2021</v>
      </c>
      <c r="T245" s="1">
        <f t="shared" si="15"/>
        <v>2</v>
      </c>
    </row>
    <row r="246" spans="1:20" x14ac:dyDescent="0.2">
      <c r="A246" s="3" t="s">
        <v>22</v>
      </c>
      <c r="B246" s="3" t="s">
        <v>225</v>
      </c>
      <c r="C246" s="4" t="s">
        <v>39</v>
      </c>
      <c r="D246" s="5" t="s">
        <v>40</v>
      </c>
      <c r="E246" s="4" t="s">
        <v>41</v>
      </c>
      <c r="F246" s="6">
        <v>19936.939999999999</v>
      </c>
      <c r="G246" s="4">
        <v>1702041</v>
      </c>
      <c r="H246" s="4">
        <v>2462300</v>
      </c>
      <c r="I246" s="5">
        <v>8.0968768999999998</v>
      </c>
      <c r="J246" s="5">
        <v>1.4466749038360001</v>
      </c>
      <c r="K246" s="5" t="s">
        <v>38</v>
      </c>
      <c r="L246" s="5">
        <v>129</v>
      </c>
      <c r="M246" s="7" t="s">
        <v>226</v>
      </c>
      <c r="N246" s="7" t="s">
        <v>227</v>
      </c>
      <c r="O246" s="9" t="str">
        <f t="shared" si="12"/>
        <v>2021-10-26</v>
      </c>
      <c r="P246" s="1" t="str">
        <f>VLOOKUP(K246,de_para!$A$2:$B$46,2,0)</f>
        <v>Credenciamento</v>
      </c>
      <c r="Q246" s="1">
        <v>1</v>
      </c>
      <c r="R246" s="1">
        <f t="shared" si="13"/>
        <v>10</v>
      </c>
      <c r="S246" s="1">
        <f t="shared" si="14"/>
        <v>2021</v>
      </c>
      <c r="T246" s="1">
        <f t="shared" si="15"/>
        <v>2</v>
      </c>
    </row>
    <row r="247" spans="1:20" x14ac:dyDescent="0.2">
      <c r="A247" s="3" t="s">
        <v>50</v>
      </c>
      <c r="B247" s="3" t="s">
        <v>225</v>
      </c>
      <c r="C247" s="4" t="s">
        <v>70</v>
      </c>
      <c r="D247" s="5" t="s">
        <v>36</v>
      </c>
      <c r="E247" s="4" t="s">
        <v>37</v>
      </c>
      <c r="F247" s="6">
        <v>74308.19</v>
      </c>
      <c r="G247" s="4">
        <v>1938453</v>
      </c>
      <c r="H247" s="4">
        <v>4048567</v>
      </c>
      <c r="I247" s="5">
        <v>18.354195449999999</v>
      </c>
      <c r="J247" s="5">
        <v>2.0885556678444002</v>
      </c>
      <c r="K247" s="5" t="s">
        <v>38</v>
      </c>
      <c r="L247" s="5">
        <v>289</v>
      </c>
      <c r="M247" s="7" t="s">
        <v>226</v>
      </c>
      <c r="N247" s="7" t="s">
        <v>227</v>
      </c>
      <c r="O247" s="9" t="str">
        <f t="shared" si="12"/>
        <v>2021-10-26</v>
      </c>
      <c r="P247" s="1" t="str">
        <f>VLOOKUP(K247,de_para!$A$2:$B$46,2,0)</f>
        <v>Credenciamento</v>
      </c>
      <c r="Q247" s="1">
        <v>0</v>
      </c>
      <c r="R247" s="1">
        <f t="shared" si="13"/>
        <v>10</v>
      </c>
      <c r="S247" s="1">
        <f t="shared" si="14"/>
        <v>2021</v>
      </c>
      <c r="T247" s="1">
        <f t="shared" si="15"/>
        <v>2</v>
      </c>
    </row>
    <row r="248" spans="1:20" x14ac:dyDescent="0.2">
      <c r="A248" s="3" t="s">
        <v>31</v>
      </c>
      <c r="B248" s="3" t="s">
        <v>225</v>
      </c>
      <c r="C248" s="4" t="s">
        <v>32</v>
      </c>
      <c r="D248" s="5" t="s">
        <v>33</v>
      </c>
      <c r="E248" s="4" t="s">
        <v>34</v>
      </c>
      <c r="F248" s="6">
        <v>5448.78</v>
      </c>
      <c r="G248" s="4">
        <v>156723</v>
      </c>
      <c r="H248" s="4">
        <v>312044</v>
      </c>
      <c r="I248" s="5">
        <v>17.461575929999999</v>
      </c>
      <c r="J248" s="5">
        <v>1.9910542804821001</v>
      </c>
      <c r="K248" s="5" t="s">
        <v>19</v>
      </c>
      <c r="L248" s="5">
        <v>112</v>
      </c>
      <c r="M248" s="7" t="s">
        <v>226</v>
      </c>
      <c r="N248" s="7" t="s">
        <v>227</v>
      </c>
      <c r="O248" s="9" t="str">
        <f t="shared" si="12"/>
        <v>2021-10-26</v>
      </c>
      <c r="P248" s="1" t="str">
        <f>VLOOKUP(K248,de_para!$A$2:$B$46,2,0)</f>
        <v>web event</v>
      </c>
      <c r="Q248" s="1">
        <v>0</v>
      </c>
      <c r="R248" s="1">
        <f t="shared" si="13"/>
        <v>10</v>
      </c>
      <c r="S248" s="1">
        <f t="shared" si="14"/>
        <v>2021</v>
      </c>
      <c r="T248" s="1">
        <f t="shared" si="15"/>
        <v>2</v>
      </c>
    </row>
    <row r="249" spans="1:20" x14ac:dyDescent="0.2">
      <c r="A249" s="3" t="s">
        <v>45</v>
      </c>
      <c r="B249" s="3" t="s">
        <v>225</v>
      </c>
      <c r="C249" s="4" t="s">
        <v>46</v>
      </c>
      <c r="D249" s="5" t="s">
        <v>28</v>
      </c>
      <c r="E249" s="4" t="s">
        <v>29</v>
      </c>
      <c r="F249" s="6">
        <v>14053.85</v>
      </c>
      <c r="G249" s="4">
        <v>500832</v>
      </c>
      <c r="H249" s="4">
        <v>636946</v>
      </c>
      <c r="I249" s="5">
        <v>22.064429319999999</v>
      </c>
      <c r="J249" s="5">
        <v>1.2717757651268</v>
      </c>
      <c r="K249" s="5" t="s">
        <v>30</v>
      </c>
      <c r="L249" s="5">
        <v>354</v>
      </c>
      <c r="M249" s="7" t="s">
        <v>226</v>
      </c>
      <c r="N249" s="7" t="s">
        <v>227</v>
      </c>
      <c r="O249" s="9" t="str">
        <f t="shared" si="12"/>
        <v>2021-10-26</v>
      </c>
      <c r="P249" s="1" t="str">
        <f>VLOOKUP(K249,de_para!$A$2:$B$46,2,0)</f>
        <v>Lead Ads</v>
      </c>
      <c r="Q249" s="1">
        <v>0</v>
      </c>
      <c r="R249" s="1">
        <f t="shared" si="13"/>
        <v>10</v>
      </c>
      <c r="S249" s="1">
        <f t="shared" si="14"/>
        <v>2021</v>
      </c>
      <c r="T249" s="1">
        <f t="shared" si="15"/>
        <v>2</v>
      </c>
    </row>
    <row r="250" spans="1:20" x14ac:dyDescent="0.2">
      <c r="A250" s="3" t="s">
        <v>76</v>
      </c>
      <c r="B250" s="3" t="s">
        <v>225</v>
      </c>
      <c r="C250" s="4" t="s">
        <v>77</v>
      </c>
      <c r="D250" s="5" t="s">
        <v>28</v>
      </c>
      <c r="E250" s="4" t="s">
        <v>29</v>
      </c>
      <c r="F250" s="6">
        <v>8104.69</v>
      </c>
      <c r="G250" s="4">
        <v>330794</v>
      </c>
      <c r="H250" s="4">
        <v>391037</v>
      </c>
      <c r="I250" s="5">
        <v>20.726146119999999</v>
      </c>
      <c r="J250" s="5">
        <v>1.1821163624491</v>
      </c>
      <c r="K250" s="5" t="s">
        <v>30</v>
      </c>
      <c r="L250" s="5">
        <v>199</v>
      </c>
      <c r="M250" s="7" t="s">
        <v>226</v>
      </c>
      <c r="N250" s="7" t="s">
        <v>227</v>
      </c>
      <c r="O250" s="9" t="str">
        <f t="shared" si="12"/>
        <v>2021-10-26</v>
      </c>
      <c r="P250" s="1" t="str">
        <f>VLOOKUP(K250,de_para!$A$2:$B$46,2,0)</f>
        <v>Lead Ads</v>
      </c>
      <c r="Q250" s="1">
        <v>0</v>
      </c>
      <c r="R250" s="1">
        <f t="shared" si="13"/>
        <v>10</v>
      </c>
      <c r="S250" s="1">
        <f t="shared" si="14"/>
        <v>2021</v>
      </c>
      <c r="T250" s="1">
        <f t="shared" si="15"/>
        <v>2</v>
      </c>
    </row>
    <row r="251" spans="1:20" x14ac:dyDescent="0.2">
      <c r="A251" s="3" t="s">
        <v>14</v>
      </c>
      <c r="B251" s="3" t="s">
        <v>225</v>
      </c>
      <c r="C251" s="4" t="s">
        <v>132</v>
      </c>
      <c r="D251" s="5" t="s">
        <v>133</v>
      </c>
      <c r="E251" s="4" t="s">
        <v>134</v>
      </c>
      <c r="F251" s="6">
        <v>2133.38</v>
      </c>
      <c r="G251" s="4">
        <v>800300</v>
      </c>
      <c r="H251" s="4">
        <v>885061</v>
      </c>
      <c r="I251" s="5">
        <v>2.4104327300000001</v>
      </c>
      <c r="J251" s="5">
        <v>1.1059115331750999</v>
      </c>
      <c r="K251" s="5" t="s">
        <v>19</v>
      </c>
      <c r="L251" s="5">
        <v>73</v>
      </c>
      <c r="M251" s="7" t="s">
        <v>226</v>
      </c>
      <c r="N251" s="7" t="s">
        <v>227</v>
      </c>
      <c r="O251" s="9" t="str">
        <f t="shared" si="12"/>
        <v>2021-10-26</v>
      </c>
      <c r="P251" s="1" t="str">
        <f>VLOOKUP(K251,de_para!$A$2:$B$46,2,0)</f>
        <v>web event</v>
      </c>
      <c r="Q251" s="1">
        <v>0</v>
      </c>
      <c r="R251" s="1">
        <f t="shared" si="13"/>
        <v>10</v>
      </c>
      <c r="S251" s="1">
        <f t="shared" si="14"/>
        <v>2021</v>
      </c>
      <c r="T251" s="1">
        <f t="shared" si="15"/>
        <v>2</v>
      </c>
    </row>
    <row r="252" spans="1:20" x14ac:dyDescent="0.2">
      <c r="A252" s="3" t="s">
        <v>166</v>
      </c>
      <c r="B252" s="3" t="s">
        <v>225</v>
      </c>
      <c r="C252" s="4" t="s">
        <v>167</v>
      </c>
      <c r="D252" s="5" t="s">
        <v>168</v>
      </c>
      <c r="E252" s="4" t="s">
        <v>169</v>
      </c>
      <c r="F252" s="6">
        <v>35047.699999999997</v>
      </c>
      <c r="G252" s="4">
        <v>4178830</v>
      </c>
      <c r="H252" s="4">
        <v>11564479</v>
      </c>
      <c r="I252" s="5">
        <v>3.03063372</v>
      </c>
      <c r="J252" s="5">
        <v>2.7673963764976999</v>
      </c>
      <c r="K252" s="5" t="s">
        <v>170</v>
      </c>
      <c r="L252" s="5">
        <v>339100</v>
      </c>
      <c r="M252" s="7" t="s">
        <v>226</v>
      </c>
      <c r="N252" s="7" t="s">
        <v>227</v>
      </c>
      <c r="O252" s="9" t="str">
        <f t="shared" si="12"/>
        <v>2021-10-26</v>
      </c>
      <c r="P252" s="1" t="str">
        <f>VLOOKUP(K252,de_para!$A$2:$B$46,2,0)</f>
        <v>Top funnel</v>
      </c>
      <c r="Q252" s="1">
        <v>0</v>
      </c>
      <c r="R252" s="1">
        <f t="shared" si="13"/>
        <v>10</v>
      </c>
      <c r="S252" s="1">
        <f t="shared" si="14"/>
        <v>2021</v>
      </c>
      <c r="T252" s="1">
        <f t="shared" si="15"/>
        <v>2</v>
      </c>
    </row>
    <row r="253" spans="1:20" x14ac:dyDescent="0.2">
      <c r="A253" s="3" t="s">
        <v>236</v>
      </c>
      <c r="B253" s="3" t="s">
        <v>225</v>
      </c>
      <c r="C253" s="4" t="s">
        <v>237</v>
      </c>
      <c r="D253" s="5" t="s">
        <v>238</v>
      </c>
      <c r="E253" s="4" t="s">
        <v>239</v>
      </c>
      <c r="F253" s="6">
        <v>3974.55</v>
      </c>
      <c r="G253" s="4">
        <v>1690305</v>
      </c>
      <c r="H253" s="4">
        <v>1823321</v>
      </c>
      <c r="I253" s="5">
        <v>2.1798410700000002</v>
      </c>
      <c r="J253" s="5">
        <v>1.0786934902281</v>
      </c>
      <c r="K253" s="5" t="s">
        <v>6</v>
      </c>
      <c r="L253" s="5">
        <v>1690305</v>
      </c>
      <c r="M253" s="7" t="s">
        <v>226</v>
      </c>
      <c r="N253" s="7" t="s">
        <v>227</v>
      </c>
      <c r="O253" s="9" t="str">
        <f t="shared" si="12"/>
        <v>2021-10-26</v>
      </c>
      <c r="P253" s="1" t="str">
        <f>VLOOKUP(K253,de_para!$A$2:$B$46,2,0)</f>
        <v>Top funnel</v>
      </c>
      <c r="Q253" s="1">
        <v>0</v>
      </c>
      <c r="R253" s="1">
        <f t="shared" si="13"/>
        <v>10</v>
      </c>
      <c r="S253" s="1">
        <f t="shared" si="14"/>
        <v>2021</v>
      </c>
      <c r="T253" s="1">
        <f t="shared" si="15"/>
        <v>2</v>
      </c>
    </row>
    <row r="254" spans="1:20" x14ac:dyDescent="0.2">
      <c r="A254" s="3" t="s">
        <v>194</v>
      </c>
      <c r="B254" s="3" t="s">
        <v>225</v>
      </c>
      <c r="C254" s="4" t="s">
        <v>195</v>
      </c>
      <c r="D254" s="5" t="s">
        <v>33</v>
      </c>
      <c r="E254" s="4" t="s">
        <v>34</v>
      </c>
      <c r="F254" s="6">
        <v>4051.4</v>
      </c>
      <c r="G254" s="4">
        <v>66408</v>
      </c>
      <c r="H254" s="4">
        <v>210848</v>
      </c>
      <c r="I254" s="5">
        <v>19.214789799999998</v>
      </c>
      <c r="J254" s="5">
        <v>3.1750391519094001</v>
      </c>
      <c r="K254" s="5" t="s">
        <v>19</v>
      </c>
      <c r="L254" s="5">
        <v>143</v>
      </c>
      <c r="M254" s="7" t="s">
        <v>226</v>
      </c>
      <c r="N254" s="7" t="s">
        <v>227</v>
      </c>
      <c r="O254" s="9" t="str">
        <f t="shared" si="12"/>
        <v>2021-10-26</v>
      </c>
      <c r="P254" s="1" t="str">
        <f>VLOOKUP(K254,de_para!$A$2:$B$46,2,0)</f>
        <v>web event</v>
      </c>
      <c r="Q254" s="1">
        <v>0</v>
      </c>
      <c r="R254" s="1">
        <f t="shared" si="13"/>
        <v>10</v>
      </c>
      <c r="S254" s="1">
        <f t="shared" si="14"/>
        <v>2021</v>
      </c>
      <c r="T254" s="1">
        <f t="shared" si="15"/>
        <v>2</v>
      </c>
    </row>
    <row r="255" spans="1:20" x14ac:dyDescent="0.2">
      <c r="A255" s="3" t="s">
        <v>207</v>
      </c>
      <c r="B255" s="3" t="s">
        <v>225</v>
      </c>
      <c r="C255" s="4" t="s">
        <v>208</v>
      </c>
      <c r="D255" s="5" t="s">
        <v>33</v>
      </c>
      <c r="E255" s="4" t="s">
        <v>34</v>
      </c>
      <c r="F255" s="6">
        <v>7102</v>
      </c>
      <c r="G255" s="4">
        <v>100399</v>
      </c>
      <c r="H255" s="4">
        <v>276353</v>
      </c>
      <c r="I255" s="5">
        <v>25.69901539</v>
      </c>
      <c r="J255" s="5">
        <v>2.7525473361288002</v>
      </c>
      <c r="K255" s="5" t="s">
        <v>19</v>
      </c>
      <c r="L255" s="5">
        <v>255</v>
      </c>
      <c r="M255" s="7" t="s">
        <v>226</v>
      </c>
      <c r="N255" s="7" t="s">
        <v>227</v>
      </c>
      <c r="O255" s="9" t="str">
        <f t="shared" si="12"/>
        <v>2021-10-26</v>
      </c>
      <c r="P255" s="1" t="str">
        <f>VLOOKUP(K255,de_para!$A$2:$B$46,2,0)</f>
        <v>web event</v>
      </c>
      <c r="Q255" s="1">
        <v>0</v>
      </c>
      <c r="R255" s="1">
        <f t="shared" si="13"/>
        <v>10</v>
      </c>
      <c r="S255" s="1">
        <f t="shared" si="14"/>
        <v>2021</v>
      </c>
      <c r="T255" s="1">
        <f t="shared" si="15"/>
        <v>2</v>
      </c>
    </row>
    <row r="256" spans="1:20" x14ac:dyDescent="0.2">
      <c r="A256" s="3" t="s">
        <v>65</v>
      </c>
      <c r="B256" s="3" t="s">
        <v>225</v>
      </c>
      <c r="C256" s="4" t="s">
        <v>66</v>
      </c>
      <c r="D256" s="5" t="s">
        <v>60</v>
      </c>
      <c r="E256" s="4" t="s">
        <v>61</v>
      </c>
      <c r="F256" s="6">
        <v>46323.85</v>
      </c>
      <c r="G256" s="4">
        <v>616245</v>
      </c>
      <c r="H256" s="4">
        <v>2070130</v>
      </c>
      <c r="I256" s="5">
        <v>22.377266160000001</v>
      </c>
      <c r="J256" s="5">
        <v>3.3592645782116</v>
      </c>
      <c r="K256" s="5" t="s">
        <v>38</v>
      </c>
      <c r="L256" s="5">
        <v>596</v>
      </c>
      <c r="M256" s="7" t="s">
        <v>226</v>
      </c>
      <c r="N256" s="7" t="s">
        <v>227</v>
      </c>
      <c r="O256" s="9" t="str">
        <f t="shared" si="12"/>
        <v>2021-10-26</v>
      </c>
      <c r="P256" s="1" t="str">
        <f>VLOOKUP(K256,de_para!$A$2:$B$46,2,0)</f>
        <v>Credenciamento</v>
      </c>
      <c r="Q256" s="1">
        <v>1</v>
      </c>
      <c r="R256" s="1">
        <f t="shared" si="13"/>
        <v>10</v>
      </c>
      <c r="S256" s="1">
        <f t="shared" si="14"/>
        <v>2021</v>
      </c>
      <c r="T256" s="1">
        <f t="shared" si="15"/>
        <v>2</v>
      </c>
    </row>
    <row r="257" spans="1:20" x14ac:dyDescent="0.2">
      <c r="A257" s="3" t="s">
        <v>26</v>
      </c>
      <c r="B257" s="3" t="s">
        <v>225</v>
      </c>
      <c r="C257" s="4" t="s">
        <v>27</v>
      </c>
      <c r="D257" s="5" t="s">
        <v>28</v>
      </c>
      <c r="E257" s="4" t="s">
        <v>29</v>
      </c>
      <c r="F257" s="6">
        <v>7205.92</v>
      </c>
      <c r="G257" s="4">
        <v>333045</v>
      </c>
      <c r="H257" s="4">
        <v>394992</v>
      </c>
      <c r="I257" s="5">
        <v>18.243204930000001</v>
      </c>
      <c r="J257" s="5">
        <v>1.1860018916363</v>
      </c>
      <c r="K257" s="5" t="s">
        <v>30</v>
      </c>
      <c r="L257" s="5">
        <v>194</v>
      </c>
      <c r="M257" s="7" t="s">
        <v>226</v>
      </c>
      <c r="N257" s="7" t="s">
        <v>227</v>
      </c>
      <c r="O257" s="9" t="str">
        <f t="shared" si="12"/>
        <v>2021-10-26</v>
      </c>
      <c r="P257" s="1" t="str">
        <f>VLOOKUP(K257,de_para!$A$2:$B$46,2,0)</f>
        <v>Lead Ads</v>
      </c>
      <c r="Q257" s="1">
        <v>0</v>
      </c>
      <c r="R257" s="1">
        <f t="shared" si="13"/>
        <v>10</v>
      </c>
      <c r="S257" s="1">
        <f t="shared" si="14"/>
        <v>2021</v>
      </c>
      <c r="T257" s="1">
        <f t="shared" si="15"/>
        <v>2</v>
      </c>
    </row>
    <row r="258" spans="1:20" x14ac:dyDescent="0.2">
      <c r="A258" s="3" t="s">
        <v>58</v>
      </c>
      <c r="B258" s="3" t="s">
        <v>225</v>
      </c>
      <c r="C258" s="4" t="s">
        <v>59</v>
      </c>
      <c r="D258" s="5" t="s">
        <v>60</v>
      </c>
      <c r="E258" s="4" t="s">
        <v>61</v>
      </c>
      <c r="F258" s="6">
        <v>87785.3</v>
      </c>
      <c r="G258" s="4">
        <v>2668694</v>
      </c>
      <c r="H258" s="4">
        <v>6222654</v>
      </c>
      <c r="I258" s="5">
        <v>14.107372829999999</v>
      </c>
      <c r="J258" s="5">
        <v>2.3317225579252998</v>
      </c>
      <c r="K258" s="5" t="s">
        <v>38</v>
      </c>
      <c r="L258" s="5">
        <v>792</v>
      </c>
      <c r="M258" s="7" t="s">
        <v>226</v>
      </c>
      <c r="N258" s="7" t="s">
        <v>227</v>
      </c>
      <c r="O258" s="9" t="str">
        <f t="shared" si="12"/>
        <v>2021-10-26</v>
      </c>
      <c r="P258" s="1" t="str">
        <f>VLOOKUP(K258,de_para!$A$2:$B$46,2,0)</f>
        <v>Credenciamento</v>
      </c>
      <c r="Q258" s="1">
        <v>1</v>
      </c>
      <c r="R258" s="1">
        <f t="shared" si="13"/>
        <v>10</v>
      </c>
      <c r="S258" s="1">
        <f t="shared" si="14"/>
        <v>2021</v>
      </c>
      <c r="T258" s="1">
        <f t="shared" si="15"/>
        <v>2</v>
      </c>
    </row>
    <row r="259" spans="1:20" x14ac:dyDescent="0.2">
      <c r="A259" s="3" t="s">
        <v>223</v>
      </c>
      <c r="B259" s="3" t="s">
        <v>225</v>
      </c>
      <c r="C259" s="4" t="s">
        <v>224</v>
      </c>
      <c r="D259" s="5" t="s">
        <v>33</v>
      </c>
      <c r="E259" s="4" t="s">
        <v>34</v>
      </c>
      <c r="F259" s="6">
        <v>608.92999999999995</v>
      </c>
      <c r="G259" s="4">
        <v>6107</v>
      </c>
      <c r="H259" s="4">
        <v>16799</v>
      </c>
      <c r="I259" s="5">
        <v>36.247990950000002</v>
      </c>
      <c r="J259" s="5">
        <v>2.7507777959717998</v>
      </c>
      <c r="K259" s="5" t="s">
        <v>19</v>
      </c>
      <c r="L259" s="5">
        <v>9</v>
      </c>
      <c r="M259" s="7" t="s">
        <v>226</v>
      </c>
      <c r="N259" s="7" t="s">
        <v>227</v>
      </c>
      <c r="O259" s="9" t="str">
        <f t="shared" ref="O259:O322" si="16">RIGHT(B259,10)</f>
        <v>2021-10-26</v>
      </c>
      <c r="P259" s="1" t="str">
        <f>VLOOKUP(K259,de_para!$A$2:$B$46,2,0)</f>
        <v>web event</v>
      </c>
      <c r="Q259" s="1">
        <v>0</v>
      </c>
      <c r="R259" s="1">
        <f t="shared" ref="R259:R322" si="17">MONTH(O259)</f>
        <v>10</v>
      </c>
      <c r="S259" s="1">
        <f t="shared" ref="S259:S322" si="18">YEAR(O259)</f>
        <v>2021</v>
      </c>
      <c r="T259" s="1">
        <f t="shared" ref="T259:T322" si="19">IF(R259&lt;7,1,2)</f>
        <v>2</v>
      </c>
    </row>
    <row r="260" spans="1:20" x14ac:dyDescent="0.2">
      <c r="A260" s="3" t="s">
        <v>43</v>
      </c>
      <c r="B260" s="3" t="s">
        <v>225</v>
      </c>
      <c r="C260" s="4" t="s">
        <v>44</v>
      </c>
      <c r="D260" s="5" t="s">
        <v>33</v>
      </c>
      <c r="E260" s="4" t="s">
        <v>34</v>
      </c>
      <c r="F260" s="6">
        <v>3417.82</v>
      </c>
      <c r="G260" s="4">
        <v>90074</v>
      </c>
      <c r="H260" s="4">
        <v>173532</v>
      </c>
      <c r="I260" s="5">
        <v>19.695618100000001</v>
      </c>
      <c r="J260" s="5">
        <v>1.9265492817017</v>
      </c>
      <c r="K260" s="5" t="s">
        <v>19</v>
      </c>
      <c r="L260" s="5">
        <v>106</v>
      </c>
      <c r="M260" s="7" t="s">
        <v>226</v>
      </c>
      <c r="N260" s="7" t="s">
        <v>227</v>
      </c>
      <c r="O260" s="9" t="str">
        <f t="shared" si="16"/>
        <v>2021-10-26</v>
      </c>
      <c r="P260" s="1" t="str">
        <f>VLOOKUP(K260,de_para!$A$2:$B$46,2,0)</f>
        <v>web event</v>
      </c>
      <c r="Q260" s="1">
        <v>0</v>
      </c>
      <c r="R260" s="1">
        <f t="shared" si="17"/>
        <v>10</v>
      </c>
      <c r="S260" s="1">
        <f t="shared" si="18"/>
        <v>2021</v>
      </c>
      <c r="T260" s="1">
        <f t="shared" si="19"/>
        <v>2</v>
      </c>
    </row>
    <row r="261" spans="1:20" x14ac:dyDescent="0.2">
      <c r="A261" s="3" t="s">
        <v>14</v>
      </c>
      <c r="B261" s="3" t="s">
        <v>225</v>
      </c>
      <c r="C261" s="4" t="s">
        <v>171</v>
      </c>
      <c r="D261" s="5" t="s">
        <v>172</v>
      </c>
      <c r="E261" s="4" t="s">
        <v>173</v>
      </c>
      <c r="F261" s="6">
        <v>4048.66</v>
      </c>
      <c r="G261" s="4">
        <v>490049</v>
      </c>
      <c r="H261" s="4">
        <v>608384</v>
      </c>
      <c r="I261" s="5">
        <v>6.6547772500000004</v>
      </c>
      <c r="J261" s="5">
        <v>1.2414758524148</v>
      </c>
      <c r="K261" s="5" t="s">
        <v>19</v>
      </c>
      <c r="L261" s="5">
        <v>155</v>
      </c>
      <c r="M261" s="7" t="s">
        <v>226</v>
      </c>
      <c r="N261" s="7" t="s">
        <v>227</v>
      </c>
      <c r="O261" s="9" t="str">
        <f t="shared" si="16"/>
        <v>2021-10-26</v>
      </c>
      <c r="P261" s="1" t="str">
        <f>VLOOKUP(K261,de_para!$A$2:$B$46,2,0)</f>
        <v>web event</v>
      </c>
      <c r="Q261" s="1">
        <v>0</v>
      </c>
      <c r="R261" s="1">
        <f t="shared" si="17"/>
        <v>10</v>
      </c>
      <c r="S261" s="1">
        <f t="shared" si="18"/>
        <v>2021</v>
      </c>
      <c r="T261" s="1">
        <f t="shared" si="19"/>
        <v>2</v>
      </c>
    </row>
    <row r="262" spans="1:20" x14ac:dyDescent="0.2">
      <c r="A262" s="3" t="s">
        <v>196</v>
      </c>
      <c r="B262" s="3" t="s">
        <v>225</v>
      </c>
      <c r="C262" s="4" t="s">
        <v>197</v>
      </c>
      <c r="D262" s="5" t="s">
        <v>198</v>
      </c>
      <c r="E262" s="4" t="s">
        <v>199</v>
      </c>
      <c r="F262" s="6">
        <v>445.25</v>
      </c>
      <c r="G262" s="4">
        <v>14552</v>
      </c>
      <c r="H262" s="4">
        <v>15071</v>
      </c>
      <c r="I262" s="5">
        <v>29.543494129999999</v>
      </c>
      <c r="J262" s="5">
        <v>1.0356652006597</v>
      </c>
      <c r="K262" s="5" t="s">
        <v>200</v>
      </c>
      <c r="L262" s="5">
        <v>17</v>
      </c>
      <c r="M262" s="7" t="s">
        <v>226</v>
      </c>
      <c r="N262" s="7" t="s">
        <v>227</v>
      </c>
      <c r="O262" s="9" t="str">
        <f t="shared" si="16"/>
        <v>2021-10-26</v>
      </c>
      <c r="P262" s="1" t="str">
        <f>VLOOKUP(K262,de_para!$A$2:$B$46,2,0)</f>
        <v>Mensagem</v>
      </c>
      <c r="Q262" s="1">
        <v>0</v>
      </c>
      <c r="R262" s="1">
        <f t="shared" si="17"/>
        <v>10</v>
      </c>
      <c r="S262" s="1">
        <f t="shared" si="18"/>
        <v>2021</v>
      </c>
      <c r="T262" s="1">
        <f t="shared" si="19"/>
        <v>2</v>
      </c>
    </row>
    <row r="263" spans="1:20" x14ac:dyDescent="0.2">
      <c r="A263" s="3" t="s">
        <v>14</v>
      </c>
      <c r="B263" s="3" t="s">
        <v>225</v>
      </c>
      <c r="C263" s="4" t="s">
        <v>240</v>
      </c>
      <c r="D263" s="5" t="s">
        <v>241</v>
      </c>
      <c r="E263" s="4" t="s">
        <v>242</v>
      </c>
      <c r="F263" s="6">
        <v>0</v>
      </c>
      <c r="G263" s="4">
        <v>0</v>
      </c>
      <c r="H263" s="4">
        <v>0</v>
      </c>
      <c r="I263" s="5" t="s">
        <v>42</v>
      </c>
      <c r="J263" s="5">
        <v>0</v>
      </c>
      <c r="K263" s="5" t="s">
        <v>19</v>
      </c>
      <c r="L263" s="5">
        <v>4</v>
      </c>
      <c r="M263" s="7" t="s">
        <v>226</v>
      </c>
      <c r="N263" s="7" t="s">
        <v>227</v>
      </c>
      <c r="O263" s="9" t="str">
        <f t="shared" si="16"/>
        <v>2021-10-26</v>
      </c>
      <c r="P263" s="1" t="str">
        <f>VLOOKUP(K263,de_para!$A$2:$B$46,2,0)</f>
        <v>web event</v>
      </c>
      <c r="Q263" s="1">
        <v>0</v>
      </c>
      <c r="R263" s="1">
        <f t="shared" si="17"/>
        <v>10</v>
      </c>
      <c r="S263" s="1">
        <f t="shared" si="18"/>
        <v>2021</v>
      </c>
      <c r="T263" s="1">
        <f t="shared" si="19"/>
        <v>2</v>
      </c>
    </row>
    <row r="264" spans="1:20" x14ac:dyDescent="0.2">
      <c r="A264" s="3" t="s">
        <v>22</v>
      </c>
      <c r="B264" s="3" t="s">
        <v>225</v>
      </c>
      <c r="C264" s="4" t="s">
        <v>35</v>
      </c>
      <c r="D264" s="5" t="s">
        <v>36</v>
      </c>
      <c r="E264" s="4" t="s">
        <v>37</v>
      </c>
      <c r="F264" s="6">
        <v>48741.15</v>
      </c>
      <c r="G264" s="4">
        <v>2053004</v>
      </c>
      <c r="H264" s="4">
        <v>3132360</v>
      </c>
      <c r="I264" s="5">
        <v>15.560519859999999</v>
      </c>
      <c r="J264" s="5">
        <v>1.5257447136002</v>
      </c>
      <c r="K264" s="5" t="s">
        <v>38</v>
      </c>
      <c r="L264" s="5">
        <v>165</v>
      </c>
      <c r="M264" s="7" t="s">
        <v>226</v>
      </c>
      <c r="N264" s="7" t="s">
        <v>227</v>
      </c>
      <c r="O264" s="9" t="str">
        <f t="shared" si="16"/>
        <v>2021-10-26</v>
      </c>
      <c r="P264" s="1" t="str">
        <f>VLOOKUP(K264,de_para!$A$2:$B$46,2,0)</f>
        <v>Credenciamento</v>
      </c>
      <c r="Q264" s="1">
        <v>0</v>
      </c>
      <c r="R264" s="1">
        <f t="shared" si="17"/>
        <v>10</v>
      </c>
      <c r="S264" s="1">
        <f t="shared" si="18"/>
        <v>2021</v>
      </c>
      <c r="T264" s="1">
        <f t="shared" si="19"/>
        <v>2</v>
      </c>
    </row>
    <row r="265" spans="1:20" x14ac:dyDescent="0.2">
      <c r="A265" s="3" t="s">
        <v>14</v>
      </c>
      <c r="B265" s="3" t="s">
        <v>225</v>
      </c>
      <c r="C265" s="4" t="s">
        <v>177</v>
      </c>
      <c r="D265" s="5" t="s">
        <v>178</v>
      </c>
      <c r="E265" s="4" t="s">
        <v>179</v>
      </c>
      <c r="F265" s="6">
        <v>4100.4799999999996</v>
      </c>
      <c r="G265" s="4">
        <v>429173</v>
      </c>
      <c r="H265" s="4">
        <v>522891</v>
      </c>
      <c r="I265" s="5">
        <v>7.8419402900000001</v>
      </c>
      <c r="J265" s="5">
        <v>1.2183688163048001</v>
      </c>
      <c r="K265" s="5" t="s">
        <v>19</v>
      </c>
      <c r="L265" s="5">
        <v>163</v>
      </c>
      <c r="M265" s="7" t="s">
        <v>226</v>
      </c>
      <c r="N265" s="7" t="s">
        <v>227</v>
      </c>
      <c r="O265" s="9" t="str">
        <f t="shared" si="16"/>
        <v>2021-10-26</v>
      </c>
      <c r="P265" s="1" t="str">
        <f>VLOOKUP(K265,de_para!$A$2:$B$46,2,0)</f>
        <v>web event</v>
      </c>
      <c r="Q265" s="1">
        <v>0</v>
      </c>
      <c r="R265" s="1">
        <f t="shared" si="17"/>
        <v>10</v>
      </c>
      <c r="S265" s="1">
        <f t="shared" si="18"/>
        <v>2021</v>
      </c>
      <c r="T265" s="1">
        <f t="shared" si="19"/>
        <v>2</v>
      </c>
    </row>
    <row r="266" spans="1:20" x14ac:dyDescent="0.2">
      <c r="A266" s="3" t="s">
        <v>185</v>
      </c>
      <c r="B266" s="3" t="s">
        <v>225</v>
      </c>
      <c r="C266" s="4" t="s">
        <v>186</v>
      </c>
      <c r="D266" s="5" t="s">
        <v>187</v>
      </c>
      <c r="E266" s="4" t="s">
        <v>188</v>
      </c>
      <c r="F266" s="6">
        <v>161093.37</v>
      </c>
      <c r="G266" s="4">
        <v>10422744</v>
      </c>
      <c r="H266" s="4">
        <v>14230887</v>
      </c>
      <c r="I266" s="5">
        <v>11.31998097</v>
      </c>
      <c r="J266" s="5">
        <v>1.3653685632114001</v>
      </c>
      <c r="K266" s="5" t="s">
        <v>184</v>
      </c>
      <c r="L266" s="5">
        <v>5734287</v>
      </c>
      <c r="M266" s="7" t="s">
        <v>226</v>
      </c>
      <c r="N266" s="7" t="s">
        <v>227</v>
      </c>
      <c r="O266" s="9" t="str">
        <f t="shared" si="16"/>
        <v>2021-10-26</v>
      </c>
      <c r="P266" s="1" t="str">
        <f>VLOOKUP(K266,de_para!$A$2:$B$46,2,0)</f>
        <v>Mid funnel</v>
      </c>
      <c r="Q266" s="1">
        <v>0</v>
      </c>
      <c r="R266" s="1">
        <f t="shared" si="17"/>
        <v>10</v>
      </c>
      <c r="S266" s="1">
        <f t="shared" si="18"/>
        <v>2021</v>
      </c>
      <c r="T266" s="1">
        <f t="shared" si="19"/>
        <v>2</v>
      </c>
    </row>
    <row r="267" spans="1:20" x14ac:dyDescent="0.2">
      <c r="A267" s="3" t="s">
        <v>216</v>
      </c>
      <c r="B267" s="3" t="s">
        <v>225</v>
      </c>
      <c r="C267" s="4" t="s">
        <v>217</v>
      </c>
      <c r="D267" s="5" t="s">
        <v>205</v>
      </c>
      <c r="E267" s="4" t="s">
        <v>206</v>
      </c>
      <c r="F267" s="6">
        <v>3198.41</v>
      </c>
      <c r="G267" s="4">
        <v>78489</v>
      </c>
      <c r="H267" s="4">
        <v>114371</v>
      </c>
      <c r="I267" s="5">
        <v>27.965218459999999</v>
      </c>
      <c r="J267" s="5">
        <v>1.4571596019824</v>
      </c>
      <c r="K267" s="5" t="s">
        <v>200</v>
      </c>
      <c r="L267" s="5">
        <v>242</v>
      </c>
      <c r="M267" s="7" t="s">
        <v>226</v>
      </c>
      <c r="N267" s="7" t="s">
        <v>227</v>
      </c>
      <c r="O267" s="9" t="str">
        <f t="shared" si="16"/>
        <v>2021-10-26</v>
      </c>
      <c r="P267" s="1" t="str">
        <f>VLOOKUP(K267,de_para!$A$2:$B$46,2,0)</f>
        <v>Mensagem</v>
      </c>
      <c r="Q267" s="1">
        <v>0</v>
      </c>
      <c r="R267" s="1">
        <f t="shared" si="17"/>
        <v>10</v>
      </c>
      <c r="S267" s="1">
        <f t="shared" si="18"/>
        <v>2021</v>
      </c>
      <c r="T267" s="1">
        <f t="shared" si="19"/>
        <v>2</v>
      </c>
    </row>
    <row r="268" spans="1:20" x14ac:dyDescent="0.2">
      <c r="A268" s="3" t="s">
        <v>14</v>
      </c>
      <c r="B268" s="3" t="s">
        <v>225</v>
      </c>
      <c r="C268" s="4" t="s">
        <v>174</v>
      </c>
      <c r="D268" s="5" t="s">
        <v>175</v>
      </c>
      <c r="E268" s="4" t="s">
        <v>176</v>
      </c>
      <c r="F268" s="6">
        <v>4077.23</v>
      </c>
      <c r="G268" s="4">
        <v>509620</v>
      </c>
      <c r="H268" s="4">
        <v>624184</v>
      </c>
      <c r="I268" s="5">
        <v>6.5320963000000001</v>
      </c>
      <c r="J268" s="5">
        <v>1.2248027942388</v>
      </c>
      <c r="K268" s="5" t="s">
        <v>19</v>
      </c>
      <c r="L268" s="5">
        <v>173</v>
      </c>
      <c r="M268" s="7" t="s">
        <v>226</v>
      </c>
      <c r="N268" s="7" t="s">
        <v>227</v>
      </c>
      <c r="O268" s="9" t="str">
        <f t="shared" si="16"/>
        <v>2021-10-26</v>
      </c>
      <c r="P268" s="1" t="str">
        <f>VLOOKUP(K268,de_para!$A$2:$B$46,2,0)</f>
        <v>web event</v>
      </c>
      <c r="Q268" s="1">
        <v>0</v>
      </c>
      <c r="R268" s="1">
        <f t="shared" si="17"/>
        <v>10</v>
      </c>
      <c r="S268" s="1">
        <f t="shared" si="18"/>
        <v>2021</v>
      </c>
      <c r="T268" s="1">
        <f t="shared" si="19"/>
        <v>2</v>
      </c>
    </row>
    <row r="269" spans="1:20" x14ac:dyDescent="0.2">
      <c r="A269" s="3" t="s">
        <v>243</v>
      </c>
      <c r="B269" s="3" t="s">
        <v>225</v>
      </c>
      <c r="C269" s="4" t="s">
        <v>244</v>
      </c>
      <c r="D269" s="5" t="s">
        <v>245</v>
      </c>
      <c r="E269" s="4" t="s">
        <v>246</v>
      </c>
      <c r="F269" s="6">
        <v>0</v>
      </c>
      <c r="G269" s="4">
        <v>0</v>
      </c>
      <c r="H269" s="4">
        <v>0</v>
      </c>
      <c r="I269" s="5" t="s">
        <v>42</v>
      </c>
      <c r="J269" s="5">
        <v>0</v>
      </c>
      <c r="K269" s="5" t="s">
        <v>247</v>
      </c>
      <c r="L269" s="5">
        <v>3</v>
      </c>
      <c r="M269" s="7" t="s">
        <v>226</v>
      </c>
      <c r="N269" s="7" t="s">
        <v>227</v>
      </c>
      <c r="O269" s="9" t="str">
        <f t="shared" si="16"/>
        <v>2021-10-26</v>
      </c>
      <c r="P269" s="1" t="str">
        <f>VLOOKUP(K269,de_para!$A$2:$B$46,2,0)</f>
        <v>Credenciamento</v>
      </c>
      <c r="Q269" s="1">
        <v>0</v>
      </c>
      <c r="R269" s="1">
        <f t="shared" si="17"/>
        <v>10</v>
      </c>
      <c r="S269" s="1">
        <f t="shared" si="18"/>
        <v>2021</v>
      </c>
      <c r="T269" s="1">
        <f t="shared" si="19"/>
        <v>2</v>
      </c>
    </row>
    <row r="270" spans="1:20" x14ac:dyDescent="0.2">
      <c r="A270" s="3" t="s">
        <v>212</v>
      </c>
      <c r="B270" s="3" t="s">
        <v>225</v>
      </c>
      <c r="C270" s="4" t="s">
        <v>213</v>
      </c>
      <c r="D270" s="5" t="s">
        <v>214</v>
      </c>
      <c r="E270" s="4" t="s">
        <v>215</v>
      </c>
      <c r="F270" s="6">
        <v>23522.63</v>
      </c>
      <c r="G270" s="4">
        <v>4298796</v>
      </c>
      <c r="H270" s="4">
        <v>4298796</v>
      </c>
      <c r="I270" s="5">
        <v>5.4719112000000001</v>
      </c>
      <c r="J270" s="5">
        <v>1</v>
      </c>
      <c r="K270" s="5" t="s">
        <v>6</v>
      </c>
      <c r="L270" s="5">
        <v>4298796</v>
      </c>
      <c r="M270" s="7" t="s">
        <v>226</v>
      </c>
      <c r="N270" s="7" t="s">
        <v>227</v>
      </c>
      <c r="O270" s="9" t="str">
        <f t="shared" si="16"/>
        <v>2021-10-26</v>
      </c>
      <c r="P270" s="1" t="str">
        <f>VLOOKUP(K270,de_para!$A$2:$B$46,2,0)</f>
        <v>Top funnel</v>
      </c>
      <c r="Q270" s="1">
        <v>0</v>
      </c>
      <c r="R270" s="1">
        <f t="shared" si="17"/>
        <v>10</v>
      </c>
      <c r="S270" s="1">
        <f t="shared" si="18"/>
        <v>2021</v>
      </c>
      <c r="T270" s="1">
        <f t="shared" si="19"/>
        <v>2</v>
      </c>
    </row>
    <row r="271" spans="1:20" x14ac:dyDescent="0.2">
      <c r="A271" s="3" t="s">
        <v>218</v>
      </c>
      <c r="B271" s="3" t="s">
        <v>225</v>
      </c>
      <c r="C271" s="4" t="s">
        <v>219</v>
      </c>
      <c r="D271" s="5" t="s">
        <v>220</v>
      </c>
      <c r="E271" s="4" t="s">
        <v>221</v>
      </c>
      <c r="F271" s="6">
        <v>1934.05</v>
      </c>
      <c r="G271" s="4">
        <v>5917</v>
      </c>
      <c r="H271" s="4">
        <v>81855</v>
      </c>
      <c r="I271" s="5">
        <v>23.627756399999999</v>
      </c>
      <c r="J271" s="5">
        <v>13.83386851445</v>
      </c>
      <c r="K271" s="5" t="s">
        <v>222</v>
      </c>
      <c r="L271" s="5">
        <v>202</v>
      </c>
      <c r="M271" s="7" t="s">
        <v>226</v>
      </c>
      <c r="N271" s="7" t="s">
        <v>227</v>
      </c>
      <c r="O271" s="9" t="str">
        <f t="shared" si="16"/>
        <v>2021-10-26</v>
      </c>
      <c r="P271" s="1" t="str">
        <f>VLOOKUP(K271,de_para!$A$2:$B$46,2,0)</f>
        <v>Mid funnel</v>
      </c>
      <c r="Q271" s="1">
        <v>0</v>
      </c>
      <c r="R271" s="1">
        <f t="shared" si="17"/>
        <v>10</v>
      </c>
      <c r="S271" s="1">
        <f t="shared" si="18"/>
        <v>2021</v>
      </c>
      <c r="T271" s="1">
        <f t="shared" si="19"/>
        <v>2</v>
      </c>
    </row>
    <row r="272" spans="1:20" x14ac:dyDescent="0.2">
      <c r="A272" s="3" t="s">
        <v>203</v>
      </c>
      <c r="B272" s="3" t="s">
        <v>225</v>
      </c>
      <c r="C272" s="4" t="s">
        <v>204</v>
      </c>
      <c r="D272" s="5" t="s">
        <v>205</v>
      </c>
      <c r="E272" s="4" t="s">
        <v>206</v>
      </c>
      <c r="F272" s="6">
        <v>427.51</v>
      </c>
      <c r="G272" s="4">
        <v>14881</v>
      </c>
      <c r="H272" s="4">
        <v>15424</v>
      </c>
      <c r="I272" s="5">
        <v>27.717193980000001</v>
      </c>
      <c r="J272" s="5">
        <v>1.0364894832336999</v>
      </c>
      <c r="K272" s="5" t="s">
        <v>200</v>
      </c>
      <c r="L272" s="5">
        <v>19</v>
      </c>
      <c r="M272" s="7" t="s">
        <v>226</v>
      </c>
      <c r="N272" s="7" t="s">
        <v>227</v>
      </c>
      <c r="O272" s="9" t="str">
        <f t="shared" si="16"/>
        <v>2021-10-26</v>
      </c>
      <c r="P272" s="1" t="str">
        <f>VLOOKUP(K272,de_para!$A$2:$B$46,2,0)</f>
        <v>Mensagem</v>
      </c>
      <c r="Q272" s="1">
        <v>0</v>
      </c>
      <c r="R272" s="1">
        <f t="shared" si="17"/>
        <v>10</v>
      </c>
      <c r="S272" s="1">
        <f t="shared" si="18"/>
        <v>2021</v>
      </c>
      <c r="T272" s="1">
        <f t="shared" si="19"/>
        <v>2</v>
      </c>
    </row>
    <row r="273" spans="1:20" x14ac:dyDescent="0.2">
      <c r="A273" s="3" t="s">
        <v>180</v>
      </c>
      <c r="B273" s="3" t="s">
        <v>225</v>
      </c>
      <c r="C273" s="4" t="s">
        <v>181</v>
      </c>
      <c r="D273" s="5" t="s">
        <v>182</v>
      </c>
      <c r="E273" s="4" t="s">
        <v>183</v>
      </c>
      <c r="F273" s="6">
        <v>47454.8</v>
      </c>
      <c r="G273" s="4">
        <v>2474482</v>
      </c>
      <c r="H273" s="4">
        <v>2980826</v>
      </c>
      <c r="I273" s="5">
        <v>15.920016800000001</v>
      </c>
      <c r="J273" s="5">
        <v>1.2046262611730001</v>
      </c>
      <c r="K273" s="5" t="s">
        <v>184</v>
      </c>
      <c r="L273" s="5">
        <v>2194953</v>
      </c>
      <c r="M273" s="7" t="s">
        <v>226</v>
      </c>
      <c r="N273" s="7" t="s">
        <v>227</v>
      </c>
      <c r="O273" s="9" t="str">
        <f t="shared" si="16"/>
        <v>2021-10-26</v>
      </c>
      <c r="P273" s="1" t="str">
        <f>VLOOKUP(K273,de_para!$A$2:$B$46,2,0)</f>
        <v>Mid funnel</v>
      </c>
      <c r="Q273" s="1">
        <v>0</v>
      </c>
      <c r="R273" s="1">
        <f t="shared" si="17"/>
        <v>10</v>
      </c>
      <c r="S273" s="1">
        <f t="shared" si="18"/>
        <v>2021</v>
      </c>
      <c r="T273" s="1">
        <f t="shared" si="19"/>
        <v>2</v>
      </c>
    </row>
    <row r="274" spans="1:20" x14ac:dyDescent="0.2">
      <c r="A274" s="3" t="s">
        <v>201</v>
      </c>
      <c r="B274" s="3" t="s">
        <v>248</v>
      </c>
      <c r="C274" s="4" t="s">
        <v>202</v>
      </c>
      <c r="D274" s="5" t="s">
        <v>33</v>
      </c>
      <c r="E274" s="4" t="s">
        <v>34</v>
      </c>
      <c r="F274" s="6">
        <v>12875.26</v>
      </c>
      <c r="G274" s="4">
        <v>128025</v>
      </c>
      <c r="H274" s="4">
        <v>441021</v>
      </c>
      <c r="I274" s="5">
        <v>29.19421071</v>
      </c>
      <c r="J274" s="5">
        <v>3.4448037492677002</v>
      </c>
      <c r="K274" s="5" t="s">
        <v>19</v>
      </c>
      <c r="L274" s="5">
        <v>465</v>
      </c>
      <c r="M274" s="7" t="s">
        <v>249</v>
      </c>
      <c r="N274" s="7" t="s">
        <v>250</v>
      </c>
      <c r="O274" s="9" t="str">
        <f t="shared" si="16"/>
        <v>2021-10-19</v>
      </c>
      <c r="P274" s="1" t="str">
        <f>VLOOKUP(K274,de_para!$A$2:$B$46,2,0)</f>
        <v>web event</v>
      </c>
      <c r="Q274" s="1">
        <v>0</v>
      </c>
      <c r="R274" s="1">
        <f t="shared" si="17"/>
        <v>10</v>
      </c>
      <c r="S274" s="1">
        <f t="shared" si="18"/>
        <v>2021</v>
      </c>
      <c r="T274" s="1">
        <f t="shared" si="19"/>
        <v>2</v>
      </c>
    </row>
    <row r="275" spans="1:20" x14ac:dyDescent="0.2">
      <c r="A275" s="3" t="s">
        <v>14</v>
      </c>
      <c r="B275" s="3" t="s">
        <v>248</v>
      </c>
      <c r="C275" s="4" t="s">
        <v>132</v>
      </c>
      <c r="D275" s="5" t="s">
        <v>133</v>
      </c>
      <c r="E275" s="4" t="s">
        <v>134</v>
      </c>
      <c r="F275" s="6">
        <v>2202.4499999999998</v>
      </c>
      <c r="G275" s="4">
        <v>725866</v>
      </c>
      <c r="H275" s="4">
        <v>800243</v>
      </c>
      <c r="I275" s="5">
        <v>2.7522265099999998</v>
      </c>
      <c r="J275" s="5">
        <v>1.1024665709649</v>
      </c>
      <c r="K275" s="5" t="s">
        <v>19</v>
      </c>
      <c r="L275" s="5">
        <v>71</v>
      </c>
      <c r="M275" s="7" t="s">
        <v>249</v>
      </c>
      <c r="N275" s="7" t="s">
        <v>250</v>
      </c>
      <c r="O275" s="9" t="str">
        <f t="shared" si="16"/>
        <v>2021-10-19</v>
      </c>
      <c r="P275" s="1" t="str">
        <f>VLOOKUP(K275,de_para!$A$2:$B$46,2,0)</f>
        <v>web event</v>
      </c>
      <c r="Q275" s="1">
        <v>0</v>
      </c>
      <c r="R275" s="1">
        <f t="shared" si="17"/>
        <v>10</v>
      </c>
      <c r="S275" s="1">
        <f t="shared" si="18"/>
        <v>2021</v>
      </c>
      <c r="T275" s="1">
        <f t="shared" si="19"/>
        <v>2</v>
      </c>
    </row>
    <row r="276" spans="1:20" x14ac:dyDescent="0.2">
      <c r="A276" s="3" t="s">
        <v>26</v>
      </c>
      <c r="B276" s="3" t="s">
        <v>248</v>
      </c>
      <c r="C276" s="4" t="s">
        <v>27</v>
      </c>
      <c r="D276" s="5" t="s">
        <v>28</v>
      </c>
      <c r="E276" s="4" t="s">
        <v>29</v>
      </c>
      <c r="F276" s="6">
        <v>166.2</v>
      </c>
      <c r="G276" s="4">
        <v>13755</v>
      </c>
      <c r="H276" s="4">
        <v>14050</v>
      </c>
      <c r="I276" s="5">
        <v>11.82918149</v>
      </c>
      <c r="J276" s="5">
        <v>1.0214467466376</v>
      </c>
      <c r="K276" s="5" t="s">
        <v>30</v>
      </c>
      <c r="L276" s="5">
        <v>6</v>
      </c>
      <c r="M276" s="7" t="s">
        <v>249</v>
      </c>
      <c r="N276" s="7" t="s">
        <v>250</v>
      </c>
      <c r="O276" s="9" t="str">
        <f t="shared" si="16"/>
        <v>2021-10-19</v>
      </c>
      <c r="P276" s="1" t="str">
        <f>VLOOKUP(K276,de_para!$A$2:$B$46,2,0)</f>
        <v>Lead Ads</v>
      </c>
      <c r="Q276" s="1">
        <v>0</v>
      </c>
      <c r="R276" s="1">
        <f t="shared" si="17"/>
        <v>10</v>
      </c>
      <c r="S276" s="1">
        <f t="shared" si="18"/>
        <v>2021</v>
      </c>
      <c r="T276" s="1">
        <f t="shared" si="19"/>
        <v>2</v>
      </c>
    </row>
    <row r="277" spans="1:20" x14ac:dyDescent="0.2">
      <c r="A277" s="3" t="s">
        <v>22</v>
      </c>
      <c r="B277" s="3" t="s">
        <v>248</v>
      </c>
      <c r="C277" s="4" t="s">
        <v>39</v>
      </c>
      <c r="D277" s="5" t="s">
        <v>40</v>
      </c>
      <c r="E277" s="4" t="s">
        <v>41</v>
      </c>
      <c r="F277" s="6">
        <v>12146.34</v>
      </c>
      <c r="G277" s="4">
        <v>1225721</v>
      </c>
      <c r="H277" s="4">
        <v>1829845</v>
      </c>
      <c r="I277" s="5">
        <v>6.6379064899999998</v>
      </c>
      <c r="J277" s="5">
        <v>1.4928723583915</v>
      </c>
      <c r="K277" s="5" t="s">
        <v>38</v>
      </c>
      <c r="L277" s="5">
        <v>256</v>
      </c>
      <c r="M277" s="7" t="s">
        <v>249</v>
      </c>
      <c r="N277" s="7" t="s">
        <v>250</v>
      </c>
      <c r="O277" s="9" t="str">
        <f t="shared" si="16"/>
        <v>2021-10-19</v>
      </c>
      <c r="P277" s="1" t="str">
        <f>VLOOKUP(K277,de_para!$A$2:$B$46,2,0)</f>
        <v>Credenciamento</v>
      </c>
      <c r="Q277" s="1">
        <v>1</v>
      </c>
      <c r="R277" s="1">
        <f t="shared" si="17"/>
        <v>10</v>
      </c>
      <c r="S277" s="1">
        <f t="shared" si="18"/>
        <v>2021</v>
      </c>
      <c r="T277" s="1">
        <f t="shared" si="19"/>
        <v>2</v>
      </c>
    </row>
    <row r="278" spans="1:20" x14ac:dyDescent="0.2">
      <c r="A278" s="3" t="s">
        <v>251</v>
      </c>
      <c r="B278" s="3" t="s">
        <v>248</v>
      </c>
      <c r="C278" s="4" t="s">
        <v>252</v>
      </c>
      <c r="D278" s="5" t="s">
        <v>253</v>
      </c>
      <c r="E278" s="4" t="s">
        <v>254</v>
      </c>
      <c r="F278" s="6">
        <v>281.16000000000003</v>
      </c>
      <c r="G278" s="4">
        <v>49392</v>
      </c>
      <c r="H278" s="4">
        <v>51791</v>
      </c>
      <c r="I278" s="5">
        <v>5.4287424499999997</v>
      </c>
      <c r="J278" s="5">
        <v>1.0485706187237001</v>
      </c>
      <c r="K278" s="5" t="s">
        <v>19</v>
      </c>
      <c r="L278" s="5">
        <v>32</v>
      </c>
      <c r="M278" s="7" t="s">
        <v>249</v>
      </c>
      <c r="N278" s="7" t="s">
        <v>250</v>
      </c>
      <c r="O278" s="9" t="str">
        <f t="shared" si="16"/>
        <v>2021-10-19</v>
      </c>
      <c r="P278" s="1" t="str">
        <f>VLOOKUP(K278,de_para!$A$2:$B$46,2,0)</f>
        <v>web event</v>
      </c>
      <c r="Q278" s="1">
        <v>0</v>
      </c>
      <c r="R278" s="1">
        <f t="shared" si="17"/>
        <v>10</v>
      </c>
      <c r="S278" s="1">
        <f t="shared" si="18"/>
        <v>2021</v>
      </c>
      <c r="T278" s="1">
        <f t="shared" si="19"/>
        <v>2</v>
      </c>
    </row>
    <row r="279" spans="1:20" x14ac:dyDescent="0.2">
      <c r="A279" s="3" t="s">
        <v>255</v>
      </c>
      <c r="B279" s="3" t="s">
        <v>248</v>
      </c>
      <c r="C279" s="4" t="s">
        <v>256</v>
      </c>
      <c r="D279" s="5" t="s">
        <v>253</v>
      </c>
      <c r="E279" s="4" t="s">
        <v>254</v>
      </c>
      <c r="F279" s="6">
        <v>282.13</v>
      </c>
      <c r="G279" s="4">
        <v>36685</v>
      </c>
      <c r="H279" s="4">
        <v>37725</v>
      </c>
      <c r="I279" s="5">
        <v>7.4785950999999997</v>
      </c>
      <c r="J279" s="5">
        <v>1.0283494616327999</v>
      </c>
      <c r="K279" s="5" t="s">
        <v>19</v>
      </c>
      <c r="L279" s="5">
        <v>17</v>
      </c>
      <c r="M279" s="7" t="s">
        <v>249</v>
      </c>
      <c r="N279" s="7" t="s">
        <v>250</v>
      </c>
      <c r="O279" s="9" t="str">
        <f t="shared" si="16"/>
        <v>2021-10-19</v>
      </c>
      <c r="P279" s="1" t="str">
        <f>VLOOKUP(K279,de_para!$A$2:$B$46,2,0)</f>
        <v>web event</v>
      </c>
      <c r="Q279" s="1">
        <v>0</v>
      </c>
      <c r="R279" s="1">
        <f t="shared" si="17"/>
        <v>10</v>
      </c>
      <c r="S279" s="1">
        <f t="shared" si="18"/>
        <v>2021</v>
      </c>
      <c r="T279" s="1">
        <f t="shared" si="19"/>
        <v>2</v>
      </c>
    </row>
    <row r="280" spans="1:20" x14ac:dyDescent="0.2">
      <c r="A280" s="3" t="s">
        <v>74</v>
      </c>
      <c r="B280" s="3" t="s">
        <v>248</v>
      </c>
      <c r="C280" s="4" t="s">
        <v>75</v>
      </c>
      <c r="D280" s="5" t="s">
        <v>60</v>
      </c>
      <c r="E280" s="4" t="s">
        <v>61</v>
      </c>
      <c r="F280" s="6">
        <v>151564.57999999999</v>
      </c>
      <c r="G280" s="4">
        <v>10192597</v>
      </c>
      <c r="H280" s="4">
        <v>21056994</v>
      </c>
      <c r="I280" s="5">
        <v>7.1978260499999998</v>
      </c>
      <c r="J280" s="5">
        <v>2.0659105819644998</v>
      </c>
      <c r="K280" s="5" t="s">
        <v>38</v>
      </c>
      <c r="L280" s="5">
        <v>1039</v>
      </c>
      <c r="M280" s="7" t="s">
        <v>249</v>
      </c>
      <c r="N280" s="7" t="s">
        <v>250</v>
      </c>
      <c r="O280" s="9" t="str">
        <f t="shared" si="16"/>
        <v>2021-10-19</v>
      </c>
      <c r="P280" s="1" t="str">
        <f>VLOOKUP(K280,de_para!$A$2:$B$46,2,0)</f>
        <v>Credenciamento</v>
      </c>
      <c r="Q280" s="1">
        <v>1</v>
      </c>
      <c r="R280" s="1">
        <f t="shared" si="17"/>
        <v>10</v>
      </c>
      <c r="S280" s="1">
        <f t="shared" si="18"/>
        <v>2021</v>
      </c>
      <c r="T280" s="1">
        <f t="shared" si="19"/>
        <v>2</v>
      </c>
    </row>
    <row r="281" spans="1:20" x14ac:dyDescent="0.2">
      <c r="A281" s="3" t="s">
        <v>76</v>
      </c>
      <c r="B281" s="3" t="s">
        <v>248</v>
      </c>
      <c r="C281" s="4" t="s">
        <v>77</v>
      </c>
      <c r="D281" s="5" t="s">
        <v>28</v>
      </c>
      <c r="E281" s="4" t="s">
        <v>29</v>
      </c>
      <c r="F281" s="6">
        <v>135.41</v>
      </c>
      <c r="G281" s="4">
        <v>10050</v>
      </c>
      <c r="H281" s="4">
        <v>10192</v>
      </c>
      <c r="I281" s="5">
        <v>13.28591052</v>
      </c>
      <c r="J281" s="5">
        <v>1.0141293532338</v>
      </c>
      <c r="K281" s="5" t="s">
        <v>30</v>
      </c>
      <c r="L281" s="5">
        <v>5</v>
      </c>
      <c r="M281" s="7" t="s">
        <v>249</v>
      </c>
      <c r="N281" s="7" t="s">
        <v>250</v>
      </c>
      <c r="O281" s="9" t="str">
        <f t="shared" si="16"/>
        <v>2021-10-19</v>
      </c>
      <c r="P281" s="1" t="str">
        <f>VLOOKUP(K281,de_para!$A$2:$B$46,2,0)</f>
        <v>Lead Ads</v>
      </c>
      <c r="Q281" s="1">
        <v>0</v>
      </c>
      <c r="R281" s="1">
        <f t="shared" si="17"/>
        <v>10</v>
      </c>
      <c r="S281" s="1">
        <f t="shared" si="18"/>
        <v>2021</v>
      </c>
      <c r="T281" s="1">
        <f t="shared" si="19"/>
        <v>2</v>
      </c>
    </row>
    <row r="282" spans="1:20" x14ac:dyDescent="0.2">
      <c r="A282" s="3" t="s">
        <v>22</v>
      </c>
      <c r="B282" s="3" t="s">
        <v>248</v>
      </c>
      <c r="C282" s="4" t="s">
        <v>35</v>
      </c>
      <c r="D282" s="5" t="s">
        <v>36</v>
      </c>
      <c r="E282" s="4" t="s">
        <v>37</v>
      </c>
      <c r="F282" s="6">
        <v>53311.31</v>
      </c>
      <c r="G282" s="4">
        <v>3024159</v>
      </c>
      <c r="H282" s="4">
        <v>4898673</v>
      </c>
      <c r="I282" s="5">
        <v>10.88280643</v>
      </c>
      <c r="J282" s="5">
        <v>1.619846377125</v>
      </c>
      <c r="K282" s="5" t="s">
        <v>38</v>
      </c>
      <c r="L282" s="5">
        <v>275</v>
      </c>
      <c r="M282" s="7" t="s">
        <v>249</v>
      </c>
      <c r="N282" s="7" t="s">
        <v>250</v>
      </c>
      <c r="O282" s="9" t="str">
        <f t="shared" si="16"/>
        <v>2021-10-19</v>
      </c>
      <c r="P282" s="1" t="str">
        <f>VLOOKUP(K282,de_para!$A$2:$B$46,2,0)</f>
        <v>Credenciamento</v>
      </c>
      <c r="Q282" s="1">
        <v>0</v>
      </c>
      <c r="R282" s="1">
        <f t="shared" si="17"/>
        <v>10</v>
      </c>
      <c r="S282" s="1">
        <f t="shared" si="18"/>
        <v>2021</v>
      </c>
      <c r="T282" s="1">
        <f t="shared" si="19"/>
        <v>2</v>
      </c>
    </row>
    <row r="283" spans="1:20" x14ac:dyDescent="0.2">
      <c r="A283" s="3" t="s">
        <v>45</v>
      </c>
      <c r="B283" s="3" t="s">
        <v>248</v>
      </c>
      <c r="C283" s="4" t="s">
        <v>46</v>
      </c>
      <c r="D283" s="5" t="s">
        <v>28</v>
      </c>
      <c r="E283" s="4" t="s">
        <v>29</v>
      </c>
      <c r="F283" s="6">
        <v>188.31</v>
      </c>
      <c r="G283" s="4">
        <v>15028</v>
      </c>
      <c r="H283" s="4">
        <v>15727</v>
      </c>
      <c r="I283" s="5">
        <v>11.97367584</v>
      </c>
      <c r="J283" s="5">
        <v>1.0465131754059001</v>
      </c>
      <c r="K283" s="5" t="s">
        <v>30</v>
      </c>
      <c r="L283" s="5">
        <v>13</v>
      </c>
      <c r="M283" s="7" t="s">
        <v>249</v>
      </c>
      <c r="N283" s="7" t="s">
        <v>250</v>
      </c>
      <c r="O283" s="9" t="str">
        <f t="shared" si="16"/>
        <v>2021-10-19</v>
      </c>
      <c r="P283" s="1" t="str">
        <f>VLOOKUP(K283,de_para!$A$2:$B$46,2,0)</f>
        <v>Lead Ads</v>
      </c>
      <c r="Q283" s="1">
        <v>0</v>
      </c>
      <c r="R283" s="1">
        <f t="shared" si="17"/>
        <v>10</v>
      </c>
      <c r="S283" s="1">
        <f t="shared" si="18"/>
        <v>2021</v>
      </c>
      <c r="T283" s="1">
        <f t="shared" si="19"/>
        <v>2</v>
      </c>
    </row>
    <row r="284" spans="1:20" x14ac:dyDescent="0.2">
      <c r="A284" s="3" t="s">
        <v>218</v>
      </c>
      <c r="B284" s="3" t="s">
        <v>248</v>
      </c>
      <c r="C284" s="4" t="s">
        <v>219</v>
      </c>
      <c r="D284" s="5" t="s">
        <v>220</v>
      </c>
      <c r="E284" s="4" t="s">
        <v>221</v>
      </c>
      <c r="F284" s="6">
        <v>293.17</v>
      </c>
      <c r="G284" s="4">
        <v>4697</v>
      </c>
      <c r="H284" s="4">
        <v>20172</v>
      </c>
      <c r="I284" s="5">
        <v>14.533511799999999</v>
      </c>
      <c r="J284" s="5">
        <v>4.2946561635086002</v>
      </c>
      <c r="K284" s="5" t="s">
        <v>222</v>
      </c>
      <c r="L284" s="5">
        <v>46</v>
      </c>
      <c r="M284" s="7" t="s">
        <v>249</v>
      </c>
      <c r="N284" s="7" t="s">
        <v>250</v>
      </c>
      <c r="O284" s="9" t="str">
        <f t="shared" si="16"/>
        <v>2021-10-19</v>
      </c>
      <c r="P284" s="1" t="str">
        <f>VLOOKUP(K284,de_para!$A$2:$B$46,2,0)</f>
        <v>Mid funnel</v>
      </c>
      <c r="Q284" s="1">
        <v>0</v>
      </c>
      <c r="R284" s="1">
        <f t="shared" si="17"/>
        <v>10</v>
      </c>
      <c r="S284" s="1">
        <f t="shared" si="18"/>
        <v>2021</v>
      </c>
      <c r="T284" s="1">
        <f t="shared" si="19"/>
        <v>2</v>
      </c>
    </row>
    <row r="285" spans="1:20" x14ac:dyDescent="0.2">
      <c r="A285" s="3" t="s">
        <v>236</v>
      </c>
      <c r="B285" s="3" t="s">
        <v>248</v>
      </c>
      <c r="C285" s="4" t="s">
        <v>237</v>
      </c>
      <c r="D285" s="5" t="s">
        <v>238</v>
      </c>
      <c r="E285" s="4" t="s">
        <v>239</v>
      </c>
      <c r="F285" s="6">
        <v>30137.34</v>
      </c>
      <c r="G285" s="4">
        <v>9536845</v>
      </c>
      <c r="H285" s="4">
        <v>13824664</v>
      </c>
      <c r="I285" s="5">
        <v>2.1799690799999998</v>
      </c>
      <c r="J285" s="5">
        <v>1.4496056085633999</v>
      </c>
      <c r="K285" s="5" t="s">
        <v>6</v>
      </c>
      <c r="L285" s="5">
        <v>9536845</v>
      </c>
      <c r="M285" s="7" t="s">
        <v>249</v>
      </c>
      <c r="N285" s="7" t="s">
        <v>250</v>
      </c>
      <c r="O285" s="9" t="str">
        <f t="shared" si="16"/>
        <v>2021-10-19</v>
      </c>
      <c r="P285" s="1" t="str">
        <f>VLOOKUP(K285,de_para!$A$2:$B$46,2,0)</f>
        <v>Top funnel</v>
      </c>
      <c r="Q285" s="1">
        <v>0</v>
      </c>
      <c r="R285" s="1">
        <f t="shared" si="17"/>
        <v>10</v>
      </c>
      <c r="S285" s="1">
        <f t="shared" si="18"/>
        <v>2021</v>
      </c>
      <c r="T285" s="1">
        <f t="shared" si="19"/>
        <v>2</v>
      </c>
    </row>
    <row r="286" spans="1:20" x14ac:dyDescent="0.2">
      <c r="A286" s="3" t="s">
        <v>194</v>
      </c>
      <c r="B286" s="3" t="s">
        <v>248</v>
      </c>
      <c r="C286" s="4" t="s">
        <v>195</v>
      </c>
      <c r="D286" s="5" t="s">
        <v>33</v>
      </c>
      <c r="E286" s="4" t="s">
        <v>34</v>
      </c>
      <c r="F286" s="6">
        <v>4988.07</v>
      </c>
      <c r="G286" s="4">
        <v>74348</v>
      </c>
      <c r="H286" s="4">
        <v>266915</v>
      </c>
      <c r="I286" s="5">
        <v>18.68785943</v>
      </c>
      <c r="J286" s="5">
        <v>3.5900763974820999</v>
      </c>
      <c r="K286" s="5" t="s">
        <v>19</v>
      </c>
      <c r="L286" s="5">
        <v>207</v>
      </c>
      <c r="M286" s="7" t="s">
        <v>249</v>
      </c>
      <c r="N286" s="7" t="s">
        <v>250</v>
      </c>
      <c r="O286" s="9" t="str">
        <f t="shared" si="16"/>
        <v>2021-10-19</v>
      </c>
      <c r="P286" s="1" t="str">
        <f>VLOOKUP(K286,de_para!$A$2:$B$46,2,0)</f>
        <v>web event</v>
      </c>
      <c r="Q286" s="1">
        <v>0</v>
      </c>
      <c r="R286" s="1">
        <f t="shared" si="17"/>
        <v>10</v>
      </c>
      <c r="S286" s="1">
        <f t="shared" si="18"/>
        <v>2021</v>
      </c>
      <c r="T286" s="1">
        <f t="shared" si="19"/>
        <v>2</v>
      </c>
    </row>
    <row r="287" spans="1:20" x14ac:dyDescent="0.2">
      <c r="A287" s="3" t="s">
        <v>180</v>
      </c>
      <c r="B287" s="3" t="s">
        <v>248</v>
      </c>
      <c r="C287" s="4" t="s">
        <v>181</v>
      </c>
      <c r="D287" s="5" t="s">
        <v>182</v>
      </c>
      <c r="E287" s="4" t="s">
        <v>183</v>
      </c>
      <c r="F287" s="6">
        <v>30480.1</v>
      </c>
      <c r="G287" s="4">
        <v>1694876</v>
      </c>
      <c r="H287" s="4">
        <v>1914592</v>
      </c>
      <c r="I287" s="5">
        <v>15.919893119999999</v>
      </c>
      <c r="J287" s="5">
        <v>1.1296354423568</v>
      </c>
      <c r="K287" s="5" t="s">
        <v>184</v>
      </c>
      <c r="L287" s="5">
        <v>1415072</v>
      </c>
      <c r="M287" s="7" t="s">
        <v>249</v>
      </c>
      <c r="N287" s="7" t="s">
        <v>250</v>
      </c>
      <c r="O287" s="9" t="str">
        <f t="shared" si="16"/>
        <v>2021-10-19</v>
      </c>
      <c r="P287" s="1" t="str">
        <f>VLOOKUP(K287,de_para!$A$2:$B$46,2,0)</f>
        <v>Mid funnel</v>
      </c>
      <c r="Q287" s="1">
        <v>0</v>
      </c>
      <c r="R287" s="1">
        <f t="shared" si="17"/>
        <v>10</v>
      </c>
      <c r="S287" s="1">
        <f t="shared" si="18"/>
        <v>2021</v>
      </c>
      <c r="T287" s="1">
        <f t="shared" si="19"/>
        <v>2</v>
      </c>
    </row>
    <row r="288" spans="1:20" x14ac:dyDescent="0.2">
      <c r="A288" s="3" t="s">
        <v>14</v>
      </c>
      <c r="B288" s="3" t="s">
        <v>248</v>
      </c>
      <c r="C288" s="4" t="s">
        <v>228</v>
      </c>
      <c r="D288" s="5" t="s">
        <v>229</v>
      </c>
      <c r="E288" s="4" t="s">
        <v>230</v>
      </c>
      <c r="F288" s="6">
        <v>3651.89</v>
      </c>
      <c r="G288" s="4">
        <v>288617</v>
      </c>
      <c r="H288" s="4">
        <v>382367</v>
      </c>
      <c r="I288" s="5">
        <v>9.5507457500000008</v>
      </c>
      <c r="J288" s="5">
        <v>1.3248249410118</v>
      </c>
      <c r="K288" s="5" t="s">
        <v>19</v>
      </c>
      <c r="L288" s="5">
        <v>100</v>
      </c>
      <c r="M288" s="7" t="s">
        <v>249</v>
      </c>
      <c r="N288" s="7" t="s">
        <v>250</v>
      </c>
      <c r="O288" s="9" t="str">
        <f t="shared" si="16"/>
        <v>2021-10-19</v>
      </c>
      <c r="P288" s="1" t="str">
        <f>VLOOKUP(K288,de_para!$A$2:$B$46,2,0)</f>
        <v>web event</v>
      </c>
      <c r="Q288" s="1">
        <v>0</v>
      </c>
      <c r="R288" s="1">
        <f t="shared" si="17"/>
        <v>10</v>
      </c>
      <c r="S288" s="1">
        <f t="shared" si="18"/>
        <v>2021</v>
      </c>
      <c r="T288" s="1">
        <f t="shared" si="19"/>
        <v>2</v>
      </c>
    </row>
    <row r="289" spans="1:20" x14ac:dyDescent="0.2">
      <c r="A289" s="3" t="s">
        <v>14</v>
      </c>
      <c r="B289" s="3" t="s">
        <v>248</v>
      </c>
      <c r="C289" s="4" t="s">
        <v>257</v>
      </c>
      <c r="D289" s="5" t="s">
        <v>258</v>
      </c>
      <c r="E289" s="4" t="s">
        <v>259</v>
      </c>
      <c r="F289" s="6">
        <v>3744.11</v>
      </c>
      <c r="G289" s="4">
        <v>234289</v>
      </c>
      <c r="H289" s="4">
        <v>303728</v>
      </c>
      <c r="I289" s="5">
        <v>12.3271809</v>
      </c>
      <c r="J289" s="5">
        <v>1.2963818190355001</v>
      </c>
      <c r="K289" s="5" t="s">
        <v>19</v>
      </c>
      <c r="L289" s="5">
        <v>126</v>
      </c>
      <c r="M289" s="7" t="s">
        <v>249</v>
      </c>
      <c r="N289" s="7" t="s">
        <v>250</v>
      </c>
      <c r="O289" s="9" t="str">
        <f t="shared" si="16"/>
        <v>2021-10-19</v>
      </c>
      <c r="P289" s="1" t="str">
        <f>VLOOKUP(K289,de_para!$A$2:$B$46,2,0)</f>
        <v>web event</v>
      </c>
      <c r="Q289" s="1">
        <v>0</v>
      </c>
      <c r="R289" s="1">
        <f t="shared" si="17"/>
        <v>10</v>
      </c>
      <c r="S289" s="1">
        <f t="shared" si="18"/>
        <v>2021</v>
      </c>
      <c r="T289" s="1">
        <f t="shared" si="19"/>
        <v>2</v>
      </c>
    </row>
    <row r="290" spans="1:20" x14ac:dyDescent="0.2">
      <c r="A290" s="3" t="s">
        <v>14</v>
      </c>
      <c r="B290" s="3" t="s">
        <v>248</v>
      </c>
      <c r="C290" s="4" t="s">
        <v>233</v>
      </c>
      <c r="D290" s="5" t="s">
        <v>234</v>
      </c>
      <c r="E290" s="4" t="s">
        <v>235</v>
      </c>
      <c r="F290" s="6">
        <v>3925.39</v>
      </c>
      <c r="G290" s="4">
        <v>268339</v>
      </c>
      <c r="H290" s="4">
        <v>397991</v>
      </c>
      <c r="I290" s="5">
        <v>9.8630119799999996</v>
      </c>
      <c r="J290" s="5">
        <v>1.4831649517959999</v>
      </c>
      <c r="K290" s="5" t="s">
        <v>19</v>
      </c>
      <c r="L290" s="5">
        <v>72</v>
      </c>
      <c r="M290" s="7" t="s">
        <v>249</v>
      </c>
      <c r="N290" s="7" t="s">
        <v>250</v>
      </c>
      <c r="O290" s="9" t="str">
        <f t="shared" si="16"/>
        <v>2021-10-19</v>
      </c>
      <c r="P290" s="1" t="str">
        <f>VLOOKUP(K290,de_para!$A$2:$B$46,2,0)</f>
        <v>web event</v>
      </c>
      <c r="Q290" s="1">
        <v>0</v>
      </c>
      <c r="R290" s="1">
        <f t="shared" si="17"/>
        <v>10</v>
      </c>
      <c r="S290" s="1">
        <f t="shared" si="18"/>
        <v>2021</v>
      </c>
      <c r="T290" s="1">
        <f t="shared" si="19"/>
        <v>2</v>
      </c>
    </row>
    <row r="291" spans="1:20" x14ac:dyDescent="0.2">
      <c r="A291" s="3" t="s">
        <v>65</v>
      </c>
      <c r="B291" s="3" t="s">
        <v>248</v>
      </c>
      <c r="C291" s="4" t="s">
        <v>66</v>
      </c>
      <c r="D291" s="5" t="s">
        <v>60</v>
      </c>
      <c r="E291" s="4" t="s">
        <v>61</v>
      </c>
      <c r="F291" s="6">
        <v>52513.99</v>
      </c>
      <c r="G291" s="4">
        <v>668133</v>
      </c>
      <c r="H291" s="4">
        <v>2358291</v>
      </c>
      <c r="I291" s="5">
        <v>22.267815970000001</v>
      </c>
      <c r="J291" s="5">
        <v>3.5296729842710999</v>
      </c>
      <c r="K291" s="5" t="s">
        <v>38</v>
      </c>
      <c r="L291" s="5">
        <v>602</v>
      </c>
      <c r="M291" s="7" t="s">
        <v>249</v>
      </c>
      <c r="N291" s="7" t="s">
        <v>250</v>
      </c>
      <c r="O291" s="9" t="str">
        <f t="shared" si="16"/>
        <v>2021-10-19</v>
      </c>
      <c r="P291" s="1" t="str">
        <f>VLOOKUP(K291,de_para!$A$2:$B$46,2,0)</f>
        <v>Credenciamento</v>
      </c>
      <c r="Q291" s="1">
        <v>1</v>
      </c>
      <c r="R291" s="1">
        <f t="shared" si="17"/>
        <v>10</v>
      </c>
      <c r="S291" s="1">
        <f t="shared" si="18"/>
        <v>2021</v>
      </c>
      <c r="T291" s="1">
        <f t="shared" si="19"/>
        <v>2</v>
      </c>
    </row>
    <row r="292" spans="1:20" x14ac:dyDescent="0.2">
      <c r="A292" s="3" t="s">
        <v>166</v>
      </c>
      <c r="B292" s="3" t="s">
        <v>248</v>
      </c>
      <c r="C292" s="4" t="s">
        <v>167</v>
      </c>
      <c r="D292" s="5" t="s">
        <v>168</v>
      </c>
      <c r="E292" s="4" t="s">
        <v>169</v>
      </c>
      <c r="F292" s="6">
        <v>14159.91</v>
      </c>
      <c r="G292" s="4">
        <v>1902871</v>
      </c>
      <c r="H292" s="4">
        <v>4733585</v>
      </c>
      <c r="I292" s="5">
        <v>2.9913712299999999</v>
      </c>
      <c r="J292" s="5">
        <v>2.4876016293275001</v>
      </c>
      <c r="K292" s="5" t="s">
        <v>170</v>
      </c>
      <c r="L292" s="5">
        <v>207200</v>
      </c>
      <c r="M292" s="7" t="s">
        <v>249</v>
      </c>
      <c r="N292" s="7" t="s">
        <v>250</v>
      </c>
      <c r="O292" s="9" t="str">
        <f t="shared" si="16"/>
        <v>2021-10-19</v>
      </c>
      <c r="P292" s="1" t="str">
        <f>VLOOKUP(K292,de_para!$A$2:$B$46,2,0)</f>
        <v>Top funnel</v>
      </c>
      <c r="Q292" s="1">
        <v>0</v>
      </c>
      <c r="R292" s="1">
        <f t="shared" si="17"/>
        <v>10</v>
      </c>
      <c r="S292" s="1">
        <f t="shared" si="18"/>
        <v>2021</v>
      </c>
      <c r="T292" s="1">
        <f t="shared" si="19"/>
        <v>2</v>
      </c>
    </row>
    <row r="293" spans="1:20" x14ac:dyDescent="0.2">
      <c r="A293" s="3" t="s">
        <v>50</v>
      </c>
      <c r="B293" s="3" t="s">
        <v>248</v>
      </c>
      <c r="C293" s="4" t="s">
        <v>70</v>
      </c>
      <c r="D293" s="5" t="s">
        <v>36</v>
      </c>
      <c r="E293" s="4" t="s">
        <v>37</v>
      </c>
      <c r="F293" s="6">
        <v>69383.64</v>
      </c>
      <c r="G293" s="4">
        <v>2560850</v>
      </c>
      <c r="H293" s="4">
        <v>4885875</v>
      </c>
      <c r="I293" s="5">
        <v>14.200862689999999</v>
      </c>
      <c r="J293" s="5">
        <v>1.9079114356561</v>
      </c>
      <c r="K293" s="5" t="s">
        <v>38</v>
      </c>
      <c r="L293" s="5">
        <v>338</v>
      </c>
      <c r="M293" s="7" t="s">
        <v>249</v>
      </c>
      <c r="N293" s="7" t="s">
        <v>250</v>
      </c>
      <c r="O293" s="9" t="str">
        <f t="shared" si="16"/>
        <v>2021-10-19</v>
      </c>
      <c r="P293" s="1" t="str">
        <f>VLOOKUP(K293,de_para!$A$2:$B$46,2,0)</f>
        <v>Credenciamento</v>
      </c>
      <c r="Q293" s="1">
        <v>0</v>
      </c>
      <c r="R293" s="1">
        <f t="shared" si="17"/>
        <v>10</v>
      </c>
      <c r="S293" s="1">
        <f t="shared" si="18"/>
        <v>2021</v>
      </c>
      <c r="T293" s="1">
        <f t="shared" si="19"/>
        <v>2</v>
      </c>
    </row>
    <row r="294" spans="1:20" x14ac:dyDescent="0.2">
      <c r="A294" s="3" t="s">
        <v>58</v>
      </c>
      <c r="B294" s="3" t="s">
        <v>248</v>
      </c>
      <c r="C294" s="4" t="s">
        <v>59</v>
      </c>
      <c r="D294" s="5" t="s">
        <v>60</v>
      </c>
      <c r="E294" s="4" t="s">
        <v>61</v>
      </c>
      <c r="F294" s="6">
        <v>100848.94</v>
      </c>
      <c r="G294" s="4">
        <v>3553616</v>
      </c>
      <c r="H294" s="4">
        <v>7879915</v>
      </c>
      <c r="I294" s="5">
        <v>12.79822688</v>
      </c>
      <c r="J294" s="5">
        <v>2.2174357049269999</v>
      </c>
      <c r="K294" s="5" t="s">
        <v>38</v>
      </c>
      <c r="L294" s="5">
        <v>631</v>
      </c>
      <c r="M294" s="7" t="s">
        <v>249</v>
      </c>
      <c r="N294" s="7" t="s">
        <v>250</v>
      </c>
      <c r="O294" s="9" t="str">
        <f t="shared" si="16"/>
        <v>2021-10-19</v>
      </c>
      <c r="P294" s="1" t="str">
        <f>VLOOKUP(K294,de_para!$A$2:$B$46,2,0)</f>
        <v>Credenciamento</v>
      </c>
      <c r="Q294" s="1">
        <v>1</v>
      </c>
      <c r="R294" s="1">
        <f t="shared" si="17"/>
        <v>10</v>
      </c>
      <c r="S294" s="1">
        <f t="shared" si="18"/>
        <v>2021</v>
      </c>
      <c r="T294" s="1">
        <f t="shared" si="19"/>
        <v>2</v>
      </c>
    </row>
    <row r="295" spans="1:20" x14ac:dyDescent="0.2">
      <c r="A295" s="3" t="s">
        <v>14</v>
      </c>
      <c r="B295" s="3" t="s">
        <v>248</v>
      </c>
      <c r="C295" s="4" t="s">
        <v>260</v>
      </c>
      <c r="D295" s="5" t="s">
        <v>261</v>
      </c>
      <c r="E295" s="4" t="s">
        <v>262</v>
      </c>
      <c r="F295" s="6">
        <v>3710.48</v>
      </c>
      <c r="G295" s="4">
        <v>235636</v>
      </c>
      <c r="H295" s="4">
        <v>306422</v>
      </c>
      <c r="I295" s="5">
        <v>12.109052220000001</v>
      </c>
      <c r="J295" s="5">
        <v>1.3004040129692001</v>
      </c>
      <c r="K295" s="5" t="s">
        <v>19</v>
      </c>
      <c r="L295" s="5">
        <v>105</v>
      </c>
      <c r="M295" s="7" t="s">
        <v>249</v>
      </c>
      <c r="N295" s="7" t="s">
        <v>250</v>
      </c>
      <c r="O295" s="9" t="str">
        <f t="shared" si="16"/>
        <v>2021-10-19</v>
      </c>
      <c r="P295" s="1" t="str">
        <f>VLOOKUP(K295,de_para!$A$2:$B$46,2,0)</f>
        <v>web event</v>
      </c>
      <c r="Q295" s="1">
        <v>0</v>
      </c>
      <c r="R295" s="1">
        <f t="shared" si="17"/>
        <v>10</v>
      </c>
      <c r="S295" s="1">
        <f t="shared" si="18"/>
        <v>2021</v>
      </c>
      <c r="T295" s="1">
        <f t="shared" si="19"/>
        <v>2</v>
      </c>
    </row>
    <row r="296" spans="1:20" x14ac:dyDescent="0.2">
      <c r="A296" s="3" t="s">
        <v>14</v>
      </c>
      <c r="B296" s="3" t="s">
        <v>248</v>
      </c>
      <c r="C296" s="4" t="s">
        <v>171</v>
      </c>
      <c r="D296" s="5" t="s">
        <v>172</v>
      </c>
      <c r="E296" s="4" t="s">
        <v>173</v>
      </c>
      <c r="F296" s="6">
        <v>56.64</v>
      </c>
      <c r="G296" s="4">
        <v>7215</v>
      </c>
      <c r="H296" s="4">
        <v>7215</v>
      </c>
      <c r="I296" s="5">
        <v>7.8503118499999998</v>
      </c>
      <c r="J296" s="5">
        <v>1</v>
      </c>
      <c r="K296" s="5" t="s">
        <v>19</v>
      </c>
      <c r="L296" s="5">
        <v>1</v>
      </c>
      <c r="M296" s="7" t="s">
        <v>249</v>
      </c>
      <c r="N296" s="7" t="s">
        <v>250</v>
      </c>
      <c r="O296" s="9" t="str">
        <f t="shared" si="16"/>
        <v>2021-10-19</v>
      </c>
      <c r="P296" s="1" t="str">
        <f>VLOOKUP(K296,de_para!$A$2:$B$46,2,0)</f>
        <v>web event</v>
      </c>
      <c r="Q296" s="1">
        <v>0</v>
      </c>
      <c r="R296" s="1">
        <f t="shared" si="17"/>
        <v>10</v>
      </c>
      <c r="S296" s="1">
        <f t="shared" si="18"/>
        <v>2021</v>
      </c>
      <c r="T296" s="1">
        <f t="shared" si="19"/>
        <v>2</v>
      </c>
    </row>
    <row r="297" spans="1:20" x14ac:dyDescent="0.2">
      <c r="A297" s="3" t="s">
        <v>14</v>
      </c>
      <c r="B297" s="3" t="s">
        <v>248</v>
      </c>
      <c r="C297" s="4" t="s">
        <v>240</v>
      </c>
      <c r="D297" s="5" t="s">
        <v>241</v>
      </c>
      <c r="E297" s="4" t="s">
        <v>242</v>
      </c>
      <c r="F297" s="6">
        <v>3854.44</v>
      </c>
      <c r="G297" s="4">
        <v>407142</v>
      </c>
      <c r="H297" s="4">
        <v>512184</v>
      </c>
      <c r="I297" s="5">
        <v>7.5254986500000003</v>
      </c>
      <c r="J297" s="5">
        <v>1.2579984378914</v>
      </c>
      <c r="K297" s="5" t="s">
        <v>19</v>
      </c>
      <c r="L297" s="5">
        <v>244</v>
      </c>
      <c r="M297" s="7" t="s">
        <v>249</v>
      </c>
      <c r="N297" s="7" t="s">
        <v>250</v>
      </c>
      <c r="O297" s="9" t="str">
        <f t="shared" si="16"/>
        <v>2021-10-19</v>
      </c>
      <c r="P297" s="1" t="str">
        <f>VLOOKUP(K297,de_para!$A$2:$B$46,2,0)</f>
        <v>web event</v>
      </c>
      <c r="Q297" s="1">
        <v>0</v>
      </c>
      <c r="R297" s="1">
        <f t="shared" si="17"/>
        <v>10</v>
      </c>
      <c r="S297" s="1">
        <f t="shared" si="18"/>
        <v>2021</v>
      </c>
      <c r="T297" s="1">
        <f t="shared" si="19"/>
        <v>2</v>
      </c>
    </row>
    <row r="298" spans="1:20" x14ac:dyDescent="0.2">
      <c r="A298" s="3" t="s">
        <v>263</v>
      </c>
      <c r="B298" s="3" t="s">
        <v>248</v>
      </c>
      <c r="C298" s="4" t="s">
        <v>264</v>
      </c>
      <c r="D298" s="5" t="s">
        <v>168</v>
      </c>
      <c r="E298" s="4" t="s">
        <v>169</v>
      </c>
      <c r="F298" s="6">
        <v>8066.9</v>
      </c>
      <c r="G298" s="4">
        <v>827738</v>
      </c>
      <c r="H298" s="4">
        <v>1435013</v>
      </c>
      <c r="I298" s="5">
        <v>5.6214821700000002</v>
      </c>
      <c r="J298" s="5">
        <v>1.7336560602508999</v>
      </c>
      <c r="K298" s="5" t="s">
        <v>170</v>
      </c>
      <c r="L298" s="5">
        <v>102400</v>
      </c>
      <c r="M298" s="7" t="s">
        <v>249</v>
      </c>
      <c r="N298" s="7" t="s">
        <v>250</v>
      </c>
      <c r="O298" s="9" t="str">
        <f t="shared" si="16"/>
        <v>2021-10-19</v>
      </c>
      <c r="P298" s="1" t="str">
        <f>VLOOKUP(K298,de_para!$A$2:$B$46,2,0)</f>
        <v>Top funnel</v>
      </c>
      <c r="Q298" s="1">
        <v>0</v>
      </c>
      <c r="R298" s="1">
        <f t="shared" si="17"/>
        <v>10</v>
      </c>
      <c r="S298" s="1">
        <f t="shared" si="18"/>
        <v>2021</v>
      </c>
      <c r="T298" s="1">
        <f t="shared" si="19"/>
        <v>2</v>
      </c>
    </row>
    <row r="299" spans="1:20" x14ac:dyDescent="0.2">
      <c r="A299" s="3" t="s">
        <v>207</v>
      </c>
      <c r="B299" s="3" t="s">
        <v>248</v>
      </c>
      <c r="C299" s="4" t="s">
        <v>208</v>
      </c>
      <c r="D299" s="5" t="s">
        <v>33</v>
      </c>
      <c r="E299" s="4" t="s">
        <v>34</v>
      </c>
      <c r="F299" s="6">
        <v>9655.75</v>
      </c>
      <c r="G299" s="4">
        <v>79818</v>
      </c>
      <c r="H299" s="4">
        <v>279960</v>
      </c>
      <c r="I299" s="5">
        <v>34.489748540000001</v>
      </c>
      <c r="J299" s="5">
        <v>3.5074795158987002</v>
      </c>
      <c r="K299" s="5" t="s">
        <v>19</v>
      </c>
      <c r="L299" s="5">
        <v>410</v>
      </c>
      <c r="M299" s="7" t="s">
        <v>249</v>
      </c>
      <c r="N299" s="7" t="s">
        <v>250</v>
      </c>
      <c r="O299" s="9" t="str">
        <f t="shared" si="16"/>
        <v>2021-10-19</v>
      </c>
      <c r="P299" s="1" t="str">
        <f>VLOOKUP(K299,de_para!$A$2:$B$46,2,0)</f>
        <v>web event</v>
      </c>
      <c r="Q299" s="1">
        <v>0</v>
      </c>
      <c r="R299" s="1">
        <f t="shared" si="17"/>
        <v>10</v>
      </c>
      <c r="S299" s="1">
        <f t="shared" si="18"/>
        <v>2021</v>
      </c>
      <c r="T299" s="1">
        <f t="shared" si="19"/>
        <v>2</v>
      </c>
    </row>
    <row r="300" spans="1:20" x14ac:dyDescent="0.2">
      <c r="A300" s="3" t="s">
        <v>14</v>
      </c>
      <c r="B300" s="3" t="s">
        <v>248</v>
      </c>
      <c r="C300" s="4" t="s">
        <v>177</v>
      </c>
      <c r="D300" s="5" t="s">
        <v>178</v>
      </c>
      <c r="E300" s="4" t="s">
        <v>179</v>
      </c>
      <c r="F300" s="6">
        <v>52.49</v>
      </c>
      <c r="G300" s="4">
        <v>7441</v>
      </c>
      <c r="H300" s="4">
        <v>7441</v>
      </c>
      <c r="I300" s="5">
        <v>7.0541593899999997</v>
      </c>
      <c r="J300" s="5">
        <v>1</v>
      </c>
      <c r="K300" s="5" t="s">
        <v>19</v>
      </c>
      <c r="L300" s="5">
        <v>3</v>
      </c>
      <c r="M300" s="7" t="s">
        <v>249</v>
      </c>
      <c r="N300" s="7" t="s">
        <v>250</v>
      </c>
      <c r="O300" s="9" t="str">
        <f t="shared" si="16"/>
        <v>2021-10-19</v>
      </c>
      <c r="P300" s="1" t="str">
        <f>VLOOKUP(K300,de_para!$A$2:$B$46,2,0)</f>
        <v>web event</v>
      </c>
      <c r="Q300" s="1">
        <v>0</v>
      </c>
      <c r="R300" s="1">
        <f t="shared" si="17"/>
        <v>10</v>
      </c>
      <c r="S300" s="1">
        <f t="shared" si="18"/>
        <v>2021</v>
      </c>
      <c r="T300" s="1">
        <f t="shared" si="19"/>
        <v>2</v>
      </c>
    </row>
    <row r="301" spans="1:20" x14ac:dyDescent="0.2">
      <c r="A301" s="3" t="s">
        <v>243</v>
      </c>
      <c r="B301" s="3" t="s">
        <v>248</v>
      </c>
      <c r="C301" s="4" t="s">
        <v>244</v>
      </c>
      <c r="D301" s="5" t="s">
        <v>245</v>
      </c>
      <c r="E301" s="4" t="s">
        <v>246</v>
      </c>
      <c r="F301" s="6">
        <v>67291.44</v>
      </c>
      <c r="G301" s="4">
        <v>1501604</v>
      </c>
      <c r="H301" s="4">
        <v>2966468</v>
      </c>
      <c r="I301" s="5">
        <v>22.684026930000002</v>
      </c>
      <c r="J301" s="5">
        <v>1.9755328302269</v>
      </c>
      <c r="K301" s="5" t="s">
        <v>247</v>
      </c>
      <c r="L301" s="5">
        <v>81</v>
      </c>
      <c r="M301" s="7" t="s">
        <v>249</v>
      </c>
      <c r="N301" s="7" t="s">
        <v>250</v>
      </c>
      <c r="O301" s="9" t="str">
        <f t="shared" si="16"/>
        <v>2021-10-19</v>
      </c>
      <c r="P301" s="1" t="str">
        <f>VLOOKUP(K301,de_para!$A$2:$B$46,2,0)</f>
        <v>Credenciamento</v>
      </c>
      <c r="Q301" s="1">
        <v>0</v>
      </c>
      <c r="R301" s="1">
        <f t="shared" si="17"/>
        <v>10</v>
      </c>
      <c r="S301" s="1">
        <f t="shared" si="18"/>
        <v>2021</v>
      </c>
      <c r="T301" s="1">
        <f t="shared" si="19"/>
        <v>2</v>
      </c>
    </row>
    <row r="302" spans="1:20" x14ac:dyDescent="0.2">
      <c r="A302" s="3" t="s">
        <v>14</v>
      </c>
      <c r="B302" s="3" t="s">
        <v>248</v>
      </c>
      <c r="C302" s="4" t="s">
        <v>174</v>
      </c>
      <c r="D302" s="5" t="s">
        <v>175</v>
      </c>
      <c r="E302" s="4" t="s">
        <v>176</v>
      </c>
      <c r="F302" s="6">
        <v>56.51</v>
      </c>
      <c r="G302" s="4">
        <v>4580</v>
      </c>
      <c r="H302" s="4">
        <v>4601</v>
      </c>
      <c r="I302" s="5">
        <v>12.28211258</v>
      </c>
      <c r="J302" s="5">
        <v>1.0045851528384</v>
      </c>
      <c r="K302" s="5" t="s">
        <v>19</v>
      </c>
      <c r="L302" s="5">
        <v>1</v>
      </c>
      <c r="M302" s="7" t="s">
        <v>249</v>
      </c>
      <c r="N302" s="7" t="s">
        <v>250</v>
      </c>
      <c r="O302" s="9" t="str">
        <f t="shared" si="16"/>
        <v>2021-10-19</v>
      </c>
      <c r="P302" s="1" t="str">
        <f>VLOOKUP(K302,de_para!$A$2:$B$46,2,0)</f>
        <v>web event</v>
      </c>
      <c r="Q302" s="1">
        <v>0</v>
      </c>
      <c r="R302" s="1">
        <f t="shared" si="17"/>
        <v>10</v>
      </c>
      <c r="S302" s="1">
        <f t="shared" si="18"/>
        <v>2021</v>
      </c>
      <c r="T302" s="1">
        <f t="shared" si="19"/>
        <v>2</v>
      </c>
    </row>
    <row r="303" spans="1:20" x14ac:dyDescent="0.2">
      <c r="A303" s="3" t="s">
        <v>185</v>
      </c>
      <c r="B303" s="3" t="s">
        <v>248</v>
      </c>
      <c r="C303" s="4" t="s">
        <v>186</v>
      </c>
      <c r="D303" s="5" t="s">
        <v>187</v>
      </c>
      <c r="E303" s="4" t="s">
        <v>188</v>
      </c>
      <c r="F303" s="6">
        <v>141617.64000000001</v>
      </c>
      <c r="G303" s="4">
        <v>9534830</v>
      </c>
      <c r="H303" s="4">
        <v>12510466</v>
      </c>
      <c r="I303" s="5">
        <v>11.31993325</v>
      </c>
      <c r="J303" s="5">
        <v>1.3120806558691001</v>
      </c>
      <c r="K303" s="5" t="s">
        <v>184</v>
      </c>
      <c r="L303" s="5">
        <v>6642667</v>
      </c>
      <c r="M303" s="7" t="s">
        <v>249</v>
      </c>
      <c r="N303" s="7" t="s">
        <v>250</v>
      </c>
      <c r="O303" s="9" t="str">
        <f t="shared" si="16"/>
        <v>2021-10-19</v>
      </c>
      <c r="P303" s="1" t="str">
        <f>VLOOKUP(K303,de_para!$A$2:$B$46,2,0)</f>
        <v>Mid funnel</v>
      </c>
      <c r="Q303" s="1">
        <v>0</v>
      </c>
      <c r="R303" s="1">
        <f t="shared" si="17"/>
        <v>10</v>
      </c>
      <c r="S303" s="1">
        <f t="shared" si="18"/>
        <v>2021</v>
      </c>
      <c r="T303" s="1">
        <f t="shared" si="19"/>
        <v>2</v>
      </c>
    </row>
    <row r="304" spans="1:20" x14ac:dyDescent="0.2">
      <c r="A304" s="3" t="s">
        <v>192</v>
      </c>
      <c r="B304" s="3" t="s">
        <v>248</v>
      </c>
      <c r="C304" s="4" t="s">
        <v>193</v>
      </c>
      <c r="D304" s="5" t="s">
        <v>33</v>
      </c>
      <c r="E304" s="4" t="s">
        <v>34</v>
      </c>
      <c r="F304" s="6">
        <v>26727.74</v>
      </c>
      <c r="G304" s="4">
        <v>482531</v>
      </c>
      <c r="H304" s="4">
        <v>1867889</v>
      </c>
      <c r="I304" s="5">
        <v>14.309062259999999</v>
      </c>
      <c r="J304" s="5">
        <v>3.8710238305933</v>
      </c>
      <c r="K304" s="5" t="s">
        <v>19</v>
      </c>
      <c r="L304" s="5">
        <v>753</v>
      </c>
      <c r="M304" s="7" t="s">
        <v>249</v>
      </c>
      <c r="N304" s="7" t="s">
        <v>250</v>
      </c>
      <c r="O304" s="9" t="str">
        <f t="shared" si="16"/>
        <v>2021-10-19</v>
      </c>
      <c r="P304" s="1" t="str">
        <f>VLOOKUP(K304,de_para!$A$2:$B$46,2,0)</f>
        <v>web event</v>
      </c>
      <c r="Q304" s="1">
        <v>0</v>
      </c>
      <c r="R304" s="1">
        <f t="shared" si="17"/>
        <v>10</v>
      </c>
      <c r="S304" s="1">
        <f t="shared" si="18"/>
        <v>2021</v>
      </c>
      <c r="T304" s="1">
        <f t="shared" si="19"/>
        <v>2</v>
      </c>
    </row>
    <row r="305" spans="1:20" x14ac:dyDescent="0.2">
      <c r="A305" s="3" t="s">
        <v>76</v>
      </c>
      <c r="B305" s="3" t="s">
        <v>265</v>
      </c>
      <c r="C305" s="4" t="s">
        <v>77</v>
      </c>
      <c r="D305" s="5" t="s">
        <v>28</v>
      </c>
      <c r="E305" s="4" t="s">
        <v>29</v>
      </c>
      <c r="F305" s="6">
        <v>3098.57</v>
      </c>
      <c r="G305" s="4">
        <v>150593</v>
      </c>
      <c r="H305" s="4">
        <v>153425</v>
      </c>
      <c r="I305" s="5">
        <v>20.195991530000001</v>
      </c>
      <c r="J305" s="5">
        <v>1.0188056549772999</v>
      </c>
      <c r="K305" s="5" t="s">
        <v>30</v>
      </c>
      <c r="L305" s="5">
        <v>53</v>
      </c>
      <c r="M305" s="7" t="s">
        <v>266</v>
      </c>
      <c r="N305" s="7" t="s">
        <v>267</v>
      </c>
      <c r="O305" s="9" t="str">
        <f t="shared" si="16"/>
        <v>2021-10-12</v>
      </c>
      <c r="P305" s="1" t="str">
        <f>VLOOKUP(K305,de_para!$A$2:$B$46,2,0)</f>
        <v>Lead Ads</v>
      </c>
      <c r="Q305" s="1">
        <v>0</v>
      </c>
      <c r="R305" s="1">
        <f t="shared" si="17"/>
        <v>10</v>
      </c>
      <c r="S305" s="1">
        <f t="shared" si="18"/>
        <v>2021</v>
      </c>
      <c r="T305" s="1">
        <f t="shared" si="19"/>
        <v>2</v>
      </c>
    </row>
    <row r="306" spans="1:20" x14ac:dyDescent="0.2">
      <c r="A306" s="3" t="s">
        <v>45</v>
      </c>
      <c r="B306" s="3" t="s">
        <v>265</v>
      </c>
      <c r="C306" s="4" t="s">
        <v>46</v>
      </c>
      <c r="D306" s="5" t="s">
        <v>28</v>
      </c>
      <c r="E306" s="4" t="s">
        <v>29</v>
      </c>
      <c r="F306" s="6">
        <v>8367.0400000000009</v>
      </c>
      <c r="G306" s="4">
        <v>361741</v>
      </c>
      <c r="H306" s="4">
        <v>410838</v>
      </c>
      <c r="I306" s="5">
        <v>20.365788949999999</v>
      </c>
      <c r="J306" s="5">
        <v>1.1357241783486001</v>
      </c>
      <c r="K306" s="5" t="s">
        <v>30</v>
      </c>
      <c r="L306" s="5">
        <v>190</v>
      </c>
      <c r="M306" s="7" t="s">
        <v>266</v>
      </c>
      <c r="N306" s="7" t="s">
        <v>267</v>
      </c>
      <c r="O306" s="9" t="str">
        <f t="shared" si="16"/>
        <v>2021-10-12</v>
      </c>
      <c r="P306" s="1" t="str">
        <f>VLOOKUP(K306,de_para!$A$2:$B$46,2,0)</f>
        <v>Lead Ads</v>
      </c>
      <c r="Q306" s="1">
        <v>0</v>
      </c>
      <c r="R306" s="1">
        <f t="shared" si="17"/>
        <v>10</v>
      </c>
      <c r="S306" s="1">
        <f t="shared" si="18"/>
        <v>2021</v>
      </c>
      <c r="T306" s="1">
        <f t="shared" si="19"/>
        <v>2</v>
      </c>
    </row>
    <row r="307" spans="1:20" x14ac:dyDescent="0.2">
      <c r="A307" s="3" t="s">
        <v>14</v>
      </c>
      <c r="B307" s="3" t="s">
        <v>265</v>
      </c>
      <c r="C307" s="4" t="s">
        <v>240</v>
      </c>
      <c r="D307" s="5" t="s">
        <v>241</v>
      </c>
      <c r="E307" s="4" t="s">
        <v>242</v>
      </c>
      <c r="F307" s="6">
        <v>3068.26</v>
      </c>
      <c r="G307" s="4">
        <v>325670</v>
      </c>
      <c r="H307" s="4">
        <v>414597</v>
      </c>
      <c r="I307" s="5">
        <v>7.4005841800000001</v>
      </c>
      <c r="J307" s="5">
        <v>1.2730586176191001</v>
      </c>
      <c r="K307" s="5" t="s">
        <v>19</v>
      </c>
      <c r="L307" s="5">
        <v>194</v>
      </c>
      <c r="M307" s="7" t="s">
        <v>266</v>
      </c>
      <c r="N307" s="7" t="s">
        <v>267</v>
      </c>
      <c r="O307" s="9" t="str">
        <f t="shared" si="16"/>
        <v>2021-10-12</v>
      </c>
      <c r="P307" s="1" t="str">
        <f>VLOOKUP(K307,de_para!$A$2:$B$46,2,0)</f>
        <v>web event</v>
      </c>
      <c r="Q307" s="1">
        <v>0</v>
      </c>
      <c r="R307" s="1">
        <f t="shared" si="17"/>
        <v>10</v>
      </c>
      <c r="S307" s="1">
        <f t="shared" si="18"/>
        <v>2021</v>
      </c>
      <c r="T307" s="1">
        <f t="shared" si="19"/>
        <v>2</v>
      </c>
    </row>
    <row r="308" spans="1:20" x14ac:dyDescent="0.2">
      <c r="A308" s="3" t="s">
        <v>22</v>
      </c>
      <c r="B308" s="3" t="s">
        <v>265</v>
      </c>
      <c r="C308" s="4" t="s">
        <v>35</v>
      </c>
      <c r="D308" s="5" t="s">
        <v>36</v>
      </c>
      <c r="E308" s="4" t="s">
        <v>37</v>
      </c>
      <c r="F308" s="6">
        <v>45318.69</v>
      </c>
      <c r="G308" s="4">
        <v>2966252</v>
      </c>
      <c r="H308" s="4">
        <v>4283958</v>
      </c>
      <c r="I308" s="5">
        <v>10.578696150000001</v>
      </c>
      <c r="J308" s="5">
        <v>1.4442326545418001</v>
      </c>
      <c r="K308" s="5" t="s">
        <v>38</v>
      </c>
      <c r="L308" s="5">
        <v>213</v>
      </c>
      <c r="M308" s="7" t="s">
        <v>266</v>
      </c>
      <c r="N308" s="7" t="s">
        <v>267</v>
      </c>
      <c r="O308" s="9" t="str">
        <f t="shared" si="16"/>
        <v>2021-10-12</v>
      </c>
      <c r="P308" s="1" t="str">
        <f>VLOOKUP(K308,de_para!$A$2:$B$46,2,0)</f>
        <v>Credenciamento</v>
      </c>
      <c r="Q308" s="1">
        <v>0</v>
      </c>
      <c r="R308" s="1">
        <f t="shared" si="17"/>
        <v>10</v>
      </c>
      <c r="S308" s="1">
        <f t="shared" si="18"/>
        <v>2021</v>
      </c>
      <c r="T308" s="1">
        <f t="shared" si="19"/>
        <v>2</v>
      </c>
    </row>
    <row r="309" spans="1:20" x14ac:dyDescent="0.2">
      <c r="A309" s="3" t="s">
        <v>243</v>
      </c>
      <c r="B309" s="3" t="s">
        <v>265</v>
      </c>
      <c r="C309" s="4" t="s">
        <v>244</v>
      </c>
      <c r="D309" s="5" t="s">
        <v>245</v>
      </c>
      <c r="E309" s="4" t="s">
        <v>246</v>
      </c>
      <c r="F309" s="6">
        <v>10811.22</v>
      </c>
      <c r="G309" s="4">
        <v>469370</v>
      </c>
      <c r="H309" s="4">
        <v>541925</v>
      </c>
      <c r="I309" s="5">
        <v>19.94966093</v>
      </c>
      <c r="J309" s="5">
        <v>1.1545795427914001</v>
      </c>
      <c r="K309" s="5" t="s">
        <v>247</v>
      </c>
      <c r="L309" s="5">
        <v>9</v>
      </c>
      <c r="M309" s="7" t="s">
        <v>266</v>
      </c>
      <c r="N309" s="7" t="s">
        <v>267</v>
      </c>
      <c r="O309" s="9" t="str">
        <f t="shared" si="16"/>
        <v>2021-10-12</v>
      </c>
      <c r="P309" s="1" t="str">
        <f>VLOOKUP(K309,de_para!$A$2:$B$46,2,0)</f>
        <v>Credenciamento</v>
      </c>
      <c r="Q309" s="1">
        <v>0</v>
      </c>
      <c r="R309" s="1">
        <f t="shared" si="17"/>
        <v>10</v>
      </c>
      <c r="S309" s="1">
        <f t="shared" si="18"/>
        <v>2021</v>
      </c>
      <c r="T309" s="1">
        <f t="shared" si="19"/>
        <v>2</v>
      </c>
    </row>
    <row r="310" spans="1:20" x14ac:dyDescent="0.2">
      <c r="A310" s="3" t="s">
        <v>14</v>
      </c>
      <c r="B310" s="3" t="s">
        <v>265</v>
      </c>
      <c r="C310" s="4" t="s">
        <v>257</v>
      </c>
      <c r="D310" s="5" t="s">
        <v>258</v>
      </c>
      <c r="E310" s="4" t="s">
        <v>259</v>
      </c>
      <c r="F310" s="6">
        <v>3223.16</v>
      </c>
      <c r="G310" s="4">
        <v>169558</v>
      </c>
      <c r="H310" s="4">
        <v>225831</v>
      </c>
      <c r="I310" s="5">
        <v>14.27244267</v>
      </c>
      <c r="J310" s="5">
        <v>1.3318805364535999</v>
      </c>
      <c r="K310" s="5" t="s">
        <v>19</v>
      </c>
      <c r="L310" s="5">
        <v>149</v>
      </c>
      <c r="M310" s="7" t="s">
        <v>266</v>
      </c>
      <c r="N310" s="7" t="s">
        <v>267</v>
      </c>
      <c r="O310" s="9" t="str">
        <f t="shared" si="16"/>
        <v>2021-10-12</v>
      </c>
      <c r="P310" s="1" t="str">
        <f>VLOOKUP(K310,de_para!$A$2:$B$46,2,0)</f>
        <v>web event</v>
      </c>
      <c r="Q310" s="1">
        <v>0</v>
      </c>
      <c r="R310" s="1">
        <f t="shared" si="17"/>
        <v>10</v>
      </c>
      <c r="S310" s="1">
        <f t="shared" si="18"/>
        <v>2021</v>
      </c>
      <c r="T310" s="1">
        <f t="shared" si="19"/>
        <v>2</v>
      </c>
    </row>
    <row r="311" spans="1:20" x14ac:dyDescent="0.2">
      <c r="A311" s="3" t="s">
        <v>14</v>
      </c>
      <c r="B311" s="3" t="s">
        <v>265</v>
      </c>
      <c r="C311" s="4" t="s">
        <v>233</v>
      </c>
      <c r="D311" s="5" t="s">
        <v>234</v>
      </c>
      <c r="E311" s="4" t="s">
        <v>235</v>
      </c>
      <c r="F311" s="6">
        <v>3133.07</v>
      </c>
      <c r="G311" s="4">
        <v>205595</v>
      </c>
      <c r="H311" s="4">
        <v>301540</v>
      </c>
      <c r="I311" s="5">
        <v>10.390230150000001</v>
      </c>
      <c r="J311" s="5">
        <v>1.4666699092877</v>
      </c>
      <c r="K311" s="5" t="s">
        <v>19</v>
      </c>
      <c r="L311" s="5">
        <v>81</v>
      </c>
      <c r="M311" s="7" t="s">
        <v>266</v>
      </c>
      <c r="N311" s="7" t="s">
        <v>267</v>
      </c>
      <c r="O311" s="9" t="str">
        <f t="shared" si="16"/>
        <v>2021-10-12</v>
      </c>
      <c r="P311" s="1" t="str">
        <f>VLOOKUP(K311,de_para!$A$2:$B$46,2,0)</f>
        <v>web event</v>
      </c>
      <c r="Q311" s="1">
        <v>0</v>
      </c>
      <c r="R311" s="1">
        <f t="shared" si="17"/>
        <v>10</v>
      </c>
      <c r="S311" s="1">
        <f t="shared" si="18"/>
        <v>2021</v>
      </c>
      <c r="T311" s="1">
        <f t="shared" si="19"/>
        <v>2</v>
      </c>
    </row>
    <row r="312" spans="1:20" x14ac:dyDescent="0.2">
      <c r="A312" s="3" t="s">
        <v>14</v>
      </c>
      <c r="B312" s="3" t="s">
        <v>265</v>
      </c>
      <c r="C312" s="4" t="s">
        <v>228</v>
      </c>
      <c r="D312" s="5" t="s">
        <v>229</v>
      </c>
      <c r="E312" s="4" t="s">
        <v>230</v>
      </c>
      <c r="F312" s="6">
        <v>3100.75</v>
      </c>
      <c r="G312" s="4">
        <v>284849</v>
      </c>
      <c r="H312" s="4">
        <v>397538</v>
      </c>
      <c r="I312" s="5">
        <v>7.7998832800000004</v>
      </c>
      <c r="J312" s="5">
        <v>1.3956096036848</v>
      </c>
      <c r="K312" s="5" t="s">
        <v>19</v>
      </c>
      <c r="L312" s="5">
        <v>87</v>
      </c>
      <c r="M312" s="7" t="s">
        <v>266</v>
      </c>
      <c r="N312" s="7" t="s">
        <v>267</v>
      </c>
      <c r="O312" s="9" t="str">
        <f t="shared" si="16"/>
        <v>2021-10-12</v>
      </c>
      <c r="P312" s="1" t="str">
        <f>VLOOKUP(K312,de_para!$A$2:$B$46,2,0)</f>
        <v>web event</v>
      </c>
      <c r="Q312" s="1">
        <v>0</v>
      </c>
      <c r="R312" s="1">
        <f t="shared" si="17"/>
        <v>10</v>
      </c>
      <c r="S312" s="1">
        <f t="shared" si="18"/>
        <v>2021</v>
      </c>
      <c r="T312" s="1">
        <f t="shared" si="19"/>
        <v>2</v>
      </c>
    </row>
    <row r="313" spans="1:20" x14ac:dyDescent="0.2">
      <c r="A313" s="3" t="s">
        <v>14</v>
      </c>
      <c r="B313" s="3" t="s">
        <v>265</v>
      </c>
      <c r="C313" s="4" t="s">
        <v>260</v>
      </c>
      <c r="D313" s="5" t="s">
        <v>261</v>
      </c>
      <c r="E313" s="4" t="s">
        <v>262</v>
      </c>
      <c r="F313" s="6">
        <v>3168.85</v>
      </c>
      <c r="G313" s="4">
        <v>175172</v>
      </c>
      <c r="H313" s="4">
        <v>241098</v>
      </c>
      <c r="I313" s="5">
        <v>13.14341056</v>
      </c>
      <c r="J313" s="5">
        <v>1.3763501016144</v>
      </c>
      <c r="K313" s="5" t="s">
        <v>19</v>
      </c>
      <c r="L313" s="5">
        <v>81</v>
      </c>
      <c r="M313" s="7" t="s">
        <v>266</v>
      </c>
      <c r="N313" s="7" t="s">
        <v>267</v>
      </c>
      <c r="O313" s="9" t="str">
        <f t="shared" si="16"/>
        <v>2021-10-12</v>
      </c>
      <c r="P313" s="1" t="str">
        <f>VLOOKUP(K313,de_para!$A$2:$B$46,2,0)</f>
        <v>web event</v>
      </c>
      <c r="Q313" s="1">
        <v>0</v>
      </c>
      <c r="R313" s="1">
        <f t="shared" si="17"/>
        <v>10</v>
      </c>
      <c r="S313" s="1">
        <f t="shared" si="18"/>
        <v>2021</v>
      </c>
      <c r="T313" s="1">
        <f t="shared" si="19"/>
        <v>2</v>
      </c>
    </row>
    <row r="314" spans="1:20" x14ac:dyDescent="0.2">
      <c r="A314" s="3" t="s">
        <v>65</v>
      </c>
      <c r="B314" s="3" t="s">
        <v>265</v>
      </c>
      <c r="C314" s="4" t="s">
        <v>66</v>
      </c>
      <c r="D314" s="5" t="s">
        <v>60</v>
      </c>
      <c r="E314" s="4" t="s">
        <v>61</v>
      </c>
      <c r="F314" s="6">
        <v>34119.480000000003</v>
      </c>
      <c r="G314" s="4">
        <v>494201</v>
      </c>
      <c r="H314" s="4">
        <v>1534499</v>
      </c>
      <c r="I314" s="5">
        <v>22.234931400000001</v>
      </c>
      <c r="J314" s="5">
        <v>3.1050099048768001</v>
      </c>
      <c r="K314" s="5" t="s">
        <v>38</v>
      </c>
      <c r="L314" s="5">
        <v>438</v>
      </c>
      <c r="M314" s="7" t="s">
        <v>266</v>
      </c>
      <c r="N314" s="7" t="s">
        <v>267</v>
      </c>
      <c r="O314" s="9" t="str">
        <f t="shared" si="16"/>
        <v>2021-10-12</v>
      </c>
      <c r="P314" s="1" t="str">
        <f>VLOOKUP(K314,de_para!$A$2:$B$46,2,0)</f>
        <v>Credenciamento</v>
      </c>
      <c r="Q314" s="1">
        <v>1</v>
      </c>
      <c r="R314" s="1">
        <f t="shared" si="17"/>
        <v>10</v>
      </c>
      <c r="S314" s="1">
        <f t="shared" si="18"/>
        <v>2021</v>
      </c>
      <c r="T314" s="1">
        <f t="shared" si="19"/>
        <v>2</v>
      </c>
    </row>
    <row r="315" spans="1:20" x14ac:dyDescent="0.2">
      <c r="A315" s="3" t="s">
        <v>255</v>
      </c>
      <c r="B315" s="3" t="s">
        <v>265</v>
      </c>
      <c r="C315" s="4" t="s">
        <v>256</v>
      </c>
      <c r="D315" s="5" t="s">
        <v>253</v>
      </c>
      <c r="E315" s="4" t="s">
        <v>254</v>
      </c>
      <c r="F315" s="6">
        <v>2822.82</v>
      </c>
      <c r="G315" s="4">
        <v>420303</v>
      </c>
      <c r="H315" s="4">
        <v>444275</v>
      </c>
      <c r="I315" s="5">
        <v>6.3537673699999999</v>
      </c>
      <c r="J315" s="5">
        <v>1.0570350437660001</v>
      </c>
      <c r="K315" s="5" t="s">
        <v>19</v>
      </c>
      <c r="L315" s="5">
        <v>70</v>
      </c>
      <c r="M315" s="7" t="s">
        <v>266</v>
      </c>
      <c r="N315" s="7" t="s">
        <v>267</v>
      </c>
      <c r="O315" s="9" t="str">
        <f t="shared" si="16"/>
        <v>2021-10-12</v>
      </c>
      <c r="P315" s="1" t="str">
        <f>VLOOKUP(K315,de_para!$A$2:$B$46,2,0)</f>
        <v>web event</v>
      </c>
      <c r="Q315" s="1">
        <v>0</v>
      </c>
      <c r="R315" s="1">
        <f t="shared" si="17"/>
        <v>10</v>
      </c>
      <c r="S315" s="1">
        <f t="shared" si="18"/>
        <v>2021</v>
      </c>
      <c r="T315" s="1">
        <f t="shared" si="19"/>
        <v>2</v>
      </c>
    </row>
    <row r="316" spans="1:20" x14ac:dyDescent="0.2">
      <c r="A316" s="3" t="s">
        <v>192</v>
      </c>
      <c r="B316" s="3" t="s">
        <v>265</v>
      </c>
      <c r="C316" s="4" t="s">
        <v>193</v>
      </c>
      <c r="D316" s="5" t="s">
        <v>33</v>
      </c>
      <c r="E316" s="4" t="s">
        <v>34</v>
      </c>
      <c r="F316" s="6">
        <v>32108.19</v>
      </c>
      <c r="G316" s="4">
        <v>525368</v>
      </c>
      <c r="H316" s="4">
        <v>2259296</v>
      </c>
      <c r="I316" s="5">
        <v>14.21159069</v>
      </c>
      <c r="J316" s="5">
        <v>4.3004065721550999</v>
      </c>
      <c r="K316" s="5" t="s">
        <v>19</v>
      </c>
      <c r="L316" s="5">
        <v>707</v>
      </c>
      <c r="M316" s="7" t="s">
        <v>266</v>
      </c>
      <c r="N316" s="7" t="s">
        <v>267</v>
      </c>
      <c r="O316" s="9" t="str">
        <f t="shared" si="16"/>
        <v>2021-10-12</v>
      </c>
      <c r="P316" s="1" t="str">
        <f>VLOOKUP(K316,de_para!$A$2:$B$46,2,0)</f>
        <v>web event</v>
      </c>
      <c r="Q316" s="1">
        <v>0</v>
      </c>
      <c r="R316" s="1">
        <f t="shared" si="17"/>
        <v>10</v>
      </c>
      <c r="S316" s="1">
        <f t="shared" si="18"/>
        <v>2021</v>
      </c>
      <c r="T316" s="1">
        <f t="shared" si="19"/>
        <v>2</v>
      </c>
    </row>
    <row r="317" spans="1:20" x14ac:dyDescent="0.2">
      <c r="A317" s="3" t="s">
        <v>201</v>
      </c>
      <c r="B317" s="3" t="s">
        <v>265</v>
      </c>
      <c r="C317" s="4" t="s">
        <v>202</v>
      </c>
      <c r="D317" s="5" t="s">
        <v>33</v>
      </c>
      <c r="E317" s="4" t="s">
        <v>34</v>
      </c>
      <c r="F317" s="6">
        <v>13203.49</v>
      </c>
      <c r="G317" s="4">
        <v>117099</v>
      </c>
      <c r="H317" s="4">
        <v>444784</v>
      </c>
      <c r="I317" s="5">
        <v>29.685173030000001</v>
      </c>
      <c r="J317" s="5">
        <v>3.7983586537887</v>
      </c>
      <c r="K317" s="5" t="s">
        <v>19</v>
      </c>
      <c r="L317" s="5">
        <v>371</v>
      </c>
      <c r="M317" s="7" t="s">
        <v>266</v>
      </c>
      <c r="N317" s="7" t="s">
        <v>267</v>
      </c>
      <c r="O317" s="9" t="str">
        <f t="shared" si="16"/>
        <v>2021-10-12</v>
      </c>
      <c r="P317" s="1" t="str">
        <f>VLOOKUP(K317,de_para!$A$2:$B$46,2,0)</f>
        <v>web event</v>
      </c>
      <c r="Q317" s="1">
        <v>0</v>
      </c>
      <c r="R317" s="1">
        <f t="shared" si="17"/>
        <v>10</v>
      </c>
      <c r="S317" s="1">
        <f t="shared" si="18"/>
        <v>2021</v>
      </c>
      <c r="T317" s="1">
        <f t="shared" si="19"/>
        <v>2</v>
      </c>
    </row>
    <row r="318" spans="1:20" x14ac:dyDescent="0.2">
      <c r="A318" s="3" t="s">
        <v>14</v>
      </c>
      <c r="B318" s="3" t="s">
        <v>265</v>
      </c>
      <c r="C318" s="4" t="s">
        <v>132</v>
      </c>
      <c r="D318" s="5" t="s">
        <v>133</v>
      </c>
      <c r="E318" s="4" t="s">
        <v>134</v>
      </c>
      <c r="F318" s="6">
        <v>2820.42</v>
      </c>
      <c r="G318" s="4">
        <v>777566</v>
      </c>
      <c r="H318" s="4">
        <v>908419</v>
      </c>
      <c r="I318" s="5">
        <v>3.1047567300000001</v>
      </c>
      <c r="J318" s="5">
        <v>1.1682853931370001</v>
      </c>
      <c r="K318" s="5" t="s">
        <v>19</v>
      </c>
      <c r="L318" s="5">
        <v>72</v>
      </c>
      <c r="M318" s="7" t="s">
        <v>266</v>
      </c>
      <c r="N318" s="7" t="s">
        <v>267</v>
      </c>
      <c r="O318" s="9" t="str">
        <f t="shared" si="16"/>
        <v>2021-10-12</v>
      </c>
      <c r="P318" s="1" t="str">
        <f>VLOOKUP(K318,de_para!$A$2:$B$46,2,0)</f>
        <v>web event</v>
      </c>
      <c r="Q318" s="1">
        <v>0</v>
      </c>
      <c r="R318" s="1">
        <f t="shared" si="17"/>
        <v>10</v>
      </c>
      <c r="S318" s="1">
        <f t="shared" si="18"/>
        <v>2021</v>
      </c>
      <c r="T318" s="1">
        <f t="shared" si="19"/>
        <v>2</v>
      </c>
    </row>
    <row r="319" spans="1:20" x14ac:dyDescent="0.2">
      <c r="A319" s="3" t="s">
        <v>207</v>
      </c>
      <c r="B319" s="3" t="s">
        <v>265</v>
      </c>
      <c r="C319" s="4" t="s">
        <v>208</v>
      </c>
      <c r="D319" s="5" t="s">
        <v>33</v>
      </c>
      <c r="E319" s="4" t="s">
        <v>34</v>
      </c>
      <c r="F319" s="6">
        <v>9426.15</v>
      </c>
      <c r="G319" s="4">
        <v>51063</v>
      </c>
      <c r="H319" s="4">
        <v>208504</v>
      </c>
      <c r="I319" s="5">
        <v>45.208485209999999</v>
      </c>
      <c r="J319" s="5">
        <v>4.0832696864656999</v>
      </c>
      <c r="K319" s="5" t="s">
        <v>19</v>
      </c>
      <c r="L319" s="5">
        <v>292</v>
      </c>
      <c r="M319" s="7" t="s">
        <v>266</v>
      </c>
      <c r="N319" s="7" t="s">
        <v>267</v>
      </c>
      <c r="O319" s="9" t="str">
        <f t="shared" si="16"/>
        <v>2021-10-12</v>
      </c>
      <c r="P319" s="1" t="str">
        <f>VLOOKUP(K319,de_para!$A$2:$B$46,2,0)</f>
        <v>web event</v>
      </c>
      <c r="Q319" s="1">
        <v>0</v>
      </c>
      <c r="R319" s="1">
        <f t="shared" si="17"/>
        <v>10</v>
      </c>
      <c r="S319" s="1">
        <f t="shared" si="18"/>
        <v>2021</v>
      </c>
      <c r="T319" s="1">
        <f t="shared" si="19"/>
        <v>2</v>
      </c>
    </row>
    <row r="320" spans="1:20" x14ac:dyDescent="0.2">
      <c r="A320" s="3" t="s">
        <v>50</v>
      </c>
      <c r="B320" s="3" t="s">
        <v>265</v>
      </c>
      <c r="C320" s="4" t="s">
        <v>70</v>
      </c>
      <c r="D320" s="5" t="s">
        <v>36</v>
      </c>
      <c r="E320" s="4" t="s">
        <v>37</v>
      </c>
      <c r="F320" s="6">
        <v>73020.570000000007</v>
      </c>
      <c r="G320" s="4">
        <v>2253322</v>
      </c>
      <c r="H320" s="4">
        <v>4451763</v>
      </c>
      <c r="I320" s="5">
        <v>16.40261847</v>
      </c>
      <c r="J320" s="5">
        <v>1.9756444041287</v>
      </c>
      <c r="K320" s="5" t="s">
        <v>38</v>
      </c>
      <c r="L320" s="5">
        <v>335</v>
      </c>
      <c r="M320" s="7" t="s">
        <v>266</v>
      </c>
      <c r="N320" s="7" t="s">
        <v>267</v>
      </c>
      <c r="O320" s="9" t="str">
        <f t="shared" si="16"/>
        <v>2021-10-12</v>
      </c>
      <c r="P320" s="1" t="str">
        <f>VLOOKUP(K320,de_para!$A$2:$B$46,2,0)</f>
        <v>Credenciamento</v>
      </c>
      <c r="Q320" s="1">
        <v>0</v>
      </c>
      <c r="R320" s="1">
        <f t="shared" si="17"/>
        <v>10</v>
      </c>
      <c r="S320" s="1">
        <f t="shared" si="18"/>
        <v>2021</v>
      </c>
      <c r="T320" s="1">
        <f t="shared" si="19"/>
        <v>2</v>
      </c>
    </row>
    <row r="321" spans="1:20" x14ac:dyDescent="0.2">
      <c r="A321" s="3" t="s">
        <v>58</v>
      </c>
      <c r="B321" s="3" t="s">
        <v>265</v>
      </c>
      <c r="C321" s="4" t="s">
        <v>59</v>
      </c>
      <c r="D321" s="5" t="s">
        <v>60</v>
      </c>
      <c r="E321" s="4" t="s">
        <v>61</v>
      </c>
      <c r="F321" s="6">
        <v>74028.47</v>
      </c>
      <c r="G321" s="4">
        <v>3022643</v>
      </c>
      <c r="H321" s="4">
        <v>6456738</v>
      </c>
      <c r="I321" s="5">
        <v>11.46530493</v>
      </c>
      <c r="J321" s="5">
        <v>2.1361232537219998</v>
      </c>
      <c r="K321" s="5" t="s">
        <v>38</v>
      </c>
      <c r="L321" s="5">
        <v>659</v>
      </c>
      <c r="M321" s="7" t="s">
        <v>266</v>
      </c>
      <c r="N321" s="7" t="s">
        <v>267</v>
      </c>
      <c r="O321" s="9" t="str">
        <f t="shared" si="16"/>
        <v>2021-10-12</v>
      </c>
      <c r="P321" s="1" t="str">
        <f>VLOOKUP(K321,de_para!$A$2:$B$46,2,0)</f>
        <v>Credenciamento</v>
      </c>
      <c r="Q321" s="1">
        <v>1</v>
      </c>
      <c r="R321" s="1">
        <f t="shared" si="17"/>
        <v>10</v>
      </c>
      <c r="S321" s="1">
        <f t="shared" si="18"/>
        <v>2021</v>
      </c>
      <c r="T321" s="1">
        <f t="shared" si="19"/>
        <v>2</v>
      </c>
    </row>
    <row r="322" spans="1:20" x14ac:dyDescent="0.2">
      <c r="A322" s="3" t="s">
        <v>22</v>
      </c>
      <c r="B322" s="3" t="s">
        <v>265</v>
      </c>
      <c r="C322" s="4" t="s">
        <v>39</v>
      </c>
      <c r="D322" s="5" t="s">
        <v>40</v>
      </c>
      <c r="E322" s="4" t="s">
        <v>41</v>
      </c>
      <c r="F322" s="6">
        <v>43604.32</v>
      </c>
      <c r="G322" s="4">
        <v>3134001</v>
      </c>
      <c r="H322" s="4">
        <v>5547087</v>
      </c>
      <c r="I322" s="5">
        <v>7.8607600700000004</v>
      </c>
      <c r="J322" s="5">
        <v>1.7699697606989</v>
      </c>
      <c r="K322" s="5" t="s">
        <v>38</v>
      </c>
      <c r="L322" s="5">
        <v>420</v>
      </c>
      <c r="M322" s="7" t="s">
        <v>266</v>
      </c>
      <c r="N322" s="7" t="s">
        <v>267</v>
      </c>
      <c r="O322" s="9" t="str">
        <f t="shared" si="16"/>
        <v>2021-10-12</v>
      </c>
      <c r="P322" s="1" t="str">
        <f>VLOOKUP(K322,de_para!$A$2:$B$46,2,0)</f>
        <v>Credenciamento</v>
      </c>
      <c r="Q322" s="1">
        <v>1</v>
      </c>
      <c r="R322" s="1">
        <f t="shared" si="17"/>
        <v>10</v>
      </c>
      <c r="S322" s="1">
        <f t="shared" si="18"/>
        <v>2021</v>
      </c>
      <c r="T322" s="1">
        <f t="shared" si="19"/>
        <v>2</v>
      </c>
    </row>
    <row r="323" spans="1:20" x14ac:dyDescent="0.2">
      <c r="A323" s="3" t="s">
        <v>26</v>
      </c>
      <c r="B323" s="3" t="s">
        <v>265</v>
      </c>
      <c r="C323" s="4" t="s">
        <v>27</v>
      </c>
      <c r="D323" s="5" t="s">
        <v>28</v>
      </c>
      <c r="E323" s="4" t="s">
        <v>29</v>
      </c>
      <c r="F323" s="6">
        <v>5155.46</v>
      </c>
      <c r="G323" s="4">
        <v>299408</v>
      </c>
      <c r="H323" s="4">
        <v>320985</v>
      </c>
      <c r="I323" s="5">
        <v>16.061373580000001</v>
      </c>
      <c r="J323" s="5">
        <v>1.0720655426709</v>
      </c>
      <c r="K323" s="5" t="s">
        <v>30</v>
      </c>
      <c r="L323" s="5">
        <v>118</v>
      </c>
      <c r="M323" s="7" t="s">
        <v>266</v>
      </c>
      <c r="N323" s="7" t="s">
        <v>267</v>
      </c>
      <c r="O323" s="9" t="str">
        <f t="shared" ref="O323:O386" si="20">RIGHT(B323,10)</f>
        <v>2021-10-12</v>
      </c>
      <c r="P323" s="1" t="str">
        <f>VLOOKUP(K323,de_para!$A$2:$B$46,2,0)</f>
        <v>Lead Ads</v>
      </c>
      <c r="Q323" s="1">
        <v>0</v>
      </c>
      <c r="R323" s="1">
        <f t="shared" ref="R323:R386" si="21">MONTH(O323)</f>
        <v>10</v>
      </c>
      <c r="S323" s="1">
        <f t="shared" ref="S323:S386" si="22">YEAR(O323)</f>
        <v>2021</v>
      </c>
      <c r="T323" s="1">
        <f t="shared" ref="T323:T386" si="23">IF(R323&lt;7,1,2)</f>
        <v>2</v>
      </c>
    </row>
    <row r="324" spans="1:20" x14ac:dyDescent="0.2">
      <c r="A324" s="3" t="s">
        <v>251</v>
      </c>
      <c r="B324" s="3" t="s">
        <v>265</v>
      </c>
      <c r="C324" s="4" t="s">
        <v>252</v>
      </c>
      <c r="D324" s="5" t="s">
        <v>253</v>
      </c>
      <c r="E324" s="4" t="s">
        <v>254</v>
      </c>
      <c r="F324" s="6">
        <v>9706.58</v>
      </c>
      <c r="G324" s="4">
        <v>1076204</v>
      </c>
      <c r="H324" s="4">
        <v>1313746</v>
      </c>
      <c r="I324" s="5">
        <v>7.3884753999999999</v>
      </c>
      <c r="J324" s="5">
        <v>1.2207220935808001</v>
      </c>
      <c r="K324" s="5" t="s">
        <v>19</v>
      </c>
      <c r="L324" s="5">
        <v>260</v>
      </c>
      <c r="M324" s="7" t="s">
        <v>266</v>
      </c>
      <c r="N324" s="7" t="s">
        <v>267</v>
      </c>
      <c r="O324" s="9" t="str">
        <f t="shared" si="20"/>
        <v>2021-10-12</v>
      </c>
      <c r="P324" s="1" t="str">
        <f>VLOOKUP(K324,de_para!$A$2:$B$46,2,0)</f>
        <v>web event</v>
      </c>
      <c r="Q324" s="1">
        <v>0</v>
      </c>
      <c r="R324" s="1">
        <f t="shared" si="21"/>
        <v>10</v>
      </c>
      <c r="S324" s="1">
        <f t="shared" si="22"/>
        <v>2021</v>
      </c>
      <c r="T324" s="1">
        <f t="shared" si="23"/>
        <v>2</v>
      </c>
    </row>
    <row r="325" spans="1:20" x14ac:dyDescent="0.2">
      <c r="A325" s="3" t="s">
        <v>74</v>
      </c>
      <c r="B325" s="3" t="s">
        <v>265</v>
      </c>
      <c r="C325" s="4" t="s">
        <v>75</v>
      </c>
      <c r="D325" s="5" t="s">
        <v>60</v>
      </c>
      <c r="E325" s="4" t="s">
        <v>61</v>
      </c>
      <c r="F325" s="6">
        <v>127851.48</v>
      </c>
      <c r="G325" s="4">
        <v>10134275</v>
      </c>
      <c r="H325" s="4">
        <v>19177649</v>
      </c>
      <c r="I325" s="5">
        <v>6.66669204</v>
      </c>
      <c r="J325" s="5">
        <v>1.8923552992196999</v>
      </c>
      <c r="K325" s="5" t="s">
        <v>38</v>
      </c>
      <c r="L325" s="5">
        <v>909</v>
      </c>
      <c r="M325" s="7" t="s">
        <v>266</v>
      </c>
      <c r="N325" s="7" t="s">
        <v>267</v>
      </c>
      <c r="O325" s="9" t="str">
        <f t="shared" si="20"/>
        <v>2021-10-12</v>
      </c>
      <c r="P325" s="1" t="str">
        <f>VLOOKUP(K325,de_para!$A$2:$B$46,2,0)</f>
        <v>Credenciamento</v>
      </c>
      <c r="Q325" s="1">
        <v>1</v>
      </c>
      <c r="R325" s="1">
        <f t="shared" si="21"/>
        <v>10</v>
      </c>
      <c r="S325" s="1">
        <f t="shared" si="22"/>
        <v>2021</v>
      </c>
      <c r="T325" s="1">
        <f t="shared" si="23"/>
        <v>2</v>
      </c>
    </row>
    <row r="326" spans="1:20" x14ac:dyDescent="0.2">
      <c r="A326" s="3" t="s">
        <v>194</v>
      </c>
      <c r="B326" s="3" t="s">
        <v>265</v>
      </c>
      <c r="C326" s="4" t="s">
        <v>195</v>
      </c>
      <c r="D326" s="5" t="s">
        <v>33</v>
      </c>
      <c r="E326" s="4" t="s">
        <v>34</v>
      </c>
      <c r="F326" s="6">
        <v>6288.53</v>
      </c>
      <c r="G326" s="4">
        <v>89626</v>
      </c>
      <c r="H326" s="4">
        <v>351428</v>
      </c>
      <c r="I326" s="5">
        <v>17.894220149999999</v>
      </c>
      <c r="J326" s="5">
        <v>3.9210496954009</v>
      </c>
      <c r="K326" s="5" t="s">
        <v>19</v>
      </c>
      <c r="L326" s="5">
        <v>163</v>
      </c>
      <c r="M326" s="7" t="s">
        <v>266</v>
      </c>
      <c r="N326" s="7" t="s">
        <v>267</v>
      </c>
      <c r="O326" s="9" t="str">
        <f t="shared" si="20"/>
        <v>2021-10-12</v>
      </c>
      <c r="P326" s="1" t="str">
        <f>VLOOKUP(K326,de_para!$A$2:$B$46,2,0)</f>
        <v>web event</v>
      </c>
      <c r="Q326" s="1">
        <v>0</v>
      </c>
      <c r="R326" s="1">
        <f t="shared" si="21"/>
        <v>10</v>
      </c>
      <c r="S326" s="1">
        <f t="shared" si="22"/>
        <v>2021</v>
      </c>
      <c r="T326" s="1">
        <f t="shared" si="23"/>
        <v>2</v>
      </c>
    </row>
    <row r="327" spans="1:20" x14ac:dyDescent="0.2">
      <c r="A327" s="3" t="s">
        <v>26</v>
      </c>
      <c r="B327" s="3" t="s">
        <v>268</v>
      </c>
      <c r="C327" s="4" t="s">
        <v>27</v>
      </c>
      <c r="D327" s="5" t="s">
        <v>28</v>
      </c>
      <c r="E327" s="4" t="s">
        <v>29</v>
      </c>
      <c r="F327" s="6">
        <v>1129.48</v>
      </c>
      <c r="G327" s="4">
        <v>94953</v>
      </c>
      <c r="H327" s="4">
        <v>98431</v>
      </c>
      <c r="I327" s="5">
        <v>11.474840240000001</v>
      </c>
      <c r="J327" s="5">
        <v>1.0366286478574001</v>
      </c>
      <c r="K327" s="5" t="s">
        <v>30</v>
      </c>
      <c r="L327" s="5">
        <v>27</v>
      </c>
      <c r="M327" s="7" t="s">
        <v>269</v>
      </c>
      <c r="N327" s="7" t="s">
        <v>270</v>
      </c>
      <c r="O327" s="9" t="str">
        <f t="shared" si="20"/>
        <v>2021-10-05</v>
      </c>
      <c r="P327" s="1" t="str">
        <f>VLOOKUP(K327,de_para!$A$2:$B$46,2,0)</f>
        <v>Lead Ads</v>
      </c>
      <c r="Q327" s="1">
        <v>0</v>
      </c>
      <c r="R327" s="1">
        <f t="shared" si="21"/>
        <v>10</v>
      </c>
      <c r="S327" s="1">
        <f t="shared" si="22"/>
        <v>2021</v>
      </c>
      <c r="T327" s="1">
        <f t="shared" si="23"/>
        <v>2</v>
      </c>
    </row>
    <row r="328" spans="1:20" x14ac:dyDescent="0.2">
      <c r="A328" s="3" t="s">
        <v>65</v>
      </c>
      <c r="B328" s="3" t="s">
        <v>268</v>
      </c>
      <c r="C328" s="4" t="s">
        <v>66</v>
      </c>
      <c r="D328" s="5" t="s">
        <v>60</v>
      </c>
      <c r="E328" s="4" t="s">
        <v>61</v>
      </c>
      <c r="F328" s="6">
        <v>34347.879999999997</v>
      </c>
      <c r="G328" s="4">
        <v>466646</v>
      </c>
      <c r="H328" s="4">
        <v>1553215</v>
      </c>
      <c r="I328" s="5">
        <v>22.11405375</v>
      </c>
      <c r="J328" s="5">
        <v>3.3284652606043998</v>
      </c>
      <c r="K328" s="5" t="s">
        <v>38</v>
      </c>
      <c r="L328" s="5">
        <v>148</v>
      </c>
      <c r="M328" s="7" t="s">
        <v>269</v>
      </c>
      <c r="N328" s="7" t="s">
        <v>270</v>
      </c>
      <c r="O328" s="9" t="str">
        <f t="shared" si="20"/>
        <v>2021-10-05</v>
      </c>
      <c r="P328" s="1" t="str">
        <f>VLOOKUP(K328,de_para!$A$2:$B$46,2,0)</f>
        <v>Credenciamento</v>
      </c>
      <c r="Q328" s="1">
        <v>1</v>
      </c>
      <c r="R328" s="1">
        <f t="shared" si="21"/>
        <v>10</v>
      </c>
      <c r="S328" s="1">
        <f t="shared" si="22"/>
        <v>2021</v>
      </c>
      <c r="T328" s="1">
        <f t="shared" si="23"/>
        <v>2</v>
      </c>
    </row>
    <row r="329" spans="1:20" x14ac:dyDescent="0.2">
      <c r="A329" s="3" t="s">
        <v>58</v>
      </c>
      <c r="B329" s="3" t="s">
        <v>268</v>
      </c>
      <c r="C329" s="4" t="s">
        <v>59</v>
      </c>
      <c r="D329" s="5" t="s">
        <v>60</v>
      </c>
      <c r="E329" s="4" t="s">
        <v>61</v>
      </c>
      <c r="F329" s="6">
        <v>52631.76</v>
      </c>
      <c r="G329" s="4">
        <v>2098598</v>
      </c>
      <c r="H329" s="4">
        <v>4362220</v>
      </c>
      <c r="I329" s="5">
        <v>12.06536122</v>
      </c>
      <c r="J329" s="5">
        <v>2.0786353556041002</v>
      </c>
      <c r="K329" s="5" t="s">
        <v>38</v>
      </c>
      <c r="L329" s="5">
        <v>114</v>
      </c>
      <c r="M329" s="7" t="s">
        <v>269</v>
      </c>
      <c r="N329" s="7" t="s">
        <v>270</v>
      </c>
      <c r="O329" s="9" t="str">
        <f t="shared" si="20"/>
        <v>2021-10-05</v>
      </c>
      <c r="P329" s="1" t="str">
        <f>VLOOKUP(K329,de_para!$A$2:$B$46,2,0)</f>
        <v>Credenciamento</v>
      </c>
      <c r="Q329" s="1">
        <v>1</v>
      </c>
      <c r="R329" s="1">
        <f t="shared" si="21"/>
        <v>10</v>
      </c>
      <c r="S329" s="1">
        <f t="shared" si="22"/>
        <v>2021</v>
      </c>
      <c r="T329" s="1">
        <f t="shared" si="23"/>
        <v>2</v>
      </c>
    </row>
    <row r="330" spans="1:20" x14ac:dyDescent="0.2">
      <c r="A330" s="3" t="s">
        <v>14</v>
      </c>
      <c r="B330" s="3" t="s">
        <v>268</v>
      </c>
      <c r="C330" s="4" t="s">
        <v>132</v>
      </c>
      <c r="D330" s="5" t="s">
        <v>133</v>
      </c>
      <c r="E330" s="4" t="s">
        <v>134</v>
      </c>
      <c r="F330" s="6">
        <v>3461.91</v>
      </c>
      <c r="G330" s="4">
        <v>845545</v>
      </c>
      <c r="H330" s="4">
        <v>982947</v>
      </c>
      <c r="I330" s="5">
        <v>3.52197016</v>
      </c>
      <c r="J330" s="5">
        <v>1.1625011087523001</v>
      </c>
      <c r="K330" s="5" t="s">
        <v>19</v>
      </c>
      <c r="L330" s="5">
        <v>78</v>
      </c>
      <c r="M330" s="7" t="s">
        <v>269</v>
      </c>
      <c r="N330" s="7" t="s">
        <v>270</v>
      </c>
      <c r="O330" s="9" t="str">
        <f t="shared" si="20"/>
        <v>2021-10-05</v>
      </c>
      <c r="P330" s="1" t="str">
        <f>VLOOKUP(K330,de_para!$A$2:$B$46,2,0)</f>
        <v>web event</v>
      </c>
      <c r="Q330" s="1">
        <v>0</v>
      </c>
      <c r="R330" s="1">
        <f t="shared" si="21"/>
        <v>10</v>
      </c>
      <c r="S330" s="1">
        <f t="shared" si="22"/>
        <v>2021</v>
      </c>
      <c r="T330" s="1">
        <f t="shared" si="23"/>
        <v>2</v>
      </c>
    </row>
    <row r="331" spans="1:20" x14ac:dyDescent="0.2">
      <c r="A331" s="3" t="s">
        <v>194</v>
      </c>
      <c r="B331" s="3" t="s">
        <v>268</v>
      </c>
      <c r="C331" s="4" t="s">
        <v>195</v>
      </c>
      <c r="D331" s="5" t="s">
        <v>33</v>
      </c>
      <c r="E331" s="4" t="s">
        <v>34</v>
      </c>
      <c r="F331" s="6">
        <v>4750.6899999999996</v>
      </c>
      <c r="G331" s="4">
        <v>87944</v>
      </c>
      <c r="H331" s="4">
        <v>279468</v>
      </c>
      <c r="I331" s="5">
        <v>16.99904819</v>
      </c>
      <c r="J331" s="5">
        <v>3.1777949604294</v>
      </c>
      <c r="K331" s="5" t="s">
        <v>19</v>
      </c>
      <c r="L331" s="5">
        <v>167</v>
      </c>
      <c r="M331" s="7" t="s">
        <v>269</v>
      </c>
      <c r="N331" s="7" t="s">
        <v>270</v>
      </c>
      <c r="O331" s="9" t="str">
        <f t="shared" si="20"/>
        <v>2021-10-05</v>
      </c>
      <c r="P331" s="1" t="str">
        <f>VLOOKUP(K331,de_para!$A$2:$B$46,2,0)</f>
        <v>web event</v>
      </c>
      <c r="Q331" s="1">
        <v>0</v>
      </c>
      <c r="R331" s="1">
        <f t="shared" si="21"/>
        <v>10</v>
      </c>
      <c r="S331" s="1">
        <f t="shared" si="22"/>
        <v>2021</v>
      </c>
      <c r="T331" s="1">
        <f t="shared" si="23"/>
        <v>2</v>
      </c>
    </row>
    <row r="332" spans="1:20" x14ac:dyDescent="0.2">
      <c r="A332" s="3" t="s">
        <v>207</v>
      </c>
      <c r="B332" s="3" t="s">
        <v>268</v>
      </c>
      <c r="C332" s="4" t="s">
        <v>208</v>
      </c>
      <c r="D332" s="5" t="s">
        <v>33</v>
      </c>
      <c r="E332" s="4" t="s">
        <v>34</v>
      </c>
      <c r="F332" s="6">
        <v>5798.31</v>
      </c>
      <c r="G332" s="4">
        <v>41946</v>
      </c>
      <c r="H332" s="4">
        <v>144267</v>
      </c>
      <c r="I332" s="5">
        <v>40.191519890000002</v>
      </c>
      <c r="J332" s="5">
        <v>3.4393505936204001</v>
      </c>
      <c r="K332" s="5" t="s">
        <v>19</v>
      </c>
      <c r="L332" s="5">
        <v>236</v>
      </c>
      <c r="M332" s="7" t="s">
        <v>269</v>
      </c>
      <c r="N332" s="7" t="s">
        <v>270</v>
      </c>
      <c r="O332" s="9" t="str">
        <f t="shared" si="20"/>
        <v>2021-10-05</v>
      </c>
      <c r="P332" s="1" t="str">
        <f>VLOOKUP(K332,de_para!$A$2:$B$46,2,0)</f>
        <v>web event</v>
      </c>
      <c r="Q332" s="1">
        <v>0</v>
      </c>
      <c r="R332" s="1">
        <f t="shared" si="21"/>
        <v>10</v>
      </c>
      <c r="S332" s="1">
        <f t="shared" si="22"/>
        <v>2021</v>
      </c>
      <c r="T332" s="1">
        <f t="shared" si="23"/>
        <v>2</v>
      </c>
    </row>
    <row r="333" spans="1:20" x14ac:dyDescent="0.2">
      <c r="A333" s="3" t="s">
        <v>14</v>
      </c>
      <c r="B333" s="3" t="s">
        <v>268</v>
      </c>
      <c r="C333" s="4" t="s">
        <v>271</v>
      </c>
      <c r="D333" s="5" t="s">
        <v>272</v>
      </c>
      <c r="E333" s="4" t="s">
        <v>273</v>
      </c>
      <c r="F333" s="6">
        <v>0</v>
      </c>
      <c r="G333" s="4">
        <v>0</v>
      </c>
      <c r="H333" s="4">
        <v>0</v>
      </c>
      <c r="I333" s="5" t="s">
        <v>42</v>
      </c>
      <c r="J333" s="5">
        <v>0</v>
      </c>
      <c r="K333" s="5" t="s">
        <v>19</v>
      </c>
      <c r="L333" s="5">
        <v>1</v>
      </c>
      <c r="M333" s="7" t="s">
        <v>269</v>
      </c>
      <c r="N333" s="7" t="s">
        <v>270</v>
      </c>
      <c r="O333" s="9" t="str">
        <f t="shared" si="20"/>
        <v>2021-10-05</v>
      </c>
      <c r="P333" s="1" t="str">
        <f>VLOOKUP(K333,de_para!$A$2:$B$46,2,0)</f>
        <v>web event</v>
      </c>
      <c r="Q333" s="1">
        <v>0</v>
      </c>
      <c r="R333" s="1">
        <f t="shared" si="21"/>
        <v>10</v>
      </c>
      <c r="S333" s="1">
        <f t="shared" si="22"/>
        <v>2021</v>
      </c>
      <c r="T333" s="1">
        <f t="shared" si="23"/>
        <v>2</v>
      </c>
    </row>
    <row r="334" spans="1:20" x14ac:dyDescent="0.2">
      <c r="A334" s="3" t="s">
        <v>14</v>
      </c>
      <c r="B334" s="3" t="s">
        <v>268</v>
      </c>
      <c r="C334" s="4" t="s">
        <v>274</v>
      </c>
      <c r="D334" s="5" t="s">
        <v>275</v>
      </c>
      <c r="E334" s="4" t="s">
        <v>276</v>
      </c>
      <c r="F334" s="6">
        <v>277.95</v>
      </c>
      <c r="G334" s="4">
        <v>28833</v>
      </c>
      <c r="H334" s="4">
        <v>29614</v>
      </c>
      <c r="I334" s="5">
        <v>9.3857634900000004</v>
      </c>
      <c r="J334" s="5">
        <v>1.027087018347</v>
      </c>
      <c r="K334" s="5" t="s">
        <v>19</v>
      </c>
      <c r="L334" s="5">
        <v>21</v>
      </c>
      <c r="M334" s="7" t="s">
        <v>269</v>
      </c>
      <c r="N334" s="7" t="s">
        <v>270</v>
      </c>
      <c r="O334" s="9" t="str">
        <f t="shared" si="20"/>
        <v>2021-10-05</v>
      </c>
      <c r="P334" s="1" t="str">
        <f>VLOOKUP(K334,de_para!$A$2:$B$46,2,0)</f>
        <v>web event</v>
      </c>
      <c r="Q334" s="1">
        <v>0</v>
      </c>
      <c r="R334" s="1">
        <f t="shared" si="21"/>
        <v>10</v>
      </c>
      <c r="S334" s="1">
        <f t="shared" si="22"/>
        <v>2021</v>
      </c>
      <c r="T334" s="1">
        <f t="shared" si="23"/>
        <v>2</v>
      </c>
    </row>
    <row r="335" spans="1:20" x14ac:dyDescent="0.2">
      <c r="A335" s="3" t="s">
        <v>45</v>
      </c>
      <c r="B335" s="3" t="s">
        <v>268</v>
      </c>
      <c r="C335" s="4" t="s">
        <v>46</v>
      </c>
      <c r="D335" s="5" t="s">
        <v>28</v>
      </c>
      <c r="E335" s="4" t="s">
        <v>29</v>
      </c>
      <c r="F335" s="6">
        <v>3569.05</v>
      </c>
      <c r="G335" s="4">
        <v>194946</v>
      </c>
      <c r="H335" s="4">
        <v>200221</v>
      </c>
      <c r="I335" s="5">
        <v>17.825552760000001</v>
      </c>
      <c r="J335" s="5">
        <v>1.0270587752506</v>
      </c>
      <c r="K335" s="5" t="s">
        <v>30</v>
      </c>
      <c r="L335" s="5">
        <v>78</v>
      </c>
      <c r="M335" s="7" t="s">
        <v>269</v>
      </c>
      <c r="N335" s="7" t="s">
        <v>270</v>
      </c>
      <c r="O335" s="9" t="str">
        <f t="shared" si="20"/>
        <v>2021-10-05</v>
      </c>
      <c r="P335" s="1" t="str">
        <f>VLOOKUP(K335,de_para!$A$2:$B$46,2,0)</f>
        <v>Lead Ads</v>
      </c>
      <c r="Q335" s="1">
        <v>0</v>
      </c>
      <c r="R335" s="1">
        <f t="shared" si="21"/>
        <v>10</v>
      </c>
      <c r="S335" s="1">
        <f t="shared" si="22"/>
        <v>2021</v>
      </c>
      <c r="T335" s="1">
        <f t="shared" si="23"/>
        <v>2</v>
      </c>
    </row>
    <row r="336" spans="1:20" x14ac:dyDescent="0.2">
      <c r="A336" s="3" t="s">
        <v>14</v>
      </c>
      <c r="B336" s="3" t="s">
        <v>268</v>
      </c>
      <c r="C336" s="4" t="s">
        <v>228</v>
      </c>
      <c r="D336" s="5" t="s">
        <v>229</v>
      </c>
      <c r="E336" s="4" t="s">
        <v>230</v>
      </c>
      <c r="F336" s="6">
        <v>2005.19</v>
      </c>
      <c r="G336" s="4">
        <v>193079</v>
      </c>
      <c r="H336" s="4">
        <v>230128</v>
      </c>
      <c r="I336" s="5">
        <v>8.7133682100000005</v>
      </c>
      <c r="J336" s="5">
        <v>1.1918851868924001</v>
      </c>
      <c r="K336" s="5" t="s">
        <v>19</v>
      </c>
      <c r="L336" s="5">
        <v>77</v>
      </c>
      <c r="M336" s="7" t="s">
        <v>269</v>
      </c>
      <c r="N336" s="7" t="s">
        <v>270</v>
      </c>
      <c r="O336" s="9" t="str">
        <f t="shared" si="20"/>
        <v>2021-10-05</v>
      </c>
      <c r="P336" s="1" t="str">
        <f>VLOOKUP(K336,de_para!$A$2:$B$46,2,0)</f>
        <v>web event</v>
      </c>
      <c r="Q336" s="1">
        <v>0</v>
      </c>
      <c r="R336" s="1">
        <f t="shared" si="21"/>
        <v>10</v>
      </c>
      <c r="S336" s="1">
        <f t="shared" si="22"/>
        <v>2021</v>
      </c>
      <c r="T336" s="1">
        <f t="shared" si="23"/>
        <v>2</v>
      </c>
    </row>
    <row r="337" spans="1:20" x14ac:dyDescent="0.2">
      <c r="A337" s="3" t="s">
        <v>14</v>
      </c>
      <c r="B337" s="3" t="s">
        <v>268</v>
      </c>
      <c r="C337" s="4" t="s">
        <v>277</v>
      </c>
      <c r="D337" s="5" t="s">
        <v>278</v>
      </c>
      <c r="E337" s="4" t="s">
        <v>279</v>
      </c>
      <c r="F337" s="6">
        <v>0</v>
      </c>
      <c r="G337" s="4">
        <v>0</v>
      </c>
      <c r="H337" s="4">
        <v>0</v>
      </c>
      <c r="I337" s="5" t="s">
        <v>42</v>
      </c>
      <c r="J337" s="5">
        <v>0</v>
      </c>
      <c r="K337" s="5" t="s">
        <v>19</v>
      </c>
      <c r="L337" s="5">
        <v>1</v>
      </c>
      <c r="M337" s="7" t="s">
        <v>269</v>
      </c>
      <c r="N337" s="7" t="s">
        <v>270</v>
      </c>
      <c r="O337" s="9" t="str">
        <f t="shared" si="20"/>
        <v>2021-10-05</v>
      </c>
      <c r="P337" s="1" t="str">
        <f>VLOOKUP(K337,de_para!$A$2:$B$46,2,0)</f>
        <v>web event</v>
      </c>
      <c r="Q337" s="1">
        <v>0</v>
      </c>
      <c r="R337" s="1">
        <f t="shared" si="21"/>
        <v>10</v>
      </c>
      <c r="S337" s="1">
        <f t="shared" si="22"/>
        <v>2021</v>
      </c>
      <c r="T337" s="1">
        <f t="shared" si="23"/>
        <v>2</v>
      </c>
    </row>
    <row r="338" spans="1:20" x14ac:dyDescent="0.2">
      <c r="A338" s="3" t="s">
        <v>201</v>
      </c>
      <c r="B338" s="3" t="s">
        <v>268</v>
      </c>
      <c r="C338" s="4" t="s">
        <v>202</v>
      </c>
      <c r="D338" s="5" t="s">
        <v>33</v>
      </c>
      <c r="E338" s="4" t="s">
        <v>34</v>
      </c>
      <c r="F338" s="6">
        <v>9321.9500000000007</v>
      </c>
      <c r="G338" s="4">
        <v>113942</v>
      </c>
      <c r="H338" s="4">
        <v>347167</v>
      </c>
      <c r="I338" s="5">
        <v>26.85148646</v>
      </c>
      <c r="J338" s="5">
        <v>3.0468747257377</v>
      </c>
      <c r="K338" s="5" t="s">
        <v>19</v>
      </c>
      <c r="L338" s="5">
        <v>308</v>
      </c>
      <c r="M338" s="7" t="s">
        <v>269</v>
      </c>
      <c r="N338" s="7" t="s">
        <v>270</v>
      </c>
      <c r="O338" s="9" t="str">
        <f t="shared" si="20"/>
        <v>2021-10-05</v>
      </c>
      <c r="P338" s="1" t="str">
        <f>VLOOKUP(K338,de_para!$A$2:$B$46,2,0)</f>
        <v>web event</v>
      </c>
      <c r="Q338" s="1">
        <v>0</v>
      </c>
      <c r="R338" s="1">
        <f t="shared" si="21"/>
        <v>10</v>
      </c>
      <c r="S338" s="1">
        <f t="shared" si="22"/>
        <v>2021</v>
      </c>
      <c r="T338" s="1">
        <f t="shared" si="23"/>
        <v>2</v>
      </c>
    </row>
    <row r="339" spans="1:20" x14ac:dyDescent="0.2">
      <c r="A339" s="3" t="s">
        <v>192</v>
      </c>
      <c r="B339" s="3" t="s">
        <v>268</v>
      </c>
      <c r="C339" s="4" t="s">
        <v>193</v>
      </c>
      <c r="D339" s="5" t="s">
        <v>33</v>
      </c>
      <c r="E339" s="4" t="s">
        <v>34</v>
      </c>
      <c r="F339" s="6">
        <v>23248.6</v>
      </c>
      <c r="G339" s="4">
        <v>494886</v>
      </c>
      <c r="H339" s="4">
        <v>1717199</v>
      </c>
      <c r="I339" s="5">
        <v>13.53867548</v>
      </c>
      <c r="J339" s="5">
        <v>3.4698880146134998</v>
      </c>
      <c r="K339" s="5" t="s">
        <v>19</v>
      </c>
      <c r="L339" s="5">
        <v>642</v>
      </c>
      <c r="M339" s="7" t="s">
        <v>269</v>
      </c>
      <c r="N339" s="7" t="s">
        <v>270</v>
      </c>
      <c r="O339" s="9" t="str">
        <f t="shared" si="20"/>
        <v>2021-10-05</v>
      </c>
      <c r="P339" s="1" t="str">
        <f>VLOOKUP(K339,de_para!$A$2:$B$46,2,0)</f>
        <v>web event</v>
      </c>
      <c r="Q339" s="1">
        <v>0</v>
      </c>
      <c r="R339" s="1">
        <f t="shared" si="21"/>
        <v>10</v>
      </c>
      <c r="S339" s="1">
        <f t="shared" si="22"/>
        <v>2021</v>
      </c>
      <c r="T339" s="1">
        <f t="shared" si="23"/>
        <v>2</v>
      </c>
    </row>
    <row r="340" spans="1:20" x14ac:dyDescent="0.2">
      <c r="A340" s="3" t="s">
        <v>14</v>
      </c>
      <c r="B340" s="3" t="s">
        <v>268</v>
      </c>
      <c r="C340" s="4" t="s">
        <v>280</v>
      </c>
      <c r="D340" s="5" t="s">
        <v>281</v>
      </c>
      <c r="E340" s="4" t="s">
        <v>282</v>
      </c>
      <c r="F340" s="6">
        <v>283.7</v>
      </c>
      <c r="G340" s="4">
        <v>25455</v>
      </c>
      <c r="H340" s="4">
        <v>25813</v>
      </c>
      <c r="I340" s="5">
        <v>10.99058614</v>
      </c>
      <c r="J340" s="5">
        <v>1.0140640345708001</v>
      </c>
      <c r="K340" s="5" t="s">
        <v>19</v>
      </c>
      <c r="L340" s="5">
        <v>23</v>
      </c>
      <c r="M340" s="7" t="s">
        <v>269</v>
      </c>
      <c r="N340" s="7" t="s">
        <v>270</v>
      </c>
      <c r="O340" s="9" t="str">
        <f t="shared" si="20"/>
        <v>2021-10-05</v>
      </c>
      <c r="P340" s="1" t="str">
        <f>VLOOKUP(K340,de_para!$A$2:$B$46,2,0)</f>
        <v>web event</v>
      </c>
      <c r="Q340" s="1">
        <v>0</v>
      </c>
      <c r="R340" s="1">
        <f t="shared" si="21"/>
        <v>10</v>
      </c>
      <c r="S340" s="1">
        <f t="shared" si="22"/>
        <v>2021</v>
      </c>
      <c r="T340" s="1">
        <f t="shared" si="23"/>
        <v>2</v>
      </c>
    </row>
    <row r="341" spans="1:20" x14ac:dyDescent="0.2">
      <c r="A341" s="3" t="s">
        <v>14</v>
      </c>
      <c r="B341" s="3" t="s">
        <v>268</v>
      </c>
      <c r="C341" s="4" t="s">
        <v>283</v>
      </c>
      <c r="D341" s="5" t="s">
        <v>284</v>
      </c>
      <c r="E341" s="4" t="s">
        <v>285</v>
      </c>
      <c r="F341" s="6">
        <v>275.02</v>
      </c>
      <c r="G341" s="4">
        <v>42544</v>
      </c>
      <c r="H341" s="4">
        <v>42544</v>
      </c>
      <c r="I341" s="5">
        <v>6.4643663</v>
      </c>
      <c r="J341" s="5">
        <v>1</v>
      </c>
      <c r="K341" s="5" t="s">
        <v>19</v>
      </c>
      <c r="L341" s="5">
        <v>43</v>
      </c>
      <c r="M341" s="7" t="s">
        <v>269</v>
      </c>
      <c r="N341" s="7" t="s">
        <v>270</v>
      </c>
      <c r="O341" s="9" t="str">
        <f t="shared" si="20"/>
        <v>2021-10-05</v>
      </c>
      <c r="P341" s="1" t="str">
        <f>VLOOKUP(K341,de_para!$A$2:$B$46,2,0)</f>
        <v>web event</v>
      </c>
      <c r="Q341" s="1">
        <v>0</v>
      </c>
      <c r="R341" s="1">
        <f t="shared" si="21"/>
        <v>10</v>
      </c>
      <c r="S341" s="1">
        <f t="shared" si="22"/>
        <v>2021</v>
      </c>
      <c r="T341" s="1">
        <f t="shared" si="23"/>
        <v>2</v>
      </c>
    </row>
    <row r="342" spans="1:20" x14ac:dyDescent="0.2">
      <c r="A342" s="3" t="s">
        <v>22</v>
      </c>
      <c r="B342" s="3" t="s">
        <v>268</v>
      </c>
      <c r="C342" s="4" t="s">
        <v>39</v>
      </c>
      <c r="D342" s="5" t="s">
        <v>40</v>
      </c>
      <c r="E342" s="4" t="s">
        <v>41</v>
      </c>
      <c r="F342" s="6">
        <v>77606.64</v>
      </c>
      <c r="G342" s="4">
        <v>3607459</v>
      </c>
      <c r="H342" s="4">
        <v>6762287</v>
      </c>
      <c r="I342" s="5">
        <v>11.47638957</v>
      </c>
      <c r="J342" s="5">
        <v>1.8745291353277</v>
      </c>
      <c r="K342" s="5" t="s">
        <v>38</v>
      </c>
      <c r="L342" s="5">
        <v>486</v>
      </c>
      <c r="M342" s="7" t="s">
        <v>269</v>
      </c>
      <c r="N342" s="7" t="s">
        <v>270</v>
      </c>
      <c r="O342" s="9" t="str">
        <f t="shared" si="20"/>
        <v>2021-10-05</v>
      </c>
      <c r="P342" s="1" t="str">
        <f>VLOOKUP(K342,de_para!$A$2:$B$46,2,0)</f>
        <v>Credenciamento</v>
      </c>
      <c r="Q342" s="1">
        <v>1</v>
      </c>
      <c r="R342" s="1">
        <f t="shared" si="21"/>
        <v>10</v>
      </c>
      <c r="S342" s="1">
        <f t="shared" si="22"/>
        <v>2021</v>
      </c>
      <c r="T342" s="1">
        <f t="shared" si="23"/>
        <v>2</v>
      </c>
    </row>
    <row r="343" spans="1:20" x14ac:dyDescent="0.2">
      <c r="A343" s="3" t="s">
        <v>251</v>
      </c>
      <c r="B343" s="3" t="s">
        <v>268</v>
      </c>
      <c r="C343" s="4" t="s">
        <v>252</v>
      </c>
      <c r="D343" s="5" t="s">
        <v>253</v>
      </c>
      <c r="E343" s="4" t="s">
        <v>254</v>
      </c>
      <c r="F343" s="6">
        <v>4021.63</v>
      </c>
      <c r="G343" s="4">
        <v>444153</v>
      </c>
      <c r="H343" s="4">
        <v>488369</v>
      </c>
      <c r="I343" s="5">
        <v>8.2348183400000003</v>
      </c>
      <c r="J343" s="5">
        <v>1.0995512807523999</v>
      </c>
      <c r="K343" s="5" t="s">
        <v>19</v>
      </c>
      <c r="L343" s="5">
        <v>87</v>
      </c>
      <c r="M343" s="7" t="s">
        <v>269</v>
      </c>
      <c r="N343" s="7" t="s">
        <v>270</v>
      </c>
      <c r="O343" s="9" t="str">
        <f t="shared" si="20"/>
        <v>2021-10-05</v>
      </c>
      <c r="P343" s="1" t="str">
        <f>VLOOKUP(K343,de_para!$A$2:$B$46,2,0)</f>
        <v>web event</v>
      </c>
      <c r="Q343" s="1">
        <v>0</v>
      </c>
      <c r="R343" s="1">
        <f t="shared" si="21"/>
        <v>10</v>
      </c>
      <c r="S343" s="1">
        <f t="shared" si="22"/>
        <v>2021</v>
      </c>
      <c r="T343" s="1">
        <f t="shared" si="23"/>
        <v>2</v>
      </c>
    </row>
    <row r="344" spans="1:20" x14ac:dyDescent="0.2">
      <c r="A344" s="3" t="s">
        <v>22</v>
      </c>
      <c r="B344" s="3" t="s">
        <v>268</v>
      </c>
      <c r="C344" s="4" t="s">
        <v>35</v>
      </c>
      <c r="D344" s="5" t="s">
        <v>36</v>
      </c>
      <c r="E344" s="4" t="s">
        <v>37</v>
      </c>
      <c r="F344" s="6">
        <v>52779.77</v>
      </c>
      <c r="G344" s="4">
        <v>3044341</v>
      </c>
      <c r="H344" s="4">
        <v>4711099</v>
      </c>
      <c r="I344" s="5">
        <v>11.20328187</v>
      </c>
      <c r="J344" s="5">
        <v>1.5474938582766999</v>
      </c>
      <c r="K344" s="5" t="s">
        <v>38</v>
      </c>
      <c r="L344" s="5">
        <v>60</v>
      </c>
      <c r="M344" s="7" t="s">
        <v>269</v>
      </c>
      <c r="N344" s="7" t="s">
        <v>270</v>
      </c>
      <c r="O344" s="9" t="str">
        <f t="shared" si="20"/>
        <v>2021-10-05</v>
      </c>
      <c r="P344" s="1" t="str">
        <f>VLOOKUP(K344,de_para!$A$2:$B$46,2,0)</f>
        <v>Credenciamento</v>
      </c>
      <c r="Q344" s="1">
        <v>0</v>
      </c>
      <c r="R344" s="1">
        <f t="shared" si="21"/>
        <v>10</v>
      </c>
      <c r="S344" s="1">
        <f t="shared" si="22"/>
        <v>2021</v>
      </c>
      <c r="T344" s="1">
        <f t="shared" si="23"/>
        <v>2</v>
      </c>
    </row>
    <row r="345" spans="1:20" x14ac:dyDescent="0.2">
      <c r="A345" s="3" t="s">
        <v>50</v>
      </c>
      <c r="B345" s="3" t="s">
        <v>268</v>
      </c>
      <c r="C345" s="4" t="s">
        <v>70</v>
      </c>
      <c r="D345" s="5" t="s">
        <v>36</v>
      </c>
      <c r="E345" s="4" t="s">
        <v>37</v>
      </c>
      <c r="F345" s="6">
        <v>54649.08</v>
      </c>
      <c r="G345" s="4">
        <v>1597257</v>
      </c>
      <c r="H345" s="4">
        <v>2991374</v>
      </c>
      <c r="I345" s="5">
        <v>18.26888915</v>
      </c>
      <c r="J345" s="5">
        <v>1.8728194648701</v>
      </c>
      <c r="K345" s="5" t="s">
        <v>38</v>
      </c>
      <c r="L345" s="5">
        <v>59</v>
      </c>
      <c r="M345" s="7" t="s">
        <v>269</v>
      </c>
      <c r="N345" s="7" t="s">
        <v>270</v>
      </c>
      <c r="O345" s="9" t="str">
        <f t="shared" si="20"/>
        <v>2021-10-05</v>
      </c>
      <c r="P345" s="1" t="str">
        <f>VLOOKUP(K345,de_para!$A$2:$B$46,2,0)</f>
        <v>Credenciamento</v>
      </c>
      <c r="Q345" s="1">
        <v>0</v>
      </c>
      <c r="R345" s="1">
        <f t="shared" si="21"/>
        <v>10</v>
      </c>
      <c r="S345" s="1">
        <f t="shared" si="22"/>
        <v>2021</v>
      </c>
      <c r="T345" s="1">
        <f t="shared" si="23"/>
        <v>2</v>
      </c>
    </row>
    <row r="346" spans="1:20" x14ac:dyDescent="0.2">
      <c r="A346" s="3" t="s">
        <v>14</v>
      </c>
      <c r="B346" s="3" t="s">
        <v>268</v>
      </c>
      <c r="C346" s="4" t="s">
        <v>260</v>
      </c>
      <c r="D346" s="5" t="s">
        <v>261</v>
      </c>
      <c r="E346" s="4" t="s">
        <v>262</v>
      </c>
      <c r="F346" s="6">
        <v>2020.83</v>
      </c>
      <c r="G346" s="4">
        <v>128691</v>
      </c>
      <c r="H346" s="4">
        <v>150953</v>
      </c>
      <c r="I346" s="5">
        <v>13.38714699</v>
      </c>
      <c r="J346" s="5">
        <v>1.1729880100396</v>
      </c>
      <c r="K346" s="5" t="s">
        <v>19</v>
      </c>
      <c r="L346" s="5">
        <v>62</v>
      </c>
      <c r="M346" s="7" t="s">
        <v>269</v>
      </c>
      <c r="N346" s="7" t="s">
        <v>270</v>
      </c>
      <c r="O346" s="9" t="str">
        <f t="shared" si="20"/>
        <v>2021-10-05</v>
      </c>
      <c r="P346" s="1" t="str">
        <f>VLOOKUP(K346,de_para!$A$2:$B$46,2,0)</f>
        <v>web event</v>
      </c>
      <c r="Q346" s="1">
        <v>0</v>
      </c>
      <c r="R346" s="1">
        <f t="shared" si="21"/>
        <v>10</v>
      </c>
      <c r="S346" s="1">
        <f t="shared" si="22"/>
        <v>2021</v>
      </c>
      <c r="T346" s="1">
        <f t="shared" si="23"/>
        <v>2</v>
      </c>
    </row>
    <row r="347" spans="1:20" x14ac:dyDescent="0.2">
      <c r="A347" s="3" t="s">
        <v>14</v>
      </c>
      <c r="B347" s="3" t="s">
        <v>268</v>
      </c>
      <c r="C347" s="4" t="s">
        <v>257</v>
      </c>
      <c r="D347" s="5" t="s">
        <v>258</v>
      </c>
      <c r="E347" s="4" t="s">
        <v>259</v>
      </c>
      <c r="F347" s="6">
        <v>2062.46</v>
      </c>
      <c r="G347" s="4">
        <v>125757</v>
      </c>
      <c r="H347" s="4">
        <v>145877</v>
      </c>
      <c r="I347" s="5">
        <v>14.13834943</v>
      </c>
      <c r="J347" s="5">
        <v>1.1599910939350999</v>
      </c>
      <c r="K347" s="5" t="s">
        <v>19</v>
      </c>
      <c r="L347" s="5">
        <v>67</v>
      </c>
      <c r="M347" s="7" t="s">
        <v>269</v>
      </c>
      <c r="N347" s="7" t="s">
        <v>270</v>
      </c>
      <c r="O347" s="9" t="str">
        <f t="shared" si="20"/>
        <v>2021-10-05</v>
      </c>
      <c r="P347" s="1" t="str">
        <f>VLOOKUP(K347,de_para!$A$2:$B$46,2,0)</f>
        <v>web event</v>
      </c>
      <c r="Q347" s="1">
        <v>0</v>
      </c>
      <c r="R347" s="1">
        <f t="shared" si="21"/>
        <v>10</v>
      </c>
      <c r="S347" s="1">
        <f t="shared" si="22"/>
        <v>2021</v>
      </c>
      <c r="T347" s="1">
        <f t="shared" si="23"/>
        <v>2</v>
      </c>
    </row>
    <row r="348" spans="1:20" x14ac:dyDescent="0.2">
      <c r="A348" s="3" t="s">
        <v>74</v>
      </c>
      <c r="B348" s="3" t="s">
        <v>268</v>
      </c>
      <c r="C348" s="4" t="s">
        <v>75</v>
      </c>
      <c r="D348" s="5" t="s">
        <v>60</v>
      </c>
      <c r="E348" s="4" t="s">
        <v>61</v>
      </c>
      <c r="F348" s="6">
        <v>117642.01</v>
      </c>
      <c r="G348" s="4">
        <v>8129499</v>
      </c>
      <c r="H348" s="4">
        <v>15560575</v>
      </c>
      <c r="I348" s="5">
        <v>7.5602611099999999</v>
      </c>
      <c r="J348" s="5">
        <v>1.9140878177117999</v>
      </c>
      <c r="K348" s="5" t="s">
        <v>38</v>
      </c>
      <c r="L348" s="5">
        <v>203</v>
      </c>
      <c r="M348" s="7" t="s">
        <v>269</v>
      </c>
      <c r="N348" s="7" t="s">
        <v>270</v>
      </c>
      <c r="O348" s="9" t="str">
        <f t="shared" si="20"/>
        <v>2021-10-05</v>
      </c>
      <c r="P348" s="1" t="str">
        <f>VLOOKUP(K348,de_para!$A$2:$B$46,2,0)</f>
        <v>Credenciamento</v>
      </c>
      <c r="Q348" s="1">
        <v>1</v>
      </c>
      <c r="R348" s="1">
        <f t="shared" si="21"/>
        <v>10</v>
      </c>
      <c r="S348" s="1">
        <f t="shared" si="22"/>
        <v>2021</v>
      </c>
      <c r="T348" s="1">
        <f t="shared" si="23"/>
        <v>2</v>
      </c>
    </row>
    <row r="349" spans="1:20" x14ac:dyDescent="0.2">
      <c r="A349" s="3" t="s">
        <v>14</v>
      </c>
      <c r="B349" s="3" t="s">
        <v>268</v>
      </c>
      <c r="C349" s="4" t="s">
        <v>233</v>
      </c>
      <c r="D349" s="5" t="s">
        <v>234</v>
      </c>
      <c r="E349" s="4" t="s">
        <v>235</v>
      </c>
      <c r="F349" s="6">
        <v>2025.28</v>
      </c>
      <c r="G349" s="4">
        <v>143358</v>
      </c>
      <c r="H349" s="4">
        <v>177617</v>
      </c>
      <c r="I349" s="5">
        <v>11.40251215</v>
      </c>
      <c r="J349" s="5">
        <v>1.2389751531132001</v>
      </c>
      <c r="K349" s="5" t="s">
        <v>19</v>
      </c>
      <c r="L349" s="5">
        <v>45</v>
      </c>
      <c r="M349" s="7" t="s">
        <v>269</v>
      </c>
      <c r="N349" s="7" t="s">
        <v>270</v>
      </c>
      <c r="O349" s="9" t="str">
        <f t="shared" si="20"/>
        <v>2021-10-05</v>
      </c>
      <c r="P349" s="1" t="str">
        <f>VLOOKUP(K349,de_para!$A$2:$B$46,2,0)</f>
        <v>web event</v>
      </c>
      <c r="Q349" s="1">
        <v>0</v>
      </c>
      <c r="R349" s="1">
        <f t="shared" si="21"/>
        <v>10</v>
      </c>
      <c r="S349" s="1">
        <f t="shared" si="22"/>
        <v>2021</v>
      </c>
      <c r="T349" s="1">
        <f t="shared" si="23"/>
        <v>2</v>
      </c>
    </row>
    <row r="350" spans="1:20" x14ac:dyDescent="0.2">
      <c r="A350" s="3" t="s">
        <v>255</v>
      </c>
      <c r="B350" s="3" t="s">
        <v>268</v>
      </c>
      <c r="C350" s="4" t="s">
        <v>256</v>
      </c>
      <c r="D350" s="5" t="s">
        <v>253</v>
      </c>
      <c r="E350" s="4" t="s">
        <v>254</v>
      </c>
      <c r="F350" s="6">
        <v>491.49</v>
      </c>
      <c r="G350" s="4">
        <v>75384</v>
      </c>
      <c r="H350" s="4">
        <v>76899</v>
      </c>
      <c r="I350" s="5">
        <v>6.3913704999999998</v>
      </c>
      <c r="J350" s="5">
        <v>1.0200971028335</v>
      </c>
      <c r="K350" s="5" t="s">
        <v>19</v>
      </c>
      <c r="L350" s="5">
        <v>18</v>
      </c>
      <c r="M350" s="7" t="s">
        <v>269</v>
      </c>
      <c r="N350" s="7" t="s">
        <v>270</v>
      </c>
      <c r="O350" s="9" t="str">
        <f t="shared" si="20"/>
        <v>2021-10-05</v>
      </c>
      <c r="P350" s="1" t="str">
        <f>VLOOKUP(K350,de_para!$A$2:$B$46,2,0)</f>
        <v>web event</v>
      </c>
      <c r="Q350" s="1">
        <v>0</v>
      </c>
      <c r="R350" s="1">
        <f t="shared" si="21"/>
        <v>10</v>
      </c>
      <c r="S350" s="1">
        <f t="shared" si="22"/>
        <v>2021</v>
      </c>
      <c r="T350" s="1">
        <f t="shared" si="23"/>
        <v>2</v>
      </c>
    </row>
    <row r="351" spans="1:20" x14ac:dyDescent="0.2">
      <c r="A351" s="3" t="s">
        <v>14</v>
      </c>
      <c r="B351" s="3" t="s">
        <v>268</v>
      </c>
      <c r="C351" s="4" t="s">
        <v>286</v>
      </c>
      <c r="D351" s="5" t="s">
        <v>287</v>
      </c>
      <c r="E351" s="4" t="s">
        <v>288</v>
      </c>
      <c r="F351" s="6">
        <v>280.70999999999998</v>
      </c>
      <c r="G351" s="4">
        <v>31360</v>
      </c>
      <c r="H351" s="4">
        <v>31360</v>
      </c>
      <c r="I351" s="5">
        <v>8.9512117300000007</v>
      </c>
      <c r="J351" s="5">
        <v>1</v>
      </c>
      <c r="K351" s="5" t="s">
        <v>19</v>
      </c>
      <c r="L351" s="5">
        <v>27</v>
      </c>
      <c r="M351" s="7" t="s">
        <v>269</v>
      </c>
      <c r="N351" s="7" t="s">
        <v>270</v>
      </c>
      <c r="O351" s="9" t="str">
        <f t="shared" si="20"/>
        <v>2021-10-05</v>
      </c>
      <c r="P351" s="1" t="str">
        <f>VLOOKUP(K351,de_para!$A$2:$B$46,2,0)</f>
        <v>web event</v>
      </c>
      <c r="Q351" s="1">
        <v>0</v>
      </c>
      <c r="R351" s="1">
        <f t="shared" si="21"/>
        <v>10</v>
      </c>
      <c r="S351" s="1">
        <f t="shared" si="22"/>
        <v>2021</v>
      </c>
      <c r="T351" s="1">
        <f t="shared" si="23"/>
        <v>2</v>
      </c>
    </row>
    <row r="352" spans="1:20" x14ac:dyDescent="0.2">
      <c r="A352" s="3" t="s">
        <v>14</v>
      </c>
      <c r="B352" s="3" t="s">
        <v>268</v>
      </c>
      <c r="C352" s="4" t="s">
        <v>240</v>
      </c>
      <c r="D352" s="5" t="s">
        <v>241</v>
      </c>
      <c r="E352" s="4" t="s">
        <v>242</v>
      </c>
      <c r="F352" s="6">
        <v>1492.66</v>
      </c>
      <c r="G352" s="4">
        <v>184919</v>
      </c>
      <c r="H352" s="4">
        <v>208113</v>
      </c>
      <c r="I352" s="5">
        <v>7.1723534799999999</v>
      </c>
      <c r="J352" s="5">
        <v>1.1254278900492001</v>
      </c>
      <c r="K352" s="5" t="s">
        <v>19</v>
      </c>
      <c r="L352" s="5">
        <v>116</v>
      </c>
      <c r="M352" s="7" t="s">
        <v>269</v>
      </c>
      <c r="N352" s="7" t="s">
        <v>270</v>
      </c>
      <c r="O352" s="9" t="str">
        <f t="shared" si="20"/>
        <v>2021-10-05</v>
      </c>
      <c r="P352" s="1" t="str">
        <f>VLOOKUP(K352,de_para!$A$2:$B$46,2,0)</f>
        <v>web event</v>
      </c>
      <c r="Q352" s="1">
        <v>0</v>
      </c>
      <c r="R352" s="1">
        <f t="shared" si="21"/>
        <v>10</v>
      </c>
      <c r="S352" s="1">
        <f t="shared" si="22"/>
        <v>2021</v>
      </c>
      <c r="T352" s="1">
        <f t="shared" si="23"/>
        <v>2</v>
      </c>
    </row>
    <row r="353" spans="1:20" x14ac:dyDescent="0.2">
      <c r="A353" s="3" t="s">
        <v>45</v>
      </c>
      <c r="B353" s="3" t="s">
        <v>289</v>
      </c>
      <c r="C353" s="4" t="s">
        <v>46</v>
      </c>
      <c r="D353" s="5" t="s">
        <v>28</v>
      </c>
      <c r="E353" s="4" t="s">
        <v>29</v>
      </c>
      <c r="F353" s="6">
        <v>3796.9</v>
      </c>
      <c r="G353" s="4">
        <v>219775</v>
      </c>
      <c r="H353" s="4">
        <v>252360</v>
      </c>
      <c r="I353" s="5">
        <v>15.045569820000001</v>
      </c>
      <c r="J353" s="5">
        <v>1.1482652713002</v>
      </c>
      <c r="K353" s="5" t="s">
        <v>30</v>
      </c>
      <c r="L353" s="5">
        <v>121</v>
      </c>
      <c r="M353" s="7" t="s">
        <v>290</v>
      </c>
      <c r="N353" s="7" t="s">
        <v>291</v>
      </c>
      <c r="O353" s="9" t="str">
        <f t="shared" si="20"/>
        <v>2021-09-28</v>
      </c>
      <c r="P353" s="1" t="str">
        <f>VLOOKUP(K353,de_para!$A$2:$B$46,2,0)</f>
        <v>Lead Ads</v>
      </c>
      <c r="Q353" s="1">
        <v>0</v>
      </c>
      <c r="R353" s="1">
        <f t="shared" si="21"/>
        <v>9</v>
      </c>
      <c r="S353" s="1">
        <f t="shared" si="22"/>
        <v>2021</v>
      </c>
      <c r="T353" s="1">
        <f t="shared" si="23"/>
        <v>2</v>
      </c>
    </row>
    <row r="354" spans="1:20" x14ac:dyDescent="0.2">
      <c r="A354" s="3" t="s">
        <v>251</v>
      </c>
      <c r="B354" s="3" t="s">
        <v>289</v>
      </c>
      <c r="C354" s="4" t="s">
        <v>252</v>
      </c>
      <c r="D354" s="5" t="s">
        <v>253</v>
      </c>
      <c r="E354" s="4" t="s">
        <v>254</v>
      </c>
      <c r="F354" s="6">
        <v>4672.41</v>
      </c>
      <c r="G354" s="4">
        <v>578529</v>
      </c>
      <c r="H354" s="4">
        <v>664088</v>
      </c>
      <c r="I354" s="5">
        <v>7.0358295899999996</v>
      </c>
      <c r="J354" s="5">
        <v>1.147890598397</v>
      </c>
      <c r="K354" s="5" t="s">
        <v>19</v>
      </c>
      <c r="L354" s="5">
        <v>179</v>
      </c>
      <c r="M354" s="7" t="s">
        <v>290</v>
      </c>
      <c r="N354" s="7" t="s">
        <v>291</v>
      </c>
      <c r="O354" s="9" t="str">
        <f t="shared" si="20"/>
        <v>2021-09-28</v>
      </c>
      <c r="P354" s="1" t="str">
        <f>VLOOKUP(K354,de_para!$A$2:$B$46,2,0)</f>
        <v>web event</v>
      </c>
      <c r="Q354" s="1">
        <v>0</v>
      </c>
      <c r="R354" s="1">
        <f t="shared" si="21"/>
        <v>9</v>
      </c>
      <c r="S354" s="1">
        <f t="shared" si="22"/>
        <v>2021</v>
      </c>
      <c r="T354" s="1">
        <f t="shared" si="23"/>
        <v>2</v>
      </c>
    </row>
    <row r="355" spans="1:20" x14ac:dyDescent="0.2">
      <c r="A355" s="3" t="s">
        <v>58</v>
      </c>
      <c r="B355" s="3" t="s">
        <v>289</v>
      </c>
      <c r="C355" s="4" t="s">
        <v>59</v>
      </c>
      <c r="D355" s="5" t="s">
        <v>60</v>
      </c>
      <c r="E355" s="4" t="s">
        <v>61</v>
      </c>
      <c r="F355" s="6">
        <v>61567.62</v>
      </c>
      <c r="G355" s="4">
        <v>1748344</v>
      </c>
      <c r="H355" s="4">
        <v>4114704</v>
      </c>
      <c r="I355" s="5">
        <v>14.96283086</v>
      </c>
      <c r="J355" s="5">
        <v>2.3534864992243998</v>
      </c>
      <c r="K355" s="5" t="s">
        <v>38</v>
      </c>
      <c r="L355" s="5">
        <v>101</v>
      </c>
      <c r="M355" s="7" t="s">
        <v>290</v>
      </c>
      <c r="N355" s="7" t="s">
        <v>291</v>
      </c>
      <c r="O355" s="9" t="str">
        <f t="shared" si="20"/>
        <v>2021-09-28</v>
      </c>
      <c r="P355" s="1" t="str">
        <f>VLOOKUP(K355,de_para!$A$2:$B$46,2,0)</f>
        <v>Credenciamento</v>
      </c>
      <c r="Q355" s="1">
        <v>1</v>
      </c>
      <c r="R355" s="1">
        <f t="shared" si="21"/>
        <v>9</v>
      </c>
      <c r="S355" s="1">
        <f t="shared" si="22"/>
        <v>2021</v>
      </c>
      <c r="T355" s="1">
        <f t="shared" si="23"/>
        <v>2</v>
      </c>
    </row>
    <row r="356" spans="1:20" x14ac:dyDescent="0.2">
      <c r="A356" s="3" t="s">
        <v>192</v>
      </c>
      <c r="B356" s="3" t="s">
        <v>289</v>
      </c>
      <c r="C356" s="4" t="s">
        <v>193</v>
      </c>
      <c r="D356" s="5" t="s">
        <v>33</v>
      </c>
      <c r="E356" s="4" t="s">
        <v>34</v>
      </c>
      <c r="F356" s="6">
        <v>25933.72</v>
      </c>
      <c r="G356" s="4">
        <v>483928</v>
      </c>
      <c r="H356" s="4">
        <v>1808868</v>
      </c>
      <c r="I356" s="5">
        <v>14.336988659999999</v>
      </c>
      <c r="J356" s="5">
        <v>3.7378866277628</v>
      </c>
      <c r="K356" s="5" t="s">
        <v>19</v>
      </c>
      <c r="L356" s="5">
        <v>717</v>
      </c>
      <c r="M356" s="7" t="s">
        <v>290</v>
      </c>
      <c r="N356" s="7" t="s">
        <v>291</v>
      </c>
      <c r="O356" s="9" t="str">
        <f t="shared" si="20"/>
        <v>2021-09-28</v>
      </c>
      <c r="P356" s="1" t="str">
        <f>VLOOKUP(K356,de_para!$A$2:$B$46,2,0)</f>
        <v>web event</v>
      </c>
      <c r="Q356" s="1">
        <v>0</v>
      </c>
      <c r="R356" s="1">
        <f t="shared" si="21"/>
        <v>9</v>
      </c>
      <c r="S356" s="1">
        <f t="shared" si="22"/>
        <v>2021</v>
      </c>
      <c r="T356" s="1">
        <f t="shared" si="23"/>
        <v>2</v>
      </c>
    </row>
    <row r="357" spans="1:20" x14ac:dyDescent="0.2">
      <c r="A357" s="3" t="s">
        <v>255</v>
      </c>
      <c r="B357" s="3" t="s">
        <v>289</v>
      </c>
      <c r="C357" s="4" t="s">
        <v>256</v>
      </c>
      <c r="D357" s="5" t="s">
        <v>253</v>
      </c>
      <c r="E357" s="4" t="s">
        <v>254</v>
      </c>
      <c r="F357" s="6">
        <v>2262.59</v>
      </c>
      <c r="G357" s="4">
        <v>348081</v>
      </c>
      <c r="H357" s="4">
        <v>382619</v>
      </c>
      <c r="I357" s="5">
        <v>5.91342824</v>
      </c>
      <c r="J357" s="5">
        <v>1.0992240311881001</v>
      </c>
      <c r="K357" s="5" t="s">
        <v>19</v>
      </c>
      <c r="L357" s="5">
        <v>97</v>
      </c>
      <c r="M357" s="7" t="s">
        <v>290</v>
      </c>
      <c r="N357" s="7" t="s">
        <v>291</v>
      </c>
      <c r="O357" s="9" t="str">
        <f t="shared" si="20"/>
        <v>2021-09-28</v>
      </c>
      <c r="P357" s="1" t="str">
        <f>VLOOKUP(K357,de_para!$A$2:$B$46,2,0)</f>
        <v>web event</v>
      </c>
      <c r="Q357" s="1">
        <v>0</v>
      </c>
      <c r="R357" s="1">
        <f t="shared" si="21"/>
        <v>9</v>
      </c>
      <c r="S357" s="1">
        <f t="shared" si="22"/>
        <v>2021</v>
      </c>
      <c r="T357" s="1">
        <f t="shared" si="23"/>
        <v>2</v>
      </c>
    </row>
    <row r="358" spans="1:20" x14ac:dyDescent="0.2">
      <c r="A358" s="3" t="s">
        <v>50</v>
      </c>
      <c r="B358" s="3" t="s">
        <v>289</v>
      </c>
      <c r="C358" s="4" t="s">
        <v>70</v>
      </c>
      <c r="D358" s="5" t="s">
        <v>36</v>
      </c>
      <c r="E358" s="4" t="s">
        <v>37</v>
      </c>
      <c r="F358" s="6">
        <v>69218.240000000005</v>
      </c>
      <c r="G358" s="4">
        <v>1612696</v>
      </c>
      <c r="H358" s="4">
        <v>3395428</v>
      </c>
      <c r="I358" s="5">
        <v>20.38571868</v>
      </c>
      <c r="J358" s="5">
        <v>2.1054358664001001</v>
      </c>
      <c r="K358" s="5" t="s">
        <v>38</v>
      </c>
      <c r="L358" s="5">
        <v>51</v>
      </c>
      <c r="M358" s="7" t="s">
        <v>290</v>
      </c>
      <c r="N358" s="7" t="s">
        <v>291</v>
      </c>
      <c r="O358" s="9" t="str">
        <f t="shared" si="20"/>
        <v>2021-09-28</v>
      </c>
      <c r="P358" s="1" t="str">
        <f>VLOOKUP(K358,de_para!$A$2:$B$46,2,0)</f>
        <v>Credenciamento</v>
      </c>
      <c r="Q358" s="1">
        <v>0</v>
      </c>
      <c r="R358" s="1">
        <f t="shared" si="21"/>
        <v>9</v>
      </c>
      <c r="S358" s="1">
        <f t="shared" si="22"/>
        <v>2021</v>
      </c>
      <c r="T358" s="1">
        <f t="shared" si="23"/>
        <v>2</v>
      </c>
    </row>
    <row r="359" spans="1:20" x14ac:dyDescent="0.2">
      <c r="A359" s="3" t="s">
        <v>65</v>
      </c>
      <c r="B359" s="3" t="s">
        <v>289</v>
      </c>
      <c r="C359" s="4" t="s">
        <v>66</v>
      </c>
      <c r="D359" s="5" t="s">
        <v>60</v>
      </c>
      <c r="E359" s="4" t="s">
        <v>61</v>
      </c>
      <c r="F359" s="6">
        <v>49016.67</v>
      </c>
      <c r="G359" s="4">
        <v>443619</v>
      </c>
      <c r="H359" s="4">
        <v>1708636</v>
      </c>
      <c r="I359" s="5">
        <v>28.687602269999999</v>
      </c>
      <c r="J359" s="5">
        <v>3.8515843550433999</v>
      </c>
      <c r="K359" s="5" t="s">
        <v>38</v>
      </c>
      <c r="L359" s="5">
        <v>174</v>
      </c>
      <c r="M359" s="7" t="s">
        <v>290</v>
      </c>
      <c r="N359" s="7" t="s">
        <v>291</v>
      </c>
      <c r="O359" s="9" t="str">
        <f t="shared" si="20"/>
        <v>2021-09-28</v>
      </c>
      <c r="P359" s="1" t="str">
        <f>VLOOKUP(K359,de_para!$A$2:$B$46,2,0)</f>
        <v>Credenciamento</v>
      </c>
      <c r="Q359" s="1">
        <v>1</v>
      </c>
      <c r="R359" s="1">
        <f t="shared" si="21"/>
        <v>9</v>
      </c>
      <c r="S359" s="1">
        <f t="shared" si="22"/>
        <v>2021</v>
      </c>
      <c r="T359" s="1">
        <f t="shared" si="23"/>
        <v>2</v>
      </c>
    </row>
    <row r="360" spans="1:20" x14ac:dyDescent="0.2">
      <c r="A360" s="3" t="s">
        <v>14</v>
      </c>
      <c r="B360" s="3" t="s">
        <v>289</v>
      </c>
      <c r="C360" s="4" t="s">
        <v>292</v>
      </c>
      <c r="D360" s="5" t="s">
        <v>293</v>
      </c>
      <c r="E360" s="4" t="s">
        <v>294</v>
      </c>
      <c r="F360" s="6">
        <v>0</v>
      </c>
      <c r="G360" s="4">
        <v>0</v>
      </c>
      <c r="H360" s="4">
        <v>0</v>
      </c>
      <c r="I360" s="5" t="s">
        <v>42</v>
      </c>
      <c r="J360" s="5">
        <v>0</v>
      </c>
      <c r="K360" s="5" t="s">
        <v>19</v>
      </c>
      <c r="L360" s="5">
        <v>3</v>
      </c>
      <c r="M360" s="7" t="s">
        <v>290</v>
      </c>
      <c r="N360" s="7" t="s">
        <v>291</v>
      </c>
      <c r="O360" s="9" t="str">
        <f t="shared" si="20"/>
        <v>2021-09-28</v>
      </c>
      <c r="P360" s="1" t="str">
        <f>VLOOKUP(K360,de_para!$A$2:$B$46,2,0)</f>
        <v>web event</v>
      </c>
      <c r="Q360" s="1">
        <v>0</v>
      </c>
      <c r="R360" s="1">
        <f t="shared" si="21"/>
        <v>9</v>
      </c>
      <c r="S360" s="1">
        <f t="shared" si="22"/>
        <v>2021</v>
      </c>
      <c r="T360" s="1">
        <f t="shared" si="23"/>
        <v>2</v>
      </c>
    </row>
    <row r="361" spans="1:20" x14ac:dyDescent="0.2">
      <c r="A361" s="3" t="s">
        <v>14</v>
      </c>
      <c r="B361" s="3" t="s">
        <v>289</v>
      </c>
      <c r="C361" s="4" t="s">
        <v>286</v>
      </c>
      <c r="D361" s="5" t="s">
        <v>287</v>
      </c>
      <c r="E361" s="4" t="s">
        <v>288</v>
      </c>
      <c r="F361" s="6">
        <v>4379.0600000000004</v>
      </c>
      <c r="G361" s="4">
        <v>342448</v>
      </c>
      <c r="H361" s="4">
        <v>554076</v>
      </c>
      <c r="I361" s="5">
        <v>7.90335622</v>
      </c>
      <c r="J361" s="5">
        <v>1.6179857963837001</v>
      </c>
      <c r="K361" s="5" t="s">
        <v>19</v>
      </c>
      <c r="L361" s="5">
        <v>214</v>
      </c>
      <c r="M361" s="7" t="s">
        <v>290</v>
      </c>
      <c r="N361" s="7" t="s">
        <v>291</v>
      </c>
      <c r="O361" s="9" t="str">
        <f t="shared" si="20"/>
        <v>2021-09-28</v>
      </c>
      <c r="P361" s="1" t="str">
        <f>VLOOKUP(K361,de_para!$A$2:$B$46,2,0)</f>
        <v>web event</v>
      </c>
      <c r="Q361" s="1">
        <v>0</v>
      </c>
      <c r="R361" s="1">
        <f t="shared" si="21"/>
        <v>9</v>
      </c>
      <c r="S361" s="1">
        <f t="shared" si="22"/>
        <v>2021</v>
      </c>
      <c r="T361" s="1">
        <f t="shared" si="23"/>
        <v>2</v>
      </c>
    </row>
    <row r="362" spans="1:20" x14ac:dyDescent="0.2">
      <c r="A362" s="3" t="s">
        <v>22</v>
      </c>
      <c r="B362" s="3" t="s">
        <v>289</v>
      </c>
      <c r="C362" s="4" t="s">
        <v>39</v>
      </c>
      <c r="D362" s="5" t="s">
        <v>40</v>
      </c>
      <c r="E362" s="4" t="s">
        <v>41</v>
      </c>
      <c r="F362" s="6">
        <v>64982.29</v>
      </c>
      <c r="G362" s="4">
        <v>2049935</v>
      </c>
      <c r="H362" s="4">
        <v>3616254</v>
      </c>
      <c r="I362" s="5">
        <v>17.969503799999998</v>
      </c>
      <c r="J362" s="5">
        <v>1.7640822757795001</v>
      </c>
      <c r="K362" s="5" t="s">
        <v>38</v>
      </c>
      <c r="L362" s="5">
        <v>412</v>
      </c>
      <c r="M362" s="7" t="s">
        <v>290</v>
      </c>
      <c r="N362" s="7" t="s">
        <v>291</v>
      </c>
      <c r="O362" s="9" t="str">
        <f t="shared" si="20"/>
        <v>2021-09-28</v>
      </c>
      <c r="P362" s="1" t="str">
        <f>VLOOKUP(K362,de_para!$A$2:$B$46,2,0)</f>
        <v>Credenciamento</v>
      </c>
      <c r="Q362" s="1">
        <v>1</v>
      </c>
      <c r="R362" s="1">
        <f t="shared" si="21"/>
        <v>9</v>
      </c>
      <c r="S362" s="1">
        <f t="shared" si="22"/>
        <v>2021</v>
      </c>
      <c r="T362" s="1">
        <f t="shared" si="23"/>
        <v>2</v>
      </c>
    </row>
    <row r="363" spans="1:20" x14ac:dyDescent="0.2">
      <c r="A363" s="3" t="s">
        <v>14</v>
      </c>
      <c r="B363" s="3" t="s">
        <v>289</v>
      </c>
      <c r="C363" s="4" t="s">
        <v>274</v>
      </c>
      <c r="D363" s="5" t="s">
        <v>275</v>
      </c>
      <c r="E363" s="4" t="s">
        <v>276</v>
      </c>
      <c r="F363" s="6">
        <v>4308.63</v>
      </c>
      <c r="G363" s="4">
        <v>266120</v>
      </c>
      <c r="H363" s="4">
        <v>435784</v>
      </c>
      <c r="I363" s="5">
        <v>9.8870770799999992</v>
      </c>
      <c r="J363" s="5">
        <v>1.6375469712910999</v>
      </c>
      <c r="K363" s="5" t="s">
        <v>19</v>
      </c>
      <c r="L363" s="5">
        <v>250</v>
      </c>
      <c r="M363" s="7" t="s">
        <v>290</v>
      </c>
      <c r="N363" s="7" t="s">
        <v>291</v>
      </c>
      <c r="O363" s="9" t="str">
        <f t="shared" si="20"/>
        <v>2021-09-28</v>
      </c>
      <c r="P363" s="1" t="str">
        <f>VLOOKUP(K363,de_para!$A$2:$B$46,2,0)</f>
        <v>web event</v>
      </c>
      <c r="Q363" s="1">
        <v>0</v>
      </c>
      <c r="R363" s="1">
        <f t="shared" si="21"/>
        <v>9</v>
      </c>
      <c r="S363" s="1">
        <f t="shared" si="22"/>
        <v>2021</v>
      </c>
      <c r="T363" s="1">
        <f t="shared" si="23"/>
        <v>2</v>
      </c>
    </row>
    <row r="364" spans="1:20" x14ac:dyDescent="0.2">
      <c r="A364" s="3" t="s">
        <v>14</v>
      </c>
      <c r="B364" s="3" t="s">
        <v>289</v>
      </c>
      <c r="C364" s="4" t="s">
        <v>295</v>
      </c>
      <c r="D364" s="5" t="s">
        <v>296</v>
      </c>
      <c r="E364" s="4" t="s">
        <v>297</v>
      </c>
      <c r="F364" s="6">
        <v>2703.17</v>
      </c>
      <c r="G364" s="4">
        <v>294699</v>
      </c>
      <c r="H364" s="4">
        <v>347681</v>
      </c>
      <c r="I364" s="5">
        <v>7.77485684</v>
      </c>
      <c r="J364" s="5">
        <v>1.1797834400524001</v>
      </c>
      <c r="K364" s="5" t="s">
        <v>19</v>
      </c>
      <c r="L364" s="5">
        <v>141</v>
      </c>
      <c r="M364" s="7" t="s">
        <v>290</v>
      </c>
      <c r="N364" s="7" t="s">
        <v>291</v>
      </c>
      <c r="O364" s="9" t="str">
        <f t="shared" si="20"/>
        <v>2021-09-28</v>
      </c>
      <c r="P364" s="1" t="str">
        <f>VLOOKUP(K364,de_para!$A$2:$B$46,2,0)</f>
        <v>web event</v>
      </c>
      <c r="Q364" s="1">
        <v>0</v>
      </c>
      <c r="R364" s="1">
        <f t="shared" si="21"/>
        <v>9</v>
      </c>
      <c r="S364" s="1">
        <f t="shared" si="22"/>
        <v>2021</v>
      </c>
      <c r="T364" s="1">
        <f t="shared" si="23"/>
        <v>2</v>
      </c>
    </row>
    <row r="365" spans="1:20" x14ac:dyDescent="0.2">
      <c r="A365" s="3" t="s">
        <v>14</v>
      </c>
      <c r="B365" s="3" t="s">
        <v>289</v>
      </c>
      <c r="C365" s="4" t="s">
        <v>280</v>
      </c>
      <c r="D365" s="5" t="s">
        <v>281</v>
      </c>
      <c r="E365" s="4" t="s">
        <v>282</v>
      </c>
      <c r="F365" s="6">
        <v>4410.97</v>
      </c>
      <c r="G365" s="4">
        <v>307695</v>
      </c>
      <c r="H365" s="4">
        <v>442633</v>
      </c>
      <c r="I365" s="5">
        <v>9.9652985699999999</v>
      </c>
      <c r="J365" s="5">
        <v>1.4385446627342</v>
      </c>
      <c r="K365" s="5" t="s">
        <v>19</v>
      </c>
      <c r="L365" s="5">
        <v>201</v>
      </c>
      <c r="M365" s="7" t="s">
        <v>290</v>
      </c>
      <c r="N365" s="7" t="s">
        <v>291</v>
      </c>
      <c r="O365" s="9" t="str">
        <f t="shared" si="20"/>
        <v>2021-09-28</v>
      </c>
      <c r="P365" s="1" t="str">
        <f>VLOOKUP(K365,de_para!$A$2:$B$46,2,0)</f>
        <v>web event</v>
      </c>
      <c r="Q365" s="1">
        <v>0</v>
      </c>
      <c r="R365" s="1">
        <f t="shared" si="21"/>
        <v>9</v>
      </c>
      <c r="S365" s="1">
        <f t="shared" si="22"/>
        <v>2021</v>
      </c>
      <c r="T365" s="1">
        <f t="shared" si="23"/>
        <v>2</v>
      </c>
    </row>
    <row r="366" spans="1:20" x14ac:dyDescent="0.2">
      <c r="A366" s="3" t="s">
        <v>22</v>
      </c>
      <c r="B366" s="3" t="s">
        <v>289</v>
      </c>
      <c r="C366" s="4" t="s">
        <v>35</v>
      </c>
      <c r="D366" s="5" t="s">
        <v>36</v>
      </c>
      <c r="E366" s="4" t="s">
        <v>37</v>
      </c>
      <c r="F366" s="6">
        <v>45853.95</v>
      </c>
      <c r="G366" s="4">
        <v>2434875</v>
      </c>
      <c r="H366" s="4">
        <v>3825236</v>
      </c>
      <c r="I366" s="5">
        <v>11.987221180000001</v>
      </c>
      <c r="J366" s="5">
        <v>1.5710194568510001</v>
      </c>
      <c r="K366" s="5" t="s">
        <v>38</v>
      </c>
      <c r="L366" s="5">
        <v>44</v>
      </c>
      <c r="M366" s="7" t="s">
        <v>290</v>
      </c>
      <c r="N366" s="7" t="s">
        <v>291</v>
      </c>
      <c r="O366" s="9" t="str">
        <f t="shared" si="20"/>
        <v>2021-09-28</v>
      </c>
      <c r="P366" s="1" t="str">
        <f>VLOOKUP(K366,de_para!$A$2:$B$46,2,0)</f>
        <v>Credenciamento</v>
      </c>
      <c r="Q366" s="1">
        <v>0</v>
      </c>
      <c r="R366" s="1">
        <f t="shared" si="21"/>
        <v>9</v>
      </c>
      <c r="S366" s="1">
        <f t="shared" si="22"/>
        <v>2021</v>
      </c>
      <c r="T366" s="1">
        <f t="shared" si="23"/>
        <v>2</v>
      </c>
    </row>
    <row r="367" spans="1:20" x14ac:dyDescent="0.2">
      <c r="A367" s="3" t="s">
        <v>201</v>
      </c>
      <c r="B367" s="3" t="s">
        <v>289</v>
      </c>
      <c r="C367" s="4" t="s">
        <v>202</v>
      </c>
      <c r="D367" s="5" t="s">
        <v>33</v>
      </c>
      <c r="E367" s="4" t="s">
        <v>34</v>
      </c>
      <c r="F367" s="6">
        <v>11561.09</v>
      </c>
      <c r="G367" s="4">
        <v>125399</v>
      </c>
      <c r="H367" s="4">
        <v>398589</v>
      </c>
      <c r="I367" s="5">
        <v>29.005040279999999</v>
      </c>
      <c r="J367" s="5">
        <v>3.1785660172729</v>
      </c>
      <c r="K367" s="5" t="s">
        <v>19</v>
      </c>
      <c r="L367" s="5">
        <v>403</v>
      </c>
      <c r="M367" s="7" t="s">
        <v>290</v>
      </c>
      <c r="N367" s="7" t="s">
        <v>291</v>
      </c>
      <c r="O367" s="9" t="str">
        <f t="shared" si="20"/>
        <v>2021-09-28</v>
      </c>
      <c r="P367" s="1" t="str">
        <f>VLOOKUP(K367,de_para!$A$2:$B$46,2,0)</f>
        <v>web event</v>
      </c>
      <c r="Q367" s="1">
        <v>0</v>
      </c>
      <c r="R367" s="1">
        <f t="shared" si="21"/>
        <v>9</v>
      </c>
      <c r="S367" s="1">
        <f t="shared" si="22"/>
        <v>2021</v>
      </c>
      <c r="T367" s="1">
        <f t="shared" si="23"/>
        <v>2</v>
      </c>
    </row>
    <row r="368" spans="1:20" x14ac:dyDescent="0.2">
      <c r="A368" s="3" t="s">
        <v>14</v>
      </c>
      <c r="B368" s="3" t="s">
        <v>289</v>
      </c>
      <c r="C368" s="4" t="s">
        <v>271</v>
      </c>
      <c r="D368" s="5" t="s">
        <v>272</v>
      </c>
      <c r="E368" s="4" t="s">
        <v>273</v>
      </c>
      <c r="F368" s="6">
        <v>2668.53</v>
      </c>
      <c r="G368" s="4">
        <v>239268</v>
      </c>
      <c r="H368" s="4">
        <v>275394</v>
      </c>
      <c r="I368" s="5">
        <v>9.6898625200000001</v>
      </c>
      <c r="J368" s="5">
        <v>1.1509855057927001</v>
      </c>
      <c r="K368" s="5" t="s">
        <v>19</v>
      </c>
      <c r="L368" s="5">
        <v>142</v>
      </c>
      <c r="M368" s="7" t="s">
        <v>290</v>
      </c>
      <c r="N368" s="7" t="s">
        <v>291</v>
      </c>
      <c r="O368" s="9" t="str">
        <f t="shared" si="20"/>
        <v>2021-09-28</v>
      </c>
      <c r="P368" s="1" t="str">
        <f>VLOOKUP(K368,de_para!$A$2:$B$46,2,0)</f>
        <v>web event</v>
      </c>
      <c r="Q368" s="1">
        <v>0</v>
      </c>
      <c r="R368" s="1">
        <f t="shared" si="21"/>
        <v>9</v>
      </c>
      <c r="S368" s="1">
        <f t="shared" si="22"/>
        <v>2021</v>
      </c>
      <c r="T368" s="1">
        <f t="shared" si="23"/>
        <v>2</v>
      </c>
    </row>
    <row r="369" spans="1:20" x14ac:dyDescent="0.2">
      <c r="A369" s="3" t="s">
        <v>76</v>
      </c>
      <c r="B369" s="3" t="s">
        <v>289</v>
      </c>
      <c r="C369" s="4" t="s">
        <v>77</v>
      </c>
      <c r="D369" s="5" t="s">
        <v>28</v>
      </c>
      <c r="E369" s="4" t="s">
        <v>29</v>
      </c>
      <c r="F369" s="6">
        <v>1789.89</v>
      </c>
      <c r="G369" s="4">
        <v>125564</v>
      </c>
      <c r="H369" s="4">
        <v>134940</v>
      </c>
      <c r="I369" s="5">
        <v>13.26433971</v>
      </c>
      <c r="J369" s="5">
        <v>1.0746710840686999</v>
      </c>
      <c r="K369" s="5" t="s">
        <v>30</v>
      </c>
      <c r="L369" s="5">
        <v>54</v>
      </c>
      <c r="M369" s="7" t="s">
        <v>290</v>
      </c>
      <c r="N369" s="7" t="s">
        <v>291</v>
      </c>
      <c r="O369" s="9" t="str">
        <f t="shared" si="20"/>
        <v>2021-09-28</v>
      </c>
      <c r="P369" s="1" t="str">
        <f>VLOOKUP(K369,de_para!$A$2:$B$46,2,0)</f>
        <v>Lead Ads</v>
      </c>
      <c r="Q369" s="1">
        <v>0</v>
      </c>
      <c r="R369" s="1">
        <f t="shared" si="21"/>
        <v>9</v>
      </c>
      <c r="S369" s="1">
        <f t="shared" si="22"/>
        <v>2021</v>
      </c>
      <c r="T369" s="1">
        <f t="shared" si="23"/>
        <v>2</v>
      </c>
    </row>
    <row r="370" spans="1:20" x14ac:dyDescent="0.2">
      <c r="A370" s="3" t="s">
        <v>14</v>
      </c>
      <c r="B370" s="3" t="s">
        <v>289</v>
      </c>
      <c r="C370" s="4" t="s">
        <v>298</v>
      </c>
      <c r="D370" s="5" t="s">
        <v>299</v>
      </c>
      <c r="E370" s="4" t="s">
        <v>300</v>
      </c>
      <c r="F370" s="6">
        <v>0</v>
      </c>
      <c r="G370" s="4">
        <v>0</v>
      </c>
      <c r="H370" s="4">
        <v>0</v>
      </c>
      <c r="I370" s="5" t="s">
        <v>42</v>
      </c>
      <c r="J370" s="5">
        <v>0</v>
      </c>
      <c r="K370" s="5" t="s">
        <v>19</v>
      </c>
      <c r="L370" s="5">
        <v>2</v>
      </c>
      <c r="M370" s="7" t="s">
        <v>290</v>
      </c>
      <c r="N370" s="7" t="s">
        <v>291</v>
      </c>
      <c r="O370" s="9" t="str">
        <f t="shared" si="20"/>
        <v>2021-09-28</v>
      </c>
      <c r="P370" s="1" t="str">
        <f>VLOOKUP(K370,de_para!$A$2:$B$46,2,0)</f>
        <v>web event</v>
      </c>
      <c r="Q370" s="1">
        <v>0</v>
      </c>
      <c r="R370" s="1">
        <f t="shared" si="21"/>
        <v>9</v>
      </c>
      <c r="S370" s="1">
        <f t="shared" si="22"/>
        <v>2021</v>
      </c>
      <c r="T370" s="1">
        <f t="shared" si="23"/>
        <v>2</v>
      </c>
    </row>
    <row r="371" spans="1:20" x14ac:dyDescent="0.2">
      <c r="A371" s="3" t="s">
        <v>194</v>
      </c>
      <c r="B371" s="3" t="s">
        <v>289</v>
      </c>
      <c r="C371" s="4" t="s">
        <v>195</v>
      </c>
      <c r="D371" s="5" t="s">
        <v>33</v>
      </c>
      <c r="E371" s="4" t="s">
        <v>34</v>
      </c>
      <c r="F371" s="6">
        <v>5435.87</v>
      </c>
      <c r="G371" s="4">
        <v>85577</v>
      </c>
      <c r="H371" s="4">
        <v>298581</v>
      </c>
      <c r="I371" s="5">
        <v>18.205679530000001</v>
      </c>
      <c r="J371" s="5">
        <v>3.4890332682846998</v>
      </c>
      <c r="K371" s="5" t="s">
        <v>19</v>
      </c>
      <c r="L371" s="5">
        <v>182</v>
      </c>
      <c r="M371" s="7" t="s">
        <v>290</v>
      </c>
      <c r="N371" s="7" t="s">
        <v>291</v>
      </c>
      <c r="O371" s="9" t="str">
        <f t="shared" si="20"/>
        <v>2021-09-28</v>
      </c>
      <c r="P371" s="1" t="str">
        <f>VLOOKUP(K371,de_para!$A$2:$B$46,2,0)</f>
        <v>web event</v>
      </c>
      <c r="Q371" s="1">
        <v>0</v>
      </c>
      <c r="R371" s="1">
        <f t="shared" si="21"/>
        <v>9</v>
      </c>
      <c r="S371" s="1">
        <f t="shared" si="22"/>
        <v>2021</v>
      </c>
      <c r="T371" s="1">
        <f t="shared" si="23"/>
        <v>2</v>
      </c>
    </row>
    <row r="372" spans="1:20" x14ac:dyDescent="0.2">
      <c r="A372" s="3" t="s">
        <v>14</v>
      </c>
      <c r="B372" s="3" t="s">
        <v>289</v>
      </c>
      <c r="C372" s="4" t="s">
        <v>283</v>
      </c>
      <c r="D372" s="5" t="s">
        <v>284</v>
      </c>
      <c r="E372" s="4" t="s">
        <v>285</v>
      </c>
      <c r="F372" s="6">
        <v>4391.24</v>
      </c>
      <c r="G372" s="4">
        <v>362928</v>
      </c>
      <c r="H372" s="4">
        <v>563865</v>
      </c>
      <c r="I372" s="5">
        <v>7.7877506099999998</v>
      </c>
      <c r="J372" s="5">
        <v>1.5536552704669</v>
      </c>
      <c r="K372" s="5" t="s">
        <v>19</v>
      </c>
      <c r="L372" s="5">
        <v>211</v>
      </c>
      <c r="M372" s="7" t="s">
        <v>290</v>
      </c>
      <c r="N372" s="7" t="s">
        <v>291</v>
      </c>
      <c r="O372" s="9" t="str">
        <f t="shared" si="20"/>
        <v>2021-09-28</v>
      </c>
      <c r="P372" s="1" t="str">
        <f>VLOOKUP(K372,de_para!$A$2:$B$46,2,0)</f>
        <v>web event</v>
      </c>
      <c r="Q372" s="1">
        <v>0</v>
      </c>
      <c r="R372" s="1">
        <f t="shared" si="21"/>
        <v>9</v>
      </c>
      <c r="S372" s="1">
        <f t="shared" si="22"/>
        <v>2021</v>
      </c>
      <c r="T372" s="1">
        <f t="shared" si="23"/>
        <v>2</v>
      </c>
    </row>
    <row r="373" spans="1:20" x14ac:dyDescent="0.2">
      <c r="A373" s="3" t="s">
        <v>74</v>
      </c>
      <c r="B373" s="3" t="s">
        <v>289</v>
      </c>
      <c r="C373" s="4" t="s">
        <v>75</v>
      </c>
      <c r="D373" s="5" t="s">
        <v>60</v>
      </c>
      <c r="E373" s="4" t="s">
        <v>61</v>
      </c>
      <c r="F373" s="6">
        <v>95548.56</v>
      </c>
      <c r="G373" s="4">
        <v>5955138</v>
      </c>
      <c r="H373" s="4">
        <v>11164735</v>
      </c>
      <c r="I373" s="5">
        <v>8.5580678799999994</v>
      </c>
      <c r="J373" s="5">
        <v>1.8748070993485</v>
      </c>
      <c r="K373" s="5" t="s">
        <v>38</v>
      </c>
      <c r="L373" s="5">
        <v>121</v>
      </c>
      <c r="M373" s="7" t="s">
        <v>290</v>
      </c>
      <c r="N373" s="7" t="s">
        <v>291</v>
      </c>
      <c r="O373" s="9" t="str">
        <f t="shared" si="20"/>
        <v>2021-09-28</v>
      </c>
      <c r="P373" s="1" t="str">
        <f>VLOOKUP(K373,de_para!$A$2:$B$46,2,0)</f>
        <v>Credenciamento</v>
      </c>
      <c r="Q373" s="1">
        <v>1</v>
      </c>
      <c r="R373" s="1">
        <f t="shared" si="21"/>
        <v>9</v>
      </c>
      <c r="S373" s="1">
        <f t="shared" si="22"/>
        <v>2021</v>
      </c>
      <c r="T373" s="1">
        <f t="shared" si="23"/>
        <v>2</v>
      </c>
    </row>
    <row r="374" spans="1:20" x14ac:dyDescent="0.2">
      <c r="A374" s="3" t="s">
        <v>14</v>
      </c>
      <c r="B374" s="3" t="s">
        <v>289</v>
      </c>
      <c r="C374" s="4" t="s">
        <v>277</v>
      </c>
      <c r="D374" s="5" t="s">
        <v>278</v>
      </c>
      <c r="E374" s="4" t="s">
        <v>279</v>
      </c>
      <c r="F374" s="6">
        <v>2634.28</v>
      </c>
      <c r="G374" s="4">
        <v>255093</v>
      </c>
      <c r="H374" s="4">
        <v>287566</v>
      </c>
      <c r="I374" s="5">
        <v>9.1606100900000005</v>
      </c>
      <c r="J374" s="5">
        <v>1.1272986714649</v>
      </c>
      <c r="K374" s="5" t="s">
        <v>19</v>
      </c>
      <c r="L374" s="5">
        <v>161</v>
      </c>
      <c r="M374" s="7" t="s">
        <v>290</v>
      </c>
      <c r="N374" s="7" t="s">
        <v>291</v>
      </c>
      <c r="O374" s="9" t="str">
        <f t="shared" si="20"/>
        <v>2021-09-28</v>
      </c>
      <c r="P374" s="1" t="str">
        <f>VLOOKUP(K374,de_para!$A$2:$B$46,2,0)</f>
        <v>web event</v>
      </c>
      <c r="Q374" s="1">
        <v>0</v>
      </c>
      <c r="R374" s="1">
        <f t="shared" si="21"/>
        <v>9</v>
      </c>
      <c r="S374" s="1">
        <f t="shared" si="22"/>
        <v>2021</v>
      </c>
      <c r="T374" s="1">
        <f t="shared" si="23"/>
        <v>2</v>
      </c>
    </row>
    <row r="375" spans="1:20" x14ac:dyDescent="0.2">
      <c r="A375" s="3" t="s">
        <v>207</v>
      </c>
      <c r="B375" s="3" t="s">
        <v>289</v>
      </c>
      <c r="C375" s="4" t="s">
        <v>208</v>
      </c>
      <c r="D375" s="5" t="s">
        <v>33</v>
      </c>
      <c r="E375" s="4" t="s">
        <v>34</v>
      </c>
      <c r="F375" s="6">
        <v>7044.51</v>
      </c>
      <c r="G375" s="4">
        <v>43148</v>
      </c>
      <c r="H375" s="4">
        <v>160698</v>
      </c>
      <c r="I375" s="5">
        <v>43.836948810000003</v>
      </c>
      <c r="J375" s="5">
        <v>3.7243441179197001</v>
      </c>
      <c r="K375" s="5" t="s">
        <v>19</v>
      </c>
      <c r="L375" s="5">
        <v>303</v>
      </c>
      <c r="M375" s="7" t="s">
        <v>290</v>
      </c>
      <c r="N375" s="7" t="s">
        <v>291</v>
      </c>
      <c r="O375" s="9" t="str">
        <f t="shared" si="20"/>
        <v>2021-09-28</v>
      </c>
      <c r="P375" s="1" t="str">
        <f>VLOOKUP(K375,de_para!$A$2:$B$46,2,0)</f>
        <v>web event</v>
      </c>
      <c r="Q375" s="1">
        <v>0</v>
      </c>
      <c r="R375" s="1">
        <f t="shared" si="21"/>
        <v>9</v>
      </c>
      <c r="S375" s="1">
        <f t="shared" si="22"/>
        <v>2021</v>
      </c>
      <c r="T375" s="1">
        <f t="shared" si="23"/>
        <v>2</v>
      </c>
    </row>
    <row r="376" spans="1:20" x14ac:dyDescent="0.2">
      <c r="A376" s="3" t="s">
        <v>26</v>
      </c>
      <c r="B376" s="3" t="s">
        <v>289</v>
      </c>
      <c r="C376" s="4" t="s">
        <v>27</v>
      </c>
      <c r="D376" s="5" t="s">
        <v>28</v>
      </c>
      <c r="E376" s="4" t="s">
        <v>29</v>
      </c>
      <c r="F376" s="6">
        <v>1894.38</v>
      </c>
      <c r="G376" s="4">
        <v>109601</v>
      </c>
      <c r="H376" s="4">
        <v>118302</v>
      </c>
      <c r="I376" s="5">
        <v>16.013085149999998</v>
      </c>
      <c r="J376" s="5">
        <v>1.0793879617886999</v>
      </c>
      <c r="K376" s="5" t="s">
        <v>30</v>
      </c>
      <c r="L376" s="5">
        <v>66</v>
      </c>
      <c r="M376" s="7" t="s">
        <v>290</v>
      </c>
      <c r="N376" s="7" t="s">
        <v>291</v>
      </c>
      <c r="O376" s="9" t="str">
        <f t="shared" si="20"/>
        <v>2021-09-28</v>
      </c>
      <c r="P376" s="1" t="str">
        <f>VLOOKUP(K376,de_para!$A$2:$B$46,2,0)</f>
        <v>Lead Ads</v>
      </c>
      <c r="Q376" s="1">
        <v>0</v>
      </c>
      <c r="R376" s="1">
        <f t="shared" si="21"/>
        <v>9</v>
      </c>
      <c r="S376" s="1">
        <f t="shared" si="22"/>
        <v>2021</v>
      </c>
      <c r="T376" s="1">
        <f t="shared" si="23"/>
        <v>2</v>
      </c>
    </row>
    <row r="377" spans="1:20" x14ac:dyDescent="0.2">
      <c r="A377" s="3" t="s">
        <v>14</v>
      </c>
      <c r="B377" s="3" t="s">
        <v>289</v>
      </c>
      <c r="C377" s="4" t="s">
        <v>132</v>
      </c>
      <c r="D377" s="5" t="s">
        <v>133</v>
      </c>
      <c r="E377" s="4" t="s">
        <v>134</v>
      </c>
      <c r="F377" s="6">
        <v>4042.7</v>
      </c>
      <c r="G377" s="4">
        <v>1239512</v>
      </c>
      <c r="H377" s="4">
        <v>1534941</v>
      </c>
      <c r="I377" s="5">
        <v>2.6337820199999999</v>
      </c>
      <c r="J377" s="5">
        <v>1.2383429930489001</v>
      </c>
      <c r="K377" s="5" t="s">
        <v>19</v>
      </c>
      <c r="L377" s="5">
        <v>104</v>
      </c>
      <c r="M377" s="7" t="s">
        <v>290</v>
      </c>
      <c r="N377" s="7" t="s">
        <v>291</v>
      </c>
      <c r="O377" s="9" t="str">
        <f t="shared" si="20"/>
        <v>2021-09-28</v>
      </c>
      <c r="P377" s="1" t="str">
        <f>VLOOKUP(K377,de_para!$A$2:$B$46,2,0)</f>
        <v>web event</v>
      </c>
      <c r="Q377" s="1">
        <v>0</v>
      </c>
      <c r="R377" s="1">
        <f t="shared" si="21"/>
        <v>9</v>
      </c>
      <c r="S377" s="1">
        <f t="shared" si="22"/>
        <v>2021</v>
      </c>
      <c r="T377" s="1">
        <f t="shared" si="23"/>
        <v>2</v>
      </c>
    </row>
    <row r="378" spans="1:20" x14ac:dyDescent="0.2">
      <c r="A378" s="3" t="s">
        <v>14</v>
      </c>
      <c r="B378" s="3" t="s">
        <v>289</v>
      </c>
      <c r="C378" s="4" t="s">
        <v>301</v>
      </c>
      <c r="D378" s="5" t="s">
        <v>302</v>
      </c>
      <c r="E378" s="4" t="s">
        <v>303</v>
      </c>
      <c r="F378" s="6">
        <v>340.7</v>
      </c>
      <c r="G378" s="4">
        <v>16258</v>
      </c>
      <c r="H378" s="4">
        <v>16883</v>
      </c>
      <c r="I378" s="5">
        <v>20.180062790000001</v>
      </c>
      <c r="J378" s="5">
        <v>1.0384426128674999</v>
      </c>
      <c r="K378" s="5" t="s">
        <v>30</v>
      </c>
      <c r="L378" s="5">
        <v>3</v>
      </c>
      <c r="M378" s="7" t="s">
        <v>290</v>
      </c>
      <c r="N378" s="7" t="s">
        <v>291</v>
      </c>
      <c r="O378" s="9" t="str">
        <f t="shared" si="20"/>
        <v>2021-09-28</v>
      </c>
      <c r="P378" s="1" t="str">
        <f>VLOOKUP(K378,de_para!$A$2:$B$46,2,0)</f>
        <v>Lead Ads</v>
      </c>
      <c r="Q378" s="1">
        <v>0</v>
      </c>
      <c r="R378" s="1">
        <f t="shared" si="21"/>
        <v>9</v>
      </c>
      <c r="S378" s="1">
        <f t="shared" si="22"/>
        <v>2021</v>
      </c>
      <c r="T378" s="1">
        <f t="shared" si="23"/>
        <v>2</v>
      </c>
    </row>
    <row r="379" spans="1:20" x14ac:dyDescent="0.2">
      <c r="A379" s="3" t="s">
        <v>14</v>
      </c>
      <c r="B379" s="3" t="s">
        <v>304</v>
      </c>
      <c r="C379" s="4" t="s">
        <v>305</v>
      </c>
      <c r="D379" s="5" t="s">
        <v>306</v>
      </c>
      <c r="E379" s="4" t="s">
        <v>307</v>
      </c>
      <c r="F379" s="6">
        <v>75.63</v>
      </c>
      <c r="G379" s="4">
        <v>15128</v>
      </c>
      <c r="H379" s="4">
        <v>15272</v>
      </c>
      <c r="I379" s="5">
        <v>4.9522000999999998</v>
      </c>
      <c r="J379" s="5">
        <v>1.0095187731359001</v>
      </c>
      <c r="K379" s="5" t="s">
        <v>19</v>
      </c>
      <c r="L379" s="5">
        <v>9</v>
      </c>
      <c r="M379" s="7" t="s">
        <v>308</v>
      </c>
      <c r="N379" s="7" t="s">
        <v>309</v>
      </c>
      <c r="O379" s="9" t="str">
        <f t="shared" si="20"/>
        <v>2021-09-21</v>
      </c>
      <c r="P379" s="1" t="str">
        <f>VLOOKUP(K379,de_para!$A$2:$B$46,2,0)</f>
        <v>web event</v>
      </c>
      <c r="Q379" s="1">
        <v>0</v>
      </c>
      <c r="R379" s="1">
        <f t="shared" si="21"/>
        <v>9</v>
      </c>
      <c r="S379" s="1">
        <f t="shared" si="22"/>
        <v>2021</v>
      </c>
      <c r="T379" s="1">
        <f t="shared" si="23"/>
        <v>2</v>
      </c>
    </row>
    <row r="380" spans="1:20" x14ac:dyDescent="0.2">
      <c r="A380" s="3" t="s">
        <v>14</v>
      </c>
      <c r="B380" s="3" t="s">
        <v>304</v>
      </c>
      <c r="C380" s="4" t="s">
        <v>274</v>
      </c>
      <c r="D380" s="5" t="s">
        <v>275</v>
      </c>
      <c r="E380" s="4" t="s">
        <v>276</v>
      </c>
      <c r="F380" s="6">
        <v>1765.78</v>
      </c>
      <c r="G380" s="4">
        <v>192059</v>
      </c>
      <c r="H380" s="4">
        <v>234475</v>
      </c>
      <c r="I380" s="5">
        <v>7.5307815299999996</v>
      </c>
      <c r="J380" s="5">
        <v>1.2208488016703001</v>
      </c>
      <c r="K380" s="5" t="s">
        <v>19</v>
      </c>
      <c r="L380" s="5">
        <v>95</v>
      </c>
      <c r="M380" s="7" t="s">
        <v>308</v>
      </c>
      <c r="N380" s="7" t="s">
        <v>309</v>
      </c>
      <c r="O380" s="9" t="str">
        <f t="shared" si="20"/>
        <v>2021-09-21</v>
      </c>
      <c r="P380" s="1" t="str">
        <f>VLOOKUP(K380,de_para!$A$2:$B$46,2,0)</f>
        <v>web event</v>
      </c>
      <c r="Q380" s="1">
        <v>0</v>
      </c>
      <c r="R380" s="1">
        <f t="shared" si="21"/>
        <v>9</v>
      </c>
      <c r="S380" s="1">
        <f t="shared" si="22"/>
        <v>2021</v>
      </c>
      <c r="T380" s="1">
        <f t="shared" si="23"/>
        <v>2</v>
      </c>
    </row>
    <row r="381" spans="1:20" x14ac:dyDescent="0.2">
      <c r="A381" s="3" t="s">
        <v>14</v>
      </c>
      <c r="B381" s="3" t="s">
        <v>304</v>
      </c>
      <c r="C381" s="4" t="s">
        <v>283</v>
      </c>
      <c r="D381" s="5" t="s">
        <v>284</v>
      </c>
      <c r="E381" s="4" t="s">
        <v>285</v>
      </c>
      <c r="F381" s="6">
        <v>1736.67</v>
      </c>
      <c r="G381" s="4">
        <v>201788</v>
      </c>
      <c r="H381" s="4">
        <v>245412</v>
      </c>
      <c r="I381" s="5">
        <v>7.0765488200000002</v>
      </c>
      <c r="J381" s="5">
        <v>1.2161872856661</v>
      </c>
      <c r="K381" s="5" t="s">
        <v>19</v>
      </c>
      <c r="L381" s="5">
        <v>88</v>
      </c>
      <c r="M381" s="7" t="s">
        <v>308</v>
      </c>
      <c r="N381" s="7" t="s">
        <v>309</v>
      </c>
      <c r="O381" s="9" t="str">
        <f t="shared" si="20"/>
        <v>2021-09-21</v>
      </c>
      <c r="P381" s="1" t="str">
        <f>VLOOKUP(K381,de_para!$A$2:$B$46,2,0)</f>
        <v>web event</v>
      </c>
      <c r="Q381" s="1">
        <v>0</v>
      </c>
      <c r="R381" s="1">
        <f t="shared" si="21"/>
        <v>9</v>
      </c>
      <c r="S381" s="1">
        <f t="shared" si="22"/>
        <v>2021</v>
      </c>
      <c r="T381" s="1">
        <f t="shared" si="23"/>
        <v>2</v>
      </c>
    </row>
    <row r="382" spans="1:20" x14ac:dyDescent="0.2">
      <c r="A382" s="3" t="s">
        <v>74</v>
      </c>
      <c r="B382" s="3" t="s">
        <v>304</v>
      </c>
      <c r="C382" s="4" t="s">
        <v>310</v>
      </c>
      <c r="D382" s="5" t="s">
        <v>36</v>
      </c>
      <c r="E382" s="4" t="s">
        <v>37</v>
      </c>
      <c r="F382" s="6">
        <v>0</v>
      </c>
      <c r="G382" s="4">
        <v>0</v>
      </c>
      <c r="H382" s="4">
        <v>0</v>
      </c>
      <c r="I382" s="5" t="s">
        <v>42</v>
      </c>
      <c r="J382" s="5">
        <v>0</v>
      </c>
      <c r="K382" s="5" t="s">
        <v>38</v>
      </c>
      <c r="L382" s="5">
        <v>6</v>
      </c>
      <c r="M382" s="7" t="s">
        <v>308</v>
      </c>
      <c r="N382" s="7" t="s">
        <v>309</v>
      </c>
      <c r="O382" s="9" t="str">
        <f t="shared" si="20"/>
        <v>2021-09-21</v>
      </c>
      <c r="P382" s="1" t="str">
        <f>VLOOKUP(K382,de_para!$A$2:$B$46,2,0)</f>
        <v>Credenciamento</v>
      </c>
      <c r="Q382" s="1">
        <v>0</v>
      </c>
      <c r="R382" s="1">
        <f t="shared" si="21"/>
        <v>9</v>
      </c>
      <c r="S382" s="1">
        <f t="shared" si="22"/>
        <v>2021</v>
      </c>
      <c r="T382" s="1">
        <f t="shared" si="23"/>
        <v>2</v>
      </c>
    </row>
    <row r="383" spans="1:20" x14ac:dyDescent="0.2">
      <c r="A383" s="3" t="s">
        <v>14</v>
      </c>
      <c r="B383" s="3" t="s">
        <v>304</v>
      </c>
      <c r="C383" s="4" t="s">
        <v>301</v>
      </c>
      <c r="D383" s="5" t="s">
        <v>302</v>
      </c>
      <c r="E383" s="4" t="s">
        <v>303</v>
      </c>
      <c r="F383" s="6">
        <v>389.3</v>
      </c>
      <c r="G383" s="4">
        <v>19840</v>
      </c>
      <c r="H383" s="4">
        <v>20698</v>
      </c>
      <c r="I383" s="5">
        <v>18.808580540000001</v>
      </c>
      <c r="J383" s="5">
        <v>1.0432459677418999</v>
      </c>
      <c r="K383" s="5" t="s">
        <v>30</v>
      </c>
      <c r="L383" s="5">
        <v>11</v>
      </c>
      <c r="M383" s="7" t="s">
        <v>308</v>
      </c>
      <c r="N383" s="7" t="s">
        <v>309</v>
      </c>
      <c r="O383" s="9" t="str">
        <f t="shared" si="20"/>
        <v>2021-09-21</v>
      </c>
      <c r="P383" s="1" t="str">
        <f>VLOOKUP(K383,de_para!$A$2:$B$46,2,0)</f>
        <v>Lead Ads</v>
      </c>
      <c r="Q383" s="1">
        <v>0</v>
      </c>
      <c r="R383" s="1">
        <f t="shared" si="21"/>
        <v>9</v>
      </c>
      <c r="S383" s="1">
        <f t="shared" si="22"/>
        <v>2021</v>
      </c>
      <c r="T383" s="1">
        <f t="shared" si="23"/>
        <v>2</v>
      </c>
    </row>
    <row r="384" spans="1:20" x14ac:dyDescent="0.2">
      <c r="A384" s="3" t="s">
        <v>311</v>
      </c>
      <c r="B384" s="3" t="s">
        <v>304</v>
      </c>
      <c r="C384" s="4" t="s">
        <v>312</v>
      </c>
      <c r="D384" s="5" t="s">
        <v>253</v>
      </c>
      <c r="E384" s="4" t="s">
        <v>254</v>
      </c>
      <c r="F384" s="6">
        <v>0</v>
      </c>
      <c r="G384" s="4">
        <v>0</v>
      </c>
      <c r="H384" s="4">
        <v>0</v>
      </c>
      <c r="I384" s="5" t="s">
        <v>42</v>
      </c>
      <c r="J384" s="5">
        <v>0</v>
      </c>
      <c r="K384" s="5" t="s">
        <v>19</v>
      </c>
      <c r="L384" s="5">
        <v>17</v>
      </c>
      <c r="M384" s="7" t="s">
        <v>308</v>
      </c>
      <c r="N384" s="7" t="s">
        <v>309</v>
      </c>
      <c r="O384" s="9" t="str">
        <f t="shared" si="20"/>
        <v>2021-09-21</v>
      </c>
      <c r="P384" s="1" t="str">
        <f>VLOOKUP(K384,de_para!$A$2:$B$46,2,0)</f>
        <v>web event</v>
      </c>
      <c r="Q384" s="1">
        <v>0</v>
      </c>
      <c r="R384" s="1">
        <f t="shared" si="21"/>
        <v>9</v>
      </c>
      <c r="S384" s="1">
        <f t="shared" si="22"/>
        <v>2021</v>
      </c>
      <c r="T384" s="1">
        <f t="shared" si="23"/>
        <v>2</v>
      </c>
    </row>
    <row r="385" spans="1:20" x14ac:dyDescent="0.2">
      <c r="A385" s="3" t="s">
        <v>14</v>
      </c>
      <c r="B385" s="3" t="s">
        <v>304</v>
      </c>
      <c r="C385" s="4" t="s">
        <v>313</v>
      </c>
      <c r="D385" s="5" t="s">
        <v>314</v>
      </c>
      <c r="E385" s="4" t="s">
        <v>315</v>
      </c>
      <c r="F385" s="6">
        <v>75.47</v>
      </c>
      <c r="G385" s="4">
        <v>12607</v>
      </c>
      <c r="H385" s="4">
        <v>12858</v>
      </c>
      <c r="I385" s="5">
        <v>5.8694975899999999</v>
      </c>
      <c r="J385" s="5">
        <v>1.0199095740462001</v>
      </c>
      <c r="K385" s="5" t="s">
        <v>19</v>
      </c>
      <c r="L385" s="5">
        <v>11</v>
      </c>
      <c r="M385" s="7" t="s">
        <v>308</v>
      </c>
      <c r="N385" s="7" t="s">
        <v>309</v>
      </c>
      <c r="O385" s="9" t="str">
        <f t="shared" si="20"/>
        <v>2021-09-21</v>
      </c>
      <c r="P385" s="1" t="str">
        <f>VLOOKUP(K385,de_para!$A$2:$B$46,2,0)</f>
        <v>web event</v>
      </c>
      <c r="Q385" s="1">
        <v>0</v>
      </c>
      <c r="R385" s="1">
        <f t="shared" si="21"/>
        <v>9</v>
      </c>
      <c r="S385" s="1">
        <f t="shared" si="22"/>
        <v>2021</v>
      </c>
      <c r="T385" s="1">
        <f t="shared" si="23"/>
        <v>2</v>
      </c>
    </row>
    <row r="386" spans="1:20" x14ac:dyDescent="0.2">
      <c r="A386" s="3" t="s">
        <v>14</v>
      </c>
      <c r="B386" s="3" t="s">
        <v>304</v>
      </c>
      <c r="C386" s="4" t="s">
        <v>286</v>
      </c>
      <c r="D386" s="5" t="s">
        <v>287</v>
      </c>
      <c r="E386" s="4" t="s">
        <v>288</v>
      </c>
      <c r="F386" s="6">
        <v>1725.6</v>
      </c>
      <c r="G386" s="4">
        <v>203576</v>
      </c>
      <c r="H386" s="4">
        <v>255132</v>
      </c>
      <c r="I386" s="5">
        <v>6.7635576899999998</v>
      </c>
      <c r="J386" s="5">
        <v>1.2532518568004001</v>
      </c>
      <c r="K386" s="5" t="s">
        <v>19</v>
      </c>
      <c r="L386" s="5">
        <v>72</v>
      </c>
      <c r="M386" s="7" t="s">
        <v>308</v>
      </c>
      <c r="N386" s="7" t="s">
        <v>309</v>
      </c>
      <c r="O386" s="9" t="str">
        <f t="shared" si="20"/>
        <v>2021-09-21</v>
      </c>
      <c r="P386" s="1" t="str">
        <f>VLOOKUP(K386,de_para!$A$2:$B$46,2,0)</f>
        <v>web event</v>
      </c>
      <c r="Q386" s="1">
        <v>0</v>
      </c>
      <c r="R386" s="1">
        <f t="shared" si="21"/>
        <v>9</v>
      </c>
      <c r="S386" s="1">
        <f t="shared" si="22"/>
        <v>2021</v>
      </c>
      <c r="T386" s="1">
        <f t="shared" si="23"/>
        <v>2</v>
      </c>
    </row>
    <row r="387" spans="1:20" x14ac:dyDescent="0.2">
      <c r="A387" s="3" t="s">
        <v>14</v>
      </c>
      <c r="B387" s="3" t="s">
        <v>304</v>
      </c>
      <c r="C387" s="4" t="s">
        <v>316</v>
      </c>
      <c r="D387" s="5" t="s">
        <v>317</v>
      </c>
      <c r="E387" s="4" t="s">
        <v>318</v>
      </c>
      <c r="F387" s="6">
        <v>0</v>
      </c>
      <c r="G387" s="4">
        <v>0</v>
      </c>
      <c r="H387" s="4">
        <v>0</v>
      </c>
      <c r="I387" s="5" t="s">
        <v>42</v>
      </c>
      <c r="J387" s="5">
        <v>0</v>
      </c>
      <c r="K387" s="5" t="s">
        <v>19</v>
      </c>
      <c r="L387" s="5">
        <v>1</v>
      </c>
      <c r="M387" s="7" t="s">
        <v>308</v>
      </c>
      <c r="N387" s="7" t="s">
        <v>309</v>
      </c>
      <c r="O387" s="9" t="str">
        <f t="shared" ref="O387:O450" si="24">RIGHT(B387,10)</f>
        <v>2021-09-21</v>
      </c>
      <c r="P387" s="1" t="str">
        <f>VLOOKUP(K387,de_para!$A$2:$B$46,2,0)</f>
        <v>web event</v>
      </c>
      <c r="Q387" s="1">
        <v>0</v>
      </c>
      <c r="R387" s="1">
        <f t="shared" ref="R387:R450" si="25">MONTH(O387)</f>
        <v>9</v>
      </c>
      <c r="S387" s="1">
        <f t="shared" ref="S387:S450" si="26">YEAR(O387)</f>
        <v>2021</v>
      </c>
      <c r="T387" s="1">
        <f t="shared" ref="T387:T450" si="27">IF(R387&lt;7,1,2)</f>
        <v>2</v>
      </c>
    </row>
    <row r="388" spans="1:20" x14ac:dyDescent="0.2">
      <c r="A388" s="3" t="s">
        <v>22</v>
      </c>
      <c r="B388" s="3" t="s">
        <v>304</v>
      </c>
      <c r="C388" s="4" t="s">
        <v>35</v>
      </c>
      <c r="D388" s="5" t="s">
        <v>36</v>
      </c>
      <c r="E388" s="4" t="s">
        <v>37</v>
      </c>
      <c r="F388" s="6">
        <v>29901.14</v>
      </c>
      <c r="G388" s="4">
        <v>2034557</v>
      </c>
      <c r="H388" s="4">
        <v>2749056</v>
      </c>
      <c r="I388" s="5">
        <v>10.876875549999999</v>
      </c>
      <c r="J388" s="5">
        <v>1.3511816085762001</v>
      </c>
      <c r="K388" s="5" t="s">
        <v>38</v>
      </c>
      <c r="L388" s="5">
        <v>32</v>
      </c>
      <c r="M388" s="7" t="s">
        <v>308</v>
      </c>
      <c r="N388" s="7" t="s">
        <v>309</v>
      </c>
      <c r="O388" s="9" t="str">
        <f t="shared" si="24"/>
        <v>2021-09-21</v>
      </c>
      <c r="P388" s="1" t="str">
        <f>VLOOKUP(K388,de_para!$A$2:$B$46,2,0)</f>
        <v>Credenciamento</v>
      </c>
      <c r="Q388" s="1">
        <v>0</v>
      </c>
      <c r="R388" s="1">
        <f t="shared" si="25"/>
        <v>9</v>
      </c>
      <c r="S388" s="1">
        <f t="shared" si="26"/>
        <v>2021</v>
      </c>
      <c r="T388" s="1">
        <f t="shared" si="27"/>
        <v>2</v>
      </c>
    </row>
    <row r="389" spans="1:20" x14ac:dyDescent="0.2">
      <c r="A389" s="3" t="s">
        <v>14</v>
      </c>
      <c r="B389" s="3" t="s">
        <v>304</v>
      </c>
      <c r="C389" s="4" t="s">
        <v>319</v>
      </c>
      <c r="D389" s="5" t="s">
        <v>320</v>
      </c>
      <c r="E389" s="4" t="s">
        <v>321</v>
      </c>
      <c r="F389" s="6">
        <v>0</v>
      </c>
      <c r="G389" s="4">
        <v>0</v>
      </c>
      <c r="H389" s="4">
        <v>0</v>
      </c>
      <c r="I389" s="5" t="s">
        <v>42</v>
      </c>
      <c r="J389" s="5">
        <v>0</v>
      </c>
      <c r="K389" s="5" t="s">
        <v>19</v>
      </c>
      <c r="L389" s="5">
        <v>1</v>
      </c>
      <c r="M389" s="7" t="s">
        <v>308</v>
      </c>
      <c r="N389" s="7" t="s">
        <v>309</v>
      </c>
      <c r="O389" s="9" t="str">
        <f t="shared" si="24"/>
        <v>2021-09-21</v>
      </c>
      <c r="P389" s="1" t="str">
        <f>VLOOKUP(K389,de_para!$A$2:$B$46,2,0)</f>
        <v>web event</v>
      </c>
      <c r="Q389" s="1">
        <v>0</v>
      </c>
      <c r="R389" s="1">
        <f t="shared" si="25"/>
        <v>9</v>
      </c>
      <c r="S389" s="1">
        <f t="shared" si="26"/>
        <v>2021</v>
      </c>
      <c r="T389" s="1">
        <f t="shared" si="27"/>
        <v>2</v>
      </c>
    </row>
    <row r="390" spans="1:20" x14ac:dyDescent="0.2">
      <c r="A390" s="3" t="s">
        <v>322</v>
      </c>
      <c r="B390" s="3" t="s">
        <v>304</v>
      </c>
      <c r="C390" s="4" t="s">
        <v>323</v>
      </c>
      <c r="D390" s="5" t="s">
        <v>60</v>
      </c>
      <c r="E390" s="4" t="s">
        <v>61</v>
      </c>
      <c r="F390" s="6">
        <v>0</v>
      </c>
      <c r="G390" s="4">
        <v>0</v>
      </c>
      <c r="H390" s="4">
        <v>0</v>
      </c>
      <c r="I390" s="5" t="s">
        <v>42</v>
      </c>
      <c r="J390" s="5">
        <v>0</v>
      </c>
      <c r="K390" s="5" t="s">
        <v>38</v>
      </c>
      <c r="L390" s="5">
        <v>1</v>
      </c>
      <c r="M390" s="7" t="s">
        <v>308</v>
      </c>
      <c r="N390" s="7" t="s">
        <v>309</v>
      </c>
      <c r="O390" s="9" t="str">
        <f t="shared" si="24"/>
        <v>2021-09-21</v>
      </c>
      <c r="P390" s="1" t="str">
        <f>VLOOKUP(K390,de_para!$A$2:$B$46,2,0)</f>
        <v>Credenciamento</v>
      </c>
      <c r="Q390" s="1">
        <v>1</v>
      </c>
      <c r="R390" s="1">
        <f t="shared" si="25"/>
        <v>9</v>
      </c>
      <c r="S390" s="1">
        <f t="shared" si="26"/>
        <v>2021</v>
      </c>
      <c r="T390" s="1">
        <f t="shared" si="27"/>
        <v>2</v>
      </c>
    </row>
    <row r="391" spans="1:20" x14ac:dyDescent="0.2">
      <c r="A391" s="3" t="s">
        <v>194</v>
      </c>
      <c r="B391" s="3" t="s">
        <v>304</v>
      </c>
      <c r="C391" s="4" t="s">
        <v>195</v>
      </c>
      <c r="D391" s="5" t="s">
        <v>33</v>
      </c>
      <c r="E391" s="4" t="s">
        <v>34</v>
      </c>
      <c r="F391" s="6">
        <v>3762.64</v>
      </c>
      <c r="G391" s="4">
        <v>82010</v>
      </c>
      <c r="H391" s="4">
        <v>228783</v>
      </c>
      <c r="I391" s="5">
        <v>16.44632687</v>
      </c>
      <c r="J391" s="5">
        <v>2.7896963784904001</v>
      </c>
      <c r="K391" s="5" t="s">
        <v>19</v>
      </c>
      <c r="L391" s="5">
        <v>139</v>
      </c>
      <c r="M391" s="7" t="s">
        <v>308</v>
      </c>
      <c r="N391" s="7" t="s">
        <v>309</v>
      </c>
      <c r="O391" s="9" t="str">
        <f t="shared" si="24"/>
        <v>2021-09-21</v>
      </c>
      <c r="P391" s="1" t="str">
        <f>VLOOKUP(K391,de_para!$A$2:$B$46,2,0)</f>
        <v>web event</v>
      </c>
      <c r="Q391" s="1">
        <v>0</v>
      </c>
      <c r="R391" s="1">
        <f t="shared" si="25"/>
        <v>9</v>
      </c>
      <c r="S391" s="1">
        <f t="shared" si="26"/>
        <v>2021</v>
      </c>
      <c r="T391" s="1">
        <f t="shared" si="27"/>
        <v>2</v>
      </c>
    </row>
    <row r="392" spans="1:20" x14ac:dyDescent="0.2">
      <c r="A392" s="3" t="s">
        <v>207</v>
      </c>
      <c r="B392" s="3" t="s">
        <v>304</v>
      </c>
      <c r="C392" s="4" t="s">
        <v>208</v>
      </c>
      <c r="D392" s="5" t="s">
        <v>33</v>
      </c>
      <c r="E392" s="4" t="s">
        <v>34</v>
      </c>
      <c r="F392" s="6">
        <v>5341.4</v>
      </c>
      <c r="G392" s="4">
        <v>51837</v>
      </c>
      <c r="H392" s="4">
        <v>155935</v>
      </c>
      <c r="I392" s="5">
        <v>34.254016100000001</v>
      </c>
      <c r="J392" s="5">
        <v>3.0081794856955</v>
      </c>
      <c r="K392" s="5" t="s">
        <v>19</v>
      </c>
      <c r="L392" s="5">
        <v>261</v>
      </c>
      <c r="M392" s="7" t="s">
        <v>308</v>
      </c>
      <c r="N392" s="7" t="s">
        <v>309</v>
      </c>
      <c r="O392" s="9" t="str">
        <f t="shared" si="24"/>
        <v>2021-09-21</v>
      </c>
      <c r="P392" s="1" t="str">
        <f>VLOOKUP(K392,de_para!$A$2:$B$46,2,0)</f>
        <v>web event</v>
      </c>
      <c r="Q392" s="1">
        <v>0</v>
      </c>
      <c r="R392" s="1">
        <f t="shared" si="25"/>
        <v>9</v>
      </c>
      <c r="S392" s="1">
        <f t="shared" si="26"/>
        <v>2021</v>
      </c>
      <c r="T392" s="1">
        <f t="shared" si="27"/>
        <v>2</v>
      </c>
    </row>
    <row r="393" spans="1:20" x14ac:dyDescent="0.2">
      <c r="A393" s="3" t="s">
        <v>58</v>
      </c>
      <c r="B393" s="3" t="s">
        <v>304</v>
      </c>
      <c r="C393" s="4" t="s">
        <v>59</v>
      </c>
      <c r="D393" s="5" t="s">
        <v>60</v>
      </c>
      <c r="E393" s="4" t="s">
        <v>61</v>
      </c>
      <c r="F393" s="6">
        <v>66161.119999999995</v>
      </c>
      <c r="G393" s="4">
        <v>2046783</v>
      </c>
      <c r="H393" s="4">
        <v>4656458</v>
      </c>
      <c r="I393" s="5">
        <v>14.20846489</v>
      </c>
      <c r="J393" s="5">
        <v>2.2750130326467999</v>
      </c>
      <c r="K393" s="5" t="s">
        <v>38</v>
      </c>
      <c r="L393" s="5">
        <v>94</v>
      </c>
      <c r="M393" s="7" t="s">
        <v>308</v>
      </c>
      <c r="N393" s="7" t="s">
        <v>309</v>
      </c>
      <c r="O393" s="9" t="str">
        <f t="shared" si="24"/>
        <v>2021-09-21</v>
      </c>
      <c r="P393" s="1" t="str">
        <f>VLOOKUP(K393,de_para!$A$2:$B$46,2,0)</f>
        <v>Credenciamento</v>
      </c>
      <c r="Q393" s="1">
        <v>1</v>
      </c>
      <c r="R393" s="1">
        <f t="shared" si="25"/>
        <v>9</v>
      </c>
      <c r="S393" s="1">
        <f t="shared" si="26"/>
        <v>2021</v>
      </c>
      <c r="T393" s="1">
        <f t="shared" si="27"/>
        <v>2</v>
      </c>
    </row>
    <row r="394" spans="1:20" x14ac:dyDescent="0.2">
      <c r="A394" s="3" t="s">
        <v>14</v>
      </c>
      <c r="B394" s="3" t="s">
        <v>304</v>
      </c>
      <c r="C394" s="4" t="s">
        <v>324</v>
      </c>
      <c r="D394" s="5" t="s">
        <v>325</v>
      </c>
      <c r="E394" s="4" t="s">
        <v>326</v>
      </c>
      <c r="F394" s="6">
        <v>0</v>
      </c>
      <c r="G394" s="4">
        <v>0</v>
      </c>
      <c r="H394" s="4">
        <v>0</v>
      </c>
      <c r="I394" s="5" t="s">
        <v>42</v>
      </c>
      <c r="J394" s="5">
        <v>0</v>
      </c>
      <c r="K394" s="5" t="s">
        <v>19</v>
      </c>
      <c r="L394" s="5">
        <v>2</v>
      </c>
      <c r="M394" s="7" t="s">
        <v>308</v>
      </c>
      <c r="N394" s="7" t="s">
        <v>309</v>
      </c>
      <c r="O394" s="9" t="str">
        <f t="shared" si="24"/>
        <v>2021-09-21</v>
      </c>
      <c r="P394" s="1" t="str">
        <f>VLOOKUP(K394,de_para!$A$2:$B$46,2,0)</f>
        <v>web event</v>
      </c>
      <c r="Q394" s="1">
        <v>0</v>
      </c>
      <c r="R394" s="1">
        <f t="shared" si="25"/>
        <v>9</v>
      </c>
      <c r="S394" s="1">
        <f t="shared" si="26"/>
        <v>2021</v>
      </c>
      <c r="T394" s="1">
        <f t="shared" si="27"/>
        <v>2</v>
      </c>
    </row>
    <row r="395" spans="1:20" x14ac:dyDescent="0.2">
      <c r="A395" s="3" t="s">
        <v>327</v>
      </c>
      <c r="B395" s="3" t="s">
        <v>304</v>
      </c>
      <c r="C395" s="4" t="s">
        <v>328</v>
      </c>
      <c r="D395" s="5" t="s">
        <v>253</v>
      </c>
      <c r="E395" s="4" t="s">
        <v>254</v>
      </c>
      <c r="F395" s="6">
        <v>0</v>
      </c>
      <c r="G395" s="4">
        <v>0</v>
      </c>
      <c r="H395" s="4">
        <v>0</v>
      </c>
      <c r="I395" s="5" t="s">
        <v>42</v>
      </c>
      <c r="J395" s="5">
        <v>0</v>
      </c>
      <c r="K395" s="5" t="s">
        <v>19</v>
      </c>
      <c r="L395" s="5">
        <v>2</v>
      </c>
      <c r="M395" s="7" t="s">
        <v>308</v>
      </c>
      <c r="N395" s="7" t="s">
        <v>309</v>
      </c>
      <c r="O395" s="9" t="str">
        <f t="shared" si="24"/>
        <v>2021-09-21</v>
      </c>
      <c r="P395" s="1" t="str">
        <f>VLOOKUP(K395,de_para!$A$2:$B$46,2,0)</f>
        <v>web event</v>
      </c>
      <c r="Q395" s="1">
        <v>0</v>
      </c>
      <c r="R395" s="1">
        <f t="shared" si="25"/>
        <v>9</v>
      </c>
      <c r="S395" s="1">
        <f t="shared" si="26"/>
        <v>2021</v>
      </c>
      <c r="T395" s="1">
        <f t="shared" si="27"/>
        <v>2</v>
      </c>
    </row>
    <row r="396" spans="1:20" x14ac:dyDescent="0.2">
      <c r="A396" s="3" t="s">
        <v>192</v>
      </c>
      <c r="B396" s="3" t="s">
        <v>304</v>
      </c>
      <c r="C396" s="4" t="s">
        <v>193</v>
      </c>
      <c r="D396" s="5" t="s">
        <v>33</v>
      </c>
      <c r="E396" s="4" t="s">
        <v>34</v>
      </c>
      <c r="F396" s="6">
        <v>15208.73</v>
      </c>
      <c r="G396" s="4">
        <v>418596</v>
      </c>
      <c r="H396" s="4">
        <v>1182868</v>
      </c>
      <c r="I396" s="5">
        <v>12.857503960000001</v>
      </c>
      <c r="J396" s="5">
        <v>2.8257986220603999</v>
      </c>
      <c r="K396" s="5" t="s">
        <v>19</v>
      </c>
      <c r="L396" s="5">
        <v>519</v>
      </c>
      <c r="M396" s="7" t="s">
        <v>308</v>
      </c>
      <c r="N396" s="7" t="s">
        <v>309</v>
      </c>
      <c r="O396" s="9" t="str">
        <f t="shared" si="24"/>
        <v>2021-09-21</v>
      </c>
      <c r="P396" s="1" t="str">
        <f>VLOOKUP(K396,de_para!$A$2:$B$46,2,0)</f>
        <v>web event</v>
      </c>
      <c r="Q396" s="1">
        <v>0</v>
      </c>
      <c r="R396" s="1">
        <f t="shared" si="25"/>
        <v>9</v>
      </c>
      <c r="S396" s="1">
        <f t="shared" si="26"/>
        <v>2021</v>
      </c>
      <c r="T396" s="1">
        <f t="shared" si="27"/>
        <v>2</v>
      </c>
    </row>
    <row r="397" spans="1:20" x14ac:dyDescent="0.2">
      <c r="A397" s="3" t="s">
        <v>14</v>
      </c>
      <c r="B397" s="3" t="s">
        <v>304</v>
      </c>
      <c r="C397" s="4" t="s">
        <v>329</v>
      </c>
      <c r="D397" s="5" t="s">
        <v>330</v>
      </c>
      <c r="E397" s="4" t="s">
        <v>331</v>
      </c>
      <c r="F397" s="6">
        <v>0</v>
      </c>
      <c r="G397" s="4">
        <v>0</v>
      </c>
      <c r="H397" s="4">
        <v>0</v>
      </c>
      <c r="I397" s="5" t="s">
        <v>42</v>
      </c>
      <c r="J397" s="5">
        <v>0</v>
      </c>
      <c r="K397" s="5" t="s">
        <v>19</v>
      </c>
      <c r="L397" s="5">
        <v>1</v>
      </c>
      <c r="M397" s="7" t="s">
        <v>308</v>
      </c>
      <c r="N397" s="7" t="s">
        <v>309</v>
      </c>
      <c r="O397" s="9" t="str">
        <f t="shared" si="24"/>
        <v>2021-09-21</v>
      </c>
      <c r="P397" s="1" t="str">
        <f>VLOOKUP(K397,de_para!$A$2:$B$46,2,0)</f>
        <v>web event</v>
      </c>
      <c r="Q397" s="1">
        <v>0</v>
      </c>
      <c r="R397" s="1">
        <f t="shared" si="25"/>
        <v>9</v>
      </c>
      <c r="S397" s="1">
        <f t="shared" si="26"/>
        <v>2021</v>
      </c>
      <c r="T397" s="1">
        <f t="shared" si="27"/>
        <v>2</v>
      </c>
    </row>
    <row r="398" spans="1:20" x14ac:dyDescent="0.2">
      <c r="A398" s="3" t="s">
        <v>14</v>
      </c>
      <c r="B398" s="3" t="s">
        <v>304</v>
      </c>
      <c r="C398" s="4" t="s">
        <v>280</v>
      </c>
      <c r="D398" s="5" t="s">
        <v>281</v>
      </c>
      <c r="E398" s="4" t="s">
        <v>282</v>
      </c>
      <c r="F398" s="6">
        <v>1751.79</v>
      </c>
      <c r="G398" s="4">
        <v>168062</v>
      </c>
      <c r="H398" s="4">
        <v>198686</v>
      </c>
      <c r="I398" s="5">
        <v>8.8168768800000006</v>
      </c>
      <c r="J398" s="5">
        <v>1.1822184669943001</v>
      </c>
      <c r="K398" s="5" t="s">
        <v>19</v>
      </c>
      <c r="L398" s="5">
        <v>63</v>
      </c>
      <c r="M398" s="7" t="s">
        <v>308</v>
      </c>
      <c r="N398" s="7" t="s">
        <v>309</v>
      </c>
      <c r="O398" s="9" t="str">
        <f t="shared" si="24"/>
        <v>2021-09-21</v>
      </c>
      <c r="P398" s="1" t="str">
        <f>VLOOKUP(K398,de_para!$A$2:$B$46,2,0)</f>
        <v>web event</v>
      </c>
      <c r="Q398" s="1">
        <v>0</v>
      </c>
      <c r="R398" s="1">
        <f t="shared" si="25"/>
        <v>9</v>
      </c>
      <c r="S398" s="1">
        <f t="shared" si="26"/>
        <v>2021</v>
      </c>
      <c r="T398" s="1">
        <f t="shared" si="27"/>
        <v>2</v>
      </c>
    </row>
    <row r="399" spans="1:20" x14ac:dyDescent="0.2">
      <c r="A399" s="3" t="s">
        <v>14</v>
      </c>
      <c r="B399" s="3" t="s">
        <v>304</v>
      </c>
      <c r="C399" s="4" t="s">
        <v>292</v>
      </c>
      <c r="D399" s="5" t="s">
        <v>293</v>
      </c>
      <c r="E399" s="4" t="s">
        <v>294</v>
      </c>
      <c r="F399" s="6">
        <v>6594.63</v>
      </c>
      <c r="G399" s="4">
        <v>551015</v>
      </c>
      <c r="H399" s="4">
        <v>685951</v>
      </c>
      <c r="I399" s="5">
        <v>9.6138499700000004</v>
      </c>
      <c r="J399" s="5">
        <v>1.2448862553650999</v>
      </c>
      <c r="K399" s="5" t="s">
        <v>19</v>
      </c>
      <c r="L399" s="5">
        <v>403</v>
      </c>
      <c r="M399" s="7" t="s">
        <v>308</v>
      </c>
      <c r="N399" s="7" t="s">
        <v>309</v>
      </c>
      <c r="O399" s="9" t="str">
        <f t="shared" si="24"/>
        <v>2021-09-21</v>
      </c>
      <c r="P399" s="1" t="str">
        <f>VLOOKUP(K399,de_para!$A$2:$B$46,2,0)</f>
        <v>web event</v>
      </c>
      <c r="Q399" s="1">
        <v>0</v>
      </c>
      <c r="R399" s="1">
        <f t="shared" si="25"/>
        <v>9</v>
      </c>
      <c r="S399" s="1">
        <f t="shared" si="26"/>
        <v>2021</v>
      </c>
      <c r="T399" s="1">
        <f t="shared" si="27"/>
        <v>2</v>
      </c>
    </row>
    <row r="400" spans="1:20" x14ac:dyDescent="0.2">
      <c r="A400" s="3" t="s">
        <v>65</v>
      </c>
      <c r="B400" s="3" t="s">
        <v>304</v>
      </c>
      <c r="C400" s="4" t="s">
        <v>66</v>
      </c>
      <c r="D400" s="5" t="s">
        <v>60</v>
      </c>
      <c r="E400" s="4" t="s">
        <v>61</v>
      </c>
      <c r="F400" s="6">
        <v>47260.97</v>
      </c>
      <c r="G400" s="4">
        <v>474973</v>
      </c>
      <c r="H400" s="4">
        <v>1723412</v>
      </c>
      <c r="I400" s="5">
        <v>27.42290874</v>
      </c>
      <c r="J400" s="5">
        <v>3.6284420377579001</v>
      </c>
      <c r="K400" s="5" t="s">
        <v>38</v>
      </c>
      <c r="L400" s="5">
        <v>111</v>
      </c>
      <c r="M400" s="7" t="s">
        <v>308</v>
      </c>
      <c r="N400" s="7" t="s">
        <v>309</v>
      </c>
      <c r="O400" s="9" t="str">
        <f t="shared" si="24"/>
        <v>2021-09-21</v>
      </c>
      <c r="P400" s="1" t="str">
        <f>VLOOKUP(K400,de_para!$A$2:$B$46,2,0)</f>
        <v>Credenciamento</v>
      </c>
      <c r="Q400" s="1">
        <v>1</v>
      </c>
      <c r="R400" s="1">
        <f t="shared" si="25"/>
        <v>9</v>
      </c>
      <c r="S400" s="1">
        <f t="shared" si="26"/>
        <v>2021</v>
      </c>
      <c r="T400" s="1">
        <f t="shared" si="27"/>
        <v>2</v>
      </c>
    </row>
    <row r="401" spans="1:20" x14ac:dyDescent="0.2">
      <c r="A401" s="3" t="s">
        <v>14</v>
      </c>
      <c r="B401" s="3" t="s">
        <v>304</v>
      </c>
      <c r="C401" s="4" t="s">
        <v>132</v>
      </c>
      <c r="D401" s="5" t="s">
        <v>133</v>
      </c>
      <c r="E401" s="4" t="s">
        <v>134</v>
      </c>
      <c r="F401" s="6">
        <v>4036.92</v>
      </c>
      <c r="G401" s="4">
        <v>878926</v>
      </c>
      <c r="H401" s="4">
        <v>1057345</v>
      </c>
      <c r="I401" s="5">
        <v>3.8179780499999998</v>
      </c>
      <c r="J401" s="5">
        <v>1.2029966117738999</v>
      </c>
      <c r="K401" s="5" t="s">
        <v>19</v>
      </c>
      <c r="L401" s="5">
        <v>160</v>
      </c>
      <c r="M401" s="7" t="s">
        <v>308</v>
      </c>
      <c r="N401" s="7" t="s">
        <v>309</v>
      </c>
      <c r="O401" s="9" t="str">
        <f t="shared" si="24"/>
        <v>2021-09-21</v>
      </c>
      <c r="P401" s="1" t="str">
        <f>VLOOKUP(K401,de_para!$A$2:$B$46,2,0)</f>
        <v>web event</v>
      </c>
      <c r="Q401" s="1">
        <v>0</v>
      </c>
      <c r="R401" s="1">
        <f t="shared" si="25"/>
        <v>9</v>
      </c>
      <c r="S401" s="1">
        <f t="shared" si="26"/>
        <v>2021</v>
      </c>
      <c r="T401" s="1">
        <f t="shared" si="27"/>
        <v>2</v>
      </c>
    </row>
    <row r="402" spans="1:20" x14ac:dyDescent="0.2">
      <c r="A402" s="3" t="s">
        <v>26</v>
      </c>
      <c r="B402" s="3" t="s">
        <v>304</v>
      </c>
      <c r="C402" s="4" t="s">
        <v>27</v>
      </c>
      <c r="D402" s="5" t="s">
        <v>28</v>
      </c>
      <c r="E402" s="4" t="s">
        <v>29</v>
      </c>
      <c r="F402" s="6">
        <v>120.36</v>
      </c>
      <c r="G402" s="4">
        <v>8241</v>
      </c>
      <c r="H402" s="4">
        <v>8383</v>
      </c>
      <c r="I402" s="5">
        <v>14.35762853</v>
      </c>
      <c r="J402" s="5">
        <v>1.0172309185777999</v>
      </c>
      <c r="K402" s="5" t="s">
        <v>30</v>
      </c>
      <c r="L402" s="5">
        <v>3</v>
      </c>
      <c r="M402" s="7" t="s">
        <v>308</v>
      </c>
      <c r="N402" s="7" t="s">
        <v>309</v>
      </c>
      <c r="O402" s="9" t="str">
        <f t="shared" si="24"/>
        <v>2021-09-21</v>
      </c>
      <c r="P402" s="1" t="str">
        <f>VLOOKUP(K402,de_para!$A$2:$B$46,2,0)</f>
        <v>Lead Ads</v>
      </c>
      <c r="Q402" s="1">
        <v>0</v>
      </c>
      <c r="R402" s="1">
        <f t="shared" si="25"/>
        <v>9</v>
      </c>
      <c r="S402" s="1">
        <f t="shared" si="26"/>
        <v>2021</v>
      </c>
      <c r="T402" s="1">
        <f t="shared" si="27"/>
        <v>2</v>
      </c>
    </row>
    <row r="403" spans="1:20" x14ac:dyDescent="0.2">
      <c r="A403" s="3" t="s">
        <v>45</v>
      </c>
      <c r="B403" s="3" t="s">
        <v>304</v>
      </c>
      <c r="C403" s="4" t="s">
        <v>46</v>
      </c>
      <c r="D403" s="5" t="s">
        <v>28</v>
      </c>
      <c r="E403" s="4" t="s">
        <v>29</v>
      </c>
      <c r="F403" s="6">
        <v>13722.01</v>
      </c>
      <c r="G403" s="4">
        <v>607660</v>
      </c>
      <c r="H403" s="4">
        <v>680319</v>
      </c>
      <c r="I403" s="5">
        <v>20.16996438</v>
      </c>
      <c r="J403" s="5">
        <v>1.1195718000196999</v>
      </c>
      <c r="K403" s="5" t="s">
        <v>30</v>
      </c>
      <c r="L403" s="5">
        <v>258</v>
      </c>
      <c r="M403" s="7" t="s">
        <v>308</v>
      </c>
      <c r="N403" s="7" t="s">
        <v>309</v>
      </c>
      <c r="O403" s="9" t="str">
        <f t="shared" si="24"/>
        <v>2021-09-21</v>
      </c>
      <c r="P403" s="1" t="str">
        <f>VLOOKUP(K403,de_para!$A$2:$B$46,2,0)</f>
        <v>Lead Ads</v>
      </c>
      <c r="Q403" s="1">
        <v>0</v>
      </c>
      <c r="R403" s="1">
        <f t="shared" si="25"/>
        <v>9</v>
      </c>
      <c r="S403" s="1">
        <f t="shared" si="26"/>
        <v>2021</v>
      </c>
      <c r="T403" s="1">
        <f t="shared" si="27"/>
        <v>2</v>
      </c>
    </row>
    <row r="404" spans="1:20" x14ac:dyDescent="0.2">
      <c r="A404" s="3" t="s">
        <v>332</v>
      </c>
      <c r="B404" s="3" t="s">
        <v>304</v>
      </c>
      <c r="C404" s="4" t="s">
        <v>333</v>
      </c>
      <c r="D404" s="5" t="s">
        <v>334</v>
      </c>
      <c r="E404" s="4" t="s">
        <v>335</v>
      </c>
      <c r="F404" s="6">
        <v>0</v>
      </c>
      <c r="G404" s="4">
        <v>0</v>
      </c>
      <c r="H404" s="4">
        <v>0</v>
      </c>
      <c r="I404" s="5" t="s">
        <v>42</v>
      </c>
      <c r="J404" s="5">
        <v>0</v>
      </c>
      <c r="K404" s="5" t="s">
        <v>200</v>
      </c>
      <c r="L404" s="5">
        <v>1</v>
      </c>
      <c r="M404" s="7" t="s">
        <v>308</v>
      </c>
      <c r="N404" s="7" t="s">
        <v>309</v>
      </c>
      <c r="O404" s="9" t="str">
        <f t="shared" si="24"/>
        <v>2021-09-21</v>
      </c>
      <c r="P404" s="1" t="str">
        <f>VLOOKUP(K404,de_para!$A$2:$B$46,2,0)</f>
        <v>Mensagem</v>
      </c>
      <c r="Q404" s="1">
        <v>1</v>
      </c>
      <c r="R404" s="1">
        <f t="shared" si="25"/>
        <v>9</v>
      </c>
      <c r="S404" s="1">
        <f t="shared" si="26"/>
        <v>2021</v>
      </c>
      <c r="T404" s="1">
        <f t="shared" si="27"/>
        <v>2</v>
      </c>
    </row>
    <row r="405" spans="1:20" x14ac:dyDescent="0.2">
      <c r="A405" s="3" t="s">
        <v>336</v>
      </c>
      <c r="B405" s="3" t="s">
        <v>304</v>
      </c>
      <c r="C405" s="4" t="s">
        <v>337</v>
      </c>
      <c r="D405" s="5" t="s">
        <v>338</v>
      </c>
      <c r="E405" s="4" t="s">
        <v>339</v>
      </c>
      <c r="F405" s="6">
        <v>3317.92</v>
      </c>
      <c r="G405" s="4">
        <v>116250</v>
      </c>
      <c r="H405" s="4">
        <v>484479</v>
      </c>
      <c r="I405" s="5">
        <v>6.8484289299999999</v>
      </c>
      <c r="J405" s="5">
        <v>4.1675612903225998</v>
      </c>
      <c r="K405" s="5" t="s">
        <v>19</v>
      </c>
      <c r="L405" s="5" t="s">
        <v>42</v>
      </c>
      <c r="M405" s="7" t="s">
        <v>308</v>
      </c>
      <c r="N405" s="7" t="s">
        <v>309</v>
      </c>
      <c r="O405" s="9" t="str">
        <f t="shared" si="24"/>
        <v>2021-09-21</v>
      </c>
      <c r="P405" s="1" t="str">
        <f>VLOOKUP(K405,de_para!$A$2:$B$46,2,0)</f>
        <v>web event</v>
      </c>
      <c r="Q405" s="1">
        <v>0</v>
      </c>
      <c r="R405" s="1">
        <f t="shared" si="25"/>
        <v>9</v>
      </c>
      <c r="S405" s="1">
        <f t="shared" si="26"/>
        <v>2021</v>
      </c>
      <c r="T405" s="1">
        <f t="shared" si="27"/>
        <v>2</v>
      </c>
    </row>
    <row r="406" spans="1:20" x14ac:dyDescent="0.2">
      <c r="A406" s="3" t="s">
        <v>50</v>
      </c>
      <c r="B406" s="3" t="s">
        <v>304</v>
      </c>
      <c r="C406" s="4" t="s">
        <v>70</v>
      </c>
      <c r="D406" s="5" t="s">
        <v>36</v>
      </c>
      <c r="E406" s="4" t="s">
        <v>37</v>
      </c>
      <c r="F406" s="6">
        <v>56613.19</v>
      </c>
      <c r="G406" s="4">
        <v>1618326</v>
      </c>
      <c r="H406" s="4">
        <v>3204525</v>
      </c>
      <c r="I406" s="5">
        <v>17.666640139999998</v>
      </c>
      <c r="J406" s="5">
        <v>1.9801480047900999</v>
      </c>
      <c r="K406" s="5" t="s">
        <v>38</v>
      </c>
      <c r="L406" s="5">
        <v>58</v>
      </c>
      <c r="M406" s="7" t="s">
        <v>308</v>
      </c>
      <c r="N406" s="7" t="s">
        <v>309</v>
      </c>
      <c r="O406" s="9" t="str">
        <f t="shared" si="24"/>
        <v>2021-09-21</v>
      </c>
      <c r="P406" s="1" t="str">
        <f>VLOOKUP(K406,de_para!$A$2:$B$46,2,0)</f>
        <v>Credenciamento</v>
      </c>
      <c r="Q406" s="1">
        <v>0</v>
      </c>
      <c r="R406" s="1">
        <f t="shared" si="25"/>
        <v>9</v>
      </c>
      <c r="S406" s="1">
        <f t="shared" si="26"/>
        <v>2021</v>
      </c>
      <c r="T406" s="1">
        <f t="shared" si="27"/>
        <v>2</v>
      </c>
    </row>
    <row r="407" spans="1:20" x14ac:dyDescent="0.2">
      <c r="A407" s="3" t="s">
        <v>14</v>
      </c>
      <c r="B407" s="3" t="s">
        <v>304</v>
      </c>
      <c r="C407" s="4" t="s">
        <v>298</v>
      </c>
      <c r="D407" s="5" t="s">
        <v>299</v>
      </c>
      <c r="E407" s="4" t="s">
        <v>300</v>
      </c>
      <c r="F407" s="6">
        <v>6689.23</v>
      </c>
      <c r="G407" s="4">
        <v>346410</v>
      </c>
      <c r="H407" s="4">
        <v>476111</v>
      </c>
      <c r="I407" s="5">
        <v>14.049727900000001</v>
      </c>
      <c r="J407" s="5">
        <v>1.3744147108917</v>
      </c>
      <c r="K407" s="5" t="s">
        <v>19</v>
      </c>
      <c r="L407" s="5">
        <v>258</v>
      </c>
      <c r="M407" s="7" t="s">
        <v>308</v>
      </c>
      <c r="N407" s="7" t="s">
        <v>309</v>
      </c>
      <c r="O407" s="9" t="str">
        <f t="shared" si="24"/>
        <v>2021-09-21</v>
      </c>
      <c r="P407" s="1" t="str">
        <f>VLOOKUP(K407,de_para!$A$2:$B$46,2,0)</f>
        <v>web event</v>
      </c>
      <c r="Q407" s="1">
        <v>0</v>
      </c>
      <c r="R407" s="1">
        <f t="shared" si="25"/>
        <v>9</v>
      </c>
      <c r="S407" s="1">
        <f t="shared" si="26"/>
        <v>2021</v>
      </c>
      <c r="T407" s="1">
        <f t="shared" si="27"/>
        <v>2</v>
      </c>
    </row>
    <row r="408" spans="1:20" x14ac:dyDescent="0.2">
      <c r="A408" s="3" t="s">
        <v>340</v>
      </c>
      <c r="B408" s="3" t="s">
        <v>304</v>
      </c>
      <c r="C408" s="4" t="s">
        <v>341</v>
      </c>
      <c r="D408" s="5" t="s">
        <v>36</v>
      </c>
      <c r="E408" s="4" t="s">
        <v>37</v>
      </c>
      <c r="F408" s="6">
        <v>0</v>
      </c>
      <c r="G408" s="4">
        <v>0</v>
      </c>
      <c r="H408" s="4">
        <v>0</v>
      </c>
      <c r="I408" s="5" t="s">
        <v>42</v>
      </c>
      <c r="J408" s="5">
        <v>0</v>
      </c>
      <c r="K408" s="5" t="s">
        <v>38</v>
      </c>
      <c r="L408" s="5">
        <v>2</v>
      </c>
      <c r="M408" s="7" t="s">
        <v>308</v>
      </c>
      <c r="N408" s="7" t="s">
        <v>309</v>
      </c>
      <c r="O408" s="9" t="str">
        <f t="shared" si="24"/>
        <v>2021-09-21</v>
      </c>
      <c r="P408" s="1" t="str">
        <f>VLOOKUP(K408,de_para!$A$2:$B$46,2,0)</f>
        <v>Credenciamento</v>
      </c>
      <c r="Q408" s="1">
        <v>0</v>
      </c>
      <c r="R408" s="1">
        <f t="shared" si="25"/>
        <v>9</v>
      </c>
      <c r="S408" s="1">
        <f t="shared" si="26"/>
        <v>2021</v>
      </c>
      <c r="T408" s="1">
        <f t="shared" si="27"/>
        <v>2</v>
      </c>
    </row>
    <row r="409" spans="1:20" x14ac:dyDescent="0.2">
      <c r="A409" s="3" t="s">
        <v>14</v>
      </c>
      <c r="B409" s="3" t="s">
        <v>304</v>
      </c>
      <c r="C409" s="4" t="s">
        <v>342</v>
      </c>
      <c r="D409" s="5" t="s">
        <v>343</v>
      </c>
      <c r="E409" s="4" t="s">
        <v>344</v>
      </c>
      <c r="F409" s="6">
        <v>85.22</v>
      </c>
      <c r="G409" s="4">
        <v>10108</v>
      </c>
      <c r="H409" s="4">
        <v>10176</v>
      </c>
      <c r="I409" s="5">
        <v>8.3746069199999997</v>
      </c>
      <c r="J409" s="5">
        <v>1.0067273446775</v>
      </c>
      <c r="K409" s="5" t="s">
        <v>19</v>
      </c>
      <c r="L409" s="5">
        <v>9</v>
      </c>
      <c r="M409" s="7" t="s">
        <v>308</v>
      </c>
      <c r="N409" s="7" t="s">
        <v>309</v>
      </c>
      <c r="O409" s="9" t="str">
        <f t="shared" si="24"/>
        <v>2021-09-21</v>
      </c>
      <c r="P409" s="1" t="str">
        <f>VLOOKUP(K409,de_para!$A$2:$B$46,2,0)</f>
        <v>web event</v>
      </c>
      <c r="Q409" s="1">
        <v>0</v>
      </c>
      <c r="R409" s="1">
        <f t="shared" si="25"/>
        <v>9</v>
      </c>
      <c r="S409" s="1">
        <f t="shared" si="26"/>
        <v>2021</v>
      </c>
      <c r="T409" s="1">
        <f t="shared" si="27"/>
        <v>2</v>
      </c>
    </row>
    <row r="410" spans="1:20" x14ac:dyDescent="0.2">
      <c r="A410" s="3" t="s">
        <v>76</v>
      </c>
      <c r="B410" s="3" t="s">
        <v>304</v>
      </c>
      <c r="C410" s="4" t="s">
        <v>77</v>
      </c>
      <c r="D410" s="5" t="s">
        <v>28</v>
      </c>
      <c r="E410" s="4" t="s">
        <v>29</v>
      </c>
      <c r="F410" s="6">
        <v>2101.9499999999998</v>
      </c>
      <c r="G410" s="4">
        <v>112728</v>
      </c>
      <c r="H410" s="4">
        <v>115655</v>
      </c>
      <c r="I410" s="5">
        <v>18.174311530000001</v>
      </c>
      <c r="J410" s="5">
        <v>1.0259651550635001</v>
      </c>
      <c r="K410" s="5" t="s">
        <v>30</v>
      </c>
      <c r="L410" s="5">
        <v>41</v>
      </c>
      <c r="M410" s="7" t="s">
        <v>308</v>
      </c>
      <c r="N410" s="7" t="s">
        <v>309</v>
      </c>
      <c r="O410" s="9" t="str">
        <f t="shared" si="24"/>
        <v>2021-09-21</v>
      </c>
      <c r="P410" s="1" t="str">
        <f>VLOOKUP(K410,de_para!$A$2:$B$46,2,0)</f>
        <v>Lead Ads</v>
      </c>
      <c r="Q410" s="1">
        <v>0</v>
      </c>
      <c r="R410" s="1">
        <f t="shared" si="25"/>
        <v>9</v>
      </c>
      <c r="S410" s="1">
        <f t="shared" si="26"/>
        <v>2021</v>
      </c>
      <c r="T410" s="1">
        <f t="shared" si="27"/>
        <v>2</v>
      </c>
    </row>
    <row r="411" spans="1:20" x14ac:dyDescent="0.2">
      <c r="A411" s="3" t="s">
        <v>14</v>
      </c>
      <c r="B411" s="3" t="s">
        <v>304</v>
      </c>
      <c r="C411" s="4" t="s">
        <v>295</v>
      </c>
      <c r="D411" s="5" t="s">
        <v>296</v>
      </c>
      <c r="E411" s="4" t="s">
        <v>297</v>
      </c>
      <c r="F411" s="6">
        <v>4486.3500000000004</v>
      </c>
      <c r="G411" s="4">
        <v>417758</v>
      </c>
      <c r="H411" s="4">
        <v>572395</v>
      </c>
      <c r="I411" s="5">
        <v>7.8378567200000004</v>
      </c>
      <c r="J411" s="5">
        <v>1.3701592788168999</v>
      </c>
      <c r="K411" s="5" t="s">
        <v>19</v>
      </c>
      <c r="L411" s="5">
        <v>214</v>
      </c>
      <c r="M411" s="7" t="s">
        <v>308</v>
      </c>
      <c r="N411" s="7" t="s">
        <v>309</v>
      </c>
      <c r="O411" s="9" t="str">
        <f t="shared" si="24"/>
        <v>2021-09-21</v>
      </c>
      <c r="P411" s="1" t="str">
        <f>VLOOKUP(K411,de_para!$A$2:$B$46,2,0)</f>
        <v>web event</v>
      </c>
      <c r="Q411" s="1">
        <v>0</v>
      </c>
      <c r="R411" s="1">
        <f t="shared" si="25"/>
        <v>9</v>
      </c>
      <c r="S411" s="1">
        <f t="shared" si="26"/>
        <v>2021</v>
      </c>
      <c r="T411" s="1">
        <f t="shared" si="27"/>
        <v>2</v>
      </c>
    </row>
    <row r="412" spans="1:20" x14ac:dyDescent="0.2">
      <c r="A412" s="3" t="s">
        <v>22</v>
      </c>
      <c r="B412" s="3" t="s">
        <v>304</v>
      </c>
      <c r="C412" s="4" t="s">
        <v>39</v>
      </c>
      <c r="D412" s="5" t="s">
        <v>40</v>
      </c>
      <c r="E412" s="4" t="s">
        <v>41</v>
      </c>
      <c r="F412" s="6">
        <v>44386.34</v>
      </c>
      <c r="G412" s="4">
        <v>980688</v>
      </c>
      <c r="H412" s="4">
        <v>2108651</v>
      </c>
      <c r="I412" s="5">
        <v>21.0496379</v>
      </c>
      <c r="J412" s="5">
        <v>2.1501751831367</v>
      </c>
      <c r="K412" s="5" t="s">
        <v>38</v>
      </c>
      <c r="L412" s="5">
        <v>446</v>
      </c>
      <c r="M412" s="7" t="s">
        <v>308</v>
      </c>
      <c r="N412" s="7" t="s">
        <v>309</v>
      </c>
      <c r="O412" s="9" t="str">
        <f t="shared" si="24"/>
        <v>2021-09-21</v>
      </c>
      <c r="P412" s="1" t="str">
        <f>VLOOKUP(K412,de_para!$A$2:$B$46,2,0)</f>
        <v>Credenciamento</v>
      </c>
      <c r="Q412" s="1">
        <v>1</v>
      </c>
      <c r="R412" s="1">
        <f t="shared" si="25"/>
        <v>9</v>
      </c>
      <c r="S412" s="1">
        <f t="shared" si="26"/>
        <v>2021</v>
      </c>
      <c r="T412" s="1">
        <f t="shared" si="27"/>
        <v>2</v>
      </c>
    </row>
    <row r="413" spans="1:20" x14ac:dyDescent="0.2">
      <c r="A413" s="3" t="s">
        <v>14</v>
      </c>
      <c r="B413" s="3" t="s">
        <v>304</v>
      </c>
      <c r="C413" s="4" t="s">
        <v>277</v>
      </c>
      <c r="D413" s="5" t="s">
        <v>278</v>
      </c>
      <c r="E413" s="4" t="s">
        <v>279</v>
      </c>
      <c r="F413" s="6">
        <v>4465.32</v>
      </c>
      <c r="G413" s="4">
        <v>306218</v>
      </c>
      <c r="H413" s="4">
        <v>408607</v>
      </c>
      <c r="I413" s="5">
        <v>10.928153460000001</v>
      </c>
      <c r="J413" s="5">
        <v>1.3343663664448</v>
      </c>
      <c r="K413" s="5" t="s">
        <v>19</v>
      </c>
      <c r="L413" s="5">
        <v>281</v>
      </c>
      <c r="M413" s="7" t="s">
        <v>308</v>
      </c>
      <c r="N413" s="7" t="s">
        <v>309</v>
      </c>
      <c r="O413" s="9" t="str">
        <f t="shared" si="24"/>
        <v>2021-09-21</v>
      </c>
      <c r="P413" s="1" t="str">
        <f>VLOOKUP(K413,de_para!$A$2:$B$46,2,0)</f>
        <v>web event</v>
      </c>
      <c r="Q413" s="1">
        <v>0</v>
      </c>
      <c r="R413" s="1">
        <f t="shared" si="25"/>
        <v>9</v>
      </c>
      <c r="S413" s="1">
        <f t="shared" si="26"/>
        <v>2021</v>
      </c>
      <c r="T413" s="1">
        <f t="shared" si="27"/>
        <v>2</v>
      </c>
    </row>
    <row r="414" spans="1:20" x14ac:dyDescent="0.2">
      <c r="A414" s="3" t="s">
        <v>14</v>
      </c>
      <c r="B414" s="3" t="s">
        <v>304</v>
      </c>
      <c r="C414" s="4" t="s">
        <v>271</v>
      </c>
      <c r="D414" s="5" t="s">
        <v>272</v>
      </c>
      <c r="E414" s="4" t="s">
        <v>273</v>
      </c>
      <c r="F414" s="6">
        <v>4497.1400000000003</v>
      </c>
      <c r="G414" s="4">
        <v>293220</v>
      </c>
      <c r="H414" s="4">
        <v>395744</v>
      </c>
      <c r="I414" s="5">
        <v>11.363760409999999</v>
      </c>
      <c r="J414" s="5">
        <v>1.3496487279175999</v>
      </c>
      <c r="K414" s="5" t="s">
        <v>19</v>
      </c>
      <c r="L414" s="5">
        <v>225</v>
      </c>
      <c r="M414" s="7" t="s">
        <v>308</v>
      </c>
      <c r="N414" s="7" t="s">
        <v>309</v>
      </c>
      <c r="O414" s="9" t="str">
        <f t="shared" si="24"/>
        <v>2021-09-21</v>
      </c>
      <c r="P414" s="1" t="str">
        <f>VLOOKUP(K414,de_para!$A$2:$B$46,2,0)</f>
        <v>web event</v>
      </c>
      <c r="Q414" s="1">
        <v>0</v>
      </c>
      <c r="R414" s="1">
        <f t="shared" si="25"/>
        <v>9</v>
      </c>
      <c r="S414" s="1">
        <f t="shared" si="26"/>
        <v>2021</v>
      </c>
      <c r="T414" s="1">
        <f t="shared" si="27"/>
        <v>2</v>
      </c>
    </row>
    <row r="415" spans="1:20" x14ac:dyDescent="0.2">
      <c r="A415" s="3" t="s">
        <v>255</v>
      </c>
      <c r="B415" s="3" t="s">
        <v>304</v>
      </c>
      <c r="C415" s="4" t="s">
        <v>256</v>
      </c>
      <c r="D415" s="5" t="s">
        <v>253</v>
      </c>
      <c r="E415" s="4" t="s">
        <v>254</v>
      </c>
      <c r="F415" s="6">
        <v>0</v>
      </c>
      <c r="G415" s="4">
        <v>0</v>
      </c>
      <c r="H415" s="4">
        <v>0</v>
      </c>
      <c r="I415" s="5" t="s">
        <v>42</v>
      </c>
      <c r="J415" s="5">
        <v>0</v>
      </c>
      <c r="K415" s="5" t="s">
        <v>19</v>
      </c>
      <c r="L415" s="5">
        <v>2</v>
      </c>
      <c r="M415" s="7" t="s">
        <v>308</v>
      </c>
      <c r="N415" s="7" t="s">
        <v>309</v>
      </c>
      <c r="O415" s="9" t="str">
        <f t="shared" si="24"/>
        <v>2021-09-21</v>
      </c>
      <c r="P415" s="1" t="str">
        <f>VLOOKUP(K415,de_para!$A$2:$B$46,2,0)</f>
        <v>web event</v>
      </c>
      <c r="Q415" s="1">
        <v>0</v>
      </c>
      <c r="R415" s="1">
        <f t="shared" si="25"/>
        <v>9</v>
      </c>
      <c r="S415" s="1">
        <f t="shared" si="26"/>
        <v>2021</v>
      </c>
      <c r="T415" s="1">
        <f t="shared" si="27"/>
        <v>2</v>
      </c>
    </row>
    <row r="416" spans="1:20" x14ac:dyDescent="0.2">
      <c r="A416" s="3" t="s">
        <v>251</v>
      </c>
      <c r="B416" s="3" t="s">
        <v>304</v>
      </c>
      <c r="C416" s="4" t="s">
        <v>252</v>
      </c>
      <c r="D416" s="5" t="s">
        <v>253</v>
      </c>
      <c r="E416" s="4" t="s">
        <v>254</v>
      </c>
      <c r="F416" s="6">
        <v>0</v>
      </c>
      <c r="G416" s="4">
        <v>0</v>
      </c>
      <c r="H416" s="4">
        <v>0</v>
      </c>
      <c r="I416" s="5" t="s">
        <v>42</v>
      </c>
      <c r="J416" s="5">
        <v>0</v>
      </c>
      <c r="K416" s="5" t="s">
        <v>19</v>
      </c>
      <c r="L416" s="5">
        <v>10</v>
      </c>
      <c r="M416" s="7" t="s">
        <v>308</v>
      </c>
      <c r="N416" s="7" t="s">
        <v>309</v>
      </c>
      <c r="O416" s="9" t="str">
        <f t="shared" si="24"/>
        <v>2021-09-21</v>
      </c>
      <c r="P416" s="1" t="str">
        <f>VLOOKUP(K416,de_para!$A$2:$B$46,2,0)</f>
        <v>web event</v>
      </c>
      <c r="Q416" s="1">
        <v>0</v>
      </c>
      <c r="R416" s="1">
        <f t="shared" si="25"/>
        <v>9</v>
      </c>
      <c r="S416" s="1">
        <f t="shared" si="26"/>
        <v>2021</v>
      </c>
      <c r="T416" s="1">
        <f t="shared" si="27"/>
        <v>2</v>
      </c>
    </row>
    <row r="417" spans="1:20" x14ac:dyDescent="0.2">
      <c r="A417" s="3" t="s">
        <v>201</v>
      </c>
      <c r="B417" s="3" t="s">
        <v>304</v>
      </c>
      <c r="C417" s="4" t="s">
        <v>202</v>
      </c>
      <c r="D417" s="5" t="s">
        <v>33</v>
      </c>
      <c r="E417" s="4" t="s">
        <v>34</v>
      </c>
      <c r="F417" s="6">
        <v>7120.76</v>
      </c>
      <c r="G417" s="4">
        <v>133911</v>
      </c>
      <c r="H417" s="4">
        <v>343866</v>
      </c>
      <c r="I417" s="5">
        <v>20.707950189999998</v>
      </c>
      <c r="J417" s="5">
        <v>2.5678697045051999</v>
      </c>
      <c r="K417" s="5" t="s">
        <v>19</v>
      </c>
      <c r="L417" s="5">
        <v>316</v>
      </c>
      <c r="M417" s="7" t="s">
        <v>308</v>
      </c>
      <c r="N417" s="7" t="s">
        <v>309</v>
      </c>
      <c r="O417" s="9" t="str">
        <f t="shared" si="24"/>
        <v>2021-09-21</v>
      </c>
      <c r="P417" s="1" t="str">
        <f>VLOOKUP(K417,de_para!$A$2:$B$46,2,0)</f>
        <v>web event</v>
      </c>
      <c r="Q417" s="1">
        <v>0</v>
      </c>
      <c r="R417" s="1">
        <f t="shared" si="25"/>
        <v>9</v>
      </c>
      <c r="S417" s="1">
        <f t="shared" si="26"/>
        <v>2021</v>
      </c>
      <c r="T417" s="1">
        <f t="shared" si="27"/>
        <v>2</v>
      </c>
    </row>
    <row r="418" spans="1:20" x14ac:dyDescent="0.2">
      <c r="A418" s="3" t="s">
        <v>74</v>
      </c>
      <c r="B418" s="3" t="s">
        <v>304</v>
      </c>
      <c r="C418" s="4" t="s">
        <v>75</v>
      </c>
      <c r="D418" s="5" t="s">
        <v>60</v>
      </c>
      <c r="E418" s="4" t="s">
        <v>61</v>
      </c>
      <c r="F418" s="6">
        <v>89746.62</v>
      </c>
      <c r="G418" s="4">
        <v>6249904</v>
      </c>
      <c r="H418" s="4">
        <v>11319371</v>
      </c>
      <c r="I418" s="5">
        <v>7.9285871999999999</v>
      </c>
      <c r="J418" s="5">
        <v>1.8111271789134999</v>
      </c>
      <c r="K418" s="5" t="s">
        <v>38</v>
      </c>
      <c r="L418" s="5">
        <v>147</v>
      </c>
      <c r="M418" s="7" t="s">
        <v>308</v>
      </c>
      <c r="N418" s="7" t="s">
        <v>309</v>
      </c>
      <c r="O418" s="9" t="str">
        <f t="shared" si="24"/>
        <v>2021-09-21</v>
      </c>
      <c r="P418" s="1" t="str">
        <f>VLOOKUP(K418,de_para!$A$2:$B$46,2,0)</f>
        <v>Credenciamento</v>
      </c>
      <c r="Q418" s="1">
        <v>1</v>
      </c>
      <c r="R418" s="1">
        <f t="shared" si="25"/>
        <v>9</v>
      </c>
      <c r="S418" s="1">
        <f t="shared" si="26"/>
        <v>2021</v>
      </c>
      <c r="T418" s="1">
        <f t="shared" si="27"/>
        <v>2</v>
      </c>
    </row>
    <row r="419" spans="1:20" x14ac:dyDescent="0.2">
      <c r="A419" s="3" t="s">
        <v>14</v>
      </c>
      <c r="B419" s="3" t="s">
        <v>345</v>
      </c>
      <c r="C419" s="4" t="s">
        <v>316</v>
      </c>
      <c r="D419" s="5" t="s">
        <v>317</v>
      </c>
      <c r="E419" s="4" t="s">
        <v>318</v>
      </c>
      <c r="F419" s="6">
        <v>3137.84</v>
      </c>
      <c r="G419" s="4">
        <v>306569</v>
      </c>
      <c r="H419" s="4">
        <v>352640</v>
      </c>
      <c r="I419" s="5">
        <v>8.8981397500000003</v>
      </c>
      <c r="J419" s="5">
        <v>1.1502793824555</v>
      </c>
      <c r="K419" s="5" t="s">
        <v>19</v>
      </c>
      <c r="L419" s="5">
        <v>93</v>
      </c>
      <c r="M419" s="7" t="s">
        <v>346</v>
      </c>
      <c r="N419" s="7" t="s">
        <v>347</v>
      </c>
      <c r="O419" s="9" t="str">
        <f t="shared" si="24"/>
        <v>2021-09-14</v>
      </c>
      <c r="P419" s="1" t="str">
        <f>VLOOKUP(K419,de_para!$A$2:$B$46,2,0)</f>
        <v>web event</v>
      </c>
      <c r="Q419" s="1">
        <v>0</v>
      </c>
      <c r="R419" s="1">
        <f t="shared" si="25"/>
        <v>9</v>
      </c>
      <c r="S419" s="1">
        <f t="shared" si="26"/>
        <v>2021</v>
      </c>
      <c r="T419" s="1">
        <f t="shared" si="27"/>
        <v>2</v>
      </c>
    </row>
    <row r="420" spans="1:20" x14ac:dyDescent="0.2">
      <c r="A420" s="3" t="s">
        <v>327</v>
      </c>
      <c r="B420" s="3" t="s">
        <v>345</v>
      </c>
      <c r="C420" s="4" t="s">
        <v>328</v>
      </c>
      <c r="D420" s="5" t="s">
        <v>253</v>
      </c>
      <c r="E420" s="4" t="s">
        <v>254</v>
      </c>
      <c r="F420" s="6">
        <v>3106.27</v>
      </c>
      <c r="G420" s="4">
        <v>464895</v>
      </c>
      <c r="H420" s="4">
        <v>558679</v>
      </c>
      <c r="I420" s="5">
        <v>5.5600264199999998</v>
      </c>
      <c r="J420" s="5">
        <v>1.2017315737962</v>
      </c>
      <c r="K420" s="5" t="s">
        <v>19</v>
      </c>
      <c r="L420" s="5">
        <v>116</v>
      </c>
      <c r="M420" s="7" t="s">
        <v>346</v>
      </c>
      <c r="N420" s="7" t="s">
        <v>347</v>
      </c>
      <c r="O420" s="9" t="str">
        <f t="shared" si="24"/>
        <v>2021-09-14</v>
      </c>
      <c r="P420" s="1" t="str">
        <f>VLOOKUP(K420,de_para!$A$2:$B$46,2,0)</f>
        <v>web event</v>
      </c>
      <c r="Q420" s="1">
        <v>0</v>
      </c>
      <c r="R420" s="1">
        <f t="shared" si="25"/>
        <v>9</v>
      </c>
      <c r="S420" s="1">
        <f t="shared" si="26"/>
        <v>2021</v>
      </c>
      <c r="T420" s="1">
        <f t="shared" si="27"/>
        <v>2</v>
      </c>
    </row>
    <row r="421" spans="1:20" x14ac:dyDescent="0.2">
      <c r="A421" s="3" t="s">
        <v>65</v>
      </c>
      <c r="B421" s="3" t="s">
        <v>345</v>
      </c>
      <c r="C421" s="4" t="s">
        <v>66</v>
      </c>
      <c r="D421" s="5" t="s">
        <v>60</v>
      </c>
      <c r="E421" s="4" t="s">
        <v>61</v>
      </c>
      <c r="F421" s="6">
        <v>29300.1</v>
      </c>
      <c r="G421" s="4">
        <v>372174</v>
      </c>
      <c r="H421" s="4">
        <v>1054692</v>
      </c>
      <c r="I421" s="5">
        <v>27.780717020000001</v>
      </c>
      <c r="J421" s="5">
        <v>2.8338680294701</v>
      </c>
      <c r="K421" s="5" t="s">
        <v>38</v>
      </c>
      <c r="L421" s="5">
        <v>79</v>
      </c>
      <c r="M421" s="7" t="s">
        <v>346</v>
      </c>
      <c r="N421" s="7" t="s">
        <v>347</v>
      </c>
      <c r="O421" s="9" t="str">
        <f t="shared" si="24"/>
        <v>2021-09-14</v>
      </c>
      <c r="P421" s="1" t="str">
        <f>VLOOKUP(K421,de_para!$A$2:$B$46,2,0)</f>
        <v>Credenciamento</v>
      </c>
      <c r="Q421" s="1">
        <v>1</v>
      </c>
      <c r="R421" s="1">
        <f t="shared" si="25"/>
        <v>9</v>
      </c>
      <c r="S421" s="1">
        <f t="shared" si="26"/>
        <v>2021</v>
      </c>
      <c r="T421" s="1">
        <f t="shared" si="27"/>
        <v>2</v>
      </c>
    </row>
    <row r="422" spans="1:20" x14ac:dyDescent="0.2">
      <c r="A422" s="3" t="s">
        <v>14</v>
      </c>
      <c r="B422" s="3" t="s">
        <v>345</v>
      </c>
      <c r="C422" s="4" t="s">
        <v>342</v>
      </c>
      <c r="D422" s="5" t="s">
        <v>343</v>
      </c>
      <c r="E422" s="4" t="s">
        <v>344</v>
      </c>
      <c r="F422" s="6">
        <v>3572.52</v>
      </c>
      <c r="G422" s="4">
        <v>476166</v>
      </c>
      <c r="H422" s="4">
        <v>525768</v>
      </c>
      <c r="I422" s="5">
        <v>6.7948600900000002</v>
      </c>
      <c r="J422" s="5">
        <v>1.1041695543151</v>
      </c>
      <c r="K422" s="5" t="s">
        <v>19</v>
      </c>
      <c r="L422" s="5">
        <v>207</v>
      </c>
      <c r="M422" s="7" t="s">
        <v>346</v>
      </c>
      <c r="N422" s="7" t="s">
        <v>347</v>
      </c>
      <c r="O422" s="9" t="str">
        <f t="shared" si="24"/>
        <v>2021-09-14</v>
      </c>
      <c r="P422" s="1" t="str">
        <f>VLOOKUP(K422,de_para!$A$2:$B$46,2,0)</f>
        <v>web event</v>
      </c>
      <c r="Q422" s="1">
        <v>0</v>
      </c>
      <c r="R422" s="1">
        <f t="shared" si="25"/>
        <v>9</v>
      </c>
      <c r="S422" s="1">
        <f t="shared" si="26"/>
        <v>2021</v>
      </c>
      <c r="T422" s="1">
        <f t="shared" si="27"/>
        <v>2</v>
      </c>
    </row>
    <row r="423" spans="1:20" x14ac:dyDescent="0.2">
      <c r="A423" s="3" t="s">
        <v>14</v>
      </c>
      <c r="B423" s="3" t="s">
        <v>345</v>
      </c>
      <c r="C423" s="4" t="s">
        <v>324</v>
      </c>
      <c r="D423" s="5" t="s">
        <v>325</v>
      </c>
      <c r="E423" s="4" t="s">
        <v>326</v>
      </c>
      <c r="F423" s="6">
        <v>3171.39</v>
      </c>
      <c r="G423" s="4">
        <v>356075</v>
      </c>
      <c r="H423" s="4">
        <v>406902</v>
      </c>
      <c r="I423" s="5">
        <v>7.79398971</v>
      </c>
      <c r="J423" s="5">
        <v>1.1427423997752999</v>
      </c>
      <c r="K423" s="5" t="s">
        <v>19</v>
      </c>
      <c r="L423" s="5">
        <v>91</v>
      </c>
      <c r="M423" s="7" t="s">
        <v>346</v>
      </c>
      <c r="N423" s="7" t="s">
        <v>347</v>
      </c>
      <c r="O423" s="9" t="str">
        <f t="shared" si="24"/>
        <v>2021-09-14</v>
      </c>
      <c r="P423" s="1" t="str">
        <f>VLOOKUP(K423,de_para!$A$2:$B$46,2,0)</f>
        <v>web event</v>
      </c>
      <c r="Q423" s="1">
        <v>0</v>
      </c>
      <c r="R423" s="1">
        <f t="shared" si="25"/>
        <v>9</v>
      </c>
      <c r="S423" s="1">
        <f t="shared" si="26"/>
        <v>2021</v>
      </c>
      <c r="T423" s="1">
        <f t="shared" si="27"/>
        <v>2</v>
      </c>
    </row>
    <row r="424" spans="1:20" x14ac:dyDescent="0.2">
      <c r="A424" s="3" t="s">
        <v>74</v>
      </c>
      <c r="B424" s="3" t="s">
        <v>345</v>
      </c>
      <c r="C424" s="4" t="s">
        <v>75</v>
      </c>
      <c r="D424" s="5" t="s">
        <v>60</v>
      </c>
      <c r="E424" s="4" t="s">
        <v>61</v>
      </c>
      <c r="F424" s="6">
        <v>73735.100000000006</v>
      </c>
      <c r="G424" s="4">
        <v>5262360</v>
      </c>
      <c r="H424" s="4">
        <v>8839509</v>
      </c>
      <c r="I424" s="5">
        <v>8.3415379699999992</v>
      </c>
      <c r="J424" s="5">
        <v>1.6797613618225</v>
      </c>
      <c r="K424" s="5" t="s">
        <v>38</v>
      </c>
      <c r="L424" s="5">
        <v>138</v>
      </c>
      <c r="M424" s="7" t="s">
        <v>346</v>
      </c>
      <c r="N424" s="7" t="s">
        <v>347</v>
      </c>
      <c r="O424" s="9" t="str">
        <f t="shared" si="24"/>
        <v>2021-09-14</v>
      </c>
      <c r="P424" s="1" t="str">
        <f>VLOOKUP(K424,de_para!$A$2:$B$46,2,0)</f>
        <v>Credenciamento</v>
      </c>
      <c r="Q424" s="1">
        <v>1</v>
      </c>
      <c r="R424" s="1">
        <f t="shared" si="25"/>
        <v>9</v>
      </c>
      <c r="S424" s="1">
        <f t="shared" si="26"/>
        <v>2021</v>
      </c>
      <c r="T424" s="1">
        <f t="shared" si="27"/>
        <v>2</v>
      </c>
    </row>
    <row r="425" spans="1:20" x14ac:dyDescent="0.2">
      <c r="A425" s="3" t="s">
        <v>348</v>
      </c>
      <c r="B425" s="3" t="s">
        <v>345</v>
      </c>
      <c r="C425" s="4" t="s">
        <v>349</v>
      </c>
      <c r="D425" s="5" t="s">
        <v>334</v>
      </c>
      <c r="E425" s="4" t="s">
        <v>335</v>
      </c>
      <c r="F425" s="6">
        <v>427.71</v>
      </c>
      <c r="G425" s="4">
        <v>10215</v>
      </c>
      <c r="H425" s="4">
        <v>12091</v>
      </c>
      <c r="I425" s="5">
        <v>35.374245309999999</v>
      </c>
      <c r="J425" s="5">
        <v>1.1836514929026001</v>
      </c>
      <c r="K425" s="5" t="s">
        <v>200</v>
      </c>
      <c r="L425" s="5">
        <v>4</v>
      </c>
      <c r="M425" s="7" t="s">
        <v>346</v>
      </c>
      <c r="N425" s="7" t="s">
        <v>347</v>
      </c>
      <c r="O425" s="9" t="str">
        <f t="shared" si="24"/>
        <v>2021-09-14</v>
      </c>
      <c r="P425" s="1" t="str">
        <f>VLOOKUP(K425,de_para!$A$2:$B$46,2,0)</f>
        <v>Mensagem</v>
      </c>
      <c r="Q425" s="1">
        <v>1</v>
      </c>
      <c r="R425" s="1">
        <f t="shared" si="25"/>
        <v>9</v>
      </c>
      <c r="S425" s="1">
        <f t="shared" si="26"/>
        <v>2021</v>
      </c>
      <c r="T425" s="1">
        <f t="shared" si="27"/>
        <v>2</v>
      </c>
    </row>
    <row r="426" spans="1:20" x14ac:dyDescent="0.2">
      <c r="A426" s="3" t="s">
        <v>14</v>
      </c>
      <c r="B426" s="3" t="s">
        <v>345</v>
      </c>
      <c r="C426" s="4" t="s">
        <v>319</v>
      </c>
      <c r="D426" s="5" t="s">
        <v>320</v>
      </c>
      <c r="E426" s="4" t="s">
        <v>321</v>
      </c>
      <c r="F426" s="6">
        <v>3143.41</v>
      </c>
      <c r="G426" s="4">
        <v>375687</v>
      </c>
      <c r="H426" s="4">
        <v>421123</v>
      </c>
      <c r="I426" s="5">
        <v>7.4643512699999999</v>
      </c>
      <c r="J426" s="5">
        <v>1.1209411025667999</v>
      </c>
      <c r="K426" s="5" t="s">
        <v>19</v>
      </c>
      <c r="L426" s="5">
        <v>91</v>
      </c>
      <c r="M426" s="7" t="s">
        <v>346</v>
      </c>
      <c r="N426" s="7" t="s">
        <v>347</v>
      </c>
      <c r="O426" s="9" t="str">
        <f t="shared" si="24"/>
        <v>2021-09-14</v>
      </c>
      <c r="P426" s="1" t="str">
        <f>VLOOKUP(K426,de_para!$A$2:$B$46,2,0)</f>
        <v>web event</v>
      </c>
      <c r="Q426" s="1">
        <v>0</v>
      </c>
      <c r="R426" s="1">
        <f t="shared" si="25"/>
        <v>9</v>
      </c>
      <c r="S426" s="1">
        <f t="shared" si="26"/>
        <v>2021</v>
      </c>
      <c r="T426" s="1">
        <f t="shared" si="27"/>
        <v>2</v>
      </c>
    </row>
    <row r="427" spans="1:20" x14ac:dyDescent="0.2">
      <c r="A427" s="3" t="s">
        <v>50</v>
      </c>
      <c r="B427" s="3" t="s">
        <v>345</v>
      </c>
      <c r="C427" s="4" t="s">
        <v>70</v>
      </c>
      <c r="D427" s="5" t="s">
        <v>36</v>
      </c>
      <c r="E427" s="4" t="s">
        <v>37</v>
      </c>
      <c r="F427" s="6">
        <v>17963.22</v>
      </c>
      <c r="G427" s="4">
        <v>847694</v>
      </c>
      <c r="H427" s="4">
        <v>1037600</v>
      </c>
      <c r="I427" s="5">
        <v>17.312278330000002</v>
      </c>
      <c r="J427" s="5">
        <v>1.2240265945022999</v>
      </c>
      <c r="K427" s="5" t="s">
        <v>38</v>
      </c>
      <c r="L427" s="5">
        <v>7</v>
      </c>
      <c r="M427" s="7" t="s">
        <v>346</v>
      </c>
      <c r="N427" s="7" t="s">
        <v>347</v>
      </c>
      <c r="O427" s="9" t="str">
        <f t="shared" si="24"/>
        <v>2021-09-14</v>
      </c>
      <c r="P427" s="1" t="str">
        <f>VLOOKUP(K427,de_para!$A$2:$B$46,2,0)</f>
        <v>Credenciamento</v>
      </c>
      <c r="Q427" s="1">
        <v>0</v>
      </c>
      <c r="R427" s="1">
        <f t="shared" si="25"/>
        <v>9</v>
      </c>
      <c r="S427" s="1">
        <f t="shared" si="26"/>
        <v>2021</v>
      </c>
      <c r="T427" s="1">
        <f t="shared" si="27"/>
        <v>2</v>
      </c>
    </row>
    <row r="428" spans="1:20" x14ac:dyDescent="0.2">
      <c r="A428" s="3" t="s">
        <v>194</v>
      </c>
      <c r="B428" s="3" t="s">
        <v>345</v>
      </c>
      <c r="C428" s="4" t="s">
        <v>195</v>
      </c>
      <c r="D428" s="5" t="s">
        <v>33</v>
      </c>
      <c r="E428" s="4" t="s">
        <v>34</v>
      </c>
      <c r="F428" s="6">
        <v>6312.55</v>
      </c>
      <c r="G428" s="4">
        <v>89731</v>
      </c>
      <c r="H428" s="4">
        <v>324647</v>
      </c>
      <c r="I428" s="5">
        <v>19.444350329999999</v>
      </c>
      <c r="J428" s="5">
        <v>3.6180026969497998</v>
      </c>
      <c r="K428" s="5" t="s">
        <v>19</v>
      </c>
      <c r="L428" s="5">
        <v>200</v>
      </c>
      <c r="M428" s="7" t="s">
        <v>346</v>
      </c>
      <c r="N428" s="7" t="s">
        <v>347</v>
      </c>
      <c r="O428" s="9" t="str">
        <f t="shared" si="24"/>
        <v>2021-09-14</v>
      </c>
      <c r="P428" s="1" t="str">
        <f>VLOOKUP(K428,de_para!$A$2:$B$46,2,0)</f>
        <v>web event</v>
      </c>
      <c r="Q428" s="1">
        <v>0</v>
      </c>
      <c r="R428" s="1">
        <f t="shared" si="25"/>
        <v>9</v>
      </c>
      <c r="S428" s="1">
        <f t="shared" si="26"/>
        <v>2021</v>
      </c>
      <c r="T428" s="1">
        <f t="shared" si="27"/>
        <v>2</v>
      </c>
    </row>
    <row r="429" spans="1:20" x14ac:dyDescent="0.2">
      <c r="A429" s="3" t="s">
        <v>350</v>
      </c>
      <c r="B429" s="3" t="s">
        <v>345</v>
      </c>
      <c r="C429" s="4" t="s">
        <v>351</v>
      </c>
      <c r="D429" s="5" t="s">
        <v>334</v>
      </c>
      <c r="E429" s="4" t="s">
        <v>335</v>
      </c>
      <c r="F429" s="6">
        <v>14846.85</v>
      </c>
      <c r="G429" s="4">
        <v>1025013</v>
      </c>
      <c r="H429" s="4">
        <v>1230725</v>
      </c>
      <c r="I429" s="5">
        <v>12.063499159999999</v>
      </c>
      <c r="J429" s="5">
        <v>1.2006920887832999</v>
      </c>
      <c r="K429" s="5" t="s">
        <v>200</v>
      </c>
      <c r="L429" s="5">
        <v>193</v>
      </c>
      <c r="M429" s="7" t="s">
        <v>346</v>
      </c>
      <c r="N429" s="7" t="s">
        <v>347</v>
      </c>
      <c r="O429" s="9" t="str">
        <f t="shared" si="24"/>
        <v>2021-09-14</v>
      </c>
      <c r="P429" s="1" t="str">
        <f>VLOOKUP(K429,de_para!$A$2:$B$46,2,0)</f>
        <v>Mensagem</v>
      </c>
      <c r="Q429" s="1">
        <v>1</v>
      </c>
      <c r="R429" s="1">
        <f t="shared" si="25"/>
        <v>9</v>
      </c>
      <c r="S429" s="1">
        <f t="shared" si="26"/>
        <v>2021</v>
      </c>
      <c r="T429" s="1">
        <f t="shared" si="27"/>
        <v>2</v>
      </c>
    </row>
    <row r="430" spans="1:20" x14ac:dyDescent="0.2">
      <c r="A430" s="3" t="s">
        <v>14</v>
      </c>
      <c r="B430" s="3" t="s">
        <v>345</v>
      </c>
      <c r="C430" s="4" t="s">
        <v>352</v>
      </c>
      <c r="D430" s="5" t="s">
        <v>353</v>
      </c>
      <c r="E430" s="4" t="s">
        <v>354</v>
      </c>
      <c r="F430" s="6">
        <v>0</v>
      </c>
      <c r="G430" s="4">
        <v>0</v>
      </c>
      <c r="H430" s="4">
        <v>0</v>
      </c>
      <c r="I430" s="5" t="s">
        <v>42</v>
      </c>
      <c r="J430" s="5">
        <v>0</v>
      </c>
      <c r="K430" s="5" t="s">
        <v>355</v>
      </c>
      <c r="L430" s="5">
        <v>1</v>
      </c>
      <c r="M430" s="7" t="s">
        <v>346</v>
      </c>
      <c r="N430" s="7" t="s">
        <v>347</v>
      </c>
      <c r="O430" s="9" t="str">
        <f t="shared" si="24"/>
        <v>2021-09-14</v>
      </c>
      <c r="P430" s="1" t="str">
        <f>VLOOKUP(K430,de_para!$A$2:$B$46,2,0)</f>
        <v>Credenciamento</v>
      </c>
      <c r="Q430" s="1">
        <v>0</v>
      </c>
      <c r="R430" s="1">
        <f t="shared" si="25"/>
        <v>9</v>
      </c>
      <c r="S430" s="1">
        <f t="shared" si="26"/>
        <v>2021</v>
      </c>
      <c r="T430" s="1">
        <f t="shared" si="27"/>
        <v>2</v>
      </c>
    </row>
    <row r="431" spans="1:20" x14ac:dyDescent="0.2">
      <c r="A431" s="3" t="s">
        <v>22</v>
      </c>
      <c r="B431" s="3" t="s">
        <v>345</v>
      </c>
      <c r="C431" s="4" t="s">
        <v>35</v>
      </c>
      <c r="D431" s="5" t="s">
        <v>36</v>
      </c>
      <c r="E431" s="4" t="s">
        <v>37</v>
      </c>
      <c r="F431" s="6">
        <v>7729.92</v>
      </c>
      <c r="G431" s="4">
        <v>732889</v>
      </c>
      <c r="H431" s="4">
        <v>807617</v>
      </c>
      <c r="I431" s="5">
        <v>9.5712695500000002</v>
      </c>
      <c r="J431" s="5">
        <v>1.1019635988533001</v>
      </c>
      <c r="K431" s="5" t="s">
        <v>38</v>
      </c>
      <c r="L431" s="5" t="s">
        <v>42</v>
      </c>
      <c r="M431" s="7" t="s">
        <v>346</v>
      </c>
      <c r="N431" s="7" t="s">
        <v>347</v>
      </c>
      <c r="O431" s="9" t="str">
        <f t="shared" si="24"/>
        <v>2021-09-14</v>
      </c>
      <c r="P431" s="1" t="str">
        <f>VLOOKUP(K431,de_para!$A$2:$B$46,2,0)</f>
        <v>Credenciamento</v>
      </c>
      <c r="Q431" s="1">
        <v>0</v>
      </c>
      <c r="R431" s="1">
        <f t="shared" si="25"/>
        <v>9</v>
      </c>
      <c r="S431" s="1">
        <f t="shared" si="26"/>
        <v>2021</v>
      </c>
      <c r="T431" s="1">
        <f t="shared" si="27"/>
        <v>2</v>
      </c>
    </row>
    <row r="432" spans="1:20" x14ac:dyDescent="0.2">
      <c r="A432" s="3" t="s">
        <v>327</v>
      </c>
      <c r="B432" s="3" t="s">
        <v>345</v>
      </c>
      <c r="C432" s="4" t="s">
        <v>356</v>
      </c>
      <c r="D432" s="5" t="s">
        <v>357</v>
      </c>
      <c r="E432" s="4" t="s">
        <v>358</v>
      </c>
      <c r="F432" s="6">
        <v>504.29</v>
      </c>
      <c r="G432" s="4">
        <v>75158</v>
      </c>
      <c r="H432" s="4">
        <v>76750</v>
      </c>
      <c r="I432" s="5">
        <v>6.5705537500000002</v>
      </c>
      <c r="J432" s="5">
        <v>1.0211820431623999</v>
      </c>
      <c r="K432" s="5" t="s">
        <v>359</v>
      </c>
      <c r="L432" s="5">
        <v>26</v>
      </c>
      <c r="M432" s="7" t="s">
        <v>346</v>
      </c>
      <c r="N432" s="7" t="s">
        <v>347</v>
      </c>
      <c r="O432" s="9" t="str">
        <f t="shared" si="24"/>
        <v>2021-09-14</v>
      </c>
      <c r="P432" s="1" t="str">
        <f>VLOOKUP(K432,de_para!$A$2:$B$46,2,0)</f>
        <v>Credenciamento</v>
      </c>
      <c r="Q432" s="1">
        <v>0</v>
      </c>
      <c r="R432" s="1">
        <f t="shared" si="25"/>
        <v>9</v>
      </c>
      <c r="S432" s="1">
        <f t="shared" si="26"/>
        <v>2021</v>
      </c>
      <c r="T432" s="1">
        <f t="shared" si="27"/>
        <v>2</v>
      </c>
    </row>
    <row r="433" spans="1:20" x14ac:dyDescent="0.2">
      <c r="A433" s="3" t="s">
        <v>360</v>
      </c>
      <c r="B433" s="3" t="s">
        <v>345</v>
      </c>
      <c r="C433" s="4" t="s">
        <v>361</v>
      </c>
      <c r="D433" s="5" t="s">
        <v>334</v>
      </c>
      <c r="E433" s="4" t="s">
        <v>335</v>
      </c>
      <c r="F433" s="6">
        <v>2548.29</v>
      </c>
      <c r="G433" s="4">
        <v>94308</v>
      </c>
      <c r="H433" s="4">
        <v>106477</v>
      </c>
      <c r="I433" s="5">
        <v>23.932774210000002</v>
      </c>
      <c r="J433" s="5">
        <v>1.1290346524154999</v>
      </c>
      <c r="K433" s="5" t="s">
        <v>200</v>
      </c>
      <c r="L433" s="5">
        <v>11</v>
      </c>
      <c r="M433" s="7" t="s">
        <v>346</v>
      </c>
      <c r="N433" s="7" t="s">
        <v>347</v>
      </c>
      <c r="O433" s="9" t="str">
        <f t="shared" si="24"/>
        <v>2021-09-14</v>
      </c>
      <c r="P433" s="1" t="str">
        <f>VLOOKUP(K433,de_para!$A$2:$B$46,2,0)</f>
        <v>Mensagem</v>
      </c>
      <c r="Q433" s="1">
        <v>1</v>
      </c>
      <c r="R433" s="1">
        <f t="shared" si="25"/>
        <v>9</v>
      </c>
      <c r="S433" s="1">
        <f t="shared" si="26"/>
        <v>2021</v>
      </c>
      <c r="T433" s="1">
        <f t="shared" si="27"/>
        <v>2</v>
      </c>
    </row>
    <row r="434" spans="1:20" x14ac:dyDescent="0.2">
      <c r="A434" s="3" t="s">
        <v>362</v>
      </c>
      <c r="B434" s="3" t="s">
        <v>345</v>
      </c>
      <c r="C434" s="4" t="s">
        <v>363</v>
      </c>
      <c r="D434" s="5" t="s">
        <v>28</v>
      </c>
      <c r="E434" s="4" t="s">
        <v>29</v>
      </c>
      <c r="F434" s="6">
        <v>6310.68</v>
      </c>
      <c r="G434" s="4">
        <v>278584</v>
      </c>
      <c r="H434" s="4">
        <v>301333</v>
      </c>
      <c r="I434" s="5">
        <v>20.942545290000002</v>
      </c>
      <c r="J434" s="5">
        <v>1.0816593917813</v>
      </c>
      <c r="K434" s="5" t="s">
        <v>30</v>
      </c>
      <c r="L434" s="5">
        <v>163</v>
      </c>
      <c r="M434" s="7" t="s">
        <v>346</v>
      </c>
      <c r="N434" s="7" t="s">
        <v>347</v>
      </c>
      <c r="O434" s="9" t="str">
        <f t="shared" si="24"/>
        <v>2021-09-14</v>
      </c>
      <c r="P434" s="1" t="str">
        <f>VLOOKUP(K434,de_para!$A$2:$B$46,2,0)</f>
        <v>Lead Ads</v>
      </c>
      <c r="Q434" s="1">
        <v>0</v>
      </c>
      <c r="R434" s="1">
        <f t="shared" si="25"/>
        <v>9</v>
      </c>
      <c r="S434" s="1">
        <f t="shared" si="26"/>
        <v>2021</v>
      </c>
      <c r="T434" s="1">
        <f t="shared" si="27"/>
        <v>2</v>
      </c>
    </row>
    <row r="435" spans="1:20" x14ac:dyDescent="0.2">
      <c r="A435" s="3" t="s">
        <v>14</v>
      </c>
      <c r="B435" s="3" t="s">
        <v>345</v>
      </c>
      <c r="C435" s="4" t="s">
        <v>364</v>
      </c>
      <c r="D435" s="5" t="s">
        <v>365</v>
      </c>
      <c r="E435" s="4" t="s">
        <v>366</v>
      </c>
      <c r="F435" s="6">
        <v>0</v>
      </c>
      <c r="G435" s="4">
        <v>0</v>
      </c>
      <c r="H435" s="4">
        <v>0</v>
      </c>
      <c r="I435" s="5" t="s">
        <v>42</v>
      </c>
      <c r="J435" s="5">
        <v>0</v>
      </c>
      <c r="K435" s="5" t="s">
        <v>367</v>
      </c>
      <c r="L435" s="5">
        <v>2</v>
      </c>
      <c r="M435" s="7" t="s">
        <v>346</v>
      </c>
      <c r="N435" s="7" t="s">
        <v>347</v>
      </c>
      <c r="O435" s="9" t="str">
        <f t="shared" si="24"/>
        <v>2021-09-14</v>
      </c>
      <c r="P435" s="1" t="str">
        <f>VLOOKUP(K435,de_para!$A$2:$B$46,2,0)</f>
        <v>Credenciamento</v>
      </c>
      <c r="Q435" s="1">
        <v>0</v>
      </c>
      <c r="R435" s="1">
        <f t="shared" si="25"/>
        <v>9</v>
      </c>
      <c r="S435" s="1">
        <f t="shared" si="26"/>
        <v>2021</v>
      </c>
      <c r="T435" s="1">
        <f t="shared" si="27"/>
        <v>2</v>
      </c>
    </row>
    <row r="436" spans="1:20" x14ac:dyDescent="0.2">
      <c r="A436" s="3" t="s">
        <v>311</v>
      </c>
      <c r="B436" s="3" t="s">
        <v>345</v>
      </c>
      <c r="C436" s="4" t="s">
        <v>368</v>
      </c>
      <c r="D436" s="5" t="s">
        <v>357</v>
      </c>
      <c r="E436" s="4" t="s">
        <v>358</v>
      </c>
      <c r="F436" s="6">
        <v>1273.57</v>
      </c>
      <c r="G436" s="4">
        <v>146473</v>
      </c>
      <c r="H436" s="4">
        <v>156417</v>
      </c>
      <c r="I436" s="5">
        <v>8.1421456699999997</v>
      </c>
      <c r="J436" s="5">
        <v>1.0678896451905999</v>
      </c>
      <c r="K436" s="5" t="s">
        <v>359</v>
      </c>
      <c r="L436" s="5">
        <v>47</v>
      </c>
      <c r="M436" s="7" t="s">
        <v>346</v>
      </c>
      <c r="N436" s="7" t="s">
        <v>347</v>
      </c>
      <c r="O436" s="9" t="str">
        <f t="shared" si="24"/>
        <v>2021-09-14</v>
      </c>
      <c r="P436" s="1" t="str">
        <f>VLOOKUP(K436,de_para!$A$2:$B$46,2,0)</f>
        <v>Credenciamento</v>
      </c>
      <c r="Q436" s="1">
        <v>0</v>
      </c>
      <c r="R436" s="1">
        <f t="shared" si="25"/>
        <v>9</v>
      </c>
      <c r="S436" s="1">
        <f t="shared" si="26"/>
        <v>2021</v>
      </c>
      <c r="T436" s="1">
        <f t="shared" si="27"/>
        <v>2</v>
      </c>
    </row>
    <row r="437" spans="1:20" x14ac:dyDescent="0.2">
      <c r="A437" s="3" t="s">
        <v>192</v>
      </c>
      <c r="B437" s="3" t="s">
        <v>345</v>
      </c>
      <c r="C437" s="4" t="s">
        <v>193</v>
      </c>
      <c r="D437" s="5" t="s">
        <v>33</v>
      </c>
      <c r="E437" s="4" t="s">
        <v>34</v>
      </c>
      <c r="F437" s="6">
        <v>26537.61</v>
      </c>
      <c r="G437" s="4">
        <v>515533</v>
      </c>
      <c r="H437" s="4">
        <v>1890569</v>
      </c>
      <c r="I437" s="5">
        <v>14.036837589999999</v>
      </c>
      <c r="J437" s="5">
        <v>3.6672123801968</v>
      </c>
      <c r="K437" s="5" t="s">
        <v>19</v>
      </c>
      <c r="L437" s="5">
        <v>743</v>
      </c>
      <c r="M437" s="7" t="s">
        <v>346</v>
      </c>
      <c r="N437" s="7" t="s">
        <v>347</v>
      </c>
      <c r="O437" s="9" t="str">
        <f t="shared" si="24"/>
        <v>2021-09-14</v>
      </c>
      <c r="P437" s="1" t="str">
        <f>VLOOKUP(K437,de_para!$A$2:$B$46,2,0)</f>
        <v>web event</v>
      </c>
      <c r="Q437" s="1">
        <v>0</v>
      </c>
      <c r="R437" s="1">
        <f t="shared" si="25"/>
        <v>9</v>
      </c>
      <c r="S437" s="1">
        <f t="shared" si="26"/>
        <v>2021</v>
      </c>
      <c r="T437" s="1">
        <f t="shared" si="27"/>
        <v>2</v>
      </c>
    </row>
    <row r="438" spans="1:20" x14ac:dyDescent="0.2">
      <c r="A438" s="3" t="s">
        <v>207</v>
      </c>
      <c r="B438" s="3" t="s">
        <v>345</v>
      </c>
      <c r="C438" s="4" t="s">
        <v>208</v>
      </c>
      <c r="D438" s="5" t="s">
        <v>33</v>
      </c>
      <c r="E438" s="4" t="s">
        <v>34</v>
      </c>
      <c r="F438" s="6">
        <v>9295.9599999999991</v>
      </c>
      <c r="G438" s="4">
        <v>81686</v>
      </c>
      <c r="H438" s="4">
        <v>279195</v>
      </c>
      <c r="I438" s="5">
        <v>33.295581939999998</v>
      </c>
      <c r="J438" s="5">
        <v>3.4179051489851</v>
      </c>
      <c r="K438" s="5" t="s">
        <v>19</v>
      </c>
      <c r="L438" s="5">
        <v>378</v>
      </c>
      <c r="M438" s="7" t="s">
        <v>346</v>
      </c>
      <c r="N438" s="7" t="s">
        <v>347</v>
      </c>
      <c r="O438" s="9" t="str">
        <f t="shared" si="24"/>
        <v>2021-09-14</v>
      </c>
      <c r="P438" s="1" t="str">
        <f>VLOOKUP(K438,de_para!$A$2:$B$46,2,0)</f>
        <v>web event</v>
      </c>
      <c r="Q438" s="1">
        <v>0</v>
      </c>
      <c r="R438" s="1">
        <f t="shared" si="25"/>
        <v>9</v>
      </c>
      <c r="S438" s="1">
        <f t="shared" si="26"/>
        <v>2021</v>
      </c>
      <c r="T438" s="1">
        <f t="shared" si="27"/>
        <v>2</v>
      </c>
    </row>
    <row r="439" spans="1:20" x14ac:dyDescent="0.2">
      <c r="A439" s="3" t="s">
        <v>369</v>
      </c>
      <c r="B439" s="3" t="s">
        <v>345</v>
      </c>
      <c r="C439" s="4" t="s">
        <v>370</v>
      </c>
      <c r="D439" s="5" t="s">
        <v>371</v>
      </c>
      <c r="E439" s="4" t="s">
        <v>372</v>
      </c>
      <c r="F439" s="6">
        <v>7.75</v>
      </c>
      <c r="G439" s="4">
        <v>677</v>
      </c>
      <c r="H439" s="4">
        <v>685</v>
      </c>
      <c r="I439" s="5">
        <v>11.31386861</v>
      </c>
      <c r="J439" s="5">
        <v>1.0118168389955999</v>
      </c>
      <c r="K439" s="5" t="s">
        <v>359</v>
      </c>
      <c r="L439" s="5">
        <v>3</v>
      </c>
      <c r="M439" s="7" t="s">
        <v>346</v>
      </c>
      <c r="N439" s="7" t="s">
        <v>347</v>
      </c>
      <c r="O439" s="9" t="str">
        <f t="shared" si="24"/>
        <v>2021-09-14</v>
      </c>
      <c r="P439" s="1" t="str">
        <f>VLOOKUP(K439,de_para!$A$2:$B$46,2,0)</f>
        <v>Credenciamento</v>
      </c>
      <c r="Q439" s="1">
        <v>1</v>
      </c>
      <c r="R439" s="1">
        <f t="shared" si="25"/>
        <v>9</v>
      </c>
      <c r="S439" s="1">
        <f t="shared" si="26"/>
        <v>2021</v>
      </c>
      <c r="T439" s="1">
        <f t="shared" si="27"/>
        <v>2</v>
      </c>
    </row>
    <row r="440" spans="1:20" x14ac:dyDescent="0.2">
      <c r="A440" s="3" t="s">
        <v>14</v>
      </c>
      <c r="B440" s="3" t="s">
        <v>345</v>
      </c>
      <c r="C440" s="4" t="s">
        <v>292</v>
      </c>
      <c r="D440" s="5" t="s">
        <v>293</v>
      </c>
      <c r="E440" s="4" t="s">
        <v>294</v>
      </c>
      <c r="F440" s="6">
        <v>6499.33</v>
      </c>
      <c r="G440" s="4">
        <v>607704</v>
      </c>
      <c r="H440" s="4">
        <v>714752</v>
      </c>
      <c r="I440" s="5">
        <v>9.0931260100000006</v>
      </c>
      <c r="J440" s="5">
        <v>1.1761515474638999</v>
      </c>
      <c r="K440" s="5" t="s">
        <v>19</v>
      </c>
      <c r="L440" s="5">
        <v>292</v>
      </c>
      <c r="M440" s="7" t="s">
        <v>346</v>
      </c>
      <c r="N440" s="7" t="s">
        <v>347</v>
      </c>
      <c r="O440" s="9" t="str">
        <f t="shared" si="24"/>
        <v>2021-09-14</v>
      </c>
      <c r="P440" s="1" t="str">
        <f>VLOOKUP(K440,de_para!$A$2:$B$46,2,0)</f>
        <v>web event</v>
      </c>
      <c r="Q440" s="1">
        <v>0</v>
      </c>
      <c r="R440" s="1">
        <f t="shared" si="25"/>
        <v>9</v>
      </c>
      <c r="S440" s="1">
        <f t="shared" si="26"/>
        <v>2021</v>
      </c>
      <c r="T440" s="1">
        <f t="shared" si="27"/>
        <v>2</v>
      </c>
    </row>
    <row r="441" spans="1:20" x14ac:dyDescent="0.2">
      <c r="A441" s="3" t="s">
        <v>74</v>
      </c>
      <c r="B441" s="3" t="s">
        <v>345</v>
      </c>
      <c r="C441" s="4" t="s">
        <v>373</v>
      </c>
      <c r="D441" s="5" t="s">
        <v>371</v>
      </c>
      <c r="E441" s="4" t="s">
        <v>372</v>
      </c>
      <c r="F441" s="6">
        <v>18.28</v>
      </c>
      <c r="G441" s="4">
        <v>4228</v>
      </c>
      <c r="H441" s="4">
        <v>4250</v>
      </c>
      <c r="I441" s="5">
        <v>4.3011764699999997</v>
      </c>
      <c r="J441" s="5">
        <v>1.0052034058657</v>
      </c>
      <c r="K441" s="5" t="s">
        <v>359</v>
      </c>
      <c r="L441" s="5">
        <v>12</v>
      </c>
      <c r="M441" s="7" t="s">
        <v>346</v>
      </c>
      <c r="N441" s="7" t="s">
        <v>347</v>
      </c>
      <c r="O441" s="9" t="str">
        <f t="shared" si="24"/>
        <v>2021-09-14</v>
      </c>
      <c r="P441" s="1" t="str">
        <f>VLOOKUP(K441,de_para!$A$2:$B$46,2,0)</f>
        <v>Credenciamento</v>
      </c>
      <c r="Q441" s="1">
        <v>1</v>
      </c>
      <c r="R441" s="1">
        <f t="shared" si="25"/>
        <v>9</v>
      </c>
      <c r="S441" s="1">
        <f t="shared" si="26"/>
        <v>2021</v>
      </c>
      <c r="T441" s="1">
        <f t="shared" si="27"/>
        <v>2</v>
      </c>
    </row>
    <row r="442" spans="1:20" x14ac:dyDescent="0.2">
      <c r="A442" s="3" t="s">
        <v>374</v>
      </c>
      <c r="B442" s="3" t="s">
        <v>345</v>
      </c>
      <c r="C442" s="4" t="s">
        <v>375</v>
      </c>
      <c r="D442" s="5" t="s">
        <v>28</v>
      </c>
      <c r="E442" s="4" t="s">
        <v>29</v>
      </c>
      <c r="F442" s="6">
        <v>2436.2600000000002</v>
      </c>
      <c r="G442" s="4">
        <v>123385</v>
      </c>
      <c r="H442" s="4">
        <v>129591</v>
      </c>
      <c r="I442" s="5">
        <v>18.799607999999999</v>
      </c>
      <c r="J442" s="5">
        <v>1.0502978481987</v>
      </c>
      <c r="K442" s="5" t="s">
        <v>30</v>
      </c>
      <c r="L442" s="5">
        <v>56</v>
      </c>
      <c r="M442" s="7" t="s">
        <v>346</v>
      </c>
      <c r="N442" s="7" t="s">
        <v>347</v>
      </c>
      <c r="O442" s="9" t="str">
        <f t="shared" si="24"/>
        <v>2021-09-14</v>
      </c>
      <c r="P442" s="1" t="str">
        <f>VLOOKUP(K442,de_para!$A$2:$B$46,2,0)</f>
        <v>Lead Ads</v>
      </c>
      <c r="Q442" s="1">
        <v>0</v>
      </c>
      <c r="R442" s="1">
        <f t="shared" si="25"/>
        <v>9</v>
      </c>
      <c r="S442" s="1">
        <f t="shared" si="26"/>
        <v>2021</v>
      </c>
      <c r="T442" s="1">
        <f t="shared" si="27"/>
        <v>2</v>
      </c>
    </row>
    <row r="443" spans="1:20" x14ac:dyDescent="0.2">
      <c r="A443" s="3" t="s">
        <v>45</v>
      </c>
      <c r="B443" s="3" t="s">
        <v>345</v>
      </c>
      <c r="C443" s="4" t="s">
        <v>46</v>
      </c>
      <c r="D443" s="5" t="s">
        <v>28</v>
      </c>
      <c r="E443" s="4" t="s">
        <v>29</v>
      </c>
      <c r="F443" s="6">
        <v>9686.2999999999993</v>
      </c>
      <c r="G443" s="4">
        <v>436592</v>
      </c>
      <c r="H443" s="4">
        <v>514844</v>
      </c>
      <c r="I443" s="5">
        <v>18.814048530000001</v>
      </c>
      <c r="J443" s="5">
        <v>1.1792337010298</v>
      </c>
      <c r="K443" s="5" t="s">
        <v>30</v>
      </c>
      <c r="L443" s="5">
        <v>208</v>
      </c>
      <c r="M443" s="7" t="s">
        <v>346</v>
      </c>
      <c r="N443" s="7" t="s">
        <v>347</v>
      </c>
      <c r="O443" s="9" t="str">
        <f t="shared" si="24"/>
        <v>2021-09-14</v>
      </c>
      <c r="P443" s="1" t="str">
        <f>VLOOKUP(K443,de_para!$A$2:$B$46,2,0)</f>
        <v>Lead Ads</v>
      </c>
      <c r="Q443" s="1">
        <v>0</v>
      </c>
      <c r="R443" s="1">
        <f t="shared" si="25"/>
        <v>9</v>
      </c>
      <c r="S443" s="1">
        <f t="shared" si="26"/>
        <v>2021</v>
      </c>
      <c r="T443" s="1">
        <f t="shared" si="27"/>
        <v>2</v>
      </c>
    </row>
    <row r="444" spans="1:20" x14ac:dyDescent="0.2">
      <c r="A444" s="3" t="s">
        <v>251</v>
      </c>
      <c r="B444" s="3" t="s">
        <v>345</v>
      </c>
      <c r="C444" s="4" t="s">
        <v>252</v>
      </c>
      <c r="D444" s="5" t="s">
        <v>253</v>
      </c>
      <c r="E444" s="4" t="s">
        <v>254</v>
      </c>
      <c r="F444" s="6">
        <v>42470.32</v>
      </c>
      <c r="G444" s="4">
        <v>2935250</v>
      </c>
      <c r="H444" s="4">
        <v>5068387</v>
      </c>
      <c r="I444" s="5">
        <v>8.3794548399999993</v>
      </c>
      <c r="J444" s="5">
        <v>1.7267309428498001</v>
      </c>
      <c r="K444" s="5" t="s">
        <v>19</v>
      </c>
      <c r="L444" s="5">
        <v>1219</v>
      </c>
      <c r="M444" s="7" t="s">
        <v>346</v>
      </c>
      <c r="N444" s="7" t="s">
        <v>347</v>
      </c>
      <c r="O444" s="9" t="str">
        <f t="shared" si="24"/>
        <v>2021-09-14</v>
      </c>
      <c r="P444" s="1" t="str">
        <f>VLOOKUP(K444,de_para!$A$2:$B$46,2,0)</f>
        <v>web event</v>
      </c>
      <c r="Q444" s="1">
        <v>0</v>
      </c>
      <c r="R444" s="1">
        <f t="shared" si="25"/>
        <v>9</v>
      </c>
      <c r="S444" s="1">
        <f t="shared" si="26"/>
        <v>2021</v>
      </c>
      <c r="T444" s="1">
        <f t="shared" si="27"/>
        <v>2</v>
      </c>
    </row>
    <row r="445" spans="1:20" x14ac:dyDescent="0.2">
      <c r="A445" s="3" t="s">
        <v>14</v>
      </c>
      <c r="B445" s="3" t="s">
        <v>345</v>
      </c>
      <c r="C445" s="4" t="s">
        <v>313</v>
      </c>
      <c r="D445" s="5" t="s">
        <v>314</v>
      </c>
      <c r="E445" s="4" t="s">
        <v>315</v>
      </c>
      <c r="F445" s="6">
        <v>3775.78</v>
      </c>
      <c r="G445" s="4">
        <v>576361</v>
      </c>
      <c r="H445" s="4">
        <v>669614</v>
      </c>
      <c r="I445" s="5">
        <v>5.6387411299999997</v>
      </c>
      <c r="J445" s="5">
        <v>1.1617961659445999</v>
      </c>
      <c r="K445" s="5" t="s">
        <v>19</v>
      </c>
      <c r="L445" s="5">
        <v>202</v>
      </c>
      <c r="M445" s="7" t="s">
        <v>346</v>
      </c>
      <c r="N445" s="7" t="s">
        <v>347</v>
      </c>
      <c r="O445" s="9" t="str">
        <f t="shared" si="24"/>
        <v>2021-09-14</v>
      </c>
      <c r="P445" s="1" t="str">
        <f>VLOOKUP(K445,de_para!$A$2:$B$46,2,0)</f>
        <v>web event</v>
      </c>
      <c r="Q445" s="1">
        <v>0</v>
      </c>
      <c r="R445" s="1">
        <f t="shared" si="25"/>
        <v>9</v>
      </c>
      <c r="S445" s="1">
        <f t="shared" si="26"/>
        <v>2021</v>
      </c>
      <c r="T445" s="1">
        <f t="shared" si="27"/>
        <v>2</v>
      </c>
    </row>
    <row r="446" spans="1:20" x14ac:dyDescent="0.2">
      <c r="A446" s="3" t="s">
        <v>201</v>
      </c>
      <c r="B446" s="3" t="s">
        <v>345</v>
      </c>
      <c r="C446" s="4" t="s">
        <v>202</v>
      </c>
      <c r="D446" s="5" t="s">
        <v>33</v>
      </c>
      <c r="E446" s="4" t="s">
        <v>34</v>
      </c>
      <c r="F446" s="6">
        <v>14394.05</v>
      </c>
      <c r="G446" s="4">
        <v>202590</v>
      </c>
      <c r="H446" s="4">
        <v>620298</v>
      </c>
      <c r="I446" s="5">
        <v>23.205056280000001</v>
      </c>
      <c r="J446" s="5">
        <v>3.0618391825855</v>
      </c>
      <c r="K446" s="5" t="s">
        <v>19</v>
      </c>
      <c r="L446" s="5">
        <v>447</v>
      </c>
      <c r="M446" s="7" t="s">
        <v>346</v>
      </c>
      <c r="N446" s="7" t="s">
        <v>347</v>
      </c>
      <c r="O446" s="9" t="str">
        <f t="shared" si="24"/>
        <v>2021-09-14</v>
      </c>
      <c r="P446" s="1" t="str">
        <f>VLOOKUP(K446,de_para!$A$2:$B$46,2,0)</f>
        <v>web event</v>
      </c>
      <c r="Q446" s="1">
        <v>0</v>
      </c>
      <c r="R446" s="1">
        <f t="shared" si="25"/>
        <v>9</v>
      </c>
      <c r="S446" s="1">
        <f t="shared" si="26"/>
        <v>2021</v>
      </c>
      <c r="T446" s="1">
        <f t="shared" si="27"/>
        <v>2</v>
      </c>
    </row>
    <row r="447" spans="1:20" x14ac:dyDescent="0.2">
      <c r="A447" s="3" t="s">
        <v>255</v>
      </c>
      <c r="B447" s="3" t="s">
        <v>345</v>
      </c>
      <c r="C447" s="4" t="s">
        <v>256</v>
      </c>
      <c r="D447" s="5" t="s">
        <v>253</v>
      </c>
      <c r="E447" s="4" t="s">
        <v>254</v>
      </c>
      <c r="F447" s="6">
        <v>7458.02</v>
      </c>
      <c r="G447" s="4">
        <v>1005302</v>
      </c>
      <c r="H447" s="4">
        <v>1209632</v>
      </c>
      <c r="I447" s="5">
        <v>6.1655280299999999</v>
      </c>
      <c r="J447" s="5">
        <v>1.2032523560084001</v>
      </c>
      <c r="K447" s="5" t="s">
        <v>19</v>
      </c>
      <c r="L447" s="5">
        <v>274</v>
      </c>
      <c r="M447" s="7" t="s">
        <v>346</v>
      </c>
      <c r="N447" s="7" t="s">
        <v>347</v>
      </c>
      <c r="O447" s="9" t="str">
        <f t="shared" si="24"/>
        <v>2021-09-14</v>
      </c>
      <c r="P447" s="1" t="str">
        <f>VLOOKUP(K447,de_para!$A$2:$B$46,2,0)</f>
        <v>web event</v>
      </c>
      <c r="Q447" s="1">
        <v>0</v>
      </c>
      <c r="R447" s="1">
        <f t="shared" si="25"/>
        <v>9</v>
      </c>
      <c r="S447" s="1">
        <f t="shared" si="26"/>
        <v>2021</v>
      </c>
      <c r="T447" s="1">
        <f t="shared" si="27"/>
        <v>2</v>
      </c>
    </row>
    <row r="448" spans="1:20" x14ac:dyDescent="0.2">
      <c r="A448" s="3" t="s">
        <v>14</v>
      </c>
      <c r="B448" s="3" t="s">
        <v>345</v>
      </c>
      <c r="C448" s="4" t="s">
        <v>295</v>
      </c>
      <c r="D448" s="5" t="s">
        <v>296</v>
      </c>
      <c r="E448" s="4" t="s">
        <v>297</v>
      </c>
      <c r="F448" s="6">
        <v>600.30999999999995</v>
      </c>
      <c r="G448" s="4">
        <v>67562</v>
      </c>
      <c r="H448" s="4">
        <v>73265</v>
      </c>
      <c r="I448" s="5">
        <v>8.1936804700000003</v>
      </c>
      <c r="J448" s="5">
        <v>1.0844113554957</v>
      </c>
      <c r="K448" s="5" t="s">
        <v>19</v>
      </c>
      <c r="L448" s="5">
        <v>40</v>
      </c>
      <c r="M448" s="7" t="s">
        <v>346</v>
      </c>
      <c r="N448" s="7" t="s">
        <v>347</v>
      </c>
      <c r="O448" s="9" t="str">
        <f t="shared" si="24"/>
        <v>2021-09-14</v>
      </c>
      <c r="P448" s="1" t="str">
        <f>VLOOKUP(K448,de_para!$A$2:$B$46,2,0)</f>
        <v>web event</v>
      </c>
      <c r="Q448" s="1">
        <v>0</v>
      </c>
      <c r="R448" s="1">
        <f t="shared" si="25"/>
        <v>9</v>
      </c>
      <c r="S448" s="1">
        <f t="shared" si="26"/>
        <v>2021</v>
      </c>
      <c r="T448" s="1">
        <f t="shared" si="27"/>
        <v>2</v>
      </c>
    </row>
    <row r="449" spans="1:20" x14ac:dyDescent="0.2">
      <c r="A449" s="3" t="s">
        <v>14</v>
      </c>
      <c r="B449" s="3" t="s">
        <v>345</v>
      </c>
      <c r="C449" s="4" t="s">
        <v>277</v>
      </c>
      <c r="D449" s="5" t="s">
        <v>278</v>
      </c>
      <c r="E449" s="4" t="s">
        <v>279</v>
      </c>
      <c r="F449" s="6">
        <v>555.65</v>
      </c>
      <c r="G449" s="4">
        <v>50107</v>
      </c>
      <c r="H449" s="4">
        <v>51117</v>
      </c>
      <c r="I449" s="5">
        <v>10.870160609999999</v>
      </c>
      <c r="J449" s="5">
        <v>1.0201568643104</v>
      </c>
      <c r="K449" s="5" t="s">
        <v>19</v>
      </c>
      <c r="L449" s="5">
        <v>32</v>
      </c>
      <c r="M449" s="7" t="s">
        <v>346</v>
      </c>
      <c r="N449" s="7" t="s">
        <v>347</v>
      </c>
      <c r="O449" s="9" t="str">
        <f t="shared" si="24"/>
        <v>2021-09-14</v>
      </c>
      <c r="P449" s="1" t="str">
        <f>VLOOKUP(K449,de_para!$A$2:$B$46,2,0)</f>
        <v>web event</v>
      </c>
      <c r="Q449" s="1">
        <v>0</v>
      </c>
      <c r="R449" s="1">
        <f t="shared" si="25"/>
        <v>9</v>
      </c>
      <c r="S449" s="1">
        <f t="shared" si="26"/>
        <v>2021</v>
      </c>
      <c r="T449" s="1">
        <f t="shared" si="27"/>
        <v>2</v>
      </c>
    </row>
    <row r="450" spans="1:20" x14ac:dyDescent="0.2">
      <c r="A450" s="3" t="s">
        <v>14</v>
      </c>
      <c r="B450" s="3" t="s">
        <v>345</v>
      </c>
      <c r="C450" s="4" t="s">
        <v>305</v>
      </c>
      <c r="D450" s="5" t="s">
        <v>306</v>
      </c>
      <c r="E450" s="4" t="s">
        <v>307</v>
      </c>
      <c r="F450" s="6">
        <v>3771.54</v>
      </c>
      <c r="G450" s="4">
        <v>805810</v>
      </c>
      <c r="H450" s="4">
        <v>976984</v>
      </c>
      <c r="I450" s="5">
        <v>3.8603907500000001</v>
      </c>
      <c r="J450" s="5">
        <v>1.2124247651430999</v>
      </c>
      <c r="K450" s="5" t="s">
        <v>19</v>
      </c>
      <c r="L450" s="5">
        <v>191</v>
      </c>
      <c r="M450" s="7" t="s">
        <v>346</v>
      </c>
      <c r="N450" s="7" t="s">
        <v>347</v>
      </c>
      <c r="O450" s="9" t="str">
        <f t="shared" si="24"/>
        <v>2021-09-14</v>
      </c>
      <c r="P450" s="1" t="str">
        <f>VLOOKUP(K450,de_para!$A$2:$B$46,2,0)</f>
        <v>web event</v>
      </c>
      <c r="Q450" s="1">
        <v>0</v>
      </c>
      <c r="R450" s="1">
        <f t="shared" si="25"/>
        <v>9</v>
      </c>
      <c r="S450" s="1">
        <f t="shared" si="26"/>
        <v>2021</v>
      </c>
      <c r="T450" s="1">
        <f t="shared" si="27"/>
        <v>2</v>
      </c>
    </row>
    <row r="451" spans="1:20" x14ac:dyDescent="0.2">
      <c r="A451" s="3" t="s">
        <v>14</v>
      </c>
      <c r="B451" s="3" t="s">
        <v>345</v>
      </c>
      <c r="C451" s="4" t="s">
        <v>271</v>
      </c>
      <c r="D451" s="5" t="s">
        <v>272</v>
      </c>
      <c r="E451" s="4" t="s">
        <v>273</v>
      </c>
      <c r="F451" s="6">
        <v>597.03</v>
      </c>
      <c r="G451" s="4">
        <v>56525</v>
      </c>
      <c r="H451" s="4">
        <v>58376</v>
      </c>
      <c r="I451" s="5">
        <v>10.22731945</v>
      </c>
      <c r="J451" s="5">
        <v>1.0327465723131</v>
      </c>
      <c r="K451" s="5" t="s">
        <v>19</v>
      </c>
      <c r="L451" s="5">
        <v>14</v>
      </c>
      <c r="M451" s="7" t="s">
        <v>346</v>
      </c>
      <c r="N451" s="7" t="s">
        <v>347</v>
      </c>
      <c r="O451" s="9" t="str">
        <f t="shared" ref="O451:O514" si="28">RIGHT(B451,10)</f>
        <v>2021-09-14</v>
      </c>
      <c r="P451" s="1" t="str">
        <f>VLOOKUP(K451,de_para!$A$2:$B$46,2,0)</f>
        <v>web event</v>
      </c>
      <c r="Q451" s="1">
        <v>0</v>
      </c>
      <c r="R451" s="1">
        <f t="shared" ref="R451:R514" si="29">MONTH(O451)</f>
        <v>9</v>
      </c>
      <c r="S451" s="1">
        <f t="shared" ref="S451:S514" si="30">YEAR(O451)</f>
        <v>2021</v>
      </c>
      <c r="T451" s="1">
        <f t="shared" ref="T451:T514" si="31">IF(R451&lt;7,1,2)</f>
        <v>2</v>
      </c>
    </row>
    <row r="452" spans="1:20" x14ac:dyDescent="0.2">
      <c r="A452" s="3" t="s">
        <v>74</v>
      </c>
      <c r="B452" s="3" t="s">
        <v>345</v>
      </c>
      <c r="C452" s="4" t="s">
        <v>310</v>
      </c>
      <c r="D452" s="5" t="s">
        <v>36</v>
      </c>
      <c r="E452" s="4" t="s">
        <v>37</v>
      </c>
      <c r="F452" s="6">
        <v>43088.62</v>
      </c>
      <c r="G452" s="4">
        <v>3086550</v>
      </c>
      <c r="H452" s="4">
        <v>4686049</v>
      </c>
      <c r="I452" s="5">
        <v>9.1950852399999992</v>
      </c>
      <c r="J452" s="5">
        <v>1.5182158072929</v>
      </c>
      <c r="K452" s="5" t="s">
        <v>38</v>
      </c>
      <c r="L452" s="5">
        <v>29</v>
      </c>
      <c r="M452" s="7" t="s">
        <v>346</v>
      </c>
      <c r="N452" s="7" t="s">
        <v>347</v>
      </c>
      <c r="O452" s="9" t="str">
        <f t="shared" si="28"/>
        <v>2021-09-14</v>
      </c>
      <c r="P452" s="1" t="str">
        <f>VLOOKUP(K452,de_para!$A$2:$B$46,2,0)</f>
        <v>Credenciamento</v>
      </c>
      <c r="Q452" s="1">
        <v>0</v>
      </c>
      <c r="R452" s="1">
        <f t="shared" si="29"/>
        <v>9</v>
      </c>
      <c r="S452" s="1">
        <f t="shared" si="30"/>
        <v>2021</v>
      </c>
      <c r="T452" s="1">
        <f t="shared" si="31"/>
        <v>2</v>
      </c>
    </row>
    <row r="453" spans="1:20" x14ac:dyDescent="0.2">
      <c r="A453" s="3" t="s">
        <v>340</v>
      </c>
      <c r="B453" s="3" t="s">
        <v>345</v>
      </c>
      <c r="C453" s="4" t="s">
        <v>341</v>
      </c>
      <c r="D453" s="5" t="s">
        <v>36</v>
      </c>
      <c r="E453" s="4" t="s">
        <v>37</v>
      </c>
      <c r="F453" s="6">
        <v>61268.24</v>
      </c>
      <c r="G453" s="4">
        <v>1907723</v>
      </c>
      <c r="H453" s="4">
        <v>3740881</v>
      </c>
      <c r="I453" s="5">
        <v>16.378024320000002</v>
      </c>
      <c r="J453" s="5">
        <v>1.9609141369056</v>
      </c>
      <c r="K453" s="5" t="s">
        <v>38</v>
      </c>
      <c r="L453" s="5">
        <v>55</v>
      </c>
      <c r="M453" s="7" t="s">
        <v>346</v>
      </c>
      <c r="N453" s="7" t="s">
        <v>347</v>
      </c>
      <c r="O453" s="9" t="str">
        <f t="shared" si="28"/>
        <v>2021-09-14</v>
      </c>
      <c r="P453" s="1" t="str">
        <f>VLOOKUP(K453,de_para!$A$2:$B$46,2,0)</f>
        <v>Credenciamento</v>
      </c>
      <c r="Q453" s="1">
        <v>0</v>
      </c>
      <c r="R453" s="1">
        <f t="shared" si="29"/>
        <v>9</v>
      </c>
      <c r="S453" s="1">
        <f t="shared" si="30"/>
        <v>2021</v>
      </c>
      <c r="T453" s="1">
        <f t="shared" si="31"/>
        <v>2</v>
      </c>
    </row>
    <row r="454" spans="1:20" x14ac:dyDescent="0.2">
      <c r="A454" s="3" t="s">
        <v>22</v>
      </c>
      <c r="B454" s="3" t="s">
        <v>345</v>
      </c>
      <c r="C454" s="4" t="s">
        <v>39</v>
      </c>
      <c r="D454" s="5" t="s">
        <v>40</v>
      </c>
      <c r="E454" s="4" t="s">
        <v>41</v>
      </c>
      <c r="F454" s="6">
        <v>831.96</v>
      </c>
      <c r="G454" s="4">
        <v>37893</v>
      </c>
      <c r="H454" s="4">
        <v>40290</v>
      </c>
      <c r="I454" s="5">
        <v>20.649292630000001</v>
      </c>
      <c r="J454" s="5">
        <v>1.0632570659489</v>
      </c>
      <c r="K454" s="5" t="s">
        <v>38</v>
      </c>
      <c r="L454" s="5">
        <v>8</v>
      </c>
      <c r="M454" s="7" t="s">
        <v>346</v>
      </c>
      <c r="N454" s="7" t="s">
        <v>347</v>
      </c>
      <c r="O454" s="9" t="str">
        <f t="shared" si="28"/>
        <v>2021-09-14</v>
      </c>
      <c r="P454" s="1" t="str">
        <f>VLOOKUP(K454,de_para!$A$2:$B$46,2,0)</f>
        <v>Credenciamento</v>
      </c>
      <c r="Q454" s="1">
        <v>1</v>
      </c>
      <c r="R454" s="1">
        <f t="shared" si="29"/>
        <v>9</v>
      </c>
      <c r="S454" s="1">
        <f t="shared" si="30"/>
        <v>2021</v>
      </c>
      <c r="T454" s="1">
        <f t="shared" si="31"/>
        <v>2</v>
      </c>
    </row>
    <row r="455" spans="1:20" x14ac:dyDescent="0.2">
      <c r="A455" s="3" t="s">
        <v>376</v>
      </c>
      <c r="B455" s="3" t="s">
        <v>345</v>
      </c>
      <c r="C455" s="4" t="s">
        <v>377</v>
      </c>
      <c r="D455" s="5" t="s">
        <v>33</v>
      </c>
      <c r="E455" s="4" t="s">
        <v>34</v>
      </c>
      <c r="F455" s="6">
        <v>2477</v>
      </c>
      <c r="G455" s="4">
        <v>36997</v>
      </c>
      <c r="H455" s="4">
        <v>123555</v>
      </c>
      <c r="I455" s="5">
        <v>20.04775201</v>
      </c>
      <c r="J455" s="5">
        <v>3.3395951023056001</v>
      </c>
      <c r="K455" s="5" t="s">
        <v>19</v>
      </c>
      <c r="L455" s="5">
        <v>45</v>
      </c>
      <c r="M455" s="7" t="s">
        <v>346</v>
      </c>
      <c r="N455" s="7" t="s">
        <v>347</v>
      </c>
      <c r="O455" s="9" t="str">
        <f t="shared" si="28"/>
        <v>2021-09-14</v>
      </c>
      <c r="P455" s="1" t="str">
        <f>VLOOKUP(K455,de_para!$A$2:$B$46,2,0)</f>
        <v>web event</v>
      </c>
      <c r="Q455" s="1">
        <v>0</v>
      </c>
      <c r="R455" s="1">
        <f t="shared" si="29"/>
        <v>9</v>
      </c>
      <c r="S455" s="1">
        <f t="shared" si="30"/>
        <v>2021</v>
      </c>
      <c r="T455" s="1">
        <f t="shared" si="31"/>
        <v>2</v>
      </c>
    </row>
    <row r="456" spans="1:20" x14ac:dyDescent="0.2">
      <c r="A456" s="3" t="s">
        <v>14</v>
      </c>
      <c r="B456" s="3" t="s">
        <v>345</v>
      </c>
      <c r="C456" s="4" t="s">
        <v>378</v>
      </c>
      <c r="D456" s="5" t="s">
        <v>379</v>
      </c>
      <c r="E456" s="4" t="s">
        <v>380</v>
      </c>
      <c r="F456" s="6">
        <v>3118.08</v>
      </c>
      <c r="G456" s="4">
        <v>345778</v>
      </c>
      <c r="H456" s="4">
        <v>384748</v>
      </c>
      <c r="I456" s="5">
        <v>8.10421367</v>
      </c>
      <c r="J456" s="5">
        <v>1.1127023697286</v>
      </c>
      <c r="K456" s="5" t="s">
        <v>19</v>
      </c>
      <c r="L456" s="5">
        <v>88</v>
      </c>
      <c r="M456" s="7" t="s">
        <v>346</v>
      </c>
      <c r="N456" s="7" t="s">
        <v>347</v>
      </c>
      <c r="O456" s="9" t="str">
        <f t="shared" si="28"/>
        <v>2021-09-14</v>
      </c>
      <c r="P456" s="1" t="str">
        <f>VLOOKUP(K456,de_para!$A$2:$B$46,2,0)</f>
        <v>web event</v>
      </c>
      <c r="Q456" s="1">
        <v>0</v>
      </c>
      <c r="R456" s="1">
        <f t="shared" si="29"/>
        <v>9</v>
      </c>
      <c r="S456" s="1">
        <f t="shared" si="30"/>
        <v>2021</v>
      </c>
      <c r="T456" s="1">
        <f t="shared" si="31"/>
        <v>2</v>
      </c>
    </row>
    <row r="457" spans="1:20" x14ac:dyDescent="0.2">
      <c r="A457" s="3" t="s">
        <v>76</v>
      </c>
      <c r="B457" s="3" t="s">
        <v>345</v>
      </c>
      <c r="C457" s="4" t="s">
        <v>77</v>
      </c>
      <c r="D457" s="5" t="s">
        <v>28</v>
      </c>
      <c r="E457" s="4" t="s">
        <v>29</v>
      </c>
      <c r="F457" s="6">
        <v>6286.25</v>
      </c>
      <c r="G457" s="4">
        <v>341522</v>
      </c>
      <c r="H457" s="4">
        <v>363126</v>
      </c>
      <c r="I457" s="5">
        <v>17.31148417</v>
      </c>
      <c r="J457" s="5">
        <v>1.0632580038768</v>
      </c>
      <c r="K457" s="5" t="s">
        <v>30</v>
      </c>
      <c r="L457" s="5">
        <v>106</v>
      </c>
      <c r="M457" s="7" t="s">
        <v>346</v>
      </c>
      <c r="N457" s="7" t="s">
        <v>347</v>
      </c>
      <c r="O457" s="9" t="str">
        <f t="shared" si="28"/>
        <v>2021-09-14</v>
      </c>
      <c r="P457" s="1" t="str">
        <f>VLOOKUP(K457,de_para!$A$2:$B$46,2,0)</f>
        <v>Lead Ads</v>
      </c>
      <c r="Q457" s="1">
        <v>0</v>
      </c>
      <c r="R457" s="1">
        <f t="shared" si="29"/>
        <v>9</v>
      </c>
      <c r="S457" s="1">
        <f t="shared" si="30"/>
        <v>2021</v>
      </c>
      <c r="T457" s="1">
        <f t="shared" si="31"/>
        <v>2</v>
      </c>
    </row>
    <row r="458" spans="1:20" x14ac:dyDescent="0.2">
      <c r="A458" s="3" t="s">
        <v>311</v>
      </c>
      <c r="B458" s="3" t="s">
        <v>345</v>
      </c>
      <c r="C458" s="4" t="s">
        <v>312</v>
      </c>
      <c r="D458" s="5" t="s">
        <v>253</v>
      </c>
      <c r="E458" s="4" t="s">
        <v>254</v>
      </c>
      <c r="F458" s="6">
        <v>17725.45</v>
      </c>
      <c r="G458" s="4">
        <v>1585964</v>
      </c>
      <c r="H458" s="4">
        <v>2194468</v>
      </c>
      <c r="I458" s="5">
        <v>8.0773335500000005</v>
      </c>
      <c r="J458" s="5">
        <v>1.3836808401703999</v>
      </c>
      <c r="K458" s="5" t="s">
        <v>19</v>
      </c>
      <c r="L458" s="5">
        <v>613</v>
      </c>
      <c r="M458" s="7" t="s">
        <v>346</v>
      </c>
      <c r="N458" s="7" t="s">
        <v>347</v>
      </c>
      <c r="O458" s="9" t="str">
        <f t="shared" si="28"/>
        <v>2021-09-14</v>
      </c>
      <c r="P458" s="1" t="str">
        <f>VLOOKUP(K458,de_para!$A$2:$B$46,2,0)</f>
        <v>web event</v>
      </c>
      <c r="Q458" s="1">
        <v>0</v>
      </c>
      <c r="R458" s="1">
        <f t="shared" si="29"/>
        <v>9</v>
      </c>
      <c r="S458" s="1">
        <f t="shared" si="30"/>
        <v>2021</v>
      </c>
      <c r="T458" s="1">
        <f t="shared" si="31"/>
        <v>2</v>
      </c>
    </row>
    <row r="459" spans="1:20" x14ac:dyDescent="0.2">
      <c r="A459" s="3" t="s">
        <v>14</v>
      </c>
      <c r="B459" s="3" t="s">
        <v>345</v>
      </c>
      <c r="C459" s="4" t="s">
        <v>329</v>
      </c>
      <c r="D459" s="5" t="s">
        <v>330</v>
      </c>
      <c r="E459" s="4" t="s">
        <v>331</v>
      </c>
      <c r="F459" s="6">
        <v>3196.94</v>
      </c>
      <c r="G459" s="4">
        <v>324030</v>
      </c>
      <c r="H459" s="4">
        <v>376466</v>
      </c>
      <c r="I459" s="5">
        <v>8.4919753700000005</v>
      </c>
      <c r="J459" s="5">
        <v>1.1618245224207999</v>
      </c>
      <c r="K459" s="5" t="s">
        <v>19</v>
      </c>
      <c r="L459" s="5">
        <v>88</v>
      </c>
      <c r="M459" s="7" t="s">
        <v>346</v>
      </c>
      <c r="N459" s="7" t="s">
        <v>347</v>
      </c>
      <c r="O459" s="9" t="str">
        <f t="shared" si="28"/>
        <v>2021-09-14</v>
      </c>
      <c r="P459" s="1" t="str">
        <f>VLOOKUP(K459,de_para!$A$2:$B$46,2,0)</f>
        <v>web event</v>
      </c>
      <c r="Q459" s="1">
        <v>0</v>
      </c>
      <c r="R459" s="1">
        <f t="shared" si="29"/>
        <v>9</v>
      </c>
      <c r="S459" s="1">
        <f t="shared" si="30"/>
        <v>2021</v>
      </c>
      <c r="T459" s="1">
        <f t="shared" si="31"/>
        <v>2</v>
      </c>
    </row>
    <row r="460" spans="1:20" x14ac:dyDescent="0.2">
      <c r="A460" s="3" t="s">
        <v>381</v>
      </c>
      <c r="B460" s="3" t="s">
        <v>345</v>
      </c>
      <c r="C460" s="4" t="s">
        <v>382</v>
      </c>
      <c r="D460" s="5" t="s">
        <v>334</v>
      </c>
      <c r="E460" s="4" t="s">
        <v>335</v>
      </c>
      <c r="F460" s="6">
        <v>669.98</v>
      </c>
      <c r="G460" s="4">
        <v>22699</v>
      </c>
      <c r="H460" s="4">
        <v>24376</v>
      </c>
      <c r="I460" s="5">
        <v>27.485231379999998</v>
      </c>
      <c r="J460" s="5">
        <v>1.0738799066038001</v>
      </c>
      <c r="K460" s="5" t="s">
        <v>200</v>
      </c>
      <c r="L460" s="5">
        <v>7</v>
      </c>
      <c r="M460" s="7" t="s">
        <v>346</v>
      </c>
      <c r="N460" s="7" t="s">
        <v>347</v>
      </c>
      <c r="O460" s="9" t="str">
        <f t="shared" si="28"/>
        <v>2021-09-14</v>
      </c>
      <c r="P460" s="1" t="str">
        <f>VLOOKUP(K460,de_para!$A$2:$B$46,2,0)</f>
        <v>Mensagem</v>
      </c>
      <c r="Q460" s="1">
        <v>1</v>
      </c>
      <c r="R460" s="1">
        <f t="shared" si="29"/>
        <v>9</v>
      </c>
      <c r="S460" s="1">
        <f t="shared" si="30"/>
        <v>2021</v>
      </c>
      <c r="T460" s="1">
        <f t="shared" si="31"/>
        <v>2</v>
      </c>
    </row>
    <row r="461" spans="1:20" x14ac:dyDescent="0.2">
      <c r="A461" s="3" t="s">
        <v>14</v>
      </c>
      <c r="B461" s="3" t="s">
        <v>345</v>
      </c>
      <c r="C461" s="4" t="s">
        <v>132</v>
      </c>
      <c r="D461" s="5" t="s">
        <v>133</v>
      </c>
      <c r="E461" s="4" t="s">
        <v>134</v>
      </c>
      <c r="F461" s="6">
        <v>3433.47</v>
      </c>
      <c r="G461" s="4">
        <v>746116</v>
      </c>
      <c r="H461" s="4">
        <v>871737</v>
      </c>
      <c r="I461" s="5">
        <v>3.9386535199999999</v>
      </c>
      <c r="J461" s="5">
        <v>1.1683665810677999</v>
      </c>
      <c r="K461" s="5" t="s">
        <v>19</v>
      </c>
      <c r="L461" s="5">
        <v>130</v>
      </c>
      <c r="M461" s="7" t="s">
        <v>346</v>
      </c>
      <c r="N461" s="7" t="s">
        <v>347</v>
      </c>
      <c r="O461" s="9" t="str">
        <f t="shared" si="28"/>
        <v>2021-09-14</v>
      </c>
      <c r="P461" s="1" t="str">
        <f>VLOOKUP(K461,de_para!$A$2:$B$46,2,0)</f>
        <v>web event</v>
      </c>
      <c r="Q461" s="1">
        <v>0</v>
      </c>
      <c r="R461" s="1">
        <f t="shared" si="29"/>
        <v>9</v>
      </c>
      <c r="S461" s="1">
        <f t="shared" si="30"/>
        <v>2021</v>
      </c>
      <c r="T461" s="1">
        <f t="shared" si="31"/>
        <v>2</v>
      </c>
    </row>
    <row r="462" spans="1:20" x14ac:dyDescent="0.2">
      <c r="A462" s="3" t="s">
        <v>336</v>
      </c>
      <c r="B462" s="3" t="s">
        <v>345</v>
      </c>
      <c r="C462" s="4" t="s">
        <v>337</v>
      </c>
      <c r="D462" s="5" t="s">
        <v>338</v>
      </c>
      <c r="E462" s="4" t="s">
        <v>339</v>
      </c>
      <c r="F462" s="6">
        <v>9061.81</v>
      </c>
      <c r="G462" s="4">
        <v>150757</v>
      </c>
      <c r="H462" s="4">
        <v>1014653</v>
      </c>
      <c r="I462" s="5">
        <v>8.9309448600000003</v>
      </c>
      <c r="J462" s="5">
        <v>6.7303873120319002</v>
      </c>
      <c r="K462" s="5" t="s">
        <v>19</v>
      </c>
      <c r="L462" s="5">
        <v>8</v>
      </c>
      <c r="M462" s="7" t="s">
        <v>346</v>
      </c>
      <c r="N462" s="7" t="s">
        <v>347</v>
      </c>
      <c r="O462" s="9" t="str">
        <f t="shared" si="28"/>
        <v>2021-09-14</v>
      </c>
      <c r="P462" s="1" t="str">
        <f>VLOOKUP(K462,de_para!$A$2:$B$46,2,0)</f>
        <v>web event</v>
      </c>
      <c r="Q462" s="1">
        <v>0</v>
      </c>
      <c r="R462" s="1">
        <f t="shared" si="29"/>
        <v>9</v>
      </c>
      <c r="S462" s="1">
        <f t="shared" si="30"/>
        <v>2021</v>
      </c>
      <c r="T462" s="1">
        <f t="shared" si="31"/>
        <v>2</v>
      </c>
    </row>
    <row r="463" spans="1:20" x14ac:dyDescent="0.2">
      <c r="A463" s="3" t="s">
        <v>383</v>
      </c>
      <c r="B463" s="3" t="s">
        <v>345</v>
      </c>
      <c r="C463" s="4" t="s">
        <v>384</v>
      </c>
      <c r="D463" s="5" t="s">
        <v>334</v>
      </c>
      <c r="E463" s="4" t="s">
        <v>335</v>
      </c>
      <c r="F463" s="6">
        <v>231.68</v>
      </c>
      <c r="G463" s="4">
        <v>4800</v>
      </c>
      <c r="H463" s="4">
        <v>5296</v>
      </c>
      <c r="I463" s="5">
        <v>43.746223559999997</v>
      </c>
      <c r="J463" s="5">
        <v>1.1033333333333</v>
      </c>
      <c r="K463" s="5" t="s">
        <v>200</v>
      </c>
      <c r="L463" s="5">
        <v>6</v>
      </c>
      <c r="M463" s="7" t="s">
        <v>346</v>
      </c>
      <c r="N463" s="7" t="s">
        <v>347</v>
      </c>
      <c r="O463" s="9" t="str">
        <f t="shared" si="28"/>
        <v>2021-09-14</v>
      </c>
      <c r="P463" s="1" t="str">
        <f>VLOOKUP(K463,de_para!$A$2:$B$46,2,0)</f>
        <v>Mensagem</v>
      </c>
      <c r="Q463" s="1">
        <v>1</v>
      </c>
      <c r="R463" s="1">
        <f t="shared" si="29"/>
        <v>9</v>
      </c>
      <c r="S463" s="1">
        <f t="shared" si="30"/>
        <v>2021</v>
      </c>
      <c r="T463" s="1">
        <f t="shared" si="31"/>
        <v>2</v>
      </c>
    </row>
    <row r="464" spans="1:20" x14ac:dyDescent="0.2">
      <c r="A464" s="3" t="s">
        <v>322</v>
      </c>
      <c r="B464" s="3" t="s">
        <v>345</v>
      </c>
      <c r="C464" s="4" t="s">
        <v>323</v>
      </c>
      <c r="D464" s="5" t="s">
        <v>60</v>
      </c>
      <c r="E464" s="4" t="s">
        <v>61</v>
      </c>
      <c r="F464" s="6">
        <v>5050.42</v>
      </c>
      <c r="G464" s="4">
        <v>288089</v>
      </c>
      <c r="H464" s="4">
        <v>330075</v>
      </c>
      <c r="I464" s="5">
        <v>15.300825570000001</v>
      </c>
      <c r="J464" s="5">
        <v>1.1457396846114001</v>
      </c>
      <c r="K464" s="5" t="s">
        <v>38</v>
      </c>
      <c r="L464" s="5">
        <v>8</v>
      </c>
      <c r="M464" s="7" t="s">
        <v>346</v>
      </c>
      <c r="N464" s="7" t="s">
        <v>347</v>
      </c>
      <c r="O464" s="9" t="str">
        <f t="shared" si="28"/>
        <v>2021-09-14</v>
      </c>
      <c r="P464" s="1" t="str">
        <f>VLOOKUP(K464,de_para!$A$2:$B$46,2,0)</f>
        <v>Credenciamento</v>
      </c>
      <c r="Q464" s="1">
        <v>1</v>
      </c>
      <c r="R464" s="1">
        <f t="shared" si="29"/>
        <v>9</v>
      </c>
      <c r="S464" s="1">
        <f t="shared" si="30"/>
        <v>2021</v>
      </c>
      <c r="T464" s="1">
        <f t="shared" si="31"/>
        <v>2</v>
      </c>
    </row>
    <row r="465" spans="1:20" x14ac:dyDescent="0.2">
      <c r="A465" s="3" t="s">
        <v>14</v>
      </c>
      <c r="B465" s="3" t="s">
        <v>345</v>
      </c>
      <c r="C465" s="4" t="s">
        <v>298</v>
      </c>
      <c r="D465" s="5" t="s">
        <v>299</v>
      </c>
      <c r="E465" s="4" t="s">
        <v>300</v>
      </c>
      <c r="F465" s="6">
        <v>6175.9</v>
      </c>
      <c r="G465" s="4">
        <v>558698</v>
      </c>
      <c r="H465" s="4">
        <v>673147</v>
      </c>
      <c r="I465" s="5">
        <v>9.1746676399999991</v>
      </c>
      <c r="J465" s="5">
        <v>1.2048494893484001</v>
      </c>
      <c r="K465" s="5" t="s">
        <v>19</v>
      </c>
      <c r="L465" s="5">
        <v>152</v>
      </c>
      <c r="M465" s="7" t="s">
        <v>346</v>
      </c>
      <c r="N465" s="7" t="s">
        <v>347</v>
      </c>
      <c r="O465" s="9" t="str">
        <f t="shared" si="28"/>
        <v>2021-09-14</v>
      </c>
      <c r="P465" s="1" t="str">
        <f>VLOOKUP(K465,de_para!$A$2:$B$46,2,0)</f>
        <v>web event</v>
      </c>
      <c r="Q465" s="1">
        <v>0</v>
      </c>
      <c r="R465" s="1">
        <f t="shared" si="29"/>
        <v>9</v>
      </c>
      <c r="S465" s="1">
        <f t="shared" si="30"/>
        <v>2021</v>
      </c>
      <c r="T465" s="1">
        <f t="shared" si="31"/>
        <v>2</v>
      </c>
    </row>
    <row r="466" spans="1:20" x14ac:dyDescent="0.2">
      <c r="A466" s="3" t="s">
        <v>26</v>
      </c>
      <c r="B466" s="3" t="s">
        <v>345</v>
      </c>
      <c r="C466" s="4" t="s">
        <v>27</v>
      </c>
      <c r="D466" s="5" t="s">
        <v>28</v>
      </c>
      <c r="E466" s="4" t="s">
        <v>29</v>
      </c>
      <c r="F466" s="6">
        <v>5824.37</v>
      </c>
      <c r="G466" s="4">
        <v>287636</v>
      </c>
      <c r="H466" s="4">
        <v>320261</v>
      </c>
      <c r="I466" s="5">
        <v>18.186323030000001</v>
      </c>
      <c r="J466" s="5">
        <v>1.1134246060994</v>
      </c>
      <c r="K466" s="5" t="s">
        <v>30</v>
      </c>
      <c r="L466" s="5">
        <v>139</v>
      </c>
      <c r="M466" s="7" t="s">
        <v>346</v>
      </c>
      <c r="N466" s="7" t="s">
        <v>347</v>
      </c>
      <c r="O466" s="9" t="str">
        <f t="shared" si="28"/>
        <v>2021-09-14</v>
      </c>
      <c r="P466" s="1" t="str">
        <f>VLOOKUP(K466,de_para!$A$2:$B$46,2,0)</f>
        <v>Lead Ads</v>
      </c>
      <c r="Q466" s="1">
        <v>0</v>
      </c>
      <c r="R466" s="1">
        <f t="shared" si="29"/>
        <v>9</v>
      </c>
      <c r="S466" s="1">
        <f t="shared" si="30"/>
        <v>2021</v>
      </c>
      <c r="T466" s="1">
        <f t="shared" si="31"/>
        <v>2</v>
      </c>
    </row>
    <row r="467" spans="1:20" x14ac:dyDescent="0.2">
      <c r="A467" s="3" t="s">
        <v>58</v>
      </c>
      <c r="B467" s="3" t="s">
        <v>345</v>
      </c>
      <c r="C467" s="4" t="s">
        <v>59</v>
      </c>
      <c r="D467" s="5" t="s">
        <v>60</v>
      </c>
      <c r="E467" s="4" t="s">
        <v>61</v>
      </c>
      <c r="F467" s="6">
        <v>53835.18</v>
      </c>
      <c r="G467" s="4">
        <v>1749669</v>
      </c>
      <c r="H467" s="4">
        <v>3494659</v>
      </c>
      <c r="I467" s="5">
        <v>15.40498801</v>
      </c>
      <c r="J467" s="5">
        <v>1.9973257799046999</v>
      </c>
      <c r="K467" s="5" t="s">
        <v>38</v>
      </c>
      <c r="L467" s="5">
        <v>89</v>
      </c>
      <c r="M467" s="7" t="s">
        <v>346</v>
      </c>
      <c r="N467" s="7" t="s">
        <v>347</v>
      </c>
      <c r="O467" s="9" t="str">
        <f t="shared" si="28"/>
        <v>2021-09-14</v>
      </c>
      <c r="P467" s="1" t="str">
        <f>VLOOKUP(K467,de_para!$A$2:$B$46,2,0)</f>
        <v>Credenciamento</v>
      </c>
      <c r="Q467" s="1">
        <v>1</v>
      </c>
      <c r="R467" s="1">
        <f t="shared" si="29"/>
        <v>9</v>
      </c>
      <c r="S467" s="1">
        <f t="shared" si="30"/>
        <v>2021</v>
      </c>
      <c r="T467" s="1">
        <f t="shared" si="31"/>
        <v>2</v>
      </c>
    </row>
    <row r="468" spans="1:20" x14ac:dyDescent="0.2">
      <c r="A468" s="3" t="s">
        <v>22</v>
      </c>
      <c r="B468" s="3" t="s">
        <v>345</v>
      </c>
      <c r="C468" s="4" t="s">
        <v>385</v>
      </c>
      <c r="D468" s="5" t="s">
        <v>60</v>
      </c>
      <c r="E468" s="4" t="s">
        <v>61</v>
      </c>
      <c r="F468" s="6">
        <v>2640.84</v>
      </c>
      <c r="G468" s="4">
        <v>291739</v>
      </c>
      <c r="H468" s="4">
        <v>316056</v>
      </c>
      <c r="I468" s="5">
        <v>8.35560787</v>
      </c>
      <c r="J468" s="5">
        <v>1.0833519001573</v>
      </c>
      <c r="K468" s="5" t="s">
        <v>38</v>
      </c>
      <c r="L468" s="5">
        <v>5</v>
      </c>
      <c r="M468" s="7" t="s">
        <v>346</v>
      </c>
      <c r="N468" s="7" t="s">
        <v>347</v>
      </c>
      <c r="O468" s="9" t="str">
        <f t="shared" si="28"/>
        <v>2021-09-14</v>
      </c>
      <c r="P468" s="1" t="str">
        <f>VLOOKUP(K468,de_para!$A$2:$B$46,2,0)</f>
        <v>Credenciamento</v>
      </c>
      <c r="Q468" s="1">
        <v>1</v>
      </c>
      <c r="R468" s="1">
        <f t="shared" si="29"/>
        <v>9</v>
      </c>
      <c r="S468" s="1">
        <f t="shared" si="30"/>
        <v>2021</v>
      </c>
      <c r="T468" s="1">
        <f t="shared" si="31"/>
        <v>2</v>
      </c>
    </row>
    <row r="469" spans="1:20" x14ac:dyDescent="0.2">
      <c r="A469" s="3" t="s">
        <v>386</v>
      </c>
      <c r="B469" s="3" t="s">
        <v>345</v>
      </c>
      <c r="C469" s="4" t="s">
        <v>387</v>
      </c>
      <c r="D469" s="5" t="s">
        <v>28</v>
      </c>
      <c r="E469" s="4" t="s">
        <v>29</v>
      </c>
      <c r="F469" s="6">
        <v>3527.22</v>
      </c>
      <c r="G469" s="4">
        <v>199275</v>
      </c>
      <c r="H469" s="4">
        <v>212361</v>
      </c>
      <c r="I469" s="5">
        <v>16.609546949999999</v>
      </c>
      <c r="J469" s="5">
        <v>1.0656680466691999</v>
      </c>
      <c r="K469" s="5" t="s">
        <v>30</v>
      </c>
      <c r="L469" s="5">
        <v>76</v>
      </c>
      <c r="M469" s="7" t="s">
        <v>346</v>
      </c>
      <c r="N469" s="7" t="s">
        <v>347</v>
      </c>
      <c r="O469" s="9" t="str">
        <f t="shared" si="28"/>
        <v>2021-09-14</v>
      </c>
      <c r="P469" s="1" t="str">
        <f>VLOOKUP(K469,de_para!$A$2:$B$46,2,0)</f>
        <v>Lead Ads</v>
      </c>
      <c r="Q469" s="1">
        <v>0</v>
      </c>
      <c r="R469" s="1">
        <f t="shared" si="29"/>
        <v>9</v>
      </c>
      <c r="S469" s="1">
        <f t="shared" si="30"/>
        <v>2021</v>
      </c>
      <c r="T469" s="1">
        <f t="shared" si="31"/>
        <v>2</v>
      </c>
    </row>
    <row r="470" spans="1:20" x14ac:dyDescent="0.2">
      <c r="A470" s="3" t="s">
        <v>332</v>
      </c>
      <c r="B470" s="3" t="s">
        <v>345</v>
      </c>
      <c r="C470" s="4" t="s">
        <v>333</v>
      </c>
      <c r="D470" s="5" t="s">
        <v>334</v>
      </c>
      <c r="E470" s="4" t="s">
        <v>335</v>
      </c>
      <c r="F470" s="6">
        <v>4103.3500000000004</v>
      </c>
      <c r="G470" s="4">
        <v>262356</v>
      </c>
      <c r="H470" s="4">
        <v>278261</v>
      </c>
      <c r="I470" s="5">
        <v>14.74640715</v>
      </c>
      <c r="J470" s="5">
        <v>1.0606237326381001</v>
      </c>
      <c r="K470" s="5" t="s">
        <v>200</v>
      </c>
      <c r="L470" s="5">
        <v>49</v>
      </c>
      <c r="M470" s="7" t="s">
        <v>346</v>
      </c>
      <c r="N470" s="7" t="s">
        <v>347</v>
      </c>
      <c r="O470" s="9" t="str">
        <f t="shared" si="28"/>
        <v>2021-09-14</v>
      </c>
      <c r="P470" s="1" t="str">
        <f>VLOOKUP(K470,de_para!$A$2:$B$46,2,0)</f>
        <v>Mensagem</v>
      </c>
      <c r="Q470" s="1">
        <v>1</v>
      </c>
      <c r="R470" s="1">
        <f t="shared" si="29"/>
        <v>9</v>
      </c>
      <c r="S470" s="1">
        <f t="shared" si="30"/>
        <v>2021</v>
      </c>
      <c r="T470" s="1">
        <f t="shared" si="31"/>
        <v>2</v>
      </c>
    </row>
    <row r="471" spans="1:20" x14ac:dyDescent="0.2">
      <c r="A471" s="3" t="s">
        <v>388</v>
      </c>
      <c r="B471" s="3" t="s">
        <v>345</v>
      </c>
      <c r="C471" s="4" t="s">
        <v>389</v>
      </c>
      <c r="D471" s="5" t="s">
        <v>60</v>
      </c>
      <c r="E471" s="4" t="s">
        <v>61</v>
      </c>
      <c r="F471" s="6">
        <v>2974.09</v>
      </c>
      <c r="G471" s="4">
        <v>54953</v>
      </c>
      <c r="H471" s="4">
        <v>69046</v>
      </c>
      <c r="I471" s="5">
        <v>43.074037599999997</v>
      </c>
      <c r="J471" s="5">
        <v>1.2564555165322999</v>
      </c>
      <c r="K471" s="5" t="s">
        <v>38</v>
      </c>
      <c r="L471" s="5">
        <v>29</v>
      </c>
      <c r="M471" s="7" t="s">
        <v>346</v>
      </c>
      <c r="N471" s="7" t="s">
        <v>347</v>
      </c>
      <c r="O471" s="9" t="str">
        <f t="shared" si="28"/>
        <v>2021-09-14</v>
      </c>
      <c r="P471" s="1" t="str">
        <f>VLOOKUP(K471,de_para!$A$2:$B$46,2,0)</f>
        <v>Credenciamento</v>
      </c>
      <c r="Q471" s="1">
        <v>1</v>
      </c>
      <c r="R471" s="1">
        <f t="shared" si="29"/>
        <v>9</v>
      </c>
      <c r="S471" s="1">
        <f t="shared" si="30"/>
        <v>2021</v>
      </c>
      <c r="T471" s="1">
        <f t="shared" si="31"/>
        <v>2</v>
      </c>
    </row>
    <row r="472" spans="1:20" x14ac:dyDescent="0.2">
      <c r="A472" s="3" t="s">
        <v>65</v>
      </c>
      <c r="B472" s="3" t="s">
        <v>345</v>
      </c>
      <c r="C472" s="4" t="s">
        <v>390</v>
      </c>
      <c r="D472" s="5" t="s">
        <v>371</v>
      </c>
      <c r="E472" s="4" t="s">
        <v>372</v>
      </c>
      <c r="F472" s="6">
        <v>1.1000000000000001</v>
      </c>
      <c r="G472" s="4">
        <v>88</v>
      </c>
      <c r="H472" s="4">
        <v>88</v>
      </c>
      <c r="I472" s="5">
        <v>12.5</v>
      </c>
      <c r="J472" s="5">
        <v>1</v>
      </c>
      <c r="K472" s="5" t="s">
        <v>359</v>
      </c>
      <c r="L472" s="5" t="s">
        <v>42</v>
      </c>
      <c r="M472" s="7" t="s">
        <v>346</v>
      </c>
      <c r="N472" s="7" t="s">
        <v>347</v>
      </c>
      <c r="O472" s="9" t="str">
        <f t="shared" si="28"/>
        <v>2021-09-14</v>
      </c>
      <c r="P472" s="1" t="str">
        <f>VLOOKUP(K472,de_para!$A$2:$B$46,2,0)</f>
        <v>Credenciamento</v>
      </c>
      <c r="Q472" s="1">
        <v>1</v>
      </c>
      <c r="R472" s="1">
        <f t="shared" si="29"/>
        <v>9</v>
      </c>
      <c r="S472" s="1">
        <f t="shared" si="30"/>
        <v>2021</v>
      </c>
      <c r="T472" s="1">
        <f t="shared" si="31"/>
        <v>2</v>
      </c>
    </row>
    <row r="473" spans="1:20" x14ac:dyDescent="0.2">
      <c r="A473" s="3" t="s">
        <v>201</v>
      </c>
      <c r="B473" s="3" t="s">
        <v>391</v>
      </c>
      <c r="C473" s="4" t="s">
        <v>202</v>
      </c>
      <c r="D473" s="5" t="s">
        <v>33</v>
      </c>
      <c r="E473" s="4" t="s">
        <v>34</v>
      </c>
      <c r="F473" s="6">
        <v>18474.419999999998</v>
      </c>
      <c r="G473" s="4">
        <v>151113</v>
      </c>
      <c r="H473" s="4">
        <v>603913</v>
      </c>
      <c r="I473" s="5">
        <v>30.591194430000002</v>
      </c>
      <c r="J473" s="5">
        <v>3.9964331328211</v>
      </c>
      <c r="K473" s="5" t="s">
        <v>19</v>
      </c>
      <c r="L473" s="5">
        <v>464</v>
      </c>
      <c r="M473" s="7" t="s">
        <v>392</v>
      </c>
      <c r="N473" s="7" t="s">
        <v>393</v>
      </c>
      <c r="O473" s="9" t="str">
        <f t="shared" si="28"/>
        <v>2021-09-07</v>
      </c>
      <c r="P473" s="1" t="str">
        <f>VLOOKUP(K473,de_para!$A$2:$B$46,2,0)</f>
        <v>web event</v>
      </c>
      <c r="Q473" s="1">
        <v>0</v>
      </c>
      <c r="R473" s="1">
        <f t="shared" si="29"/>
        <v>9</v>
      </c>
      <c r="S473" s="1">
        <f t="shared" si="30"/>
        <v>2021</v>
      </c>
      <c r="T473" s="1">
        <f t="shared" si="31"/>
        <v>2</v>
      </c>
    </row>
    <row r="474" spans="1:20" x14ac:dyDescent="0.2">
      <c r="A474" s="3" t="s">
        <v>336</v>
      </c>
      <c r="B474" s="3" t="s">
        <v>391</v>
      </c>
      <c r="C474" s="4" t="s">
        <v>337</v>
      </c>
      <c r="D474" s="5" t="s">
        <v>338</v>
      </c>
      <c r="E474" s="4" t="s">
        <v>339</v>
      </c>
      <c r="F474" s="6">
        <v>1123.0999999999999</v>
      </c>
      <c r="G474" s="4">
        <v>25986</v>
      </c>
      <c r="H474" s="4">
        <v>111212</v>
      </c>
      <c r="I474" s="5">
        <v>10.09873035</v>
      </c>
      <c r="J474" s="5">
        <v>4.2796890633417997</v>
      </c>
      <c r="K474" s="5" t="s">
        <v>19</v>
      </c>
      <c r="L474" s="5" t="s">
        <v>42</v>
      </c>
      <c r="M474" s="7" t="s">
        <v>392</v>
      </c>
      <c r="N474" s="7" t="s">
        <v>393</v>
      </c>
      <c r="O474" s="9" t="str">
        <f t="shared" si="28"/>
        <v>2021-09-07</v>
      </c>
      <c r="P474" s="1" t="str">
        <f>VLOOKUP(K474,de_para!$A$2:$B$46,2,0)</f>
        <v>web event</v>
      </c>
      <c r="Q474" s="1">
        <v>0</v>
      </c>
      <c r="R474" s="1">
        <f t="shared" si="29"/>
        <v>9</v>
      </c>
      <c r="S474" s="1">
        <f t="shared" si="30"/>
        <v>2021</v>
      </c>
      <c r="T474" s="1">
        <f t="shared" si="31"/>
        <v>2</v>
      </c>
    </row>
    <row r="475" spans="1:20" x14ac:dyDescent="0.2">
      <c r="A475" s="3" t="s">
        <v>76</v>
      </c>
      <c r="B475" s="3" t="s">
        <v>391</v>
      </c>
      <c r="C475" s="4" t="s">
        <v>77</v>
      </c>
      <c r="D475" s="5" t="s">
        <v>28</v>
      </c>
      <c r="E475" s="4" t="s">
        <v>29</v>
      </c>
      <c r="F475" s="6">
        <v>7057.55</v>
      </c>
      <c r="G475" s="4">
        <v>414563</v>
      </c>
      <c r="H475" s="4">
        <v>491721</v>
      </c>
      <c r="I475" s="5">
        <v>14.352752880000001</v>
      </c>
      <c r="J475" s="5">
        <v>1.1861188769861</v>
      </c>
      <c r="K475" s="5" t="s">
        <v>30</v>
      </c>
      <c r="L475" s="5">
        <v>155</v>
      </c>
      <c r="M475" s="7" t="s">
        <v>392</v>
      </c>
      <c r="N475" s="7" t="s">
        <v>393</v>
      </c>
      <c r="O475" s="9" t="str">
        <f t="shared" si="28"/>
        <v>2021-09-07</v>
      </c>
      <c r="P475" s="1" t="str">
        <f>VLOOKUP(K475,de_para!$A$2:$B$46,2,0)</f>
        <v>Lead Ads</v>
      </c>
      <c r="Q475" s="1">
        <v>0</v>
      </c>
      <c r="R475" s="1">
        <f t="shared" si="29"/>
        <v>9</v>
      </c>
      <c r="S475" s="1">
        <f t="shared" si="30"/>
        <v>2021</v>
      </c>
      <c r="T475" s="1">
        <f t="shared" si="31"/>
        <v>2</v>
      </c>
    </row>
    <row r="476" spans="1:20" x14ac:dyDescent="0.2">
      <c r="A476" s="3" t="s">
        <v>14</v>
      </c>
      <c r="B476" s="3" t="s">
        <v>391</v>
      </c>
      <c r="C476" s="4" t="s">
        <v>329</v>
      </c>
      <c r="D476" s="5" t="s">
        <v>330</v>
      </c>
      <c r="E476" s="4" t="s">
        <v>331</v>
      </c>
      <c r="F476" s="6">
        <v>3585.33</v>
      </c>
      <c r="G476" s="4">
        <v>387657</v>
      </c>
      <c r="H476" s="4">
        <v>496443</v>
      </c>
      <c r="I476" s="5">
        <v>7.2220375800000003</v>
      </c>
      <c r="J476" s="5">
        <v>1.2806243663857</v>
      </c>
      <c r="K476" s="5" t="s">
        <v>19</v>
      </c>
      <c r="L476" s="5">
        <v>74</v>
      </c>
      <c r="M476" s="7" t="s">
        <v>392</v>
      </c>
      <c r="N476" s="7" t="s">
        <v>393</v>
      </c>
      <c r="O476" s="9" t="str">
        <f t="shared" si="28"/>
        <v>2021-09-07</v>
      </c>
      <c r="P476" s="1" t="str">
        <f>VLOOKUP(K476,de_para!$A$2:$B$46,2,0)</f>
        <v>web event</v>
      </c>
      <c r="Q476" s="1">
        <v>0</v>
      </c>
      <c r="R476" s="1">
        <f t="shared" si="29"/>
        <v>9</v>
      </c>
      <c r="S476" s="1">
        <f t="shared" si="30"/>
        <v>2021</v>
      </c>
      <c r="T476" s="1">
        <f t="shared" si="31"/>
        <v>2</v>
      </c>
    </row>
    <row r="477" spans="1:20" x14ac:dyDescent="0.2">
      <c r="A477" s="3" t="s">
        <v>348</v>
      </c>
      <c r="B477" s="3" t="s">
        <v>391</v>
      </c>
      <c r="C477" s="4" t="s">
        <v>349</v>
      </c>
      <c r="D477" s="5" t="s">
        <v>334</v>
      </c>
      <c r="E477" s="4" t="s">
        <v>335</v>
      </c>
      <c r="F477" s="6">
        <v>1986.8</v>
      </c>
      <c r="G477" s="4">
        <v>30346</v>
      </c>
      <c r="H477" s="4">
        <v>53202</v>
      </c>
      <c r="I477" s="5">
        <v>37.344460730000002</v>
      </c>
      <c r="J477" s="5">
        <v>1.7531799907731</v>
      </c>
      <c r="K477" s="5" t="s">
        <v>200</v>
      </c>
      <c r="L477" s="5">
        <v>3</v>
      </c>
      <c r="M477" s="7" t="s">
        <v>392</v>
      </c>
      <c r="N477" s="7" t="s">
        <v>393</v>
      </c>
      <c r="O477" s="9" t="str">
        <f t="shared" si="28"/>
        <v>2021-09-07</v>
      </c>
      <c r="P477" s="1" t="str">
        <f>VLOOKUP(K477,de_para!$A$2:$B$46,2,0)</f>
        <v>Mensagem</v>
      </c>
      <c r="Q477" s="1">
        <v>1</v>
      </c>
      <c r="R477" s="1">
        <f t="shared" si="29"/>
        <v>9</v>
      </c>
      <c r="S477" s="1">
        <f t="shared" si="30"/>
        <v>2021</v>
      </c>
      <c r="T477" s="1">
        <f t="shared" si="31"/>
        <v>2</v>
      </c>
    </row>
    <row r="478" spans="1:20" x14ac:dyDescent="0.2">
      <c r="A478" s="3" t="s">
        <v>22</v>
      </c>
      <c r="B478" s="3" t="s">
        <v>391</v>
      </c>
      <c r="C478" s="4" t="s">
        <v>385</v>
      </c>
      <c r="D478" s="5" t="s">
        <v>60</v>
      </c>
      <c r="E478" s="4" t="s">
        <v>61</v>
      </c>
      <c r="F478" s="6">
        <v>0</v>
      </c>
      <c r="G478" s="4">
        <v>0</v>
      </c>
      <c r="H478" s="4">
        <v>0</v>
      </c>
      <c r="I478" s="5" t="s">
        <v>42</v>
      </c>
      <c r="J478" s="5">
        <v>0</v>
      </c>
      <c r="K478" s="5" t="s">
        <v>38</v>
      </c>
      <c r="L478" s="5">
        <v>1</v>
      </c>
      <c r="M478" s="7" t="s">
        <v>392</v>
      </c>
      <c r="N478" s="7" t="s">
        <v>393</v>
      </c>
      <c r="O478" s="9" t="str">
        <f t="shared" si="28"/>
        <v>2021-09-07</v>
      </c>
      <c r="P478" s="1" t="str">
        <f>VLOOKUP(K478,de_para!$A$2:$B$46,2,0)</f>
        <v>Credenciamento</v>
      </c>
      <c r="Q478" s="1">
        <v>1</v>
      </c>
      <c r="R478" s="1">
        <f t="shared" si="29"/>
        <v>9</v>
      </c>
      <c r="S478" s="1">
        <f t="shared" si="30"/>
        <v>2021</v>
      </c>
      <c r="T478" s="1">
        <f t="shared" si="31"/>
        <v>2</v>
      </c>
    </row>
    <row r="479" spans="1:20" x14ac:dyDescent="0.2">
      <c r="A479" s="3" t="s">
        <v>194</v>
      </c>
      <c r="B479" s="3" t="s">
        <v>391</v>
      </c>
      <c r="C479" s="4" t="s">
        <v>195</v>
      </c>
      <c r="D479" s="5" t="s">
        <v>33</v>
      </c>
      <c r="E479" s="4" t="s">
        <v>34</v>
      </c>
      <c r="F479" s="6">
        <v>7389.21</v>
      </c>
      <c r="G479" s="4">
        <v>84350</v>
      </c>
      <c r="H479" s="4">
        <v>343046</v>
      </c>
      <c r="I479" s="5">
        <v>21.539997549999999</v>
      </c>
      <c r="J479" s="5">
        <v>4.0669353882632002</v>
      </c>
      <c r="K479" s="5" t="s">
        <v>19</v>
      </c>
      <c r="L479" s="5">
        <v>141</v>
      </c>
      <c r="M479" s="7" t="s">
        <v>392</v>
      </c>
      <c r="N479" s="7" t="s">
        <v>393</v>
      </c>
      <c r="O479" s="9" t="str">
        <f t="shared" si="28"/>
        <v>2021-09-07</v>
      </c>
      <c r="P479" s="1" t="str">
        <f>VLOOKUP(K479,de_para!$A$2:$B$46,2,0)</f>
        <v>web event</v>
      </c>
      <c r="Q479" s="1">
        <v>0</v>
      </c>
      <c r="R479" s="1">
        <f t="shared" si="29"/>
        <v>9</v>
      </c>
      <c r="S479" s="1">
        <f t="shared" si="30"/>
        <v>2021</v>
      </c>
      <c r="T479" s="1">
        <f t="shared" si="31"/>
        <v>2</v>
      </c>
    </row>
    <row r="480" spans="1:20" x14ac:dyDescent="0.2">
      <c r="A480" s="3" t="s">
        <v>14</v>
      </c>
      <c r="B480" s="3" t="s">
        <v>391</v>
      </c>
      <c r="C480" s="4" t="s">
        <v>352</v>
      </c>
      <c r="D480" s="5" t="s">
        <v>353</v>
      </c>
      <c r="E480" s="4" t="s">
        <v>354</v>
      </c>
      <c r="F480" s="6">
        <v>37149.11</v>
      </c>
      <c r="G480" s="4">
        <v>1375904</v>
      </c>
      <c r="H480" s="4">
        <v>2317471</v>
      </c>
      <c r="I480" s="5">
        <v>16.030021519999998</v>
      </c>
      <c r="J480" s="5">
        <v>1.6843260867037</v>
      </c>
      <c r="K480" s="5" t="s">
        <v>355</v>
      </c>
      <c r="L480" s="5">
        <v>13</v>
      </c>
      <c r="M480" s="7" t="s">
        <v>392</v>
      </c>
      <c r="N480" s="7" t="s">
        <v>393</v>
      </c>
      <c r="O480" s="9" t="str">
        <f t="shared" si="28"/>
        <v>2021-09-07</v>
      </c>
      <c r="P480" s="1" t="str">
        <f>VLOOKUP(K480,de_para!$A$2:$B$46,2,0)</f>
        <v>Credenciamento</v>
      </c>
      <c r="Q480" s="1">
        <v>0</v>
      </c>
      <c r="R480" s="1">
        <f t="shared" si="29"/>
        <v>9</v>
      </c>
      <c r="S480" s="1">
        <f t="shared" si="30"/>
        <v>2021</v>
      </c>
      <c r="T480" s="1">
        <f t="shared" si="31"/>
        <v>2</v>
      </c>
    </row>
    <row r="481" spans="1:20" x14ac:dyDescent="0.2">
      <c r="A481" s="3" t="s">
        <v>322</v>
      </c>
      <c r="B481" s="3" t="s">
        <v>391</v>
      </c>
      <c r="C481" s="4" t="s">
        <v>323</v>
      </c>
      <c r="D481" s="5" t="s">
        <v>60</v>
      </c>
      <c r="E481" s="4" t="s">
        <v>61</v>
      </c>
      <c r="F481" s="6">
        <v>0</v>
      </c>
      <c r="G481" s="4">
        <v>0</v>
      </c>
      <c r="H481" s="4">
        <v>0</v>
      </c>
      <c r="I481" s="5" t="s">
        <v>42</v>
      </c>
      <c r="J481" s="5">
        <v>0</v>
      </c>
      <c r="K481" s="5" t="s">
        <v>38</v>
      </c>
      <c r="L481" s="5">
        <v>1</v>
      </c>
      <c r="M481" s="7" t="s">
        <v>392</v>
      </c>
      <c r="N481" s="7" t="s">
        <v>393</v>
      </c>
      <c r="O481" s="9" t="str">
        <f t="shared" si="28"/>
        <v>2021-09-07</v>
      </c>
      <c r="P481" s="1" t="str">
        <f>VLOOKUP(K481,de_para!$A$2:$B$46,2,0)</f>
        <v>Credenciamento</v>
      </c>
      <c r="Q481" s="1">
        <v>1</v>
      </c>
      <c r="R481" s="1">
        <f t="shared" si="29"/>
        <v>9</v>
      </c>
      <c r="S481" s="1">
        <f t="shared" si="30"/>
        <v>2021</v>
      </c>
      <c r="T481" s="1">
        <f t="shared" si="31"/>
        <v>2</v>
      </c>
    </row>
    <row r="482" spans="1:20" x14ac:dyDescent="0.2">
      <c r="A482" s="3" t="s">
        <v>14</v>
      </c>
      <c r="B482" s="3" t="s">
        <v>391</v>
      </c>
      <c r="C482" s="4" t="s">
        <v>364</v>
      </c>
      <c r="D482" s="5" t="s">
        <v>365</v>
      </c>
      <c r="E482" s="4" t="s">
        <v>366</v>
      </c>
      <c r="F482" s="6">
        <v>37525.480000000003</v>
      </c>
      <c r="G482" s="4">
        <v>1905541</v>
      </c>
      <c r="H482" s="4">
        <v>3817872</v>
      </c>
      <c r="I482" s="5">
        <v>9.8288994499999998</v>
      </c>
      <c r="J482" s="5">
        <v>2.0035632925243001</v>
      </c>
      <c r="K482" s="5" t="s">
        <v>367</v>
      </c>
      <c r="L482" s="5">
        <v>58</v>
      </c>
      <c r="M482" s="7" t="s">
        <v>392</v>
      </c>
      <c r="N482" s="7" t="s">
        <v>393</v>
      </c>
      <c r="O482" s="9" t="str">
        <f t="shared" si="28"/>
        <v>2021-09-07</v>
      </c>
      <c r="P482" s="1" t="str">
        <f>VLOOKUP(K482,de_para!$A$2:$B$46,2,0)</f>
        <v>Credenciamento</v>
      </c>
      <c r="Q482" s="1">
        <v>0</v>
      </c>
      <c r="R482" s="1">
        <f t="shared" si="29"/>
        <v>9</v>
      </c>
      <c r="S482" s="1">
        <f t="shared" si="30"/>
        <v>2021</v>
      </c>
      <c r="T482" s="1">
        <f t="shared" si="31"/>
        <v>2</v>
      </c>
    </row>
    <row r="483" spans="1:20" x14ac:dyDescent="0.2">
      <c r="A483" s="3" t="s">
        <v>207</v>
      </c>
      <c r="B483" s="3" t="s">
        <v>391</v>
      </c>
      <c r="C483" s="4" t="s">
        <v>208</v>
      </c>
      <c r="D483" s="5" t="s">
        <v>33</v>
      </c>
      <c r="E483" s="4" t="s">
        <v>34</v>
      </c>
      <c r="F483" s="6">
        <v>9785.49</v>
      </c>
      <c r="G483" s="4">
        <v>56785</v>
      </c>
      <c r="H483" s="4">
        <v>224076</v>
      </c>
      <c r="I483" s="5">
        <v>43.670406470000003</v>
      </c>
      <c r="J483" s="5">
        <v>3.9460420885796998</v>
      </c>
      <c r="K483" s="5" t="s">
        <v>19</v>
      </c>
      <c r="L483" s="5">
        <v>243</v>
      </c>
      <c r="M483" s="7" t="s">
        <v>392</v>
      </c>
      <c r="N483" s="7" t="s">
        <v>393</v>
      </c>
      <c r="O483" s="9" t="str">
        <f t="shared" si="28"/>
        <v>2021-09-07</v>
      </c>
      <c r="P483" s="1" t="str">
        <f>VLOOKUP(K483,de_para!$A$2:$B$46,2,0)</f>
        <v>web event</v>
      </c>
      <c r="Q483" s="1">
        <v>0</v>
      </c>
      <c r="R483" s="1">
        <f t="shared" si="29"/>
        <v>9</v>
      </c>
      <c r="S483" s="1">
        <f t="shared" si="30"/>
        <v>2021</v>
      </c>
      <c r="T483" s="1">
        <f t="shared" si="31"/>
        <v>2</v>
      </c>
    </row>
    <row r="484" spans="1:20" x14ac:dyDescent="0.2">
      <c r="A484" s="3" t="s">
        <v>311</v>
      </c>
      <c r="B484" s="3" t="s">
        <v>391</v>
      </c>
      <c r="C484" s="4" t="s">
        <v>394</v>
      </c>
      <c r="D484" s="5" t="s">
        <v>395</v>
      </c>
      <c r="E484" s="4" t="s">
        <v>396</v>
      </c>
      <c r="F484" s="6">
        <v>0</v>
      </c>
      <c r="G484" s="4">
        <v>0</v>
      </c>
      <c r="H484" s="4">
        <v>0</v>
      </c>
      <c r="I484" s="5" t="s">
        <v>42</v>
      </c>
      <c r="J484" s="5">
        <v>0</v>
      </c>
      <c r="K484" s="5" t="s">
        <v>397</v>
      </c>
      <c r="L484" s="5">
        <v>9</v>
      </c>
      <c r="M484" s="7" t="s">
        <v>392</v>
      </c>
      <c r="N484" s="7" t="s">
        <v>393</v>
      </c>
      <c r="O484" s="9" t="str">
        <f t="shared" si="28"/>
        <v>2021-09-07</v>
      </c>
      <c r="P484" s="1" t="str">
        <f>VLOOKUP(K484,de_para!$A$2:$B$46,2,0)</f>
        <v>Credenciamento</v>
      </c>
      <c r="Q484" s="1">
        <v>0</v>
      </c>
      <c r="R484" s="1">
        <f t="shared" si="29"/>
        <v>9</v>
      </c>
      <c r="S484" s="1">
        <f t="shared" si="30"/>
        <v>2021</v>
      </c>
      <c r="T484" s="1">
        <f t="shared" si="31"/>
        <v>2</v>
      </c>
    </row>
    <row r="485" spans="1:20" x14ac:dyDescent="0.2">
      <c r="A485" s="3" t="s">
        <v>311</v>
      </c>
      <c r="B485" s="3" t="s">
        <v>391</v>
      </c>
      <c r="C485" s="4" t="s">
        <v>368</v>
      </c>
      <c r="D485" s="5" t="s">
        <v>357</v>
      </c>
      <c r="E485" s="4" t="s">
        <v>358</v>
      </c>
      <c r="F485" s="6">
        <v>47386.89</v>
      </c>
      <c r="G485" s="4">
        <v>3060632</v>
      </c>
      <c r="H485" s="4">
        <v>5377948</v>
      </c>
      <c r="I485" s="5">
        <v>8.8113328699999993</v>
      </c>
      <c r="J485" s="5">
        <v>1.7571364345664999</v>
      </c>
      <c r="K485" s="5" t="s">
        <v>359</v>
      </c>
      <c r="L485" s="5">
        <v>761</v>
      </c>
      <c r="M485" s="7" t="s">
        <v>392</v>
      </c>
      <c r="N485" s="7" t="s">
        <v>393</v>
      </c>
      <c r="O485" s="9" t="str">
        <f t="shared" si="28"/>
        <v>2021-09-07</v>
      </c>
      <c r="P485" s="1" t="str">
        <f>VLOOKUP(K485,de_para!$A$2:$B$46,2,0)</f>
        <v>Credenciamento</v>
      </c>
      <c r="Q485" s="1">
        <v>0</v>
      </c>
      <c r="R485" s="1">
        <f t="shared" si="29"/>
        <v>9</v>
      </c>
      <c r="S485" s="1">
        <f t="shared" si="30"/>
        <v>2021</v>
      </c>
      <c r="T485" s="1">
        <f t="shared" si="31"/>
        <v>2</v>
      </c>
    </row>
    <row r="486" spans="1:20" x14ac:dyDescent="0.2">
      <c r="A486" s="3" t="s">
        <v>332</v>
      </c>
      <c r="B486" s="3" t="s">
        <v>391</v>
      </c>
      <c r="C486" s="4" t="s">
        <v>333</v>
      </c>
      <c r="D486" s="5" t="s">
        <v>334</v>
      </c>
      <c r="E486" s="4" t="s">
        <v>335</v>
      </c>
      <c r="F486" s="6">
        <v>0</v>
      </c>
      <c r="G486" s="4">
        <v>0</v>
      </c>
      <c r="H486" s="4">
        <v>0</v>
      </c>
      <c r="I486" s="5" t="s">
        <v>42</v>
      </c>
      <c r="J486" s="5">
        <v>0</v>
      </c>
      <c r="K486" s="5" t="s">
        <v>200</v>
      </c>
      <c r="L486" s="5">
        <v>1</v>
      </c>
      <c r="M486" s="7" t="s">
        <v>392</v>
      </c>
      <c r="N486" s="7" t="s">
        <v>393</v>
      </c>
      <c r="O486" s="9" t="str">
        <f t="shared" si="28"/>
        <v>2021-09-07</v>
      </c>
      <c r="P486" s="1" t="str">
        <f>VLOOKUP(K486,de_para!$A$2:$B$46,2,0)</f>
        <v>Mensagem</v>
      </c>
      <c r="Q486" s="1">
        <v>1</v>
      </c>
      <c r="R486" s="1">
        <f t="shared" si="29"/>
        <v>9</v>
      </c>
      <c r="S486" s="1">
        <f t="shared" si="30"/>
        <v>2021</v>
      </c>
      <c r="T486" s="1">
        <f t="shared" si="31"/>
        <v>2</v>
      </c>
    </row>
    <row r="487" spans="1:20" x14ac:dyDescent="0.2">
      <c r="A487" s="3" t="s">
        <v>388</v>
      </c>
      <c r="B487" s="3" t="s">
        <v>391</v>
      </c>
      <c r="C487" s="4" t="s">
        <v>389</v>
      </c>
      <c r="D487" s="5" t="s">
        <v>60</v>
      </c>
      <c r="E487" s="4" t="s">
        <v>61</v>
      </c>
      <c r="F487" s="6">
        <v>0</v>
      </c>
      <c r="G487" s="4">
        <v>0</v>
      </c>
      <c r="H487" s="4">
        <v>0</v>
      </c>
      <c r="I487" s="5" t="s">
        <v>42</v>
      </c>
      <c r="J487" s="5">
        <v>0</v>
      </c>
      <c r="K487" s="5" t="s">
        <v>38</v>
      </c>
      <c r="L487" s="5">
        <v>4</v>
      </c>
      <c r="M487" s="7" t="s">
        <v>392</v>
      </c>
      <c r="N487" s="7" t="s">
        <v>393</v>
      </c>
      <c r="O487" s="9" t="str">
        <f t="shared" si="28"/>
        <v>2021-09-07</v>
      </c>
      <c r="P487" s="1" t="str">
        <f>VLOOKUP(K487,de_para!$A$2:$B$46,2,0)</f>
        <v>Credenciamento</v>
      </c>
      <c r="Q487" s="1">
        <v>1</v>
      </c>
      <c r="R487" s="1">
        <f t="shared" si="29"/>
        <v>9</v>
      </c>
      <c r="S487" s="1">
        <f t="shared" si="30"/>
        <v>2021</v>
      </c>
      <c r="T487" s="1">
        <f t="shared" si="31"/>
        <v>2</v>
      </c>
    </row>
    <row r="488" spans="1:20" x14ac:dyDescent="0.2">
      <c r="A488" s="3" t="s">
        <v>350</v>
      </c>
      <c r="B488" s="3" t="s">
        <v>391</v>
      </c>
      <c r="C488" s="4" t="s">
        <v>351</v>
      </c>
      <c r="D488" s="5" t="s">
        <v>334</v>
      </c>
      <c r="E488" s="4" t="s">
        <v>335</v>
      </c>
      <c r="F488" s="6">
        <v>71724.84</v>
      </c>
      <c r="G488" s="4">
        <v>3568700</v>
      </c>
      <c r="H488" s="4">
        <v>6301442</v>
      </c>
      <c r="I488" s="5">
        <v>11.38228996</v>
      </c>
      <c r="J488" s="5">
        <v>1.7657527951355001</v>
      </c>
      <c r="K488" s="5" t="s">
        <v>200</v>
      </c>
      <c r="L488" s="5">
        <v>772</v>
      </c>
      <c r="M488" s="7" t="s">
        <v>392</v>
      </c>
      <c r="N488" s="7" t="s">
        <v>393</v>
      </c>
      <c r="O488" s="9" t="str">
        <f t="shared" si="28"/>
        <v>2021-09-07</v>
      </c>
      <c r="P488" s="1" t="str">
        <f>VLOOKUP(K488,de_para!$A$2:$B$46,2,0)</f>
        <v>Mensagem</v>
      </c>
      <c r="Q488" s="1">
        <v>1</v>
      </c>
      <c r="R488" s="1">
        <f t="shared" si="29"/>
        <v>9</v>
      </c>
      <c r="S488" s="1">
        <f t="shared" si="30"/>
        <v>2021</v>
      </c>
      <c r="T488" s="1">
        <f t="shared" si="31"/>
        <v>2</v>
      </c>
    </row>
    <row r="489" spans="1:20" x14ac:dyDescent="0.2">
      <c r="A489" s="3" t="s">
        <v>22</v>
      </c>
      <c r="B489" s="3" t="s">
        <v>391</v>
      </c>
      <c r="C489" s="4" t="s">
        <v>35</v>
      </c>
      <c r="D489" s="5" t="s">
        <v>36</v>
      </c>
      <c r="E489" s="4" t="s">
        <v>37</v>
      </c>
      <c r="F489" s="6">
        <v>13262.88</v>
      </c>
      <c r="G489" s="4">
        <v>1075692</v>
      </c>
      <c r="H489" s="4">
        <v>1362401</v>
      </c>
      <c r="I489" s="5">
        <v>9.7349312000000001</v>
      </c>
      <c r="J489" s="5">
        <v>1.2665344726929</v>
      </c>
      <c r="K489" s="5" t="s">
        <v>38</v>
      </c>
      <c r="L489" s="5">
        <v>11</v>
      </c>
      <c r="M489" s="7" t="s">
        <v>392</v>
      </c>
      <c r="N489" s="7" t="s">
        <v>393</v>
      </c>
      <c r="O489" s="9" t="str">
        <f t="shared" si="28"/>
        <v>2021-09-07</v>
      </c>
      <c r="P489" s="1" t="str">
        <f>VLOOKUP(K489,de_para!$A$2:$B$46,2,0)</f>
        <v>Credenciamento</v>
      </c>
      <c r="Q489" s="1">
        <v>0</v>
      </c>
      <c r="R489" s="1">
        <f t="shared" si="29"/>
        <v>9</v>
      </c>
      <c r="S489" s="1">
        <f t="shared" si="30"/>
        <v>2021</v>
      </c>
      <c r="T489" s="1">
        <f t="shared" si="31"/>
        <v>2</v>
      </c>
    </row>
    <row r="490" spans="1:20" x14ac:dyDescent="0.2">
      <c r="A490" s="3" t="s">
        <v>327</v>
      </c>
      <c r="B490" s="3" t="s">
        <v>391</v>
      </c>
      <c r="C490" s="4" t="s">
        <v>356</v>
      </c>
      <c r="D490" s="5" t="s">
        <v>357</v>
      </c>
      <c r="E490" s="4" t="s">
        <v>358</v>
      </c>
      <c r="F490" s="6">
        <v>6110.29</v>
      </c>
      <c r="G490" s="4">
        <v>752110</v>
      </c>
      <c r="H490" s="4">
        <v>916080</v>
      </c>
      <c r="I490" s="5">
        <v>6.6700397300000001</v>
      </c>
      <c r="J490" s="5">
        <v>1.2180133225192999</v>
      </c>
      <c r="K490" s="5" t="s">
        <v>359</v>
      </c>
      <c r="L490" s="5">
        <v>115</v>
      </c>
      <c r="M490" s="7" t="s">
        <v>392</v>
      </c>
      <c r="N490" s="7" t="s">
        <v>393</v>
      </c>
      <c r="O490" s="9" t="str">
        <f t="shared" si="28"/>
        <v>2021-09-07</v>
      </c>
      <c r="P490" s="1" t="str">
        <f>VLOOKUP(K490,de_para!$A$2:$B$46,2,0)</f>
        <v>Credenciamento</v>
      </c>
      <c r="Q490" s="1">
        <v>0</v>
      </c>
      <c r="R490" s="1">
        <f t="shared" si="29"/>
        <v>9</v>
      </c>
      <c r="S490" s="1">
        <f t="shared" si="30"/>
        <v>2021</v>
      </c>
      <c r="T490" s="1">
        <f t="shared" si="31"/>
        <v>2</v>
      </c>
    </row>
    <row r="491" spans="1:20" x14ac:dyDescent="0.2">
      <c r="A491" s="3" t="s">
        <v>376</v>
      </c>
      <c r="B491" s="3" t="s">
        <v>391</v>
      </c>
      <c r="C491" s="4" t="s">
        <v>377</v>
      </c>
      <c r="D491" s="5" t="s">
        <v>33</v>
      </c>
      <c r="E491" s="4" t="s">
        <v>34</v>
      </c>
      <c r="F491" s="6">
        <v>4175.18</v>
      </c>
      <c r="G491" s="4">
        <v>46602</v>
      </c>
      <c r="H491" s="4">
        <v>202082</v>
      </c>
      <c r="I491" s="5">
        <v>20.66082085</v>
      </c>
      <c r="J491" s="5">
        <v>4.3363374962448002</v>
      </c>
      <c r="K491" s="5" t="s">
        <v>19</v>
      </c>
      <c r="L491" s="5">
        <v>66</v>
      </c>
      <c r="M491" s="7" t="s">
        <v>392</v>
      </c>
      <c r="N491" s="7" t="s">
        <v>393</v>
      </c>
      <c r="O491" s="9" t="str">
        <f t="shared" si="28"/>
        <v>2021-09-07</v>
      </c>
      <c r="P491" s="1" t="str">
        <f>VLOOKUP(K491,de_para!$A$2:$B$46,2,0)</f>
        <v>web event</v>
      </c>
      <c r="Q491" s="1">
        <v>0</v>
      </c>
      <c r="R491" s="1">
        <f t="shared" si="29"/>
        <v>9</v>
      </c>
      <c r="S491" s="1">
        <f t="shared" si="30"/>
        <v>2021</v>
      </c>
      <c r="T491" s="1">
        <f t="shared" si="31"/>
        <v>2</v>
      </c>
    </row>
    <row r="492" spans="1:20" x14ac:dyDescent="0.2">
      <c r="A492" s="3" t="s">
        <v>360</v>
      </c>
      <c r="B492" s="3" t="s">
        <v>391</v>
      </c>
      <c r="C492" s="4" t="s">
        <v>361</v>
      </c>
      <c r="D492" s="5" t="s">
        <v>334</v>
      </c>
      <c r="E492" s="4" t="s">
        <v>335</v>
      </c>
      <c r="F492" s="6">
        <v>7487.39</v>
      </c>
      <c r="G492" s="4">
        <v>237723</v>
      </c>
      <c r="H492" s="4">
        <v>345573</v>
      </c>
      <c r="I492" s="5">
        <v>21.666594320000002</v>
      </c>
      <c r="J492" s="5">
        <v>1.4536792821897999</v>
      </c>
      <c r="K492" s="5" t="s">
        <v>200</v>
      </c>
      <c r="L492" s="5">
        <v>14</v>
      </c>
      <c r="M492" s="7" t="s">
        <v>392</v>
      </c>
      <c r="N492" s="7" t="s">
        <v>393</v>
      </c>
      <c r="O492" s="9" t="str">
        <f t="shared" si="28"/>
        <v>2021-09-07</v>
      </c>
      <c r="P492" s="1" t="str">
        <f>VLOOKUP(K492,de_para!$A$2:$B$46,2,0)</f>
        <v>Mensagem</v>
      </c>
      <c r="Q492" s="1">
        <v>1</v>
      </c>
      <c r="R492" s="1">
        <f t="shared" si="29"/>
        <v>9</v>
      </c>
      <c r="S492" s="1">
        <f t="shared" si="30"/>
        <v>2021</v>
      </c>
      <c r="T492" s="1">
        <f t="shared" si="31"/>
        <v>2</v>
      </c>
    </row>
    <row r="493" spans="1:20" x14ac:dyDescent="0.2">
      <c r="A493" s="3" t="s">
        <v>14</v>
      </c>
      <c r="B493" s="3" t="s">
        <v>391</v>
      </c>
      <c r="C493" s="4" t="s">
        <v>132</v>
      </c>
      <c r="D493" s="5" t="s">
        <v>133</v>
      </c>
      <c r="E493" s="4" t="s">
        <v>134</v>
      </c>
      <c r="F493" s="6">
        <v>3311.09</v>
      </c>
      <c r="G493" s="4">
        <v>557301</v>
      </c>
      <c r="H493" s="4">
        <v>635782</v>
      </c>
      <c r="I493" s="5">
        <v>5.2079014499999996</v>
      </c>
      <c r="J493" s="5">
        <v>1.1408233611639</v>
      </c>
      <c r="K493" s="5" t="s">
        <v>19</v>
      </c>
      <c r="L493" s="5">
        <v>95</v>
      </c>
      <c r="M493" s="7" t="s">
        <v>392</v>
      </c>
      <c r="N493" s="7" t="s">
        <v>393</v>
      </c>
      <c r="O493" s="9" t="str">
        <f t="shared" si="28"/>
        <v>2021-09-07</v>
      </c>
      <c r="P493" s="1" t="str">
        <f>VLOOKUP(K493,de_para!$A$2:$B$46,2,0)</f>
        <v>web event</v>
      </c>
      <c r="Q493" s="1">
        <v>0</v>
      </c>
      <c r="R493" s="1">
        <f t="shared" si="29"/>
        <v>9</v>
      </c>
      <c r="S493" s="1">
        <f t="shared" si="30"/>
        <v>2021</v>
      </c>
      <c r="T493" s="1">
        <f t="shared" si="31"/>
        <v>2</v>
      </c>
    </row>
    <row r="494" spans="1:20" x14ac:dyDescent="0.2">
      <c r="A494" s="3" t="s">
        <v>74</v>
      </c>
      <c r="B494" s="3" t="s">
        <v>391</v>
      </c>
      <c r="C494" s="4" t="s">
        <v>75</v>
      </c>
      <c r="D494" s="5" t="s">
        <v>60</v>
      </c>
      <c r="E494" s="4" t="s">
        <v>61</v>
      </c>
      <c r="F494" s="6">
        <v>84064.960000000006</v>
      </c>
      <c r="G494" s="4">
        <v>5900530</v>
      </c>
      <c r="H494" s="4">
        <v>10312555</v>
      </c>
      <c r="I494" s="5">
        <v>8.15171022</v>
      </c>
      <c r="J494" s="5">
        <v>1.7477336781610999</v>
      </c>
      <c r="K494" s="5" t="s">
        <v>38</v>
      </c>
      <c r="L494" s="5">
        <v>92</v>
      </c>
      <c r="M494" s="7" t="s">
        <v>392</v>
      </c>
      <c r="N494" s="7" t="s">
        <v>393</v>
      </c>
      <c r="O494" s="9" t="str">
        <f t="shared" si="28"/>
        <v>2021-09-07</v>
      </c>
      <c r="P494" s="1" t="str">
        <f>VLOOKUP(K494,de_para!$A$2:$B$46,2,0)</f>
        <v>Credenciamento</v>
      </c>
      <c r="Q494" s="1">
        <v>1</v>
      </c>
      <c r="R494" s="1">
        <f t="shared" si="29"/>
        <v>9</v>
      </c>
      <c r="S494" s="1">
        <f t="shared" si="30"/>
        <v>2021</v>
      </c>
      <c r="T494" s="1">
        <f t="shared" si="31"/>
        <v>2</v>
      </c>
    </row>
    <row r="495" spans="1:20" x14ac:dyDescent="0.2">
      <c r="A495" s="3" t="s">
        <v>311</v>
      </c>
      <c r="B495" s="3" t="s">
        <v>391</v>
      </c>
      <c r="C495" s="4" t="s">
        <v>312</v>
      </c>
      <c r="D495" s="5" t="s">
        <v>253</v>
      </c>
      <c r="E495" s="4" t="s">
        <v>254</v>
      </c>
      <c r="F495" s="6">
        <v>16795.27</v>
      </c>
      <c r="G495" s="4">
        <v>1534492</v>
      </c>
      <c r="H495" s="4">
        <v>2141373</v>
      </c>
      <c r="I495" s="5">
        <v>7.8432248800000002</v>
      </c>
      <c r="J495" s="5">
        <v>1.3954931013</v>
      </c>
      <c r="K495" s="5" t="s">
        <v>19</v>
      </c>
      <c r="L495" s="5">
        <v>412</v>
      </c>
      <c r="M495" s="7" t="s">
        <v>392</v>
      </c>
      <c r="N495" s="7" t="s">
        <v>393</v>
      </c>
      <c r="O495" s="9" t="str">
        <f t="shared" si="28"/>
        <v>2021-09-07</v>
      </c>
      <c r="P495" s="1" t="str">
        <f>VLOOKUP(K495,de_para!$A$2:$B$46,2,0)</f>
        <v>web event</v>
      </c>
      <c r="Q495" s="1">
        <v>0</v>
      </c>
      <c r="R495" s="1">
        <f t="shared" si="29"/>
        <v>9</v>
      </c>
      <c r="S495" s="1">
        <f t="shared" si="30"/>
        <v>2021</v>
      </c>
      <c r="T495" s="1">
        <f t="shared" si="31"/>
        <v>2</v>
      </c>
    </row>
    <row r="496" spans="1:20" x14ac:dyDescent="0.2">
      <c r="A496" s="3" t="s">
        <v>14</v>
      </c>
      <c r="B496" s="3" t="s">
        <v>391</v>
      </c>
      <c r="C496" s="4" t="s">
        <v>313</v>
      </c>
      <c r="D496" s="5" t="s">
        <v>314</v>
      </c>
      <c r="E496" s="4" t="s">
        <v>315</v>
      </c>
      <c r="F496" s="6">
        <v>3602.26</v>
      </c>
      <c r="G496" s="4">
        <v>576731</v>
      </c>
      <c r="H496" s="4">
        <v>702343</v>
      </c>
      <c r="I496" s="5">
        <v>5.1289184900000002</v>
      </c>
      <c r="J496" s="5">
        <v>1.2177999795398999</v>
      </c>
      <c r="K496" s="5" t="s">
        <v>19</v>
      </c>
      <c r="L496" s="5">
        <v>147</v>
      </c>
      <c r="M496" s="7" t="s">
        <v>392</v>
      </c>
      <c r="N496" s="7" t="s">
        <v>393</v>
      </c>
      <c r="O496" s="9" t="str">
        <f t="shared" si="28"/>
        <v>2021-09-07</v>
      </c>
      <c r="P496" s="1" t="str">
        <f>VLOOKUP(K496,de_para!$A$2:$B$46,2,0)</f>
        <v>web event</v>
      </c>
      <c r="Q496" s="1">
        <v>0</v>
      </c>
      <c r="R496" s="1">
        <f t="shared" si="29"/>
        <v>9</v>
      </c>
      <c r="S496" s="1">
        <f t="shared" si="30"/>
        <v>2021</v>
      </c>
      <c r="T496" s="1">
        <f t="shared" si="31"/>
        <v>2</v>
      </c>
    </row>
    <row r="497" spans="1:20" x14ac:dyDescent="0.2">
      <c r="A497" s="3" t="s">
        <v>65</v>
      </c>
      <c r="B497" s="3" t="s">
        <v>391</v>
      </c>
      <c r="C497" s="4" t="s">
        <v>390</v>
      </c>
      <c r="D497" s="5" t="s">
        <v>371</v>
      </c>
      <c r="E497" s="4" t="s">
        <v>372</v>
      </c>
      <c r="F497" s="6">
        <v>3863.65</v>
      </c>
      <c r="G497" s="4">
        <v>136604</v>
      </c>
      <c r="H497" s="4">
        <v>210017</v>
      </c>
      <c r="I497" s="5">
        <v>18.39684407</v>
      </c>
      <c r="J497" s="5">
        <v>1.5374147169921999</v>
      </c>
      <c r="K497" s="5" t="s">
        <v>359</v>
      </c>
      <c r="L497" s="5">
        <v>55</v>
      </c>
      <c r="M497" s="7" t="s">
        <v>392</v>
      </c>
      <c r="N497" s="7" t="s">
        <v>393</v>
      </c>
      <c r="O497" s="9" t="str">
        <f t="shared" si="28"/>
        <v>2021-09-07</v>
      </c>
      <c r="P497" s="1" t="str">
        <f>VLOOKUP(K497,de_para!$A$2:$B$46,2,0)</f>
        <v>Credenciamento</v>
      </c>
      <c r="Q497" s="1">
        <v>1</v>
      </c>
      <c r="R497" s="1">
        <f t="shared" si="29"/>
        <v>9</v>
      </c>
      <c r="S497" s="1">
        <f t="shared" si="30"/>
        <v>2021</v>
      </c>
      <c r="T497" s="1">
        <f t="shared" si="31"/>
        <v>2</v>
      </c>
    </row>
    <row r="498" spans="1:20" x14ac:dyDescent="0.2">
      <c r="A498" s="3" t="s">
        <v>14</v>
      </c>
      <c r="B498" s="3" t="s">
        <v>391</v>
      </c>
      <c r="C498" s="4" t="s">
        <v>319</v>
      </c>
      <c r="D498" s="5" t="s">
        <v>320</v>
      </c>
      <c r="E498" s="4" t="s">
        <v>321</v>
      </c>
      <c r="F498" s="6">
        <v>3647.38</v>
      </c>
      <c r="G498" s="4">
        <v>430091</v>
      </c>
      <c r="H498" s="4">
        <v>519059</v>
      </c>
      <c r="I498" s="5">
        <v>7.0269083099999996</v>
      </c>
      <c r="J498" s="5">
        <v>1.2068585485397001</v>
      </c>
      <c r="K498" s="5" t="s">
        <v>19</v>
      </c>
      <c r="L498" s="5">
        <v>99</v>
      </c>
      <c r="M498" s="7" t="s">
        <v>392</v>
      </c>
      <c r="N498" s="7" t="s">
        <v>393</v>
      </c>
      <c r="O498" s="9" t="str">
        <f t="shared" si="28"/>
        <v>2021-09-07</v>
      </c>
      <c r="P498" s="1" t="str">
        <f>VLOOKUP(K498,de_para!$A$2:$B$46,2,0)</f>
        <v>web event</v>
      </c>
      <c r="Q498" s="1">
        <v>0</v>
      </c>
      <c r="R498" s="1">
        <f t="shared" si="29"/>
        <v>9</v>
      </c>
      <c r="S498" s="1">
        <f t="shared" si="30"/>
        <v>2021</v>
      </c>
      <c r="T498" s="1">
        <f t="shared" si="31"/>
        <v>2</v>
      </c>
    </row>
    <row r="499" spans="1:20" x14ac:dyDescent="0.2">
      <c r="A499" s="3" t="s">
        <v>374</v>
      </c>
      <c r="B499" s="3" t="s">
        <v>391</v>
      </c>
      <c r="C499" s="4" t="s">
        <v>375</v>
      </c>
      <c r="D499" s="5" t="s">
        <v>28</v>
      </c>
      <c r="E499" s="4" t="s">
        <v>29</v>
      </c>
      <c r="F499" s="6">
        <v>9441.84</v>
      </c>
      <c r="G499" s="4">
        <v>469543</v>
      </c>
      <c r="H499" s="4">
        <v>562154</v>
      </c>
      <c r="I499" s="5">
        <v>16.795824629999998</v>
      </c>
      <c r="J499" s="5">
        <v>1.1972364618363001</v>
      </c>
      <c r="K499" s="5" t="s">
        <v>30</v>
      </c>
      <c r="L499" s="5">
        <v>224</v>
      </c>
      <c r="M499" s="7" t="s">
        <v>392</v>
      </c>
      <c r="N499" s="7" t="s">
        <v>393</v>
      </c>
      <c r="O499" s="9" t="str">
        <f t="shared" si="28"/>
        <v>2021-09-07</v>
      </c>
      <c r="P499" s="1" t="str">
        <f>VLOOKUP(K499,de_para!$A$2:$B$46,2,0)</f>
        <v>Lead Ads</v>
      </c>
      <c r="Q499" s="1">
        <v>0</v>
      </c>
      <c r="R499" s="1">
        <f t="shared" si="29"/>
        <v>9</v>
      </c>
      <c r="S499" s="1">
        <f t="shared" si="30"/>
        <v>2021</v>
      </c>
      <c r="T499" s="1">
        <f t="shared" si="31"/>
        <v>2</v>
      </c>
    </row>
    <row r="500" spans="1:20" x14ac:dyDescent="0.2">
      <c r="A500" s="3" t="s">
        <v>14</v>
      </c>
      <c r="B500" s="3" t="s">
        <v>391</v>
      </c>
      <c r="C500" s="4" t="s">
        <v>378</v>
      </c>
      <c r="D500" s="5" t="s">
        <v>379</v>
      </c>
      <c r="E500" s="4" t="s">
        <v>380</v>
      </c>
      <c r="F500" s="6">
        <v>3590.42</v>
      </c>
      <c r="G500" s="4">
        <v>389811</v>
      </c>
      <c r="H500" s="4">
        <v>487058</v>
      </c>
      <c r="I500" s="5">
        <v>7.3716477300000003</v>
      </c>
      <c r="J500" s="5">
        <v>1.2494721801077999</v>
      </c>
      <c r="K500" s="5" t="s">
        <v>19</v>
      </c>
      <c r="L500" s="5">
        <v>78</v>
      </c>
      <c r="M500" s="7" t="s">
        <v>392</v>
      </c>
      <c r="N500" s="7" t="s">
        <v>393</v>
      </c>
      <c r="O500" s="9" t="str">
        <f t="shared" si="28"/>
        <v>2021-09-07</v>
      </c>
      <c r="P500" s="1" t="str">
        <f>VLOOKUP(K500,de_para!$A$2:$B$46,2,0)</f>
        <v>web event</v>
      </c>
      <c r="Q500" s="1">
        <v>0</v>
      </c>
      <c r="R500" s="1">
        <f t="shared" si="29"/>
        <v>9</v>
      </c>
      <c r="S500" s="1">
        <f t="shared" si="30"/>
        <v>2021</v>
      </c>
      <c r="T500" s="1">
        <f t="shared" si="31"/>
        <v>2</v>
      </c>
    </row>
    <row r="501" spans="1:20" x14ac:dyDescent="0.2">
      <c r="A501" s="3" t="s">
        <v>74</v>
      </c>
      <c r="B501" s="3" t="s">
        <v>391</v>
      </c>
      <c r="C501" s="4" t="s">
        <v>373</v>
      </c>
      <c r="D501" s="5" t="s">
        <v>371</v>
      </c>
      <c r="E501" s="4" t="s">
        <v>372</v>
      </c>
      <c r="F501" s="6">
        <v>30864.6</v>
      </c>
      <c r="G501" s="4">
        <v>4064955</v>
      </c>
      <c r="H501" s="4">
        <v>5441473</v>
      </c>
      <c r="I501" s="5">
        <v>5.67210386</v>
      </c>
      <c r="J501" s="5">
        <v>1.338630562946</v>
      </c>
      <c r="K501" s="5" t="s">
        <v>359</v>
      </c>
      <c r="L501" s="5">
        <v>319</v>
      </c>
      <c r="M501" s="7" t="s">
        <v>392</v>
      </c>
      <c r="N501" s="7" t="s">
        <v>393</v>
      </c>
      <c r="O501" s="9" t="str">
        <f t="shared" si="28"/>
        <v>2021-09-07</v>
      </c>
      <c r="P501" s="1" t="str">
        <f>VLOOKUP(K501,de_para!$A$2:$B$46,2,0)</f>
        <v>Credenciamento</v>
      </c>
      <c r="Q501" s="1">
        <v>1</v>
      </c>
      <c r="R501" s="1">
        <f t="shared" si="29"/>
        <v>9</v>
      </c>
      <c r="S501" s="1">
        <f t="shared" si="30"/>
        <v>2021</v>
      </c>
      <c r="T501" s="1">
        <f t="shared" si="31"/>
        <v>2</v>
      </c>
    </row>
    <row r="502" spans="1:20" x14ac:dyDescent="0.2">
      <c r="A502" s="3" t="s">
        <v>327</v>
      </c>
      <c r="B502" s="3" t="s">
        <v>391</v>
      </c>
      <c r="C502" s="4" t="s">
        <v>328</v>
      </c>
      <c r="D502" s="5" t="s">
        <v>253</v>
      </c>
      <c r="E502" s="4" t="s">
        <v>254</v>
      </c>
      <c r="F502" s="6">
        <v>5504.22</v>
      </c>
      <c r="G502" s="4">
        <v>790064</v>
      </c>
      <c r="H502" s="4">
        <v>993765</v>
      </c>
      <c r="I502" s="5">
        <v>5.5387541300000001</v>
      </c>
      <c r="J502" s="5">
        <v>1.2578284797181001</v>
      </c>
      <c r="K502" s="5" t="s">
        <v>19</v>
      </c>
      <c r="L502" s="5">
        <v>103</v>
      </c>
      <c r="M502" s="7" t="s">
        <v>392</v>
      </c>
      <c r="N502" s="7" t="s">
        <v>393</v>
      </c>
      <c r="O502" s="9" t="str">
        <f t="shared" si="28"/>
        <v>2021-09-07</v>
      </c>
      <c r="P502" s="1" t="str">
        <f>VLOOKUP(K502,de_para!$A$2:$B$46,2,0)</f>
        <v>web event</v>
      </c>
      <c r="Q502" s="1">
        <v>0</v>
      </c>
      <c r="R502" s="1">
        <f t="shared" si="29"/>
        <v>9</v>
      </c>
      <c r="S502" s="1">
        <f t="shared" si="30"/>
        <v>2021</v>
      </c>
      <c r="T502" s="1">
        <f t="shared" si="31"/>
        <v>2</v>
      </c>
    </row>
    <row r="503" spans="1:20" x14ac:dyDescent="0.2">
      <c r="A503" s="3" t="s">
        <v>58</v>
      </c>
      <c r="B503" s="3" t="s">
        <v>391</v>
      </c>
      <c r="C503" s="4" t="s">
        <v>59</v>
      </c>
      <c r="D503" s="5" t="s">
        <v>60</v>
      </c>
      <c r="E503" s="4" t="s">
        <v>61</v>
      </c>
      <c r="F503" s="6">
        <v>80510.63</v>
      </c>
      <c r="G503" s="4">
        <v>2055804</v>
      </c>
      <c r="H503" s="4">
        <v>5099761</v>
      </c>
      <c r="I503" s="5">
        <v>15.78713787</v>
      </c>
      <c r="J503" s="5">
        <v>2.4806649855726</v>
      </c>
      <c r="K503" s="5" t="s">
        <v>38</v>
      </c>
      <c r="L503" s="5">
        <v>79</v>
      </c>
      <c r="M503" s="7" t="s">
        <v>392</v>
      </c>
      <c r="N503" s="7" t="s">
        <v>393</v>
      </c>
      <c r="O503" s="9" t="str">
        <f t="shared" si="28"/>
        <v>2021-09-07</v>
      </c>
      <c r="P503" s="1" t="str">
        <f>VLOOKUP(K503,de_para!$A$2:$B$46,2,0)</f>
        <v>Credenciamento</v>
      </c>
      <c r="Q503" s="1">
        <v>1</v>
      </c>
      <c r="R503" s="1">
        <f t="shared" si="29"/>
        <v>9</v>
      </c>
      <c r="S503" s="1">
        <f t="shared" si="30"/>
        <v>2021</v>
      </c>
      <c r="T503" s="1">
        <f t="shared" si="31"/>
        <v>2</v>
      </c>
    </row>
    <row r="504" spans="1:20" x14ac:dyDescent="0.2">
      <c r="A504" s="3" t="s">
        <v>14</v>
      </c>
      <c r="B504" s="3" t="s">
        <v>391</v>
      </c>
      <c r="C504" s="4" t="s">
        <v>398</v>
      </c>
      <c r="D504" s="5" t="s">
        <v>399</v>
      </c>
      <c r="E504" s="4" t="s">
        <v>400</v>
      </c>
      <c r="F504" s="6">
        <v>0</v>
      </c>
      <c r="G504" s="4">
        <v>0</v>
      </c>
      <c r="H504" s="4">
        <v>0</v>
      </c>
      <c r="I504" s="5" t="s">
        <v>42</v>
      </c>
      <c r="J504" s="5">
        <v>0</v>
      </c>
      <c r="K504" s="5" t="s">
        <v>19</v>
      </c>
      <c r="L504" s="5">
        <v>2</v>
      </c>
      <c r="M504" s="7" t="s">
        <v>392</v>
      </c>
      <c r="N504" s="7" t="s">
        <v>393</v>
      </c>
      <c r="O504" s="9" t="str">
        <f t="shared" si="28"/>
        <v>2021-09-07</v>
      </c>
      <c r="P504" s="1" t="str">
        <f>VLOOKUP(K504,de_para!$A$2:$B$46,2,0)</f>
        <v>web event</v>
      </c>
      <c r="Q504" s="1">
        <v>0</v>
      </c>
      <c r="R504" s="1">
        <f t="shared" si="29"/>
        <v>9</v>
      </c>
      <c r="S504" s="1">
        <f t="shared" si="30"/>
        <v>2021</v>
      </c>
      <c r="T504" s="1">
        <f t="shared" si="31"/>
        <v>2</v>
      </c>
    </row>
    <row r="505" spans="1:20" x14ac:dyDescent="0.2">
      <c r="A505" s="3" t="s">
        <v>65</v>
      </c>
      <c r="B505" s="3" t="s">
        <v>391</v>
      </c>
      <c r="C505" s="4" t="s">
        <v>66</v>
      </c>
      <c r="D505" s="5" t="s">
        <v>60</v>
      </c>
      <c r="E505" s="4" t="s">
        <v>61</v>
      </c>
      <c r="F505" s="6">
        <v>23176.63</v>
      </c>
      <c r="G505" s="4">
        <v>288610</v>
      </c>
      <c r="H505" s="4">
        <v>808159</v>
      </c>
      <c r="I505" s="5">
        <v>28.67830464</v>
      </c>
      <c r="J505" s="5">
        <v>2.8001767090537002</v>
      </c>
      <c r="K505" s="5" t="s">
        <v>38</v>
      </c>
      <c r="L505" s="5">
        <v>43</v>
      </c>
      <c r="M505" s="7" t="s">
        <v>392</v>
      </c>
      <c r="N505" s="7" t="s">
        <v>393</v>
      </c>
      <c r="O505" s="9" t="str">
        <f t="shared" si="28"/>
        <v>2021-09-07</v>
      </c>
      <c r="P505" s="1" t="str">
        <f>VLOOKUP(K505,de_para!$A$2:$B$46,2,0)</f>
        <v>Credenciamento</v>
      </c>
      <c r="Q505" s="1">
        <v>1</v>
      </c>
      <c r="R505" s="1">
        <f t="shared" si="29"/>
        <v>9</v>
      </c>
      <c r="S505" s="1">
        <f t="shared" si="30"/>
        <v>2021</v>
      </c>
      <c r="T505" s="1">
        <f t="shared" si="31"/>
        <v>2</v>
      </c>
    </row>
    <row r="506" spans="1:20" x14ac:dyDescent="0.2">
      <c r="A506" s="3" t="s">
        <v>369</v>
      </c>
      <c r="B506" s="3" t="s">
        <v>391</v>
      </c>
      <c r="C506" s="4" t="s">
        <v>370</v>
      </c>
      <c r="D506" s="5" t="s">
        <v>371</v>
      </c>
      <c r="E506" s="4" t="s">
        <v>372</v>
      </c>
      <c r="F506" s="6">
        <v>13974.27</v>
      </c>
      <c r="G506" s="4">
        <v>820144</v>
      </c>
      <c r="H506" s="4">
        <v>1171952</v>
      </c>
      <c r="I506" s="5">
        <v>11.92392692</v>
      </c>
      <c r="J506" s="5">
        <v>1.4289588169881999</v>
      </c>
      <c r="K506" s="5" t="s">
        <v>359</v>
      </c>
      <c r="L506" s="5">
        <v>118</v>
      </c>
      <c r="M506" s="7" t="s">
        <v>392</v>
      </c>
      <c r="N506" s="7" t="s">
        <v>393</v>
      </c>
      <c r="O506" s="9" t="str">
        <f t="shared" si="28"/>
        <v>2021-09-07</v>
      </c>
      <c r="P506" s="1" t="str">
        <f>VLOOKUP(K506,de_para!$A$2:$B$46,2,0)</f>
        <v>Credenciamento</v>
      </c>
      <c r="Q506" s="1">
        <v>1</v>
      </c>
      <c r="R506" s="1">
        <f t="shared" si="29"/>
        <v>9</v>
      </c>
      <c r="S506" s="1">
        <f t="shared" si="30"/>
        <v>2021</v>
      </c>
      <c r="T506" s="1">
        <f t="shared" si="31"/>
        <v>2</v>
      </c>
    </row>
    <row r="507" spans="1:20" x14ac:dyDescent="0.2">
      <c r="A507" s="3" t="s">
        <v>14</v>
      </c>
      <c r="B507" s="3" t="s">
        <v>391</v>
      </c>
      <c r="C507" s="4" t="s">
        <v>324</v>
      </c>
      <c r="D507" s="5" t="s">
        <v>325</v>
      </c>
      <c r="E507" s="4" t="s">
        <v>326</v>
      </c>
      <c r="F507" s="6">
        <v>3666.06</v>
      </c>
      <c r="G507" s="4">
        <v>362805</v>
      </c>
      <c r="H507" s="4">
        <v>454691</v>
      </c>
      <c r="I507" s="5">
        <v>8.0627503100000002</v>
      </c>
      <c r="J507" s="5">
        <v>1.2532655283141001</v>
      </c>
      <c r="K507" s="5" t="s">
        <v>19</v>
      </c>
      <c r="L507" s="5">
        <v>109</v>
      </c>
      <c r="M507" s="7" t="s">
        <v>392</v>
      </c>
      <c r="N507" s="7" t="s">
        <v>393</v>
      </c>
      <c r="O507" s="9" t="str">
        <f t="shared" si="28"/>
        <v>2021-09-07</v>
      </c>
      <c r="P507" s="1" t="str">
        <f>VLOOKUP(K507,de_para!$A$2:$B$46,2,0)</f>
        <v>web event</v>
      </c>
      <c r="Q507" s="1">
        <v>0</v>
      </c>
      <c r="R507" s="1">
        <f t="shared" si="29"/>
        <v>9</v>
      </c>
      <c r="S507" s="1">
        <f t="shared" si="30"/>
        <v>2021</v>
      </c>
      <c r="T507" s="1">
        <f t="shared" si="31"/>
        <v>2</v>
      </c>
    </row>
    <row r="508" spans="1:20" x14ac:dyDescent="0.2">
      <c r="A508" s="3" t="s">
        <v>14</v>
      </c>
      <c r="B508" s="3" t="s">
        <v>391</v>
      </c>
      <c r="C508" s="4" t="s">
        <v>305</v>
      </c>
      <c r="D508" s="5" t="s">
        <v>306</v>
      </c>
      <c r="E508" s="4" t="s">
        <v>307</v>
      </c>
      <c r="F508" s="6">
        <v>3593.51</v>
      </c>
      <c r="G508" s="4">
        <v>758475</v>
      </c>
      <c r="H508" s="4">
        <v>917970</v>
      </c>
      <c r="I508" s="5">
        <v>3.9146268399999999</v>
      </c>
      <c r="J508" s="5">
        <v>1.2102837931374999</v>
      </c>
      <c r="K508" s="5" t="s">
        <v>19</v>
      </c>
      <c r="L508" s="5">
        <v>161</v>
      </c>
      <c r="M508" s="7" t="s">
        <v>392</v>
      </c>
      <c r="N508" s="7" t="s">
        <v>393</v>
      </c>
      <c r="O508" s="9" t="str">
        <f t="shared" si="28"/>
        <v>2021-09-07</v>
      </c>
      <c r="P508" s="1" t="str">
        <f>VLOOKUP(K508,de_para!$A$2:$B$46,2,0)</f>
        <v>web event</v>
      </c>
      <c r="Q508" s="1">
        <v>0</v>
      </c>
      <c r="R508" s="1">
        <f t="shared" si="29"/>
        <v>9</v>
      </c>
      <c r="S508" s="1">
        <f t="shared" si="30"/>
        <v>2021</v>
      </c>
      <c r="T508" s="1">
        <f t="shared" si="31"/>
        <v>2</v>
      </c>
    </row>
    <row r="509" spans="1:20" x14ac:dyDescent="0.2">
      <c r="A509" s="3" t="s">
        <v>192</v>
      </c>
      <c r="B509" s="3" t="s">
        <v>391</v>
      </c>
      <c r="C509" s="4" t="s">
        <v>193</v>
      </c>
      <c r="D509" s="5" t="s">
        <v>33</v>
      </c>
      <c r="E509" s="4" t="s">
        <v>34</v>
      </c>
      <c r="F509" s="6">
        <v>33008.94</v>
      </c>
      <c r="G509" s="4">
        <v>511205</v>
      </c>
      <c r="H509" s="4">
        <v>2258172</v>
      </c>
      <c r="I509" s="5">
        <v>14.61754906</v>
      </c>
      <c r="J509" s="5">
        <v>4.4173511604932996</v>
      </c>
      <c r="K509" s="5" t="s">
        <v>19</v>
      </c>
      <c r="L509" s="5">
        <v>569</v>
      </c>
      <c r="M509" s="7" t="s">
        <v>392</v>
      </c>
      <c r="N509" s="7" t="s">
        <v>393</v>
      </c>
      <c r="O509" s="9" t="str">
        <f t="shared" si="28"/>
        <v>2021-09-07</v>
      </c>
      <c r="P509" s="1" t="str">
        <f>VLOOKUP(K509,de_para!$A$2:$B$46,2,0)</f>
        <v>web event</v>
      </c>
      <c r="Q509" s="1">
        <v>0</v>
      </c>
      <c r="R509" s="1">
        <f t="shared" si="29"/>
        <v>9</v>
      </c>
      <c r="S509" s="1">
        <f t="shared" si="30"/>
        <v>2021</v>
      </c>
      <c r="T509" s="1">
        <f t="shared" si="31"/>
        <v>2</v>
      </c>
    </row>
    <row r="510" spans="1:20" x14ac:dyDescent="0.2">
      <c r="A510" s="3" t="s">
        <v>74</v>
      </c>
      <c r="B510" s="3" t="s">
        <v>391</v>
      </c>
      <c r="C510" s="4" t="s">
        <v>310</v>
      </c>
      <c r="D510" s="5" t="s">
        <v>36</v>
      </c>
      <c r="E510" s="4" t="s">
        <v>37</v>
      </c>
      <c r="F510" s="6">
        <v>20645.34</v>
      </c>
      <c r="G510" s="4">
        <v>1618006</v>
      </c>
      <c r="H510" s="4">
        <v>2149034</v>
      </c>
      <c r="I510" s="5">
        <v>9.6068000799999993</v>
      </c>
      <c r="J510" s="5">
        <v>1.3281990301643001</v>
      </c>
      <c r="K510" s="5" t="s">
        <v>38</v>
      </c>
      <c r="L510" s="5">
        <v>13</v>
      </c>
      <c r="M510" s="7" t="s">
        <v>392</v>
      </c>
      <c r="N510" s="7" t="s">
        <v>393</v>
      </c>
      <c r="O510" s="9" t="str">
        <f t="shared" si="28"/>
        <v>2021-09-07</v>
      </c>
      <c r="P510" s="1" t="str">
        <f>VLOOKUP(K510,de_para!$A$2:$B$46,2,0)</f>
        <v>Credenciamento</v>
      </c>
      <c r="Q510" s="1">
        <v>0</v>
      </c>
      <c r="R510" s="1">
        <f t="shared" si="29"/>
        <v>9</v>
      </c>
      <c r="S510" s="1">
        <f t="shared" si="30"/>
        <v>2021</v>
      </c>
      <c r="T510" s="1">
        <f t="shared" si="31"/>
        <v>2</v>
      </c>
    </row>
    <row r="511" spans="1:20" x14ac:dyDescent="0.2">
      <c r="A511" s="3" t="s">
        <v>340</v>
      </c>
      <c r="B511" s="3" t="s">
        <v>391</v>
      </c>
      <c r="C511" s="4" t="s">
        <v>341</v>
      </c>
      <c r="D511" s="5" t="s">
        <v>36</v>
      </c>
      <c r="E511" s="4" t="s">
        <v>37</v>
      </c>
      <c r="F511" s="6">
        <v>20881.38</v>
      </c>
      <c r="G511" s="4">
        <v>931686</v>
      </c>
      <c r="H511" s="4">
        <v>1470664</v>
      </c>
      <c r="I511" s="5">
        <v>14.198606890000001</v>
      </c>
      <c r="J511" s="5">
        <v>1.5784974766177</v>
      </c>
      <c r="K511" s="5" t="s">
        <v>38</v>
      </c>
      <c r="L511" s="5">
        <v>12</v>
      </c>
      <c r="M511" s="7" t="s">
        <v>392</v>
      </c>
      <c r="N511" s="7" t="s">
        <v>393</v>
      </c>
      <c r="O511" s="9" t="str">
        <f t="shared" si="28"/>
        <v>2021-09-07</v>
      </c>
      <c r="P511" s="1" t="str">
        <f>VLOOKUP(K511,de_para!$A$2:$B$46,2,0)</f>
        <v>Credenciamento</v>
      </c>
      <c r="Q511" s="1">
        <v>0</v>
      </c>
      <c r="R511" s="1">
        <f t="shared" si="29"/>
        <v>9</v>
      </c>
      <c r="S511" s="1">
        <f t="shared" si="30"/>
        <v>2021</v>
      </c>
      <c r="T511" s="1">
        <f t="shared" si="31"/>
        <v>2</v>
      </c>
    </row>
    <row r="512" spans="1:20" x14ac:dyDescent="0.2">
      <c r="A512" s="3" t="s">
        <v>45</v>
      </c>
      <c r="B512" s="3" t="s">
        <v>391</v>
      </c>
      <c r="C512" s="4" t="s">
        <v>46</v>
      </c>
      <c r="D512" s="5" t="s">
        <v>28</v>
      </c>
      <c r="E512" s="4" t="s">
        <v>29</v>
      </c>
      <c r="F512" s="6">
        <v>10797.24</v>
      </c>
      <c r="G512" s="4">
        <v>507571</v>
      </c>
      <c r="H512" s="4">
        <v>637440</v>
      </c>
      <c r="I512" s="5">
        <v>16.938441269999998</v>
      </c>
      <c r="J512" s="5">
        <v>1.2558637116778</v>
      </c>
      <c r="K512" s="5" t="s">
        <v>30</v>
      </c>
      <c r="L512" s="5">
        <v>287</v>
      </c>
      <c r="M512" s="7" t="s">
        <v>392</v>
      </c>
      <c r="N512" s="7" t="s">
        <v>393</v>
      </c>
      <c r="O512" s="9" t="str">
        <f t="shared" si="28"/>
        <v>2021-09-07</v>
      </c>
      <c r="P512" s="1" t="str">
        <f>VLOOKUP(K512,de_para!$A$2:$B$46,2,0)</f>
        <v>Lead Ads</v>
      </c>
      <c r="Q512" s="1">
        <v>0</v>
      </c>
      <c r="R512" s="1">
        <f t="shared" si="29"/>
        <v>9</v>
      </c>
      <c r="S512" s="1">
        <f t="shared" si="30"/>
        <v>2021</v>
      </c>
      <c r="T512" s="1">
        <f t="shared" si="31"/>
        <v>2</v>
      </c>
    </row>
    <row r="513" spans="1:20" x14ac:dyDescent="0.2">
      <c r="A513" s="3" t="s">
        <v>14</v>
      </c>
      <c r="B513" s="3" t="s">
        <v>391</v>
      </c>
      <c r="C513" s="4" t="s">
        <v>342</v>
      </c>
      <c r="D513" s="5" t="s">
        <v>343</v>
      </c>
      <c r="E513" s="4" t="s">
        <v>344</v>
      </c>
      <c r="F513" s="6">
        <v>3157.28</v>
      </c>
      <c r="G513" s="4">
        <v>492126</v>
      </c>
      <c r="H513" s="4">
        <v>602049</v>
      </c>
      <c r="I513" s="5">
        <v>5.2442243099999999</v>
      </c>
      <c r="J513" s="5">
        <v>1.2233635288524001</v>
      </c>
      <c r="K513" s="5" t="s">
        <v>19</v>
      </c>
      <c r="L513" s="5">
        <v>118</v>
      </c>
      <c r="M513" s="7" t="s">
        <v>392</v>
      </c>
      <c r="N513" s="7" t="s">
        <v>393</v>
      </c>
      <c r="O513" s="9" t="str">
        <f t="shared" si="28"/>
        <v>2021-09-07</v>
      </c>
      <c r="P513" s="1" t="str">
        <f>VLOOKUP(K513,de_para!$A$2:$B$46,2,0)</f>
        <v>web event</v>
      </c>
      <c r="Q513" s="1">
        <v>0</v>
      </c>
      <c r="R513" s="1">
        <f t="shared" si="29"/>
        <v>9</v>
      </c>
      <c r="S513" s="1">
        <f t="shared" si="30"/>
        <v>2021</v>
      </c>
      <c r="T513" s="1">
        <f t="shared" si="31"/>
        <v>2</v>
      </c>
    </row>
    <row r="514" spans="1:20" x14ac:dyDescent="0.2">
      <c r="A514" s="3" t="s">
        <v>26</v>
      </c>
      <c r="B514" s="3" t="s">
        <v>391</v>
      </c>
      <c r="C514" s="4" t="s">
        <v>27</v>
      </c>
      <c r="D514" s="5" t="s">
        <v>28</v>
      </c>
      <c r="E514" s="4" t="s">
        <v>29</v>
      </c>
      <c r="F514" s="6">
        <v>8994.86</v>
      </c>
      <c r="G514" s="4">
        <v>443237</v>
      </c>
      <c r="H514" s="4">
        <v>541276</v>
      </c>
      <c r="I514" s="5">
        <v>16.617880710000001</v>
      </c>
      <c r="J514" s="5">
        <v>1.2211886643037</v>
      </c>
      <c r="K514" s="5" t="s">
        <v>30</v>
      </c>
      <c r="L514" s="5">
        <v>193</v>
      </c>
      <c r="M514" s="7" t="s">
        <v>392</v>
      </c>
      <c r="N514" s="7" t="s">
        <v>393</v>
      </c>
      <c r="O514" s="9" t="str">
        <f t="shared" si="28"/>
        <v>2021-09-07</v>
      </c>
      <c r="P514" s="1" t="str">
        <f>VLOOKUP(K514,de_para!$A$2:$B$46,2,0)</f>
        <v>Lead Ads</v>
      </c>
      <c r="Q514" s="1">
        <v>0</v>
      </c>
      <c r="R514" s="1">
        <f t="shared" si="29"/>
        <v>9</v>
      </c>
      <c r="S514" s="1">
        <f t="shared" si="30"/>
        <v>2021</v>
      </c>
      <c r="T514" s="1">
        <f t="shared" si="31"/>
        <v>2</v>
      </c>
    </row>
    <row r="515" spans="1:20" x14ac:dyDescent="0.2">
      <c r="A515" s="3" t="s">
        <v>362</v>
      </c>
      <c r="B515" s="3" t="s">
        <v>391</v>
      </c>
      <c r="C515" s="4" t="s">
        <v>363</v>
      </c>
      <c r="D515" s="5" t="s">
        <v>28</v>
      </c>
      <c r="E515" s="4" t="s">
        <v>29</v>
      </c>
      <c r="F515" s="6">
        <v>23486.63</v>
      </c>
      <c r="G515" s="4">
        <v>915237</v>
      </c>
      <c r="H515" s="4">
        <v>1225070</v>
      </c>
      <c r="I515" s="5">
        <v>19.17166366</v>
      </c>
      <c r="J515" s="5">
        <v>1.3385276163441999</v>
      </c>
      <c r="K515" s="5" t="s">
        <v>30</v>
      </c>
      <c r="L515" s="5">
        <v>558</v>
      </c>
      <c r="M515" s="7" t="s">
        <v>392</v>
      </c>
      <c r="N515" s="7" t="s">
        <v>393</v>
      </c>
      <c r="O515" s="9" t="str">
        <f t="shared" ref="O515:O578" si="32">RIGHT(B515,10)</f>
        <v>2021-09-07</v>
      </c>
      <c r="P515" s="1" t="str">
        <f>VLOOKUP(K515,de_para!$A$2:$B$46,2,0)</f>
        <v>Lead Ads</v>
      </c>
      <c r="Q515" s="1">
        <v>0</v>
      </c>
      <c r="R515" s="1">
        <f t="shared" ref="R515:R578" si="33">MONTH(O515)</f>
        <v>9</v>
      </c>
      <c r="S515" s="1">
        <f t="shared" ref="S515:S578" si="34">YEAR(O515)</f>
        <v>2021</v>
      </c>
      <c r="T515" s="1">
        <f t="shared" ref="T515:T578" si="35">IF(R515&lt;7,1,2)</f>
        <v>2</v>
      </c>
    </row>
    <row r="516" spans="1:20" x14ac:dyDescent="0.2">
      <c r="A516" s="3" t="s">
        <v>255</v>
      </c>
      <c r="B516" s="3" t="s">
        <v>391</v>
      </c>
      <c r="C516" s="4" t="s">
        <v>256</v>
      </c>
      <c r="D516" s="5" t="s">
        <v>253</v>
      </c>
      <c r="E516" s="4" t="s">
        <v>254</v>
      </c>
      <c r="F516" s="6">
        <v>5584.86</v>
      </c>
      <c r="G516" s="4">
        <v>712881</v>
      </c>
      <c r="H516" s="4">
        <v>855520</v>
      </c>
      <c r="I516" s="5">
        <v>6.52802974</v>
      </c>
      <c r="J516" s="5">
        <v>1.2000880932442</v>
      </c>
      <c r="K516" s="5" t="s">
        <v>19</v>
      </c>
      <c r="L516" s="5">
        <v>135</v>
      </c>
      <c r="M516" s="7" t="s">
        <v>392</v>
      </c>
      <c r="N516" s="7" t="s">
        <v>393</v>
      </c>
      <c r="O516" s="9" t="str">
        <f t="shared" si="32"/>
        <v>2021-09-07</v>
      </c>
      <c r="P516" s="1" t="str">
        <f>VLOOKUP(K516,de_para!$A$2:$B$46,2,0)</f>
        <v>web event</v>
      </c>
      <c r="Q516" s="1">
        <v>0</v>
      </c>
      <c r="R516" s="1">
        <f t="shared" si="33"/>
        <v>9</v>
      </c>
      <c r="S516" s="1">
        <f t="shared" si="34"/>
        <v>2021</v>
      </c>
      <c r="T516" s="1">
        <f t="shared" si="35"/>
        <v>2</v>
      </c>
    </row>
    <row r="517" spans="1:20" x14ac:dyDescent="0.2">
      <c r="A517" s="3" t="s">
        <v>14</v>
      </c>
      <c r="B517" s="3" t="s">
        <v>391</v>
      </c>
      <c r="C517" s="4" t="s">
        <v>401</v>
      </c>
      <c r="D517" s="5" t="s">
        <v>402</v>
      </c>
      <c r="E517" s="4" t="s">
        <v>403</v>
      </c>
      <c r="F517" s="6">
        <v>74604.73</v>
      </c>
      <c r="G517" s="4">
        <v>2767194</v>
      </c>
      <c r="H517" s="4">
        <v>6480708</v>
      </c>
      <c r="I517" s="5">
        <v>11.511817840000001</v>
      </c>
      <c r="J517" s="5">
        <v>2.3419781916266</v>
      </c>
      <c r="K517" s="5" t="s">
        <v>404</v>
      </c>
      <c r="L517" s="5" t="s">
        <v>42</v>
      </c>
      <c r="M517" s="7" t="s">
        <v>392</v>
      </c>
      <c r="N517" s="7" t="s">
        <v>393</v>
      </c>
      <c r="O517" s="9" t="str">
        <f t="shared" si="32"/>
        <v>2021-09-07</v>
      </c>
      <c r="P517" s="1" t="str">
        <f>VLOOKUP(K517,de_para!$A$2:$B$46,2,0)</f>
        <v>Credenciamento</v>
      </c>
      <c r="Q517" s="1">
        <v>0</v>
      </c>
      <c r="R517" s="1">
        <f t="shared" si="33"/>
        <v>9</v>
      </c>
      <c r="S517" s="1">
        <f t="shared" si="34"/>
        <v>2021</v>
      </c>
      <c r="T517" s="1">
        <f t="shared" si="35"/>
        <v>2</v>
      </c>
    </row>
    <row r="518" spans="1:20" x14ac:dyDescent="0.2">
      <c r="A518" s="3" t="s">
        <v>50</v>
      </c>
      <c r="B518" s="3" t="s">
        <v>391</v>
      </c>
      <c r="C518" s="4" t="s">
        <v>70</v>
      </c>
      <c r="D518" s="5" t="s">
        <v>36</v>
      </c>
      <c r="E518" s="4" t="s">
        <v>37</v>
      </c>
      <c r="F518" s="6">
        <v>15483.89</v>
      </c>
      <c r="G518" s="4">
        <v>720093</v>
      </c>
      <c r="H518" s="4">
        <v>1062941</v>
      </c>
      <c r="I518" s="5">
        <v>14.56702677</v>
      </c>
      <c r="J518" s="5">
        <v>1.476116279425</v>
      </c>
      <c r="K518" s="5" t="s">
        <v>38</v>
      </c>
      <c r="L518" s="5">
        <v>33</v>
      </c>
      <c r="M518" s="7" t="s">
        <v>392</v>
      </c>
      <c r="N518" s="7" t="s">
        <v>393</v>
      </c>
      <c r="O518" s="9" t="str">
        <f t="shared" si="32"/>
        <v>2021-09-07</v>
      </c>
      <c r="P518" s="1" t="str">
        <f>VLOOKUP(K518,de_para!$A$2:$B$46,2,0)</f>
        <v>Credenciamento</v>
      </c>
      <c r="Q518" s="1">
        <v>0</v>
      </c>
      <c r="R518" s="1">
        <f t="shared" si="33"/>
        <v>9</v>
      </c>
      <c r="S518" s="1">
        <f t="shared" si="34"/>
        <v>2021</v>
      </c>
      <c r="T518" s="1">
        <f t="shared" si="35"/>
        <v>2</v>
      </c>
    </row>
    <row r="519" spans="1:20" x14ac:dyDescent="0.2">
      <c r="A519" s="3" t="s">
        <v>386</v>
      </c>
      <c r="B519" s="3" t="s">
        <v>391</v>
      </c>
      <c r="C519" s="4" t="s">
        <v>387</v>
      </c>
      <c r="D519" s="5" t="s">
        <v>28</v>
      </c>
      <c r="E519" s="4" t="s">
        <v>29</v>
      </c>
      <c r="F519" s="6">
        <v>20538.04</v>
      </c>
      <c r="G519" s="4">
        <v>915427</v>
      </c>
      <c r="H519" s="4">
        <v>1137657</v>
      </c>
      <c r="I519" s="5">
        <v>18.052928080000001</v>
      </c>
      <c r="J519" s="5">
        <v>1.2427610284599</v>
      </c>
      <c r="K519" s="5" t="s">
        <v>30</v>
      </c>
      <c r="L519" s="5">
        <v>448</v>
      </c>
      <c r="M519" s="7" t="s">
        <v>392</v>
      </c>
      <c r="N519" s="7" t="s">
        <v>393</v>
      </c>
      <c r="O519" s="9" t="str">
        <f t="shared" si="32"/>
        <v>2021-09-07</v>
      </c>
      <c r="P519" s="1" t="str">
        <f>VLOOKUP(K519,de_para!$A$2:$B$46,2,0)</f>
        <v>Lead Ads</v>
      </c>
      <c r="Q519" s="1">
        <v>0</v>
      </c>
      <c r="R519" s="1">
        <f t="shared" si="33"/>
        <v>9</v>
      </c>
      <c r="S519" s="1">
        <f t="shared" si="34"/>
        <v>2021</v>
      </c>
      <c r="T519" s="1">
        <f t="shared" si="35"/>
        <v>2</v>
      </c>
    </row>
    <row r="520" spans="1:20" x14ac:dyDescent="0.2">
      <c r="A520" s="3" t="s">
        <v>251</v>
      </c>
      <c r="B520" s="3" t="s">
        <v>391</v>
      </c>
      <c r="C520" s="4" t="s">
        <v>252</v>
      </c>
      <c r="D520" s="5" t="s">
        <v>253</v>
      </c>
      <c r="E520" s="4" t="s">
        <v>254</v>
      </c>
      <c r="F520" s="6">
        <v>11314.92</v>
      </c>
      <c r="G520" s="4">
        <v>1134995</v>
      </c>
      <c r="H520" s="4">
        <v>1510339</v>
      </c>
      <c r="I520" s="5">
        <v>7.4916425999999996</v>
      </c>
      <c r="J520" s="5">
        <v>1.3307010163040001</v>
      </c>
      <c r="K520" s="5" t="s">
        <v>19</v>
      </c>
      <c r="L520" s="5">
        <v>249</v>
      </c>
      <c r="M520" s="7" t="s">
        <v>392</v>
      </c>
      <c r="N520" s="7" t="s">
        <v>393</v>
      </c>
      <c r="O520" s="9" t="str">
        <f t="shared" si="32"/>
        <v>2021-09-07</v>
      </c>
      <c r="P520" s="1" t="str">
        <f>VLOOKUP(K520,de_para!$A$2:$B$46,2,0)</f>
        <v>web event</v>
      </c>
      <c r="Q520" s="1">
        <v>0</v>
      </c>
      <c r="R520" s="1">
        <f t="shared" si="33"/>
        <v>9</v>
      </c>
      <c r="S520" s="1">
        <f t="shared" si="34"/>
        <v>2021</v>
      </c>
      <c r="T520" s="1">
        <f t="shared" si="35"/>
        <v>2</v>
      </c>
    </row>
    <row r="521" spans="1:20" x14ac:dyDescent="0.2">
      <c r="A521" s="3" t="s">
        <v>14</v>
      </c>
      <c r="B521" s="3" t="s">
        <v>391</v>
      </c>
      <c r="C521" s="4" t="s">
        <v>316</v>
      </c>
      <c r="D521" s="5" t="s">
        <v>317</v>
      </c>
      <c r="E521" s="4" t="s">
        <v>318</v>
      </c>
      <c r="F521" s="6">
        <v>3545.98</v>
      </c>
      <c r="G521" s="4">
        <v>375033</v>
      </c>
      <c r="H521" s="4">
        <v>471314</v>
      </c>
      <c r="I521" s="5">
        <v>7.5236042200000002</v>
      </c>
      <c r="J521" s="5">
        <v>1.2567267413801</v>
      </c>
      <c r="K521" s="5" t="s">
        <v>19</v>
      </c>
      <c r="L521" s="5">
        <v>69</v>
      </c>
      <c r="M521" s="7" t="s">
        <v>392</v>
      </c>
      <c r="N521" s="7" t="s">
        <v>393</v>
      </c>
      <c r="O521" s="9" t="str">
        <f t="shared" si="32"/>
        <v>2021-09-07</v>
      </c>
      <c r="P521" s="1" t="str">
        <f>VLOOKUP(K521,de_para!$A$2:$B$46,2,0)</f>
        <v>web event</v>
      </c>
      <c r="Q521" s="1">
        <v>0</v>
      </c>
      <c r="R521" s="1">
        <f t="shared" si="33"/>
        <v>9</v>
      </c>
      <c r="S521" s="1">
        <f t="shared" si="34"/>
        <v>2021</v>
      </c>
      <c r="T521" s="1">
        <f t="shared" si="35"/>
        <v>2</v>
      </c>
    </row>
    <row r="522" spans="1:20" x14ac:dyDescent="0.2">
      <c r="A522" s="3" t="s">
        <v>14</v>
      </c>
      <c r="B522" s="3" t="s">
        <v>405</v>
      </c>
      <c r="C522" s="4" t="s">
        <v>406</v>
      </c>
      <c r="D522" s="5" t="s">
        <v>407</v>
      </c>
      <c r="E522" s="4" t="s">
        <v>408</v>
      </c>
      <c r="F522" s="6">
        <v>1042.1300000000001</v>
      </c>
      <c r="G522" s="4">
        <v>117592</v>
      </c>
      <c r="H522" s="4">
        <v>126635</v>
      </c>
      <c r="I522" s="5">
        <v>8.2293994599999998</v>
      </c>
      <c r="J522" s="5">
        <v>1.0769014898972999</v>
      </c>
      <c r="K522" s="5" t="s">
        <v>19</v>
      </c>
      <c r="L522" s="5">
        <v>50</v>
      </c>
      <c r="M522" s="7" t="s">
        <v>409</v>
      </c>
      <c r="N522" s="7" t="s">
        <v>410</v>
      </c>
      <c r="O522" s="9" t="str">
        <f t="shared" si="32"/>
        <v>2021-08-31</v>
      </c>
      <c r="P522" s="1" t="str">
        <f>VLOOKUP(K522,de_para!$A$2:$B$46,2,0)</f>
        <v>web event</v>
      </c>
      <c r="Q522" s="1">
        <v>0</v>
      </c>
      <c r="R522" s="1">
        <f t="shared" si="33"/>
        <v>8</v>
      </c>
      <c r="S522" s="1">
        <f t="shared" si="34"/>
        <v>2021</v>
      </c>
      <c r="T522" s="1">
        <f t="shared" si="35"/>
        <v>2</v>
      </c>
    </row>
    <row r="523" spans="1:20" x14ac:dyDescent="0.2">
      <c r="A523" s="3" t="s">
        <v>383</v>
      </c>
      <c r="B523" s="3" t="s">
        <v>405</v>
      </c>
      <c r="C523" s="4" t="s">
        <v>384</v>
      </c>
      <c r="D523" s="5" t="s">
        <v>334</v>
      </c>
      <c r="E523" s="4" t="s">
        <v>335</v>
      </c>
      <c r="F523" s="6">
        <v>3096.4</v>
      </c>
      <c r="G523" s="4">
        <v>36295</v>
      </c>
      <c r="H523" s="4">
        <v>66499</v>
      </c>
      <c r="I523" s="5">
        <v>46.563106210000001</v>
      </c>
      <c r="J523" s="5">
        <v>1.8321807411488999</v>
      </c>
      <c r="K523" s="5" t="s">
        <v>200</v>
      </c>
      <c r="L523" s="5">
        <v>37</v>
      </c>
      <c r="M523" s="7" t="s">
        <v>409</v>
      </c>
      <c r="N523" s="7" t="s">
        <v>410</v>
      </c>
      <c r="O523" s="9" t="str">
        <f t="shared" si="32"/>
        <v>2021-08-31</v>
      </c>
      <c r="P523" s="1" t="str">
        <f>VLOOKUP(K523,de_para!$A$2:$B$46,2,0)</f>
        <v>Mensagem</v>
      </c>
      <c r="Q523" s="1">
        <v>1</v>
      </c>
      <c r="R523" s="1">
        <f t="shared" si="33"/>
        <v>8</v>
      </c>
      <c r="S523" s="1">
        <f t="shared" si="34"/>
        <v>2021</v>
      </c>
      <c r="T523" s="1">
        <f t="shared" si="35"/>
        <v>2</v>
      </c>
    </row>
    <row r="524" spans="1:20" x14ac:dyDescent="0.2">
      <c r="A524" s="3" t="s">
        <v>14</v>
      </c>
      <c r="B524" s="3" t="s">
        <v>405</v>
      </c>
      <c r="C524" s="4" t="s">
        <v>411</v>
      </c>
      <c r="D524" s="5" t="s">
        <v>412</v>
      </c>
      <c r="E524" s="4" t="s">
        <v>413</v>
      </c>
      <c r="F524" s="6">
        <v>1024.1600000000001</v>
      </c>
      <c r="G524" s="4">
        <v>86191</v>
      </c>
      <c r="H524" s="4">
        <v>97958</v>
      </c>
      <c r="I524" s="5">
        <v>10.455093</v>
      </c>
      <c r="J524" s="5">
        <v>1.1365223747258999</v>
      </c>
      <c r="K524" s="5" t="s">
        <v>19</v>
      </c>
      <c r="L524" s="5">
        <v>46</v>
      </c>
      <c r="M524" s="7" t="s">
        <v>409</v>
      </c>
      <c r="N524" s="7" t="s">
        <v>410</v>
      </c>
      <c r="O524" s="9" t="str">
        <f t="shared" si="32"/>
        <v>2021-08-31</v>
      </c>
      <c r="P524" s="1" t="str">
        <f>VLOOKUP(K524,de_para!$A$2:$B$46,2,0)</f>
        <v>web event</v>
      </c>
      <c r="Q524" s="1">
        <v>0</v>
      </c>
      <c r="R524" s="1">
        <f t="shared" si="33"/>
        <v>8</v>
      </c>
      <c r="S524" s="1">
        <f t="shared" si="34"/>
        <v>2021</v>
      </c>
      <c r="T524" s="1">
        <f t="shared" si="35"/>
        <v>2</v>
      </c>
    </row>
    <row r="525" spans="1:20" x14ac:dyDescent="0.2">
      <c r="A525" s="3" t="s">
        <v>322</v>
      </c>
      <c r="B525" s="3" t="s">
        <v>405</v>
      </c>
      <c r="C525" s="4" t="s">
        <v>323</v>
      </c>
      <c r="D525" s="5" t="s">
        <v>60</v>
      </c>
      <c r="E525" s="4" t="s">
        <v>61</v>
      </c>
      <c r="F525" s="6">
        <v>68949.61</v>
      </c>
      <c r="G525" s="4">
        <v>1673670</v>
      </c>
      <c r="H525" s="4">
        <v>4044415</v>
      </c>
      <c r="I525" s="5">
        <v>17.048104609999999</v>
      </c>
      <c r="J525" s="5">
        <v>2.4164948884786002</v>
      </c>
      <c r="K525" s="5" t="s">
        <v>38</v>
      </c>
      <c r="L525" s="5">
        <v>66</v>
      </c>
      <c r="M525" s="7" t="s">
        <v>409</v>
      </c>
      <c r="N525" s="7" t="s">
        <v>410</v>
      </c>
      <c r="O525" s="9" t="str">
        <f t="shared" si="32"/>
        <v>2021-08-31</v>
      </c>
      <c r="P525" s="1" t="str">
        <f>VLOOKUP(K525,de_para!$A$2:$B$46,2,0)</f>
        <v>Credenciamento</v>
      </c>
      <c r="Q525" s="1">
        <v>1</v>
      </c>
      <c r="R525" s="1">
        <f t="shared" si="33"/>
        <v>8</v>
      </c>
      <c r="S525" s="1">
        <f t="shared" si="34"/>
        <v>2021</v>
      </c>
      <c r="T525" s="1">
        <f t="shared" si="35"/>
        <v>2</v>
      </c>
    </row>
    <row r="526" spans="1:20" x14ac:dyDescent="0.2">
      <c r="A526" s="3" t="s">
        <v>381</v>
      </c>
      <c r="B526" s="3" t="s">
        <v>405</v>
      </c>
      <c r="C526" s="4" t="s">
        <v>382</v>
      </c>
      <c r="D526" s="5" t="s">
        <v>334</v>
      </c>
      <c r="E526" s="4" t="s">
        <v>335</v>
      </c>
      <c r="F526" s="6">
        <v>12160.01</v>
      </c>
      <c r="G526" s="4">
        <v>262454</v>
      </c>
      <c r="H526" s="4">
        <v>418058</v>
      </c>
      <c r="I526" s="5">
        <v>29.086897029999999</v>
      </c>
      <c r="J526" s="5">
        <v>1.5928810382009999</v>
      </c>
      <c r="K526" s="5" t="s">
        <v>200</v>
      </c>
      <c r="L526" s="5">
        <v>135</v>
      </c>
      <c r="M526" s="7" t="s">
        <v>409</v>
      </c>
      <c r="N526" s="7" t="s">
        <v>410</v>
      </c>
      <c r="O526" s="9" t="str">
        <f t="shared" si="32"/>
        <v>2021-08-31</v>
      </c>
      <c r="P526" s="1" t="str">
        <f>VLOOKUP(K526,de_para!$A$2:$B$46,2,0)</f>
        <v>Mensagem</v>
      </c>
      <c r="Q526" s="1">
        <v>1</v>
      </c>
      <c r="R526" s="1">
        <f t="shared" si="33"/>
        <v>8</v>
      </c>
      <c r="S526" s="1">
        <f t="shared" si="34"/>
        <v>2021</v>
      </c>
      <c r="T526" s="1">
        <f t="shared" si="35"/>
        <v>2</v>
      </c>
    </row>
    <row r="527" spans="1:20" x14ac:dyDescent="0.2">
      <c r="A527" s="3" t="s">
        <v>374</v>
      </c>
      <c r="B527" s="3" t="s">
        <v>405</v>
      </c>
      <c r="C527" s="4" t="s">
        <v>375</v>
      </c>
      <c r="D527" s="5" t="s">
        <v>28</v>
      </c>
      <c r="E527" s="4" t="s">
        <v>29</v>
      </c>
      <c r="F527" s="6">
        <v>5159.5</v>
      </c>
      <c r="G527" s="4">
        <v>252781</v>
      </c>
      <c r="H527" s="4">
        <v>272646</v>
      </c>
      <c r="I527" s="5">
        <v>18.923805959999999</v>
      </c>
      <c r="J527" s="5">
        <v>1.0785858114336</v>
      </c>
      <c r="K527" s="5" t="s">
        <v>30</v>
      </c>
      <c r="L527" s="5">
        <v>82</v>
      </c>
      <c r="M527" s="7" t="s">
        <v>409</v>
      </c>
      <c r="N527" s="7" t="s">
        <v>410</v>
      </c>
      <c r="O527" s="9" t="str">
        <f t="shared" si="32"/>
        <v>2021-08-31</v>
      </c>
      <c r="P527" s="1" t="str">
        <f>VLOOKUP(K527,de_para!$A$2:$B$46,2,0)</f>
        <v>Lead Ads</v>
      </c>
      <c r="Q527" s="1">
        <v>0</v>
      </c>
      <c r="R527" s="1">
        <f t="shared" si="33"/>
        <v>8</v>
      </c>
      <c r="S527" s="1">
        <f t="shared" si="34"/>
        <v>2021</v>
      </c>
      <c r="T527" s="1">
        <f t="shared" si="35"/>
        <v>2</v>
      </c>
    </row>
    <row r="528" spans="1:20" x14ac:dyDescent="0.2">
      <c r="A528" s="3" t="s">
        <v>14</v>
      </c>
      <c r="B528" s="3" t="s">
        <v>405</v>
      </c>
      <c r="C528" s="4" t="s">
        <v>398</v>
      </c>
      <c r="D528" s="5" t="s">
        <v>399</v>
      </c>
      <c r="E528" s="4" t="s">
        <v>400</v>
      </c>
      <c r="F528" s="6">
        <v>2732.71</v>
      </c>
      <c r="G528" s="4">
        <v>288822</v>
      </c>
      <c r="H528" s="4">
        <v>347430</v>
      </c>
      <c r="I528" s="5">
        <v>7.86549809</v>
      </c>
      <c r="J528" s="5">
        <v>1.2029208301306999</v>
      </c>
      <c r="K528" s="5" t="s">
        <v>19</v>
      </c>
      <c r="L528" s="5">
        <v>156</v>
      </c>
      <c r="M528" s="7" t="s">
        <v>409</v>
      </c>
      <c r="N528" s="7" t="s">
        <v>410</v>
      </c>
      <c r="O528" s="9" t="str">
        <f t="shared" si="32"/>
        <v>2021-08-31</v>
      </c>
      <c r="P528" s="1" t="str">
        <f>VLOOKUP(K528,de_para!$A$2:$B$46,2,0)</f>
        <v>web event</v>
      </c>
      <c r="Q528" s="1">
        <v>0</v>
      </c>
      <c r="R528" s="1">
        <f t="shared" si="33"/>
        <v>8</v>
      </c>
      <c r="S528" s="1">
        <f t="shared" si="34"/>
        <v>2021</v>
      </c>
      <c r="T528" s="1">
        <f t="shared" si="35"/>
        <v>2</v>
      </c>
    </row>
    <row r="529" spans="1:20" x14ac:dyDescent="0.2">
      <c r="A529" s="3" t="s">
        <v>14</v>
      </c>
      <c r="B529" s="3" t="s">
        <v>405</v>
      </c>
      <c r="C529" s="4" t="s">
        <v>414</v>
      </c>
      <c r="D529" s="5" t="s">
        <v>415</v>
      </c>
      <c r="E529" s="4" t="s">
        <v>416</v>
      </c>
      <c r="F529" s="6">
        <v>0</v>
      </c>
      <c r="G529" s="4">
        <v>0</v>
      </c>
      <c r="H529" s="4">
        <v>0</v>
      </c>
      <c r="I529" s="5" t="s">
        <v>42</v>
      </c>
      <c r="J529" s="5">
        <v>0</v>
      </c>
      <c r="K529" s="5" t="s">
        <v>19</v>
      </c>
      <c r="L529" s="5">
        <v>9</v>
      </c>
      <c r="M529" s="7" t="s">
        <v>409</v>
      </c>
      <c r="N529" s="7" t="s">
        <v>410</v>
      </c>
      <c r="O529" s="9" t="str">
        <f t="shared" si="32"/>
        <v>2021-08-31</v>
      </c>
      <c r="P529" s="1" t="str">
        <f>VLOOKUP(K529,de_para!$A$2:$B$46,2,0)</f>
        <v>web event</v>
      </c>
      <c r="Q529" s="1">
        <v>0</v>
      </c>
      <c r="R529" s="1">
        <f t="shared" si="33"/>
        <v>8</v>
      </c>
      <c r="S529" s="1">
        <f t="shared" si="34"/>
        <v>2021</v>
      </c>
      <c r="T529" s="1">
        <f t="shared" si="35"/>
        <v>2</v>
      </c>
    </row>
    <row r="530" spans="1:20" x14ac:dyDescent="0.2">
      <c r="A530" s="3" t="s">
        <v>14</v>
      </c>
      <c r="B530" s="3" t="s">
        <v>405</v>
      </c>
      <c r="C530" s="4" t="s">
        <v>417</v>
      </c>
      <c r="D530" s="5" t="s">
        <v>418</v>
      </c>
      <c r="E530" s="4" t="s">
        <v>419</v>
      </c>
      <c r="F530" s="6">
        <v>1004.01</v>
      </c>
      <c r="G530" s="4">
        <v>79482</v>
      </c>
      <c r="H530" s="4">
        <v>85740</v>
      </c>
      <c r="I530" s="5">
        <v>11.70993702</v>
      </c>
      <c r="J530" s="5">
        <v>1.078734807881</v>
      </c>
      <c r="K530" s="5" t="s">
        <v>19</v>
      </c>
      <c r="L530" s="5">
        <v>27</v>
      </c>
      <c r="M530" s="7" t="s">
        <v>409</v>
      </c>
      <c r="N530" s="7" t="s">
        <v>410</v>
      </c>
      <c r="O530" s="9" t="str">
        <f t="shared" si="32"/>
        <v>2021-08-31</v>
      </c>
      <c r="P530" s="1" t="str">
        <f>VLOOKUP(K530,de_para!$A$2:$B$46,2,0)</f>
        <v>web event</v>
      </c>
      <c r="Q530" s="1">
        <v>0</v>
      </c>
      <c r="R530" s="1">
        <f t="shared" si="33"/>
        <v>8</v>
      </c>
      <c r="S530" s="1">
        <f t="shared" si="34"/>
        <v>2021</v>
      </c>
      <c r="T530" s="1">
        <f t="shared" si="35"/>
        <v>2</v>
      </c>
    </row>
    <row r="531" spans="1:20" x14ac:dyDescent="0.2">
      <c r="A531" s="3" t="s">
        <v>362</v>
      </c>
      <c r="B531" s="3" t="s">
        <v>405</v>
      </c>
      <c r="C531" s="4" t="s">
        <v>363</v>
      </c>
      <c r="D531" s="5" t="s">
        <v>28</v>
      </c>
      <c r="E531" s="4" t="s">
        <v>29</v>
      </c>
      <c r="F531" s="6">
        <v>13364.11</v>
      </c>
      <c r="G531" s="4">
        <v>468838</v>
      </c>
      <c r="H531" s="4">
        <v>530950</v>
      </c>
      <c r="I531" s="5">
        <v>25.17018552</v>
      </c>
      <c r="J531" s="5">
        <v>1.1324807289512</v>
      </c>
      <c r="K531" s="5" t="s">
        <v>30</v>
      </c>
      <c r="L531" s="5">
        <v>248</v>
      </c>
      <c r="M531" s="7" t="s">
        <v>409</v>
      </c>
      <c r="N531" s="7" t="s">
        <v>410</v>
      </c>
      <c r="O531" s="9" t="str">
        <f t="shared" si="32"/>
        <v>2021-08-31</v>
      </c>
      <c r="P531" s="1" t="str">
        <f>VLOOKUP(K531,de_para!$A$2:$B$46,2,0)</f>
        <v>Lead Ads</v>
      </c>
      <c r="Q531" s="1">
        <v>0</v>
      </c>
      <c r="R531" s="1">
        <f t="shared" si="33"/>
        <v>8</v>
      </c>
      <c r="S531" s="1">
        <f t="shared" si="34"/>
        <v>2021</v>
      </c>
      <c r="T531" s="1">
        <f t="shared" si="35"/>
        <v>2</v>
      </c>
    </row>
    <row r="532" spans="1:20" x14ac:dyDescent="0.2">
      <c r="A532" s="3" t="s">
        <v>22</v>
      </c>
      <c r="B532" s="3" t="s">
        <v>405</v>
      </c>
      <c r="C532" s="4" t="s">
        <v>385</v>
      </c>
      <c r="D532" s="5" t="s">
        <v>60</v>
      </c>
      <c r="E532" s="4" t="s">
        <v>61</v>
      </c>
      <c r="F532" s="6">
        <v>54485.66</v>
      </c>
      <c r="G532" s="4">
        <v>3522964</v>
      </c>
      <c r="H532" s="4">
        <v>5960215</v>
      </c>
      <c r="I532" s="5">
        <v>9.1415594900000006</v>
      </c>
      <c r="J532" s="5">
        <v>1.6918183098096</v>
      </c>
      <c r="K532" s="5" t="s">
        <v>38</v>
      </c>
      <c r="L532" s="5">
        <v>54</v>
      </c>
      <c r="M532" s="7" t="s">
        <v>409</v>
      </c>
      <c r="N532" s="7" t="s">
        <v>410</v>
      </c>
      <c r="O532" s="9" t="str">
        <f t="shared" si="32"/>
        <v>2021-08-31</v>
      </c>
      <c r="P532" s="1" t="str">
        <f>VLOOKUP(K532,de_para!$A$2:$B$46,2,0)</f>
        <v>Credenciamento</v>
      </c>
      <c r="Q532" s="1">
        <v>1</v>
      </c>
      <c r="R532" s="1">
        <f t="shared" si="33"/>
        <v>8</v>
      </c>
      <c r="S532" s="1">
        <f t="shared" si="34"/>
        <v>2021</v>
      </c>
      <c r="T532" s="1">
        <f t="shared" si="35"/>
        <v>2</v>
      </c>
    </row>
    <row r="533" spans="1:20" x14ac:dyDescent="0.2">
      <c r="A533" s="3" t="s">
        <v>14</v>
      </c>
      <c r="B533" s="3" t="s">
        <v>405</v>
      </c>
      <c r="C533" s="4" t="s">
        <v>420</v>
      </c>
      <c r="D533" s="5" t="s">
        <v>421</v>
      </c>
      <c r="E533" s="4" t="s">
        <v>422</v>
      </c>
      <c r="F533" s="6">
        <v>1024.08</v>
      </c>
      <c r="G533" s="4">
        <v>81422</v>
      </c>
      <c r="H533" s="4">
        <v>86603</v>
      </c>
      <c r="I533" s="5">
        <v>11.824994520000001</v>
      </c>
      <c r="J533" s="5">
        <v>1.0636314509592</v>
      </c>
      <c r="K533" s="5" t="s">
        <v>19</v>
      </c>
      <c r="L533" s="5">
        <v>32</v>
      </c>
      <c r="M533" s="7" t="s">
        <v>409</v>
      </c>
      <c r="N533" s="7" t="s">
        <v>410</v>
      </c>
      <c r="O533" s="9" t="str">
        <f t="shared" si="32"/>
        <v>2021-08-31</v>
      </c>
      <c r="P533" s="1" t="str">
        <f>VLOOKUP(K533,de_para!$A$2:$B$46,2,0)</f>
        <v>web event</v>
      </c>
      <c r="Q533" s="1">
        <v>0</v>
      </c>
      <c r="R533" s="1">
        <f t="shared" si="33"/>
        <v>8</v>
      </c>
      <c r="S533" s="1">
        <f t="shared" si="34"/>
        <v>2021</v>
      </c>
      <c r="T533" s="1">
        <f t="shared" si="35"/>
        <v>2</v>
      </c>
    </row>
    <row r="534" spans="1:20" x14ac:dyDescent="0.2">
      <c r="A534" s="3" t="s">
        <v>388</v>
      </c>
      <c r="B534" s="3" t="s">
        <v>405</v>
      </c>
      <c r="C534" s="4" t="s">
        <v>389</v>
      </c>
      <c r="D534" s="5" t="s">
        <v>60</v>
      </c>
      <c r="E534" s="4" t="s">
        <v>61</v>
      </c>
      <c r="F534" s="6">
        <v>32354.93</v>
      </c>
      <c r="G534" s="4">
        <v>209081</v>
      </c>
      <c r="H534" s="4">
        <v>790187</v>
      </c>
      <c r="I534" s="5">
        <v>40.945915329999998</v>
      </c>
      <c r="J534" s="5">
        <v>3.7793343249745002</v>
      </c>
      <c r="K534" s="5" t="s">
        <v>38</v>
      </c>
      <c r="L534" s="5">
        <v>128</v>
      </c>
      <c r="M534" s="7" t="s">
        <v>409</v>
      </c>
      <c r="N534" s="7" t="s">
        <v>410</v>
      </c>
      <c r="O534" s="9" t="str">
        <f t="shared" si="32"/>
        <v>2021-08-31</v>
      </c>
      <c r="P534" s="1" t="str">
        <f>VLOOKUP(K534,de_para!$A$2:$B$46,2,0)</f>
        <v>Credenciamento</v>
      </c>
      <c r="Q534" s="1">
        <v>1</v>
      </c>
      <c r="R534" s="1">
        <f t="shared" si="33"/>
        <v>8</v>
      </c>
      <c r="S534" s="1">
        <f t="shared" si="34"/>
        <v>2021</v>
      </c>
      <c r="T534" s="1">
        <f t="shared" si="35"/>
        <v>2</v>
      </c>
    </row>
    <row r="535" spans="1:20" x14ac:dyDescent="0.2">
      <c r="A535" s="3" t="s">
        <v>50</v>
      </c>
      <c r="B535" s="3" t="s">
        <v>405</v>
      </c>
      <c r="C535" s="4" t="s">
        <v>70</v>
      </c>
      <c r="D535" s="5" t="s">
        <v>36</v>
      </c>
      <c r="E535" s="4" t="s">
        <v>37</v>
      </c>
      <c r="F535" s="6">
        <v>50342.2</v>
      </c>
      <c r="G535" s="4">
        <v>1334737</v>
      </c>
      <c r="H535" s="4">
        <v>2709846</v>
      </c>
      <c r="I535" s="5">
        <v>18.57751326</v>
      </c>
      <c r="J535" s="5">
        <v>2.0302471573051002</v>
      </c>
      <c r="K535" s="5" t="s">
        <v>38</v>
      </c>
      <c r="L535" s="5">
        <v>59</v>
      </c>
      <c r="M535" s="7" t="s">
        <v>409</v>
      </c>
      <c r="N535" s="7" t="s">
        <v>410</v>
      </c>
      <c r="O535" s="9" t="str">
        <f t="shared" si="32"/>
        <v>2021-08-31</v>
      </c>
      <c r="P535" s="1" t="str">
        <f>VLOOKUP(K535,de_para!$A$2:$B$46,2,0)</f>
        <v>Credenciamento</v>
      </c>
      <c r="Q535" s="1">
        <v>0</v>
      </c>
      <c r="R535" s="1">
        <f t="shared" si="33"/>
        <v>8</v>
      </c>
      <c r="S535" s="1">
        <f t="shared" si="34"/>
        <v>2021</v>
      </c>
      <c r="T535" s="1">
        <f t="shared" si="35"/>
        <v>2</v>
      </c>
    </row>
    <row r="536" spans="1:20" x14ac:dyDescent="0.2">
      <c r="A536" s="3" t="s">
        <v>14</v>
      </c>
      <c r="B536" s="3" t="s">
        <v>405</v>
      </c>
      <c r="C536" s="4" t="s">
        <v>423</v>
      </c>
      <c r="D536" s="5" t="s">
        <v>424</v>
      </c>
      <c r="E536" s="4" t="s">
        <v>425</v>
      </c>
      <c r="F536" s="6">
        <v>6432.96</v>
      </c>
      <c r="G536" s="4">
        <v>715100</v>
      </c>
      <c r="H536" s="4">
        <v>772550</v>
      </c>
      <c r="I536" s="5">
        <v>8.3269173500000004</v>
      </c>
      <c r="J536" s="5">
        <v>1.0803384142078001</v>
      </c>
      <c r="K536" s="5" t="s">
        <v>404</v>
      </c>
      <c r="L536" s="5" t="s">
        <v>42</v>
      </c>
      <c r="M536" s="7" t="s">
        <v>409</v>
      </c>
      <c r="N536" s="7" t="s">
        <v>410</v>
      </c>
      <c r="O536" s="9" t="str">
        <f t="shared" si="32"/>
        <v>2021-08-31</v>
      </c>
      <c r="P536" s="1" t="str">
        <f>VLOOKUP(K536,de_para!$A$2:$B$46,2,0)</f>
        <v>Credenciamento</v>
      </c>
      <c r="Q536" s="1">
        <v>0</v>
      </c>
      <c r="R536" s="1">
        <f t="shared" si="33"/>
        <v>8</v>
      </c>
      <c r="S536" s="1">
        <f t="shared" si="34"/>
        <v>2021</v>
      </c>
      <c r="T536" s="1">
        <f t="shared" si="35"/>
        <v>2</v>
      </c>
    </row>
    <row r="537" spans="1:20" x14ac:dyDescent="0.2">
      <c r="A537" s="3" t="s">
        <v>376</v>
      </c>
      <c r="B537" s="3" t="s">
        <v>405</v>
      </c>
      <c r="C537" s="4" t="s">
        <v>377</v>
      </c>
      <c r="D537" s="5" t="s">
        <v>33</v>
      </c>
      <c r="E537" s="4" t="s">
        <v>34</v>
      </c>
      <c r="F537" s="6">
        <v>4643.83</v>
      </c>
      <c r="G537" s="4">
        <v>41687</v>
      </c>
      <c r="H537" s="4">
        <v>216730</v>
      </c>
      <c r="I537" s="5">
        <v>21.42679832</v>
      </c>
      <c r="J537" s="5">
        <v>5.1989828963465996</v>
      </c>
      <c r="K537" s="5" t="s">
        <v>19</v>
      </c>
      <c r="L537" s="5">
        <v>70</v>
      </c>
      <c r="M537" s="7" t="s">
        <v>409</v>
      </c>
      <c r="N537" s="7" t="s">
        <v>410</v>
      </c>
      <c r="O537" s="9" t="str">
        <f t="shared" si="32"/>
        <v>2021-08-31</v>
      </c>
      <c r="P537" s="1" t="str">
        <f>VLOOKUP(K537,de_para!$A$2:$B$46,2,0)</f>
        <v>web event</v>
      </c>
      <c r="Q537" s="1">
        <v>0</v>
      </c>
      <c r="R537" s="1">
        <f t="shared" si="33"/>
        <v>8</v>
      </c>
      <c r="S537" s="1">
        <f t="shared" si="34"/>
        <v>2021</v>
      </c>
      <c r="T537" s="1">
        <f t="shared" si="35"/>
        <v>2</v>
      </c>
    </row>
    <row r="538" spans="1:20" x14ac:dyDescent="0.2">
      <c r="A538" s="3" t="s">
        <v>332</v>
      </c>
      <c r="B538" s="3" t="s">
        <v>405</v>
      </c>
      <c r="C538" s="4" t="s">
        <v>333</v>
      </c>
      <c r="D538" s="5" t="s">
        <v>334</v>
      </c>
      <c r="E538" s="4" t="s">
        <v>335</v>
      </c>
      <c r="F538" s="6">
        <v>59190.7</v>
      </c>
      <c r="G538" s="4">
        <v>2362287</v>
      </c>
      <c r="H538" s="4">
        <v>3945428</v>
      </c>
      <c r="I538" s="5">
        <v>15.00235209</v>
      </c>
      <c r="J538" s="5">
        <v>1.6701730145406</v>
      </c>
      <c r="K538" s="5" t="s">
        <v>200</v>
      </c>
      <c r="L538" s="5">
        <v>684</v>
      </c>
      <c r="M538" s="7" t="s">
        <v>409</v>
      </c>
      <c r="N538" s="7" t="s">
        <v>410</v>
      </c>
      <c r="O538" s="9" t="str">
        <f t="shared" si="32"/>
        <v>2021-08-31</v>
      </c>
      <c r="P538" s="1" t="str">
        <f>VLOOKUP(K538,de_para!$A$2:$B$46,2,0)</f>
        <v>Mensagem</v>
      </c>
      <c r="Q538" s="1">
        <v>1</v>
      </c>
      <c r="R538" s="1">
        <f t="shared" si="33"/>
        <v>8</v>
      </c>
      <c r="S538" s="1">
        <f t="shared" si="34"/>
        <v>2021</v>
      </c>
      <c r="T538" s="1">
        <f t="shared" si="35"/>
        <v>2</v>
      </c>
    </row>
    <row r="539" spans="1:20" x14ac:dyDescent="0.2">
      <c r="A539" s="3" t="s">
        <v>386</v>
      </c>
      <c r="B539" s="3" t="s">
        <v>405</v>
      </c>
      <c r="C539" s="4" t="s">
        <v>387</v>
      </c>
      <c r="D539" s="5" t="s">
        <v>28</v>
      </c>
      <c r="E539" s="4" t="s">
        <v>29</v>
      </c>
      <c r="F539" s="6">
        <v>6945.96</v>
      </c>
      <c r="G539" s="4">
        <v>335121</v>
      </c>
      <c r="H539" s="4">
        <v>365474</v>
      </c>
      <c r="I539" s="5">
        <v>19.00534648</v>
      </c>
      <c r="J539" s="5">
        <v>1.0905732556301</v>
      </c>
      <c r="K539" s="5" t="s">
        <v>30</v>
      </c>
      <c r="L539" s="5">
        <v>134</v>
      </c>
      <c r="M539" s="7" t="s">
        <v>409</v>
      </c>
      <c r="N539" s="7" t="s">
        <v>410</v>
      </c>
      <c r="O539" s="9" t="str">
        <f t="shared" si="32"/>
        <v>2021-08-31</v>
      </c>
      <c r="P539" s="1" t="str">
        <f>VLOOKUP(K539,de_para!$A$2:$B$46,2,0)</f>
        <v>Lead Ads</v>
      </c>
      <c r="Q539" s="1">
        <v>0</v>
      </c>
      <c r="R539" s="1">
        <f t="shared" si="33"/>
        <v>8</v>
      </c>
      <c r="S539" s="1">
        <f t="shared" si="34"/>
        <v>2021</v>
      </c>
      <c r="T539" s="1">
        <f t="shared" si="35"/>
        <v>2</v>
      </c>
    </row>
    <row r="540" spans="1:20" x14ac:dyDescent="0.2">
      <c r="A540" s="3" t="s">
        <v>14</v>
      </c>
      <c r="B540" s="3" t="s">
        <v>405</v>
      </c>
      <c r="C540" s="4" t="s">
        <v>426</v>
      </c>
      <c r="D540" s="5" t="s">
        <v>427</v>
      </c>
      <c r="E540" s="4" t="s">
        <v>428</v>
      </c>
      <c r="F540" s="6">
        <v>0</v>
      </c>
      <c r="G540" s="4">
        <v>0</v>
      </c>
      <c r="H540" s="4">
        <v>0</v>
      </c>
      <c r="I540" s="5" t="s">
        <v>42</v>
      </c>
      <c r="J540" s="5">
        <v>0</v>
      </c>
      <c r="K540" s="5" t="s">
        <v>359</v>
      </c>
      <c r="L540" s="5">
        <v>2</v>
      </c>
      <c r="M540" s="7" t="s">
        <v>409</v>
      </c>
      <c r="N540" s="7" t="s">
        <v>410</v>
      </c>
      <c r="O540" s="9" t="str">
        <f t="shared" si="32"/>
        <v>2021-08-31</v>
      </c>
      <c r="P540" s="1" t="str">
        <f>VLOOKUP(K540,de_para!$A$2:$B$46,2,0)</f>
        <v>Credenciamento</v>
      </c>
      <c r="Q540" s="1">
        <v>0</v>
      </c>
      <c r="R540" s="1">
        <f t="shared" si="33"/>
        <v>8</v>
      </c>
      <c r="S540" s="1">
        <f t="shared" si="34"/>
        <v>2021</v>
      </c>
      <c r="T540" s="1">
        <f t="shared" si="35"/>
        <v>2</v>
      </c>
    </row>
    <row r="541" spans="1:20" x14ac:dyDescent="0.2">
      <c r="A541" s="3" t="s">
        <v>429</v>
      </c>
      <c r="B541" s="3" t="s">
        <v>405</v>
      </c>
      <c r="C541" s="4" t="s">
        <v>430</v>
      </c>
      <c r="D541" s="5" t="s">
        <v>431</v>
      </c>
      <c r="E541" s="4" t="s">
        <v>432</v>
      </c>
      <c r="F541" s="6">
        <v>858.85</v>
      </c>
      <c r="G541" s="4">
        <v>81481</v>
      </c>
      <c r="H541" s="4">
        <v>162416</v>
      </c>
      <c r="I541" s="5">
        <v>5.28796424</v>
      </c>
      <c r="J541" s="5">
        <v>1.9932990513126001</v>
      </c>
      <c r="K541" s="5" t="s">
        <v>222</v>
      </c>
      <c r="L541" s="5">
        <v>1219</v>
      </c>
      <c r="M541" s="7" t="s">
        <v>409</v>
      </c>
      <c r="N541" s="7" t="s">
        <v>410</v>
      </c>
      <c r="O541" s="9" t="str">
        <f t="shared" si="32"/>
        <v>2021-08-31</v>
      </c>
      <c r="P541" s="1" t="str">
        <f>VLOOKUP(K541,de_para!$A$2:$B$46,2,0)</f>
        <v>Mid funnel</v>
      </c>
      <c r="Q541" s="1">
        <v>0</v>
      </c>
      <c r="R541" s="1">
        <f t="shared" si="33"/>
        <v>8</v>
      </c>
      <c r="S541" s="1">
        <f t="shared" si="34"/>
        <v>2021</v>
      </c>
      <c r="T541" s="1">
        <f t="shared" si="35"/>
        <v>2</v>
      </c>
    </row>
    <row r="542" spans="1:20" x14ac:dyDescent="0.2">
      <c r="A542" s="3" t="s">
        <v>14</v>
      </c>
      <c r="B542" s="3" t="s">
        <v>405</v>
      </c>
      <c r="C542" s="4" t="s">
        <v>132</v>
      </c>
      <c r="D542" s="5" t="s">
        <v>133</v>
      </c>
      <c r="E542" s="4" t="s">
        <v>134</v>
      </c>
      <c r="F542" s="6">
        <v>3926.77</v>
      </c>
      <c r="G542" s="4">
        <v>504941</v>
      </c>
      <c r="H542" s="4">
        <v>585036</v>
      </c>
      <c r="I542" s="5">
        <v>6.7120142999999999</v>
      </c>
      <c r="J542" s="5">
        <v>1.1586224925288</v>
      </c>
      <c r="K542" s="5" t="s">
        <v>19</v>
      </c>
      <c r="L542" s="5">
        <v>127</v>
      </c>
      <c r="M542" s="7" t="s">
        <v>409</v>
      </c>
      <c r="N542" s="7" t="s">
        <v>410</v>
      </c>
      <c r="O542" s="9" t="str">
        <f t="shared" si="32"/>
        <v>2021-08-31</v>
      </c>
      <c r="P542" s="1" t="str">
        <f>VLOOKUP(K542,de_para!$A$2:$B$46,2,0)</f>
        <v>web event</v>
      </c>
      <c r="Q542" s="1">
        <v>0</v>
      </c>
      <c r="R542" s="1">
        <f t="shared" si="33"/>
        <v>8</v>
      </c>
      <c r="S542" s="1">
        <f t="shared" si="34"/>
        <v>2021</v>
      </c>
      <c r="T542" s="1">
        <f t="shared" si="35"/>
        <v>2</v>
      </c>
    </row>
    <row r="543" spans="1:20" x14ac:dyDescent="0.2">
      <c r="A543" s="3" t="s">
        <v>22</v>
      </c>
      <c r="B543" s="3" t="s">
        <v>405</v>
      </c>
      <c r="C543" s="4" t="s">
        <v>35</v>
      </c>
      <c r="D543" s="5" t="s">
        <v>36</v>
      </c>
      <c r="E543" s="4" t="s">
        <v>37</v>
      </c>
      <c r="F543" s="6">
        <v>42368.14</v>
      </c>
      <c r="G543" s="4">
        <v>2366408</v>
      </c>
      <c r="H543" s="4">
        <v>3719427</v>
      </c>
      <c r="I543" s="5">
        <v>11.39103953</v>
      </c>
      <c r="J543" s="5">
        <v>1.5717606600383001</v>
      </c>
      <c r="K543" s="5" t="s">
        <v>38</v>
      </c>
      <c r="L543" s="5">
        <v>32</v>
      </c>
      <c r="M543" s="7" t="s">
        <v>409</v>
      </c>
      <c r="N543" s="7" t="s">
        <v>410</v>
      </c>
      <c r="O543" s="9" t="str">
        <f t="shared" si="32"/>
        <v>2021-08-31</v>
      </c>
      <c r="P543" s="1" t="str">
        <f>VLOOKUP(K543,de_para!$A$2:$B$46,2,0)</f>
        <v>Credenciamento</v>
      </c>
      <c r="Q543" s="1">
        <v>0</v>
      </c>
      <c r="R543" s="1">
        <f t="shared" si="33"/>
        <v>8</v>
      </c>
      <c r="S543" s="1">
        <f t="shared" si="34"/>
        <v>2021</v>
      </c>
      <c r="T543" s="1">
        <f t="shared" si="35"/>
        <v>2</v>
      </c>
    </row>
    <row r="544" spans="1:20" x14ac:dyDescent="0.2">
      <c r="A544" s="3" t="s">
        <v>14</v>
      </c>
      <c r="B544" s="3" t="s">
        <v>405</v>
      </c>
      <c r="C544" s="4" t="s">
        <v>401</v>
      </c>
      <c r="D544" s="5" t="s">
        <v>402</v>
      </c>
      <c r="E544" s="4" t="s">
        <v>403</v>
      </c>
      <c r="F544" s="6">
        <v>68859.37</v>
      </c>
      <c r="G544" s="4">
        <v>2064331</v>
      </c>
      <c r="H544" s="4">
        <v>5795643</v>
      </c>
      <c r="I544" s="5">
        <v>11.88123043</v>
      </c>
      <c r="J544" s="5">
        <v>2.8075163333786999</v>
      </c>
      <c r="K544" s="5" t="s">
        <v>404</v>
      </c>
      <c r="L544" s="5" t="s">
        <v>42</v>
      </c>
      <c r="M544" s="7" t="s">
        <v>409</v>
      </c>
      <c r="N544" s="7" t="s">
        <v>410</v>
      </c>
      <c r="O544" s="9" t="str">
        <f t="shared" si="32"/>
        <v>2021-08-31</v>
      </c>
      <c r="P544" s="1" t="str">
        <f>VLOOKUP(K544,de_para!$A$2:$B$46,2,0)</f>
        <v>Credenciamento</v>
      </c>
      <c r="Q544" s="1">
        <v>0</v>
      </c>
      <c r="R544" s="1">
        <f t="shared" si="33"/>
        <v>8</v>
      </c>
      <c r="S544" s="1">
        <f t="shared" si="34"/>
        <v>2021</v>
      </c>
      <c r="T544" s="1">
        <f t="shared" si="35"/>
        <v>2</v>
      </c>
    </row>
    <row r="545" spans="1:20" x14ac:dyDescent="0.2">
      <c r="A545" s="3" t="s">
        <v>194</v>
      </c>
      <c r="B545" s="3" t="s">
        <v>405</v>
      </c>
      <c r="C545" s="4" t="s">
        <v>195</v>
      </c>
      <c r="D545" s="5" t="s">
        <v>33</v>
      </c>
      <c r="E545" s="4" t="s">
        <v>34</v>
      </c>
      <c r="F545" s="6">
        <v>5263.72</v>
      </c>
      <c r="G545" s="4">
        <v>58719</v>
      </c>
      <c r="H545" s="4">
        <v>243515</v>
      </c>
      <c r="I545" s="5">
        <v>21.61558836</v>
      </c>
      <c r="J545" s="5">
        <v>4.1471244401301002</v>
      </c>
      <c r="K545" s="5" t="s">
        <v>19</v>
      </c>
      <c r="L545" s="5">
        <v>139</v>
      </c>
      <c r="M545" s="7" t="s">
        <v>409</v>
      </c>
      <c r="N545" s="7" t="s">
        <v>410</v>
      </c>
      <c r="O545" s="9" t="str">
        <f t="shared" si="32"/>
        <v>2021-08-31</v>
      </c>
      <c r="P545" s="1" t="str">
        <f>VLOOKUP(K545,de_para!$A$2:$B$46,2,0)</f>
        <v>web event</v>
      </c>
      <c r="Q545" s="1">
        <v>0</v>
      </c>
      <c r="R545" s="1">
        <f t="shared" si="33"/>
        <v>8</v>
      </c>
      <c r="S545" s="1">
        <f t="shared" si="34"/>
        <v>2021</v>
      </c>
      <c r="T545" s="1">
        <f t="shared" si="35"/>
        <v>2</v>
      </c>
    </row>
    <row r="546" spans="1:20" x14ac:dyDescent="0.2">
      <c r="A546" s="3" t="s">
        <v>14</v>
      </c>
      <c r="B546" s="3" t="s">
        <v>405</v>
      </c>
      <c r="C546" s="4" t="s">
        <v>433</v>
      </c>
      <c r="D546" s="5" t="s">
        <v>434</v>
      </c>
      <c r="E546" s="4" t="s">
        <v>435</v>
      </c>
      <c r="F546" s="6">
        <v>6330.19</v>
      </c>
      <c r="G546" s="4">
        <v>456439</v>
      </c>
      <c r="H546" s="4">
        <v>527694</v>
      </c>
      <c r="I546" s="5">
        <v>11.99594841</v>
      </c>
      <c r="J546" s="5">
        <v>1.1561106741536</v>
      </c>
      <c r="K546" s="5" t="s">
        <v>38</v>
      </c>
      <c r="L546" s="5">
        <v>19</v>
      </c>
      <c r="M546" s="7" t="s">
        <v>409</v>
      </c>
      <c r="N546" s="7" t="s">
        <v>410</v>
      </c>
      <c r="O546" s="9" t="str">
        <f t="shared" si="32"/>
        <v>2021-08-31</v>
      </c>
      <c r="P546" s="1" t="str">
        <f>VLOOKUP(K546,de_para!$A$2:$B$46,2,0)</f>
        <v>Credenciamento</v>
      </c>
      <c r="Q546" s="1">
        <v>0</v>
      </c>
      <c r="R546" s="1">
        <f t="shared" si="33"/>
        <v>8</v>
      </c>
      <c r="S546" s="1">
        <f t="shared" si="34"/>
        <v>2021</v>
      </c>
      <c r="T546" s="1">
        <f t="shared" si="35"/>
        <v>2</v>
      </c>
    </row>
    <row r="547" spans="1:20" x14ac:dyDescent="0.2">
      <c r="A547" s="3" t="s">
        <v>311</v>
      </c>
      <c r="B547" s="3" t="s">
        <v>405</v>
      </c>
      <c r="C547" s="4" t="s">
        <v>312</v>
      </c>
      <c r="D547" s="5" t="s">
        <v>253</v>
      </c>
      <c r="E547" s="4" t="s">
        <v>254</v>
      </c>
      <c r="F547" s="6">
        <v>947.15</v>
      </c>
      <c r="G547" s="4">
        <v>104447</v>
      </c>
      <c r="H547" s="4">
        <v>105821</v>
      </c>
      <c r="I547" s="5">
        <v>8.9504918700000005</v>
      </c>
      <c r="J547" s="5">
        <v>1.0131549972713001</v>
      </c>
      <c r="K547" s="5" t="s">
        <v>19</v>
      </c>
      <c r="L547" s="5">
        <v>84</v>
      </c>
      <c r="M547" s="7" t="s">
        <v>409</v>
      </c>
      <c r="N547" s="7" t="s">
        <v>410</v>
      </c>
      <c r="O547" s="9" t="str">
        <f t="shared" si="32"/>
        <v>2021-08-31</v>
      </c>
      <c r="P547" s="1" t="str">
        <f>VLOOKUP(K547,de_para!$A$2:$B$46,2,0)</f>
        <v>web event</v>
      </c>
      <c r="Q547" s="1">
        <v>0</v>
      </c>
      <c r="R547" s="1">
        <f t="shared" si="33"/>
        <v>8</v>
      </c>
      <c r="S547" s="1">
        <f t="shared" si="34"/>
        <v>2021</v>
      </c>
      <c r="T547" s="1">
        <f t="shared" si="35"/>
        <v>2</v>
      </c>
    </row>
    <row r="548" spans="1:20" x14ac:dyDescent="0.2">
      <c r="A548" s="3" t="s">
        <v>58</v>
      </c>
      <c r="B548" s="3" t="s">
        <v>405</v>
      </c>
      <c r="C548" s="4" t="s">
        <v>59</v>
      </c>
      <c r="D548" s="5" t="s">
        <v>60</v>
      </c>
      <c r="E548" s="4" t="s">
        <v>61</v>
      </c>
      <c r="F548" s="6">
        <v>37396.31</v>
      </c>
      <c r="G548" s="4">
        <v>1305289</v>
      </c>
      <c r="H548" s="4">
        <v>2080790</v>
      </c>
      <c r="I548" s="5">
        <v>17.972169220000001</v>
      </c>
      <c r="J548" s="5">
        <v>1.5941220679865</v>
      </c>
      <c r="K548" s="5" t="s">
        <v>38</v>
      </c>
      <c r="L548" s="5">
        <v>26</v>
      </c>
      <c r="M548" s="7" t="s">
        <v>409</v>
      </c>
      <c r="N548" s="7" t="s">
        <v>410</v>
      </c>
      <c r="O548" s="9" t="str">
        <f t="shared" si="32"/>
        <v>2021-08-31</v>
      </c>
      <c r="P548" s="1" t="str">
        <f>VLOOKUP(K548,de_para!$A$2:$B$46,2,0)</f>
        <v>Credenciamento</v>
      </c>
      <c r="Q548" s="1">
        <v>1</v>
      </c>
      <c r="R548" s="1">
        <f t="shared" si="33"/>
        <v>8</v>
      </c>
      <c r="S548" s="1">
        <f t="shared" si="34"/>
        <v>2021</v>
      </c>
      <c r="T548" s="1">
        <f t="shared" si="35"/>
        <v>2</v>
      </c>
    </row>
    <row r="549" spans="1:20" x14ac:dyDescent="0.2">
      <c r="A549" s="3" t="s">
        <v>14</v>
      </c>
      <c r="B549" s="3" t="s">
        <v>405</v>
      </c>
      <c r="C549" s="4" t="s">
        <v>305</v>
      </c>
      <c r="D549" s="5" t="s">
        <v>306</v>
      </c>
      <c r="E549" s="4" t="s">
        <v>307</v>
      </c>
      <c r="F549" s="6">
        <v>822.67</v>
      </c>
      <c r="G549" s="4">
        <v>175516</v>
      </c>
      <c r="H549" s="4">
        <v>185144</v>
      </c>
      <c r="I549" s="5">
        <v>4.44340621</v>
      </c>
      <c r="J549" s="5">
        <v>1.0548553977985</v>
      </c>
      <c r="K549" s="5" t="s">
        <v>19</v>
      </c>
      <c r="L549" s="5">
        <v>37</v>
      </c>
      <c r="M549" s="7" t="s">
        <v>409</v>
      </c>
      <c r="N549" s="7" t="s">
        <v>410</v>
      </c>
      <c r="O549" s="9" t="str">
        <f t="shared" si="32"/>
        <v>2021-08-31</v>
      </c>
      <c r="P549" s="1" t="str">
        <f>VLOOKUP(K549,de_para!$A$2:$B$46,2,0)</f>
        <v>web event</v>
      </c>
      <c r="Q549" s="1">
        <v>0</v>
      </c>
      <c r="R549" s="1">
        <f t="shared" si="33"/>
        <v>8</v>
      </c>
      <c r="S549" s="1">
        <f t="shared" si="34"/>
        <v>2021</v>
      </c>
      <c r="T549" s="1">
        <f t="shared" si="35"/>
        <v>2</v>
      </c>
    </row>
    <row r="550" spans="1:20" x14ac:dyDescent="0.2">
      <c r="A550" s="3" t="s">
        <v>74</v>
      </c>
      <c r="B550" s="3" t="s">
        <v>405</v>
      </c>
      <c r="C550" s="4" t="s">
        <v>75</v>
      </c>
      <c r="D550" s="5" t="s">
        <v>60</v>
      </c>
      <c r="E550" s="4" t="s">
        <v>61</v>
      </c>
      <c r="F550" s="6">
        <v>37768.199999999997</v>
      </c>
      <c r="G550" s="4">
        <v>3084107</v>
      </c>
      <c r="H550" s="4">
        <v>4195378</v>
      </c>
      <c r="I550" s="5">
        <v>9.0023354300000005</v>
      </c>
      <c r="J550" s="5">
        <v>1.3603218046584999</v>
      </c>
      <c r="K550" s="5" t="s">
        <v>38</v>
      </c>
      <c r="L550" s="5">
        <v>27</v>
      </c>
      <c r="M550" s="7" t="s">
        <v>409</v>
      </c>
      <c r="N550" s="7" t="s">
        <v>410</v>
      </c>
      <c r="O550" s="9" t="str">
        <f t="shared" si="32"/>
        <v>2021-08-31</v>
      </c>
      <c r="P550" s="1" t="str">
        <f>VLOOKUP(K550,de_para!$A$2:$B$46,2,0)</f>
        <v>Credenciamento</v>
      </c>
      <c r="Q550" s="1">
        <v>1</v>
      </c>
      <c r="R550" s="1">
        <f t="shared" si="33"/>
        <v>8</v>
      </c>
      <c r="S550" s="1">
        <f t="shared" si="34"/>
        <v>2021</v>
      </c>
      <c r="T550" s="1">
        <f t="shared" si="35"/>
        <v>2</v>
      </c>
    </row>
    <row r="551" spans="1:20" x14ac:dyDescent="0.2">
      <c r="A551" s="3" t="s">
        <v>348</v>
      </c>
      <c r="B551" s="3" t="s">
        <v>405</v>
      </c>
      <c r="C551" s="4" t="s">
        <v>349</v>
      </c>
      <c r="D551" s="5" t="s">
        <v>334</v>
      </c>
      <c r="E551" s="4" t="s">
        <v>335</v>
      </c>
      <c r="F551" s="6">
        <v>1052.52</v>
      </c>
      <c r="G551" s="4">
        <v>18563</v>
      </c>
      <c r="H551" s="4">
        <v>23336</v>
      </c>
      <c r="I551" s="5">
        <v>45.102845389999999</v>
      </c>
      <c r="J551" s="5">
        <v>1.2571243872219</v>
      </c>
      <c r="K551" s="5" t="s">
        <v>200</v>
      </c>
      <c r="L551" s="5">
        <v>1</v>
      </c>
      <c r="M551" s="7" t="s">
        <v>409</v>
      </c>
      <c r="N551" s="7" t="s">
        <v>410</v>
      </c>
      <c r="O551" s="9" t="str">
        <f t="shared" si="32"/>
        <v>2021-08-31</v>
      </c>
      <c r="P551" s="1" t="str">
        <f>VLOOKUP(K551,de_para!$A$2:$B$46,2,0)</f>
        <v>Mensagem</v>
      </c>
      <c r="Q551" s="1">
        <v>1</v>
      </c>
      <c r="R551" s="1">
        <f t="shared" si="33"/>
        <v>8</v>
      </c>
      <c r="S551" s="1">
        <f t="shared" si="34"/>
        <v>2021</v>
      </c>
      <c r="T551" s="1">
        <f t="shared" si="35"/>
        <v>2</v>
      </c>
    </row>
    <row r="552" spans="1:20" x14ac:dyDescent="0.2">
      <c r="A552" s="3" t="s">
        <v>14</v>
      </c>
      <c r="B552" s="3" t="s">
        <v>405</v>
      </c>
      <c r="C552" s="4" t="s">
        <v>313</v>
      </c>
      <c r="D552" s="5" t="s">
        <v>314</v>
      </c>
      <c r="E552" s="4" t="s">
        <v>315</v>
      </c>
      <c r="F552" s="6">
        <v>860.77</v>
      </c>
      <c r="G552" s="4">
        <v>84347</v>
      </c>
      <c r="H552" s="4">
        <v>91390</v>
      </c>
      <c r="I552" s="5">
        <v>9.4186453700000001</v>
      </c>
      <c r="J552" s="5">
        <v>1.0835003023225001</v>
      </c>
      <c r="K552" s="5" t="s">
        <v>19</v>
      </c>
      <c r="L552" s="5">
        <v>43</v>
      </c>
      <c r="M552" s="7" t="s">
        <v>409</v>
      </c>
      <c r="N552" s="7" t="s">
        <v>410</v>
      </c>
      <c r="O552" s="9" t="str">
        <f t="shared" si="32"/>
        <v>2021-08-31</v>
      </c>
      <c r="P552" s="1" t="str">
        <f>VLOOKUP(K552,de_para!$A$2:$B$46,2,0)</f>
        <v>web event</v>
      </c>
      <c r="Q552" s="1">
        <v>0</v>
      </c>
      <c r="R552" s="1">
        <f t="shared" si="33"/>
        <v>8</v>
      </c>
      <c r="S552" s="1">
        <f t="shared" si="34"/>
        <v>2021</v>
      </c>
      <c r="T552" s="1">
        <f t="shared" si="35"/>
        <v>2</v>
      </c>
    </row>
    <row r="553" spans="1:20" x14ac:dyDescent="0.2">
      <c r="A553" s="3" t="s">
        <v>360</v>
      </c>
      <c r="B553" s="3" t="s">
        <v>405</v>
      </c>
      <c r="C553" s="4" t="s">
        <v>361</v>
      </c>
      <c r="D553" s="5" t="s">
        <v>334</v>
      </c>
      <c r="E553" s="4" t="s">
        <v>335</v>
      </c>
      <c r="F553" s="6">
        <v>10801.45</v>
      </c>
      <c r="G553" s="4">
        <v>284538</v>
      </c>
      <c r="H553" s="4">
        <v>398045</v>
      </c>
      <c r="I553" s="5">
        <v>27.136253440000001</v>
      </c>
      <c r="J553" s="5">
        <v>1.3989168406329</v>
      </c>
      <c r="K553" s="5" t="s">
        <v>200</v>
      </c>
      <c r="L553" s="5">
        <v>13</v>
      </c>
      <c r="M553" s="7" t="s">
        <v>409</v>
      </c>
      <c r="N553" s="7" t="s">
        <v>410</v>
      </c>
      <c r="O553" s="9" t="str">
        <f t="shared" si="32"/>
        <v>2021-08-31</v>
      </c>
      <c r="P553" s="1" t="str">
        <f>VLOOKUP(K553,de_para!$A$2:$B$46,2,0)</f>
        <v>Mensagem</v>
      </c>
      <c r="Q553" s="1">
        <v>1</v>
      </c>
      <c r="R553" s="1">
        <f t="shared" si="33"/>
        <v>8</v>
      </c>
      <c r="S553" s="1">
        <f t="shared" si="34"/>
        <v>2021</v>
      </c>
      <c r="T553" s="1">
        <f t="shared" si="35"/>
        <v>2</v>
      </c>
    </row>
    <row r="554" spans="1:20" x14ac:dyDescent="0.2">
      <c r="A554" s="3" t="s">
        <v>14</v>
      </c>
      <c r="B554" s="3" t="s">
        <v>405</v>
      </c>
      <c r="C554" s="4" t="s">
        <v>378</v>
      </c>
      <c r="D554" s="5" t="s">
        <v>379</v>
      </c>
      <c r="E554" s="4" t="s">
        <v>380</v>
      </c>
      <c r="F554" s="6">
        <v>813.4</v>
      </c>
      <c r="G554" s="4">
        <v>81679</v>
      </c>
      <c r="H554" s="4">
        <v>84004</v>
      </c>
      <c r="I554" s="5">
        <v>9.68287224</v>
      </c>
      <c r="J554" s="5">
        <v>1.0284650889458</v>
      </c>
      <c r="K554" s="5" t="s">
        <v>19</v>
      </c>
      <c r="L554" s="5">
        <v>10</v>
      </c>
      <c r="M554" s="7" t="s">
        <v>409</v>
      </c>
      <c r="N554" s="7" t="s">
        <v>410</v>
      </c>
      <c r="O554" s="9" t="str">
        <f t="shared" si="32"/>
        <v>2021-08-31</v>
      </c>
      <c r="P554" s="1" t="str">
        <f>VLOOKUP(K554,de_para!$A$2:$B$46,2,0)</f>
        <v>web event</v>
      </c>
      <c r="Q554" s="1">
        <v>0</v>
      </c>
      <c r="R554" s="1">
        <f t="shared" si="33"/>
        <v>8</v>
      </c>
      <c r="S554" s="1">
        <f t="shared" si="34"/>
        <v>2021</v>
      </c>
      <c r="T554" s="1">
        <f t="shared" si="35"/>
        <v>2</v>
      </c>
    </row>
    <row r="555" spans="1:20" x14ac:dyDescent="0.2">
      <c r="A555" s="3" t="s">
        <v>327</v>
      </c>
      <c r="B555" s="3" t="s">
        <v>405</v>
      </c>
      <c r="C555" s="4" t="s">
        <v>356</v>
      </c>
      <c r="D555" s="5" t="s">
        <v>357</v>
      </c>
      <c r="E555" s="4" t="s">
        <v>358</v>
      </c>
      <c r="F555" s="6">
        <v>11375.95</v>
      </c>
      <c r="G555" s="4">
        <v>1140195</v>
      </c>
      <c r="H555" s="4">
        <v>1592494</v>
      </c>
      <c r="I555" s="5">
        <v>7.1434806000000002</v>
      </c>
      <c r="J555" s="5">
        <v>1.3966856546468001</v>
      </c>
      <c r="K555" s="5" t="s">
        <v>359</v>
      </c>
      <c r="L555" s="5">
        <v>164</v>
      </c>
      <c r="M555" s="7" t="s">
        <v>409</v>
      </c>
      <c r="N555" s="7" t="s">
        <v>410</v>
      </c>
      <c r="O555" s="9" t="str">
        <f t="shared" si="32"/>
        <v>2021-08-31</v>
      </c>
      <c r="P555" s="1" t="str">
        <f>VLOOKUP(K555,de_para!$A$2:$B$46,2,0)</f>
        <v>Credenciamento</v>
      </c>
      <c r="Q555" s="1">
        <v>0</v>
      </c>
      <c r="R555" s="1">
        <f t="shared" si="33"/>
        <v>8</v>
      </c>
      <c r="S555" s="1">
        <f t="shared" si="34"/>
        <v>2021</v>
      </c>
      <c r="T555" s="1">
        <f t="shared" si="35"/>
        <v>2</v>
      </c>
    </row>
    <row r="556" spans="1:20" x14ac:dyDescent="0.2">
      <c r="A556" s="3" t="s">
        <v>192</v>
      </c>
      <c r="B556" s="3" t="s">
        <v>405</v>
      </c>
      <c r="C556" s="4" t="s">
        <v>193</v>
      </c>
      <c r="D556" s="5" t="s">
        <v>33</v>
      </c>
      <c r="E556" s="4" t="s">
        <v>34</v>
      </c>
      <c r="F556" s="6">
        <v>33482.75</v>
      </c>
      <c r="G556" s="4">
        <v>417080</v>
      </c>
      <c r="H556" s="4">
        <v>2200619</v>
      </c>
      <c r="I556" s="5">
        <v>15.215150830000001</v>
      </c>
      <c r="J556" s="5">
        <v>5.2762515584539997</v>
      </c>
      <c r="K556" s="5" t="s">
        <v>19</v>
      </c>
      <c r="L556" s="5">
        <v>678</v>
      </c>
      <c r="M556" s="7" t="s">
        <v>409</v>
      </c>
      <c r="N556" s="7" t="s">
        <v>410</v>
      </c>
      <c r="O556" s="9" t="str">
        <f t="shared" si="32"/>
        <v>2021-08-31</v>
      </c>
      <c r="P556" s="1" t="str">
        <f>VLOOKUP(K556,de_para!$A$2:$B$46,2,0)</f>
        <v>web event</v>
      </c>
      <c r="Q556" s="1">
        <v>0</v>
      </c>
      <c r="R556" s="1">
        <f t="shared" si="33"/>
        <v>8</v>
      </c>
      <c r="S556" s="1">
        <f t="shared" si="34"/>
        <v>2021</v>
      </c>
      <c r="T556" s="1">
        <f t="shared" si="35"/>
        <v>2</v>
      </c>
    </row>
    <row r="557" spans="1:20" x14ac:dyDescent="0.2">
      <c r="A557" s="3" t="s">
        <v>350</v>
      </c>
      <c r="B557" s="3" t="s">
        <v>405</v>
      </c>
      <c r="C557" s="4" t="s">
        <v>351</v>
      </c>
      <c r="D557" s="5" t="s">
        <v>334</v>
      </c>
      <c r="E557" s="4" t="s">
        <v>335</v>
      </c>
      <c r="F557" s="6">
        <v>41928.65</v>
      </c>
      <c r="G557" s="4">
        <v>2007995</v>
      </c>
      <c r="H557" s="4">
        <v>2775622</v>
      </c>
      <c r="I557" s="5">
        <v>15.10603749</v>
      </c>
      <c r="J557" s="5">
        <v>1.3822853144555001</v>
      </c>
      <c r="K557" s="5" t="s">
        <v>200</v>
      </c>
      <c r="L557" s="5">
        <v>404</v>
      </c>
      <c r="M557" s="7" t="s">
        <v>409</v>
      </c>
      <c r="N557" s="7" t="s">
        <v>410</v>
      </c>
      <c r="O557" s="9" t="str">
        <f t="shared" si="32"/>
        <v>2021-08-31</v>
      </c>
      <c r="P557" s="1" t="str">
        <f>VLOOKUP(K557,de_para!$A$2:$B$46,2,0)</f>
        <v>Mensagem</v>
      </c>
      <c r="Q557" s="1">
        <v>1</v>
      </c>
      <c r="R557" s="1">
        <f t="shared" si="33"/>
        <v>8</v>
      </c>
      <c r="S557" s="1">
        <f t="shared" si="34"/>
        <v>2021</v>
      </c>
      <c r="T557" s="1">
        <f t="shared" si="35"/>
        <v>2</v>
      </c>
    </row>
    <row r="558" spans="1:20" x14ac:dyDescent="0.2">
      <c r="A558" s="3" t="s">
        <v>311</v>
      </c>
      <c r="B558" s="3" t="s">
        <v>405</v>
      </c>
      <c r="C558" s="4" t="s">
        <v>368</v>
      </c>
      <c r="D558" s="5" t="s">
        <v>357</v>
      </c>
      <c r="E558" s="4" t="s">
        <v>358</v>
      </c>
      <c r="F558" s="6">
        <v>109634.49</v>
      </c>
      <c r="G558" s="4">
        <v>4607862</v>
      </c>
      <c r="H558" s="4">
        <v>10550358</v>
      </c>
      <c r="I558" s="5">
        <v>10.39154216</v>
      </c>
      <c r="J558" s="5">
        <v>2.2896427887813999</v>
      </c>
      <c r="K558" s="5" t="s">
        <v>359</v>
      </c>
      <c r="L558" s="5">
        <v>1292</v>
      </c>
      <c r="M558" s="7" t="s">
        <v>409</v>
      </c>
      <c r="N558" s="7" t="s">
        <v>410</v>
      </c>
      <c r="O558" s="9" t="str">
        <f t="shared" si="32"/>
        <v>2021-08-31</v>
      </c>
      <c r="P558" s="1" t="str">
        <f>VLOOKUP(K558,de_para!$A$2:$B$46,2,0)</f>
        <v>Credenciamento</v>
      </c>
      <c r="Q558" s="1">
        <v>0</v>
      </c>
      <c r="R558" s="1">
        <f t="shared" si="33"/>
        <v>8</v>
      </c>
      <c r="S558" s="1">
        <f t="shared" si="34"/>
        <v>2021</v>
      </c>
      <c r="T558" s="1">
        <f t="shared" si="35"/>
        <v>2</v>
      </c>
    </row>
    <row r="559" spans="1:20" x14ac:dyDescent="0.2">
      <c r="A559" s="3" t="s">
        <v>327</v>
      </c>
      <c r="B559" s="3" t="s">
        <v>405</v>
      </c>
      <c r="C559" s="4" t="s">
        <v>328</v>
      </c>
      <c r="D559" s="5" t="s">
        <v>253</v>
      </c>
      <c r="E559" s="4" t="s">
        <v>254</v>
      </c>
      <c r="F559" s="6">
        <v>211.17</v>
      </c>
      <c r="G559" s="4">
        <v>34350</v>
      </c>
      <c r="H559" s="4">
        <v>34350</v>
      </c>
      <c r="I559" s="5">
        <v>6.1475982499999997</v>
      </c>
      <c r="J559" s="5">
        <v>1</v>
      </c>
      <c r="K559" s="5" t="s">
        <v>19</v>
      </c>
      <c r="L559" s="5">
        <v>11</v>
      </c>
      <c r="M559" s="7" t="s">
        <v>409</v>
      </c>
      <c r="N559" s="7" t="s">
        <v>410</v>
      </c>
      <c r="O559" s="9" t="str">
        <f t="shared" si="32"/>
        <v>2021-08-31</v>
      </c>
      <c r="P559" s="1" t="str">
        <f>VLOOKUP(K559,de_para!$A$2:$B$46,2,0)</f>
        <v>web event</v>
      </c>
      <c r="Q559" s="1">
        <v>0</v>
      </c>
      <c r="R559" s="1">
        <f t="shared" si="33"/>
        <v>8</v>
      </c>
      <c r="S559" s="1">
        <f t="shared" si="34"/>
        <v>2021</v>
      </c>
      <c r="T559" s="1">
        <f t="shared" si="35"/>
        <v>2</v>
      </c>
    </row>
    <row r="560" spans="1:20" x14ac:dyDescent="0.2">
      <c r="A560" s="3" t="s">
        <v>201</v>
      </c>
      <c r="B560" s="3" t="s">
        <v>405</v>
      </c>
      <c r="C560" s="4" t="s">
        <v>202</v>
      </c>
      <c r="D560" s="5" t="s">
        <v>33</v>
      </c>
      <c r="E560" s="4" t="s">
        <v>34</v>
      </c>
      <c r="F560" s="6">
        <v>20998.04</v>
      </c>
      <c r="G560" s="4">
        <v>132604</v>
      </c>
      <c r="H560" s="4">
        <v>641256</v>
      </c>
      <c r="I560" s="5">
        <v>32.745175089999996</v>
      </c>
      <c r="J560" s="5">
        <v>4.8358722210491001</v>
      </c>
      <c r="K560" s="5" t="s">
        <v>19</v>
      </c>
      <c r="L560" s="5">
        <v>582</v>
      </c>
      <c r="M560" s="7" t="s">
        <v>409</v>
      </c>
      <c r="N560" s="7" t="s">
        <v>410</v>
      </c>
      <c r="O560" s="9" t="str">
        <f t="shared" si="32"/>
        <v>2021-08-31</v>
      </c>
      <c r="P560" s="1" t="str">
        <f>VLOOKUP(K560,de_para!$A$2:$B$46,2,0)</f>
        <v>web event</v>
      </c>
      <c r="Q560" s="1">
        <v>0</v>
      </c>
      <c r="R560" s="1">
        <f t="shared" si="33"/>
        <v>8</v>
      </c>
      <c r="S560" s="1">
        <f t="shared" si="34"/>
        <v>2021</v>
      </c>
      <c r="T560" s="1">
        <f t="shared" si="35"/>
        <v>2</v>
      </c>
    </row>
    <row r="561" spans="1:20" x14ac:dyDescent="0.2">
      <c r="A561" s="3" t="s">
        <v>436</v>
      </c>
      <c r="B561" s="3" t="s">
        <v>405</v>
      </c>
      <c r="C561" s="4" t="s">
        <v>437</v>
      </c>
      <c r="D561" s="5" t="s">
        <v>431</v>
      </c>
      <c r="E561" s="4" t="s">
        <v>432</v>
      </c>
      <c r="F561" s="6">
        <v>1.57</v>
      </c>
      <c r="G561" s="4">
        <v>261</v>
      </c>
      <c r="H561" s="4">
        <v>423</v>
      </c>
      <c r="I561" s="5">
        <v>3.7115839199999998</v>
      </c>
      <c r="J561" s="5">
        <v>1.6206896551723999</v>
      </c>
      <c r="K561" s="5" t="s">
        <v>222</v>
      </c>
      <c r="L561" s="5">
        <v>5</v>
      </c>
      <c r="M561" s="7" t="s">
        <v>409</v>
      </c>
      <c r="N561" s="7" t="s">
        <v>410</v>
      </c>
      <c r="O561" s="9" t="str">
        <f t="shared" si="32"/>
        <v>2021-08-31</v>
      </c>
      <c r="P561" s="1" t="str">
        <f>VLOOKUP(K561,de_para!$A$2:$B$46,2,0)</f>
        <v>Mid funnel</v>
      </c>
      <c r="Q561" s="1">
        <v>0</v>
      </c>
      <c r="R561" s="1">
        <f t="shared" si="33"/>
        <v>8</v>
      </c>
      <c r="S561" s="1">
        <f t="shared" si="34"/>
        <v>2021</v>
      </c>
      <c r="T561" s="1">
        <f t="shared" si="35"/>
        <v>2</v>
      </c>
    </row>
    <row r="562" spans="1:20" x14ac:dyDescent="0.2">
      <c r="A562" s="3" t="s">
        <v>438</v>
      </c>
      <c r="B562" s="3" t="s">
        <v>405</v>
      </c>
      <c r="C562" s="4" t="s">
        <v>439</v>
      </c>
      <c r="D562" s="5" t="s">
        <v>431</v>
      </c>
      <c r="E562" s="4" t="s">
        <v>432</v>
      </c>
      <c r="F562" s="6">
        <v>2.1800000000000002</v>
      </c>
      <c r="G562" s="4">
        <v>254</v>
      </c>
      <c r="H562" s="4">
        <v>431</v>
      </c>
      <c r="I562" s="5">
        <v>5.0580046400000001</v>
      </c>
      <c r="J562" s="5">
        <v>1.6968503937007999</v>
      </c>
      <c r="K562" s="5" t="s">
        <v>222</v>
      </c>
      <c r="L562" s="5">
        <v>2</v>
      </c>
      <c r="M562" s="7" t="s">
        <v>409</v>
      </c>
      <c r="N562" s="7" t="s">
        <v>410</v>
      </c>
      <c r="O562" s="9" t="str">
        <f t="shared" si="32"/>
        <v>2021-08-31</v>
      </c>
      <c r="P562" s="1" t="str">
        <f>VLOOKUP(K562,de_para!$A$2:$B$46,2,0)</f>
        <v>Mid funnel</v>
      </c>
      <c r="Q562" s="1">
        <v>0</v>
      </c>
      <c r="R562" s="1">
        <f t="shared" si="33"/>
        <v>8</v>
      </c>
      <c r="S562" s="1">
        <f t="shared" si="34"/>
        <v>2021</v>
      </c>
      <c r="T562" s="1">
        <f t="shared" si="35"/>
        <v>2</v>
      </c>
    </row>
    <row r="563" spans="1:20" x14ac:dyDescent="0.2">
      <c r="A563" s="3" t="s">
        <v>311</v>
      </c>
      <c r="B563" s="3" t="s">
        <v>405</v>
      </c>
      <c r="C563" s="4" t="s">
        <v>394</v>
      </c>
      <c r="D563" s="5" t="s">
        <v>395</v>
      </c>
      <c r="E563" s="4" t="s">
        <v>396</v>
      </c>
      <c r="F563" s="6">
        <v>48597.41</v>
      </c>
      <c r="G563" s="4">
        <v>1567457</v>
      </c>
      <c r="H563" s="4">
        <v>2512028</v>
      </c>
      <c r="I563" s="5">
        <v>19.34588707</v>
      </c>
      <c r="J563" s="5">
        <v>1.6026136602151999</v>
      </c>
      <c r="K563" s="5" t="s">
        <v>397</v>
      </c>
      <c r="L563" s="5">
        <v>311</v>
      </c>
      <c r="M563" s="7" t="s">
        <v>409</v>
      </c>
      <c r="N563" s="7" t="s">
        <v>410</v>
      </c>
      <c r="O563" s="9" t="str">
        <f t="shared" si="32"/>
        <v>2021-08-31</v>
      </c>
      <c r="P563" s="1" t="str">
        <f>VLOOKUP(K563,de_para!$A$2:$B$46,2,0)</f>
        <v>Credenciamento</v>
      </c>
      <c r="Q563" s="1">
        <v>0</v>
      </c>
      <c r="R563" s="1">
        <f t="shared" si="33"/>
        <v>8</v>
      </c>
      <c r="S563" s="1">
        <f t="shared" si="34"/>
        <v>2021</v>
      </c>
      <c r="T563" s="1">
        <f t="shared" si="35"/>
        <v>2</v>
      </c>
    </row>
    <row r="564" spans="1:20" x14ac:dyDescent="0.2">
      <c r="A564" s="3" t="s">
        <v>14</v>
      </c>
      <c r="B564" s="3" t="s">
        <v>405</v>
      </c>
      <c r="C564" s="4" t="s">
        <v>329</v>
      </c>
      <c r="D564" s="5" t="s">
        <v>330</v>
      </c>
      <c r="E564" s="4" t="s">
        <v>331</v>
      </c>
      <c r="F564" s="6">
        <v>819.49</v>
      </c>
      <c r="G564" s="4">
        <v>74395</v>
      </c>
      <c r="H564" s="4">
        <v>80208</v>
      </c>
      <c r="I564" s="5">
        <v>10.21706064</v>
      </c>
      <c r="J564" s="5">
        <v>1.0781369715707001</v>
      </c>
      <c r="K564" s="5" t="s">
        <v>19</v>
      </c>
      <c r="L564" s="5">
        <v>19</v>
      </c>
      <c r="M564" s="7" t="s">
        <v>409</v>
      </c>
      <c r="N564" s="7" t="s">
        <v>410</v>
      </c>
      <c r="O564" s="9" t="str">
        <f t="shared" si="32"/>
        <v>2021-08-31</v>
      </c>
      <c r="P564" s="1" t="str">
        <f>VLOOKUP(K564,de_para!$A$2:$B$46,2,0)</f>
        <v>web event</v>
      </c>
      <c r="Q564" s="1">
        <v>0</v>
      </c>
      <c r="R564" s="1">
        <f t="shared" si="33"/>
        <v>8</v>
      </c>
      <c r="S564" s="1">
        <f t="shared" si="34"/>
        <v>2021</v>
      </c>
      <c r="T564" s="1">
        <f t="shared" si="35"/>
        <v>2</v>
      </c>
    </row>
    <row r="565" spans="1:20" x14ac:dyDescent="0.2">
      <c r="A565" s="3" t="s">
        <v>14</v>
      </c>
      <c r="B565" s="3" t="s">
        <v>405</v>
      </c>
      <c r="C565" s="4" t="s">
        <v>316</v>
      </c>
      <c r="D565" s="5" t="s">
        <v>317</v>
      </c>
      <c r="E565" s="4" t="s">
        <v>318</v>
      </c>
      <c r="F565" s="6">
        <v>824.1</v>
      </c>
      <c r="G565" s="4">
        <v>76273</v>
      </c>
      <c r="H565" s="4">
        <v>82645</v>
      </c>
      <c r="I565" s="5">
        <v>9.9715651300000001</v>
      </c>
      <c r="J565" s="5">
        <v>1.0835420135566001</v>
      </c>
      <c r="K565" s="5" t="s">
        <v>19</v>
      </c>
      <c r="L565" s="5">
        <v>25</v>
      </c>
      <c r="M565" s="7" t="s">
        <v>409</v>
      </c>
      <c r="N565" s="7" t="s">
        <v>410</v>
      </c>
      <c r="O565" s="9" t="str">
        <f t="shared" si="32"/>
        <v>2021-08-31</v>
      </c>
      <c r="P565" s="1" t="str">
        <f>VLOOKUP(K565,de_para!$A$2:$B$46,2,0)</f>
        <v>web event</v>
      </c>
      <c r="Q565" s="1">
        <v>0</v>
      </c>
      <c r="R565" s="1">
        <f t="shared" si="33"/>
        <v>8</v>
      </c>
      <c r="S565" s="1">
        <f t="shared" si="34"/>
        <v>2021</v>
      </c>
      <c r="T565" s="1">
        <f t="shared" si="35"/>
        <v>2</v>
      </c>
    </row>
    <row r="566" spans="1:20" x14ac:dyDescent="0.2">
      <c r="A566" s="3" t="s">
        <v>14</v>
      </c>
      <c r="B566" s="3" t="s">
        <v>405</v>
      </c>
      <c r="C566" s="4" t="s">
        <v>342</v>
      </c>
      <c r="D566" s="5" t="s">
        <v>343</v>
      </c>
      <c r="E566" s="4" t="s">
        <v>344</v>
      </c>
      <c r="F566" s="6">
        <v>811.3</v>
      </c>
      <c r="G566" s="4">
        <v>147864</v>
      </c>
      <c r="H566" s="4">
        <v>151668</v>
      </c>
      <c r="I566" s="5">
        <v>5.34918374</v>
      </c>
      <c r="J566" s="5">
        <v>1.0257263431260999</v>
      </c>
      <c r="K566" s="5" t="s">
        <v>19</v>
      </c>
      <c r="L566" s="5">
        <v>31</v>
      </c>
      <c r="M566" s="7" t="s">
        <v>409</v>
      </c>
      <c r="N566" s="7" t="s">
        <v>410</v>
      </c>
      <c r="O566" s="9" t="str">
        <f t="shared" si="32"/>
        <v>2021-08-31</v>
      </c>
      <c r="P566" s="1" t="str">
        <f>VLOOKUP(K566,de_para!$A$2:$B$46,2,0)</f>
        <v>web event</v>
      </c>
      <c r="Q566" s="1">
        <v>0</v>
      </c>
      <c r="R566" s="1">
        <f t="shared" si="33"/>
        <v>8</v>
      </c>
      <c r="S566" s="1">
        <f t="shared" si="34"/>
        <v>2021</v>
      </c>
      <c r="T566" s="1">
        <f t="shared" si="35"/>
        <v>2</v>
      </c>
    </row>
    <row r="567" spans="1:20" x14ac:dyDescent="0.2">
      <c r="A567" s="3" t="s">
        <v>440</v>
      </c>
      <c r="B567" s="3" t="s">
        <v>405</v>
      </c>
      <c r="C567" s="4" t="s">
        <v>441</v>
      </c>
      <c r="D567" s="5" t="s">
        <v>431</v>
      </c>
      <c r="E567" s="4" t="s">
        <v>432</v>
      </c>
      <c r="F567" s="6">
        <v>881.63</v>
      </c>
      <c r="G567" s="4">
        <v>97643</v>
      </c>
      <c r="H567" s="4">
        <v>163374</v>
      </c>
      <c r="I567" s="5">
        <v>5.3963910999999998</v>
      </c>
      <c r="J567" s="5">
        <v>1.6731767766251</v>
      </c>
      <c r="K567" s="5" t="s">
        <v>222</v>
      </c>
      <c r="L567" s="5">
        <v>1946</v>
      </c>
      <c r="M567" s="7" t="s">
        <v>409</v>
      </c>
      <c r="N567" s="7" t="s">
        <v>410</v>
      </c>
      <c r="O567" s="9" t="str">
        <f t="shared" si="32"/>
        <v>2021-08-31</v>
      </c>
      <c r="P567" s="1" t="str">
        <f>VLOOKUP(K567,de_para!$A$2:$B$46,2,0)</f>
        <v>Mid funnel</v>
      </c>
      <c r="Q567" s="1">
        <v>0</v>
      </c>
      <c r="R567" s="1">
        <f t="shared" si="33"/>
        <v>8</v>
      </c>
      <c r="S567" s="1">
        <f t="shared" si="34"/>
        <v>2021</v>
      </c>
      <c r="T567" s="1">
        <f t="shared" si="35"/>
        <v>2</v>
      </c>
    </row>
    <row r="568" spans="1:20" x14ac:dyDescent="0.2">
      <c r="A568" s="3" t="s">
        <v>14</v>
      </c>
      <c r="B568" s="3" t="s">
        <v>405</v>
      </c>
      <c r="C568" s="4" t="s">
        <v>352</v>
      </c>
      <c r="D568" s="5" t="s">
        <v>353</v>
      </c>
      <c r="E568" s="4" t="s">
        <v>354</v>
      </c>
      <c r="F568" s="6">
        <v>38108.99</v>
      </c>
      <c r="G568" s="4">
        <v>1236181</v>
      </c>
      <c r="H568" s="4">
        <v>2463060</v>
      </c>
      <c r="I568" s="5">
        <v>15.47221343</v>
      </c>
      <c r="J568" s="5">
        <v>1.9924752119633</v>
      </c>
      <c r="K568" s="5" t="s">
        <v>355</v>
      </c>
      <c r="L568" s="5">
        <v>21</v>
      </c>
      <c r="M568" s="7" t="s">
        <v>409</v>
      </c>
      <c r="N568" s="7" t="s">
        <v>410</v>
      </c>
      <c r="O568" s="9" t="str">
        <f t="shared" si="32"/>
        <v>2021-08-31</v>
      </c>
      <c r="P568" s="1" t="str">
        <f>VLOOKUP(K568,de_para!$A$2:$B$46,2,0)</f>
        <v>Credenciamento</v>
      </c>
      <c r="Q568" s="1">
        <v>0</v>
      </c>
      <c r="R568" s="1">
        <f t="shared" si="33"/>
        <v>8</v>
      </c>
      <c r="S568" s="1">
        <f t="shared" si="34"/>
        <v>2021</v>
      </c>
      <c r="T568" s="1">
        <f t="shared" si="35"/>
        <v>2</v>
      </c>
    </row>
    <row r="569" spans="1:20" x14ac:dyDescent="0.2">
      <c r="A569" s="3" t="s">
        <v>207</v>
      </c>
      <c r="B569" s="3" t="s">
        <v>405</v>
      </c>
      <c r="C569" s="4" t="s">
        <v>208</v>
      </c>
      <c r="D569" s="5" t="s">
        <v>33</v>
      </c>
      <c r="E569" s="4" t="s">
        <v>34</v>
      </c>
      <c r="F569" s="6">
        <v>7213.94</v>
      </c>
      <c r="G569" s="4">
        <v>38583</v>
      </c>
      <c r="H569" s="4">
        <v>148753</v>
      </c>
      <c r="I569" s="5">
        <v>48.496097560000003</v>
      </c>
      <c r="J569" s="5">
        <v>3.8554026384676998</v>
      </c>
      <c r="K569" s="5" t="s">
        <v>19</v>
      </c>
      <c r="L569" s="5">
        <v>249</v>
      </c>
      <c r="M569" s="7" t="s">
        <v>409</v>
      </c>
      <c r="N569" s="7" t="s">
        <v>410</v>
      </c>
      <c r="O569" s="9" t="str">
        <f t="shared" si="32"/>
        <v>2021-08-31</v>
      </c>
      <c r="P569" s="1" t="str">
        <f>VLOOKUP(K569,de_para!$A$2:$B$46,2,0)</f>
        <v>web event</v>
      </c>
      <c r="Q569" s="1">
        <v>0</v>
      </c>
      <c r="R569" s="1">
        <f t="shared" si="33"/>
        <v>8</v>
      </c>
      <c r="S569" s="1">
        <f t="shared" si="34"/>
        <v>2021</v>
      </c>
      <c r="T569" s="1">
        <f t="shared" si="35"/>
        <v>2</v>
      </c>
    </row>
    <row r="570" spans="1:20" x14ac:dyDescent="0.2">
      <c r="A570" s="3" t="s">
        <v>65</v>
      </c>
      <c r="B570" s="3" t="s">
        <v>405</v>
      </c>
      <c r="C570" s="4" t="s">
        <v>66</v>
      </c>
      <c r="D570" s="5" t="s">
        <v>60</v>
      </c>
      <c r="E570" s="4" t="s">
        <v>61</v>
      </c>
      <c r="F570" s="6">
        <v>4284.1899999999996</v>
      </c>
      <c r="G570" s="4">
        <v>83144</v>
      </c>
      <c r="H570" s="4">
        <v>116843</v>
      </c>
      <c r="I570" s="5">
        <v>36.666210210000003</v>
      </c>
      <c r="J570" s="5">
        <v>1.4053088617339</v>
      </c>
      <c r="K570" s="5" t="s">
        <v>38</v>
      </c>
      <c r="L570" s="5">
        <v>4</v>
      </c>
      <c r="M570" s="7" t="s">
        <v>409</v>
      </c>
      <c r="N570" s="7" t="s">
        <v>410</v>
      </c>
      <c r="O570" s="9" t="str">
        <f t="shared" si="32"/>
        <v>2021-08-31</v>
      </c>
      <c r="P570" s="1" t="str">
        <f>VLOOKUP(K570,de_para!$A$2:$B$46,2,0)</f>
        <v>Credenciamento</v>
      </c>
      <c r="Q570" s="1">
        <v>1</v>
      </c>
      <c r="R570" s="1">
        <f t="shared" si="33"/>
        <v>8</v>
      </c>
      <c r="S570" s="1">
        <f t="shared" si="34"/>
        <v>2021</v>
      </c>
      <c r="T570" s="1">
        <f t="shared" si="35"/>
        <v>2</v>
      </c>
    </row>
    <row r="571" spans="1:20" x14ac:dyDescent="0.2">
      <c r="A571" s="3" t="s">
        <v>14</v>
      </c>
      <c r="B571" s="3" t="s">
        <v>405</v>
      </c>
      <c r="C571" s="4" t="s">
        <v>364</v>
      </c>
      <c r="D571" s="5" t="s">
        <v>365</v>
      </c>
      <c r="E571" s="4" t="s">
        <v>366</v>
      </c>
      <c r="F571" s="6">
        <v>37571.620000000003</v>
      </c>
      <c r="G571" s="4">
        <v>1429214</v>
      </c>
      <c r="H571" s="4">
        <v>3056141</v>
      </c>
      <c r="I571" s="5">
        <v>12.29381105</v>
      </c>
      <c r="J571" s="5">
        <v>2.1383368760731001</v>
      </c>
      <c r="K571" s="5" t="s">
        <v>367</v>
      </c>
      <c r="L571" s="5">
        <v>52</v>
      </c>
      <c r="M571" s="7" t="s">
        <v>409</v>
      </c>
      <c r="N571" s="7" t="s">
        <v>410</v>
      </c>
      <c r="O571" s="9" t="str">
        <f t="shared" si="32"/>
        <v>2021-08-31</v>
      </c>
      <c r="P571" s="1" t="str">
        <f>VLOOKUP(K571,de_para!$A$2:$B$46,2,0)</f>
        <v>Credenciamento</v>
      </c>
      <c r="Q571" s="1">
        <v>0</v>
      </c>
      <c r="R571" s="1">
        <f t="shared" si="33"/>
        <v>8</v>
      </c>
      <c r="S571" s="1">
        <f t="shared" si="34"/>
        <v>2021</v>
      </c>
      <c r="T571" s="1">
        <f t="shared" si="35"/>
        <v>2</v>
      </c>
    </row>
    <row r="572" spans="1:20" x14ac:dyDescent="0.2">
      <c r="A572" s="3" t="s">
        <v>14</v>
      </c>
      <c r="B572" s="3" t="s">
        <v>405</v>
      </c>
      <c r="C572" s="4" t="s">
        <v>319</v>
      </c>
      <c r="D572" s="5" t="s">
        <v>320</v>
      </c>
      <c r="E572" s="4" t="s">
        <v>321</v>
      </c>
      <c r="F572" s="6">
        <v>794.39</v>
      </c>
      <c r="G572" s="4">
        <v>75079</v>
      </c>
      <c r="H572" s="4">
        <v>79039</v>
      </c>
      <c r="I572" s="5">
        <v>10.05060793</v>
      </c>
      <c r="J572" s="5">
        <v>1.0527444425204999</v>
      </c>
      <c r="K572" s="5" t="s">
        <v>19</v>
      </c>
      <c r="L572" s="5">
        <v>16</v>
      </c>
      <c r="M572" s="7" t="s">
        <v>409</v>
      </c>
      <c r="N572" s="7" t="s">
        <v>410</v>
      </c>
      <c r="O572" s="9" t="str">
        <f t="shared" si="32"/>
        <v>2021-08-31</v>
      </c>
      <c r="P572" s="1" t="str">
        <f>VLOOKUP(K572,de_para!$A$2:$B$46,2,0)</f>
        <v>web event</v>
      </c>
      <c r="Q572" s="1">
        <v>0</v>
      </c>
      <c r="R572" s="1">
        <f t="shared" si="33"/>
        <v>8</v>
      </c>
      <c r="S572" s="1">
        <f t="shared" si="34"/>
        <v>2021</v>
      </c>
      <c r="T572" s="1">
        <f t="shared" si="35"/>
        <v>2</v>
      </c>
    </row>
    <row r="573" spans="1:20" x14ac:dyDescent="0.2">
      <c r="A573" s="3" t="s">
        <v>14</v>
      </c>
      <c r="B573" s="3" t="s">
        <v>405</v>
      </c>
      <c r="C573" s="4" t="s">
        <v>324</v>
      </c>
      <c r="D573" s="5" t="s">
        <v>325</v>
      </c>
      <c r="E573" s="4" t="s">
        <v>326</v>
      </c>
      <c r="F573" s="6">
        <v>809.47</v>
      </c>
      <c r="G573" s="4">
        <v>85307</v>
      </c>
      <c r="H573" s="4">
        <v>90733</v>
      </c>
      <c r="I573" s="5">
        <v>8.9214508499999994</v>
      </c>
      <c r="J573" s="5">
        <v>1.0636055657801</v>
      </c>
      <c r="K573" s="5" t="s">
        <v>19</v>
      </c>
      <c r="L573" s="5">
        <v>22</v>
      </c>
      <c r="M573" s="7" t="s">
        <v>409</v>
      </c>
      <c r="N573" s="7" t="s">
        <v>410</v>
      </c>
      <c r="O573" s="9" t="str">
        <f t="shared" si="32"/>
        <v>2021-08-31</v>
      </c>
      <c r="P573" s="1" t="str">
        <f>VLOOKUP(K573,de_para!$A$2:$B$46,2,0)</f>
        <v>web event</v>
      </c>
      <c r="Q573" s="1">
        <v>0</v>
      </c>
      <c r="R573" s="1">
        <f t="shared" si="33"/>
        <v>8</v>
      </c>
      <c r="S573" s="1">
        <f t="shared" si="34"/>
        <v>2021</v>
      </c>
      <c r="T573" s="1">
        <f t="shared" si="35"/>
        <v>2</v>
      </c>
    </row>
    <row r="574" spans="1:20" x14ac:dyDescent="0.2">
      <c r="A574" s="3" t="s">
        <v>327</v>
      </c>
      <c r="B574" s="3" t="s">
        <v>442</v>
      </c>
      <c r="C574" s="4" t="s">
        <v>328</v>
      </c>
      <c r="D574" s="5" t="s">
        <v>253</v>
      </c>
      <c r="E574" s="4" t="s">
        <v>254</v>
      </c>
      <c r="F574" s="6">
        <v>9268.14</v>
      </c>
      <c r="G574" s="4">
        <v>1048187</v>
      </c>
      <c r="H574" s="4">
        <v>1394359</v>
      </c>
      <c r="I574" s="5">
        <v>6.6468821900000004</v>
      </c>
      <c r="J574" s="5">
        <v>1.3302578642933001</v>
      </c>
      <c r="K574" s="5" t="s">
        <v>19</v>
      </c>
      <c r="L574" s="5">
        <v>270</v>
      </c>
      <c r="M574" s="7" t="s">
        <v>443</v>
      </c>
      <c r="N574" s="7" t="s">
        <v>444</v>
      </c>
      <c r="O574" s="9" t="str">
        <f t="shared" si="32"/>
        <v>2021-08-24</v>
      </c>
      <c r="P574" s="1" t="str">
        <f>VLOOKUP(K574,de_para!$A$2:$B$46,2,0)</f>
        <v>web event</v>
      </c>
      <c r="Q574" s="1">
        <v>0</v>
      </c>
      <c r="R574" s="1">
        <f t="shared" si="33"/>
        <v>8</v>
      </c>
      <c r="S574" s="1">
        <f t="shared" si="34"/>
        <v>2021</v>
      </c>
      <c r="T574" s="1">
        <f t="shared" si="35"/>
        <v>2</v>
      </c>
    </row>
    <row r="575" spans="1:20" x14ac:dyDescent="0.2">
      <c r="A575" s="3" t="s">
        <v>14</v>
      </c>
      <c r="B575" s="3" t="s">
        <v>442</v>
      </c>
      <c r="C575" s="4" t="s">
        <v>445</v>
      </c>
      <c r="D575" s="5" t="s">
        <v>446</v>
      </c>
      <c r="E575" s="4" t="s">
        <v>447</v>
      </c>
      <c r="F575" s="6">
        <v>0</v>
      </c>
      <c r="G575" s="4">
        <v>0</v>
      </c>
      <c r="H575" s="4">
        <v>0</v>
      </c>
      <c r="I575" s="5" t="s">
        <v>42</v>
      </c>
      <c r="J575" s="5">
        <v>0</v>
      </c>
      <c r="K575" s="5" t="s">
        <v>19</v>
      </c>
      <c r="L575" s="5">
        <v>1</v>
      </c>
      <c r="M575" s="7" t="s">
        <v>443</v>
      </c>
      <c r="N575" s="7" t="s">
        <v>444</v>
      </c>
      <c r="O575" s="9" t="str">
        <f t="shared" si="32"/>
        <v>2021-08-24</v>
      </c>
      <c r="P575" s="1" t="str">
        <f>VLOOKUP(K575,de_para!$A$2:$B$46,2,0)</f>
        <v>web event</v>
      </c>
      <c r="Q575" s="1">
        <v>0</v>
      </c>
      <c r="R575" s="1">
        <f t="shared" si="33"/>
        <v>8</v>
      </c>
      <c r="S575" s="1">
        <f t="shared" si="34"/>
        <v>2021</v>
      </c>
      <c r="T575" s="1">
        <f t="shared" si="35"/>
        <v>2</v>
      </c>
    </row>
    <row r="576" spans="1:20" x14ac:dyDescent="0.2">
      <c r="A576" s="3" t="s">
        <v>192</v>
      </c>
      <c r="B576" s="3" t="s">
        <v>442</v>
      </c>
      <c r="C576" s="4" t="s">
        <v>193</v>
      </c>
      <c r="D576" s="5" t="s">
        <v>33</v>
      </c>
      <c r="E576" s="4" t="s">
        <v>34</v>
      </c>
      <c r="F576" s="6">
        <v>24401.87</v>
      </c>
      <c r="G576" s="4">
        <v>451281</v>
      </c>
      <c r="H576" s="4">
        <v>1655838</v>
      </c>
      <c r="I576" s="5">
        <v>14.73687039</v>
      </c>
      <c r="J576" s="5">
        <v>3.6691950248293002</v>
      </c>
      <c r="K576" s="5" t="s">
        <v>19</v>
      </c>
      <c r="L576" s="5">
        <v>610</v>
      </c>
      <c r="M576" s="7" t="s">
        <v>443</v>
      </c>
      <c r="N576" s="7" t="s">
        <v>444</v>
      </c>
      <c r="O576" s="9" t="str">
        <f t="shared" si="32"/>
        <v>2021-08-24</v>
      </c>
      <c r="P576" s="1" t="str">
        <f>VLOOKUP(K576,de_para!$A$2:$B$46,2,0)</f>
        <v>web event</v>
      </c>
      <c r="Q576" s="1">
        <v>0</v>
      </c>
      <c r="R576" s="1">
        <f t="shared" si="33"/>
        <v>8</v>
      </c>
      <c r="S576" s="1">
        <f t="shared" si="34"/>
        <v>2021</v>
      </c>
      <c r="T576" s="1">
        <f t="shared" si="35"/>
        <v>2</v>
      </c>
    </row>
    <row r="577" spans="1:20" x14ac:dyDescent="0.2">
      <c r="A577" s="3" t="s">
        <v>388</v>
      </c>
      <c r="B577" s="3" t="s">
        <v>442</v>
      </c>
      <c r="C577" s="4" t="s">
        <v>389</v>
      </c>
      <c r="D577" s="5" t="s">
        <v>60</v>
      </c>
      <c r="E577" s="4" t="s">
        <v>61</v>
      </c>
      <c r="F577" s="6">
        <v>45872.95</v>
      </c>
      <c r="G577" s="4">
        <v>285927</v>
      </c>
      <c r="H577" s="4">
        <v>1146158</v>
      </c>
      <c r="I577" s="5">
        <v>40.02323414</v>
      </c>
      <c r="J577" s="5">
        <v>4.0085686206619</v>
      </c>
      <c r="K577" s="5" t="s">
        <v>38</v>
      </c>
      <c r="L577" s="5">
        <v>230</v>
      </c>
      <c r="M577" s="7" t="s">
        <v>443</v>
      </c>
      <c r="N577" s="7" t="s">
        <v>444</v>
      </c>
      <c r="O577" s="9" t="str">
        <f t="shared" si="32"/>
        <v>2021-08-24</v>
      </c>
      <c r="P577" s="1" t="str">
        <f>VLOOKUP(K577,de_para!$A$2:$B$46,2,0)</f>
        <v>Credenciamento</v>
      </c>
      <c r="Q577" s="1">
        <v>1</v>
      </c>
      <c r="R577" s="1">
        <f t="shared" si="33"/>
        <v>8</v>
      </c>
      <c r="S577" s="1">
        <f t="shared" si="34"/>
        <v>2021</v>
      </c>
      <c r="T577" s="1">
        <f t="shared" si="35"/>
        <v>2</v>
      </c>
    </row>
    <row r="578" spans="1:20" x14ac:dyDescent="0.2">
      <c r="A578" s="3" t="s">
        <v>311</v>
      </c>
      <c r="B578" s="3" t="s">
        <v>442</v>
      </c>
      <c r="C578" s="4" t="s">
        <v>312</v>
      </c>
      <c r="D578" s="5" t="s">
        <v>253</v>
      </c>
      <c r="E578" s="4" t="s">
        <v>254</v>
      </c>
      <c r="F578" s="6">
        <v>112832.41</v>
      </c>
      <c r="G578" s="4">
        <v>5108203</v>
      </c>
      <c r="H578" s="4">
        <v>11379673</v>
      </c>
      <c r="I578" s="5">
        <v>9.9152594300000008</v>
      </c>
      <c r="J578" s="5">
        <v>2.2277252881297001</v>
      </c>
      <c r="K578" s="5" t="s">
        <v>19</v>
      </c>
      <c r="L578" s="5">
        <v>3153</v>
      </c>
      <c r="M578" s="7" t="s">
        <v>443</v>
      </c>
      <c r="N578" s="7" t="s">
        <v>444</v>
      </c>
      <c r="O578" s="9" t="str">
        <f t="shared" si="32"/>
        <v>2021-08-24</v>
      </c>
      <c r="P578" s="1" t="str">
        <f>VLOOKUP(K578,de_para!$A$2:$B$46,2,0)</f>
        <v>web event</v>
      </c>
      <c r="Q578" s="1">
        <v>0</v>
      </c>
      <c r="R578" s="1">
        <f t="shared" si="33"/>
        <v>8</v>
      </c>
      <c r="S578" s="1">
        <f t="shared" si="34"/>
        <v>2021</v>
      </c>
      <c r="T578" s="1">
        <f t="shared" si="35"/>
        <v>2</v>
      </c>
    </row>
    <row r="579" spans="1:20" x14ac:dyDescent="0.2">
      <c r="A579" s="3" t="s">
        <v>14</v>
      </c>
      <c r="B579" s="3" t="s">
        <v>442</v>
      </c>
      <c r="C579" s="4" t="s">
        <v>448</v>
      </c>
      <c r="D579" s="5" t="s">
        <v>449</v>
      </c>
      <c r="E579" s="4" t="s">
        <v>450</v>
      </c>
      <c r="F579" s="6">
        <v>0</v>
      </c>
      <c r="G579" s="4">
        <v>0</v>
      </c>
      <c r="H579" s="4">
        <v>0</v>
      </c>
      <c r="I579" s="5" t="s">
        <v>42</v>
      </c>
      <c r="J579" s="5">
        <v>0</v>
      </c>
      <c r="K579" s="5" t="s">
        <v>19</v>
      </c>
      <c r="L579" s="5">
        <v>3</v>
      </c>
      <c r="M579" s="7" t="s">
        <v>443</v>
      </c>
      <c r="N579" s="7" t="s">
        <v>444</v>
      </c>
      <c r="O579" s="9" t="str">
        <f t="shared" ref="O579:O642" si="36">RIGHT(B579,10)</f>
        <v>2021-08-24</v>
      </c>
      <c r="P579" s="1" t="str">
        <f>VLOOKUP(K579,de_para!$A$2:$B$46,2,0)</f>
        <v>web event</v>
      </c>
      <c r="Q579" s="1">
        <v>0</v>
      </c>
      <c r="R579" s="1">
        <f t="shared" ref="R579:R642" si="37">MONTH(O579)</f>
        <v>8</v>
      </c>
      <c r="S579" s="1">
        <f t="shared" ref="S579:S642" si="38">YEAR(O579)</f>
        <v>2021</v>
      </c>
      <c r="T579" s="1">
        <f t="shared" ref="T579:T642" si="39">IF(R579&lt;7,1,2)</f>
        <v>2</v>
      </c>
    </row>
    <row r="580" spans="1:20" x14ac:dyDescent="0.2">
      <c r="A580" s="3" t="s">
        <v>14</v>
      </c>
      <c r="B580" s="3" t="s">
        <v>442</v>
      </c>
      <c r="C580" s="4" t="s">
        <v>451</v>
      </c>
      <c r="D580" s="5" t="s">
        <v>452</v>
      </c>
      <c r="E580" s="4" t="s">
        <v>453</v>
      </c>
      <c r="F580" s="6">
        <v>0</v>
      </c>
      <c r="G580" s="4">
        <v>0</v>
      </c>
      <c r="H580" s="4">
        <v>0</v>
      </c>
      <c r="I580" s="5" t="s">
        <v>42</v>
      </c>
      <c r="J580" s="5">
        <v>0</v>
      </c>
      <c r="K580" s="5" t="s">
        <v>19</v>
      </c>
      <c r="L580" s="5">
        <v>2</v>
      </c>
      <c r="M580" s="7" t="s">
        <v>443</v>
      </c>
      <c r="N580" s="7" t="s">
        <v>444</v>
      </c>
      <c r="O580" s="9" t="str">
        <f t="shared" si="36"/>
        <v>2021-08-24</v>
      </c>
      <c r="P580" s="1" t="str">
        <f>VLOOKUP(K580,de_para!$A$2:$B$46,2,0)</f>
        <v>web event</v>
      </c>
      <c r="Q580" s="1">
        <v>0</v>
      </c>
      <c r="R580" s="1">
        <f t="shared" si="37"/>
        <v>8</v>
      </c>
      <c r="S580" s="1">
        <f t="shared" si="38"/>
        <v>2021</v>
      </c>
      <c r="T580" s="1">
        <f t="shared" si="39"/>
        <v>2</v>
      </c>
    </row>
    <row r="581" spans="1:20" x14ac:dyDescent="0.2">
      <c r="A581" s="3" t="s">
        <v>454</v>
      </c>
      <c r="B581" s="3" t="s">
        <v>442</v>
      </c>
      <c r="C581" s="4" t="s">
        <v>455</v>
      </c>
      <c r="D581" s="5" t="s">
        <v>456</v>
      </c>
      <c r="E581" s="4" t="s">
        <v>457</v>
      </c>
      <c r="F581" s="6">
        <v>0</v>
      </c>
      <c r="G581" s="4">
        <v>0</v>
      </c>
      <c r="H581" s="4">
        <v>0</v>
      </c>
      <c r="I581" s="5" t="s">
        <v>42</v>
      </c>
      <c r="J581" s="5">
        <v>0</v>
      </c>
      <c r="K581" s="5" t="s">
        <v>38</v>
      </c>
      <c r="L581" s="5">
        <v>15</v>
      </c>
      <c r="M581" s="7" t="s">
        <v>443</v>
      </c>
      <c r="N581" s="7" t="s">
        <v>444</v>
      </c>
      <c r="O581" s="9" t="str">
        <f t="shared" si="36"/>
        <v>2021-08-24</v>
      </c>
      <c r="P581" s="1" t="str">
        <f>VLOOKUP(K581,de_para!$A$2:$B$46,2,0)</f>
        <v>Credenciamento</v>
      </c>
      <c r="Q581" s="1">
        <v>0</v>
      </c>
      <c r="R581" s="1">
        <f t="shared" si="37"/>
        <v>8</v>
      </c>
      <c r="S581" s="1">
        <f t="shared" si="38"/>
        <v>2021</v>
      </c>
      <c r="T581" s="1">
        <f t="shared" si="39"/>
        <v>2</v>
      </c>
    </row>
    <row r="582" spans="1:20" x14ac:dyDescent="0.2">
      <c r="A582" s="3" t="s">
        <v>376</v>
      </c>
      <c r="B582" s="3" t="s">
        <v>442</v>
      </c>
      <c r="C582" s="4" t="s">
        <v>377</v>
      </c>
      <c r="D582" s="5" t="s">
        <v>33</v>
      </c>
      <c r="E582" s="4" t="s">
        <v>34</v>
      </c>
      <c r="F582" s="6">
        <v>3904.5</v>
      </c>
      <c r="G582" s="4">
        <v>54764</v>
      </c>
      <c r="H582" s="4">
        <v>194301</v>
      </c>
      <c r="I582" s="5">
        <v>20.095110160000001</v>
      </c>
      <c r="J582" s="5">
        <v>3.5479694689942001</v>
      </c>
      <c r="K582" s="5" t="s">
        <v>19</v>
      </c>
      <c r="L582" s="5">
        <v>93</v>
      </c>
      <c r="M582" s="7" t="s">
        <v>443</v>
      </c>
      <c r="N582" s="7" t="s">
        <v>444</v>
      </c>
      <c r="O582" s="9" t="str">
        <f t="shared" si="36"/>
        <v>2021-08-24</v>
      </c>
      <c r="P582" s="1" t="str">
        <f>VLOOKUP(K582,de_para!$A$2:$B$46,2,0)</f>
        <v>web event</v>
      </c>
      <c r="Q582" s="1">
        <v>0</v>
      </c>
      <c r="R582" s="1">
        <f t="shared" si="37"/>
        <v>8</v>
      </c>
      <c r="S582" s="1">
        <f t="shared" si="38"/>
        <v>2021</v>
      </c>
      <c r="T582" s="1">
        <f t="shared" si="39"/>
        <v>2</v>
      </c>
    </row>
    <row r="583" spans="1:20" x14ac:dyDescent="0.2">
      <c r="A583" s="3" t="s">
        <v>332</v>
      </c>
      <c r="B583" s="3" t="s">
        <v>442</v>
      </c>
      <c r="C583" s="4" t="s">
        <v>333</v>
      </c>
      <c r="D583" s="5" t="s">
        <v>334</v>
      </c>
      <c r="E583" s="4" t="s">
        <v>335</v>
      </c>
      <c r="F583" s="6">
        <v>124533.98</v>
      </c>
      <c r="G583" s="4">
        <v>4927152</v>
      </c>
      <c r="H583" s="4">
        <v>8971697</v>
      </c>
      <c r="I583" s="5">
        <v>13.880760799999999</v>
      </c>
      <c r="J583" s="5">
        <v>1.8208687290345</v>
      </c>
      <c r="K583" s="5" t="s">
        <v>200</v>
      </c>
      <c r="L583" s="5">
        <v>1445</v>
      </c>
      <c r="M583" s="7" t="s">
        <v>443</v>
      </c>
      <c r="N583" s="7" t="s">
        <v>444</v>
      </c>
      <c r="O583" s="9" t="str">
        <f t="shared" si="36"/>
        <v>2021-08-24</v>
      </c>
      <c r="P583" s="1" t="str">
        <f>VLOOKUP(K583,de_para!$A$2:$B$46,2,0)</f>
        <v>Mensagem</v>
      </c>
      <c r="Q583" s="1">
        <v>1</v>
      </c>
      <c r="R583" s="1">
        <f t="shared" si="37"/>
        <v>8</v>
      </c>
      <c r="S583" s="1">
        <f t="shared" si="38"/>
        <v>2021</v>
      </c>
      <c r="T583" s="1">
        <f t="shared" si="39"/>
        <v>2</v>
      </c>
    </row>
    <row r="584" spans="1:20" x14ac:dyDescent="0.2">
      <c r="A584" s="3" t="s">
        <v>14</v>
      </c>
      <c r="B584" s="3" t="s">
        <v>442</v>
      </c>
      <c r="C584" s="4" t="s">
        <v>458</v>
      </c>
      <c r="D584" s="5" t="s">
        <v>459</v>
      </c>
      <c r="E584" s="4" t="s">
        <v>460</v>
      </c>
      <c r="F584" s="6">
        <v>8051.04</v>
      </c>
      <c r="G584" s="4">
        <v>404585</v>
      </c>
      <c r="H584" s="4">
        <v>487701</v>
      </c>
      <c r="I584" s="5">
        <v>16.508147409999999</v>
      </c>
      <c r="J584" s="5">
        <v>1.2054351990311001</v>
      </c>
      <c r="K584" s="5" t="s">
        <v>404</v>
      </c>
      <c r="L584" s="5" t="s">
        <v>42</v>
      </c>
      <c r="M584" s="7" t="s">
        <v>443</v>
      </c>
      <c r="N584" s="7" t="s">
        <v>444</v>
      </c>
      <c r="O584" s="9" t="str">
        <f t="shared" si="36"/>
        <v>2021-08-24</v>
      </c>
      <c r="P584" s="1" t="str">
        <f>VLOOKUP(K584,de_para!$A$2:$B$46,2,0)</f>
        <v>Credenciamento</v>
      </c>
      <c r="Q584" s="1">
        <v>0</v>
      </c>
      <c r="R584" s="1">
        <f t="shared" si="37"/>
        <v>8</v>
      </c>
      <c r="S584" s="1">
        <f t="shared" si="38"/>
        <v>2021</v>
      </c>
      <c r="T584" s="1">
        <f t="shared" si="39"/>
        <v>2</v>
      </c>
    </row>
    <row r="585" spans="1:20" x14ac:dyDescent="0.2">
      <c r="A585" s="3" t="s">
        <v>50</v>
      </c>
      <c r="B585" s="3" t="s">
        <v>442</v>
      </c>
      <c r="C585" s="4" t="s">
        <v>70</v>
      </c>
      <c r="D585" s="5" t="s">
        <v>36</v>
      </c>
      <c r="E585" s="4" t="s">
        <v>37</v>
      </c>
      <c r="F585" s="6">
        <v>62010.57</v>
      </c>
      <c r="G585" s="4">
        <v>1748281</v>
      </c>
      <c r="H585" s="4">
        <v>3342944</v>
      </c>
      <c r="I585" s="5">
        <v>18.549688539999998</v>
      </c>
      <c r="J585" s="5">
        <v>1.9121319742078</v>
      </c>
      <c r="K585" s="5" t="s">
        <v>38</v>
      </c>
      <c r="L585" s="5">
        <v>75</v>
      </c>
      <c r="M585" s="7" t="s">
        <v>443</v>
      </c>
      <c r="N585" s="7" t="s">
        <v>444</v>
      </c>
      <c r="O585" s="9" t="str">
        <f t="shared" si="36"/>
        <v>2021-08-24</v>
      </c>
      <c r="P585" s="1" t="str">
        <f>VLOOKUP(K585,de_para!$A$2:$B$46,2,0)</f>
        <v>Credenciamento</v>
      </c>
      <c r="Q585" s="1">
        <v>0</v>
      </c>
      <c r="R585" s="1">
        <f t="shared" si="37"/>
        <v>8</v>
      </c>
      <c r="S585" s="1">
        <f t="shared" si="38"/>
        <v>2021</v>
      </c>
      <c r="T585" s="1">
        <f t="shared" si="39"/>
        <v>2</v>
      </c>
    </row>
    <row r="586" spans="1:20" x14ac:dyDescent="0.2">
      <c r="A586" s="3" t="s">
        <v>14</v>
      </c>
      <c r="B586" s="3" t="s">
        <v>442</v>
      </c>
      <c r="C586" s="4" t="s">
        <v>420</v>
      </c>
      <c r="D586" s="5" t="s">
        <v>421</v>
      </c>
      <c r="E586" s="4" t="s">
        <v>422</v>
      </c>
      <c r="F586" s="6">
        <v>4347.55</v>
      </c>
      <c r="G586" s="4">
        <v>276071</v>
      </c>
      <c r="H586" s="4">
        <v>357366</v>
      </c>
      <c r="I586" s="5">
        <v>12.16553897</v>
      </c>
      <c r="J586" s="5">
        <v>1.2944713497614999</v>
      </c>
      <c r="K586" s="5" t="s">
        <v>19</v>
      </c>
      <c r="L586" s="5">
        <v>76</v>
      </c>
      <c r="M586" s="7" t="s">
        <v>443</v>
      </c>
      <c r="N586" s="7" t="s">
        <v>444</v>
      </c>
      <c r="O586" s="9" t="str">
        <f t="shared" si="36"/>
        <v>2021-08-24</v>
      </c>
      <c r="P586" s="1" t="str">
        <f>VLOOKUP(K586,de_para!$A$2:$B$46,2,0)</f>
        <v>web event</v>
      </c>
      <c r="Q586" s="1">
        <v>0</v>
      </c>
      <c r="R586" s="1">
        <f t="shared" si="37"/>
        <v>8</v>
      </c>
      <c r="S586" s="1">
        <f t="shared" si="38"/>
        <v>2021</v>
      </c>
      <c r="T586" s="1">
        <f t="shared" si="39"/>
        <v>2</v>
      </c>
    </row>
    <row r="587" spans="1:20" x14ac:dyDescent="0.2">
      <c r="A587" s="3" t="s">
        <v>14</v>
      </c>
      <c r="B587" s="3" t="s">
        <v>442</v>
      </c>
      <c r="C587" s="4" t="s">
        <v>398</v>
      </c>
      <c r="D587" s="5" t="s">
        <v>399</v>
      </c>
      <c r="E587" s="4" t="s">
        <v>400</v>
      </c>
      <c r="F587" s="6">
        <v>3019.74</v>
      </c>
      <c r="G587" s="4">
        <v>251309</v>
      </c>
      <c r="H587" s="4">
        <v>284529</v>
      </c>
      <c r="I587" s="5">
        <v>10.61311852</v>
      </c>
      <c r="J587" s="5">
        <v>1.1321878643423</v>
      </c>
      <c r="K587" s="5" t="s">
        <v>19</v>
      </c>
      <c r="L587" s="5">
        <v>115</v>
      </c>
      <c r="M587" s="7" t="s">
        <v>443</v>
      </c>
      <c r="N587" s="7" t="s">
        <v>444</v>
      </c>
      <c r="O587" s="9" t="str">
        <f t="shared" si="36"/>
        <v>2021-08-24</v>
      </c>
      <c r="P587" s="1" t="str">
        <f>VLOOKUP(K587,de_para!$A$2:$B$46,2,0)</f>
        <v>web event</v>
      </c>
      <c r="Q587" s="1">
        <v>0</v>
      </c>
      <c r="R587" s="1">
        <f t="shared" si="37"/>
        <v>8</v>
      </c>
      <c r="S587" s="1">
        <f t="shared" si="38"/>
        <v>2021</v>
      </c>
      <c r="T587" s="1">
        <f t="shared" si="39"/>
        <v>2</v>
      </c>
    </row>
    <row r="588" spans="1:20" x14ac:dyDescent="0.2">
      <c r="A588" s="3" t="s">
        <v>14</v>
      </c>
      <c r="B588" s="3" t="s">
        <v>442</v>
      </c>
      <c r="C588" s="4" t="s">
        <v>461</v>
      </c>
      <c r="D588" s="5" t="s">
        <v>462</v>
      </c>
      <c r="E588" s="4" t="s">
        <v>463</v>
      </c>
      <c r="F588" s="6">
        <v>0</v>
      </c>
      <c r="G588" s="4">
        <v>0</v>
      </c>
      <c r="H588" s="4">
        <v>0</v>
      </c>
      <c r="I588" s="5" t="s">
        <v>42</v>
      </c>
      <c r="J588" s="5">
        <v>0</v>
      </c>
      <c r="K588" s="5" t="s">
        <v>19</v>
      </c>
      <c r="L588" s="5">
        <v>10</v>
      </c>
      <c r="M588" s="7" t="s">
        <v>443</v>
      </c>
      <c r="N588" s="7" t="s">
        <v>444</v>
      </c>
      <c r="O588" s="9" t="str">
        <f t="shared" si="36"/>
        <v>2021-08-24</v>
      </c>
      <c r="P588" s="1" t="str">
        <f>VLOOKUP(K588,de_para!$A$2:$B$46,2,0)</f>
        <v>web event</v>
      </c>
      <c r="Q588" s="1">
        <v>0</v>
      </c>
      <c r="R588" s="1">
        <f t="shared" si="37"/>
        <v>8</v>
      </c>
      <c r="S588" s="1">
        <f t="shared" si="38"/>
        <v>2021</v>
      </c>
      <c r="T588" s="1">
        <f t="shared" si="39"/>
        <v>2</v>
      </c>
    </row>
    <row r="589" spans="1:20" x14ac:dyDescent="0.2">
      <c r="A589" s="3" t="s">
        <v>14</v>
      </c>
      <c r="B589" s="3" t="s">
        <v>442</v>
      </c>
      <c r="C589" s="4" t="s">
        <v>414</v>
      </c>
      <c r="D589" s="5" t="s">
        <v>415</v>
      </c>
      <c r="E589" s="4" t="s">
        <v>416</v>
      </c>
      <c r="F589" s="6">
        <v>14707.9</v>
      </c>
      <c r="G589" s="4">
        <v>1685325</v>
      </c>
      <c r="H589" s="4">
        <v>2222721</v>
      </c>
      <c r="I589" s="5">
        <v>6.6170698000000003</v>
      </c>
      <c r="J589" s="5">
        <v>1.3188678741488999</v>
      </c>
      <c r="K589" s="5" t="s">
        <v>19</v>
      </c>
      <c r="L589" s="5">
        <v>542</v>
      </c>
      <c r="M589" s="7" t="s">
        <v>443</v>
      </c>
      <c r="N589" s="7" t="s">
        <v>444</v>
      </c>
      <c r="O589" s="9" t="str">
        <f t="shared" si="36"/>
        <v>2021-08-24</v>
      </c>
      <c r="P589" s="1" t="str">
        <f>VLOOKUP(K589,de_para!$A$2:$B$46,2,0)</f>
        <v>web event</v>
      </c>
      <c r="Q589" s="1">
        <v>0</v>
      </c>
      <c r="R589" s="1">
        <f t="shared" si="37"/>
        <v>8</v>
      </c>
      <c r="S589" s="1">
        <f t="shared" si="38"/>
        <v>2021</v>
      </c>
      <c r="T589" s="1">
        <f t="shared" si="39"/>
        <v>2</v>
      </c>
    </row>
    <row r="590" spans="1:20" x14ac:dyDescent="0.2">
      <c r="A590" s="3" t="s">
        <v>14</v>
      </c>
      <c r="B590" s="3" t="s">
        <v>442</v>
      </c>
      <c r="C590" s="4" t="s">
        <v>406</v>
      </c>
      <c r="D590" s="5" t="s">
        <v>407</v>
      </c>
      <c r="E590" s="4" t="s">
        <v>408</v>
      </c>
      <c r="F590" s="6">
        <v>4414.33</v>
      </c>
      <c r="G590" s="4">
        <v>339550</v>
      </c>
      <c r="H590" s="4">
        <v>419801</v>
      </c>
      <c r="I590" s="5">
        <v>10.515291769999999</v>
      </c>
      <c r="J590" s="5">
        <v>1.2363451627154001</v>
      </c>
      <c r="K590" s="5" t="s">
        <v>19</v>
      </c>
      <c r="L590" s="5">
        <v>149</v>
      </c>
      <c r="M590" s="7" t="s">
        <v>443</v>
      </c>
      <c r="N590" s="7" t="s">
        <v>444</v>
      </c>
      <c r="O590" s="9" t="str">
        <f t="shared" si="36"/>
        <v>2021-08-24</v>
      </c>
      <c r="P590" s="1" t="str">
        <f>VLOOKUP(K590,de_para!$A$2:$B$46,2,0)</f>
        <v>web event</v>
      </c>
      <c r="Q590" s="1">
        <v>0</v>
      </c>
      <c r="R590" s="1">
        <f t="shared" si="37"/>
        <v>8</v>
      </c>
      <c r="S590" s="1">
        <f t="shared" si="38"/>
        <v>2021</v>
      </c>
      <c r="T590" s="1">
        <f t="shared" si="39"/>
        <v>2</v>
      </c>
    </row>
    <row r="591" spans="1:20" x14ac:dyDescent="0.2">
      <c r="A591" s="3" t="s">
        <v>14</v>
      </c>
      <c r="B591" s="3" t="s">
        <v>442</v>
      </c>
      <c r="C591" s="4" t="s">
        <v>426</v>
      </c>
      <c r="D591" s="5" t="s">
        <v>427</v>
      </c>
      <c r="E591" s="4" t="s">
        <v>428</v>
      </c>
      <c r="F591" s="6">
        <v>14515.77</v>
      </c>
      <c r="G591" s="4">
        <v>1360999</v>
      </c>
      <c r="H591" s="4">
        <v>1785349</v>
      </c>
      <c r="I591" s="5">
        <v>8.1304943699999992</v>
      </c>
      <c r="J591" s="5">
        <v>1.3117930285032999</v>
      </c>
      <c r="K591" s="5" t="s">
        <v>359</v>
      </c>
      <c r="L591" s="5">
        <v>279</v>
      </c>
      <c r="M591" s="7" t="s">
        <v>443</v>
      </c>
      <c r="N591" s="7" t="s">
        <v>444</v>
      </c>
      <c r="O591" s="9" t="str">
        <f t="shared" si="36"/>
        <v>2021-08-24</v>
      </c>
      <c r="P591" s="1" t="str">
        <f>VLOOKUP(K591,de_para!$A$2:$B$46,2,0)</f>
        <v>Credenciamento</v>
      </c>
      <c r="Q591" s="1">
        <v>0</v>
      </c>
      <c r="R591" s="1">
        <f t="shared" si="37"/>
        <v>8</v>
      </c>
      <c r="S591" s="1">
        <f t="shared" si="38"/>
        <v>2021</v>
      </c>
      <c r="T591" s="1">
        <f t="shared" si="39"/>
        <v>2</v>
      </c>
    </row>
    <row r="592" spans="1:20" x14ac:dyDescent="0.2">
      <c r="A592" s="3" t="s">
        <v>207</v>
      </c>
      <c r="B592" s="3" t="s">
        <v>442</v>
      </c>
      <c r="C592" s="4" t="s">
        <v>208</v>
      </c>
      <c r="D592" s="5" t="s">
        <v>33</v>
      </c>
      <c r="E592" s="4" t="s">
        <v>34</v>
      </c>
      <c r="F592" s="6">
        <v>7787.05</v>
      </c>
      <c r="G592" s="4">
        <v>46014</v>
      </c>
      <c r="H592" s="4">
        <v>159755</v>
      </c>
      <c r="I592" s="5">
        <v>48.743701289999997</v>
      </c>
      <c r="J592" s="5">
        <v>3.4718781240492</v>
      </c>
      <c r="K592" s="5" t="s">
        <v>19</v>
      </c>
      <c r="L592" s="5">
        <v>309</v>
      </c>
      <c r="M592" s="7" t="s">
        <v>443</v>
      </c>
      <c r="N592" s="7" t="s">
        <v>444</v>
      </c>
      <c r="O592" s="9" t="str">
        <f t="shared" si="36"/>
        <v>2021-08-24</v>
      </c>
      <c r="P592" s="1" t="str">
        <f>VLOOKUP(K592,de_para!$A$2:$B$46,2,0)</f>
        <v>web event</v>
      </c>
      <c r="Q592" s="1">
        <v>0</v>
      </c>
      <c r="R592" s="1">
        <f t="shared" si="37"/>
        <v>8</v>
      </c>
      <c r="S592" s="1">
        <f t="shared" si="38"/>
        <v>2021</v>
      </c>
      <c r="T592" s="1">
        <f t="shared" si="39"/>
        <v>2</v>
      </c>
    </row>
    <row r="593" spans="1:20" x14ac:dyDescent="0.2">
      <c r="A593" s="3" t="s">
        <v>201</v>
      </c>
      <c r="B593" s="3" t="s">
        <v>442</v>
      </c>
      <c r="C593" s="4" t="s">
        <v>202</v>
      </c>
      <c r="D593" s="5" t="s">
        <v>33</v>
      </c>
      <c r="E593" s="4" t="s">
        <v>34</v>
      </c>
      <c r="F593" s="6">
        <v>15808.57</v>
      </c>
      <c r="G593" s="4">
        <v>116757</v>
      </c>
      <c r="H593" s="4">
        <v>466581</v>
      </c>
      <c r="I593" s="5">
        <v>33.881726860000001</v>
      </c>
      <c r="J593" s="5">
        <v>3.9961715357537</v>
      </c>
      <c r="K593" s="5" t="s">
        <v>19</v>
      </c>
      <c r="L593" s="5">
        <v>554</v>
      </c>
      <c r="M593" s="7" t="s">
        <v>443</v>
      </c>
      <c r="N593" s="7" t="s">
        <v>444</v>
      </c>
      <c r="O593" s="9" t="str">
        <f t="shared" si="36"/>
        <v>2021-08-24</v>
      </c>
      <c r="P593" s="1" t="str">
        <f>VLOOKUP(K593,de_para!$A$2:$B$46,2,0)</f>
        <v>web event</v>
      </c>
      <c r="Q593" s="1">
        <v>0</v>
      </c>
      <c r="R593" s="1">
        <f t="shared" si="37"/>
        <v>8</v>
      </c>
      <c r="S593" s="1">
        <f t="shared" si="38"/>
        <v>2021</v>
      </c>
      <c r="T593" s="1">
        <f t="shared" si="39"/>
        <v>2</v>
      </c>
    </row>
    <row r="594" spans="1:20" x14ac:dyDescent="0.2">
      <c r="A594" s="3" t="s">
        <v>14</v>
      </c>
      <c r="B594" s="3" t="s">
        <v>442</v>
      </c>
      <c r="C594" s="4" t="s">
        <v>132</v>
      </c>
      <c r="D594" s="5" t="s">
        <v>133</v>
      </c>
      <c r="E594" s="4" t="s">
        <v>134</v>
      </c>
      <c r="F594" s="6">
        <v>4120.2299999999996</v>
      </c>
      <c r="G594" s="4">
        <v>437087</v>
      </c>
      <c r="H594" s="4">
        <v>497532</v>
      </c>
      <c r="I594" s="5">
        <v>8.2813366800000008</v>
      </c>
      <c r="J594" s="5">
        <v>1.1382905462757</v>
      </c>
      <c r="K594" s="5" t="s">
        <v>19</v>
      </c>
      <c r="L594" s="5">
        <v>139</v>
      </c>
      <c r="M594" s="7" t="s">
        <v>443</v>
      </c>
      <c r="N594" s="7" t="s">
        <v>444</v>
      </c>
      <c r="O594" s="9" t="str">
        <f t="shared" si="36"/>
        <v>2021-08-24</v>
      </c>
      <c r="P594" s="1" t="str">
        <f>VLOOKUP(K594,de_para!$A$2:$B$46,2,0)</f>
        <v>web event</v>
      </c>
      <c r="Q594" s="1">
        <v>0</v>
      </c>
      <c r="R594" s="1">
        <f t="shared" si="37"/>
        <v>8</v>
      </c>
      <c r="S594" s="1">
        <f t="shared" si="38"/>
        <v>2021</v>
      </c>
      <c r="T594" s="1">
        <f t="shared" si="39"/>
        <v>2</v>
      </c>
    </row>
    <row r="595" spans="1:20" x14ac:dyDescent="0.2">
      <c r="A595" s="3" t="s">
        <v>322</v>
      </c>
      <c r="B595" s="3" t="s">
        <v>442</v>
      </c>
      <c r="C595" s="4" t="s">
        <v>323</v>
      </c>
      <c r="D595" s="5" t="s">
        <v>60</v>
      </c>
      <c r="E595" s="4" t="s">
        <v>61</v>
      </c>
      <c r="F595" s="6">
        <v>99006.13</v>
      </c>
      <c r="G595" s="4">
        <v>2082128</v>
      </c>
      <c r="H595" s="4">
        <v>5436835</v>
      </c>
      <c r="I595" s="5">
        <v>18.210251</v>
      </c>
      <c r="J595" s="5">
        <v>2.6111915309721998</v>
      </c>
      <c r="K595" s="5" t="s">
        <v>38</v>
      </c>
      <c r="L595" s="5">
        <v>107</v>
      </c>
      <c r="M595" s="7" t="s">
        <v>443</v>
      </c>
      <c r="N595" s="7" t="s">
        <v>444</v>
      </c>
      <c r="O595" s="9" t="str">
        <f t="shared" si="36"/>
        <v>2021-08-24</v>
      </c>
      <c r="P595" s="1" t="str">
        <f>VLOOKUP(K595,de_para!$A$2:$B$46,2,0)</f>
        <v>Credenciamento</v>
      </c>
      <c r="Q595" s="1">
        <v>1</v>
      </c>
      <c r="R595" s="1">
        <f t="shared" si="37"/>
        <v>8</v>
      </c>
      <c r="S595" s="1">
        <f t="shared" si="38"/>
        <v>2021</v>
      </c>
      <c r="T595" s="1">
        <f t="shared" si="39"/>
        <v>2</v>
      </c>
    </row>
    <row r="596" spans="1:20" x14ac:dyDescent="0.2">
      <c r="A596" s="3" t="s">
        <v>381</v>
      </c>
      <c r="B596" s="3" t="s">
        <v>442</v>
      </c>
      <c r="C596" s="4" t="s">
        <v>382</v>
      </c>
      <c r="D596" s="5" t="s">
        <v>334</v>
      </c>
      <c r="E596" s="4" t="s">
        <v>335</v>
      </c>
      <c r="F596" s="6">
        <v>36120.559999999998</v>
      </c>
      <c r="G596" s="4">
        <v>692557</v>
      </c>
      <c r="H596" s="4">
        <v>1292920</v>
      </c>
      <c r="I596" s="5">
        <v>27.937196419999999</v>
      </c>
      <c r="J596" s="5">
        <v>1.8668788273023</v>
      </c>
      <c r="K596" s="5" t="s">
        <v>200</v>
      </c>
      <c r="L596" s="5">
        <v>364</v>
      </c>
      <c r="M596" s="7" t="s">
        <v>443</v>
      </c>
      <c r="N596" s="7" t="s">
        <v>444</v>
      </c>
      <c r="O596" s="9" t="str">
        <f t="shared" si="36"/>
        <v>2021-08-24</v>
      </c>
      <c r="P596" s="1" t="str">
        <f>VLOOKUP(K596,de_para!$A$2:$B$46,2,0)</f>
        <v>Mensagem</v>
      </c>
      <c r="Q596" s="1">
        <v>1</v>
      </c>
      <c r="R596" s="1">
        <f t="shared" si="37"/>
        <v>8</v>
      </c>
      <c r="S596" s="1">
        <f t="shared" si="38"/>
        <v>2021</v>
      </c>
      <c r="T596" s="1">
        <f t="shared" si="39"/>
        <v>2</v>
      </c>
    </row>
    <row r="597" spans="1:20" x14ac:dyDescent="0.2">
      <c r="A597" s="3" t="s">
        <v>14</v>
      </c>
      <c r="B597" s="3" t="s">
        <v>442</v>
      </c>
      <c r="C597" s="4" t="s">
        <v>401</v>
      </c>
      <c r="D597" s="5" t="s">
        <v>402</v>
      </c>
      <c r="E597" s="4" t="s">
        <v>403</v>
      </c>
      <c r="F597" s="6">
        <v>3924.2</v>
      </c>
      <c r="G597" s="4">
        <v>247273</v>
      </c>
      <c r="H597" s="4">
        <v>291071</v>
      </c>
      <c r="I597" s="5">
        <v>13.481933959999999</v>
      </c>
      <c r="J597" s="5">
        <v>1.1771240693484999</v>
      </c>
      <c r="K597" s="5" t="s">
        <v>404</v>
      </c>
      <c r="L597" s="5" t="s">
        <v>42</v>
      </c>
      <c r="M597" s="7" t="s">
        <v>443</v>
      </c>
      <c r="N597" s="7" t="s">
        <v>444</v>
      </c>
      <c r="O597" s="9" t="str">
        <f t="shared" si="36"/>
        <v>2021-08-24</v>
      </c>
      <c r="P597" s="1" t="str">
        <f>VLOOKUP(K597,de_para!$A$2:$B$46,2,0)</f>
        <v>Credenciamento</v>
      </c>
      <c r="Q597" s="1">
        <v>0</v>
      </c>
      <c r="R597" s="1">
        <f t="shared" si="37"/>
        <v>8</v>
      </c>
      <c r="S597" s="1">
        <f t="shared" si="38"/>
        <v>2021</v>
      </c>
      <c r="T597" s="1">
        <f t="shared" si="39"/>
        <v>2</v>
      </c>
    </row>
    <row r="598" spans="1:20" x14ac:dyDescent="0.2">
      <c r="A598" s="3" t="s">
        <v>194</v>
      </c>
      <c r="B598" s="3" t="s">
        <v>442</v>
      </c>
      <c r="C598" s="4" t="s">
        <v>195</v>
      </c>
      <c r="D598" s="5" t="s">
        <v>33</v>
      </c>
      <c r="E598" s="4" t="s">
        <v>34</v>
      </c>
      <c r="F598" s="6">
        <v>5077.6899999999996</v>
      </c>
      <c r="G598" s="4">
        <v>67405</v>
      </c>
      <c r="H598" s="4">
        <v>233175</v>
      </c>
      <c r="I598" s="5">
        <v>21.776305350000001</v>
      </c>
      <c r="J598" s="5">
        <v>3.4593131073363002</v>
      </c>
      <c r="K598" s="5" t="s">
        <v>19</v>
      </c>
      <c r="L598" s="5">
        <v>146</v>
      </c>
      <c r="M598" s="7" t="s">
        <v>443</v>
      </c>
      <c r="N598" s="7" t="s">
        <v>444</v>
      </c>
      <c r="O598" s="9" t="str">
        <f t="shared" si="36"/>
        <v>2021-08-24</v>
      </c>
      <c r="P598" s="1" t="str">
        <f>VLOOKUP(K598,de_para!$A$2:$B$46,2,0)</f>
        <v>web event</v>
      </c>
      <c r="Q598" s="1">
        <v>0</v>
      </c>
      <c r="R598" s="1">
        <f t="shared" si="37"/>
        <v>8</v>
      </c>
      <c r="S598" s="1">
        <f t="shared" si="38"/>
        <v>2021</v>
      </c>
      <c r="T598" s="1">
        <f t="shared" si="39"/>
        <v>2</v>
      </c>
    </row>
    <row r="599" spans="1:20" x14ac:dyDescent="0.2">
      <c r="A599" s="3" t="s">
        <v>383</v>
      </c>
      <c r="B599" s="3" t="s">
        <v>442</v>
      </c>
      <c r="C599" s="4" t="s">
        <v>384</v>
      </c>
      <c r="D599" s="5" t="s">
        <v>334</v>
      </c>
      <c r="E599" s="4" t="s">
        <v>335</v>
      </c>
      <c r="F599" s="6">
        <v>6599.37</v>
      </c>
      <c r="G599" s="4">
        <v>76377</v>
      </c>
      <c r="H599" s="4">
        <v>145921</v>
      </c>
      <c r="I599" s="5">
        <v>45.225635789999998</v>
      </c>
      <c r="J599" s="5">
        <v>1.9105358943137001</v>
      </c>
      <c r="K599" s="5" t="s">
        <v>200</v>
      </c>
      <c r="L599" s="5">
        <v>97</v>
      </c>
      <c r="M599" s="7" t="s">
        <v>443</v>
      </c>
      <c r="N599" s="7" t="s">
        <v>444</v>
      </c>
      <c r="O599" s="9" t="str">
        <f t="shared" si="36"/>
        <v>2021-08-24</v>
      </c>
      <c r="P599" s="1" t="str">
        <f>VLOOKUP(K599,de_para!$A$2:$B$46,2,0)</f>
        <v>Mensagem</v>
      </c>
      <c r="Q599" s="1">
        <v>1</v>
      </c>
      <c r="R599" s="1">
        <f t="shared" si="37"/>
        <v>8</v>
      </c>
      <c r="S599" s="1">
        <f t="shared" si="38"/>
        <v>2021</v>
      </c>
      <c r="T599" s="1">
        <f t="shared" si="39"/>
        <v>2</v>
      </c>
    </row>
    <row r="600" spans="1:20" x14ac:dyDescent="0.2">
      <c r="A600" s="3" t="s">
        <v>14</v>
      </c>
      <c r="B600" s="3" t="s">
        <v>442</v>
      </c>
      <c r="C600" s="4" t="s">
        <v>352</v>
      </c>
      <c r="D600" s="5" t="s">
        <v>353</v>
      </c>
      <c r="E600" s="4" t="s">
        <v>354</v>
      </c>
      <c r="F600" s="6">
        <v>3839.28</v>
      </c>
      <c r="G600" s="4">
        <v>259300</v>
      </c>
      <c r="H600" s="4">
        <v>296863</v>
      </c>
      <c r="I600" s="5">
        <v>12.932834339999999</v>
      </c>
      <c r="J600" s="5">
        <v>1.1448630929425001</v>
      </c>
      <c r="K600" s="5" t="s">
        <v>355</v>
      </c>
      <c r="L600" s="5">
        <v>3</v>
      </c>
      <c r="M600" s="7" t="s">
        <v>443</v>
      </c>
      <c r="N600" s="7" t="s">
        <v>444</v>
      </c>
      <c r="O600" s="9" t="str">
        <f t="shared" si="36"/>
        <v>2021-08-24</v>
      </c>
      <c r="P600" s="1" t="str">
        <f>VLOOKUP(K600,de_para!$A$2:$B$46,2,0)</f>
        <v>Credenciamento</v>
      </c>
      <c r="Q600" s="1">
        <v>0</v>
      </c>
      <c r="R600" s="1">
        <f t="shared" si="37"/>
        <v>8</v>
      </c>
      <c r="S600" s="1">
        <f t="shared" si="38"/>
        <v>2021</v>
      </c>
      <c r="T600" s="1">
        <f t="shared" si="39"/>
        <v>2</v>
      </c>
    </row>
    <row r="601" spans="1:20" x14ac:dyDescent="0.2">
      <c r="A601" s="3" t="s">
        <v>14</v>
      </c>
      <c r="B601" s="3" t="s">
        <v>442</v>
      </c>
      <c r="C601" s="4" t="s">
        <v>364</v>
      </c>
      <c r="D601" s="5" t="s">
        <v>365</v>
      </c>
      <c r="E601" s="4" t="s">
        <v>366</v>
      </c>
      <c r="F601" s="6">
        <v>3824.72</v>
      </c>
      <c r="G601" s="4">
        <v>262948</v>
      </c>
      <c r="H601" s="4">
        <v>303277</v>
      </c>
      <c r="I601" s="5">
        <v>12.61130913</v>
      </c>
      <c r="J601" s="5">
        <v>1.1533725299299</v>
      </c>
      <c r="K601" s="5" t="s">
        <v>367</v>
      </c>
      <c r="L601" s="5">
        <v>5</v>
      </c>
      <c r="M601" s="7" t="s">
        <v>443</v>
      </c>
      <c r="N601" s="7" t="s">
        <v>444</v>
      </c>
      <c r="O601" s="9" t="str">
        <f t="shared" si="36"/>
        <v>2021-08-24</v>
      </c>
      <c r="P601" s="1" t="str">
        <f>VLOOKUP(K601,de_para!$A$2:$B$46,2,0)</f>
        <v>Credenciamento</v>
      </c>
      <c r="Q601" s="1">
        <v>0</v>
      </c>
      <c r="R601" s="1">
        <f t="shared" si="37"/>
        <v>8</v>
      </c>
      <c r="S601" s="1">
        <f t="shared" si="38"/>
        <v>2021</v>
      </c>
      <c r="T601" s="1">
        <f t="shared" si="39"/>
        <v>2</v>
      </c>
    </row>
    <row r="602" spans="1:20" x14ac:dyDescent="0.2">
      <c r="A602" s="3" t="s">
        <v>454</v>
      </c>
      <c r="B602" s="3" t="s">
        <v>442</v>
      </c>
      <c r="C602" s="4" t="s">
        <v>464</v>
      </c>
      <c r="D602" s="5" t="s">
        <v>465</v>
      </c>
      <c r="E602" s="4" t="s">
        <v>466</v>
      </c>
      <c r="F602" s="6">
        <v>0</v>
      </c>
      <c r="G602" s="4">
        <v>0</v>
      </c>
      <c r="H602" s="4">
        <v>0</v>
      </c>
      <c r="I602" s="5" t="s">
        <v>42</v>
      </c>
      <c r="J602" s="5">
        <v>0</v>
      </c>
      <c r="K602" s="5" t="s">
        <v>38</v>
      </c>
      <c r="L602" s="5">
        <v>2</v>
      </c>
      <c r="M602" s="7" t="s">
        <v>443</v>
      </c>
      <c r="N602" s="7" t="s">
        <v>444</v>
      </c>
      <c r="O602" s="9" t="str">
        <f t="shared" si="36"/>
        <v>2021-08-24</v>
      </c>
      <c r="P602" s="1" t="str">
        <f>VLOOKUP(K602,de_para!$A$2:$B$46,2,0)</f>
        <v>Credenciamento</v>
      </c>
      <c r="Q602" s="1">
        <v>0</v>
      </c>
      <c r="R602" s="1">
        <f t="shared" si="37"/>
        <v>8</v>
      </c>
      <c r="S602" s="1">
        <f t="shared" si="38"/>
        <v>2021</v>
      </c>
      <c r="T602" s="1">
        <f t="shared" si="39"/>
        <v>2</v>
      </c>
    </row>
    <row r="603" spans="1:20" x14ac:dyDescent="0.2">
      <c r="A603" s="3" t="s">
        <v>311</v>
      </c>
      <c r="B603" s="3" t="s">
        <v>442</v>
      </c>
      <c r="C603" s="4" t="s">
        <v>368</v>
      </c>
      <c r="D603" s="5" t="s">
        <v>357</v>
      </c>
      <c r="E603" s="4" t="s">
        <v>358</v>
      </c>
      <c r="F603" s="6">
        <v>10192.799999999999</v>
      </c>
      <c r="G603" s="4">
        <v>810818</v>
      </c>
      <c r="H603" s="4">
        <v>921618</v>
      </c>
      <c r="I603" s="5">
        <v>11.059679819999999</v>
      </c>
      <c r="J603" s="5">
        <v>1.1366521216845</v>
      </c>
      <c r="K603" s="5" t="s">
        <v>359</v>
      </c>
      <c r="L603" s="5">
        <v>110</v>
      </c>
      <c r="M603" s="7" t="s">
        <v>443</v>
      </c>
      <c r="N603" s="7" t="s">
        <v>444</v>
      </c>
      <c r="O603" s="9" t="str">
        <f t="shared" si="36"/>
        <v>2021-08-24</v>
      </c>
      <c r="P603" s="1" t="str">
        <f>VLOOKUP(K603,de_para!$A$2:$B$46,2,0)</f>
        <v>Credenciamento</v>
      </c>
      <c r="Q603" s="1">
        <v>0</v>
      </c>
      <c r="R603" s="1">
        <f t="shared" si="37"/>
        <v>8</v>
      </c>
      <c r="S603" s="1">
        <f t="shared" si="38"/>
        <v>2021</v>
      </c>
      <c r="T603" s="1">
        <f t="shared" si="39"/>
        <v>2</v>
      </c>
    </row>
    <row r="604" spans="1:20" x14ac:dyDescent="0.2">
      <c r="A604" s="3" t="s">
        <v>22</v>
      </c>
      <c r="B604" s="3" t="s">
        <v>442</v>
      </c>
      <c r="C604" s="4" t="s">
        <v>467</v>
      </c>
      <c r="D604" s="5" t="s">
        <v>465</v>
      </c>
      <c r="E604" s="4" t="s">
        <v>466</v>
      </c>
      <c r="F604" s="6">
        <v>0</v>
      </c>
      <c r="G604" s="4">
        <v>0</v>
      </c>
      <c r="H604" s="4">
        <v>0</v>
      </c>
      <c r="I604" s="5" t="s">
        <v>42</v>
      </c>
      <c r="J604" s="5">
        <v>0</v>
      </c>
      <c r="K604" s="5" t="s">
        <v>38</v>
      </c>
      <c r="L604" s="5">
        <v>1</v>
      </c>
      <c r="M604" s="7" t="s">
        <v>443</v>
      </c>
      <c r="N604" s="7" t="s">
        <v>444</v>
      </c>
      <c r="O604" s="9" t="str">
        <f t="shared" si="36"/>
        <v>2021-08-24</v>
      </c>
      <c r="P604" s="1" t="str">
        <f>VLOOKUP(K604,de_para!$A$2:$B$46,2,0)</f>
        <v>Credenciamento</v>
      </c>
      <c r="Q604" s="1">
        <v>0</v>
      </c>
      <c r="R604" s="1">
        <f t="shared" si="37"/>
        <v>8</v>
      </c>
      <c r="S604" s="1">
        <f t="shared" si="38"/>
        <v>2021</v>
      </c>
      <c r="T604" s="1">
        <f t="shared" si="39"/>
        <v>2</v>
      </c>
    </row>
    <row r="605" spans="1:20" x14ac:dyDescent="0.2">
      <c r="A605" s="3" t="s">
        <v>14</v>
      </c>
      <c r="B605" s="3" t="s">
        <v>442</v>
      </c>
      <c r="C605" s="4" t="s">
        <v>433</v>
      </c>
      <c r="D605" s="5" t="s">
        <v>434</v>
      </c>
      <c r="E605" s="4" t="s">
        <v>435</v>
      </c>
      <c r="F605" s="6">
        <v>41155.26</v>
      </c>
      <c r="G605" s="4">
        <v>1965410</v>
      </c>
      <c r="H605" s="4">
        <v>3136448</v>
      </c>
      <c r="I605" s="5">
        <v>13.121613999999999</v>
      </c>
      <c r="J605" s="5">
        <v>1.5958237721391</v>
      </c>
      <c r="K605" s="5" t="s">
        <v>38</v>
      </c>
      <c r="L605" s="5">
        <v>29</v>
      </c>
      <c r="M605" s="7" t="s">
        <v>443</v>
      </c>
      <c r="N605" s="7" t="s">
        <v>444</v>
      </c>
      <c r="O605" s="9" t="str">
        <f t="shared" si="36"/>
        <v>2021-08-24</v>
      </c>
      <c r="P605" s="1" t="str">
        <f>VLOOKUP(K605,de_para!$A$2:$B$46,2,0)</f>
        <v>Credenciamento</v>
      </c>
      <c r="Q605" s="1">
        <v>0</v>
      </c>
      <c r="R605" s="1">
        <f t="shared" si="37"/>
        <v>8</v>
      </c>
      <c r="S605" s="1">
        <f t="shared" si="38"/>
        <v>2021</v>
      </c>
      <c r="T605" s="1">
        <f t="shared" si="39"/>
        <v>2</v>
      </c>
    </row>
    <row r="606" spans="1:20" x14ac:dyDescent="0.2">
      <c r="A606" s="3" t="s">
        <v>327</v>
      </c>
      <c r="B606" s="3" t="s">
        <v>442</v>
      </c>
      <c r="C606" s="4" t="s">
        <v>356</v>
      </c>
      <c r="D606" s="5" t="s">
        <v>357</v>
      </c>
      <c r="E606" s="4" t="s">
        <v>358</v>
      </c>
      <c r="F606" s="6">
        <v>1763.48</v>
      </c>
      <c r="G606" s="4">
        <v>220152</v>
      </c>
      <c r="H606" s="4">
        <v>227468</v>
      </c>
      <c r="I606" s="5">
        <v>7.7526509199999998</v>
      </c>
      <c r="J606" s="5">
        <v>1.0332315854501</v>
      </c>
      <c r="K606" s="5" t="s">
        <v>359</v>
      </c>
      <c r="L606" s="5">
        <v>16</v>
      </c>
      <c r="M606" s="7" t="s">
        <v>443</v>
      </c>
      <c r="N606" s="7" t="s">
        <v>444</v>
      </c>
      <c r="O606" s="9" t="str">
        <f t="shared" si="36"/>
        <v>2021-08-24</v>
      </c>
      <c r="P606" s="1" t="str">
        <f>VLOOKUP(K606,de_para!$A$2:$B$46,2,0)</f>
        <v>Credenciamento</v>
      </c>
      <c r="Q606" s="1">
        <v>0</v>
      </c>
      <c r="R606" s="1">
        <f t="shared" si="37"/>
        <v>8</v>
      </c>
      <c r="S606" s="1">
        <f t="shared" si="38"/>
        <v>2021</v>
      </c>
      <c r="T606" s="1">
        <f t="shared" si="39"/>
        <v>2</v>
      </c>
    </row>
    <row r="607" spans="1:20" x14ac:dyDescent="0.2">
      <c r="A607" s="3" t="s">
        <v>22</v>
      </c>
      <c r="B607" s="3" t="s">
        <v>442</v>
      </c>
      <c r="C607" s="4" t="s">
        <v>35</v>
      </c>
      <c r="D607" s="5" t="s">
        <v>36</v>
      </c>
      <c r="E607" s="4" t="s">
        <v>37</v>
      </c>
      <c r="F607" s="6">
        <v>33039.43</v>
      </c>
      <c r="G607" s="4">
        <v>2162974</v>
      </c>
      <c r="H607" s="4">
        <v>2974631</v>
      </c>
      <c r="I607" s="5">
        <v>11.10706841</v>
      </c>
      <c r="J607" s="5">
        <v>1.3752504653315001</v>
      </c>
      <c r="K607" s="5" t="s">
        <v>38</v>
      </c>
      <c r="L607" s="5">
        <v>19</v>
      </c>
      <c r="M607" s="7" t="s">
        <v>443</v>
      </c>
      <c r="N607" s="7" t="s">
        <v>444</v>
      </c>
      <c r="O607" s="9" t="str">
        <f t="shared" si="36"/>
        <v>2021-08-24</v>
      </c>
      <c r="P607" s="1" t="str">
        <f>VLOOKUP(K607,de_para!$A$2:$B$46,2,0)</f>
        <v>Credenciamento</v>
      </c>
      <c r="Q607" s="1">
        <v>0</v>
      </c>
      <c r="R607" s="1">
        <f t="shared" si="37"/>
        <v>8</v>
      </c>
      <c r="S607" s="1">
        <f t="shared" si="38"/>
        <v>2021</v>
      </c>
      <c r="T607" s="1">
        <f t="shared" si="39"/>
        <v>2</v>
      </c>
    </row>
    <row r="608" spans="1:20" x14ac:dyDescent="0.2">
      <c r="A608" s="3" t="s">
        <v>22</v>
      </c>
      <c r="B608" s="3" t="s">
        <v>442</v>
      </c>
      <c r="C608" s="4" t="s">
        <v>385</v>
      </c>
      <c r="D608" s="5" t="s">
        <v>60</v>
      </c>
      <c r="E608" s="4" t="s">
        <v>61</v>
      </c>
      <c r="F608" s="6">
        <v>50623.42</v>
      </c>
      <c r="G608" s="4">
        <v>3254587</v>
      </c>
      <c r="H608" s="4">
        <v>5265970</v>
      </c>
      <c r="I608" s="5">
        <v>9.6133134099999999</v>
      </c>
      <c r="J608" s="5">
        <v>1.6180148203136</v>
      </c>
      <c r="K608" s="5" t="s">
        <v>38</v>
      </c>
      <c r="L608" s="5">
        <v>64</v>
      </c>
      <c r="M608" s="7" t="s">
        <v>443</v>
      </c>
      <c r="N608" s="7" t="s">
        <v>444</v>
      </c>
      <c r="O608" s="9" t="str">
        <f t="shared" si="36"/>
        <v>2021-08-24</v>
      </c>
      <c r="P608" s="1" t="str">
        <f>VLOOKUP(K608,de_para!$A$2:$B$46,2,0)</f>
        <v>Credenciamento</v>
      </c>
      <c r="Q608" s="1">
        <v>1</v>
      </c>
      <c r="R608" s="1">
        <f t="shared" si="37"/>
        <v>8</v>
      </c>
      <c r="S608" s="1">
        <f t="shared" si="38"/>
        <v>2021</v>
      </c>
      <c r="T608" s="1">
        <f t="shared" si="39"/>
        <v>2</v>
      </c>
    </row>
    <row r="609" spans="1:20" x14ac:dyDescent="0.2">
      <c r="A609" s="3" t="s">
        <v>429</v>
      </c>
      <c r="B609" s="3" t="s">
        <v>442</v>
      </c>
      <c r="C609" s="4" t="s">
        <v>430</v>
      </c>
      <c r="D609" s="5" t="s">
        <v>431</v>
      </c>
      <c r="E609" s="4" t="s">
        <v>432</v>
      </c>
      <c r="F609" s="6">
        <v>1671.94</v>
      </c>
      <c r="G609" s="4">
        <v>125906</v>
      </c>
      <c r="H609" s="4">
        <v>334095</v>
      </c>
      <c r="I609" s="5">
        <v>5.0043849800000002</v>
      </c>
      <c r="J609" s="5">
        <v>2.6535272346036001</v>
      </c>
      <c r="K609" s="5" t="s">
        <v>222</v>
      </c>
      <c r="L609" s="5">
        <v>2739</v>
      </c>
      <c r="M609" s="7" t="s">
        <v>443</v>
      </c>
      <c r="N609" s="7" t="s">
        <v>444</v>
      </c>
      <c r="O609" s="9" t="str">
        <f t="shared" si="36"/>
        <v>2021-08-24</v>
      </c>
      <c r="P609" s="1" t="str">
        <f>VLOOKUP(K609,de_para!$A$2:$B$46,2,0)</f>
        <v>Mid funnel</v>
      </c>
      <c r="Q609" s="1">
        <v>0</v>
      </c>
      <c r="R609" s="1">
        <f t="shared" si="37"/>
        <v>8</v>
      </c>
      <c r="S609" s="1">
        <f t="shared" si="38"/>
        <v>2021</v>
      </c>
      <c r="T609" s="1">
        <f t="shared" si="39"/>
        <v>2</v>
      </c>
    </row>
    <row r="610" spans="1:20" x14ac:dyDescent="0.2">
      <c r="A610" s="3" t="s">
        <v>14</v>
      </c>
      <c r="B610" s="3" t="s">
        <v>442</v>
      </c>
      <c r="C610" s="4" t="s">
        <v>417</v>
      </c>
      <c r="D610" s="5" t="s">
        <v>418</v>
      </c>
      <c r="E610" s="4" t="s">
        <v>419</v>
      </c>
      <c r="F610" s="6">
        <v>4361.83</v>
      </c>
      <c r="G610" s="4">
        <v>277666</v>
      </c>
      <c r="H610" s="4">
        <v>357988</v>
      </c>
      <c r="I610" s="5">
        <v>12.18429109</v>
      </c>
      <c r="J610" s="5">
        <v>1.2892756045033</v>
      </c>
      <c r="K610" s="5" t="s">
        <v>19</v>
      </c>
      <c r="L610" s="5">
        <v>127</v>
      </c>
      <c r="M610" s="7" t="s">
        <v>443</v>
      </c>
      <c r="N610" s="7" t="s">
        <v>444</v>
      </c>
      <c r="O610" s="9" t="str">
        <f t="shared" si="36"/>
        <v>2021-08-24</v>
      </c>
      <c r="P610" s="1" t="str">
        <f>VLOOKUP(K610,de_para!$A$2:$B$46,2,0)</f>
        <v>web event</v>
      </c>
      <c r="Q610" s="1">
        <v>0</v>
      </c>
      <c r="R610" s="1">
        <f t="shared" si="37"/>
        <v>8</v>
      </c>
      <c r="S610" s="1">
        <f t="shared" si="38"/>
        <v>2021</v>
      </c>
      <c r="T610" s="1">
        <f t="shared" si="39"/>
        <v>2</v>
      </c>
    </row>
    <row r="611" spans="1:20" x14ac:dyDescent="0.2">
      <c r="A611" s="3" t="s">
        <v>14</v>
      </c>
      <c r="B611" s="3" t="s">
        <v>442</v>
      </c>
      <c r="C611" s="4" t="s">
        <v>468</v>
      </c>
      <c r="D611" s="5" t="s">
        <v>469</v>
      </c>
      <c r="E611" s="4" t="s">
        <v>470</v>
      </c>
      <c r="F611" s="6">
        <v>0</v>
      </c>
      <c r="G611" s="4">
        <v>0</v>
      </c>
      <c r="H611" s="4">
        <v>0</v>
      </c>
      <c r="I611" s="5" t="s">
        <v>42</v>
      </c>
      <c r="J611" s="5">
        <v>0</v>
      </c>
      <c r="K611" s="5" t="s">
        <v>19</v>
      </c>
      <c r="L611" s="5">
        <v>1</v>
      </c>
      <c r="M611" s="7" t="s">
        <v>443</v>
      </c>
      <c r="N611" s="7" t="s">
        <v>444</v>
      </c>
      <c r="O611" s="9" t="str">
        <f t="shared" si="36"/>
        <v>2021-08-24</v>
      </c>
      <c r="P611" s="1" t="str">
        <f>VLOOKUP(K611,de_para!$A$2:$B$46,2,0)</f>
        <v>web event</v>
      </c>
      <c r="Q611" s="1">
        <v>0</v>
      </c>
      <c r="R611" s="1">
        <f t="shared" si="37"/>
        <v>8</v>
      </c>
      <c r="S611" s="1">
        <f t="shared" si="38"/>
        <v>2021</v>
      </c>
      <c r="T611" s="1">
        <f t="shared" si="39"/>
        <v>2</v>
      </c>
    </row>
    <row r="612" spans="1:20" x14ac:dyDescent="0.2">
      <c r="A612" s="3" t="s">
        <v>14</v>
      </c>
      <c r="B612" s="3" t="s">
        <v>442</v>
      </c>
      <c r="C612" s="4" t="s">
        <v>423</v>
      </c>
      <c r="D612" s="5" t="s">
        <v>424</v>
      </c>
      <c r="E612" s="4" t="s">
        <v>425</v>
      </c>
      <c r="F612" s="6">
        <v>39621.51</v>
      </c>
      <c r="G612" s="4">
        <v>2388297</v>
      </c>
      <c r="H612" s="4">
        <v>3336451</v>
      </c>
      <c r="I612" s="5">
        <v>11.87534599</v>
      </c>
      <c r="J612" s="5">
        <v>1.3970000381025001</v>
      </c>
      <c r="K612" s="5" t="s">
        <v>404</v>
      </c>
      <c r="L612" s="5" t="s">
        <v>42</v>
      </c>
      <c r="M612" s="7" t="s">
        <v>443</v>
      </c>
      <c r="N612" s="7" t="s">
        <v>444</v>
      </c>
      <c r="O612" s="9" t="str">
        <f t="shared" si="36"/>
        <v>2021-08-24</v>
      </c>
      <c r="P612" s="1" t="str">
        <f>VLOOKUP(K612,de_para!$A$2:$B$46,2,0)</f>
        <v>Credenciamento</v>
      </c>
      <c r="Q612" s="1">
        <v>0</v>
      </c>
      <c r="R612" s="1">
        <f t="shared" si="37"/>
        <v>8</v>
      </c>
      <c r="S612" s="1">
        <f t="shared" si="38"/>
        <v>2021</v>
      </c>
      <c r="T612" s="1">
        <f t="shared" si="39"/>
        <v>2</v>
      </c>
    </row>
    <row r="613" spans="1:20" x14ac:dyDescent="0.2">
      <c r="A613" s="3" t="s">
        <v>14</v>
      </c>
      <c r="B613" s="3" t="s">
        <v>442</v>
      </c>
      <c r="C613" s="4" t="s">
        <v>411</v>
      </c>
      <c r="D613" s="5" t="s">
        <v>412</v>
      </c>
      <c r="E613" s="4" t="s">
        <v>413</v>
      </c>
      <c r="F613" s="6">
        <v>4342</v>
      </c>
      <c r="G613" s="4">
        <v>266078</v>
      </c>
      <c r="H613" s="4">
        <v>360003</v>
      </c>
      <c r="I613" s="5">
        <v>12.061010599999999</v>
      </c>
      <c r="J613" s="5">
        <v>1.3529979930697</v>
      </c>
      <c r="K613" s="5" t="s">
        <v>19</v>
      </c>
      <c r="L613" s="5">
        <v>77</v>
      </c>
      <c r="M613" s="7" t="s">
        <v>443</v>
      </c>
      <c r="N613" s="7" t="s">
        <v>444</v>
      </c>
      <c r="O613" s="9" t="str">
        <f t="shared" si="36"/>
        <v>2021-08-24</v>
      </c>
      <c r="P613" s="1" t="str">
        <f>VLOOKUP(K613,de_para!$A$2:$B$46,2,0)</f>
        <v>web event</v>
      </c>
      <c r="Q613" s="1">
        <v>0</v>
      </c>
      <c r="R613" s="1">
        <f t="shared" si="37"/>
        <v>8</v>
      </c>
      <c r="S613" s="1">
        <f t="shared" si="38"/>
        <v>2021</v>
      </c>
      <c r="T613" s="1">
        <f t="shared" si="39"/>
        <v>2</v>
      </c>
    </row>
    <row r="614" spans="1:20" x14ac:dyDescent="0.2">
      <c r="A614" s="3" t="s">
        <v>14</v>
      </c>
      <c r="B614" s="3" t="s">
        <v>442</v>
      </c>
      <c r="C614" s="4" t="s">
        <v>471</v>
      </c>
      <c r="D614" s="5" t="s">
        <v>472</v>
      </c>
      <c r="E614" s="4" t="s">
        <v>473</v>
      </c>
      <c r="F614" s="6">
        <v>7987.89</v>
      </c>
      <c r="G614" s="4">
        <v>310232</v>
      </c>
      <c r="H614" s="4">
        <v>426526</v>
      </c>
      <c r="I614" s="5">
        <v>18.727791509999999</v>
      </c>
      <c r="J614" s="5">
        <v>1.3748613940534999</v>
      </c>
      <c r="K614" s="5" t="s">
        <v>38</v>
      </c>
      <c r="L614" s="5">
        <v>13</v>
      </c>
      <c r="M614" s="7" t="s">
        <v>443</v>
      </c>
      <c r="N614" s="7" t="s">
        <v>444</v>
      </c>
      <c r="O614" s="9" t="str">
        <f t="shared" si="36"/>
        <v>2021-08-24</v>
      </c>
      <c r="P614" s="1" t="str">
        <f>VLOOKUP(K614,de_para!$A$2:$B$46,2,0)</f>
        <v>Credenciamento</v>
      </c>
      <c r="Q614" s="1">
        <v>0</v>
      </c>
      <c r="R614" s="1">
        <f t="shared" si="37"/>
        <v>8</v>
      </c>
      <c r="S614" s="1">
        <f t="shared" si="38"/>
        <v>2021</v>
      </c>
      <c r="T614" s="1">
        <f t="shared" si="39"/>
        <v>2</v>
      </c>
    </row>
    <row r="615" spans="1:20" x14ac:dyDescent="0.2">
      <c r="A615" s="3" t="s">
        <v>14</v>
      </c>
      <c r="B615" s="3" t="s">
        <v>474</v>
      </c>
      <c r="C615" s="4" t="s">
        <v>451</v>
      </c>
      <c r="D615" s="5" t="s">
        <v>452</v>
      </c>
      <c r="E615" s="4" t="s">
        <v>453</v>
      </c>
      <c r="F615" s="6">
        <v>1951.87</v>
      </c>
      <c r="G615" s="4">
        <v>398493</v>
      </c>
      <c r="H615" s="4">
        <v>434088</v>
      </c>
      <c r="I615" s="5">
        <v>4.4964845799999997</v>
      </c>
      <c r="J615" s="5">
        <v>1.0893240282765</v>
      </c>
      <c r="K615" s="5" t="s">
        <v>19</v>
      </c>
      <c r="L615" s="5">
        <v>161</v>
      </c>
      <c r="M615" s="7" t="s">
        <v>475</v>
      </c>
      <c r="N615" s="7" t="s">
        <v>476</v>
      </c>
      <c r="O615" s="9" t="str">
        <f t="shared" si="36"/>
        <v>2021-08-17</v>
      </c>
      <c r="P615" s="1" t="str">
        <f>VLOOKUP(K615,de_para!$A$2:$B$46,2,0)</f>
        <v>web event</v>
      </c>
      <c r="Q615" s="1">
        <v>0</v>
      </c>
      <c r="R615" s="1">
        <f t="shared" si="37"/>
        <v>8</v>
      </c>
      <c r="S615" s="1">
        <f t="shared" si="38"/>
        <v>2021</v>
      </c>
      <c r="T615" s="1">
        <f t="shared" si="39"/>
        <v>2</v>
      </c>
    </row>
    <row r="616" spans="1:20" x14ac:dyDescent="0.2">
      <c r="A616" s="3" t="s">
        <v>477</v>
      </c>
      <c r="B616" s="3" t="s">
        <v>474</v>
      </c>
      <c r="C616" s="4" t="s">
        <v>478</v>
      </c>
      <c r="D616" s="5" t="s">
        <v>479</v>
      </c>
      <c r="E616" s="4" t="s">
        <v>480</v>
      </c>
      <c r="F616" s="6">
        <v>1087.3</v>
      </c>
      <c r="G616" s="4">
        <v>19076</v>
      </c>
      <c r="H616" s="4">
        <v>19730</v>
      </c>
      <c r="I616" s="5">
        <v>55.108971109999999</v>
      </c>
      <c r="J616" s="5">
        <v>1.0342839169636999</v>
      </c>
      <c r="K616" s="5" t="s">
        <v>481</v>
      </c>
      <c r="L616" s="5">
        <v>2</v>
      </c>
      <c r="M616" s="7" t="s">
        <v>475</v>
      </c>
      <c r="N616" s="7" t="s">
        <v>476</v>
      </c>
      <c r="O616" s="9" t="str">
        <f t="shared" si="36"/>
        <v>2021-08-17</v>
      </c>
      <c r="P616" s="1" t="str">
        <f>VLOOKUP(K616,de_para!$A$2:$B$46,2,0)</f>
        <v>web event</v>
      </c>
      <c r="Q616" s="1">
        <v>0</v>
      </c>
      <c r="R616" s="1">
        <f t="shared" si="37"/>
        <v>8</v>
      </c>
      <c r="S616" s="1">
        <f t="shared" si="38"/>
        <v>2021</v>
      </c>
      <c r="T616" s="1">
        <f t="shared" si="39"/>
        <v>2</v>
      </c>
    </row>
    <row r="617" spans="1:20" x14ac:dyDescent="0.2">
      <c r="A617" s="3" t="s">
        <v>332</v>
      </c>
      <c r="B617" s="3" t="s">
        <v>474</v>
      </c>
      <c r="C617" s="4" t="s">
        <v>333</v>
      </c>
      <c r="D617" s="5" t="s">
        <v>334</v>
      </c>
      <c r="E617" s="4" t="s">
        <v>335</v>
      </c>
      <c r="F617" s="6">
        <v>35900.97</v>
      </c>
      <c r="G617" s="4">
        <v>1584388</v>
      </c>
      <c r="H617" s="4">
        <v>2238297</v>
      </c>
      <c r="I617" s="5">
        <v>16.039413</v>
      </c>
      <c r="J617" s="5">
        <v>1.4127202427687999</v>
      </c>
      <c r="K617" s="5" t="s">
        <v>200</v>
      </c>
      <c r="L617" s="5">
        <v>549</v>
      </c>
      <c r="M617" s="7" t="s">
        <v>475</v>
      </c>
      <c r="N617" s="7" t="s">
        <v>476</v>
      </c>
      <c r="O617" s="9" t="str">
        <f t="shared" si="36"/>
        <v>2021-08-17</v>
      </c>
      <c r="P617" s="1" t="str">
        <f>VLOOKUP(K617,de_para!$A$2:$B$46,2,0)</f>
        <v>Mensagem</v>
      </c>
      <c r="Q617" s="1">
        <v>1</v>
      </c>
      <c r="R617" s="1">
        <f t="shared" si="37"/>
        <v>8</v>
      </c>
      <c r="S617" s="1">
        <f t="shared" si="38"/>
        <v>2021</v>
      </c>
      <c r="T617" s="1">
        <f t="shared" si="39"/>
        <v>2</v>
      </c>
    </row>
    <row r="618" spans="1:20" x14ac:dyDescent="0.2">
      <c r="A618" s="3" t="s">
        <v>14</v>
      </c>
      <c r="B618" s="3" t="s">
        <v>474</v>
      </c>
      <c r="C618" s="4" t="s">
        <v>445</v>
      </c>
      <c r="D618" s="5" t="s">
        <v>446</v>
      </c>
      <c r="E618" s="4" t="s">
        <v>447</v>
      </c>
      <c r="F618" s="6">
        <v>3188.89</v>
      </c>
      <c r="G618" s="4">
        <v>221396</v>
      </c>
      <c r="H618" s="4">
        <v>254198</v>
      </c>
      <c r="I618" s="5">
        <v>12.54490594</v>
      </c>
      <c r="J618" s="5">
        <v>1.1481598583534001</v>
      </c>
      <c r="K618" s="5" t="s">
        <v>19</v>
      </c>
      <c r="L618" s="5">
        <v>143</v>
      </c>
      <c r="M618" s="7" t="s">
        <v>475</v>
      </c>
      <c r="N618" s="7" t="s">
        <v>476</v>
      </c>
      <c r="O618" s="9" t="str">
        <f t="shared" si="36"/>
        <v>2021-08-17</v>
      </c>
      <c r="P618" s="1" t="str">
        <f>VLOOKUP(K618,de_para!$A$2:$B$46,2,0)</f>
        <v>web event</v>
      </c>
      <c r="Q618" s="1">
        <v>0</v>
      </c>
      <c r="R618" s="1">
        <f t="shared" si="37"/>
        <v>8</v>
      </c>
      <c r="S618" s="1">
        <f t="shared" si="38"/>
        <v>2021</v>
      </c>
      <c r="T618" s="1">
        <f t="shared" si="39"/>
        <v>2</v>
      </c>
    </row>
    <row r="619" spans="1:20" x14ac:dyDescent="0.2">
      <c r="A619" s="3" t="s">
        <v>201</v>
      </c>
      <c r="B619" s="3" t="s">
        <v>474</v>
      </c>
      <c r="C619" s="4" t="s">
        <v>202</v>
      </c>
      <c r="D619" s="5" t="s">
        <v>33</v>
      </c>
      <c r="E619" s="4" t="s">
        <v>34</v>
      </c>
      <c r="F619" s="6">
        <v>10915.41</v>
      </c>
      <c r="G619" s="4">
        <v>104959</v>
      </c>
      <c r="H619" s="4">
        <v>358822</v>
      </c>
      <c r="I619" s="5">
        <v>30.420124739999999</v>
      </c>
      <c r="J619" s="5">
        <v>3.4186872969444999</v>
      </c>
      <c r="K619" s="5" t="s">
        <v>19</v>
      </c>
      <c r="L619" s="5">
        <v>515</v>
      </c>
      <c r="M619" s="7" t="s">
        <v>475</v>
      </c>
      <c r="N619" s="7" t="s">
        <v>476</v>
      </c>
      <c r="O619" s="9" t="str">
        <f t="shared" si="36"/>
        <v>2021-08-17</v>
      </c>
      <c r="P619" s="1" t="str">
        <f>VLOOKUP(K619,de_para!$A$2:$B$46,2,0)</f>
        <v>web event</v>
      </c>
      <c r="Q619" s="1">
        <v>0</v>
      </c>
      <c r="R619" s="1">
        <f t="shared" si="37"/>
        <v>8</v>
      </c>
      <c r="S619" s="1">
        <f t="shared" si="38"/>
        <v>2021</v>
      </c>
      <c r="T619" s="1">
        <f t="shared" si="39"/>
        <v>2</v>
      </c>
    </row>
    <row r="620" spans="1:20" x14ac:dyDescent="0.2">
      <c r="A620" s="3" t="s">
        <v>14</v>
      </c>
      <c r="B620" s="3" t="s">
        <v>474</v>
      </c>
      <c r="C620" s="4" t="s">
        <v>426</v>
      </c>
      <c r="D620" s="5" t="s">
        <v>427</v>
      </c>
      <c r="E620" s="4" t="s">
        <v>428</v>
      </c>
      <c r="F620" s="6">
        <v>11826.1</v>
      </c>
      <c r="G620" s="4">
        <v>1027482</v>
      </c>
      <c r="H620" s="4">
        <v>1324092</v>
      </c>
      <c r="I620" s="5">
        <v>8.9314790800000008</v>
      </c>
      <c r="J620" s="5">
        <v>1.2886765899549</v>
      </c>
      <c r="K620" s="5" t="s">
        <v>359</v>
      </c>
      <c r="L620" s="5">
        <v>257</v>
      </c>
      <c r="M620" s="7" t="s">
        <v>475</v>
      </c>
      <c r="N620" s="7" t="s">
        <v>476</v>
      </c>
      <c r="O620" s="9" t="str">
        <f t="shared" si="36"/>
        <v>2021-08-17</v>
      </c>
      <c r="P620" s="1" t="str">
        <f>VLOOKUP(K620,de_para!$A$2:$B$46,2,0)</f>
        <v>Credenciamento</v>
      </c>
      <c r="Q620" s="1">
        <v>0</v>
      </c>
      <c r="R620" s="1">
        <f t="shared" si="37"/>
        <v>8</v>
      </c>
      <c r="S620" s="1">
        <f t="shared" si="38"/>
        <v>2021</v>
      </c>
      <c r="T620" s="1">
        <f t="shared" si="39"/>
        <v>2</v>
      </c>
    </row>
    <row r="621" spans="1:20" x14ac:dyDescent="0.2">
      <c r="A621" s="3" t="s">
        <v>14</v>
      </c>
      <c r="B621" s="3" t="s">
        <v>474</v>
      </c>
      <c r="C621" s="4" t="s">
        <v>448</v>
      </c>
      <c r="D621" s="5" t="s">
        <v>449</v>
      </c>
      <c r="E621" s="4" t="s">
        <v>450</v>
      </c>
      <c r="F621" s="6">
        <v>3252.16</v>
      </c>
      <c r="G621" s="4">
        <v>298830</v>
      </c>
      <c r="H621" s="4">
        <v>322376</v>
      </c>
      <c r="I621" s="5">
        <v>10.08809589</v>
      </c>
      <c r="J621" s="5">
        <v>1.0787939631228001</v>
      </c>
      <c r="K621" s="5" t="s">
        <v>19</v>
      </c>
      <c r="L621" s="5">
        <v>197</v>
      </c>
      <c r="M621" s="7" t="s">
        <v>475</v>
      </c>
      <c r="N621" s="7" t="s">
        <v>476</v>
      </c>
      <c r="O621" s="9" t="str">
        <f t="shared" si="36"/>
        <v>2021-08-17</v>
      </c>
      <c r="P621" s="1" t="str">
        <f>VLOOKUP(K621,de_para!$A$2:$B$46,2,0)</f>
        <v>web event</v>
      </c>
      <c r="Q621" s="1">
        <v>0</v>
      </c>
      <c r="R621" s="1">
        <f t="shared" si="37"/>
        <v>8</v>
      </c>
      <c r="S621" s="1">
        <f t="shared" si="38"/>
        <v>2021</v>
      </c>
      <c r="T621" s="1">
        <f t="shared" si="39"/>
        <v>2</v>
      </c>
    </row>
    <row r="622" spans="1:20" x14ac:dyDescent="0.2">
      <c r="A622" s="3" t="s">
        <v>14</v>
      </c>
      <c r="B622" s="3" t="s">
        <v>474</v>
      </c>
      <c r="C622" s="4" t="s">
        <v>398</v>
      </c>
      <c r="D622" s="5" t="s">
        <v>399</v>
      </c>
      <c r="E622" s="4" t="s">
        <v>400</v>
      </c>
      <c r="F622" s="6">
        <v>1281.79</v>
      </c>
      <c r="G622" s="4">
        <v>106395</v>
      </c>
      <c r="H622" s="4">
        <v>117146</v>
      </c>
      <c r="I622" s="5">
        <v>10.9418162</v>
      </c>
      <c r="J622" s="5">
        <v>1.1010479815781</v>
      </c>
      <c r="K622" s="5" t="s">
        <v>19</v>
      </c>
      <c r="L622" s="5">
        <v>48</v>
      </c>
      <c r="M622" s="7" t="s">
        <v>475</v>
      </c>
      <c r="N622" s="7" t="s">
        <v>476</v>
      </c>
      <c r="O622" s="9" t="str">
        <f t="shared" si="36"/>
        <v>2021-08-17</v>
      </c>
      <c r="P622" s="1" t="str">
        <f>VLOOKUP(K622,de_para!$A$2:$B$46,2,0)</f>
        <v>web event</v>
      </c>
      <c r="Q622" s="1">
        <v>0</v>
      </c>
      <c r="R622" s="1">
        <f t="shared" si="37"/>
        <v>8</v>
      </c>
      <c r="S622" s="1">
        <f t="shared" si="38"/>
        <v>2021</v>
      </c>
      <c r="T622" s="1">
        <f t="shared" si="39"/>
        <v>2</v>
      </c>
    </row>
    <row r="623" spans="1:20" x14ac:dyDescent="0.2">
      <c r="A623" s="3" t="s">
        <v>14</v>
      </c>
      <c r="B623" s="3" t="s">
        <v>474</v>
      </c>
      <c r="C623" s="4" t="s">
        <v>132</v>
      </c>
      <c r="D623" s="5" t="s">
        <v>133</v>
      </c>
      <c r="E623" s="4" t="s">
        <v>134</v>
      </c>
      <c r="F623" s="6">
        <v>4036.44</v>
      </c>
      <c r="G623" s="4">
        <v>465569</v>
      </c>
      <c r="H623" s="4">
        <v>531419</v>
      </c>
      <c r="I623" s="5">
        <v>7.5955884200000003</v>
      </c>
      <c r="J623" s="5">
        <v>1.1414398295418999</v>
      </c>
      <c r="K623" s="5" t="s">
        <v>19</v>
      </c>
      <c r="L623" s="5">
        <v>142</v>
      </c>
      <c r="M623" s="7" t="s">
        <v>475</v>
      </c>
      <c r="N623" s="7" t="s">
        <v>476</v>
      </c>
      <c r="O623" s="9" t="str">
        <f t="shared" si="36"/>
        <v>2021-08-17</v>
      </c>
      <c r="P623" s="1" t="str">
        <f>VLOOKUP(K623,de_para!$A$2:$B$46,2,0)</f>
        <v>web event</v>
      </c>
      <c r="Q623" s="1">
        <v>0</v>
      </c>
      <c r="R623" s="1">
        <f t="shared" si="37"/>
        <v>8</v>
      </c>
      <c r="S623" s="1">
        <f t="shared" si="38"/>
        <v>2021</v>
      </c>
      <c r="T623" s="1">
        <f t="shared" si="39"/>
        <v>2</v>
      </c>
    </row>
    <row r="624" spans="1:20" x14ac:dyDescent="0.2">
      <c r="A624" s="3" t="s">
        <v>482</v>
      </c>
      <c r="B624" s="3" t="s">
        <v>474</v>
      </c>
      <c r="C624" s="4" t="s">
        <v>483</v>
      </c>
      <c r="D624" s="5" t="s">
        <v>479</v>
      </c>
      <c r="E624" s="4" t="s">
        <v>480</v>
      </c>
      <c r="F624" s="6">
        <v>90.19</v>
      </c>
      <c r="G624" s="4">
        <v>1302</v>
      </c>
      <c r="H624" s="4">
        <v>1329</v>
      </c>
      <c r="I624" s="5">
        <v>67.863054930000004</v>
      </c>
      <c r="J624" s="5">
        <v>1.0207373271889</v>
      </c>
      <c r="K624" s="5" t="s">
        <v>481</v>
      </c>
      <c r="L624" s="5" t="s">
        <v>42</v>
      </c>
      <c r="M624" s="7" t="s">
        <v>475</v>
      </c>
      <c r="N624" s="7" t="s">
        <v>476</v>
      </c>
      <c r="O624" s="9" t="str">
        <f t="shared" si="36"/>
        <v>2021-08-17</v>
      </c>
      <c r="P624" s="1" t="str">
        <f>VLOOKUP(K624,de_para!$A$2:$B$46,2,0)</f>
        <v>web event</v>
      </c>
      <c r="Q624" s="1">
        <v>0</v>
      </c>
      <c r="R624" s="1">
        <f t="shared" si="37"/>
        <v>8</v>
      </c>
      <c r="S624" s="1">
        <f t="shared" si="38"/>
        <v>2021</v>
      </c>
      <c r="T624" s="1">
        <f t="shared" si="39"/>
        <v>2</v>
      </c>
    </row>
    <row r="625" spans="1:20" x14ac:dyDescent="0.2">
      <c r="A625" s="3" t="s">
        <v>14</v>
      </c>
      <c r="B625" s="3" t="s">
        <v>474</v>
      </c>
      <c r="C625" s="4" t="s">
        <v>484</v>
      </c>
      <c r="D625" s="5" t="s">
        <v>485</v>
      </c>
      <c r="E625" s="4" t="s">
        <v>486</v>
      </c>
      <c r="F625" s="6">
        <v>0</v>
      </c>
      <c r="G625" s="4">
        <v>0</v>
      </c>
      <c r="H625" s="4">
        <v>0</v>
      </c>
      <c r="I625" s="5" t="s">
        <v>42</v>
      </c>
      <c r="J625" s="5">
        <v>0</v>
      </c>
      <c r="K625" s="5" t="s">
        <v>19</v>
      </c>
      <c r="L625" s="5">
        <v>6</v>
      </c>
      <c r="M625" s="7" t="s">
        <v>475</v>
      </c>
      <c r="N625" s="7" t="s">
        <v>476</v>
      </c>
      <c r="O625" s="9" t="str">
        <f t="shared" si="36"/>
        <v>2021-08-17</v>
      </c>
      <c r="P625" s="1" t="str">
        <f>VLOOKUP(K625,de_para!$A$2:$B$46,2,0)</f>
        <v>web event</v>
      </c>
      <c r="Q625" s="1">
        <v>0</v>
      </c>
      <c r="R625" s="1">
        <f t="shared" si="37"/>
        <v>8</v>
      </c>
      <c r="S625" s="1">
        <f t="shared" si="38"/>
        <v>2021</v>
      </c>
      <c r="T625" s="1">
        <f t="shared" si="39"/>
        <v>2</v>
      </c>
    </row>
    <row r="626" spans="1:20" x14ac:dyDescent="0.2">
      <c r="A626" s="3" t="s">
        <v>14</v>
      </c>
      <c r="B626" s="3" t="s">
        <v>474</v>
      </c>
      <c r="C626" s="4" t="s">
        <v>487</v>
      </c>
      <c r="D626" s="5" t="s">
        <v>488</v>
      </c>
      <c r="E626" s="4" t="s">
        <v>489</v>
      </c>
      <c r="F626" s="6">
        <v>0</v>
      </c>
      <c r="G626" s="4">
        <v>0</v>
      </c>
      <c r="H626" s="4">
        <v>0</v>
      </c>
      <c r="I626" s="5" t="s">
        <v>42</v>
      </c>
      <c r="J626" s="5">
        <v>0</v>
      </c>
      <c r="K626" s="5" t="s">
        <v>19</v>
      </c>
      <c r="L626" s="5">
        <v>3</v>
      </c>
      <c r="M626" s="7" t="s">
        <v>475</v>
      </c>
      <c r="N626" s="7" t="s">
        <v>476</v>
      </c>
      <c r="O626" s="9" t="str">
        <f t="shared" si="36"/>
        <v>2021-08-17</v>
      </c>
      <c r="P626" s="1" t="str">
        <f>VLOOKUP(K626,de_para!$A$2:$B$46,2,0)</f>
        <v>web event</v>
      </c>
      <c r="Q626" s="1">
        <v>0</v>
      </c>
      <c r="R626" s="1">
        <f t="shared" si="37"/>
        <v>8</v>
      </c>
      <c r="S626" s="1">
        <f t="shared" si="38"/>
        <v>2021</v>
      </c>
      <c r="T626" s="1">
        <f t="shared" si="39"/>
        <v>2</v>
      </c>
    </row>
    <row r="627" spans="1:20" x14ac:dyDescent="0.2">
      <c r="A627" s="3" t="s">
        <v>14</v>
      </c>
      <c r="B627" s="3" t="s">
        <v>474</v>
      </c>
      <c r="C627" s="4" t="s">
        <v>468</v>
      </c>
      <c r="D627" s="5" t="s">
        <v>469</v>
      </c>
      <c r="E627" s="4" t="s">
        <v>470</v>
      </c>
      <c r="F627" s="6">
        <v>3196.66</v>
      </c>
      <c r="G627" s="4">
        <v>221838</v>
      </c>
      <c r="H627" s="4">
        <v>249856</v>
      </c>
      <c r="I627" s="5">
        <v>12.79400935</v>
      </c>
      <c r="J627" s="5">
        <v>1.1262993716134999</v>
      </c>
      <c r="K627" s="5" t="s">
        <v>19</v>
      </c>
      <c r="L627" s="5">
        <v>145</v>
      </c>
      <c r="M627" s="7" t="s">
        <v>475</v>
      </c>
      <c r="N627" s="7" t="s">
        <v>476</v>
      </c>
      <c r="O627" s="9" t="str">
        <f t="shared" si="36"/>
        <v>2021-08-17</v>
      </c>
      <c r="P627" s="1" t="str">
        <f>VLOOKUP(K627,de_para!$A$2:$B$46,2,0)</f>
        <v>web event</v>
      </c>
      <c r="Q627" s="1">
        <v>0</v>
      </c>
      <c r="R627" s="1">
        <f t="shared" si="37"/>
        <v>8</v>
      </c>
      <c r="S627" s="1">
        <f t="shared" si="38"/>
        <v>2021</v>
      </c>
      <c r="T627" s="1">
        <f t="shared" si="39"/>
        <v>2</v>
      </c>
    </row>
    <row r="628" spans="1:20" x14ac:dyDescent="0.2">
      <c r="A628" s="3" t="s">
        <v>14</v>
      </c>
      <c r="B628" s="3" t="s">
        <v>474</v>
      </c>
      <c r="C628" s="4" t="s">
        <v>490</v>
      </c>
      <c r="D628" s="5" t="s">
        <v>491</v>
      </c>
      <c r="E628" s="4" t="s">
        <v>492</v>
      </c>
      <c r="F628" s="6">
        <v>0</v>
      </c>
      <c r="G628" s="4">
        <v>0</v>
      </c>
      <c r="H628" s="4">
        <v>0</v>
      </c>
      <c r="I628" s="5" t="s">
        <v>42</v>
      </c>
      <c r="J628" s="5">
        <v>0</v>
      </c>
      <c r="K628" s="5" t="s">
        <v>19</v>
      </c>
      <c r="L628" s="5">
        <v>2</v>
      </c>
      <c r="M628" s="7" t="s">
        <v>475</v>
      </c>
      <c r="N628" s="7" t="s">
        <v>476</v>
      </c>
      <c r="O628" s="9" t="str">
        <f t="shared" si="36"/>
        <v>2021-08-17</v>
      </c>
      <c r="P628" s="1" t="str">
        <f>VLOOKUP(K628,de_para!$A$2:$B$46,2,0)</f>
        <v>web event</v>
      </c>
      <c r="Q628" s="1">
        <v>0</v>
      </c>
      <c r="R628" s="1">
        <f t="shared" si="37"/>
        <v>8</v>
      </c>
      <c r="S628" s="1">
        <f t="shared" si="38"/>
        <v>2021</v>
      </c>
      <c r="T628" s="1">
        <f t="shared" si="39"/>
        <v>2</v>
      </c>
    </row>
    <row r="629" spans="1:20" x14ac:dyDescent="0.2">
      <c r="A629" s="3" t="s">
        <v>22</v>
      </c>
      <c r="B629" s="3" t="s">
        <v>474</v>
      </c>
      <c r="C629" s="4" t="s">
        <v>493</v>
      </c>
      <c r="D629" s="5" t="s">
        <v>479</v>
      </c>
      <c r="E629" s="4" t="s">
        <v>480</v>
      </c>
      <c r="F629" s="6">
        <v>4210.5200000000004</v>
      </c>
      <c r="G629" s="4">
        <v>69794</v>
      </c>
      <c r="H629" s="4">
        <v>71202</v>
      </c>
      <c r="I629" s="5">
        <v>59.134855760000001</v>
      </c>
      <c r="J629" s="5">
        <v>1.0201736538957999</v>
      </c>
      <c r="K629" s="5" t="s">
        <v>481</v>
      </c>
      <c r="L629" s="5">
        <v>15</v>
      </c>
      <c r="M629" s="7" t="s">
        <v>475</v>
      </c>
      <c r="N629" s="7" t="s">
        <v>476</v>
      </c>
      <c r="O629" s="9" t="str">
        <f t="shared" si="36"/>
        <v>2021-08-17</v>
      </c>
      <c r="P629" s="1" t="str">
        <f>VLOOKUP(K629,de_para!$A$2:$B$46,2,0)</f>
        <v>web event</v>
      </c>
      <c r="Q629" s="1">
        <v>0</v>
      </c>
      <c r="R629" s="1">
        <f t="shared" si="37"/>
        <v>8</v>
      </c>
      <c r="S629" s="1">
        <f t="shared" si="38"/>
        <v>2021</v>
      </c>
      <c r="T629" s="1">
        <f t="shared" si="39"/>
        <v>2</v>
      </c>
    </row>
    <row r="630" spans="1:20" x14ac:dyDescent="0.2">
      <c r="A630" s="3" t="s">
        <v>376</v>
      </c>
      <c r="B630" s="3" t="s">
        <v>474</v>
      </c>
      <c r="C630" s="4" t="s">
        <v>377</v>
      </c>
      <c r="D630" s="5" t="s">
        <v>33</v>
      </c>
      <c r="E630" s="4" t="s">
        <v>34</v>
      </c>
      <c r="F630" s="6">
        <v>3844.02</v>
      </c>
      <c r="G630" s="4">
        <v>57889</v>
      </c>
      <c r="H630" s="4">
        <v>215895</v>
      </c>
      <c r="I630" s="5">
        <v>17.805044120000002</v>
      </c>
      <c r="J630" s="5">
        <v>3.7294650106237999</v>
      </c>
      <c r="K630" s="5" t="s">
        <v>19</v>
      </c>
      <c r="L630" s="5">
        <v>74</v>
      </c>
      <c r="M630" s="7" t="s">
        <v>475</v>
      </c>
      <c r="N630" s="7" t="s">
        <v>476</v>
      </c>
      <c r="O630" s="9" t="str">
        <f t="shared" si="36"/>
        <v>2021-08-17</v>
      </c>
      <c r="P630" s="1" t="str">
        <f>VLOOKUP(K630,de_para!$A$2:$B$46,2,0)</f>
        <v>web event</v>
      </c>
      <c r="Q630" s="1">
        <v>0</v>
      </c>
      <c r="R630" s="1">
        <f t="shared" si="37"/>
        <v>8</v>
      </c>
      <c r="S630" s="1">
        <f t="shared" si="38"/>
        <v>2021</v>
      </c>
      <c r="T630" s="1">
        <f t="shared" si="39"/>
        <v>2</v>
      </c>
    </row>
    <row r="631" spans="1:20" x14ac:dyDescent="0.2">
      <c r="A631" s="3" t="s">
        <v>14</v>
      </c>
      <c r="B631" s="3" t="s">
        <v>474</v>
      </c>
      <c r="C631" s="4" t="s">
        <v>494</v>
      </c>
      <c r="D631" s="5" t="s">
        <v>495</v>
      </c>
      <c r="E631" s="4" t="s">
        <v>496</v>
      </c>
      <c r="F631" s="6">
        <v>3823.92</v>
      </c>
      <c r="G631" s="4">
        <v>274683</v>
      </c>
      <c r="H631" s="4">
        <v>319264</v>
      </c>
      <c r="I631" s="5">
        <v>11.977297780000001</v>
      </c>
      <c r="J631" s="5">
        <v>1.1622998146954999</v>
      </c>
      <c r="K631" s="5" t="s">
        <v>38</v>
      </c>
      <c r="L631" s="5">
        <v>6</v>
      </c>
      <c r="M631" s="7" t="s">
        <v>475</v>
      </c>
      <c r="N631" s="7" t="s">
        <v>476</v>
      </c>
      <c r="O631" s="9" t="str">
        <f t="shared" si="36"/>
        <v>2021-08-17</v>
      </c>
      <c r="P631" s="1" t="str">
        <f>VLOOKUP(K631,de_para!$A$2:$B$46,2,0)</f>
        <v>Credenciamento</v>
      </c>
      <c r="Q631" s="1">
        <v>0</v>
      </c>
      <c r="R631" s="1">
        <f t="shared" si="37"/>
        <v>8</v>
      </c>
      <c r="S631" s="1">
        <f t="shared" si="38"/>
        <v>2021</v>
      </c>
      <c r="T631" s="1">
        <f t="shared" si="39"/>
        <v>2</v>
      </c>
    </row>
    <row r="632" spans="1:20" x14ac:dyDescent="0.2">
      <c r="A632" s="3" t="s">
        <v>327</v>
      </c>
      <c r="B632" s="3" t="s">
        <v>474</v>
      </c>
      <c r="C632" s="4" t="s">
        <v>328</v>
      </c>
      <c r="D632" s="5" t="s">
        <v>253</v>
      </c>
      <c r="E632" s="4" t="s">
        <v>254</v>
      </c>
      <c r="F632" s="6">
        <v>4531.34</v>
      </c>
      <c r="G632" s="4">
        <v>619897</v>
      </c>
      <c r="H632" s="4">
        <v>794415</v>
      </c>
      <c r="I632" s="5">
        <v>5.7039960199999999</v>
      </c>
      <c r="J632" s="5">
        <v>1.2815274150383</v>
      </c>
      <c r="K632" s="5" t="s">
        <v>19</v>
      </c>
      <c r="L632" s="5">
        <v>219</v>
      </c>
      <c r="M632" s="7" t="s">
        <v>475</v>
      </c>
      <c r="N632" s="7" t="s">
        <v>476</v>
      </c>
      <c r="O632" s="9" t="str">
        <f t="shared" si="36"/>
        <v>2021-08-17</v>
      </c>
      <c r="P632" s="1" t="str">
        <f>VLOOKUP(K632,de_para!$A$2:$B$46,2,0)</f>
        <v>web event</v>
      </c>
      <c r="Q632" s="1">
        <v>0</v>
      </c>
      <c r="R632" s="1">
        <f t="shared" si="37"/>
        <v>8</v>
      </c>
      <c r="S632" s="1">
        <f t="shared" si="38"/>
        <v>2021</v>
      </c>
      <c r="T632" s="1">
        <f t="shared" si="39"/>
        <v>2</v>
      </c>
    </row>
    <row r="633" spans="1:20" x14ac:dyDescent="0.2">
      <c r="A633" s="3" t="s">
        <v>381</v>
      </c>
      <c r="B633" s="3" t="s">
        <v>474</v>
      </c>
      <c r="C633" s="4" t="s">
        <v>382</v>
      </c>
      <c r="D633" s="5" t="s">
        <v>334</v>
      </c>
      <c r="E633" s="4" t="s">
        <v>335</v>
      </c>
      <c r="F633" s="6">
        <v>12075.93</v>
      </c>
      <c r="G633" s="4">
        <v>238020</v>
      </c>
      <c r="H633" s="4">
        <v>355556</v>
      </c>
      <c r="I633" s="5">
        <v>33.963510669999998</v>
      </c>
      <c r="J633" s="5">
        <v>1.4938072430888001</v>
      </c>
      <c r="K633" s="5" t="s">
        <v>200</v>
      </c>
      <c r="L633" s="5">
        <v>175</v>
      </c>
      <c r="M633" s="7" t="s">
        <v>475</v>
      </c>
      <c r="N633" s="7" t="s">
        <v>476</v>
      </c>
      <c r="O633" s="9" t="str">
        <f t="shared" si="36"/>
        <v>2021-08-17</v>
      </c>
      <c r="P633" s="1" t="str">
        <f>VLOOKUP(K633,de_para!$A$2:$B$46,2,0)</f>
        <v>Mensagem</v>
      </c>
      <c r="Q633" s="1">
        <v>1</v>
      </c>
      <c r="R633" s="1">
        <f t="shared" si="37"/>
        <v>8</v>
      </c>
      <c r="S633" s="1">
        <f t="shared" si="38"/>
        <v>2021</v>
      </c>
      <c r="T633" s="1">
        <f t="shared" si="39"/>
        <v>2</v>
      </c>
    </row>
    <row r="634" spans="1:20" x14ac:dyDescent="0.2">
      <c r="A634" s="3" t="s">
        <v>194</v>
      </c>
      <c r="B634" s="3" t="s">
        <v>474</v>
      </c>
      <c r="C634" s="4" t="s">
        <v>195</v>
      </c>
      <c r="D634" s="5" t="s">
        <v>33</v>
      </c>
      <c r="E634" s="4" t="s">
        <v>34</v>
      </c>
      <c r="F634" s="6">
        <v>4101.91</v>
      </c>
      <c r="G634" s="4">
        <v>61857</v>
      </c>
      <c r="H634" s="4">
        <v>217100</v>
      </c>
      <c r="I634" s="5">
        <v>18.8941041</v>
      </c>
      <c r="J634" s="5">
        <v>3.509707874614</v>
      </c>
      <c r="K634" s="5" t="s">
        <v>19</v>
      </c>
      <c r="L634" s="5">
        <v>183</v>
      </c>
      <c r="M634" s="7" t="s">
        <v>475</v>
      </c>
      <c r="N634" s="7" t="s">
        <v>476</v>
      </c>
      <c r="O634" s="9" t="str">
        <f t="shared" si="36"/>
        <v>2021-08-17</v>
      </c>
      <c r="P634" s="1" t="str">
        <f>VLOOKUP(K634,de_para!$A$2:$B$46,2,0)</f>
        <v>web event</v>
      </c>
      <c r="Q634" s="1">
        <v>0</v>
      </c>
      <c r="R634" s="1">
        <f t="shared" si="37"/>
        <v>8</v>
      </c>
      <c r="S634" s="1">
        <f t="shared" si="38"/>
        <v>2021</v>
      </c>
      <c r="T634" s="1">
        <f t="shared" si="39"/>
        <v>2</v>
      </c>
    </row>
    <row r="635" spans="1:20" x14ac:dyDescent="0.2">
      <c r="A635" s="3" t="s">
        <v>383</v>
      </c>
      <c r="B635" s="3" t="s">
        <v>474</v>
      </c>
      <c r="C635" s="4" t="s">
        <v>384</v>
      </c>
      <c r="D635" s="5" t="s">
        <v>334</v>
      </c>
      <c r="E635" s="4" t="s">
        <v>335</v>
      </c>
      <c r="F635" s="6">
        <v>3860.42</v>
      </c>
      <c r="G635" s="4">
        <v>49215</v>
      </c>
      <c r="H635" s="4">
        <v>81018</v>
      </c>
      <c r="I635" s="5">
        <v>47.648917519999998</v>
      </c>
      <c r="J635" s="5">
        <v>1.6462054251753</v>
      </c>
      <c r="K635" s="5" t="s">
        <v>200</v>
      </c>
      <c r="L635" s="5">
        <v>71</v>
      </c>
      <c r="M635" s="7" t="s">
        <v>475</v>
      </c>
      <c r="N635" s="7" t="s">
        <v>476</v>
      </c>
      <c r="O635" s="9" t="str">
        <f t="shared" si="36"/>
        <v>2021-08-17</v>
      </c>
      <c r="P635" s="1" t="str">
        <f>VLOOKUP(K635,de_para!$A$2:$B$46,2,0)</f>
        <v>Mensagem</v>
      </c>
      <c r="Q635" s="1">
        <v>1</v>
      </c>
      <c r="R635" s="1">
        <f t="shared" si="37"/>
        <v>8</v>
      </c>
      <c r="S635" s="1">
        <f t="shared" si="38"/>
        <v>2021</v>
      </c>
      <c r="T635" s="1">
        <f t="shared" si="39"/>
        <v>2</v>
      </c>
    </row>
    <row r="636" spans="1:20" x14ac:dyDescent="0.2">
      <c r="A636" s="3" t="s">
        <v>454</v>
      </c>
      <c r="B636" s="3" t="s">
        <v>474</v>
      </c>
      <c r="C636" s="4" t="s">
        <v>464</v>
      </c>
      <c r="D636" s="5" t="s">
        <v>465</v>
      </c>
      <c r="E636" s="4" t="s">
        <v>466</v>
      </c>
      <c r="F636" s="6">
        <v>12732.84</v>
      </c>
      <c r="G636" s="4">
        <v>623134</v>
      </c>
      <c r="H636" s="4">
        <v>761886</v>
      </c>
      <c r="I636" s="5">
        <v>16.712264040000001</v>
      </c>
      <c r="J636" s="5">
        <v>1.2226679975735999</v>
      </c>
      <c r="K636" s="5" t="s">
        <v>38</v>
      </c>
      <c r="L636" s="5">
        <v>22</v>
      </c>
      <c r="M636" s="7" t="s">
        <v>475</v>
      </c>
      <c r="N636" s="7" t="s">
        <v>476</v>
      </c>
      <c r="O636" s="9" t="str">
        <f t="shared" si="36"/>
        <v>2021-08-17</v>
      </c>
      <c r="P636" s="1" t="str">
        <f>VLOOKUP(K636,de_para!$A$2:$B$46,2,0)</f>
        <v>Credenciamento</v>
      </c>
      <c r="Q636" s="1">
        <v>0</v>
      </c>
      <c r="R636" s="1">
        <f t="shared" si="37"/>
        <v>8</v>
      </c>
      <c r="S636" s="1">
        <f t="shared" si="38"/>
        <v>2021</v>
      </c>
      <c r="T636" s="1">
        <f t="shared" si="39"/>
        <v>2</v>
      </c>
    </row>
    <row r="637" spans="1:20" x14ac:dyDescent="0.2">
      <c r="A637" s="3" t="s">
        <v>22</v>
      </c>
      <c r="B637" s="3" t="s">
        <v>474</v>
      </c>
      <c r="C637" s="4" t="s">
        <v>467</v>
      </c>
      <c r="D637" s="5" t="s">
        <v>465</v>
      </c>
      <c r="E637" s="4" t="s">
        <v>466</v>
      </c>
      <c r="F637" s="6">
        <v>7064.31</v>
      </c>
      <c r="G637" s="4">
        <v>608672</v>
      </c>
      <c r="H637" s="4">
        <v>661704</v>
      </c>
      <c r="I637" s="5">
        <v>10.67593667</v>
      </c>
      <c r="J637" s="5">
        <v>1.0871273855212999</v>
      </c>
      <c r="K637" s="5" t="s">
        <v>38</v>
      </c>
      <c r="L637" s="5">
        <v>1</v>
      </c>
      <c r="M637" s="7" t="s">
        <v>475</v>
      </c>
      <c r="N637" s="7" t="s">
        <v>476</v>
      </c>
      <c r="O637" s="9" t="str">
        <f t="shared" si="36"/>
        <v>2021-08-17</v>
      </c>
      <c r="P637" s="1" t="str">
        <f>VLOOKUP(K637,de_para!$A$2:$B$46,2,0)</f>
        <v>Credenciamento</v>
      </c>
      <c r="Q637" s="1">
        <v>0</v>
      </c>
      <c r="R637" s="1">
        <f t="shared" si="37"/>
        <v>8</v>
      </c>
      <c r="S637" s="1">
        <f t="shared" si="38"/>
        <v>2021</v>
      </c>
      <c r="T637" s="1">
        <f t="shared" si="39"/>
        <v>2</v>
      </c>
    </row>
    <row r="638" spans="1:20" x14ac:dyDescent="0.2">
      <c r="A638" s="3" t="s">
        <v>22</v>
      </c>
      <c r="B638" s="3" t="s">
        <v>474</v>
      </c>
      <c r="C638" s="4" t="s">
        <v>497</v>
      </c>
      <c r="D638" s="5" t="s">
        <v>456</v>
      </c>
      <c r="E638" s="4" t="s">
        <v>457</v>
      </c>
      <c r="F638" s="6">
        <v>11239.34</v>
      </c>
      <c r="G638" s="4">
        <v>715647</v>
      </c>
      <c r="H638" s="4">
        <v>959601</v>
      </c>
      <c r="I638" s="5">
        <v>11.712513850000001</v>
      </c>
      <c r="J638" s="5">
        <v>1.3408859395763999</v>
      </c>
      <c r="K638" s="5" t="s">
        <v>38</v>
      </c>
      <c r="L638" s="5">
        <v>15</v>
      </c>
      <c r="M638" s="7" t="s">
        <v>475</v>
      </c>
      <c r="N638" s="7" t="s">
        <v>476</v>
      </c>
      <c r="O638" s="9" t="str">
        <f t="shared" si="36"/>
        <v>2021-08-17</v>
      </c>
      <c r="P638" s="1" t="str">
        <f>VLOOKUP(K638,de_para!$A$2:$B$46,2,0)</f>
        <v>Credenciamento</v>
      </c>
      <c r="Q638" s="1">
        <v>0</v>
      </c>
      <c r="R638" s="1">
        <f t="shared" si="37"/>
        <v>8</v>
      </c>
      <c r="S638" s="1">
        <f t="shared" si="38"/>
        <v>2021</v>
      </c>
      <c r="T638" s="1">
        <f t="shared" si="39"/>
        <v>2</v>
      </c>
    </row>
    <row r="639" spans="1:20" x14ac:dyDescent="0.2">
      <c r="A639" s="3" t="s">
        <v>311</v>
      </c>
      <c r="B639" s="3" t="s">
        <v>474</v>
      </c>
      <c r="C639" s="4" t="s">
        <v>312</v>
      </c>
      <c r="D639" s="5" t="s">
        <v>253</v>
      </c>
      <c r="E639" s="4" t="s">
        <v>254</v>
      </c>
      <c r="F639" s="6">
        <v>44343.82</v>
      </c>
      <c r="G639" s="4">
        <v>2902514</v>
      </c>
      <c r="H639" s="4">
        <v>5339597</v>
      </c>
      <c r="I639" s="5">
        <v>8.3047128800000003</v>
      </c>
      <c r="J639" s="5">
        <v>1.8396455624331001</v>
      </c>
      <c r="K639" s="5" t="s">
        <v>19</v>
      </c>
      <c r="L639" s="5">
        <v>2046</v>
      </c>
      <c r="M639" s="7" t="s">
        <v>475</v>
      </c>
      <c r="N639" s="7" t="s">
        <v>476</v>
      </c>
      <c r="O639" s="9" t="str">
        <f t="shared" si="36"/>
        <v>2021-08-17</v>
      </c>
      <c r="P639" s="1" t="str">
        <f>VLOOKUP(K639,de_para!$A$2:$B$46,2,0)</f>
        <v>web event</v>
      </c>
      <c r="Q639" s="1">
        <v>0</v>
      </c>
      <c r="R639" s="1">
        <f t="shared" si="37"/>
        <v>8</v>
      </c>
      <c r="S639" s="1">
        <f t="shared" si="38"/>
        <v>2021</v>
      </c>
      <c r="T639" s="1">
        <f t="shared" si="39"/>
        <v>2</v>
      </c>
    </row>
    <row r="640" spans="1:20" x14ac:dyDescent="0.2">
      <c r="A640" s="3" t="s">
        <v>22</v>
      </c>
      <c r="B640" s="3" t="s">
        <v>474</v>
      </c>
      <c r="C640" s="4" t="s">
        <v>35</v>
      </c>
      <c r="D640" s="5" t="s">
        <v>36</v>
      </c>
      <c r="E640" s="4" t="s">
        <v>37</v>
      </c>
      <c r="F640" s="6">
        <v>2349.5</v>
      </c>
      <c r="G640" s="4">
        <v>196822</v>
      </c>
      <c r="H640" s="4">
        <v>218105</v>
      </c>
      <c r="I640" s="5">
        <v>10.772334430000001</v>
      </c>
      <c r="J640" s="5">
        <v>1.1081332371381001</v>
      </c>
      <c r="K640" s="5" t="s">
        <v>38</v>
      </c>
      <c r="L640" s="5">
        <v>3</v>
      </c>
      <c r="M640" s="7" t="s">
        <v>475</v>
      </c>
      <c r="N640" s="7" t="s">
        <v>476</v>
      </c>
      <c r="O640" s="9" t="str">
        <f t="shared" si="36"/>
        <v>2021-08-17</v>
      </c>
      <c r="P640" s="1" t="str">
        <f>VLOOKUP(K640,de_para!$A$2:$B$46,2,0)</f>
        <v>Credenciamento</v>
      </c>
      <c r="Q640" s="1">
        <v>0</v>
      </c>
      <c r="R640" s="1">
        <f t="shared" si="37"/>
        <v>8</v>
      </c>
      <c r="S640" s="1">
        <f t="shared" si="38"/>
        <v>2021</v>
      </c>
      <c r="T640" s="1">
        <f t="shared" si="39"/>
        <v>2</v>
      </c>
    </row>
    <row r="641" spans="1:20" x14ac:dyDescent="0.2">
      <c r="A641" s="3" t="s">
        <v>322</v>
      </c>
      <c r="B641" s="3" t="s">
        <v>474</v>
      </c>
      <c r="C641" s="4" t="s">
        <v>323</v>
      </c>
      <c r="D641" s="5" t="s">
        <v>60</v>
      </c>
      <c r="E641" s="4" t="s">
        <v>61</v>
      </c>
      <c r="F641" s="6">
        <v>81678.58</v>
      </c>
      <c r="G641" s="4">
        <v>1838617</v>
      </c>
      <c r="H641" s="4">
        <v>4617944</v>
      </c>
      <c r="I641" s="5">
        <v>17.68721751</v>
      </c>
      <c r="J641" s="5">
        <v>2.5116399989775</v>
      </c>
      <c r="K641" s="5" t="s">
        <v>38</v>
      </c>
      <c r="L641" s="5">
        <v>139</v>
      </c>
      <c r="M641" s="7" t="s">
        <v>475</v>
      </c>
      <c r="N641" s="7" t="s">
        <v>476</v>
      </c>
      <c r="O641" s="9" t="str">
        <f t="shared" si="36"/>
        <v>2021-08-17</v>
      </c>
      <c r="P641" s="1" t="str">
        <f>VLOOKUP(K641,de_para!$A$2:$B$46,2,0)</f>
        <v>Credenciamento</v>
      </c>
      <c r="Q641" s="1">
        <v>1</v>
      </c>
      <c r="R641" s="1">
        <f t="shared" si="37"/>
        <v>8</v>
      </c>
      <c r="S641" s="1">
        <f t="shared" si="38"/>
        <v>2021</v>
      </c>
      <c r="T641" s="1">
        <f t="shared" si="39"/>
        <v>2</v>
      </c>
    </row>
    <row r="642" spans="1:20" x14ac:dyDescent="0.2">
      <c r="A642" s="3" t="s">
        <v>14</v>
      </c>
      <c r="B642" s="3" t="s">
        <v>474</v>
      </c>
      <c r="C642" s="4" t="s">
        <v>471</v>
      </c>
      <c r="D642" s="5" t="s">
        <v>472</v>
      </c>
      <c r="E642" s="4" t="s">
        <v>473</v>
      </c>
      <c r="F642" s="6">
        <v>4667.18</v>
      </c>
      <c r="G642" s="4">
        <v>196722</v>
      </c>
      <c r="H642" s="4">
        <v>219118</v>
      </c>
      <c r="I642" s="5">
        <v>21.299847570000001</v>
      </c>
      <c r="J642" s="5">
        <v>1.1138459348726</v>
      </c>
      <c r="K642" s="5" t="s">
        <v>38</v>
      </c>
      <c r="L642" s="5">
        <v>6</v>
      </c>
      <c r="M642" s="7" t="s">
        <v>475</v>
      </c>
      <c r="N642" s="7" t="s">
        <v>476</v>
      </c>
      <c r="O642" s="9" t="str">
        <f t="shared" si="36"/>
        <v>2021-08-17</v>
      </c>
      <c r="P642" s="1" t="str">
        <f>VLOOKUP(K642,de_para!$A$2:$B$46,2,0)</f>
        <v>Credenciamento</v>
      </c>
      <c r="Q642" s="1">
        <v>0</v>
      </c>
      <c r="R642" s="1">
        <f t="shared" si="37"/>
        <v>8</v>
      </c>
      <c r="S642" s="1">
        <f t="shared" si="38"/>
        <v>2021</v>
      </c>
      <c r="T642" s="1">
        <f t="shared" si="39"/>
        <v>2</v>
      </c>
    </row>
    <row r="643" spans="1:20" x14ac:dyDescent="0.2">
      <c r="A643" s="3" t="s">
        <v>14</v>
      </c>
      <c r="B643" s="3" t="s">
        <v>474</v>
      </c>
      <c r="C643" s="4" t="s">
        <v>411</v>
      </c>
      <c r="D643" s="5" t="s">
        <v>412</v>
      </c>
      <c r="E643" s="4" t="s">
        <v>413</v>
      </c>
      <c r="F643" s="6">
        <v>1352.35</v>
      </c>
      <c r="G643" s="4">
        <v>118743</v>
      </c>
      <c r="H643" s="4">
        <v>128102</v>
      </c>
      <c r="I643" s="5">
        <v>10.55682191</v>
      </c>
      <c r="J643" s="5">
        <v>1.0788172776500999</v>
      </c>
      <c r="K643" s="5" t="s">
        <v>19</v>
      </c>
      <c r="L643" s="5">
        <v>26</v>
      </c>
      <c r="M643" s="7" t="s">
        <v>475</v>
      </c>
      <c r="N643" s="7" t="s">
        <v>476</v>
      </c>
      <c r="O643" s="9" t="str">
        <f t="shared" ref="O643:O706" si="40">RIGHT(B643,10)</f>
        <v>2021-08-17</v>
      </c>
      <c r="P643" s="1" t="str">
        <f>VLOOKUP(K643,de_para!$A$2:$B$46,2,0)</f>
        <v>web event</v>
      </c>
      <c r="Q643" s="1">
        <v>0</v>
      </c>
      <c r="R643" s="1">
        <f t="shared" ref="R643:R706" si="41">MONTH(O643)</f>
        <v>8</v>
      </c>
      <c r="S643" s="1">
        <f t="shared" ref="S643:S706" si="42">YEAR(O643)</f>
        <v>2021</v>
      </c>
      <c r="T643" s="1">
        <f t="shared" ref="T643:T706" si="43">IF(R643&lt;7,1,2)</f>
        <v>2</v>
      </c>
    </row>
    <row r="644" spans="1:20" x14ac:dyDescent="0.2">
      <c r="A644" s="3" t="s">
        <v>14</v>
      </c>
      <c r="B644" s="3" t="s">
        <v>474</v>
      </c>
      <c r="C644" s="4" t="s">
        <v>458</v>
      </c>
      <c r="D644" s="5" t="s">
        <v>459</v>
      </c>
      <c r="E644" s="4" t="s">
        <v>460</v>
      </c>
      <c r="F644" s="6">
        <v>4376.62</v>
      </c>
      <c r="G644" s="4">
        <v>312285</v>
      </c>
      <c r="H644" s="4">
        <v>340774</v>
      </c>
      <c r="I644" s="5">
        <v>12.843174660000001</v>
      </c>
      <c r="J644" s="5">
        <v>1.0912275645644001</v>
      </c>
      <c r="K644" s="5" t="s">
        <v>404</v>
      </c>
      <c r="L644" s="5" t="s">
        <v>42</v>
      </c>
      <c r="M644" s="7" t="s">
        <v>475</v>
      </c>
      <c r="N644" s="7" t="s">
        <v>476</v>
      </c>
      <c r="O644" s="9" t="str">
        <f t="shared" si="40"/>
        <v>2021-08-17</v>
      </c>
      <c r="P644" s="1" t="str">
        <f>VLOOKUP(K644,de_para!$A$2:$B$46,2,0)</f>
        <v>Credenciamento</v>
      </c>
      <c r="Q644" s="1">
        <v>0</v>
      </c>
      <c r="R644" s="1">
        <f t="shared" si="41"/>
        <v>8</v>
      </c>
      <c r="S644" s="1">
        <f t="shared" si="42"/>
        <v>2021</v>
      </c>
      <c r="T644" s="1">
        <f t="shared" si="43"/>
        <v>2</v>
      </c>
    </row>
    <row r="645" spans="1:20" x14ac:dyDescent="0.2">
      <c r="A645" s="3" t="s">
        <v>22</v>
      </c>
      <c r="B645" s="3" t="s">
        <v>474</v>
      </c>
      <c r="C645" s="4" t="s">
        <v>385</v>
      </c>
      <c r="D645" s="5" t="s">
        <v>60</v>
      </c>
      <c r="E645" s="4" t="s">
        <v>61</v>
      </c>
      <c r="F645" s="6">
        <v>46442.61</v>
      </c>
      <c r="G645" s="4">
        <v>2954355</v>
      </c>
      <c r="H645" s="4">
        <v>4807652</v>
      </c>
      <c r="I645" s="5">
        <v>9.6601438700000006</v>
      </c>
      <c r="J645" s="5">
        <v>1.6273101912262</v>
      </c>
      <c r="K645" s="5" t="s">
        <v>38</v>
      </c>
      <c r="L645" s="5">
        <v>75</v>
      </c>
      <c r="M645" s="7" t="s">
        <v>475</v>
      </c>
      <c r="N645" s="7" t="s">
        <v>476</v>
      </c>
      <c r="O645" s="9" t="str">
        <f t="shared" si="40"/>
        <v>2021-08-17</v>
      </c>
      <c r="P645" s="1" t="str">
        <f>VLOOKUP(K645,de_para!$A$2:$B$46,2,0)</f>
        <v>Credenciamento</v>
      </c>
      <c r="Q645" s="1">
        <v>1</v>
      </c>
      <c r="R645" s="1">
        <f t="shared" si="41"/>
        <v>8</v>
      </c>
      <c r="S645" s="1">
        <f t="shared" si="42"/>
        <v>2021</v>
      </c>
      <c r="T645" s="1">
        <f t="shared" si="43"/>
        <v>2</v>
      </c>
    </row>
    <row r="646" spans="1:20" x14ac:dyDescent="0.2">
      <c r="A646" s="3" t="s">
        <v>207</v>
      </c>
      <c r="B646" s="3" t="s">
        <v>474</v>
      </c>
      <c r="C646" s="4" t="s">
        <v>208</v>
      </c>
      <c r="D646" s="5" t="s">
        <v>33</v>
      </c>
      <c r="E646" s="4" t="s">
        <v>34</v>
      </c>
      <c r="F646" s="6">
        <v>6894.31</v>
      </c>
      <c r="G646" s="4">
        <v>49185</v>
      </c>
      <c r="H646" s="4">
        <v>166767</v>
      </c>
      <c r="I646" s="5">
        <v>41.340972729999997</v>
      </c>
      <c r="J646" s="5">
        <v>3.3906068923452</v>
      </c>
      <c r="K646" s="5" t="s">
        <v>19</v>
      </c>
      <c r="L646" s="5">
        <v>380</v>
      </c>
      <c r="M646" s="7" t="s">
        <v>475</v>
      </c>
      <c r="N646" s="7" t="s">
        <v>476</v>
      </c>
      <c r="O646" s="9" t="str">
        <f t="shared" si="40"/>
        <v>2021-08-17</v>
      </c>
      <c r="P646" s="1" t="str">
        <f>VLOOKUP(K646,de_para!$A$2:$B$46,2,0)</f>
        <v>web event</v>
      </c>
      <c r="Q646" s="1">
        <v>0</v>
      </c>
      <c r="R646" s="1">
        <f t="shared" si="41"/>
        <v>8</v>
      </c>
      <c r="S646" s="1">
        <f t="shared" si="42"/>
        <v>2021</v>
      </c>
      <c r="T646" s="1">
        <f t="shared" si="43"/>
        <v>2</v>
      </c>
    </row>
    <row r="647" spans="1:20" x14ac:dyDescent="0.2">
      <c r="A647" s="3" t="s">
        <v>14</v>
      </c>
      <c r="B647" s="3" t="s">
        <v>474</v>
      </c>
      <c r="C647" s="4" t="s">
        <v>417</v>
      </c>
      <c r="D647" s="5" t="s">
        <v>418</v>
      </c>
      <c r="E647" s="4" t="s">
        <v>419</v>
      </c>
      <c r="F647" s="6">
        <v>1363.66</v>
      </c>
      <c r="G647" s="4">
        <v>119519</v>
      </c>
      <c r="H647" s="4">
        <v>131623</v>
      </c>
      <c r="I647" s="5">
        <v>10.36034736</v>
      </c>
      <c r="J647" s="5">
        <v>1.1012726010089999</v>
      </c>
      <c r="K647" s="5" t="s">
        <v>19</v>
      </c>
      <c r="L647" s="5">
        <v>38</v>
      </c>
      <c r="M647" s="7" t="s">
        <v>475</v>
      </c>
      <c r="N647" s="7" t="s">
        <v>476</v>
      </c>
      <c r="O647" s="9" t="str">
        <f t="shared" si="40"/>
        <v>2021-08-17</v>
      </c>
      <c r="P647" s="1" t="str">
        <f>VLOOKUP(K647,de_para!$A$2:$B$46,2,0)</f>
        <v>web event</v>
      </c>
      <c r="Q647" s="1">
        <v>0</v>
      </c>
      <c r="R647" s="1">
        <f t="shared" si="41"/>
        <v>8</v>
      </c>
      <c r="S647" s="1">
        <f t="shared" si="42"/>
        <v>2021</v>
      </c>
      <c r="T647" s="1">
        <f t="shared" si="43"/>
        <v>2</v>
      </c>
    </row>
    <row r="648" spans="1:20" x14ac:dyDescent="0.2">
      <c r="A648" s="3" t="s">
        <v>14</v>
      </c>
      <c r="B648" s="3" t="s">
        <v>474</v>
      </c>
      <c r="C648" s="4" t="s">
        <v>498</v>
      </c>
      <c r="D648" s="5" t="s">
        <v>499</v>
      </c>
      <c r="E648" s="4" t="s">
        <v>500</v>
      </c>
      <c r="F648" s="6">
        <v>4504.91</v>
      </c>
      <c r="G648" s="4">
        <v>352424</v>
      </c>
      <c r="H648" s="4">
        <v>390852</v>
      </c>
      <c r="I648" s="5">
        <v>11.525871690000001</v>
      </c>
      <c r="J648" s="5">
        <v>1.1090391119787999</v>
      </c>
      <c r="K648" s="5" t="s">
        <v>404</v>
      </c>
      <c r="L648" s="5" t="s">
        <v>42</v>
      </c>
      <c r="M648" s="7" t="s">
        <v>475</v>
      </c>
      <c r="N648" s="7" t="s">
        <v>476</v>
      </c>
      <c r="O648" s="9" t="str">
        <f t="shared" si="40"/>
        <v>2021-08-17</v>
      </c>
      <c r="P648" s="1" t="str">
        <f>VLOOKUP(K648,de_para!$A$2:$B$46,2,0)</f>
        <v>Credenciamento</v>
      </c>
      <c r="Q648" s="1">
        <v>0</v>
      </c>
      <c r="R648" s="1">
        <f t="shared" si="41"/>
        <v>8</v>
      </c>
      <c r="S648" s="1">
        <f t="shared" si="42"/>
        <v>2021</v>
      </c>
      <c r="T648" s="1">
        <f t="shared" si="43"/>
        <v>2</v>
      </c>
    </row>
    <row r="649" spans="1:20" x14ac:dyDescent="0.2">
      <c r="A649" s="3" t="s">
        <v>388</v>
      </c>
      <c r="B649" s="3" t="s">
        <v>474</v>
      </c>
      <c r="C649" s="4" t="s">
        <v>389</v>
      </c>
      <c r="D649" s="5" t="s">
        <v>60</v>
      </c>
      <c r="E649" s="4" t="s">
        <v>61</v>
      </c>
      <c r="F649" s="6">
        <v>32885.870000000003</v>
      </c>
      <c r="G649" s="4">
        <v>235010</v>
      </c>
      <c r="H649" s="4">
        <v>834722</v>
      </c>
      <c r="I649" s="5">
        <v>39.397392189999998</v>
      </c>
      <c r="J649" s="5">
        <v>3.5518573677715999</v>
      </c>
      <c r="K649" s="5" t="s">
        <v>38</v>
      </c>
      <c r="L649" s="5">
        <v>210</v>
      </c>
      <c r="M649" s="7" t="s">
        <v>475</v>
      </c>
      <c r="N649" s="7" t="s">
        <v>476</v>
      </c>
      <c r="O649" s="9" t="str">
        <f t="shared" si="40"/>
        <v>2021-08-17</v>
      </c>
      <c r="P649" s="1" t="str">
        <f>VLOOKUP(K649,de_para!$A$2:$B$46,2,0)</f>
        <v>Credenciamento</v>
      </c>
      <c r="Q649" s="1">
        <v>1</v>
      </c>
      <c r="R649" s="1">
        <f t="shared" si="41"/>
        <v>8</v>
      </c>
      <c r="S649" s="1">
        <f t="shared" si="42"/>
        <v>2021</v>
      </c>
      <c r="T649" s="1">
        <f t="shared" si="43"/>
        <v>2</v>
      </c>
    </row>
    <row r="650" spans="1:20" x14ac:dyDescent="0.2">
      <c r="A650" s="3" t="s">
        <v>454</v>
      </c>
      <c r="B650" s="3" t="s">
        <v>474</v>
      </c>
      <c r="C650" s="4" t="s">
        <v>455</v>
      </c>
      <c r="D650" s="5" t="s">
        <v>456</v>
      </c>
      <c r="E650" s="4" t="s">
        <v>457</v>
      </c>
      <c r="F650" s="6">
        <v>22896.85</v>
      </c>
      <c r="G650" s="4">
        <v>743670</v>
      </c>
      <c r="H650" s="4">
        <v>1232511</v>
      </c>
      <c r="I650" s="5">
        <v>18.57740012</v>
      </c>
      <c r="J650" s="5">
        <v>1.6573359151236</v>
      </c>
      <c r="K650" s="5" t="s">
        <v>38</v>
      </c>
      <c r="L650" s="5">
        <v>75</v>
      </c>
      <c r="M650" s="7" t="s">
        <v>475</v>
      </c>
      <c r="N650" s="7" t="s">
        <v>476</v>
      </c>
      <c r="O650" s="9" t="str">
        <f t="shared" si="40"/>
        <v>2021-08-17</v>
      </c>
      <c r="P650" s="1" t="str">
        <f>VLOOKUP(K650,de_para!$A$2:$B$46,2,0)</f>
        <v>Credenciamento</v>
      </c>
      <c r="Q650" s="1">
        <v>0</v>
      </c>
      <c r="R650" s="1">
        <f t="shared" si="41"/>
        <v>8</v>
      </c>
      <c r="S650" s="1">
        <f t="shared" si="42"/>
        <v>2021</v>
      </c>
      <c r="T650" s="1">
        <f t="shared" si="43"/>
        <v>2</v>
      </c>
    </row>
    <row r="651" spans="1:20" x14ac:dyDescent="0.2">
      <c r="A651" s="3" t="s">
        <v>14</v>
      </c>
      <c r="B651" s="3" t="s">
        <v>474</v>
      </c>
      <c r="C651" s="4" t="s">
        <v>406</v>
      </c>
      <c r="D651" s="5" t="s">
        <v>407</v>
      </c>
      <c r="E651" s="4" t="s">
        <v>408</v>
      </c>
      <c r="F651" s="6">
        <v>1400</v>
      </c>
      <c r="G651" s="4">
        <v>116313</v>
      </c>
      <c r="H651" s="4">
        <v>124760</v>
      </c>
      <c r="I651" s="5">
        <v>11.221545369999999</v>
      </c>
      <c r="J651" s="5">
        <v>1.0726230086060999</v>
      </c>
      <c r="K651" s="5" t="s">
        <v>19</v>
      </c>
      <c r="L651" s="5">
        <v>54</v>
      </c>
      <c r="M651" s="7" t="s">
        <v>475</v>
      </c>
      <c r="N651" s="7" t="s">
        <v>476</v>
      </c>
      <c r="O651" s="9" t="str">
        <f t="shared" si="40"/>
        <v>2021-08-17</v>
      </c>
      <c r="P651" s="1" t="str">
        <f>VLOOKUP(K651,de_para!$A$2:$B$46,2,0)</f>
        <v>web event</v>
      </c>
      <c r="Q651" s="1">
        <v>0</v>
      </c>
      <c r="R651" s="1">
        <f t="shared" si="41"/>
        <v>8</v>
      </c>
      <c r="S651" s="1">
        <f t="shared" si="42"/>
        <v>2021</v>
      </c>
      <c r="T651" s="1">
        <f t="shared" si="43"/>
        <v>2</v>
      </c>
    </row>
    <row r="652" spans="1:20" x14ac:dyDescent="0.2">
      <c r="A652" s="3" t="s">
        <v>192</v>
      </c>
      <c r="B652" s="3" t="s">
        <v>474</v>
      </c>
      <c r="C652" s="4" t="s">
        <v>193</v>
      </c>
      <c r="D652" s="5" t="s">
        <v>33</v>
      </c>
      <c r="E652" s="4" t="s">
        <v>34</v>
      </c>
      <c r="F652" s="6">
        <v>22350</v>
      </c>
      <c r="G652" s="4">
        <v>455427</v>
      </c>
      <c r="H652" s="4">
        <v>1648272</v>
      </c>
      <c r="I652" s="5">
        <v>13.5596552</v>
      </c>
      <c r="J652" s="5">
        <v>3.6191793635423002</v>
      </c>
      <c r="K652" s="5" t="s">
        <v>19</v>
      </c>
      <c r="L652" s="5">
        <v>737</v>
      </c>
      <c r="M652" s="7" t="s">
        <v>475</v>
      </c>
      <c r="N652" s="7" t="s">
        <v>476</v>
      </c>
      <c r="O652" s="9" t="str">
        <f t="shared" si="40"/>
        <v>2021-08-17</v>
      </c>
      <c r="P652" s="1" t="str">
        <f>VLOOKUP(K652,de_para!$A$2:$B$46,2,0)</f>
        <v>web event</v>
      </c>
      <c r="Q652" s="1">
        <v>0</v>
      </c>
      <c r="R652" s="1">
        <f t="shared" si="41"/>
        <v>8</v>
      </c>
      <c r="S652" s="1">
        <f t="shared" si="42"/>
        <v>2021</v>
      </c>
      <c r="T652" s="1">
        <f t="shared" si="43"/>
        <v>2</v>
      </c>
    </row>
    <row r="653" spans="1:20" x14ac:dyDescent="0.2">
      <c r="A653" s="3" t="s">
        <v>14</v>
      </c>
      <c r="B653" s="3" t="s">
        <v>474</v>
      </c>
      <c r="C653" s="4" t="s">
        <v>501</v>
      </c>
      <c r="D653" s="5" t="s">
        <v>502</v>
      </c>
      <c r="E653" s="4" t="s">
        <v>503</v>
      </c>
      <c r="F653" s="6">
        <v>0</v>
      </c>
      <c r="G653" s="4">
        <v>0</v>
      </c>
      <c r="H653" s="4">
        <v>0</v>
      </c>
      <c r="I653" s="5" t="s">
        <v>42</v>
      </c>
      <c r="J653" s="5">
        <v>0</v>
      </c>
      <c r="K653" s="5" t="s">
        <v>19</v>
      </c>
      <c r="L653" s="5">
        <v>1</v>
      </c>
      <c r="M653" s="7" t="s">
        <v>475</v>
      </c>
      <c r="N653" s="7" t="s">
        <v>476</v>
      </c>
      <c r="O653" s="9" t="str">
        <f t="shared" si="40"/>
        <v>2021-08-17</v>
      </c>
      <c r="P653" s="1" t="str">
        <f>VLOOKUP(K653,de_para!$A$2:$B$46,2,0)</f>
        <v>web event</v>
      </c>
      <c r="Q653" s="1">
        <v>0</v>
      </c>
      <c r="R653" s="1">
        <f t="shared" si="41"/>
        <v>8</v>
      </c>
      <c r="S653" s="1">
        <f t="shared" si="42"/>
        <v>2021</v>
      </c>
      <c r="T653" s="1">
        <f t="shared" si="43"/>
        <v>2</v>
      </c>
    </row>
    <row r="654" spans="1:20" x14ac:dyDescent="0.2">
      <c r="A654" s="3" t="s">
        <v>50</v>
      </c>
      <c r="B654" s="3" t="s">
        <v>474</v>
      </c>
      <c r="C654" s="4" t="s">
        <v>70</v>
      </c>
      <c r="D654" s="5" t="s">
        <v>36</v>
      </c>
      <c r="E654" s="4" t="s">
        <v>37</v>
      </c>
      <c r="F654" s="6">
        <v>8531.5300000000007</v>
      </c>
      <c r="G654" s="4">
        <v>355899</v>
      </c>
      <c r="H654" s="4">
        <v>417615</v>
      </c>
      <c r="I654" s="5">
        <v>20.4291752</v>
      </c>
      <c r="J654" s="5">
        <v>1.1734087479874999</v>
      </c>
      <c r="K654" s="5" t="s">
        <v>38</v>
      </c>
      <c r="L654" s="5">
        <v>7</v>
      </c>
      <c r="M654" s="7" t="s">
        <v>475</v>
      </c>
      <c r="N654" s="7" t="s">
        <v>476</v>
      </c>
      <c r="O654" s="9" t="str">
        <f t="shared" si="40"/>
        <v>2021-08-17</v>
      </c>
      <c r="P654" s="1" t="str">
        <f>VLOOKUP(K654,de_para!$A$2:$B$46,2,0)</f>
        <v>Credenciamento</v>
      </c>
      <c r="Q654" s="1">
        <v>0</v>
      </c>
      <c r="R654" s="1">
        <f t="shared" si="41"/>
        <v>8</v>
      </c>
      <c r="S654" s="1">
        <f t="shared" si="42"/>
        <v>2021</v>
      </c>
      <c r="T654" s="1">
        <f t="shared" si="43"/>
        <v>2</v>
      </c>
    </row>
    <row r="655" spans="1:20" x14ac:dyDescent="0.2">
      <c r="A655" s="3" t="s">
        <v>14</v>
      </c>
      <c r="B655" s="3" t="s">
        <v>474</v>
      </c>
      <c r="C655" s="4" t="s">
        <v>414</v>
      </c>
      <c r="D655" s="5" t="s">
        <v>415</v>
      </c>
      <c r="E655" s="4" t="s">
        <v>416</v>
      </c>
      <c r="F655" s="6">
        <v>12115.67</v>
      </c>
      <c r="G655" s="4">
        <v>1384706</v>
      </c>
      <c r="H655" s="4">
        <v>1827319</v>
      </c>
      <c r="I655" s="5">
        <v>6.6302982699999999</v>
      </c>
      <c r="J655" s="5">
        <v>1.3196440255188</v>
      </c>
      <c r="K655" s="5" t="s">
        <v>19</v>
      </c>
      <c r="L655" s="5">
        <v>517</v>
      </c>
      <c r="M655" s="7" t="s">
        <v>475</v>
      </c>
      <c r="N655" s="7" t="s">
        <v>476</v>
      </c>
      <c r="O655" s="9" t="str">
        <f t="shared" si="40"/>
        <v>2021-08-17</v>
      </c>
      <c r="P655" s="1" t="str">
        <f>VLOOKUP(K655,de_para!$A$2:$B$46,2,0)</f>
        <v>web event</v>
      </c>
      <c r="Q655" s="1">
        <v>0</v>
      </c>
      <c r="R655" s="1">
        <f t="shared" si="41"/>
        <v>8</v>
      </c>
      <c r="S655" s="1">
        <f t="shared" si="42"/>
        <v>2021</v>
      </c>
      <c r="T655" s="1">
        <f t="shared" si="43"/>
        <v>2</v>
      </c>
    </row>
    <row r="656" spans="1:20" x14ac:dyDescent="0.2">
      <c r="A656" s="3" t="s">
        <v>14</v>
      </c>
      <c r="B656" s="3" t="s">
        <v>474</v>
      </c>
      <c r="C656" s="4" t="s">
        <v>420</v>
      </c>
      <c r="D656" s="5" t="s">
        <v>421</v>
      </c>
      <c r="E656" s="4" t="s">
        <v>422</v>
      </c>
      <c r="F656" s="6">
        <v>1310.23</v>
      </c>
      <c r="G656" s="4">
        <v>119996</v>
      </c>
      <c r="H656" s="4">
        <v>131737</v>
      </c>
      <c r="I656" s="5">
        <v>9.9458011000000006</v>
      </c>
      <c r="J656" s="5">
        <v>1.0978449281642999</v>
      </c>
      <c r="K656" s="5" t="s">
        <v>19</v>
      </c>
      <c r="L656" s="5">
        <v>28</v>
      </c>
      <c r="M656" s="7" t="s">
        <v>475</v>
      </c>
      <c r="N656" s="7" t="s">
        <v>476</v>
      </c>
      <c r="O656" s="9" t="str">
        <f t="shared" si="40"/>
        <v>2021-08-17</v>
      </c>
      <c r="P656" s="1" t="str">
        <f>VLOOKUP(K656,de_para!$A$2:$B$46,2,0)</f>
        <v>web event</v>
      </c>
      <c r="Q656" s="1">
        <v>0</v>
      </c>
      <c r="R656" s="1">
        <f t="shared" si="41"/>
        <v>8</v>
      </c>
      <c r="S656" s="1">
        <f t="shared" si="42"/>
        <v>2021</v>
      </c>
      <c r="T656" s="1">
        <f t="shared" si="43"/>
        <v>2</v>
      </c>
    </row>
    <row r="657" spans="1:20" x14ac:dyDescent="0.2">
      <c r="A657" s="3" t="s">
        <v>14</v>
      </c>
      <c r="B657" s="3" t="s">
        <v>474</v>
      </c>
      <c r="C657" s="4" t="s">
        <v>461</v>
      </c>
      <c r="D657" s="5" t="s">
        <v>462</v>
      </c>
      <c r="E657" s="4" t="s">
        <v>463</v>
      </c>
      <c r="F657" s="6">
        <v>1988.06</v>
      </c>
      <c r="G657" s="4">
        <v>262873</v>
      </c>
      <c r="H657" s="4">
        <v>304040</v>
      </c>
      <c r="I657" s="5">
        <v>6.5388106800000001</v>
      </c>
      <c r="J657" s="5">
        <v>1.1566041396416</v>
      </c>
      <c r="K657" s="5" t="s">
        <v>19</v>
      </c>
      <c r="L657" s="5">
        <v>104</v>
      </c>
      <c r="M657" s="7" t="s">
        <v>475</v>
      </c>
      <c r="N657" s="7" t="s">
        <v>476</v>
      </c>
      <c r="O657" s="9" t="str">
        <f t="shared" si="40"/>
        <v>2021-08-17</v>
      </c>
      <c r="P657" s="1" t="str">
        <f>VLOOKUP(K657,de_para!$A$2:$B$46,2,0)</f>
        <v>web event</v>
      </c>
      <c r="Q657" s="1">
        <v>0</v>
      </c>
      <c r="R657" s="1">
        <f t="shared" si="41"/>
        <v>8</v>
      </c>
      <c r="S657" s="1">
        <f t="shared" si="42"/>
        <v>2021</v>
      </c>
      <c r="T657" s="1">
        <f t="shared" si="43"/>
        <v>2</v>
      </c>
    </row>
    <row r="658" spans="1:20" x14ac:dyDescent="0.2">
      <c r="A658" s="3" t="s">
        <v>14</v>
      </c>
      <c r="B658" s="3" t="s">
        <v>504</v>
      </c>
      <c r="C658" s="4" t="s">
        <v>132</v>
      </c>
      <c r="D658" s="5" t="s">
        <v>133</v>
      </c>
      <c r="E658" s="4" t="s">
        <v>134</v>
      </c>
      <c r="F658" s="6">
        <v>3591.76</v>
      </c>
      <c r="G658" s="4">
        <v>453273</v>
      </c>
      <c r="H658" s="4">
        <v>521466</v>
      </c>
      <c r="I658" s="5">
        <v>6.8878124400000003</v>
      </c>
      <c r="J658" s="5">
        <v>1.1504457578545</v>
      </c>
      <c r="K658" s="5" t="s">
        <v>19</v>
      </c>
      <c r="L658" s="5">
        <v>168</v>
      </c>
      <c r="M658" s="7" t="s">
        <v>505</v>
      </c>
      <c r="N658" s="7" t="s">
        <v>506</v>
      </c>
      <c r="O658" s="9" t="str">
        <f t="shared" si="40"/>
        <v>2021-08-10</v>
      </c>
      <c r="P658" s="1" t="str">
        <f>VLOOKUP(K658,de_para!$A$2:$B$46,2,0)</f>
        <v>web event</v>
      </c>
      <c r="Q658" s="1">
        <v>0</v>
      </c>
      <c r="R658" s="1">
        <f t="shared" si="41"/>
        <v>8</v>
      </c>
      <c r="S658" s="1">
        <f t="shared" si="42"/>
        <v>2021</v>
      </c>
      <c r="T658" s="1">
        <f t="shared" si="43"/>
        <v>2</v>
      </c>
    </row>
    <row r="659" spans="1:20" x14ac:dyDescent="0.2">
      <c r="A659" s="3" t="s">
        <v>14</v>
      </c>
      <c r="B659" s="3" t="s">
        <v>504</v>
      </c>
      <c r="C659" s="4" t="s">
        <v>487</v>
      </c>
      <c r="D659" s="5" t="s">
        <v>488</v>
      </c>
      <c r="E659" s="4" t="s">
        <v>489</v>
      </c>
      <c r="F659" s="6">
        <v>3949.09</v>
      </c>
      <c r="G659" s="4">
        <v>261457</v>
      </c>
      <c r="H659" s="4">
        <v>297768</v>
      </c>
      <c r="I659" s="5">
        <v>13.26230488</v>
      </c>
      <c r="J659" s="5">
        <v>1.1388794333293999</v>
      </c>
      <c r="K659" s="5" t="s">
        <v>19</v>
      </c>
      <c r="L659" s="5">
        <v>153</v>
      </c>
      <c r="M659" s="7" t="s">
        <v>505</v>
      </c>
      <c r="N659" s="7" t="s">
        <v>506</v>
      </c>
      <c r="O659" s="9" t="str">
        <f t="shared" si="40"/>
        <v>2021-08-10</v>
      </c>
      <c r="P659" s="1" t="str">
        <f>VLOOKUP(K659,de_para!$A$2:$B$46,2,0)</f>
        <v>web event</v>
      </c>
      <c r="Q659" s="1">
        <v>0</v>
      </c>
      <c r="R659" s="1">
        <f t="shared" si="41"/>
        <v>8</v>
      </c>
      <c r="S659" s="1">
        <f t="shared" si="42"/>
        <v>2021</v>
      </c>
      <c r="T659" s="1">
        <f t="shared" si="43"/>
        <v>2</v>
      </c>
    </row>
    <row r="660" spans="1:20" x14ac:dyDescent="0.2">
      <c r="A660" s="3" t="s">
        <v>383</v>
      </c>
      <c r="B660" s="3" t="s">
        <v>504</v>
      </c>
      <c r="C660" s="4" t="s">
        <v>384</v>
      </c>
      <c r="D660" s="5" t="s">
        <v>334</v>
      </c>
      <c r="E660" s="4" t="s">
        <v>335</v>
      </c>
      <c r="F660" s="6">
        <v>3369.98</v>
      </c>
      <c r="G660" s="4">
        <v>59217</v>
      </c>
      <c r="H660" s="4">
        <v>91790</v>
      </c>
      <c r="I660" s="5">
        <v>36.71402114</v>
      </c>
      <c r="J660" s="5">
        <v>1.5500616377054</v>
      </c>
      <c r="K660" s="5" t="s">
        <v>200</v>
      </c>
      <c r="L660" s="5">
        <v>54</v>
      </c>
      <c r="M660" s="7" t="s">
        <v>505</v>
      </c>
      <c r="N660" s="7" t="s">
        <v>506</v>
      </c>
      <c r="O660" s="9" t="str">
        <f t="shared" si="40"/>
        <v>2021-08-10</v>
      </c>
      <c r="P660" s="1" t="str">
        <f>VLOOKUP(K660,de_para!$A$2:$B$46,2,0)</f>
        <v>Mensagem</v>
      </c>
      <c r="Q660" s="1">
        <v>1</v>
      </c>
      <c r="R660" s="1">
        <f t="shared" si="41"/>
        <v>8</v>
      </c>
      <c r="S660" s="1">
        <f t="shared" si="42"/>
        <v>2021</v>
      </c>
      <c r="T660" s="1">
        <f t="shared" si="43"/>
        <v>2</v>
      </c>
    </row>
    <row r="661" spans="1:20" x14ac:dyDescent="0.2">
      <c r="A661" s="3" t="s">
        <v>14</v>
      </c>
      <c r="B661" s="3" t="s">
        <v>504</v>
      </c>
      <c r="C661" s="4" t="s">
        <v>484</v>
      </c>
      <c r="D661" s="5" t="s">
        <v>485</v>
      </c>
      <c r="E661" s="4" t="s">
        <v>486</v>
      </c>
      <c r="F661" s="6">
        <v>3990.55</v>
      </c>
      <c r="G661" s="4">
        <v>311565</v>
      </c>
      <c r="H661" s="4">
        <v>359311</v>
      </c>
      <c r="I661" s="5">
        <v>11.10611699</v>
      </c>
      <c r="J661" s="5">
        <v>1.1532457111678001</v>
      </c>
      <c r="K661" s="5" t="s">
        <v>19</v>
      </c>
      <c r="L661" s="5">
        <v>147</v>
      </c>
      <c r="M661" s="7" t="s">
        <v>505</v>
      </c>
      <c r="N661" s="7" t="s">
        <v>506</v>
      </c>
      <c r="O661" s="9" t="str">
        <f t="shared" si="40"/>
        <v>2021-08-10</v>
      </c>
      <c r="P661" s="1" t="str">
        <f>VLOOKUP(K661,de_para!$A$2:$B$46,2,0)</f>
        <v>web event</v>
      </c>
      <c r="Q661" s="1">
        <v>0</v>
      </c>
      <c r="R661" s="1">
        <f t="shared" si="41"/>
        <v>8</v>
      </c>
      <c r="S661" s="1">
        <f t="shared" si="42"/>
        <v>2021</v>
      </c>
      <c r="T661" s="1">
        <f t="shared" si="43"/>
        <v>2</v>
      </c>
    </row>
    <row r="662" spans="1:20" x14ac:dyDescent="0.2">
      <c r="A662" s="3" t="s">
        <v>482</v>
      </c>
      <c r="B662" s="3" t="s">
        <v>504</v>
      </c>
      <c r="C662" s="4" t="s">
        <v>483</v>
      </c>
      <c r="D662" s="5" t="s">
        <v>479</v>
      </c>
      <c r="E662" s="4" t="s">
        <v>480</v>
      </c>
      <c r="F662" s="6">
        <v>9693.66</v>
      </c>
      <c r="G662" s="4">
        <v>142433</v>
      </c>
      <c r="H662" s="4">
        <v>226044</v>
      </c>
      <c r="I662" s="5">
        <v>42.883951799999998</v>
      </c>
      <c r="J662" s="5">
        <v>1.5870198619702001</v>
      </c>
      <c r="K662" s="5" t="s">
        <v>481</v>
      </c>
      <c r="L662" s="5">
        <v>16</v>
      </c>
      <c r="M662" s="7" t="s">
        <v>505</v>
      </c>
      <c r="N662" s="7" t="s">
        <v>506</v>
      </c>
      <c r="O662" s="9" t="str">
        <f t="shared" si="40"/>
        <v>2021-08-10</v>
      </c>
      <c r="P662" s="1" t="str">
        <f>VLOOKUP(K662,de_para!$A$2:$B$46,2,0)</f>
        <v>web event</v>
      </c>
      <c r="Q662" s="1">
        <v>0</v>
      </c>
      <c r="R662" s="1">
        <f t="shared" si="41"/>
        <v>8</v>
      </c>
      <c r="S662" s="1">
        <f t="shared" si="42"/>
        <v>2021</v>
      </c>
      <c r="T662" s="1">
        <f t="shared" si="43"/>
        <v>2</v>
      </c>
    </row>
    <row r="663" spans="1:20" x14ac:dyDescent="0.2">
      <c r="A663" s="3" t="s">
        <v>311</v>
      </c>
      <c r="B663" s="3" t="s">
        <v>504</v>
      </c>
      <c r="C663" s="4" t="s">
        <v>507</v>
      </c>
      <c r="D663" s="5" t="s">
        <v>508</v>
      </c>
      <c r="E663" s="4" t="s">
        <v>509</v>
      </c>
      <c r="F663" s="6">
        <v>0</v>
      </c>
      <c r="G663" s="4">
        <v>0</v>
      </c>
      <c r="H663" s="4">
        <v>0</v>
      </c>
      <c r="I663" s="5" t="s">
        <v>42</v>
      </c>
      <c r="J663" s="5">
        <v>0</v>
      </c>
      <c r="K663" s="5" t="s">
        <v>19</v>
      </c>
      <c r="L663" s="5">
        <v>1</v>
      </c>
      <c r="M663" s="7" t="s">
        <v>505</v>
      </c>
      <c r="N663" s="7" t="s">
        <v>506</v>
      </c>
      <c r="O663" s="9" t="str">
        <f t="shared" si="40"/>
        <v>2021-08-10</v>
      </c>
      <c r="P663" s="1" t="str">
        <f>VLOOKUP(K663,de_para!$A$2:$B$46,2,0)</f>
        <v>web event</v>
      </c>
      <c r="Q663" s="1">
        <v>0</v>
      </c>
      <c r="R663" s="1">
        <f t="shared" si="41"/>
        <v>8</v>
      </c>
      <c r="S663" s="1">
        <f t="shared" si="42"/>
        <v>2021</v>
      </c>
      <c r="T663" s="1">
        <f t="shared" si="43"/>
        <v>2</v>
      </c>
    </row>
    <row r="664" spans="1:20" x14ac:dyDescent="0.2">
      <c r="A664" s="3" t="s">
        <v>22</v>
      </c>
      <c r="B664" s="3" t="s">
        <v>504</v>
      </c>
      <c r="C664" s="4" t="s">
        <v>497</v>
      </c>
      <c r="D664" s="5" t="s">
        <v>456</v>
      </c>
      <c r="E664" s="4" t="s">
        <v>457</v>
      </c>
      <c r="F664" s="6">
        <v>22136</v>
      </c>
      <c r="G664" s="4">
        <v>1312792</v>
      </c>
      <c r="H664" s="4">
        <v>1817747</v>
      </c>
      <c r="I664" s="5">
        <v>12.1777123</v>
      </c>
      <c r="J664" s="5">
        <v>1.3846420453507</v>
      </c>
      <c r="K664" s="5" t="s">
        <v>38</v>
      </c>
      <c r="L664" s="5">
        <v>27</v>
      </c>
      <c r="M664" s="7" t="s">
        <v>505</v>
      </c>
      <c r="N664" s="7" t="s">
        <v>506</v>
      </c>
      <c r="O664" s="9" t="str">
        <f t="shared" si="40"/>
        <v>2021-08-10</v>
      </c>
      <c r="P664" s="1" t="str">
        <f>VLOOKUP(K664,de_para!$A$2:$B$46,2,0)</f>
        <v>Credenciamento</v>
      </c>
      <c r="Q664" s="1">
        <v>0</v>
      </c>
      <c r="R664" s="1">
        <f t="shared" si="41"/>
        <v>8</v>
      </c>
      <c r="S664" s="1">
        <f t="shared" si="42"/>
        <v>2021</v>
      </c>
      <c r="T664" s="1">
        <f t="shared" si="43"/>
        <v>2</v>
      </c>
    </row>
    <row r="665" spans="1:20" x14ac:dyDescent="0.2">
      <c r="A665" s="3" t="s">
        <v>477</v>
      </c>
      <c r="B665" s="3" t="s">
        <v>504</v>
      </c>
      <c r="C665" s="4" t="s">
        <v>478</v>
      </c>
      <c r="D665" s="5" t="s">
        <v>479</v>
      </c>
      <c r="E665" s="4" t="s">
        <v>480</v>
      </c>
      <c r="F665" s="6">
        <v>113059.75</v>
      </c>
      <c r="G665" s="4">
        <v>1409320</v>
      </c>
      <c r="H665" s="4">
        <v>3356782</v>
      </c>
      <c r="I665" s="5">
        <v>33.680992689999997</v>
      </c>
      <c r="J665" s="5">
        <v>2.3818451451764</v>
      </c>
      <c r="K665" s="5" t="s">
        <v>481</v>
      </c>
      <c r="L665" s="5">
        <v>169</v>
      </c>
      <c r="M665" s="7" t="s">
        <v>505</v>
      </c>
      <c r="N665" s="7" t="s">
        <v>506</v>
      </c>
      <c r="O665" s="9" t="str">
        <f t="shared" si="40"/>
        <v>2021-08-10</v>
      </c>
      <c r="P665" s="1" t="str">
        <f>VLOOKUP(K665,de_para!$A$2:$B$46,2,0)</f>
        <v>web event</v>
      </c>
      <c r="Q665" s="1">
        <v>0</v>
      </c>
      <c r="R665" s="1">
        <f t="shared" si="41"/>
        <v>8</v>
      </c>
      <c r="S665" s="1">
        <f t="shared" si="42"/>
        <v>2021</v>
      </c>
      <c r="T665" s="1">
        <f t="shared" si="43"/>
        <v>2</v>
      </c>
    </row>
    <row r="666" spans="1:20" x14ac:dyDescent="0.2">
      <c r="A666" s="3" t="s">
        <v>388</v>
      </c>
      <c r="B666" s="3" t="s">
        <v>504</v>
      </c>
      <c r="C666" s="4" t="s">
        <v>510</v>
      </c>
      <c r="D666" s="5" t="s">
        <v>511</v>
      </c>
      <c r="E666" s="4" t="s">
        <v>512</v>
      </c>
      <c r="F666" s="6">
        <v>0</v>
      </c>
      <c r="G666" s="4">
        <v>0</v>
      </c>
      <c r="H666" s="4">
        <v>0</v>
      </c>
      <c r="I666" s="5" t="s">
        <v>42</v>
      </c>
      <c r="J666" s="5">
        <v>0</v>
      </c>
      <c r="K666" s="5" t="s">
        <v>200</v>
      </c>
      <c r="L666" s="5">
        <v>1</v>
      </c>
      <c r="M666" s="7" t="s">
        <v>505</v>
      </c>
      <c r="N666" s="7" t="s">
        <v>506</v>
      </c>
      <c r="O666" s="9" t="str">
        <f t="shared" si="40"/>
        <v>2021-08-10</v>
      </c>
      <c r="P666" s="1" t="str">
        <f>VLOOKUP(K666,de_para!$A$2:$B$46,2,0)</f>
        <v>Mensagem</v>
      </c>
      <c r="Q666" s="1">
        <v>1</v>
      </c>
      <c r="R666" s="1">
        <f t="shared" si="41"/>
        <v>8</v>
      </c>
      <c r="S666" s="1">
        <f t="shared" si="42"/>
        <v>2021</v>
      </c>
      <c r="T666" s="1">
        <f t="shared" si="43"/>
        <v>2</v>
      </c>
    </row>
    <row r="667" spans="1:20" x14ac:dyDescent="0.2">
      <c r="A667" s="3" t="s">
        <v>332</v>
      </c>
      <c r="B667" s="3" t="s">
        <v>504</v>
      </c>
      <c r="C667" s="4" t="s">
        <v>333</v>
      </c>
      <c r="D667" s="5" t="s">
        <v>334</v>
      </c>
      <c r="E667" s="4" t="s">
        <v>335</v>
      </c>
      <c r="F667" s="6">
        <v>28089.42</v>
      </c>
      <c r="G667" s="4">
        <v>1388275</v>
      </c>
      <c r="H667" s="4">
        <v>1912669</v>
      </c>
      <c r="I667" s="5">
        <v>14.685980689999999</v>
      </c>
      <c r="J667" s="5">
        <v>1.3777306369415001</v>
      </c>
      <c r="K667" s="5" t="s">
        <v>200</v>
      </c>
      <c r="L667" s="5">
        <v>469</v>
      </c>
      <c r="M667" s="7" t="s">
        <v>505</v>
      </c>
      <c r="N667" s="7" t="s">
        <v>506</v>
      </c>
      <c r="O667" s="9" t="str">
        <f t="shared" si="40"/>
        <v>2021-08-10</v>
      </c>
      <c r="P667" s="1" t="str">
        <f>VLOOKUP(K667,de_para!$A$2:$B$46,2,0)</f>
        <v>Mensagem</v>
      </c>
      <c r="Q667" s="1">
        <v>1</v>
      </c>
      <c r="R667" s="1">
        <f t="shared" si="41"/>
        <v>8</v>
      </c>
      <c r="S667" s="1">
        <f t="shared" si="42"/>
        <v>2021</v>
      </c>
      <c r="T667" s="1">
        <f t="shared" si="43"/>
        <v>2</v>
      </c>
    </row>
    <row r="668" spans="1:20" x14ac:dyDescent="0.2">
      <c r="A668" s="3" t="s">
        <v>207</v>
      </c>
      <c r="B668" s="3" t="s">
        <v>504</v>
      </c>
      <c r="C668" s="4" t="s">
        <v>208</v>
      </c>
      <c r="D668" s="5" t="s">
        <v>33</v>
      </c>
      <c r="E668" s="4" t="s">
        <v>34</v>
      </c>
      <c r="F668" s="6">
        <v>6372.04</v>
      </c>
      <c r="G668" s="4">
        <v>46554</v>
      </c>
      <c r="H668" s="4">
        <v>149662</v>
      </c>
      <c r="I668" s="5">
        <v>42.576205049999999</v>
      </c>
      <c r="J668" s="5">
        <v>3.2148043132706001</v>
      </c>
      <c r="K668" s="5" t="s">
        <v>19</v>
      </c>
      <c r="L668" s="5">
        <v>284</v>
      </c>
      <c r="M668" s="7" t="s">
        <v>505</v>
      </c>
      <c r="N668" s="7" t="s">
        <v>506</v>
      </c>
      <c r="O668" s="9" t="str">
        <f t="shared" si="40"/>
        <v>2021-08-10</v>
      </c>
      <c r="P668" s="1" t="str">
        <f>VLOOKUP(K668,de_para!$A$2:$B$46,2,0)</f>
        <v>web event</v>
      </c>
      <c r="Q668" s="1">
        <v>0</v>
      </c>
      <c r="R668" s="1">
        <f t="shared" si="41"/>
        <v>8</v>
      </c>
      <c r="S668" s="1">
        <f t="shared" si="42"/>
        <v>2021</v>
      </c>
      <c r="T668" s="1">
        <f t="shared" si="43"/>
        <v>2</v>
      </c>
    </row>
    <row r="669" spans="1:20" x14ac:dyDescent="0.2">
      <c r="A669" s="3" t="s">
        <v>376</v>
      </c>
      <c r="B669" s="3" t="s">
        <v>504</v>
      </c>
      <c r="C669" s="4" t="s">
        <v>377</v>
      </c>
      <c r="D669" s="5" t="s">
        <v>33</v>
      </c>
      <c r="E669" s="4" t="s">
        <v>34</v>
      </c>
      <c r="F669" s="6">
        <v>3476.8</v>
      </c>
      <c r="G669" s="4">
        <v>55777</v>
      </c>
      <c r="H669" s="4">
        <v>195466</v>
      </c>
      <c r="I669" s="5">
        <v>17.787236650000001</v>
      </c>
      <c r="J669" s="5">
        <v>3.5044193843340001</v>
      </c>
      <c r="K669" s="5" t="s">
        <v>19</v>
      </c>
      <c r="L669" s="5">
        <v>117</v>
      </c>
      <c r="M669" s="7" t="s">
        <v>505</v>
      </c>
      <c r="N669" s="7" t="s">
        <v>506</v>
      </c>
      <c r="O669" s="9" t="str">
        <f t="shared" si="40"/>
        <v>2021-08-10</v>
      </c>
      <c r="P669" s="1" t="str">
        <f>VLOOKUP(K669,de_para!$A$2:$B$46,2,0)</f>
        <v>web event</v>
      </c>
      <c r="Q669" s="1">
        <v>0</v>
      </c>
      <c r="R669" s="1">
        <f t="shared" si="41"/>
        <v>8</v>
      </c>
      <c r="S669" s="1">
        <f t="shared" si="42"/>
        <v>2021</v>
      </c>
      <c r="T669" s="1">
        <f t="shared" si="43"/>
        <v>2</v>
      </c>
    </row>
    <row r="670" spans="1:20" x14ac:dyDescent="0.2">
      <c r="A670" s="3" t="s">
        <v>311</v>
      </c>
      <c r="B670" s="3" t="s">
        <v>504</v>
      </c>
      <c r="C670" s="4" t="s">
        <v>312</v>
      </c>
      <c r="D670" s="5" t="s">
        <v>253</v>
      </c>
      <c r="E670" s="4" t="s">
        <v>254</v>
      </c>
      <c r="F670" s="6">
        <v>37623.86</v>
      </c>
      <c r="G670" s="4">
        <v>2375742</v>
      </c>
      <c r="H670" s="4">
        <v>4175096</v>
      </c>
      <c r="I670" s="5">
        <v>9.0114957800000006</v>
      </c>
      <c r="J670" s="5">
        <v>1.7573861134752999</v>
      </c>
      <c r="K670" s="5" t="s">
        <v>19</v>
      </c>
      <c r="L670" s="5">
        <v>1710</v>
      </c>
      <c r="M670" s="7" t="s">
        <v>505</v>
      </c>
      <c r="N670" s="7" t="s">
        <v>506</v>
      </c>
      <c r="O670" s="9" t="str">
        <f t="shared" si="40"/>
        <v>2021-08-10</v>
      </c>
      <c r="P670" s="1" t="str">
        <f>VLOOKUP(K670,de_para!$A$2:$B$46,2,0)</f>
        <v>web event</v>
      </c>
      <c r="Q670" s="1">
        <v>0</v>
      </c>
      <c r="R670" s="1">
        <f t="shared" si="41"/>
        <v>8</v>
      </c>
      <c r="S670" s="1">
        <f t="shared" si="42"/>
        <v>2021</v>
      </c>
      <c r="T670" s="1">
        <f t="shared" si="43"/>
        <v>2</v>
      </c>
    </row>
    <row r="671" spans="1:20" x14ac:dyDescent="0.2">
      <c r="A671" s="3" t="s">
        <v>201</v>
      </c>
      <c r="B671" s="3" t="s">
        <v>504</v>
      </c>
      <c r="C671" s="4" t="s">
        <v>202</v>
      </c>
      <c r="D671" s="5" t="s">
        <v>33</v>
      </c>
      <c r="E671" s="4" t="s">
        <v>34</v>
      </c>
      <c r="F671" s="6">
        <v>10507.95</v>
      </c>
      <c r="G671" s="4">
        <v>108005</v>
      </c>
      <c r="H671" s="4">
        <v>366671</v>
      </c>
      <c r="I671" s="5">
        <v>28.657706770000001</v>
      </c>
      <c r="J671" s="5">
        <v>3.3949446784871</v>
      </c>
      <c r="K671" s="5" t="s">
        <v>19</v>
      </c>
      <c r="L671" s="5">
        <v>415</v>
      </c>
      <c r="M671" s="7" t="s">
        <v>505</v>
      </c>
      <c r="N671" s="7" t="s">
        <v>506</v>
      </c>
      <c r="O671" s="9" t="str">
        <f t="shared" si="40"/>
        <v>2021-08-10</v>
      </c>
      <c r="P671" s="1" t="str">
        <f>VLOOKUP(K671,de_para!$A$2:$B$46,2,0)</f>
        <v>web event</v>
      </c>
      <c r="Q671" s="1">
        <v>0</v>
      </c>
      <c r="R671" s="1">
        <f t="shared" si="41"/>
        <v>8</v>
      </c>
      <c r="S671" s="1">
        <f t="shared" si="42"/>
        <v>2021</v>
      </c>
      <c r="T671" s="1">
        <f t="shared" si="43"/>
        <v>2</v>
      </c>
    </row>
    <row r="672" spans="1:20" x14ac:dyDescent="0.2">
      <c r="A672" s="3" t="s">
        <v>322</v>
      </c>
      <c r="B672" s="3" t="s">
        <v>504</v>
      </c>
      <c r="C672" s="4" t="s">
        <v>323</v>
      </c>
      <c r="D672" s="5" t="s">
        <v>60</v>
      </c>
      <c r="E672" s="4" t="s">
        <v>61</v>
      </c>
      <c r="F672" s="6">
        <v>93903.81</v>
      </c>
      <c r="G672" s="4">
        <v>1905664</v>
      </c>
      <c r="H672" s="4">
        <v>5032761</v>
      </c>
      <c r="I672" s="5">
        <v>18.65850773</v>
      </c>
      <c r="J672" s="5">
        <v>2.6409487716617002</v>
      </c>
      <c r="K672" s="5" t="s">
        <v>38</v>
      </c>
      <c r="L672" s="5">
        <v>144</v>
      </c>
      <c r="M672" s="7" t="s">
        <v>505</v>
      </c>
      <c r="N672" s="7" t="s">
        <v>506</v>
      </c>
      <c r="O672" s="9" t="str">
        <f t="shared" si="40"/>
        <v>2021-08-10</v>
      </c>
      <c r="P672" s="1" t="str">
        <f>VLOOKUP(K672,de_para!$A$2:$B$46,2,0)</f>
        <v>Credenciamento</v>
      </c>
      <c r="Q672" s="1">
        <v>1</v>
      </c>
      <c r="R672" s="1">
        <f t="shared" si="41"/>
        <v>8</v>
      </c>
      <c r="S672" s="1">
        <f t="shared" si="42"/>
        <v>2021</v>
      </c>
      <c r="T672" s="1">
        <f t="shared" si="43"/>
        <v>2</v>
      </c>
    </row>
    <row r="673" spans="1:20" x14ac:dyDescent="0.2">
      <c r="A673" s="3" t="s">
        <v>388</v>
      </c>
      <c r="B673" s="3" t="s">
        <v>504</v>
      </c>
      <c r="C673" s="4" t="s">
        <v>389</v>
      </c>
      <c r="D673" s="5" t="s">
        <v>60</v>
      </c>
      <c r="E673" s="4" t="s">
        <v>61</v>
      </c>
      <c r="F673" s="6">
        <v>34596.519999999997</v>
      </c>
      <c r="G673" s="4">
        <v>220994</v>
      </c>
      <c r="H673" s="4">
        <v>817788</v>
      </c>
      <c r="I673" s="5">
        <v>42.304998359999999</v>
      </c>
      <c r="J673" s="5">
        <v>3.7004986560720998</v>
      </c>
      <c r="K673" s="5" t="s">
        <v>38</v>
      </c>
      <c r="L673" s="5">
        <v>293</v>
      </c>
      <c r="M673" s="7" t="s">
        <v>505</v>
      </c>
      <c r="N673" s="7" t="s">
        <v>506</v>
      </c>
      <c r="O673" s="9" t="str">
        <f t="shared" si="40"/>
        <v>2021-08-10</v>
      </c>
      <c r="P673" s="1" t="str">
        <f>VLOOKUP(K673,de_para!$A$2:$B$46,2,0)</f>
        <v>Credenciamento</v>
      </c>
      <c r="Q673" s="1">
        <v>1</v>
      </c>
      <c r="R673" s="1">
        <f t="shared" si="41"/>
        <v>8</v>
      </c>
      <c r="S673" s="1">
        <f t="shared" si="42"/>
        <v>2021</v>
      </c>
      <c r="T673" s="1">
        <f t="shared" si="43"/>
        <v>2</v>
      </c>
    </row>
    <row r="674" spans="1:20" x14ac:dyDescent="0.2">
      <c r="A674" s="3" t="s">
        <v>22</v>
      </c>
      <c r="B674" s="3" t="s">
        <v>504</v>
      </c>
      <c r="C674" s="4" t="s">
        <v>385</v>
      </c>
      <c r="D674" s="5" t="s">
        <v>60</v>
      </c>
      <c r="E674" s="4" t="s">
        <v>61</v>
      </c>
      <c r="F674" s="6">
        <v>40067.18</v>
      </c>
      <c r="G674" s="4">
        <v>2399241</v>
      </c>
      <c r="H674" s="4">
        <v>3851369</v>
      </c>
      <c r="I674" s="5">
        <v>10.403360470000001</v>
      </c>
      <c r="J674" s="5">
        <v>1.605244741983</v>
      </c>
      <c r="K674" s="5" t="s">
        <v>38</v>
      </c>
      <c r="L674" s="5">
        <v>49</v>
      </c>
      <c r="M674" s="7" t="s">
        <v>505</v>
      </c>
      <c r="N674" s="7" t="s">
        <v>506</v>
      </c>
      <c r="O674" s="9" t="str">
        <f t="shared" si="40"/>
        <v>2021-08-10</v>
      </c>
      <c r="P674" s="1" t="str">
        <f>VLOOKUP(K674,de_para!$A$2:$B$46,2,0)</f>
        <v>Credenciamento</v>
      </c>
      <c r="Q674" s="1">
        <v>1</v>
      </c>
      <c r="R674" s="1">
        <f t="shared" si="41"/>
        <v>8</v>
      </c>
      <c r="S674" s="1">
        <f t="shared" si="42"/>
        <v>2021</v>
      </c>
      <c r="T674" s="1">
        <f t="shared" si="43"/>
        <v>2</v>
      </c>
    </row>
    <row r="675" spans="1:20" x14ac:dyDescent="0.2">
      <c r="A675" s="3" t="s">
        <v>14</v>
      </c>
      <c r="B675" s="3" t="s">
        <v>504</v>
      </c>
      <c r="C675" s="4" t="s">
        <v>490</v>
      </c>
      <c r="D675" s="5" t="s">
        <v>491</v>
      </c>
      <c r="E675" s="4" t="s">
        <v>492</v>
      </c>
      <c r="F675" s="6">
        <v>4039.5</v>
      </c>
      <c r="G675" s="4">
        <v>342924</v>
      </c>
      <c r="H675" s="4">
        <v>386023</v>
      </c>
      <c r="I675" s="5">
        <v>10.464402379999999</v>
      </c>
      <c r="J675" s="5">
        <v>1.1256809088894</v>
      </c>
      <c r="K675" s="5" t="s">
        <v>19</v>
      </c>
      <c r="L675" s="5">
        <v>201</v>
      </c>
      <c r="M675" s="7" t="s">
        <v>505</v>
      </c>
      <c r="N675" s="7" t="s">
        <v>506</v>
      </c>
      <c r="O675" s="9" t="str">
        <f t="shared" si="40"/>
        <v>2021-08-10</v>
      </c>
      <c r="P675" s="1" t="str">
        <f>VLOOKUP(K675,de_para!$A$2:$B$46,2,0)</f>
        <v>web event</v>
      </c>
      <c r="Q675" s="1">
        <v>0</v>
      </c>
      <c r="R675" s="1">
        <f t="shared" si="41"/>
        <v>8</v>
      </c>
      <c r="S675" s="1">
        <f t="shared" si="42"/>
        <v>2021</v>
      </c>
      <c r="T675" s="1">
        <f t="shared" si="43"/>
        <v>2</v>
      </c>
    </row>
    <row r="676" spans="1:20" x14ac:dyDescent="0.2">
      <c r="A676" s="3" t="s">
        <v>381</v>
      </c>
      <c r="B676" s="3" t="s">
        <v>504</v>
      </c>
      <c r="C676" s="4" t="s">
        <v>382</v>
      </c>
      <c r="D676" s="5" t="s">
        <v>334</v>
      </c>
      <c r="E676" s="4" t="s">
        <v>335</v>
      </c>
      <c r="F676" s="6">
        <v>8702.3700000000008</v>
      </c>
      <c r="G676" s="4">
        <v>240257</v>
      </c>
      <c r="H676" s="4">
        <v>335901</v>
      </c>
      <c r="I676" s="5">
        <v>25.907544189999999</v>
      </c>
      <c r="J676" s="5">
        <v>1.39809037822</v>
      </c>
      <c r="K676" s="5" t="s">
        <v>200</v>
      </c>
      <c r="L676" s="5">
        <v>135</v>
      </c>
      <c r="M676" s="7" t="s">
        <v>505</v>
      </c>
      <c r="N676" s="7" t="s">
        <v>506</v>
      </c>
      <c r="O676" s="9" t="str">
        <f t="shared" si="40"/>
        <v>2021-08-10</v>
      </c>
      <c r="P676" s="1" t="str">
        <f>VLOOKUP(K676,de_para!$A$2:$B$46,2,0)</f>
        <v>Mensagem</v>
      </c>
      <c r="Q676" s="1">
        <v>1</v>
      </c>
      <c r="R676" s="1">
        <f t="shared" si="41"/>
        <v>8</v>
      </c>
      <c r="S676" s="1">
        <f t="shared" si="42"/>
        <v>2021</v>
      </c>
      <c r="T676" s="1">
        <f t="shared" si="43"/>
        <v>2</v>
      </c>
    </row>
    <row r="677" spans="1:20" x14ac:dyDescent="0.2">
      <c r="A677" s="3" t="s">
        <v>22</v>
      </c>
      <c r="B677" s="3" t="s">
        <v>504</v>
      </c>
      <c r="C677" s="4" t="s">
        <v>493</v>
      </c>
      <c r="D677" s="5" t="s">
        <v>479</v>
      </c>
      <c r="E677" s="4" t="s">
        <v>480</v>
      </c>
      <c r="F677" s="6">
        <v>7134.22</v>
      </c>
      <c r="G677" s="4">
        <v>105218</v>
      </c>
      <c r="H677" s="4">
        <v>119510</v>
      </c>
      <c r="I677" s="5">
        <v>59.695590330000002</v>
      </c>
      <c r="J677" s="5">
        <v>1.1358322720447001</v>
      </c>
      <c r="K677" s="5" t="s">
        <v>481</v>
      </c>
      <c r="L677" s="5">
        <v>16</v>
      </c>
      <c r="M677" s="7" t="s">
        <v>505</v>
      </c>
      <c r="N677" s="7" t="s">
        <v>506</v>
      </c>
      <c r="O677" s="9" t="str">
        <f t="shared" si="40"/>
        <v>2021-08-10</v>
      </c>
      <c r="P677" s="1" t="str">
        <f>VLOOKUP(K677,de_para!$A$2:$B$46,2,0)</f>
        <v>web event</v>
      </c>
      <c r="Q677" s="1">
        <v>0</v>
      </c>
      <c r="R677" s="1">
        <f t="shared" si="41"/>
        <v>8</v>
      </c>
      <c r="S677" s="1">
        <f t="shared" si="42"/>
        <v>2021</v>
      </c>
      <c r="T677" s="1">
        <f t="shared" si="43"/>
        <v>2</v>
      </c>
    </row>
    <row r="678" spans="1:20" x14ac:dyDescent="0.2">
      <c r="A678" s="3" t="s">
        <v>14</v>
      </c>
      <c r="B678" s="3" t="s">
        <v>504</v>
      </c>
      <c r="C678" s="4" t="s">
        <v>448</v>
      </c>
      <c r="D678" s="5" t="s">
        <v>449</v>
      </c>
      <c r="E678" s="4" t="s">
        <v>450</v>
      </c>
      <c r="F678" s="6">
        <v>4456.3100000000004</v>
      </c>
      <c r="G678" s="4">
        <v>302917</v>
      </c>
      <c r="H678" s="4">
        <v>376222</v>
      </c>
      <c r="I678" s="5">
        <v>11.84489477</v>
      </c>
      <c r="J678" s="5">
        <v>1.2419969826718</v>
      </c>
      <c r="K678" s="5" t="s">
        <v>19</v>
      </c>
      <c r="L678" s="5">
        <v>196</v>
      </c>
      <c r="M678" s="7" t="s">
        <v>505</v>
      </c>
      <c r="N678" s="7" t="s">
        <v>506</v>
      </c>
      <c r="O678" s="9" t="str">
        <f t="shared" si="40"/>
        <v>2021-08-10</v>
      </c>
      <c r="P678" s="1" t="str">
        <f>VLOOKUP(K678,de_para!$A$2:$B$46,2,0)</f>
        <v>web event</v>
      </c>
      <c r="Q678" s="1">
        <v>0</v>
      </c>
      <c r="R678" s="1">
        <f t="shared" si="41"/>
        <v>8</v>
      </c>
      <c r="S678" s="1">
        <f t="shared" si="42"/>
        <v>2021</v>
      </c>
      <c r="T678" s="1">
        <f t="shared" si="43"/>
        <v>2</v>
      </c>
    </row>
    <row r="679" spans="1:20" x14ac:dyDescent="0.2">
      <c r="A679" s="3" t="s">
        <v>14</v>
      </c>
      <c r="B679" s="3" t="s">
        <v>504</v>
      </c>
      <c r="C679" s="4" t="s">
        <v>501</v>
      </c>
      <c r="D679" s="5" t="s">
        <v>502</v>
      </c>
      <c r="E679" s="4" t="s">
        <v>503</v>
      </c>
      <c r="F679" s="6">
        <v>3919.37</v>
      </c>
      <c r="G679" s="4">
        <v>222606</v>
      </c>
      <c r="H679" s="4">
        <v>264228</v>
      </c>
      <c r="I679" s="5">
        <v>14.83328792</v>
      </c>
      <c r="J679" s="5">
        <v>1.1869760922885999</v>
      </c>
      <c r="K679" s="5" t="s">
        <v>19</v>
      </c>
      <c r="L679" s="5">
        <v>135</v>
      </c>
      <c r="M679" s="7" t="s">
        <v>505</v>
      </c>
      <c r="N679" s="7" t="s">
        <v>506</v>
      </c>
      <c r="O679" s="9" t="str">
        <f t="shared" si="40"/>
        <v>2021-08-10</v>
      </c>
      <c r="P679" s="1" t="str">
        <f>VLOOKUP(K679,de_para!$A$2:$B$46,2,0)</f>
        <v>web event</v>
      </c>
      <c r="Q679" s="1">
        <v>0</v>
      </c>
      <c r="R679" s="1">
        <f t="shared" si="41"/>
        <v>8</v>
      </c>
      <c r="S679" s="1">
        <f t="shared" si="42"/>
        <v>2021</v>
      </c>
      <c r="T679" s="1">
        <f t="shared" si="43"/>
        <v>2</v>
      </c>
    </row>
    <row r="680" spans="1:20" x14ac:dyDescent="0.2">
      <c r="A680" s="3" t="s">
        <v>14</v>
      </c>
      <c r="B680" s="3" t="s">
        <v>504</v>
      </c>
      <c r="C680" s="4" t="s">
        <v>445</v>
      </c>
      <c r="D680" s="5" t="s">
        <v>446</v>
      </c>
      <c r="E680" s="4" t="s">
        <v>447</v>
      </c>
      <c r="F680" s="6">
        <v>4377.09</v>
      </c>
      <c r="G680" s="4">
        <v>253320</v>
      </c>
      <c r="H680" s="4">
        <v>348557</v>
      </c>
      <c r="I680" s="5">
        <v>12.557745219999999</v>
      </c>
      <c r="J680" s="5">
        <v>1.3759553134375</v>
      </c>
      <c r="K680" s="5" t="s">
        <v>19</v>
      </c>
      <c r="L680" s="5">
        <v>146</v>
      </c>
      <c r="M680" s="7" t="s">
        <v>505</v>
      </c>
      <c r="N680" s="7" t="s">
        <v>506</v>
      </c>
      <c r="O680" s="9" t="str">
        <f t="shared" si="40"/>
        <v>2021-08-10</v>
      </c>
      <c r="P680" s="1" t="str">
        <f>VLOOKUP(K680,de_para!$A$2:$B$46,2,0)</f>
        <v>web event</v>
      </c>
      <c r="Q680" s="1">
        <v>0</v>
      </c>
      <c r="R680" s="1">
        <f t="shared" si="41"/>
        <v>8</v>
      </c>
      <c r="S680" s="1">
        <f t="shared" si="42"/>
        <v>2021</v>
      </c>
      <c r="T680" s="1">
        <f t="shared" si="43"/>
        <v>2</v>
      </c>
    </row>
    <row r="681" spans="1:20" x14ac:dyDescent="0.2">
      <c r="A681" s="3" t="s">
        <v>192</v>
      </c>
      <c r="B681" s="3" t="s">
        <v>504</v>
      </c>
      <c r="C681" s="4" t="s">
        <v>193</v>
      </c>
      <c r="D681" s="5" t="s">
        <v>33</v>
      </c>
      <c r="E681" s="4" t="s">
        <v>34</v>
      </c>
      <c r="F681" s="6">
        <v>20921.63</v>
      </c>
      <c r="G681" s="4">
        <v>419211</v>
      </c>
      <c r="H681" s="4">
        <v>1466936</v>
      </c>
      <c r="I681" s="5">
        <v>14.26212868</v>
      </c>
      <c r="J681" s="5">
        <v>3.4992784063395002</v>
      </c>
      <c r="K681" s="5" t="s">
        <v>19</v>
      </c>
      <c r="L681" s="5">
        <v>650</v>
      </c>
      <c r="M681" s="7" t="s">
        <v>505</v>
      </c>
      <c r="N681" s="7" t="s">
        <v>506</v>
      </c>
      <c r="O681" s="9" t="str">
        <f t="shared" si="40"/>
        <v>2021-08-10</v>
      </c>
      <c r="P681" s="1" t="str">
        <f>VLOOKUP(K681,de_para!$A$2:$B$46,2,0)</f>
        <v>web event</v>
      </c>
      <c r="Q681" s="1">
        <v>0</v>
      </c>
      <c r="R681" s="1">
        <f t="shared" si="41"/>
        <v>8</v>
      </c>
      <c r="S681" s="1">
        <f t="shared" si="42"/>
        <v>2021</v>
      </c>
      <c r="T681" s="1">
        <f t="shared" si="43"/>
        <v>2</v>
      </c>
    </row>
    <row r="682" spans="1:20" x14ac:dyDescent="0.2">
      <c r="A682" s="3" t="s">
        <v>194</v>
      </c>
      <c r="B682" s="3" t="s">
        <v>504</v>
      </c>
      <c r="C682" s="4" t="s">
        <v>195</v>
      </c>
      <c r="D682" s="5" t="s">
        <v>33</v>
      </c>
      <c r="E682" s="4" t="s">
        <v>34</v>
      </c>
      <c r="F682" s="6">
        <v>3460.58</v>
      </c>
      <c r="G682" s="4">
        <v>54738</v>
      </c>
      <c r="H682" s="4">
        <v>180366</v>
      </c>
      <c r="I682" s="5">
        <v>19.186432029999999</v>
      </c>
      <c r="J682" s="5">
        <v>3.2950783733421001</v>
      </c>
      <c r="K682" s="5" t="s">
        <v>19</v>
      </c>
      <c r="L682" s="5">
        <v>192</v>
      </c>
      <c r="M682" s="7" t="s">
        <v>505</v>
      </c>
      <c r="N682" s="7" t="s">
        <v>506</v>
      </c>
      <c r="O682" s="9" t="str">
        <f t="shared" si="40"/>
        <v>2021-08-10</v>
      </c>
      <c r="P682" s="1" t="str">
        <f>VLOOKUP(K682,de_para!$A$2:$B$46,2,0)</f>
        <v>web event</v>
      </c>
      <c r="Q682" s="1">
        <v>0</v>
      </c>
      <c r="R682" s="1">
        <f t="shared" si="41"/>
        <v>8</v>
      </c>
      <c r="S682" s="1">
        <f t="shared" si="42"/>
        <v>2021</v>
      </c>
      <c r="T682" s="1">
        <f t="shared" si="43"/>
        <v>2</v>
      </c>
    </row>
    <row r="683" spans="1:20" x14ac:dyDescent="0.2">
      <c r="A683" s="3" t="s">
        <v>14</v>
      </c>
      <c r="B683" s="3" t="s">
        <v>504</v>
      </c>
      <c r="C683" s="4" t="s">
        <v>468</v>
      </c>
      <c r="D683" s="5" t="s">
        <v>469</v>
      </c>
      <c r="E683" s="4" t="s">
        <v>470</v>
      </c>
      <c r="F683" s="6">
        <v>4387.43</v>
      </c>
      <c r="G683" s="4">
        <v>248580</v>
      </c>
      <c r="H683" s="4">
        <v>339933</v>
      </c>
      <c r="I683" s="5">
        <v>12.906749270000001</v>
      </c>
      <c r="J683" s="5">
        <v>1.3674993965725</v>
      </c>
      <c r="K683" s="5" t="s">
        <v>19</v>
      </c>
      <c r="L683" s="5">
        <v>125</v>
      </c>
      <c r="M683" s="7" t="s">
        <v>505</v>
      </c>
      <c r="N683" s="7" t="s">
        <v>506</v>
      </c>
      <c r="O683" s="9" t="str">
        <f t="shared" si="40"/>
        <v>2021-08-10</v>
      </c>
      <c r="P683" s="1" t="str">
        <f>VLOOKUP(K683,de_para!$A$2:$B$46,2,0)</f>
        <v>web event</v>
      </c>
      <c r="Q683" s="1">
        <v>0</v>
      </c>
      <c r="R683" s="1">
        <f t="shared" si="41"/>
        <v>8</v>
      </c>
      <c r="S683" s="1">
        <f t="shared" si="42"/>
        <v>2021</v>
      </c>
      <c r="T683" s="1">
        <f t="shared" si="43"/>
        <v>2</v>
      </c>
    </row>
    <row r="684" spans="1:20" x14ac:dyDescent="0.2">
      <c r="A684" s="3" t="s">
        <v>454</v>
      </c>
      <c r="B684" s="3" t="s">
        <v>504</v>
      </c>
      <c r="C684" s="4" t="s">
        <v>455</v>
      </c>
      <c r="D684" s="5" t="s">
        <v>456</v>
      </c>
      <c r="E684" s="4" t="s">
        <v>457</v>
      </c>
      <c r="F684" s="6">
        <v>35802.46</v>
      </c>
      <c r="G684" s="4">
        <v>1135647</v>
      </c>
      <c r="H684" s="4">
        <v>2032694</v>
      </c>
      <c r="I684" s="5">
        <v>17.6133053</v>
      </c>
      <c r="J684" s="5">
        <v>1.7898995022221</v>
      </c>
      <c r="K684" s="5" t="s">
        <v>38</v>
      </c>
      <c r="L684" s="5">
        <v>64</v>
      </c>
      <c r="M684" s="7" t="s">
        <v>505</v>
      </c>
      <c r="N684" s="7" t="s">
        <v>506</v>
      </c>
      <c r="O684" s="9" t="str">
        <f t="shared" si="40"/>
        <v>2021-08-10</v>
      </c>
      <c r="P684" s="1" t="str">
        <f>VLOOKUP(K684,de_para!$A$2:$B$46,2,0)</f>
        <v>Credenciamento</v>
      </c>
      <c r="Q684" s="1">
        <v>0</v>
      </c>
      <c r="R684" s="1">
        <f t="shared" si="41"/>
        <v>8</v>
      </c>
      <c r="S684" s="1">
        <f t="shared" si="42"/>
        <v>2021</v>
      </c>
      <c r="T684" s="1">
        <f t="shared" si="43"/>
        <v>2</v>
      </c>
    </row>
    <row r="685" spans="1:20" x14ac:dyDescent="0.2">
      <c r="A685" s="3" t="s">
        <v>327</v>
      </c>
      <c r="B685" s="3" t="s">
        <v>504</v>
      </c>
      <c r="C685" s="4" t="s">
        <v>328</v>
      </c>
      <c r="D685" s="5" t="s">
        <v>253</v>
      </c>
      <c r="E685" s="4" t="s">
        <v>254</v>
      </c>
      <c r="F685" s="6">
        <v>5596.53</v>
      </c>
      <c r="G685" s="4">
        <v>637331</v>
      </c>
      <c r="H685" s="4">
        <v>787751</v>
      </c>
      <c r="I685" s="5">
        <v>7.1044403599999999</v>
      </c>
      <c r="J685" s="5">
        <v>1.236015508425</v>
      </c>
      <c r="K685" s="5" t="s">
        <v>19</v>
      </c>
      <c r="L685" s="5">
        <v>247</v>
      </c>
      <c r="M685" s="7" t="s">
        <v>505</v>
      </c>
      <c r="N685" s="7" t="s">
        <v>506</v>
      </c>
      <c r="O685" s="9" t="str">
        <f t="shared" si="40"/>
        <v>2021-08-10</v>
      </c>
      <c r="P685" s="1" t="str">
        <f>VLOOKUP(K685,de_para!$A$2:$B$46,2,0)</f>
        <v>web event</v>
      </c>
      <c r="Q685" s="1">
        <v>0</v>
      </c>
      <c r="R685" s="1">
        <f t="shared" si="41"/>
        <v>8</v>
      </c>
      <c r="S685" s="1">
        <f t="shared" si="42"/>
        <v>2021</v>
      </c>
      <c r="T685" s="1">
        <f t="shared" si="43"/>
        <v>2</v>
      </c>
    </row>
    <row r="686" spans="1:20" x14ac:dyDescent="0.2">
      <c r="A686" s="3" t="s">
        <v>14</v>
      </c>
      <c r="B686" s="3" t="s">
        <v>504</v>
      </c>
      <c r="C686" s="4" t="s">
        <v>513</v>
      </c>
      <c r="D686" s="5" t="s">
        <v>514</v>
      </c>
      <c r="E686" s="4" t="s">
        <v>515</v>
      </c>
      <c r="F686" s="6">
        <v>4066.45</v>
      </c>
      <c r="G686" s="4">
        <v>273992</v>
      </c>
      <c r="H686" s="4">
        <v>328912</v>
      </c>
      <c r="I686" s="5">
        <v>12.36333731</v>
      </c>
      <c r="J686" s="5">
        <v>1.2004438085783999</v>
      </c>
      <c r="K686" s="5" t="s">
        <v>19</v>
      </c>
      <c r="L686" s="5">
        <v>173</v>
      </c>
      <c r="M686" s="7" t="s">
        <v>505</v>
      </c>
      <c r="N686" s="7" t="s">
        <v>506</v>
      </c>
      <c r="O686" s="9" t="str">
        <f t="shared" si="40"/>
        <v>2021-08-10</v>
      </c>
      <c r="P686" s="1" t="str">
        <f>VLOOKUP(K686,de_para!$A$2:$B$46,2,0)</f>
        <v>web event</v>
      </c>
      <c r="Q686" s="1">
        <v>0</v>
      </c>
      <c r="R686" s="1">
        <f t="shared" si="41"/>
        <v>8</v>
      </c>
      <c r="S686" s="1">
        <f t="shared" si="42"/>
        <v>2021</v>
      </c>
      <c r="T686" s="1">
        <f t="shared" si="43"/>
        <v>2</v>
      </c>
    </row>
    <row r="687" spans="1:20" x14ac:dyDescent="0.2">
      <c r="A687" s="3" t="s">
        <v>14</v>
      </c>
      <c r="B687" s="3" t="s">
        <v>516</v>
      </c>
      <c r="C687" s="4" t="s">
        <v>445</v>
      </c>
      <c r="D687" s="5" t="s">
        <v>446</v>
      </c>
      <c r="E687" s="4" t="s">
        <v>447</v>
      </c>
      <c r="F687" s="6">
        <v>907.72</v>
      </c>
      <c r="G687" s="4">
        <v>72248</v>
      </c>
      <c r="H687" s="4">
        <v>77608</v>
      </c>
      <c r="I687" s="5">
        <v>11.69621688</v>
      </c>
      <c r="J687" s="5">
        <v>1.0741889048832001</v>
      </c>
      <c r="K687" s="5" t="s">
        <v>19</v>
      </c>
      <c r="L687" s="5">
        <v>19</v>
      </c>
      <c r="M687" s="7" t="s">
        <v>517</v>
      </c>
      <c r="N687" s="7" t="s">
        <v>518</v>
      </c>
      <c r="O687" s="9" t="str">
        <f t="shared" si="40"/>
        <v>2021-08-03</v>
      </c>
      <c r="P687" s="1" t="str">
        <f>VLOOKUP(K687,de_para!$A$2:$B$46,2,0)</f>
        <v>web event</v>
      </c>
      <c r="Q687" s="1">
        <v>0</v>
      </c>
      <c r="R687" s="1">
        <f t="shared" si="41"/>
        <v>8</v>
      </c>
      <c r="S687" s="1">
        <f t="shared" si="42"/>
        <v>2021</v>
      </c>
      <c r="T687" s="1">
        <f t="shared" si="43"/>
        <v>2</v>
      </c>
    </row>
    <row r="688" spans="1:20" x14ac:dyDescent="0.2">
      <c r="A688" s="3" t="s">
        <v>14</v>
      </c>
      <c r="B688" s="3" t="s">
        <v>516</v>
      </c>
      <c r="C688" s="4" t="s">
        <v>513</v>
      </c>
      <c r="D688" s="5" t="s">
        <v>514</v>
      </c>
      <c r="E688" s="4" t="s">
        <v>515</v>
      </c>
      <c r="F688" s="6">
        <v>2615.77</v>
      </c>
      <c r="G688" s="4">
        <v>193368</v>
      </c>
      <c r="H688" s="4">
        <v>224298</v>
      </c>
      <c r="I688" s="5">
        <v>11.66202998</v>
      </c>
      <c r="J688" s="5">
        <v>1.1599540772000001</v>
      </c>
      <c r="K688" s="5" t="s">
        <v>19</v>
      </c>
      <c r="L688" s="5">
        <v>58</v>
      </c>
      <c r="M688" s="7" t="s">
        <v>517</v>
      </c>
      <c r="N688" s="7" t="s">
        <v>518</v>
      </c>
      <c r="O688" s="9" t="str">
        <f t="shared" si="40"/>
        <v>2021-08-03</v>
      </c>
      <c r="P688" s="1" t="str">
        <f>VLOOKUP(K688,de_para!$A$2:$B$46,2,0)</f>
        <v>web event</v>
      </c>
      <c r="Q688" s="1">
        <v>0</v>
      </c>
      <c r="R688" s="1">
        <f t="shared" si="41"/>
        <v>8</v>
      </c>
      <c r="S688" s="1">
        <f t="shared" si="42"/>
        <v>2021</v>
      </c>
      <c r="T688" s="1">
        <f t="shared" si="43"/>
        <v>2</v>
      </c>
    </row>
    <row r="689" spans="1:20" x14ac:dyDescent="0.2">
      <c r="A689" s="3" t="s">
        <v>14</v>
      </c>
      <c r="B689" s="3" t="s">
        <v>516</v>
      </c>
      <c r="C689" s="4" t="s">
        <v>468</v>
      </c>
      <c r="D689" s="5" t="s">
        <v>469</v>
      </c>
      <c r="E689" s="4" t="s">
        <v>470</v>
      </c>
      <c r="F689" s="6">
        <v>863.9</v>
      </c>
      <c r="G689" s="4">
        <v>68332</v>
      </c>
      <c r="H689" s="4">
        <v>72813</v>
      </c>
      <c r="I689" s="5">
        <v>11.864639560000001</v>
      </c>
      <c r="J689" s="5">
        <v>1.0655768893052</v>
      </c>
      <c r="K689" s="5" t="s">
        <v>19</v>
      </c>
      <c r="L689" s="5">
        <v>22</v>
      </c>
      <c r="M689" s="7" t="s">
        <v>517</v>
      </c>
      <c r="N689" s="7" t="s">
        <v>518</v>
      </c>
      <c r="O689" s="9" t="str">
        <f t="shared" si="40"/>
        <v>2021-08-03</v>
      </c>
      <c r="P689" s="1" t="str">
        <f>VLOOKUP(K689,de_para!$A$2:$B$46,2,0)</f>
        <v>web event</v>
      </c>
      <c r="Q689" s="1">
        <v>0</v>
      </c>
      <c r="R689" s="1">
        <f t="shared" si="41"/>
        <v>8</v>
      </c>
      <c r="S689" s="1">
        <f t="shared" si="42"/>
        <v>2021</v>
      </c>
      <c r="T689" s="1">
        <f t="shared" si="43"/>
        <v>2</v>
      </c>
    </row>
    <row r="690" spans="1:20" x14ac:dyDescent="0.2">
      <c r="A690" s="3" t="s">
        <v>327</v>
      </c>
      <c r="B690" s="3" t="s">
        <v>516</v>
      </c>
      <c r="C690" s="4" t="s">
        <v>519</v>
      </c>
      <c r="D690" s="5" t="s">
        <v>520</v>
      </c>
      <c r="E690" s="4" t="s">
        <v>521</v>
      </c>
      <c r="F690" s="6">
        <v>1716.93</v>
      </c>
      <c r="G690" s="4">
        <v>152062</v>
      </c>
      <c r="H690" s="4">
        <v>184922</v>
      </c>
      <c r="I690" s="5">
        <v>9.2846173000000007</v>
      </c>
      <c r="J690" s="5">
        <v>1.2160960660783</v>
      </c>
      <c r="K690" s="5" t="s">
        <v>19</v>
      </c>
      <c r="L690" s="5">
        <v>62</v>
      </c>
      <c r="M690" s="7" t="s">
        <v>517</v>
      </c>
      <c r="N690" s="7" t="s">
        <v>518</v>
      </c>
      <c r="O690" s="9" t="str">
        <f t="shared" si="40"/>
        <v>2021-08-03</v>
      </c>
      <c r="P690" s="1" t="str">
        <f>VLOOKUP(K690,de_para!$A$2:$B$46,2,0)</f>
        <v>web event</v>
      </c>
      <c r="Q690" s="1">
        <v>0</v>
      </c>
      <c r="R690" s="1">
        <f t="shared" si="41"/>
        <v>8</v>
      </c>
      <c r="S690" s="1">
        <f t="shared" si="42"/>
        <v>2021</v>
      </c>
      <c r="T690" s="1">
        <f t="shared" si="43"/>
        <v>2</v>
      </c>
    </row>
    <row r="691" spans="1:20" x14ac:dyDescent="0.2">
      <c r="A691" s="3" t="s">
        <v>201</v>
      </c>
      <c r="B691" s="3" t="s">
        <v>516</v>
      </c>
      <c r="C691" s="4" t="s">
        <v>202</v>
      </c>
      <c r="D691" s="5" t="s">
        <v>33</v>
      </c>
      <c r="E691" s="4" t="s">
        <v>34</v>
      </c>
      <c r="F691" s="6">
        <v>16174.86</v>
      </c>
      <c r="G691" s="4">
        <v>127359</v>
      </c>
      <c r="H691" s="4">
        <v>499199</v>
      </c>
      <c r="I691" s="5">
        <v>32.401627410000003</v>
      </c>
      <c r="J691" s="5">
        <v>3.9196209141088998</v>
      </c>
      <c r="K691" s="5" t="s">
        <v>19</v>
      </c>
      <c r="L691" s="5">
        <v>515</v>
      </c>
      <c r="M691" s="7" t="s">
        <v>517</v>
      </c>
      <c r="N691" s="7" t="s">
        <v>518</v>
      </c>
      <c r="O691" s="9" t="str">
        <f t="shared" si="40"/>
        <v>2021-08-03</v>
      </c>
      <c r="P691" s="1" t="str">
        <f>VLOOKUP(K691,de_para!$A$2:$B$46,2,0)</f>
        <v>web event</v>
      </c>
      <c r="Q691" s="1">
        <v>0</v>
      </c>
      <c r="R691" s="1">
        <f t="shared" si="41"/>
        <v>8</v>
      </c>
      <c r="S691" s="1">
        <f t="shared" si="42"/>
        <v>2021</v>
      </c>
      <c r="T691" s="1">
        <f t="shared" si="43"/>
        <v>2</v>
      </c>
    </row>
    <row r="692" spans="1:20" x14ac:dyDescent="0.2">
      <c r="A692" s="3" t="s">
        <v>362</v>
      </c>
      <c r="B692" s="3" t="s">
        <v>516</v>
      </c>
      <c r="C692" s="4" t="s">
        <v>363</v>
      </c>
      <c r="D692" s="5" t="s">
        <v>28</v>
      </c>
      <c r="E692" s="4" t="s">
        <v>29</v>
      </c>
      <c r="F692" s="6">
        <v>14403.41</v>
      </c>
      <c r="G692" s="4">
        <v>512895</v>
      </c>
      <c r="H692" s="4">
        <v>591047</v>
      </c>
      <c r="I692" s="5">
        <v>24.369314119999999</v>
      </c>
      <c r="J692" s="5">
        <v>1.1523742676376001</v>
      </c>
      <c r="K692" s="5" t="s">
        <v>30</v>
      </c>
      <c r="L692" s="5">
        <v>455</v>
      </c>
      <c r="M692" s="7" t="s">
        <v>517</v>
      </c>
      <c r="N692" s="7" t="s">
        <v>518</v>
      </c>
      <c r="O692" s="9" t="str">
        <f t="shared" si="40"/>
        <v>2021-08-03</v>
      </c>
      <c r="P692" s="1" t="str">
        <f>VLOOKUP(K692,de_para!$A$2:$B$46,2,0)</f>
        <v>Lead Ads</v>
      </c>
      <c r="Q692" s="1">
        <v>0</v>
      </c>
      <c r="R692" s="1">
        <f t="shared" si="41"/>
        <v>8</v>
      </c>
      <c r="S692" s="1">
        <f t="shared" si="42"/>
        <v>2021</v>
      </c>
      <c r="T692" s="1">
        <f t="shared" si="43"/>
        <v>2</v>
      </c>
    </row>
    <row r="693" spans="1:20" x14ac:dyDescent="0.2">
      <c r="A693" s="3" t="s">
        <v>383</v>
      </c>
      <c r="B693" s="3" t="s">
        <v>516</v>
      </c>
      <c r="C693" s="4" t="s">
        <v>384</v>
      </c>
      <c r="D693" s="5" t="s">
        <v>334</v>
      </c>
      <c r="E693" s="4" t="s">
        <v>335</v>
      </c>
      <c r="F693" s="6">
        <v>5235.49</v>
      </c>
      <c r="G693" s="4">
        <v>79482</v>
      </c>
      <c r="H693" s="4">
        <v>144560</v>
      </c>
      <c r="I693" s="5">
        <v>36.216726620000003</v>
      </c>
      <c r="J693" s="5">
        <v>1.8187765783448</v>
      </c>
      <c r="K693" s="5" t="s">
        <v>200</v>
      </c>
      <c r="L693" s="5">
        <v>75</v>
      </c>
      <c r="M693" s="7" t="s">
        <v>517</v>
      </c>
      <c r="N693" s="7" t="s">
        <v>518</v>
      </c>
      <c r="O693" s="9" t="str">
        <f t="shared" si="40"/>
        <v>2021-08-03</v>
      </c>
      <c r="P693" s="1" t="str">
        <f>VLOOKUP(K693,de_para!$A$2:$B$46,2,0)</f>
        <v>Mensagem</v>
      </c>
      <c r="Q693" s="1">
        <v>1</v>
      </c>
      <c r="R693" s="1">
        <f t="shared" si="41"/>
        <v>8</v>
      </c>
      <c r="S693" s="1">
        <f t="shared" si="42"/>
        <v>2021</v>
      </c>
      <c r="T693" s="1">
        <f t="shared" si="43"/>
        <v>2</v>
      </c>
    </row>
    <row r="694" spans="1:20" x14ac:dyDescent="0.2">
      <c r="A694" s="3" t="s">
        <v>311</v>
      </c>
      <c r="B694" s="3" t="s">
        <v>516</v>
      </c>
      <c r="C694" s="4" t="s">
        <v>522</v>
      </c>
      <c r="D694" s="5" t="s">
        <v>520</v>
      </c>
      <c r="E694" s="4" t="s">
        <v>521</v>
      </c>
      <c r="F694" s="6">
        <v>6011.26</v>
      </c>
      <c r="G694" s="4">
        <v>383228</v>
      </c>
      <c r="H694" s="4">
        <v>575070</v>
      </c>
      <c r="I694" s="5">
        <v>10.45309267</v>
      </c>
      <c r="J694" s="5">
        <v>1.5005949460895001</v>
      </c>
      <c r="K694" s="5" t="s">
        <v>19</v>
      </c>
      <c r="L694" s="5">
        <v>225</v>
      </c>
      <c r="M694" s="7" t="s">
        <v>517</v>
      </c>
      <c r="N694" s="7" t="s">
        <v>518</v>
      </c>
      <c r="O694" s="9" t="str">
        <f t="shared" si="40"/>
        <v>2021-08-03</v>
      </c>
      <c r="P694" s="1" t="str">
        <f>VLOOKUP(K694,de_para!$A$2:$B$46,2,0)</f>
        <v>web event</v>
      </c>
      <c r="Q694" s="1">
        <v>0</v>
      </c>
      <c r="R694" s="1">
        <f t="shared" si="41"/>
        <v>8</v>
      </c>
      <c r="S694" s="1">
        <f t="shared" si="42"/>
        <v>2021</v>
      </c>
      <c r="T694" s="1">
        <f t="shared" si="43"/>
        <v>2</v>
      </c>
    </row>
    <row r="695" spans="1:20" x14ac:dyDescent="0.2">
      <c r="A695" s="3" t="s">
        <v>14</v>
      </c>
      <c r="B695" s="3" t="s">
        <v>516</v>
      </c>
      <c r="C695" s="4" t="s">
        <v>132</v>
      </c>
      <c r="D695" s="5" t="s">
        <v>133</v>
      </c>
      <c r="E695" s="4" t="s">
        <v>134</v>
      </c>
      <c r="F695" s="6">
        <v>4058.06</v>
      </c>
      <c r="G695" s="4">
        <v>540533</v>
      </c>
      <c r="H695" s="4">
        <v>628129</v>
      </c>
      <c r="I695" s="5">
        <v>6.4605518899999996</v>
      </c>
      <c r="J695" s="5">
        <v>1.1620548606653001</v>
      </c>
      <c r="K695" s="5" t="s">
        <v>19</v>
      </c>
      <c r="L695" s="5">
        <v>187</v>
      </c>
      <c r="M695" s="7" t="s">
        <v>517</v>
      </c>
      <c r="N695" s="7" t="s">
        <v>518</v>
      </c>
      <c r="O695" s="9" t="str">
        <f t="shared" si="40"/>
        <v>2021-08-03</v>
      </c>
      <c r="P695" s="1" t="str">
        <f>VLOOKUP(K695,de_para!$A$2:$B$46,2,0)</f>
        <v>web event</v>
      </c>
      <c r="Q695" s="1">
        <v>0</v>
      </c>
      <c r="R695" s="1">
        <f t="shared" si="41"/>
        <v>8</v>
      </c>
      <c r="S695" s="1">
        <f t="shared" si="42"/>
        <v>2021</v>
      </c>
      <c r="T695" s="1">
        <f t="shared" si="43"/>
        <v>2</v>
      </c>
    </row>
    <row r="696" spans="1:20" x14ac:dyDescent="0.2">
      <c r="A696" s="3" t="s">
        <v>22</v>
      </c>
      <c r="B696" s="3" t="s">
        <v>516</v>
      </c>
      <c r="C696" s="4" t="s">
        <v>497</v>
      </c>
      <c r="D696" s="5" t="s">
        <v>456</v>
      </c>
      <c r="E696" s="4" t="s">
        <v>457</v>
      </c>
      <c r="F696" s="6">
        <v>29382.6</v>
      </c>
      <c r="G696" s="4">
        <v>1533925</v>
      </c>
      <c r="H696" s="4">
        <v>2245201</v>
      </c>
      <c r="I696" s="5">
        <v>13.086846120000001</v>
      </c>
      <c r="J696" s="5">
        <v>1.46369672572</v>
      </c>
      <c r="K696" s="5" t="s">
        <v>38</v>
      </c>
      <c r="L696" s="5">
        <v>33</v>
      </c>
      <c r="M696" s="7" t="s">
        <v>517</v>
      </c>
      <c r="N696" s="7" t="s">
        <v>518</v>
      </c>
      <c r="O696" s="9" t="str">
        <f t="shared" si="40"/>
        <v>2021-08-03</v>
      </c>
      <c r="P696" s="1" t="str">
        <f>VLOOKUP(K696,de_para!$A$2:$B$46,2,0)</f>
        <v>Credenciamento</v>
      </c>
      <c r="Q696" s="1">
        <v>0</v>
      </c>
      <c r="R696" s="1">
        <f t="shared" si="41"/>
        <v>8</v>
      </c>
      <c r="S696" s="1">
        <f t="shared" si="42"/>
        <v>2021</v>
      </c>
      <c r="T696" s="1">
        <f t="shared" si="43"/>
        <v>2</v>
      </c>
    </row>
    <row r="697" spans="1:20" x14ac:dyDescent="0.2">
      <c r="A697" s="3" t="s">
        <v>327</v>
      </c>
      <c r="B697" s="3" t="s">
        <v>516</v>
      </c>
      <c r="C697" s="4" t="s">
        <v>523</v>
      </c>
      <c r="D697" s="5" t="s">
        <v>524</v>
      </c>
      <c r="E697" s="4" t="s">
        <v>525</v>
      </c>
      <c r="F697" s="6">
        <v>2252.87</v>
      </c>
      <c r="G697" s="4">
        <v>197600</v>
      </c>
      <c r="H697" s="4">
        <v>238558</v>
      </c>
      <c r="I697" s="5">
        <v>9.44369923</v>
      </c>
      <c r="J697" s="5">
        <v>1.2072773279352</v>
      </c>
      <c r="K697" s="5" t="s">
        <v>19</v>
      </c>
      <c r="L697" s="5">
        <v>81</v>
      </c>
      <c r="M697" s="7" t="s">
        <v>517</v>
      </c>
      <c r="N697" s="7" t="s">
        <v>518</v>
      </c>
      <c r="O697" s="9" t="str">
        <f t="shared" si="40"/>
        <v>2021-08-03</v>
      </c>
      <c r="P697" s="1" t="str">
        <f>VLOOKUP(K697,de_para!$A$2:$B$46,2,0)</f>
        <v>web event</v>
      </c>
      <c r="Q697" s="1">
        <v>0</v>
      </c>
      <c r="R697" s="1">
        <f t="shared" si="41"/>
        <v>8</v>
      </c>
      <c r="S697" s="1">
        <f t="shared" si="42"/>
        <v>2021</v>
      </c>
      <c r="T697" s="1">
        <f t="shared" si="43"/>
        <v>2</v>
      </c>
    </row>
    <row r="698" spans="1:20" x14ac:dyDescent="0.2">
      <c r="A698" s="3" t="s">
        <v>194</v>
      </c>
      <c r="B698" s="3" t="s">
        <v>516</v>
      </c>
      <c r="C698" s="4" t="s">
        <v>195</v>
      </c>
      <c r="D698" s="5" t="s">
        <v>33</v>
      </c>
      <c r="E698" s="4" t="s">
        <v>34</v>
      </c>
      <c r="F698" s="6">
        <v>4264.8</v>
      </c>
      <c r="G698" s="4">
        <v>59646</v>
      </c>
      <c r="H698" s="4">
        <v>200953</v>
      </c>
      <c r="I698" s="5">
        <v>21.222873010000001</v>
      </c>
      <c r="J698" s="5">
        <v>3.3690943231734001</v>
      </c>
      <c r="K698" s="5" t="s">
        <v>19</v>
      </c>
      <c r="L698" s="5">
        <v>141</v>
      </c>
      <c r="M698" s="7" t="s">
        <v>517</v>
      </c>
      <c r="N698" s="7" t="s">
        <v>518</v>
      </c>
      <c r="O698" s="9" t="str">
        <f t="shared" si="40"/>
        <v>2021-08-03</v>
      </c>
      <c r="P698" s="1" t="str">
        <f>VLOOKUP(K698,de_para!$A$2:$B$46,2,0)</f>
        <v>web event</v>
      </c>
      <c r="Q698" s="1">
        <v>0</v>
      </c>
      <c r="R698" s="1">
        <f t="shared" si="41"/>
        <v>8</v>
      </c>
      <c r="S698" s="1">
        <f t="shared" si="42"/>
        <v>2021</v>
      </c>
      <c r="T698" s="1">
        <f t="shared" si="43"/>
        <v>2</v>
      </c>
    </row>
    <row r="699" spans="1:20" x14ac:dyDescent="0.2">
      <c r="A699" s="3" t="s">
        <v>374</v>
      </c>
      <c r="B699" s="3" t="s">
        <v>516</v>
      </c>
      <c r="C699" s="4" t="s">
        <v>375</v>
      </c>
      <c r="D699" s="5" t="s">
        <v>28</v>
      </c>
      <c r="E699" s="4" t="s">
        <v>29</v>
      </c>
      <c r="F699" s="6">
        <v>6902.77</v>
      </c>
      <c r="G699" s="4">
        <v>360513</v>
      </c>
      <c r="H699" s="4">
        <v>391917</v>
      </c>
      <c r="I699" s="5">
        <v>17.612836389999998</v>
      </c>
      <c r="J699" s="5">
        <v>1.0871092027195</v>
      </c>
      <c r="K699" s="5" t="s">
        <v>30</v>
      </c>
      <c r="L699" s="5">
        <v>188</v>
      </c>
      <c r="M699" s="7" t="s">
        <v>517</v>
      </c>
      <c r="N699" s="7" t="s">
        <v>518</v>
      </c>
      <c r="O699" s="9" t="str">
        <f t="shared" si="40"/>
        <v>2021-08-03</v>
      </c>
      <c r="P699" s="1" t="str">
        <f>VLOOKUP(K699,de_para!$A$2:$B$46,2,0)</f>
        <v>Lead Ads</v>
      </c>
      <c r="Q699" s="1">
        <v>0</v>
      </c>
      <c r="R699" s="1">
        <f t="shared" si="41"/>
        <v>8</v>
      </c>
      <c r="S699" s="1">
        <f t="shared" si="42"/>
        <v>2021</v>
      </c>
      <c r="T699" s="1">
        <f t="shared" si="43"/>
        <v>2</v>
      </c>
    </row>
    <row r="700" spans="1:20" x14ac:dyDescent="0.2">
      <c r="A700" s="3" t="s">
        <v>311</v>
      </c>
      <c r="B700" s="3" t="s">
        <v>516</v>
      </c>
      <c r="C700" s="4" t="s">
        <v>312</v>
      </c>
      <c r="D700" s="5" t="s">
        <v>253</v>
      </c>
      <c r="E700" s="4" t="s">
        <v>254</v>
      </c>
      <c r="F700" s="6">
        <v>27536.71</v>
      </c>
      <c r="G700" s="4">
        <v>1892867</v>
      </c>
      <c r="H700" s="4">
        <v>2709310</v>
      </c>
      <c r="I700" s="5">
        <v>10.16373542</v>
      </c>
      <c r="J700" s="5">
        <v>1.4313261312073</v>
      </c>
      <c r="K700" s="5" t="s">
        <v>19</v>
      </c>
      <c r="L700" s="5">
        <v>998</v>
      </c>
      <c r="M700" s="7" t="s">
        <v>517</v>
      </c>
      <c r="N700" s="7" t="s">
        <v>518</v>
      </c>
      <c r="O700" s="9" t="str">
        <f t="shared" si="40"/>
        <v>2021-08-03</v>
      </c>
      <c r="P700" s="1" t="str">
        <f>VLOOKUP(K700,de_para!$A$2:$B$46,2,0)</f>
        <v>web event</v>
      </c>
      <c r="Q700" s="1">
        <v>0</v>
      </c>
      <c r="R700" s="1">
        <f t="shared" si="41"/>
        <v>8</v>
      </c>
      <c r="S700" s="1">
        <f t="shared" si="42"/>
        <v>2021</v>
      </c>
      <c r="T700" s="1">
        <f t="shared" si="43"/>
        <v>2</v>
      </c>
    </row>
    <row r="701" spans="1:20" x14ac:dyDescent="0.2">
      <c r="A701" s="3" t="s">
        <v>322</v>
      </c>
      <c r="B701" s="3" t="s">
        <v>516</v>
      </c>
      <c r="C701" s="4" t="s">
        <v>323</v>
      </c>
      <c r="D701" s="5" t="s">
        <v>60</v>
      </c>
      <c r="E701" s="4" t="s">
        <v>61</v>
      </c>
      <c r="F701" s="6">
        <v>100554.05</v>
      </c>
      <c r="G701" s="4">
        <v>2246049</v>
      </c>
      <c r="H701" s="4">
        <v>5728982</v>
      </c>
      <c r="I701" s="5">
        <v>17.551818109999999</v>
      </c>
      <c r="J701" s="5">
        <v>2.5506932395508999</v>
      </c>
      <c r="K701" s="5" t="s">
        <v>38</v>
      </c>
      <c r="L701" s="5">
        <v>114</v>
      </c>
      <c r="M701" s="7" t="s">
        <v>517</v>
      </c>
      <c r="N701" s="7" t="s">
        <v>518</v>
      </c>
      <c r="O701" s="9" t="str">
        <f t="shared" si="40"/>
        <v>2021-08-03</v>
      </c>
      <c r="P701" s="1" t="str">
        <f>VLOOKUP(K701,de_para!$A$2:$B$46,2,0)</f>
        <v>Credenciamento</v>
      </c>
      <c r="Q701" s="1">
        <v>1</v>
      </c>
      <c r="R701" s="1">
        <f t="shared" si="41"/>
        <v>8</v>
      </c>
      <c r="S701" s="1">
        <f t="shared" si="42"/>
        <v>2021</v>
      </c>
      <c r="T701" s="1">
        <f t="shared" si="43"/>
        <v>2</v>
      </c>
    </row>
    <row r="702" spans="1:20" x14ac:dyDescent="0.2">
      <c r="A702" s="3" t="s">
        <v>327</v>
      </c>
      <c r="B702" s="3" t="s">
        <v>516</v>
      </c>
      <c r="C702" s="4" t="s">
        <v>328</v>
      </c>
      <c r="D702" s="5" t="s">
        <v>253</v>
      </c>
      <c r="E702" s="4" t="s">
        <v>254</v>
      </c>
      <c r="F702" s="6">
        <v>5265.98</v>
      </c>
      <c r="G702" s="4">
        <v>571522</v>
      </c>
      <c r="H702" s="4">
        <v>680868</v>
      </c>
      <c r="I702" s="5">
        <v>7.7342157399999998</v>
      </c>
      <c r="J702" s="5">
        <v>1.1913242184902999</v>
      </c>
      <c r="K702" s="5" t="s">
        <v>19</v>
      </c>
      <c r="L702" s="5">
        <v>194</v>
      </c>
      <c r="M702" s="7" t="s">
        <v>517</v>
      </c>
      <c r="N702" s="7" t="s">
        <v>518</v>
      </c>
      <c r="O702" s="9" t="str">
        <f t="shared" si="40"/>
        <v>2021-08-03</v>
      </c>
      <c r="P702" s="1" t="str">
        <f>VLOOKUP(K702,de_para!$A$2:$B$46,2,0)</f>
        <v>web event</v>
      </c>
      <c r="Q702" s="1">
        <v>0</v>
      </c>
      <c r="R702" s="1">
        <f t="shared" si="41"/>
        <v>8</v>
      </c>
      <c r="S702" s="1">
        <f t="shared" si="42"/>
        <v>2021</v>
      </c>
      <c r="T702" s="1">
        <f t="shared" si="43"/>
        <v>2</v>
      </c>
    </row>
    <row r="703" spans="1:20" x14ac:dyDescent="0.2">
      <c r="A703" s="3" t="s">
        <v>14</v>
      </c>
      <c r="B703" s="3" t="s">
        <v>516</v>
      </c>
      <c r="C703" s="4" t="s">
        <v>448</v>
      </c>
      <c r="D703" s="5" t="s">
        <v>449</v>
      </c>
      <c r="E703" s="4" t="s">
        <v>450</v>
      </c>
      <c r="F703" s="6">
        <v>894.98</v>
      </c>
      <c r="G703" s="4">
        <v>70271</v>
      </c>
      <c r="H703" s="4">
        <v>73939</v>
      </c>
      <c r="I703" s="5">
        <v>12.104302199999999</v>
      </c>
      <c r="J703" s="5">
        <v>1.0521979194830999</v>
      </c>
      <c r="K703" s="5" t="s">
        <v>19</v>
      </c>
      <c r="L703" s="5">
        <v>26</v>
      </c>
      <c r="M703" s="7" t="s">
        <v>517</v>
      </c>
      <c r="N703" s="7" t="s">
        <v>518</v>
      </c>
      <c r="O703" s="9" t="str">
        <f t="shared" si="40"/>
        <v>2021-08-03</v>
      </c>
      <c r="P703" s="1" t="str">
        <f>VLOOKUP(K703,de_para!$A$2:$B$46,2,0)</f>
        <v>web event</v>
      </c>
      <c r="Q703" s="1">
        <v>0</v>
      </c>
      <c r="R703" s="1">
        <f t="shared" si="41"/>
        <v>8</v>
      </c>
      <c r="S703" s="1">
        <f t="shared" si="42"/>
        <v>2021</v>
      </c>
      <c r="T703" s="1">
        <f t="shared" si="43"/>
        <v>2</v>
      </c>
    </row>
    <row r="704" spans="1:20" x14ac:dyDescent="0.2">
      <c r="A704" s="3" t="s">
        <v>332</v>
      </c>
      <c r="B704" s="3" t="s">
        <v>516</v>
      </c>
      <c r="C704" s="4" t="s">
        <v>333</v>
      </c>
      <c r="D704" s="5" t="s">
        <v>334</v>
      </c>
      <c r="E704" s="4" t="s">
        <v>335</v>
      </c>
      <c r="F704" s="6">
        <v>55459.4</v>
      </c>
      <c r="G704" s="4">
        <v>2281938</v>
      </c>
      <c r="H704" s="4">
        <v>3661677</v>
      </c>
      <c r="I704" s="5">
        <v>15.14590173</v>
      </c>
      <c r="J704" s="5">
        <v>1.6046347446775999</v>
      </c>
      <c r="K704" s="5" t="s">
        <v>200</v>
      </c>
      <c r="L704" s="5">
        <v>922</v>
      </c>
      <c r="M704" s="7" t="s">
        <v>517</v>
      </c>
      <c r="N704" s="7" t="s">
        <v>518</v>
      </c>
      <c r="O704" s="9" t="str">
        <f t="shared" si="40"/>
        <v>2021-08-03</v>
      </c>
      <c r="P704" s="1" t="str">
        <f>VLOOKUP(K704,de_para!$A$2:$B$46,2,0)</f>
        <v>Mensagem</v>
      </c>
      <c r="Q704" s="1">
        <v>1</v>
      </c>
      <c r="R704" s="1">
        <f t="shared" si="41"/>
        <v>8</v>
      </c>
      <c r="S704" s="1">
        <f t="shared" si="42"/>
        <v>2021</v>
      </c>
      <c r="T704" s="1">
        <f t="shared" si="43"/>
        <v>2</v>
      </c>
    </row>
    <row r="705" spans="1:20" x14ac:dyDescent="0.2">
      <c r="A705" s="3" t="s">
        <v>22</v>
      </c>
      <c r="B705" s="3" t="s">
        <v>516</v>
      </c>
      <c r="C705" s="4" t="s">
        <v>385</v>
      </c>
      <c r="D705" s="5" t="s">
        <v>60</v>
      </c>
      <c r="E705" s="4" t="s">
        <v>61</v>
      </c>
      <c r="F705" s="6">
        <v>38338.93</v>
      </c>
      <c r="G705" s="4">
        <v>2509209</v>
      </c>
      <c r="H705" s="4">
        <v>3864242</v>
      </c>
      <c r="I705" s="5">
        <v>9.9214619600000002</v>
      </c>
      <c r="J705" s="5">
        <v>1.5400239677125001</v>
      </c>
      <c r="K705" s="5" t="s">
        <v>38</v>
      </c>
      <c r="L705" s="5">
        <v>64</v>
      </c>
      <c r="M705" s="7" t="s">
        <v>517</v>
      </c>
      <c r="N705" s="7" t="s">
        <v>518</v>
      </c>
      <c r="O705" s="9" t="str">
        <f t="shared" si="40"/>
        <v>2021-08-03</v>
      </c>
      <c r="P705" s="1" t="str">
        <f>VLOOKUP(K705,de_para!$A$2:$B$46,2,0)</f>
        <v>Credenciamento</v>
      </c>
      <c r="Q705" s="1">
        <v>1</v>
      </c>
      <c r="R705" s="1">
        <f t="shared" si="41"/>
        <v>8</v>
      </c>
      <c r="S705" s="1">
        <f t="shared" si="42"/>
        <v>2021</v>
      </c>
      <c r="T705" s="1">
        <f t="shared" si="43"/>
        <v>2</v>
      </c>
    </row>
    <row r="706" spans="1:20" x14ac:dyDescent="0.2">
      <c r="A706" s="3" t="s">
        <v>454</v>
      </c>
      <c r="B706" s="3" t="s">
        <v>516</v>
      </c>
      <c r="C706" s="4" t="s">
        <v>455</v>
      </c>
      <c r="D706" s="5" t="s">
        <v>456</v>
      </c>
      <c r="E706" s="4" t="s">
        <v>457</v>
      </c>
      <c r="F706" s="6">
        <v>58445.21</v>
      </c>
      <c r="G706" s="4">
        <v>1417702</v>
      </c>
      <c r="H706" s="4">
        <v>2900311</v>
      </c>
      <c r="I706" s="5">
        <v>20.151359630000002</v>
      </c>
      <c r="J706" s="5">
        <v>2.0457832464085999</v>
      </c>
      <c r="K706" s="5" t="s">
        <v>38</v>
      </c>
      <c r="L706" s="5">
        <v>93</v>
      </c>
      <c r="M706" s="7" t="s">
        <v>517</v>
      </c>
      <c r="N706" s="7" t="s">
        <v>518</v>
      </c>
      <c r="O706" s="9" t="str">
        <f t="shared" si="40"/>
        <v>2021-08-03</v>
      </c>
      <c r="P706" s="1" t="str">
        <f>VLOOKUP(K706,de_para!$A$2:$B$46,2,0)</f>
        <v>Credenciamento</v>
      </c>
      <c r="Q706" s="1">
        <v>0</v>
      </c>
      <c r="R706" s="1">
        <f t="shared" si="41"/>
        <v>8</v>
      </c>
      <c r="S706" s="1">
        <f t="shared" si="42"/>
        <v>2021</v>
      </c>
      <c r="T706" s="1">
        <f t="shared" si="43"/>
        <v>2</v>
      </c>
    </row>
    <row r="707" spans="1:20" x14ac:dyDescent="0.2">
      <c r="A707" s="3" t="s">
        <v>388</v>
      </c>
      <c r="B707" s="3" t="s">
        <v>516</v>
      </c>
      <c r="C707" s="4" t="s">
        <v>389</v>
      </c>
      <c r="D707" s="5" t="s">
        <v>60</v>
      </c>
      <c r="E707" s="4" t="s">
        <v>61</v>
      </c>
      <c r="F707" s="6">
        <v>37169.1</v>
      </c>
      <c r="G707" s="4">
        <v>248186</v>
      </c>
      <c r="H707" s="4">
        <v>851471</v>
      </c>
      <c r="I707" s="5">
        <v>43.65280791</v>
      </c>
      <c r="J707" s="5">
        <v>3.4307777231592</v>
      </c>
      <c r="K707" s="5" t="s">
        <v>38</v>
      </c>
      <c r="L707" s="5">
        <v>201</v>
      </c>
      <c r="M707" s="7" t="s">
        <v>517</v>
      </c>
      <c r="N707" s="7" t="s">
        <v>518</v>
      </c>
      <c r="O707" s="9" t="str">
        <f t="shared" ref="O707:O770" si="44">RIGHT(B707,10)</f>
        <v>2021-08-03</v>
      </c>
      <c r="P707" s="1" t="str">
        <f>VLOOKUP(K707,de_para!$A$2:$B$46,2,0)</f>
        <v>Credenciamento</v>
      </c>
      <c r="Q707" s="1">
        <v>1</v>
      </c>
      <c r="R707" s="1">
        <f t="shared" ref="R707:R770" si="45">MONTH(O707)</f>
        <v>8</v>
      </c>
      <c r="S707" s="1">
        <f t="shared" ref="S707:S770" si="46">YEAR(O707)</f>
        <v>2021</v>
      </c>
      <c r="T707" s="1">
        <f t="shared" ref="T707:T770" si="47">IF(R707&lt;7,1,2)</f>
        <v>2</v>
      </c>
    </row>
    <row r="708" spans="1:20" x14ac:dyDescent="0.2">
      <c r="A708" s="3" t="s">
        <v>207</v>
      </c>
      <c r="B708" s="3" t="s">
        <v>516</v>
      </c>
      <c r="C708" s="4" t="s">
        <v>208</v>
      </c>
      <c r="D708" s="5" t="s">
        <v>33</v>
      </c>
      <c r="E708" s="4" t="s">
        <v>34</v>
      </c>
      <c r="F708" s="6">
        <v>7520.77</v>
      </c>
      <c r="G708" s="4">
        <v>48241</v>
      </c>
      <c r="H708" s="4">
        <v>164915</v>
      </c>
      <c r="I708" s="5">
        <v>45.603917170000003</v>
      </c>
      <c r="J708" s="5">
        <v>3.4185651209552002</v>
      </c>
      <c r="K708" s="5" t="s">
        <v>19</v>
      </c>
      <c r="L708" s="5">
        <v>308</v>
      </c>
      <c r="M708" s="7" t="s">
        <v>517</v>
      </c>
      <c r="N708" s="7" t="s">
        <v>518</v>
      </c>
      <c r="O708" s="9" t="str">
        <f t="shared" si="44"/>
        <v>2021-08-03</v>
      </c>
      <c r="P708" s="1" t="str">
        <f>VLOOKUP(K708,de_para!$A$2:$B$46,2,0)</f>
        <v>web event</v>
      </c>
      <c r="Q708" s="1">
        <v>0</v>
      </c>
      <c r="R708" s="1">
        <f t="shared" si="45"/>
        <v>8</v>
      </c>
      <c r="S708" s="1">
        <f t="shared" si="46"/>
        <v>2021</v>
      </c>
      <c r="T708" s="1">
        <f t="shared" si="47"/>
        <v>2</v>
      </c>
    </row>
    <row r="709" spans="1:20" x14ac:dyDescent="0.2">
      <c r="A709" s="3" t="s">
        <v>192</v>
      </c>
      <c r="B709" s="3" t="s">
        <v>516</v>
      </c>
      <c r="C709" s="4" t="s">
        <v>193</v>
      </c>
      <c r="D709" s="5" t="s">
        <v>33</v>
      </c>
      <c r="E709" s="4" t="s">
        <v>34</v>
      </c>
      <c r="F709" s="6">
        <v>30667.57</v>
      </c>
      <c r="G709" s="4">
        <v>480757</v>
      </c>
      <c r="H709" s="4">
        <v>1875455</v>
      </c>
      <c r="I709" s="5">
        <v>16.352069230000001</v>
      </c>
      <c r="J709" s="5">
        <v>3.9010456426011002</v>
      </c>
      <c r="K709" s="5" t="s">
        <v>19</v>
      </c>
      <c r="L709" s="5">
        <v>853</v>
      </c>
      <c r="M709" s="7" t="s">
        <v>517</v>
      </c>
      <c r="N709" s="7" t="s">
        <v>518</v>
      </c>
      <c r="O709" s="9" t="str">
        <f t="shared" si="44"/>
        <v>2021-08-03</v>
      </c>
      <c r="P709" s="1" t="str">
        <f>VLOOKUP(K709,de_para!$A$2:$B$46,2,0)</f>
        <v>web event</v>
      </c>
      <c r="Q709" s="1">
        <v>0</v>
      </c>
      <c r="R709" s="1">
        <f t="shared" si="45"/>
        <v>8</v>
      </c>
      <c r="S709" s="1">
        <f t="shared" si="46"/>
        <v>2021</v>
      </c>
      <c r="T709" s="1">
        <f t="shared" si="47"/>
        <v>2</v>
      </c>
    </row>
    <row r="710" spans="1:20" x14ac:dyDescent="0.2">
      <c r="A710" s="3" t="s">
        <v>376</v>
      </c>
      <c r="B710" s="3" t="s">
        <v>516</v>
      </c>
      <c r="C710" s="4" t="s">
        <v>377</v>
      </c>
      <c r="D710" s="5" t="s">
        <v>33</v>
      </c>
      <c r="E710" s="4" t="s">
        <v>34</v>
      </c>
      <c r="F710" s="6">
        <v>4872.34</v>
      </c>
      <c r="G710" s="4">
        <v>66142</v>
      </c>
      <c r="H710" s="4">
        <v>232465</v>
      </c>
      <c r="I710" s="5">
        <v>20.95945626</v>
      </c>
      <c r="J710" s="5">
        <v>3.5146351788576</v>
      </c>
      <c r="K710" s="5" t="s">
        <v>19</v>
      </c>
      <c r="L710" s="5">
        <v>158</v>
      </c>
      <c r="M710" s="7" t="s">
        <v>517</v>
      </c>
      <c r="N710" s="7" t="s">
        <v>518</v>
      </c>
      <c r="O710" s="9" t="str">
        <f t="shared" si="44"/>
        <v>2021-08-03</v>
      </c>
      <c r="P710" s="1" t="str">
        <f>VLOOKUP(K710,de_para!$A$2:$B$46,2,0)</f>
        <v>web event</v>
      </c>
      <c r="Q710" s="1">
        <v>0</v>
      </c>
      <c r="R710" s="1">
        <f t="shared" si="45"/>
        <v>8</v>
      </c>
      <c r="S710" s="1">
        <f t="shared" si="46"/>
        <v>2021</v>
      </c>
      <c r="T710" s="1">
        <f t="shared" si="47"/>
        <v>2</v>
      </c>
    </row>
    <row r="711" spans="1:20" x14ac:dyDescent="0.2">
      <c r="A711" s="3" t="s">
        <v>386</v>
      </c>
      <c r="B711" s="3" t="s">
        <v>516</v>
      </c>
      <c r="C711" s="4" t="s">
        <v>387</v>
      </c>
      <c r="D711" s="5" t="s">
        <v>28</v>
      </c>
      <c r="E711" s="4" t="s">
        <v>29</v>
      </c>
      <c r="F711" s="6">
        <v>11427.73</v>
      </c>
      <c r="G711" s="4">
        <v>451840</v>
      </c>
      <c r="H711" s="4">
        <v>520216</v>
      </c>
      <c r="I711" s="5">
        <v>21.96727898</v>
      </c>
      <c r="J711" s="5">
        <v>1.1513279036827</v>
      </c>
      <c r="K711" s="5" t="s">
        <v>30</v>
      </c>
      <c r="L711" s="5">
        <v>281</v>
      </c>
      <c r="M711" s="7" t="s">
        <v>517</v>
      </c>
      <c r="N711" s="7" t="s">
        <v>518</v>
      </c>
      <c r="O711" s="9" t="str">
        <f t="shared" si="44"/>
        <v>2021-08-03</v>
      </c>
      <c r="P711" s="1" t="str">
        <f>VLOOKUP(K711,de_para!$A$2:$B$46,2,0)</f>
        <v>Lead Ads</v>
      </c>
      <c r="Q711" s="1">
        <v>0</v>
      </c>
      <c r="R711" s="1">
        <f t="shared" si="45"/>
        <v>8</v>
      </c>
      <c r="S711" s="1">
        <f t="shared" si="46"/>
        <v>2021</v>
      </c>
      <c r="T711" s="1">
        <f t="shared" si="47"/>
        <v>2</v>
      </c>
    </row>
    <row r="712" spans="1:20" x14ac:dyDescent="0.2">
      <c r="A712" s="3" t="s">
        <v>327</v>
      </c>
      <c r="B712" s="3" t="s">
        <v>516</v>
      </c>
      <c r="C712" s="4" t="s">
        <v>526</v>
      </c>
      <c r="D712" s="5" t="s">
        <v>508</v>
      </c>
      <c r="E712" s="4" t="s">
        <v>509</v>
      </c>
      <c r="F712" s="6">
        <v>1909.68</v>
      </c>
      <c r="G712" s="4">
        <v>164289</v>
      </c>
      <c r="H712" s="4">
        <v>204439</v>
      </c>
      <c r="I712" s="5">
        <v>9.3410748399999992</v>
      </c>
      <c r="J712" s="5">
        <v>1.2443864166195</v>
      </c>
      <c r="K712" s="5" t="s">
        <v>19</v>
      </c>
      <c r="L712" s="5">
        <v>72</v>
      </c>
      <c r="M712" s="7" t="s">
        <v>517</v>
      </c>
      <c r="N712" s="7" t="s">
        <v>518</v>
      </c>
      <c r="O712" s="9" t="str">
        <f t="shared" si="44"/>
        <v>2021-08-03</v>
      </c>
      <c r="P712" s="1" t="str">
        <f>VLOOKUP(K712,de_para!$A$2:$B$46,2,0)</f>
        <v>web event</v>
      </c>
      <c r="Q712" s="1">
        <v>0</v>
      </c>
      <c r="R712" s="1">
        <f t="shared" si="45"/>
        <v>8</v>
      </c>
      <c r="S712" s="1">
        <f t="shared" si="46"/>
        <v>2021</v>
      </c>
      <c r="T712" s="1">
        <f t="shared" si="47"/>
        <v>2</v>
      </c>
    </row>
    <row r="713" spans="1:20" x14ac:dyDescent="0.2">
      <c r="A713" s="3" t="s">
        <v>14</v>
      </c>
      <c r="B713" s="3" t="s">
        <v>516</v>
      </c>
      <c r="C713" s="4" t="s">
        <v>501</v>
      </c>
      <c r="D713" s="5" t="s">
        <v>502</v>
      </c>
      <c r="E713" s="4" t="s">
        <v>503</v>
      </c>
      <c r="F713" s="6">
        <v>2581.96</v>
      </c>
      <c r="G713" s="4">
        <v>172704</v>
      </c>
      <c r="H713" s="4">
        <v>200740</v>
      </c>
      <c r="I713" s="5">
        <v>12.86220982</v>
      </c>
      <c r="J713" s="5">
        <v>1.1623355567908</v>
      </c>
      <c r="K713" s="5" t="s">
        <v>19</v>
      </c>
      <c r="L713" s="5">
        <v>63</v>
      </c>
      <c r="M713" s="7" t="s">
        <v>517</v>
      </c>
      <c r="N713" s="7" t="s">
        <v>518</v>
      </c>
      <c r="O713" s="9" t="str">
        <f t="shared" si="44"/>
        <v>2021-08-03</v>
      </c>
      <c r="P713" s="1" t="str">
        <f>VLOOKUP(K713,de_para!$A$2:$B$46,2,0)</f>
        <v>web event</v>
      </c>
      <c r="Q713" s="1">
        <v>0</v>
      </c>
      <c r="R713" s="1">
        <f t="shared" si="45"/>
        <v>8</v>
      </c>
      <c r="S713" s="1">
        <f t="shared" si="46"/>
        <v>2021</v>
      </c>
      <c r="T713" s="1">
        <f t="shared" si="47"/>
        <v>2</v>
      </c>
    </row>
    <row r="714" spans="1:20" x14ac:dyDescent="0.2">
      <c r="A714" s="3" t="s">
        <v>14</v>
      </c>
      <c r="B714" s="3" t="s">
        <v>516</v>
      </c>
      <c r="C714" s="4" t="s">
        <v>484</v>
      </c>
      <c r="D714" s="5" t="s">
        <v>485</v>
      </c>
      <c r="E714" s="4" t="s">
        <v>486</v>
      </c>
      <c r="F714" s="6">
        <v>2663.38</v>
      </c>
      <c r="G714" s="4">
        <v>173085</v>
      </c>
      <c r="H714" s="4">
        <v>201266</v>
      </c>
      <c r="I714" s="5">
        <v>13.23313426</v>
      </c>
      <c r="J714" s="5">
        <v>1.1628159574775001</v>
      </c>
      <c r="K714" s="5" t="s">
        <v>19</v>
      </c>
      <c r="L714" s="5">
        <v>58</v>
      </c>
      <c r="M714" s="7" t="s">
        <v>517</v>
      </c>
      <c r="N714" s="7" t="s">
        <v>518</v>
      </c>
      <c r="O714" s="9" t="str">
        <f t="shared" si="44"/>
        <v>2021-08-03</v>
      </c>
      <c r="P714" s="1" t="str">
        <f>VLOOKUP(K714,de_para!$A$2:$B$46,2,0)</f>
        <v>web event</v>
      </c>
      <c r="Q714" s="1">
        <v>0</v>
      </c>
      <c r="R714" s="1">
        <f t="shared" si="45"/>
        <v>8</v>
      </c>
      <c r="S714" s="1">
        <f t="shared" si="46"/>
        <v>2021</v>
      </c>
      <c r="T714" s="1">
        <f t="shared" si="47"/>
        <v>2</v>
      </c>
    </row>
    <row r="715" spans="1:20" x14ac:dyDescent="0.2">
      <c r="A715" s="3" t="s">
        <v>388</v>
      </c>
      <c r="B715" s="3" t="s">
        <v>516</v>
      </c>
      <c r="C715" s="4" t="s">
        <v>510</v>
      </c>
      <c r="D715" s="5" t="s">
        <v>511</v>
      </c>
      <c r="E715" s="4" t="s">
        <v>512</v>
      </c>
      <c r="F715" s="6">
        <v>10715.44</v>
      </c>
      <c r="G715" s="4">
        <v>180254</v>
      </c>
      <c r="H715" s="4">
        <v>325695</v>
      </c>
      <c r="I715" s="5">
        <v>32.900228740000003</v>
      </c>
      <c r="J715" s="5">
        <v>1.8068669765997001</v>
      </c>
      <c r="K715" s="5" t="s">
        <v>200</v>
      </c>
      <c r="L715" s="5">
        <v>303</v>
      </c>
      <c r="M715" s="7" t="s">
        <v>517</v>
      </c>
      <c r="N715" s="7" t="s">
        <v>518</v>
      </c>
      <c r="O715" s="9" t="str">
        <f t="shared" si="44"/>
        <v>2021-08-03</v>
      </c>
      <c r="P715" s="1" t="str">
        <f>VLOOKUP(K715,de_para!$A$2:$B$46,2,0)</f>
        <v>Mensagem</v>
      </c>
      <c r="Q715" s="1">
        <v>1</v>
      </c>
      <c r="R715" s="1">
        <f t="shared" si="45"/>
        <v>8</v>
      </c>
      <c r="S715" s="1">
        <f t="shared" si="46"/>
        <v>2021</v>
      </c>
      <c r="T715" s="1">
        <f t="shared" si="47"/>
        <v>2</v>
      </c>
    </row>
    <row r="716" spans="1:20" x14ac:dyDescent="0.2">
      <c r="A716" s="3" t="s">
        <v>22</v>
      </c>
      <c r="B716" s="3" t="s">
        <v>516</v>
      </c>
      <c r="C716" s="4" t="s">
        <v>527</v>
      </c>
      <c r="D716" s="5" t="s">
        <v>511</v>
      </c>
      <c r="E716" s="4" t="s">
        <v>512</v>
      </c>
      <c r="F716" s="6">
        <v>3264.42</v>
      </c>
      <c r="G716" s="4">
        <v>241341</v>
      </c>
      <c r="H716" s="4">
        <v>270119</v>
      </c>
      <c r="I716" s="5">
        <v>12.085118039999999</v>
      </c>
      <c r="J716" s="5">
        <v>1.1192420682768001</v>
      </c>
      <c r="K716" s="5" t="s">
        <v>200</v>
      </c>
      <c r="L716" s="5">
        <v>127</v>
      </c>
      <c r="M716" s="7" t="s">
        <v>517</v>
      </c>
      <c r="N716" s="7" t="s">
        <v>518</v>
      </c>
      <c r="O716" s="9" t="str">
        <f t="shared" si="44"/>
        <v>2021-08-03</v>
      </c>
      <c r="P716" s="1" t="str">
        <f>VLOOKUP(K716,de_para!$A$2:$B$46,2,0)</f>
        <v>Mensagem</v>
      </c>
      <c r="Q716" s="1">
        <v>1</v>
      </c>
      <c r="R716" s="1">
        <f t="shared" si="45"/>
        <v>8</v>
      </c>
      <c r="S716" s="1">
        <f t="shared" si="46"/>
        <v>2021</v>
      </c>
      <c r="T716" s="1">
        <f t="shared" si="47"/>
        <v>2</v>
      </c>
    </row>
    <row r="717" spans="1:20" x14ac:dyDescent="0.2">
      <c r="A717" s="3" t="s">
        <v>482</v>
      </c>
      <c r="B717" s="3" t="s">
        <v>516</v>
      </c>
      <c r="C717" s="4" t="s">
        <v>483</v>
      </c>
      <c r="D717" s="5" t="s">
        <v>479</v>
      </c>
      <c r="E717" s="4" t="s">
        <v>480</v>
      </c>
      <c r="F717" s="6">
        <v>9303.39</v>
      </c>
      <c r="G717" s="4">
        <v>163453</v>
      </c>
      <c r="H717" s="4">
        <v>249838</v>
      </c>
      <c r="I717" s="5">
        <v>37.237690020000002</v>
      </c>
      <c r="J717" s="5">
        <v>1.528500547558</v>
      </c>
      <c r="K717" s="5" t="s">
        <v>481</v>
      </c>
      <c r="L717" s="5">
        <v>11</v>
      </c>
      <c r="M717" s="7" t="s">
        <v>517</v>
      </c>
      <c r="N717" s="7" t="s">
        <v>518</v>
      </c>
      <c r="O717" s="9" t="str">
        <f t="shared" si="44"/>
        <v>2021-08-03</v>
      </c>
      <c r="P717" s="1" t="str">
        <f>VLOOKUP(K717,de_para!$A$2:$B$46,2,0)</f>
        <v>web event</v>
      </c>
      <c r="Q717" s="1">
        <v>0</v>
      </c>
      <c r="R717" s="1">
        <f t="shared" si="45"/>
        <v>8</v>
      </c>
      <c r="S717" s="1">
        <f t="shared" si="46"/>
        <v>2021</v>
      </c>
      <c r="T717" s="1">
        <f t="shared" si="47"/>
        <v>2</v>
      </c>
    </row>
    <row r="718" spans="1:20" x14ac:dyDescent="0.2">
      <c r="A718" s="3" t="s">
        <v>311</v>
      </c>
      <c r="B718" s="3" t="s">
        <v>516</v>
      </c>
      <c r="C718" s="4" t="s">
        <v>528</v>
      </c>
      <c r="D718" s="5" t="s">
        <v>524</v>
      </c>
      <c r="E718" s="4" t="s">
        <v>525</v>
      </c>
      <c r="F718" s="6">
        <v>5334.16</v>
      </c>
      <c r="G718" s="4">
        <v>367808</v>
      </c>
      <c r="H718" s="4">
        <v>504720</v>
      </c>
      <c r="I718" s="5">
        <v>10.56855286</v>
      </c>
      <c r="J718" s="5">
        <v>1.3722376892292001</v>
      </c>
      <c r="K718" s="5" t="s">
        <v>19</v>
      </c>
      <c r="L718" s="5">
        <v>220</v>
      </c>
      <c r="M718" s="7" t="s">
        <v>517</v>
      </c>
      <c r="N718" s="7" t="s">
        <v>518</v>
      </c>
      <c r="O718" s="9" t="str">
        <f t="shared" si="44"/>
        <v>2021-08-03</v>
      </c>
      <c r="P718" s="1" t="str">
        <f>VLOOKUP(K718,de_para!$A$2:$B$46,2,0)</f>
        <v>web event</v>
      </c>
      <c r="Q718" s="1">
        <v>0</v>
      </c>
      <c r="R718" s="1">
        <f t="shared" si="45"/>
        <v>8</v>
      </c>
      <c r="S718" s="1">
        <f t="shared" si="46"/>
        <v>2021</v>
      </c>
      <c r="T718" s="1">
        <f t="shared" si="47"/>
        <v>2</v>
      </c>
    </row>
    <row r="719" spans="1:20" x14ac:dyDescent="0.2">
      <c r="A719" s="3" t="s">
        <v>477</v>
      </c>
      <c r="B719" s="3" t="s">
        <v>516</v>
      </c>
      <c r="C719" s="4" t="s">
        <v>478</v>
      </c>
      <c r="D719" s="5" t="s">
        <v>479</v>
      </c>
      <c r="E719" s="4" t="s">
        <v>480</v>
      </c>
      <c r="F719" s="6">
        <v>76992.81</v>
      </c>
      <c r="G719" s="4">
        <v>1246669</v>
      </c>
      <c r="H719" s="4">
        <v>2445134</v>
      </c>
      <c r="I719" s="5">
        <v>31.488176110000001</v>
      </c>
      <c r="J719" s="5">
        <v>1.9613337622095</v>
      </c>
      <c r="K719" s="5" t="s">
        <v>481</v>
      </c>
      <c r="L719" s="5">
        <v>136</v>
      </c>
      <c r="M719" s="7" t="s">
        <v>517</v>
      </c>
      <c r="N719" s="7" t="s">
        <v>518</v>
      </c>
      <c r="O719" s="9" t="str">
        <f t="shared" si="44"/>
        <v>2021-08-03</v>
      </c>
      <c r="P719" s="1" t="str">
        <f>VLOOKUP(K719,de_para!$A$2:$B$46,2,0)</f>
        <v>web event</v>
      </c>
      <c r="Q719" s="1">
        <v>0</v>
      </c>
      <c r="R719" s="1">
        <f t="shared" si="45"/>
        <v>8</v>
      </c>
      <c r="S719" s="1">
        <f t="shared" si="46"/>
        <v>2021</v>
      </c>
      <c r="T719" s="1">
        <f t="shared" si="47"/>
        <v>2</v>
      </c>
    </row>
    <row r="720" spans="1:20" x14ac:dyDescent="0.2">
      <c r="A720" s="3" t="s">
        <v>381</v>
      </c>
      <c r="B720" s="3" t="s">
        <v>516</v>
      </c>
      <c r="C720" s="4" t="s">
        <v>382</v>
      </c>
      <c r="D720" s="5" t="s">
        <v>334</v>
      </c>
      <c r="E720" s="4" t="s">
        <v>335</v>
      </c>
      <c r="F720" s="6">
        <v>13790.44</v>
      </c>
      <c r="G720" s="4">
        <v>333429</v>
      </c>
      <c r="H720" s="4">
        <v>508949</v>
      </c>
      <c r="I720" s="5">
        <v>27.095917270000001</v>
      </c>
      <c r="J720" s="5">
        <v>1.5264089206397999</v>
      </c>
      <c r="K720" s="5" t="s">
        <v>200</v>
      </c>
      <c r="L720" s="5">
        <v>215</v>
      </c>
      <c r="M720" s="7" t="s">
        <v>517</v>
      </c>
      <c r="N720" s="7" t="s">
        <v>518</v>
      </c>
      <c r="O720" s="9" t="str">
        <f t="shared" si="44"/>
        <v>2021-08-03</v>
      </c>
      <c r="P720" s="1" t="str">
        <f>VLOOKUP(K720,de_para!$A$2:$B$46,2,0)</f>
        <v>Mensagem</v>
      </c>
      <c r="Q720" s="1">
        <v>1</v>
      </c>
      <c r="R720" s="1">
        <f t="shared" si="45"/>
        <v>8</v>
      </c>
      <c r="S720" s="1">
        <f t="shared" si="46"/>
        <v>2021</v>
      </c>
      <c r="T720" s="1">
        <f t="shared" si="47"/>
        <v>2</v>
      </c>
    </row>
    <row r="721" spans="1:20" x14ac:dyDescent="0.2">
      <c r="A721" s="3" t="s">
        <v>14</v>
      </c>
      <c r="B721" s="3" t="s">
        <v>516</v>
      </c>
      <c r="C721" s="4" t="s">
        <v>487</v>
      </c>
      <c r="D721" s="5" t="s">
        <v>488</v>
      </c>
      <c r="E721" s="4" t="s">
        <v>489</v>
      </c>
      <c r="F721" s="6">
        <v>2613.69</v>
      </c>
      <c r="G721" s="4">
        <v>224759</v>
      </c>
      <c r="H721" s="4">
        <v>246288</v>
      </c>
      <c r="I721" s="5">
        <v>10.612331899999999</v>
      </c>
      <c r="J721" s="5">
        <v>1.0957870430104999</v>
      </c>
      <c r="K721" s="5" t="s">
        <v>19</v>
      </c>
      <c r="L721" s="5">
        <v>84</v>
      </c>
      <c r="M721" s="7" t="s">
        <v>517</v>
      </c>
      <c r="N721" s="7" t="s">
        <v>518</v>
      </c>
      <c r="O721" s="9" t="str">
        <f t="shared" si="44"/>
        <v>2021-08-03</v>
      </c>
      <c r="P721" s="1" t="str">
        <f>VLOOKUP(K721,de_para!$A$2:$B$46,2,0)</f>
        <v>web event</v>
      </c>
      <c r="Q721" s="1">
        <v>0</v>
      </c>
      <c r="R721" s="1">
        <f t="shared" si="45"/>
        <v>8</v>
      </c>
      <c r="S721" s="1">
        <f t="shared" si="46"/>
        <v>2021</v>
      </c>
      <c r="T721" s="1">
        <f t="shared" si="47"/>
        <v>2</v>
      </c>
    </row>
    <row r="722" spans="1:20" x14ac:dyDescent="0.2">
      <c r="A722" s="3" t="s">
        <v>50</v>
      </c>
      <c r="B722" s="3" t="s">
        <v>516</v>
      </c>
      <c r="C722" s="4" t="s">
        <v>529</v>
      </c>
      <c r="D722" s="5" t="s">
        <v>511</v>
      </c>
      <c r="E722" s="4" t="s">
        <v>512</v>
      </c>
      <c r="F722" s="6">
        <v>13983.82</v>
      </c>
      <c r="G722" s="4">
        <v>547962</v>
      </c>
      <c r="H722" s="4">
        <v>665280</v>
      </c>
      <c r="I722" s="5">
        <v>21.019450460000002</v>
      </c>
      <c r="J722" s="5">
        <v>1.2140987878722</v>
      </c>
      <c r="K722" s="5" t="s">
        <v>200</v>
      </c>
      <c r="L722" s="5">
        <v>566</v>
      </c>
      <c r="M722" s="7" t="s">
        <v>517</v>
      </c>
      <c r="N722" s="7" t="s">
        <v>518</v>
      </c>
      <c r="O722" s="9" t="str">
        <f t="shared" si="44"/>
        <v>2021-08-03</v>
      </c>
      <c r="P722" s="1" t="str">
        <f>VLOOKUP(K722,de_para!$A$2:$B$46,2,0)</f>
        <v>Mensagem</v>
      </c>
      <c r="Q722" s="1">
        <v>1</v>
      </c>
      <c r="R722" s="1">
        <f t="shared" si="45"/>
        <v>8</v>
      </c>
      <c r="S722" s="1">
        <f t="shared" si="46"/>
        <v>2021</v>
      </c>
      <c r="T722" s="1">
        <f t="shared" si="47"/>
        <v>2</v>
      </c>
    </row>
    <row r="723" spans="1:20" x14ac:dyDescent="0.2">
      <c r="A723" s="3" t="s">
        <v>14</v>
      </c>
      <c r="B723" s="3" t="s">
        <v>516</v>
      </c>
      <c r="C723" s="4" t="s">
        <v>490</v>
      </c>
      <c r="D723" s="5" t="s">
        <v>491</v>
      </c>
      <c r="E723" s="4" t="s">
        <v>492</v>
      </c>
      <c r="F723" s="6">
        <v>2688.58</v>
      </c>
      <c r="G723" s="4">
        <v>214584</v>
      </c>
      <c r="H723" s="4">
        <v>239731</v>
      </c>
      <c r="I723" s="5">
        <v>11.2149868</v>
      </c>
      <c r="J723" s="5">
        <v>1.1171895388285999</v>
      </c>
      <c r="K723" s="5" t="s">
        <v>19</v>
      </c>
      <c r="L723" s="5">
        <v>107</v>
      </c>
      <c r="M723" s="7" t="s">
        <v>517</v>
      </c>
      <c r="N723" s="7" t="s">
        <v>518</v>
      </c>
      <c r="O723" s="9" t="str">
        <f t="shared" si="44"/>
        <v>2021-08-03</v>
      </c>
      <c r="P723" s="1" t="str">
        <f>VLOOKUP(K723,de_para!$A$2:$B$46,2,0)</f>
        <v>web event</v>
      </c>
      <c r="Q723" s="1">
        <v>0</v>
      </c>
      <c r="R723" s="1">
        <f t="shared" si="45"/>
        <v>8</v>
      </c>
      <c r="S723" s="1">
        <f t="shared" si="46"/>
        <v>2021</v>
      </c>
      <c r="T723" s="1">
        <f t="shared" si="47"/>
        <v>2</v>
      </c>
    </row>
    <row r="724" spans="1:20" x14ac:dyDescent="0.2">
      <c r="A724" s="3" t="s">
        <v>311</v>
      </c>
      <c r="B724" s="3" t="s">
        <v>516</v>
      </c>
      <c r="C724" s="4" t="s">
        <v>507</v>
      </c>
      <c r="D724" s="5" t="s">
        <v>508</v>
      </c>
      <c r="E724" s="4" t="s">
        <v>509</v>
      </c>
      <c r="F724" s="6">
        <v>5771.15</v>
      </c>
      <c r="G724" s="4">
        <v>397629</v>
      </c>
      <c r="H724" s="4">
        <v>581328</v>
      </c>
      <c r="I724" s="5">
        <v>9.9275280000000006</v>
      </c>
      <c r="J724" s="5">
        <v>1.46198592155</v>
      </c>
      <c r="K724" s="5" t="s">
        <v>19</v>
      </c>
      <c r="L724" s="5">
        <v>205</v>
      </c>
      <c r="M724" s="7" t="s">
        <v>517</v>
      </c>
      <c r="N724" s="7" t="s">
        <v>518</v>
      </c>
      <c r="O724" s="9" t="str">
        <f t="shared" si="44"/>
        <v>2021-08-03</v>
      </c>
      <c r="P724" s="1" t="str">
        <f>VLOOKUP(K724,de_para!$A$2:$B$46,2,0)</f>
        <v>web event</v>
      </c>
      <c r="Q724" s="1">
        <v>0</v>
      </c>
      <c r="R724" s="1">
        <f t="shared" si="45"/>
        <v>8</v>
      </c>
      <c r="S724" s="1">
        <f t="shared" si="46"/>
        <v>2021</v>
      </c>
      <c r="T724" s="1">
        <f t="shared" si="47"/>
        <v>2</v>
      </c>
    </row>
    <row r="725" spans="1:20" x14ac:dyDescent="0.2">
      <c r="A725" s="3" t="s">
        <v>14</v>
      </c>
      <c r="B725" s="3" t="s">
        <v>530</v>
      </c>
      <c r="C725" s="4" t="s">
        <v>132</v>
      </c>
      <c r="D725" s="5" t="s">
        <v>133</v>
      </c>
      <c r="E725" s="4" t="s">
        <v>134</v>
      </c>
      <c r="F725" s="6">
        <v>4280.32</v>
      </c>
      <c r="G725" s="4">
        <v>712187</v>
      </c>
      <c r="H725" s="4">
        <v>822989</v>
      </c>
      <c r="I725" s="5">
        <v>5.2009443600000003</v>
      </c>
      <c r="J725" s="5">
        <v>1.1555799249354</v>
      </c>
      <c r="K725" s="5" t="s">
        <v>19</v>
      </c>
      <c r="L725" s="5">
        <v>73</v>
      </c>
      <c r="M725" s="7" t="s">
        <v>531</v>
      </c>
      <c r="N725" s="7" t="s">
        <v>532</v>
      </c>
      <c r="O725" s="9" t="str">
        <f t="shared" si="44"/>
        <v>2021-07-27</v>
      </c>
      <c r="P725" s="1" t="str">
        <f>VLOOKUP(K725,de_para!$A$2:$B$46,2,0)</f>
        <v>web event</v>
      </c>
      <c r="Q725" s="1">
        <v>0</v>
      </c>
      <c r="R725" s="1">
        <f t="shared" si="45"/>
        <v>7</v>
      </c>
      <c r="S725" s="1">
        <f t="shared" si="46"/>
        <v>2021</v>
      </c>
      <c r="T725" s="1">
        <f t="shared" si="47"/>
        <v>2</v>
      </c>
    </row>
    <row r="726" spans="1:20" x14ac:dyDescent="0.2">
      <c r="A726" s="3" t="s">
        <v>311</v>
      </c>
      <c r="B726" s="3" t="s">
        <v>530</v>
      </c>
      <c r="C726" s="4" t="s">
        <v>312</v>
      </c>
      <c r="D726" s="5" t="s">
        <v>253</v>
      </c>
      <c r="E726" s="4" t="s">
        <v>254</v>
      </c>
      <c r="F726" s="6">
        <v>54643.17</v>
      </c>
      <c r="G726" s="4">
        <v>2941421</v>
      </c>
      <c r="H726" s="4">
        <v>5529963</v>
      </c>
      <c r="I726" s="5">
        <v>9.8812903399999996</v>
      </c>
      <c r="J726" s="5">
        <v>1.8800311142132</v>
      </c>
      <c r="K726" s="5" t="s">
        <v>19</v>
      </c>
      <c r="L726" s="5">
        <v>2145</v>
      </c>
      <c r="M726" s="7" t="s">
        <v>531</v>
      </c>
      <c r="N726" s="7" t="s">
        <v>532</v>
      </c>
      <c r="O726" s="9" t="str">
        <f t="shared" si="44"/>
        <v>2021-07-27</v>
      </c>
      <c r="P726" s="1" t="str">
        <f>VLOOKUP(K726,de_para!$A$2:$B$46,2,0)</f>
        <v>web event</v>
      </c>
      <c r="Q726" s="1">
        <v>0</v>
      </c>
      <c r="R726" s="1">
        <f t="shared" si="45"/>
        <v>7</v>
      </c>
      <c r="S726" s="1">
        <f t="shared" si="46"/>
        <v>2021</v>
      </c>
      <c r="T726" s="1">
        <f t="shared" si="47"/>
        <v>2</v>
      </c>
    </row>
    <row r="727" spans="1:20" x14ac:dyDescent="0.2">
      <c r="A727" s="3" t="s">
        <v>327</v>
      </c>
      <c r="B727" s="3" t="s">
        <v>530</v>
      </c>
      <c r="C727" s="4" t="s">
        <v>526</v>
      </c>
      <c r="D727" s="5" t="s">
        <v>508</v>
      </c>
      <c r="E727" s="4" t="s">
        <v>509</v>
      </c>
      <c r="F727" s="6">
        <v>3241.93</v>
      </c>
      <c r="G727" s="4">
        <v>270911</v>
      </c>
      <c r="H727" s="4">
        <v>362642</v>
      </c>
      <c r="I727" s="5">
        <v>8.9397532599999998</v>
      </c>
      <c r="J727" s="5">
        <v>1.3386019762948</v>
      </c>
      <c r="K727" s="5" t="s">
        <v>19</v>
      </c>
      <c r="L727" s="5">
        <v>108</v>
      </c>
      <c r="M727" s="7" t="s">
        <v>531</v>
      </c>
      <c r="N727" s="7" t="s">
        <v>532</v>
      </c>
      <c r="O727" s="9" t="str">
        <f t="shared" si="44"/>
        <v>2021-07-27</v>
      </c>
      <c r="P727" s="1" t="str">
        <f>VLOOKUP(K727,de_para!$A$2:$B$46,2,0)</f>
        <v>web event</v>
      </c>
      <c r="Q727" s="1">
        <v>0</v>
      </c>
      <c r="R727" s="1">
        <f t="shared" si="45"/>
        <v>7</v>
      </c>
      <c r="S727" s="1">
        <f t="shared" si="46"/>
        <v>2021</v>
      </c>
      <c r="T727" s="1">
        <f t="shared" si="47"/>
        <v>2</v>
      </c>
    </row>
    <row r="728" spans="1:20" x14ac:dyDescent="0.2">
      <c r="A728" s="3" t="s">
        <v>327</v>
      </c>
      <c r="B728" s="3" t="s">
        <v>530</v>
      </c>
      <c r="C728" s="4" t="s">
        <v>519</v>
      </c>
      <c r="D728" s="5" t="s">
        <v>520</v>
      </c>
      <c r="E728" s="4" t="s">
        <v>521</v>
      </c>
      <c r="F728" s="6">
        <v>3187.77</v>
      </c>
      <c r="G728" s="4">
        <v>266303</v>
      </c>
      <c r="H728" s="4">
        <v>356826</v>
      </c>
      <c r="I728" s="5">
        <v>8.9336819599999995</v>
      </c>
      <c r="J728" s="5">
        <v>1.3399248224767</v>
      </c>
      <c r="K728" s="5" t="s">
        <v>19</v>
      </c>
      <c r="L728" s="5">
        <v>119</v>
      </c>
      <c r="M728" s="7" t="s">
        <v>531</v>
      </c>
      <c r="N728" s="7" t="s">
        <v>532</v>
      </c>
      <c r="O728" s="9" t="str">
        <f t="shared" si="44"/>
        <v>2021-07-27</v>
      </c>
      <c r="P728" s="1" t="str">
        <f>VLOOKUP(K728,de_para!$A$2:$B$46,2,0)</f>
        <v>web event</v>
      </c>
      <c r="Q728" s="1">
        <v>0</v>
      </c>
      <c r="R728" s="1">
        <f t="shared" si="45"/>
        <v>7</v>
      </c>
      <c r="S728" s="1">
        <f t="shared" si="46"/>
        <v>2021</v>
      </c>
      <c r="T728" s="1">
        <f t="shared" si="47"/>
        <v>2</v>
      </c>
    </row>
    <row r="729" spans="1:20" x14ac:dyDescent="0.2">
      <c r="A729" s="3" t="s">
        <v>327</v>
      </c>
      <c r="B729" s="3" t="s">
        <v>530</v>
      </c>
      <c r="C729" s="4" t="s">
        <v>523</v>
      </c>
      <c r="D729" s="5" t="s">
        <v>524</v>
      </c>
      <c r="E729" s="4" t="s">
        <v>525</v>
      </c>
      <c r="F729" s="6">
        <v>3579.44</v>
      </c>
      <c r="G729" s="4">
        <v>293179</v>
      </c>
      <c r="H729" s="4">
        <v>388498</v>
      </c>
      <c r="I729" s="5">
        <v>9.2135352000000008</v>
      </c>
      <c r="J729" s="5">
        <v>1.3251221949730001</v>
      </c>
      <c r="K729" s="5" t="s">
        <v>19</v>
      </c>
      <c r="L729" s="5">
        <v>133</v>
      </c>
      <c r="M729" s="7" t="s">
        <v>531</v>
      </c>
      <c r="N729" s="7" t="s">
        <v>532</v>
      </c>
      <c r="O729" s="9" t="str">
        <f t="shared" si="44"/>
        <v>2021-07-27</v>
      </c>
      <c r="P729" s="1" t="str">
        <f>VLOOKUP(K729,de_para!$A$2:$B$46,2,0)</f>
        <v>web event</v>
      </c>
      <c r="Q729" s="1">
        <v>0</v>
      </c>
      <c r="R729" s="1">
        <f t="shared" si="45"/>
        <v>7</v>
      </c>
      <c r="S729" s="1">
        <f t="shared" si="46"/>
        <v>2021</v>
      </c>
      <c r="T729" s="1">
        <f t="shared" si="47"/>
        <v>2</v>
      </c>
    </row>
    <row r="730" spans="1:20" x14ac:dyDescent="0.2">
      <c r="A730" s="3" t="s">
        <v>533</v>
      </c>
      <c r="B730" s="3" t="s">
        <v>530</v>
      </c>
      <c r="C730" s="4" t="s">
        <v>534</v>
      </c>
      <c r="D730" s="5" t="s">
        <v>535</v>
      </c>
      <c r="E730" s="4" t="s">
        <v>536</v>
      </c>
      <c r="F730" s="6">
        <v>683.78</v>
      </c>
      <c r="G730" s="4">
        <v>16064</v>
      </c>
      <c r="H730" s="4">
        <v>95715</v>
      </c>
      <c r="I730" s="5">
        <v>7.1439168400000002</v>
      </c>
      <c r="J730" s="5">
        <v>5.9583540836653004</v>
      </c>
      <c r="K730" s="5" t="s">
        <v>222</v>
      </c>
      <c r="L730" s="5">
        <v>616</v>
      </c>
      <c r="M730" s="7" t="s">
        <v>531</v>
      </c>
      <c r="N730" s="7" t="s">
        <v>532</v>
      </c>
      <c r="O730" s="9" t="str">
        <f t="shared" si="44"/>
        <v>2021-07-27</v>
      </c>
      <c r="P730" s="1" t="str">
        <f>VLOOKUP(K730,de_para!$A$2:$B$46,2,0)</f>
        <v>Mid funnel</v>
      </c>
      <c r="Q730" s="1">
        <v>0</v>
      </c>
      <c r="R730" s="1">
        <f t="shared" si="45"/>
        <v>7</v>
      </c>
      <c r="S730" s="1">
        <f t="shared" si="46"/>
        <v>2021</v>
      </c>
      <c r="T730" s="1">
        <f t="shared" si="47"/>
        <v>2</v>
      </c>
    </row>
    <row r="731" spans="1:20" x14ac:dyDescent="0.2">
      <c r="A731" s="3" t="s">
        <v>22</v>
      </c>
      <c r="B731" s="3" t="s">
        <v>530</v>
      </c>
      <c r="C731" s="4" t="s">
        <v>497</v>
      </c>
      <c r="D731" s="5" t="s">
        <v>456</v>
      </c>
      <c r="E731" s="4" t="s">
        <v>457</v>
      </c>
      <c r="F731" s="6">
        <v>49128.65</v>
      </c>
      <c r="G731" s="4">
        <v>2392562</v>
      </c>
      <c r="H731" s="4">
        <v>3847068</v>
      </c>
      <c r="I731" s="5">
        <v>12.77041373</v>
      </c>
      <c r="J731" s="5">
        <v>1.6079282375963999</v>
      </c>
      <c r="K731" s="5" t="s">
        <v>38</v>
      </c>
      <c r="L731" s="5">
        <v>156</v>
      </c>
      <c r="M731" s="7" t="s">
        <v>531</v>
      </c>
      <c r="N731" s="7" t="s">
        <v>532</v>
      </c>
      <c r="O731" s="9" t="str">
        <f t="shared" si="44"/>
        <v>2021-07-27</v>
      </c>
      <c r="P731" s="1" t="str">
        <f>VLOOKUP(K731,de_para!$A$2:$B$46,2,0)</f>
        <v>Credenciamento</v>
      </c>
      <c r="Q731" s="1">
        <v>0</v>
      </c>
      <c r="R731" s="1">
        <f t="shared" si="45"/>
        <v>7</v>
      </c>
      <c r="S731" s="1">
        <f t="shared" si="46"/>
        <v>2021</v>
      </c>
      <c r="T731" s="1">
        <f t="shared" si="47"/>
        <v>2</v>
      </c>
    </row>
    <row r="732" spans="1:20" x14ac:dyDescent="0.2">
      <c r="A732" s="3" t="s">
        <v>374</v>
      </c>
      <c r="B732" s="3" t="s">
        <v>530</v>
      </c>
      <c r="C732" s="4" t="s">
        <v>375</v>
      </c>
      <c r="D732" s="5" t="s">
        <v>28</v>
      </c>
      <c r="E732" s="4" t="s">
        <v>29</v>
      </c>
      <c r="F732" s="6">
        <v>2739.22</v>
      </c>
      <c r="G732" s="4">
        <v>133024</v>
      </c>
      <c r="H732" s="4">
        <v>137319</v>
      </c>
      <c r="I732" s="5">
        <v>19.94785864</v>
      </c>
      <c r="J732" s="5">
        <v>1.0322874067837</v>
      </c>
      <c r="K732" s="5" t="s">
        <v>30</v>
      </c>
      <c r="L732" s="5">
        <v>78</v>
      </c>
      <c r="M732" s="7" t="s">
        <v>531</v>
      </c>
      <c r="N732" s="7" t="s">
        <v>532</v>
      </c>
      <c r="O732" s="9" t="str">
        <f t="shared" si="44"/>
        <v>2021-07-27</v>
      </c>
      <c r="P732" s="1" t="str">
        <f>VLOOKUP(K732,de_para!$A$2:$B$46,2,0)</f>
        <v>Lead Ads</v>
      </c>
      <c r="Q732" s="1">
        <v>0</v>
      </c>
      <c r="R732" s="1">
        <f t="shared" si="45"/>
        <v>7</v>
      </c>
      <c r="S732" s="1">
        <f t="shared" si="46"/>
        <v>2021</v>
      </c>
      <c r="T732" s="1">
        <f t="shared" si="47"/>
        <v>2</v>
      </c>
    </row>
    <row r="733" spans="1:20" x14ac:dyDescent="0.2">
      <c r="A733" s="3" t="s">
        <v>311</v>
      </c>
      <c r="B733" s="3" t="s">
        <v>530</v>
      </c>
      <c r="C733" s="4" t="s">
        <v>507</v>
      </c>
      <c r="D733" s="5" t="s">
        <v>508</v>
      </c>
      <c r="E733" s="4" t="s">
        <v>509</v>
      </c>
      <c r="F733" s="6">
        <v>9332.24</v>
      </c>
      <c r="G733" s="4">
        <v>578300</v>
      </c>
      <c r="H733" s="4">
        <v>967522</v>
      </c>
      <c r="I733" s="5">
        <v>9.6455067700000008</v>
      </c>
      <c r="J733" s="5">
        <v>1.6730451322843001</v>
      </c>
      <c r="K733" s="5" t="s">
        <v>19</v>
      </c>
      <c r="L733" s="5">
        <v>343</v>
      </c>
      <c r="M733" s="7" t="s">
        <v>531</v>
      </c>
      <c r="N733" s="7" t="s">
        <v>532</v>
      </c>
      <c r="O733" s="9" t="str">
        <f t="shared" si="44"/>
        <v>2021-07-27</v>
      </c>
      <c r="P733" s="1" t="str">
        <f>VLOOKUP(K733,de_para!$A$2:$B$46,2,0)</f>
        <v>web event</v>
      </c>
      <c r="Q733" s="1">
        <v>0</v>
      </c>
      <c r="R733" s="1">
        <f t="shared" si="45"/>
        <v>7</v>
      </c>
      <c r="S733" s="1">
        <f t="shared" si="46"/>
        <v>2021</v>
      </c>
      <c r="T733" s="1">
        <f t="shared" si="47"/>
        <v>2</v>
      </c>
    </row>
    <row r="734" spans="1:20" x14ac:dyDescent="0.2">
      <c r="A734" s="3" t="s">
        <v>322</v>
      </c>
      <c r="B734" s="3" t="s">
        <v>530</v>
      </c>
      <c r="C734" s="4" t="s">
        <v>323</v>
      </c>
      <c r="D734" s="5" t="s">
        <v>60</v>
      </c>
      <c r="E734" s="4" t="s">
        <v>61</v>
      </c>
      <c r="F734" s="6">
        <v>158380.39000000001</v>
      </c>
      <c r="G734" s="4">
        <v>3765227</v>
      </c>
      <c r="H734" s="4">
        <v>9475442</v>
      </c>
      <c r="I734" s="5">
        <v>16.714828709999999</v>
      </c>
      <c r="J734" s="5">
        <v>2.5165659334749</v>
      </c>
      <c r="K734" s="5" t="s">
        <v>38</v>
      </c>
      <c r="L734" s="5">
        <v>527</v>
      </c>
      <c r="M734" s="7" t="s">
        <v>531</v>
      </c>
      <c r="N734" s="7" t="s">
        <v>532</v>
      </c>
      <c r="O734" s="9" t="str">
        <f t="shared" si="44"/>
        <v>2021-07-27</v>
      </c>
      <c r="P734" s="1" t="str">
        <f>VLOOKUP(K734,de_para!$A$2:$B$46,2,0)</f>
        <v>Credenciamento</v>
      </c>
      <c r="Q734" s="1">
        <v>1</v>
      </c>
      <c r="R734" s="1">
        <f t="shared" si="45"/>
        <v>7</v>
      </c>
      <c r="S734" s="1">
        <f t="shared" si="46"/>
        <v>2021</v>
      </c>
      <c r="T734" s="1">
        <f t="shared" si="47"/>
        <v>2</v>
      </c>
    </row>
    <row r="735" spans="1:20" x14ac:dyDescent="0.2">
      <c r="A735" s="3" t="s">
        <v>327</v>
      </c>
      <c r="B735" s="3" t="s">
        <v>530</v>
      </c>
      <c r="C735" s="4" t="s">
        <v>328</v>
      </c>
      <c r="D735" s="5" t="s">
        <v>253</v>
      </c>
      <c r="E735" s="4" t="s">
        <v>254</v>
      </c>
      <c r="F735" s="6">
        <v>9163.51</v>
      </c>
      <c r="G735" s="4">
        <v>947710</v>
      </c>
      <c r="H735" s="4">
        <v>1242921</v>
      </c>
      <c r="I735" s="5">
        <v>7.3725602800000001</v>
      </c>
      <c r="J735" s="5">
        <v>1.3114992983086</v>
      </c>
      <c r="K735" s="5" t="s">
        <v>19</v>
      </c>
      <c r="L735" s="5">
        <v>360</v>
      </c>
      <c r="M735" s="7" t="s">
        <v>531</v>
      </c>
      <c r="N735" s="7" t="s">
        <v>532</v>
      </c>
      <c r="O735" s="9" t="str">
        <f t="shared" si="44"/>
        <v>2021-07-27</v>
      </c>
      <c r="P735" s="1" t="str">
        <f>VLOOKUP(K735,de_para!$A$2:$B$46,2,0)</f>
        <v>web event</v>
      </c>
      <c r="Q735" s="1">
        <v>0</v>
      </c>
      <c r="R735" s="1">
        <f t="shared" si="45"/>
        <v>7</v>
      </c>
      <c r="S735" s="1">
        <f t="shared" si="46"/>
        <v>2021</v>
      </c>
      <c r="T735" s="1">
        <f t="shared" si="47"/>
        <v>2</v>
      </c>
    </row>
    <row r="736" spans="1:20" x14ac:dyDescent="0.2">
      <c r="A736" s="3" t="s">
        <v>50</v>
      </c>
      <c r="B736" s="3" t="s">
        <v>530</v>
      </c>
      <c r="C736" s="4" t="s">
        <v>529</v>
      </c>
      <c r="D736" s="5" t="s">
        <v>511</v>
      </c>
      <c r="E736" s="4" t="s">
        <v>512</v>
      </c>
      <c r="F736" s="6">
        <v>18254.8</v>
      </c>
      <c r="G736" s="4">
        <v>745086</v>
      </c>
      <c r="H736" s="4">
        <v>1058567</v>
      </c>
      <c r="I736" s="5">
        <v>17.24482248</v>
      </c>
      <c r="J736" s="5">
        <v>1.4207312981319999</v>
      </c>
      <c r="K736" s="5" t="s">
        <v>200</v>
      </c>
      <c r="L736" s="5">
        <v>804</v>
      </c>
      <c r="M736" s="7" t="s">
        <v>531</v>
      </c>
      <c r="N736" s="7" t="s">
        <v>532</v>
      </c>
      <c r="O736" s="9" t="str">
        <f t="shared" si="44"/>
        <v>2021-07-27</v>
      </c>
      <c r="P736" s="1" t="str">
        <f>VLOOKUP(K736,de_para!$A$2:$B$46,2,0)</f>
        <v>Mensagem</v>
      </c>
      <c r="Q736" s="1">
        <v>1</v>
      </c>
      <c r="R736" s="1">
        <f t="shared" si="45"/>
        <v>7</v>
      </c>
      <c r="S736" s="1">
        <f t="shared" si="46"/>
        <v>2021</v>
      </c>
      <c r="T736" s="1">
        <f t="shared" si="47"/>
        <v>2</v>
      </c>
    </row>
    <row r="737" spans="1:20" x14ac:dyDescent="0.2">
      <c r="A737" s="3" t="s">
        <v>482</v>
      </c>
      <c r="B737" s="3" t="s">
        <v>530</v>
      </c>
      <c r="C737" s="4" t="s">
        <v>483</v>
      </c>
      <c r="D737" s="5" t="s">
        <v>479</v>
      </c>
      <c r="E737" s="4" t="s">
        <v>480</v>
      </c>
      <c r="F737" s="6">
        <v>40.799999999999997</v>
      </c>
      <c r="G737" s="4">
        <v>1546</v>
      </c>
      <c r="H737" s="4">
        <v>1596</v>
      </c>
      <c r="I737" s="5">
        <v>25.563909769999999</v>
      </c>
      <c r="J737" s="5">
        <v>1.0323415265200999</v>
      </c>
      <c r="K737" s="5" t="s">
        <v>481</v>
      </c>
      <c r="L737" s="5" t="s">
        <v>42</v>
      </c>
      <c r="M737" s="7" t="s">
        <v>531</v>
      </c>
      <c r="N737" s="7" t="s">
        <v>532</v>
      </c>
      <c r="O737" s="9" t="str">
        <f t="shared" si="44"/>
        <v>2021-07-27</v>
      </c>
      <c r="P737" s="1" t="str">
        <f>VLOOKUP(K737,de_para!$A$2:$B$46,2,0)</f>
        <v>web event</v>
      </c>
      <c r="Q737" s="1">
        <v>0</v>
      </c>
      <c r="R737" s="1">
        <f t="shared" si="45"/>
        <v>7</v>
      </c>
      <c r="S737" s="1">
        <f t="shared" si="46"/>
        <v>2021</v>
      </c>
      <c r="T737" s="1">
        <f t="shared" si="47"/>
        <v>2</v>
      </c>
    </row>
    <row r="738" spans="1:20" x14ac:dyDescent="0.2">
      <c r="A738" s="3" t="s">
        <v>194</v>
      </c>
      <c r="B738" s="3" t="s">
        <v>530</v>
      </c>
      <c r="C738" s="4" t="s">
        <v>195</v>
      </c>
      <c r="D738" s="5" t="s">
        <v>33</v>
      </c>
      <c r="E738" s="4" t="s">
        <v>34</v>
      </c>
      <c r="F738" s="6">
        <v>5227.83</v>
      </c>
      <c r="G738" s="4">
        <v>59824</v>
      </c>
      <c r="H738" s="4">
        <v>195006</v>
      </c>
      <c r="I738" s="5">
        <v>26.80855974</v>
      </c>
      <c r="J738" s="5">
        <v>3.2596616742445002</v>
      </c>
      <c r="K738" s="5" t="s">
        <v>19</v>
      </c>
      <c r="L738" s="5">
        <v>136</v>
      </c>
      <c r="M738" s="7" t="s">
        <v>531</v>
      </c>
      <c r="N738" s="7" t="s">
        <v>532</v>
      </c>
      <c r="O738" s="9" t="str">
        <f t="shared" si="44"/>
        <v>2021-07-27</v>
      </c>
      <c r="P738" s="1" t="str">
        <f>VLOOKUP(K738,de_para!$A$2:$B$46,2,0)</f>
        <v>web event</v>
      </c>
      <c r="Q738" s="1">
        <v>0</v>
      </c>
      <c r="R738" s="1">
        <f t="shared" si="45"/>
        <v>7</v>
      </c>
      <c r="S738" s="1">
        <f t="shared" si="46"/>
        <v>2021</v>
      </c>
      <c r="T738" s="1">
        <f t="shared" si="47"/>
        <v>2</v>
      </c>
    </row>
    <row r="739" spans="1:20" x14ac:dyDescent="0.2">
      <c r="A739" s="3" t="s">
        <v>332</v>
      </c>
      <c r="B739" s="3" t="s">
        <v>530</v>
      </c>
      <c r="C739" s="4" t="s">
        <v>333</v>
      </c>
      <c r="D739" s="5" t="s">
        <v>334</v>
      </c>
      <c r="E739" s="4" t="s">
        <v>335</v>
      </c>
      <c r="F739" s="6">
        <v>24697.98</v>
      </c>
      <c r="G739" s="4">
        <v>1312257</v>
      </c>
      <c r="H739" s="4">
        <v>1743047</v>
      </c>
      <c r="I739" s="5">
        <v>14.169428590000001</v>
      </c>
      <c r="J739" s="5">
        <v>1.3282817313987001</v>
      </c>
      <c r="K739" s="5" t="s">
        <v>200</v>
      </c>
      <c r="L739" s="5">
        <v>386</v>
      </c>
      <c r="M739" s="7" t="s">
        <v>531</v>
      </c>
      <c r="N739" s="7" t="s">
        <v>532</v>
      </c>
      <c r="O739" s="9" t="str">
        <f t="shared" si="44"/>
        <v>2021-07-27</v>
      </c>
      <c r="P739" s="1" t="str">
        <f>VLOOKUP(K739,de_para!$A$2:$B$46,2,0)</f>
        <v>Mensagem</v>
      </c>
      <c r="Q739" s="1">
        <v>1</v>
      </c>
      <c r="R739" s="1">
        <f t="shared" si="45"/>
        <v>7</v>
      </c>
      <c r="S739" s="1">
        <f t="shared" si="46"/>
        <v>2021</v>
      </c>
      <c r="T739" s="1">
        <f t="shared" si="47"/>
        <v>2</v>
      </c>
    </row>
    <row r="740" spans="1:20" x14ac:dyDescent="0.2">
      <c r="A740" s="3" t="s">
        <v>22</v>
      </c>
      <c r="B740" s="3" t="s">
        <v>530</v>
      </c>
      <c r="C740" s="4" t="s">
        <v>385</v>
      </c>
      <c r="D740" s="5" t="s">
        <v>60</v>
      </c>
      <c r="E740" s="4" t="s">
        <v>61</v>
      </c>
      <c r="F740" s="6">
        <v>76680.13</v>
      </c>
      <c r="G740" s="4">
        <v>5388259</v>
      </c>
      <c r="H740" s="4">
        <v>8712459</v>
      </c>
      <c r="I740" s="5">
        <v>8.8012041100000005</v>
      </c>
      <c r="J740" s="5">
        <v>1.6169339669827001</v>
      </c>
      <c r="K740" s="5" t="s">
        <v>38</v>
      </c>
      <c r="L740" s="5">
        <v>314</v>
      </c>
      <c r="M740" s="7" t="s">
        <v>531</v>
      </c>
      <c r="N740" s="7" t="s">
        <v>532</v>
      </c>
      <c r="O740" s="9" t="str">
        <f t="shared" si="44"/>
        <v>2021-07-27</v>
      </c>
      <c r="P740" s="1" t="str">
        <f>VLOOKUP(K740,de_para!$A$2:$B$46,2,0)</f>
        <v>Credenciamento</v>
      </c>
      <c r="Q740" s="1">
        <v>1</v>
      </c>
      <c r="R740" s="1">
        <f t="shared" si="45"/>
        <v>7</v>
      </c>
      <c r="S740" s="1">
        <f t="shared" si="46"/>
        <v>2021</v>
      </c>
      <c r="T740" s="1">
        <f t="shared" si="47"/>
        <v>2</v>
      </c>
    </row>
    <row r="741" spans="1:20" x14ac:dyDescent="0.2">
      <c r="A741" s="3" t="s">
        <v>207</v>
      </c>
      <c r="B741" s="3" t="s">
        <v>530</v>
      </c>
      <c r="C741" s="4" t="s">
        <v>208</v>
      </c>
      <c r="D741" s="5" t="s">
        <v>33</v>
      </c>
      <c r="E741" s="4" t="s">
        <v>34</v>
      </c>
      <c r="F741" s="6">
        <v>8137.17</v>
      </c>
      <c r="G741" s="4">
        <v>47088</v>
      </c>
      <c r="H741" s="4">
        <v>158197</v>
      </c>
      <c r="I741" s="5">
        <v>51.436942549999998</v>
      </c>
      <c r="J741" s="5">
        <v>3.3596032959565001</v>
      </c>
      <c r="K741" s="5" t="s">
        <v>19</v>
      </c>
      <c r="L741" s="5">
        <v>279</v>
      </c>
      <c r="M741" s="7" t="s">
        <v>531</v>
      </c>
      <c r="N741" s="7" t="s">
        <v>532</v>
      </c>
      <c r="O741" s="9" t="str">
        <f t="shared" si="44"/>
        <v>2021-07-27</v>
      </c>
      <c r="P741" s="1" t="str">
        <f>VLOOKUP(K741,de_para!$A$2:$B$46,2,0)</f>
        <v>web event</v>
      </c>
      <c r="Q741" s="1">
        <v>0</v>
      </c>
      <c r="R741" s="1">
        <f t="shared" si="45"/>
        <v>7</v>
      </c>
      <c r="S741" s="1">
        <f t="shared" si="46"/>
        <v>2021</v>
      </c>
      <c r="T741" s="1">
        <f t="shared" si="47"/>
        <v>2</v>
      </c>
    </row>
    <row r="742" spans="1:20" x14ac:dyDescent="0.2">
      <c r="A742" s="3" t="s">
        <v>388</v>
      </c>
      <c r="B742" s="3" t="s">
        <v>530</v>
      </c>
      <c r="C742" s="4" t="s">
        <v>389</v>
      </c>
      <c r="D742" s="5" t="s">
        <v>60</v>
      </c>
      <c r="E742" s="4" t="s">
        <v>61</v>
      </c>
      <c r="F742" s="6">
        <v>42516.12</v>
      </c>
      <c r="G742" s="4">
        <v>312448</v>
      </c>
      <c r="H742" s="4">
        <v>1100617</v>
      </c>
      <c r="I742" s="5">
        <v>38.629350629999998</v>
      </c>
      <c r="J742" s="5">
        <v>3.5225605540761999</v>
      </c>
      <c r="K742" s="5" t="s">
        <v>38</v>
      </c>
      <c r="L742" s="5">
        <v>439</v>
      </c>
      <c r="M742" s="7" t="s">
        <v>531</v>
      </c>
      <c r="N742" s="7" t="s">
        <v>532</v>
      </c>
      <c r="O742" s="9" t="str">
        <f t="shared" si="44"/>
        <v>2021-07-27</v>
      </c>
      <c r="P742" s="1" t="str">
        <f>VLOOKUP(K742,de_para!$A$2:$B$46,2,0)</f>
        <v>Credenciamento</v>
      </c>
      <c r="Q742" s="1">
        <v>1</v>
      </c>
      <c r="R742" s="1">
        <f t="shared" si="45"/>
        <v>7</v>
      </c>
      <c r="S742" s="1">
        <f t="shared" si="46"/>
        <v>2021</v>
      </c>
      <c r="T742" s="1">
        <f t="shared" si="47"/>
        <v>2</v>
      </c>
    </row>
    <row r="743" spans="1:20" x14ac:dyDescent="0.2">
      <c r="A743" s="3" t="s">
        <v>22</v>
      </c>
      <c r="B743" s="3" t="s">
        <v>530</v>
      </c>
      <c r="C743" s="4" t="s">
        <v>527</v>
      </c>
      <c r="D743" s="5" t="s">
        <v>511</v>
      </c>
      <c r="E743" s="4" t="s">
        <v>512</v>
      </c>
      <c r="F743" s="6">
        <v>1736.08</v>
      </c>
      <c r="G743" s="4">
        <v>184894</v>
      </c>
      <c r="H743" s="4">
        <v>210937</v>
      </c>
      <c r="I743" s="5">
        <v>8.2303246899999998</v>
      </c>
      <c r="J743" s="5">
        <v>1.1408536783237999</v>
      </c>
      <c r="K743" s="5" t="s">
        <v>200</v>
      </c>
      <c r="L743" s="5">
        <v>54</v>
      </c>
      <c r="M743" s="7" t="s">
        <v>531</v>
      </c>
      <c r="N743" s="7" t="s">
        <v>532</v>
      </c>
      <c r="O743" s="9" t="str">
        <f t="shared" si="44"/>
        <v>2021-07-27</v>
      </c>
      <c r="P743" s="1" t="str">
        <f>VLOOKUP(K743,de_para!$A$2:$B$46,2,0)</f>
        <v>Mensagem</v>
      </c>
      <c r="Q743" s="1">
        <v>1</v>
      </c>
      <c r="R743" s="1">
        <f t="shared" si="45"/>
        <v>7</v>
      </c>
      <c r="S743" s="1">
        <f t="shared" si="46"/>
        <v>2021</v>
      </c>
      <c r="T743" s="1">
        <f t="shared" si="47"/>
        <v>2</v>
      </c>
    </row>
    <row r="744" spans="1:20" x14ac:dyDescent="0.2">
      <c r="A744" s="3" t="s">
        <v>376</v>
      </c>
      <c r="B744" s="3" t="s">
        <v>530</v>
      </c>
      <c r="C744" s="4" t="s">
        <v>377</v>
      </c>
      <c r="D744" s="5" t="s">
        <v>33</v>
      </c>
      <c r="E744" s="4" t="s">
        <v>34</v>
      </c>
      <c r="F744" s="6">
        <v>7375.7</v>
      </c>
      <c r="G744" s="4">
        <v>82353</v>
      </c>
      <c r="H744" s="4">
        <v>295423</v>
      </c>
      <c r="I744" s="5">
        <v>24.966573350000001</v>
      </c>
      <c r="J744" s="5">
        <v>3.5872767233738001</v>
      </c>
      <c r="K744" s="5" t="s">
        <v>19</v>
      </c>
      <c r="L744" s="5">
        <v>112</v>
      </c>
      <c r="M744" s="7" t="s">
        <v>531</v>
      </c>
      <c r="N744" s="7" t="s">
        <v>532</v>
      </c>
      <c r="O744" s="9" t="str">
        <f t="shared" si="44"/>
        <v>2021-07-27</v>
      </c>
      <c r="P744" s="1" t="str">
        <f>VLOOKUP(K744,de_para!$A$2:$B$46,2,0)</f>
        <v>web event</v>
      </c>
      <c r="Q744" s="1">
        <v>0</v>
      </c>
      <c r="R744" s="1">
        <f t="shared" si="45"/>
        <v>7</v>
      </c>
      <c r="S744" s="1">
        <f t="shared" si="46"/>
        <v>2021</v>
      </c>
      <c r="T744" s="1">
        <f t="shared" si="47"/>
        <v>2</v>
      </c>
    </row>
    <row r="745" spans="1:20" x14ac:dyDescent="0.2">
      <c r="A745" s="3" t="s">
        <v>388</v>
      </c>
      <c r="B745" s="3" t="s">
        <v>530</v>
      </c>
      <c r="C745" s="4" t="s">
        <v>510</v>
      </c>
      <c r="D745" s="5" t="s">
        <v>511</v>
      </c>
      <c r="E745" s="4" t="s">
        <v>512</v>
      </c>
      <c r="F745" s="6">
        <v>11191.52</v>
      </c>
      <c r="G745" s="4">
        <v>176383</v>
      </c>
      <c r="H745" s="4">
        <v>393447</v>
      </c>
      <c r="I745" s="5">
        <v>28.444796879999998</v>
      </c>
      <c r="J745" s="5">
        <v>2.2306401410566998</v>
      </c>
      <c r="K745" s="5" t="s">
        <v>200</v>
      </c>
      <c r="L745" s="5">
        <v>378</v>
      </c>
      <c r="M745" s="7" t="s">
        <v>531</v>
      </c>
      <c r="N745" s="7" t="s">
        <v>532</v>
      </c>
      <c r="O745" s="9" t="str">
        <f t="shared" si="44"/>
        <v>2021-07-27</v>
      </c>
      <c r="P745" s="1" t="str">
        <f>VLOOKUP(K745,de_para!$A$2:$B$46,2,0)</f>
        <v>Mensagem</v>
      </c>
      <c r="Q745" s="1">
        <v>1</v>
      </c>
      <c r="R745" s="1">
        <f t="shared" si="45"/>
        <v>7</v>
      </c>
      <c r="S745" s="1">
        <f t="shared" si="46"/>
        <v>2021</v>
      </c>
      <c r="T745" s="1">
        <f t="shared" si="47"/>
        <v>2</v>
      </c>
    </row>
    <row r="746" spans="1:20" x14ac:dyDescent="0.2">
      <c r="A746" s="3" t="s">
        <v>311</v>
      </c>
      <c r="B746" s="3" t="s">
        <v>530</v>
      </c>
      <c r="C746" s="4" t="s">
        <v>528</v>
      </c>
      <c r="D746" s="5" t="s">
        <v>524</v>
      </c>
      <c r="E746" s="4" t="s">
        <v>525</v>
      </c>
      <c r="F746" s="6">
        <v>8944.84</v>
      </c>
      <c r="G746" s="4">
        <v>519295</v>
      </c>
      <c r="H746" s="4">
        <v>806585</v>
      </c>
      <c r="I746" s="5">
        <v>11.089767350000001</v>
      </c>
      <c r="J746" s="5">
        <v>1.5532308225575</v>
      </c>
      <c r="K746" s="5" t="s">
        <v>19</v>
      </c>
      <c r="L746" s="5">
        <v>309</v>
      </c>
      <c r="M746" s="7" t="s">
        <v>531</v>
      </c>
      <c r="N746" s="7" t="s">
        <v>532</v>
      </c>
      <c r="O746" s="9" t="str">
        <f t="shared" si="44"/>
        <v>2021-07-27</v>
      </c>
      <c r="P746" s="1" t="str">
        <f>VLOOKUP(K746,de_para!$A$2:$B$46,2,0)</f>
        <v>web event</v>
      </c>
      <c r="Q746" s="1">
        <v>0</v>
      </c>
      <c r="R746" s="1">
        <f t="shared" si="45"/>
        <v>7</v>
      </c>
      <c r="S746" s="1">
        <f t="shared" si="46"/>
        <v>2021</v>
      </c>
      <c r="T746" s="1">
        <f t="shared" si="47"/>
        <v>2</v>
      </c>
    </row>
    <row r="747" spans="1:20" x14ac:dyDescent="0.2">
      <c r="A747" s="3" t="s">
        <v>386</v>
      </c>
      <c r="B747" s="3" t="s">
        <v>530</v>
      </c>
      <c r="C747" s="4" t="s">
        <v>387</v>
      </c>
      <c r="D747" s="5" t="s">
        <v>28</v>
      </c>
      <c r="E747" s="4" t="s">
        <v>29</v>
      </c>
      <c r="F747" s="6">
        <v>2993.13</v>
      </c>
      <c r="G747" s="4">
        <v>122657</v>
      </c>
      <c r="H747" s="4">
        <v>127117</v>
      </c>
      <c r="I747" s="5">
        <v>23.546260530000001</v>
      </c>
      <c r="J747" s="5">
        <v>1.0363615611013</v>
      </c>
      <c r="K747" s="5" t="s">
        <v>30</v>
      </c>
      <c r="L747" s="5">
        <v>62</v>
      </c>
      <c r="M747" s="7" t="s">
        <v>531</v>
      </c>
      <c r="N747" s="7" t="s">
        <v>532</v>
      </c>
      <c r="O747" s="9" t="str">
        <f t="shared" si="44"/>
        <v>2021-07-27</v>
      </c>
      <c r="P747" s="1" t="str">
        <f>VLOOKUP(K747,de_para!$A$2:$B$46,2,0)</f>
        <v>Lead Ads</v>
      </c>
      <c r="Q747" s="1">
        <v>0</v>
      </c>
      <c r="R747" s="1">
        <f t="shared" si="45"/>
        <v>7</v>
      </c>
      <c r="S747" s="1">
        <f t="shared" si="46"/>
        <v>2021</v>
      </c>
      <c r="T747" s="1">
        <f t="shared" si="47"/>
        <v>2</v>
      </c>
    </row>
    <row r="748" spans="1:20" x14ac:dyDescent="0.2">
      <c r="A748" s="3" t="s">
        <v>381</v>
      </c>
      <c r="B748" s="3" t="s">
        <v>530</v>
      </c>
      <c r="C748" s="4" t="s">
        <v>382</v>
      </c>
      <c r="D748" s="5" t="s">
        <v>334</v>
      </c>
      <c r="E748" s="4" t="s">
        <v>335</v>
      </c>
      <c r="F748" s="6">
        <v>6068.08</v>
      </c>
      <c r="G748" s="4">
        <v>202210</v>
      </c>
      <c r="H748" s="4">
        <v>260003</v>
      </c>
      <c r="I748" s="5">
        <v>23.338499939999998</v>
      </c>
      <c r="J748" s="5">
        <v>1.2858068344789999</v>
      </c>
      <c r="K748" s="5" t="s">
        <v>200</v>
      </c>
      <c r="L748" s="5">
        <v>99</v>
      </c>
      <c r="M748" s="7" t="s">
        <v>531</v>
      </c>
      <c r="N748" s="7" t="s">
        <v>532</v>
      </c>
      <c r="O748" s="9" t="str">
        <f t="shared" si="44"/>
        <v>2021-07-27</v>
      </c>
      <c r="P748" s="1" t="str">
        <f>VLOOKUP(K748,de_para!$A$2:$B$46,2,0)</f>
        <v>Mensagem</v>
      </c>
      <c r="Q748" s="1">
        <v>1</v>
      </c>
      <c r="R748" s="1">
        <f t="shared" si="45"/>
        <v>7</v>
      </c>
      <c r="S748" s="1">
        <f t="shared" si="46"/>
        <v>2021</v>
      </c>
      <c r="T748" s="1">
        <f t="shared" si="47"/>
        <v>2</v>
      </c>
    </row>
    <row r="749" spans="1:20" x14ac:dyDescent="0.2">
      <c r="A749" s="3" t="s">
        <v>362</v>
      </c>
      <c r="B749" s="3" t="s">
        <v>530</v>
      </c>
      <c r="C749" s="4" t="s">
        <v>363</v>
      </c>
      <c r="D749" s="5" t="s">
        <v>28</v>
      </c>
      <c r="E749" s="4" t="s">
        <v>29</v>
      </c>
      <c r="F749" s="6">
        <v>3808.64</v>
      </c>
      <c r="G749" s="4">
        <v>129823</v>
      </c>
      <c r="H749" s="4">
        <v>136836</v>
      </c>
      <c r="I749" s="5">
        <v>27.833611040000001</v>
      </c>
      <c r="J749" s="5">
        <v>1.0540197037504999</v>
      </c>
      <c r="K749" s="5" t="s">
        <v>30</v>
      </c>
      <c r="L749" s="5">
        <v>111</v>
      </c>
      <c r="M749" s="7" t="s">
        <v>531</v>
      </c>
      <c r="N749" s="7" t="s">
        <v>532</v>
      </c>
      <c r="O749" s="9" t="str">
        <f t="shared" si="44"/>
        <v>2021-07-27</v>
      </c>
      <c r="P749" s="1" t="str">
        <f>VLOOKUP(K749,de_para!$A$2:$B$46,2,0)</f>
        <v>Lead Ads</v>
      </c>
      <c r="Q749" s="1">
        <v>0</v>
      </c>
      <c r="R749" s="1">
        <f t="shared" si="45"/>
        <v>7</v>
      </c>
      <c r="S749" s="1">
        <f t="shared" si="46"/>
        <v>2021</v>
      </c>
      <c r="T749" s="1">
        <f t="shared" si="47"/>
        <v>2</v>
      </c>
    </row>
    <row r="750" spans="1:20" x14ac:dyDescent="0.2">
      <c r="A750" s="3" t="s">
        <v>383</v>
      </c>
      <c r="B750" s="3" t="s">
        <v>530</v>
      </c>
      <c r="C750" s="4" t="s">
        <v>384</v>
      </c>
      <c r="D750" s="5" t="s">
        <v>334</v>
      </c>
      <c r="E750" s="4" t="s">
        <v>335</v>
      </c>
      <c r="F750" s="6">
        <v>2551.5100000000002</v>
      </c>
      <c r="G750" s="4">
        <v>54431</v>
      </c>
      <c r="H750" s="4">
        <v>79770</v>
      </c>
      <c r="I750" s="5">
        <v>31.985834270000002</v>
      </c>
      <c r="J750" s="5">
        <v>1.4655251602946999</v>
      </c>
      <c r="K750" s="5" t="s">
        <v>200</v>
      </c>
      <c r="L750" s="5">
        <v>44</v>
      </c>
      <c r="M750" s="7" t="s">
        <v>531</v>
      </c>
      <c r="N750" s="7" t="s">
        <v>532</v>
      </c>
      <c r="O750" s="9" t="str">
        <f t="shared" si="44"/>
        <v>2021-07-27</v>
      </c>
      <c r="P750" s="1" t="str">
        <f>VLOOKUP(K750,de_para!$A$2:$B$46,2,0)</f>
        <v>Mensagem</v>
      </c>
      <c r="Q750" s="1">
        <v>1</v>
      </c>
      <c r="R750" s="1">
        <f t="shared" si="45"/>
        <v>7</v>
      </c>
      <c r="S750" s="1">
        <f t="shared" si="46"/>
        <v>2021</v>
      </c>
      <c r="T750" s="1">
        <f t="shared" si="47"/>
        <v>2</v>
      </c>
    </row>
    <row r="751" spans="1:20" x14ac:dyDescent="0.2">
      <c r="A751" s="3" t="s">
        <v>454</v>
      </c>
      <c r="B751" s="3" t="s">
        <v>530</v>
      </c>
      <c r="C751" s="4" t="s">
        <v>455</v>
      </c>
      <c r="D751" s="5" t="s">
        <v>456</v>
      </c>
      <c r="E751" s="4" t="s">
        <v>457</v>
      </c>
      <c r="F751" s="6">
        <v>98268.91</v>
      </c>
      <c r="G751" s="4">
        <v>1929715</v>
      </c>
      <c r="H751" s="4">
        <v>4456607</v>
      </c>
      <c r="I751" s="5">
        <v>22.050162830000001</v>
      </c>
      <c r="J751" s="5">
        <v>2.3094638327421002</v>
      </c>
      <c r="K751" s="5" t="s">
        <v>38</v>
      </c>
      <c r="L751" s="5">
        <v>337</v>
      </c>
      <c r="M751" s="7" t="s">
        <v>531</v>
      </c>
      <c r="N751" s="7" t="s">
        <v>532</v>
      </c>
      <c r="O751" s="9" t="str">
        <f t="shared" si="44"/>
        <v>2021-07-27</v>
      </c>
      <c r="P751" s="1" t="str">
        <f>VLOOKUP(K751,de_para!$A$2:$B$46,2,0)</f>
        <v>Credenciamento</v>
      </c>
      <c r="Q751" s="1">
        <v>0</v>
      </c>
      <c r="R751" s="1">
        <f t="shared" si="45"/>
        <v>7</v>
      </c>
      <c r="S751" s="1">
        <f t="shared" si="46"/>
        <v>2021</v>
      </c>
      <c r="T751" s="1">
        <f t="shared" si="47"/>
        <v>2</v>
      </c>
    </row>
    <row r="752" spans="1:20" x14ac:dyDescent="0.2">
      <c r="A752" s="3" t="s">
        <v>192</v>
      </c>
      <c r="B752" s="3" t="s">
        <v>530</v>
      </c>
      <c r="C752" s="4" t="s">
        <v>193</v>
      </c>
      <c r="D752" s="5" t="s">
        <v>33</v>
      </c>
      <c r="E752" s="4" t="s">
        <v>34</v>
      </c>
      <c r="F752" s="6">
        <v>38412.18</v>
      </c>
      <c r="G752" s="4">
        <v>504960</v>
      </c>
      <c r="H752" s="4">
        <v>1971697</v>
      </c>
      <c r="I752" s="5">
        <v>19.481786499999998</v>
      </c>
      <c r="J752" s="5">
        <v>3.9046597750316998</v>
      </c>
      <c r="K752" s="5" t="s">
        <v>19</v>
      </c>
      <c r="L752" s="5">
        <v>899</v>
      </c>
      <c r="M752" s="7" t="s">
        <v>531</v>
      </c>
      <c r="N752" s="7" t="s">
        <v>532</v>
      </c>
      <c r="O752" s="9" t="str">
        <f t="shared" si="44"/>
        <v>2021-07-27</v>
      </c>
      <c r="P752" s="1" t="str">
        <f>VLOOKUP(K752,de_para!$A$2:$B$46,2,0)</f>
        <v>web event</v>
      </c>
      <c r="Q752" s="1">
        <v>0</v>
      </c>
      <c r="R752" s="1">
        <f t="shared" si="45"/>
        <v>7</v>
      </c>
      <c r="S752" s="1">
        <f t="shared" si="46"/>
        <v>2021</v>
      </c>
      <c r="T752" s="1">
        <f t="shared" si="47"/>
        <v>2</v>
      </c>
    </row>
    <row r="753" spans="1:20" x14ac:dyDescent="0.2">
      <c r="A753" s="3" t="s">
        <v>311</v>
      </c>
      <c r="B753" s="3" t="s">
        <v>530</v>
      </c>
      <c r="C753" s="4" t="s">
        <v>522</v>
      </c>
      <c r="D753" s="5" t="s">
        <v>520</v>
      </c>
      <c r="E753" s="4" t="s">
        <v>521</v>
      </c>
      <c r="F753" s="6">
        <v>9378.51</v>
      </c>
      <c r="G753" s="4">
        <v>570238</v>
      </c>
      <c r="H753" s="4">
        <v>959390</v>
      </c>
      <c r="I753" s="5">
        <v>9.7754927600000006</v>
      </c>
      <c r="J753" s="5">
        <v>1.6824378592797999</v>
      </c>
      <c r="K753" s="5" t="s">
        <v>19</v>
      </c>
      <c r="L753" s="5">
        <v>302</v>
      </c>
      <c r="M753" s="7" t="s">
        <v>531</v>
      </c>
      <c r="N753" s="7" t="s">
        <v>532</v>
      </c>
      <c r="O753" s="9" t="str">
        <f t="shared" si="44"/>
        <v>2021-07-27</v>
      </c>
      <c r="P753" s="1" t="str">
        <f>VLOOKUP(K753,de_para!$A$2:$B$46,2,0)</f>
        <v>web event</v>
      </c>
      <c r="Q753" s="1">
        <v>0</v>
      </c>
      <c r="R753" s="1">
        <f t="shared" si="45"/>
        <v>7</v>
      </c>
      <c r="S753" s="1">
        <f t="shared" si="46"/>
        <v>2021</v>
      </c>
      <c r="T753" s="1">
        <f t="shared" si="47"/>
        <v>2</v>
      </c>
    </row>
    <row r="754" spans="1:20" x14ac:dyDescent="0.2">
      <c r="A754" s="3" t="s">
        <v>477</v>
      </c>
      <c r="B754" s="3" t="s">
        <v>530</v>
      </c>
      <c r="C754" s="4" t="s">
        <v>478</v>
      </c>
      <c r="D754" s="5" t="s">
        <v>479</v>
      </c>
      <c r="E754" s="4" t="s">
        <v>480</v>
      </c>
      <c r="F754" s="6">
        <v>1116.52</v>
      </c>
      <c r="G754" s="4">
        <v>63969</v>
      </c>
      <c r="H754" s="4">
        <v>67848</v>
      </c>
      <c r="I754" s="5">
        <v>16.456196200000001</v>
      </c>
      <c r="J754" s="5">
        <v>1.0606387468930001</v>
      </c>
      <c r="K754" s="5" t="s">
        <v>481</v>
      </c>
      <c r="L754" s="5">
        <v>5</v>
      </c>
      <c r="M754" s="7" t="s">
        <v>531</v>
      </c>
      <c r="N754" s="7" t="s">
        <v>532</v>
      </c>
      <c r="O754" s="9" t="str">
        <f t="shared" si="44"/>
        <v>2021-07-27</v>
      </c>
      <c r="P754" s="1" t="str">
        <f>VLOOKUP(K754,de_para!$A$2:$B$46,2,0)</f>
        <v>web event</v>
      </c>
      <c r="Q754" s="1">
        <v>0</v>
      </c>
      <c r="R754" s="1">
        <f t="shared" si="45"/>
        <v>7</v>
      </c>
      <c r="S754" s="1">
        <f t="shared" si="46"/>
        <v>2021</v>
      </c>
      <c r="T754" s="1">
        <f t="shared" si="47"/>
        <v>2</v>
      </c>
    </row>
    <row r="755" spans="1:20" x14ac:dyDescent="0.2">
      <c r="A755" s="3" t="s">
        <v>201</v>
      </c>
      <c r="B755" s="3" t="s">
        <v>530</v>
      </c>
      <c r="C755" s="4" t="s">
        <v>202</v>
      </c>
      <c r="D755" s="5" t="s">
        <v>33</v>
      </c>
      <c r="E755" s="4" t="s">
        <v>34</v>
      </c>
      <c r="F755" s="6">
        <v>21435.01</v>
      </c>
      <c r="G755" s="4">
        <v>165854</v>
      </c>
      <c r="H755" s="4">
        <v>636342</v>
      </c>
      <c r="I755" s="5">
        <v>33.684732420000003</v>
      </c>
      <c r="J755" s="5">
        <v>3.8367600419646002</v>
      </c>
      <c r="K755" s="5" t="s">
        <v>19</v>
      </c>
      <c r="L755" s="5">
        <v>649</v>
      </c>
      <c r="M755" s="7" t="s">
        <v>531</v>
      </c>
      <c r="N755" s="7" t="s">
        <v>532</v>
      </c>
      <c r="O755" s="9" t="str">
        <f t="shared" si="44"/>
        <v>2021-07-27</v>
      </c>
      <c r="P755" s="1" t="str">
        <f>VLOOKUP(K755,de_para!$A$2:$B$46,2,0)</f>
        <v>web event</v>
      </c>
      <c r="Q755" s="1">
        <v>0</v>
      </c>
      <c r="R755" s="1">
        <f t="shared" si="45"/>
        <v>7</v>
      </c>
      <c r="S755" s="1">
        <f t="shared" si="46"/>
        <v>2021</v>
      </c>
      <c r="T755" s="1">
        <f t="shared" si="47"/>
        <v>2</v>
      </c>
    </row>
    <row r="756" spans="1:20" x14ac:dyDescent="0.2">
      <c r="A756" s="3" t="s">
        <v>311</v>
      </c>
      <c r="B756" s="3" t="s">
        <v>537</v>
      </c>
      <c r="C756" s="4" t="s">
        <v>522</v>
      </c>
      <c r="D756" s="5" t="s">
        <v>520</v>
      </c>
      <c r="E756" s="4" t="s">
        <v>521</v>
      </c>
      <c r="F756" s="6">
        <v>1836.52</v>
      </c>
      <c r="G756" s="4">
        <v>156386</v>
      </c>
      <c r="H756" s="4">
        <v>181388</v>
      </c>
      <c r="I756" s="5">
        <v>10.124815310000001</v>
      </c>
      <c r="J756" s="5">
        <v>1.1598736459785</v>
      </c>
      <c r="K756" s="5" t="s">
        <v>19</v>
      </c>
      <c r="L756" s="5">
        <v>51</v>
      </c>
      <c r="M756" s="7" t="s">
        <v>538</v>
      </c>
      <c r="N756" s="7" t="s">
        <v>539</v>
      </c>
      <c r="O756" s="9" t="str">
        <f t="shared" si="44"/>
        <v>2021-07-20</v>
      </c>
      <c r="P756" s="1" t="str">
        <f>VLOOKUP(K756,de_para!$A$2:$B$46,2,0)</f>
        <v>web event</v>
      </c>
      <c r="Q756" s="1">
        <v>0</v>
      </c>
      <c r="R756" s="1">
        <f t="shared" si="45"/>
        <v>7</v>
      </c>
      <c r="S756" s="1">
        <f t="shared" si="46"/>
        <v>2021</v>
      </c>
      <c r="T756" s="1">
        <f t="shared" si="47"/>
        <v>2</v>
      </c>
    </row>
    <row r="757" spans="1:20" x14ac:dyDescent="0.2">
      <c r="A757" s="3" t="s">
        <v>207</v>
      </c>
      <c r="B757" s="3" t="s">
        <v>537</v>
      </c>
      <c r="C757" s="4" t="s">
        <v>208</v>
      </c>
      <c r="D757" s="5" t="s">
        <v>33</v>
      </c>
      <c r="E757" s="4" t="s">
        <v>34</v>
      </c>
      <c r="F757" s="6">
        <v>16001.92</v>
      </c>
      <c r="G757" s="4">
        <v>53746</v>
      </c>
      <c r="H757" s="4">
        <v>288349</v>
      </c>
      <c r="I757" s="5">
        <v>55.494973109999997</v>
      </c>
      <c r="J757" s="5">
        <v>5.3650318163212001</v>
      </c>
      <c r="K757" s="5" t="s">
        <v>19</v>
      </c>
      <c r="L757" s="5">
        <v>362</v>
      </c>
      <c r="M757" s="7" t="s">
        <v>538</v>
      </c>
      <c r="N757" s="7" t="s">
        <v>539</v>
      </c>
      <c r="O757" s="9" t="str">
        <f t="shared" si="44"/>
        <v>2021-07-20</v>
      </c>
      <c r="P757" s="1" t="str">
        <f>VLOOKUP(K757,de_para!$A$2:$B$46,2,0)</f>
        <v>web event</v>
      </c>
      <c r="Q757" s="1">
        <v>0</v>
      </c>
      <c r="R757" s="1">
        <f t="shared" si="45"/>
        <v>7</v>
      </c>
      <c r="S757" s="1">
        <f t="shared" si="46"/>
        <v>2021</v>
      </c>
      <c r="T757" s="1">
        <f t="shared" si="47"/>
        <v>2</v>
      </c>
    </row>
    <row r="758" spans="1:20" x14ac:dyDescent="0.2">
      <c r="A758" s="3" t="s">
        <v>383</v>
      </c>
      <c r="B758" s="3" t="s">
        <v>537</v>
      </c>
      <c r="C758" s="4" t="s">
        <v>384</v>
      </c>
      <c r="D758" s="5" t="s">
        <v>334</v>
      </c>
      <c r="E758" s="4" t="s">
        <v>335</v>
      </c>
      <c r="F758" s="6">
        <v>2374.61</v>
      </c>
      <c r="G758" s="4">
        <v>49921</v>
      </c>
      <c r="H758" s="4">
        <v>69801</v>
      </c>
      <c r="I758" s="5">
        <v>34.019713179999997</v>
      </c>
      <c r="J758" s="5">
        <v>1.3982292021394001</v>
      </c>
      <c r="K758" s="5" t="s">
        <v>200</v>
      </c>
      <c r="L758" s="5">
        <v>24</v>
      </c>
      <c r="M758" s="7" t="s">
        <v>538</v>
      </c>
      <c r="N758" s="7" t="s">
        <v>539</v>
      </c>
      <c r="O758" s="9" t="str">
        <f t="shared" si="44"/>
        <v>2021-07-20</v>
      </c>
      <c r="P758" s="1" t="str">
        <f>VLOOKUP(K758,de_para!$A$2:$B$46,2,0)</f>
        <v>Mensagem</v>
      </c>
      <c r="Q758" s="1">
        <v>1</v>
      </c>
      <c r="R758" s="1">
        <f t="shared" si="45"/>
        <v>7</v>
      </c>
      <c r="S758" s="1">
        <f t="shared" si="46"/>
        <v>2021</v>
      </c>
      <c r="T758" s="1">
        <f t="shared" si="47"/>
        <v>2</v>
      </c>
    </row>
    <row r="759" spans="1:20" x14ac:dyDescent="0.2">
      <c r="A759" s="3" t="s">
        <v>14</v>
      </c>
      <c r="B759" s="3" t="s">
        <v>537</v>
      </c>
      <c r="C759" s="4" t="s">
        <v>540</v>
      </c>
      <c r="D759" s="5" t="s">
        <v>541</v>
      </c>
      <c r="E759" s="4" t="s">
        <v>542</v>
      </c>
      <c r="F759" s="6">
        <v>0</v>
      </c>
      <c r="G759" s="4">
        <v>0</v>
      </c>
      <c r="H759" s="4">
        <v>0</v>
      </c>
      <c r="I759" s="5" t="s">
        <v>42</v>
      </c>
      <c r="J759" s="5">
        <v>0</v>
      </c>
      <c r="K759" s="5" t="s">
        <v>19</v>
      </c>
      <c r="L759" s="5">
        <v>1</v>
      </c>
      <c r="M759" s="7" t="s">
        <v>538</v>
      </c>
      <c r="N759" s="7" t="s">
        <v>539</v>
      </c>
      <c r="O759" s="9" t="str">
        <f t="shared" si="44"/>
        <v>2021-07-20</v>
      </c>
      <c r="P759" s="1" t="str">
        <f>VLOOKUP(K759,de_para!$A$2:$B$46,2,0)</f>
        <v>web event</v>
      </c>
      <c r="Q759" s="1">
        <v>0</v>
      </c>
      <c r="R759" s="1">
        <f t="shared" si="45"/>
        <v>7</v>
      </c>
      <c r="S759" s="1">
        <f t="shared" si="46"/>
        <v>2021</v>
      </c>
      <c r="T759" s="1">
        <f t="shared" si="47"/>
        <v>2</v>
      </c>
    </row>
    <row r="760" spans="1:20" x14ac:dyDescent="0.2">
      <c r="A760" s="3" t="s">
        <v>386</v>
      </c>
      <c r="B760" s="3" t="s">
        <v>537</v>
      </c>
      <c r="C760" s="4" t="s">
        <v>387</v>
      </c>
      <c r="D760" s="5" t="s">
        <v>28</v>
      </c>
      <c r="E760" s="4" t="s">
        <v>29</v>
      </c>
      <c r="F760" s="6">
        <v>12965.2</v>
      </c>
      <c r="G760" s="4">
        <v>466695</v>
      </c>
      <c r="H760" s="4">
        <v>556768</v>
      </c>
      <c r="I760" s="5">
        <v>23.28653946</v>
      </c>
      <c r="J760" s="5">
        <v>1.1930018534589</v>
      </c>
      <c r="K760" s="5" t="s">
        <v>30</v>
      </c>
      <c r="L760" s="5">
        <v>188</v>
      </c>
      <c r="M760" s="7" t="s">
        <v>538</v>
      </c>
      <c r="N760" s="7" t="s">
        <v>539</v>
      </c>
      <c r="O760" s="9" t="str">
        <f t="shared" si="44"/>
        <v>2021-07-20</v>
      </c>
      <c r="P760" s="1" t="str">
        <f>VLOOKUP(K760,de_para!$A$2:$B$46,2,0)</f>
        <v>Lead Ads</v>
      </c>
      <c r="Q760" s="1">
        <v>0</v>
      </c>
      <c r="R760" s="1">
        <f t="shared" si="45"/>
        <v>7</v>
      </c>
      <c r="S760" s="1">
        <f t="shared" si="46"/>
        <v>2021</v>
      </c>
      <c r="T760" s="1">
        <f t="shared" si="47"/>
        <v>2</v>
      </c>
    </row>
    <row r="761" spans="1:20" x14ac:dyDescent="0.2">
      <c r="A761" s="3" t="s">
        <v>22</v>
      </c>
      <c r="B761" s="3" t="s">
        <v>537</v>
      </c>
      <c r="C761" s="4" t="s">
        <v>497</v>
      </c>
      <c r="D761" s="5" t="s">
        <v>456</v>
      </c>
      <c r="E761" s="4" t="s">
        <v>457</v>
      </c>
      <c r="F761" s="6">
        <v>47742.76</v>
      </c>
      <c r="G761" s="4">
        <v>2329124</v>
      </c>
      <c r="H761" s="4">
        <v>4172945</v>
      </c>
      <c r="I761" s="5">
        <v>11.44102307</v>
      </c>
      <c r="J761" s="5">
        <v>1.7916371133525</v>
      </c>
      <c r="K761" s="5" t="s">
        <v>38</v>
      </c>
      <c r="L761" s="5">
        <v>44</v>
      </c>
      <c r="M761" s="7" t="s">
        <v>538</v>
      </c>
      <c r="N761" s="7" t="s">
        <v>539</v>
      </c>
      <c r="O761" s="9" t="str">
        <f t="shared" si="44"/>
        <v>2021-07-20</v>
      </c>
      <c r="P761" s="1" t="str">
        <f>VLOOKUP(K761,de_para!$A$2:$B$46,2,0)</f>
        <v>Credenciamento</v>
      </c>
      <c r="Q761" s="1">
        <v>0</v>
      </c>
      <c r="R761" s="1">
        <f t="shared" si="45"/>
        <v>7</v>
      </c>
      <c r="S761" s="1">
        <f t="shared" si="46"/>
        <v>2021</v>
      </c>
      <c r="T761" s="1">
        <f t="shared" si="47"/>
        <v>2</v>
      </c>
    </row>
    <row r="762" spans="1:20" x14ac:dyDescent="0.2">
      <c r="A762" s="3" t="s">
        <v>332</v>
      </c>
      <c r="B762" s="3" t="s">
        <v>537</v>
      </c>
      <c r="C762" s="4" t="s">
        <v>333</v>
      </c>
      <c r="D762" s="5" t="s">
        <v>334</v>
      </c>
      <c r="E762" s="4" t="s">
        <v>335</v>
      </c>
      <c r="F762" s="6">
        <v>29792.27</v>
      </c>
      <c r="G762" s="4">
        <v>1980433</v>
      </c>
      <c r="H762" s="4">
        <v>2530876</v>
      </c>
      <c r="I762" s="5">
        <v>11.771524960000001</v>
      </c>
      <c r="J762" s="5">
        <v>1.2779407331629</v>
      </c>
      <c r="K762" s="5" t="s">
        <v>200</v>
      </c>
      <c r="L762" s="5">
        <v>313</v>
      </c>
      <c r="M762" s="7" t="s">
        <v>538</v>
      </c>
      <c r="N762" s="7" t="s">
        <v>539</v>
      </c>
      <c r="O762" s="9" t="str">
        <f t="shared" si="44"/>
        <v>2021-07-20</v>
      </c>
      <c r="P762" s="1" t="str">
        <f>VLOOKUP(K762,de_para!$A$2:$B$46,2,0)</f>
        <v>Mensagem</v>
      </c>
      <c r="Q762" s="1">
        <v>1</v>
      </c>
      <c r="R762" s="1">
        <f t="shared" si="45"/>
        <v>7</v>
      </c>
      <c r="S762" s="1">
        <f t="shared" si="46"/>
        <v>2021</v>
      </c>
      <c r="T762" s="1">
        <f t="shared" si="47"/>
        <v>2</v>
      </c>
    </row>
    <row r="763" spans="1:20" x14ac:dyDescent="0.2">
      <c r="A763" s="3" t="s">
        <v>311</v>
      </c>
      <c r="B763" s="3" t="s">
        <v>537</v>
      </c>
      <c r="C763" s="4" t="s">
        <v>507</v>
      </c>
      <c r="D763" s="5" t="s">
        <v>508</v>
      </c>
      <c r="E763" s="4" t="s">
        <v>509</v>
      </c>
      <c r="F763" s="6">
        <v>2001.24</v>
      </c>
      <c r="G763" s="4">
        <v>173344</v>
      </c>
      <c r="H763" s="4">
        <v>203119</v>
      </c>
      <c r="I763" s="5">
        <v>9.8525494899999995</v>
      </c>
      <c r="J763" s="5">
        <v>1.1717682757984</v>
      </c>
      <c r="K763" s="5" t="s">
        <v>19</v>
      </c>
      <c r="L763" s="5">
        <v>44</v>
      </c>
      <c r="M763" s="7" t="s">
        <v>538</v>
      </c>
      <c r="N763" s="7" t="s">
        <v>539</v>
      </c>
      <c r="O763" s="9" t="str">
        <f t="shared" si="44"/>
        <v>2021-07-20</v>
      </c>
      <c r="P763" s="1" t="str">
        <f>VLOOKUP(K763,de_para!$A$2:$B$46,2,0)</f>
        <v>web event</v>
      </c>
      <c r="Q763" s="1">
        <v>0</v>
      </c>
      <c r="R763" s="1">
        <f t="shared" si="45"/>
        <v>7</v>
      </c>
      <c r="S763" s="1">
        <f t="shared" si="46"/>
        <v>2021</v>
      </c>
      <c r="T763" s="1">
        <f t="shared" si="47"/>
        <v>2</v>
      </c>
    </row>
    <row r="764" spans="1:20" x14ac:dyDescent="0.2">
      <c r="A764" s="3" t="s">
        <v>374</v>
      </c>
      <c r="B764" s="3" t="s">
        <v>537</v>
      </c>
      <c r="C764" s="4" t="s">
        <v>375</v>
      </c>
      <c r="D764" s="5" t="s">
        <v>28</v>
      </c>
      <c r="E764" s="4" t="s">
        <v>29</v>
      </c>
      <c r="F764" s="6">
        <v>11754.12</v>
      </c>
      <c r="G764" s="4">
        <v>522115</v>
      </c>
      <c r="H764" s="4">
        <v>591420</v>
      </c>
      <c r="I764" s="5">
        <v>19.87440398</v>
      </c>
      <c r="J764" s="5">
        <v>1.1327389559770999</v>
      </c>
      <c r="K764" s="5" t="s">
        <v>30</v>
      </c>
      <c r="L764" s="5">
        <v>188</v>
      </c>
      <c r="M764" s="7" t="s">
        <v>538</v>
      </c>
      <c r="N764" s="7" t="s">
        <v>539</v>
      </c>
      <c r="O764" s="9" t="str">
        <f t="shared" si="44"/>
        <v>2021-07-20</v>
      </c>
      <c r="P764" s="1" t="str">
        <f>VLOOKUP(K764,de_para!$A$2:$B$46,2,0)</f>
        <v>Lead Ads</v>
      </c>
      <c r="Q764" s="1">
        <v>0</v>
      </c>
      <c r="R764" s="1">
        <f t="shared" si="45"/>
        <v>7</v>
      </c>
      <c r="S764" s="1">
        <f t="shared" si="46"/>
        <v>2021</v>
      </c>
      <c r="T764" s="1">
        <f t="shared" si="47"/>
        <v>2</v>
      </c>
    </row>
    <row r="765" spans="1:20" x14ac:dyDescent="0.2">
      <c r="A765" s="3" t="s">
        <v>327</v>
      </c>
      <c r="B765" s="3" t="s">
        <v>537</v>
      </c>
      <c r="C765" s="4" t="s">
        <v>328</v>
      </c>
      <c r="D765" s="5" t="s">
        <v>253</v>
      </c>
      <c r="E765" s="4" t="s">
        <v>254</v>
      </c>
      <c r="F765" s="6">
        <v>13109.92</v>
      </c>
      <c r="G765" s="4">
        <v>1228052</v>
      </c>
      <c r="H765" s="4">
        <v>1895404</v>
      </c>
      <c r="I765" s="5">
        <v>6.9166889999999999</v>
      </c>
      <c r="J765" s="5">
        <v>1.543423242664</v>
      </c>
      <c r="K765" s="5" t="s">
        <v>19</v>
      </c>
      <c r="L765" s="5">
        <v>541</v>
      </c>
      <c r="M765" s="7" t="s">
        <v>538</v>
      </c>
      <c r="N765" s="7" t="s">
        <v>539</v>
      </c>
      <c r="O765" s="9" t="str">
        <f t="shared" si="44"/>
        <v>2021-07-20</v>
      </c>
      <c r="P765" s="1" t="str">
        <f>VLOOKUP(K765,de_para!$A$2:$B$46,2,0)</f>
        <v>web event</v>
      </c>
      <c r="Q765" s="1">
        <v>0</v>
      </c>
      <c r="R765" s="1">
        <f t="shared" si="45"/>
        <v>7</v>
      </c>
      <c r="S765" s="1">
        <f t="shared" si="46"/>
        <v>2021</v>
      </c>
      <c r="T765" s="1">
        <f t="shared" si="47"/>
        <v>2</v>
      </c>
    </row>
    <row r="766" spans="1:20" x14ac:dyDescent="0.2">
      <c r="A766" s="3" t="s">
        <v>311</v>
      </c>
      <c r="B766" s="3" t="s">
        <v>537</v>
      </c>
      <c r="C766" s="4" t="s">
        <v>312</v>
      </c>
      <c r="D766" s="5" t="s">
        <v>253</v>
      </c>
      <c r="E766" s="4" t="s">
        <v>254</v>
      </c>
      <c r="F766" s="6">
        <v>99770.29</v>
      </c>
      <c r="G766" s="4">
        <v>4074556</v>
      </c>
      <c r="H766" s="4">
        <v>10318689</v>
      </c>
      <c r="I766" s="5">
        <v>9.6688920500000002</v>
      </c>
      <c r="J766" s="5">
        <v>2.5324695500565002</v>
      </c>
      <c r="K766" s="5" t="s">
        <v>19</v>
      </c>
      <c r="L766" s="5">
        <v>3884</v>
      </c>
      <c r="M766" s="7" t="s">
        <v>538</v>
      </c>
      <c r="N766" s="7" t="s">
        <v>539</v>
      </c>
      <c r="O766" s="9" t="str">
        <f t="shared" si="44"/>
        <v>2021-07-20</v>
      </c>
      <c r="P766" s="1" t="str">
        <f>VLOOKUP(K766,de_para!$A$2:$B$46,2,0)</f>
        <v>web event</v>
      </c>
      <c r="Q766" s="1">
        <v>0</v>
      </c>
      <c r="R766" s="1">
        <f t="shared" si="45"/>
        <v>7</v>
      </c>
      <c r="S766" s="1">
        <f t="shared" si="46"/>
        <v>2021</v>
      </c>
      <c r="T766" s="1">
        <f t="shared" si="47"/>
        <v>2</v>
      </c>
    </row>
    <row r="767" spans="1:20" x14ac:dyDescent="0.2">
      <c r="A767" s="3" t="s">
        <v>454</v>
      </c>
      <c r="B767" s="3" t="s">
        <v>537</v>
      </c>
      <c r="C767" s="4" t="s">
        <v>455</v>
      </c>
      <c r="D767" s="5" t="s">
        <v>456</v>
      </c>
      <c r="E767" s="4" t="s">
        <v>457</v>
      </c>
      <c r="F767" s="6">
        <v>102521.09</v>
      </c>
      <c r="G767" s="4">
        <v>1916984</v>
      </c>
      <c r="H767" s="4">
        <v>4976805</v>
      </c>
      <c r="I767" s="5">
        <v>20.599780379999999</v>
      </c>
      <c r="J767" s="5">
        <v>2.5961640785734001</v>
      </c>
      <c r="K767" s="5" t="s">
        <v>38</v>
      </c>
      <c r="L767" s="5">
        <v>90</v>
      </c>
      <c r="M767" s="7" t="s">
        <v>538</v>
      </c>
      <c r="N767" s="7" t="s">
        <v>539</v>
      </c>
      <c r="O767" s="9" t="str">
        <f t="shared" si="44"/>
        <v>2021-07-20</v>
      </c>
      <c r="P767" s="1" t="str">
        <f>VLOOKUP(K767,de_para!$A$2:$B$46,2,0)</f>
        <v>Credenciamento</v>
      </c>
      <c r="Q767" s="1">
        <v>0</v>
      </c>
      <c r="R767" s="1">
        <f t="shared" si="45"/>
        <v>7</v>
      </c>
      <c r="S767" s="1">
        <f t="shared" si="46"/>
        <v>2021</v>
      </c>
      <c r="T767" s="1">
        <f t="shared" si="47"/>
        <v>2</v>
      </c>
    </row>
    <row r="768" spans="1:20" x14ac:dyDescent="0.2">
      <c r="A768" s="3" t="s">
        <v>311</v>
      </c>
      <c r="B768" s="3" t="s">
        <v>537</v>
      </c>
      <c r="C768" s="4" t="s">
        <v>528</v>
      </c>
      <c r="D768" s="5" t="s">
        <v>524</v>
      </c>
      <c r="E768" s="4" t="s">
        <v>525</v>
      </c>
      <c r="F768" s="6">
        <v>1593.22</v>
      </c>
      <c r="G768" s="4">
        <v>132385</v>
      </c>
      <c r="H768" s="4">
        <v>142282</v>
      </c>
      <c r="I768" s="5">
        <v>11.19762162</v>
      </c>
      <c r="J768" s="5">
        <v>1.0747592249877</v>
      </c>
      <c r="K768" s="5" t="s">
        <v>19</v>
      </c>
      <c r="L768" s="5">
        <v>47</v>
      </c>
      <c r="M768" s="7" t="s">
        <v>538</v>
      </c>
      <c r="N768" s="7" t="s">
        <v>539</v>
      </c>
      <c r="O768" s="9" t="str">
        <f t="shared" si="44"/>
        <v>2021-07-20</v>
      </c>
      <c r="P768" s="1" t="str">
        <f>VLOOKUP(K768,de_para!$A$2:$B$46,2,0)</f>
        <v>web event</v>
      </c>
      <c r="Q768" s="1">
        <v>0</v>
      </c>
      <c r="R768" s="1">
        <f t="shared" si="45"/>
        <v>7</v>
      </c>
      <c r="S768" s="1">
        <f t="shared" si="46"/>
        <v>2021</v>
      </c>
      <c r="T768" s="1">
        <f t="shared" si="47"/>
        <v>2</v>
      </c>
    </row>
    <row r="769" spans="1:20" x14ac:dyDescent="0.2">
      <c r="A769" s="3" t="s">
        <v>322</v>
      </c>
      <c r="B769" s="3" t="s">
        <v>537</v>
      </c>
      <c r="C769" s="4" t="s">
        <v>323</v>
      </c>
      <c r="D769" s="5" t="s">
        <v>60</v>
      </c>
      <c r="E769" s="4" t="s">
        <v>61</v>
      </c>
      <c r="F769" s="6">
        <v>177527.58</v>
      </c>
      <c r="G769" s="4">
        <v>4087855</v>
      </c>
      <c r="H769" s="4">
        <v>12548151</v>
      </c>
      <c r="I769" s="5">
        <v>14.1477083</v>
      </c>
      <c r="J769" s="5">
        <v>3.0696174399532001</v>
      </c>
      <c r="K769" s="5" t="s">
        <v>38</v>
      </c>
      <c r="L769" s="5">
        <v>88</v>
      </c>
      <c r="M769" s="7" t="s">
        <v>538</v>
      </c>
      <c r="N769" s="7" t="s">
        <v>539</v>
      </c>
      <c r="O769" s="9" t="str">
        <f t="shared" si="44"/>
        <v>2021-07-20</v>
      </c>
      <c r="P769" s="1" t="str">
        <f>VLOOKUP(K769,de_para!$A$2:$B$46,2,0)</f>
        <v>Credenciamento</v>
      </c>
      <c r="Q769" s="1">
        <v>1</v>
      </c>
      <c r="R769" s="1">
        <f t="shared" si="45"/>
        <v>7</v>
      </c>
      <c r="S769" s="1">
        <f t="shared" si="46"/>
        <v>2021</v>
      </c>
      <c r="T769" s="1">
        <f t="shared" si="47"/>
        <v>2</v>
      </c>
    </row>
    <row r="770" spans="1:20" x14ac:dyDescent="0.2">
      <c r="A770" s="3" t="s">
        <v>22</v>
      </c>
      <c r="B770" s="3" t="s">
        <v>537</v>
      </c>
      <c r="C770" s="4" t="s">
        <v>385</v>
      </c>
      <c r="D770" s="5" t="s">
        <v>60</v>
      </c>
      <c r="E770" s="4" t="s">
        <v>61</v>
      </c>
      <c r="F770" s="6">
        <v>91867.82</v>
      </c>
      <c r="G770" s="4">
        <v>5806125</v>
      </c>
      <c r="H770" s="4">
        <v>12777567</v>
      </c>
      <c r="I770" s="5">
        <v>7.1897740800000003</v>
      </c>
      <c r="J770" s="5">
        <v>2.2007047729767999</v>
      </c>
      <c r="K770" s="5" t="s">
        <v>38</v>
      </c>
      <c r="L770" s="5">
        <v>30</v>
      </c>
      <c r="M770" s="7" t="s">
        <v>538</v>
      </c>
      <c r="N770" s="7" t="s">
        <v>539</v>
      </c>
      <c r="O770" s="9" t="str">
        <f t="shared" si="44"/>
        <v>2021-07-20</v>
      </c>
      <c r="P770" s="1" t="str">
        <f>VLOOKUP(K770,de_para!$A$2:$B$46,2,0)</f>
        <v>Credenciamento</v>
      </c>
      <c r="Q770" s="1">
        <v>1</v>
      </c>
      <c r="R770" s="1">
        <f t="shared" si="45"/>
        <v>7</v>
      </c>
      <c r="S770" s="1">
        <f t="shared" si="46"/>
        <v>2021</v>
      </c>
      <c r="T770" s="1">
        <f t="shared" si="47"/>
        <v>2</v>
      </c>
    </row>
    <row r="771" spans="1:20" x14ac:dyDescent="0.2">
      <c r="A771" s="3" t="s">
        <v>14</v>
      </c>
      <c r="B771" s="3" t="s">
        <v>537</v>
      </c>
      <c r="C771" s="4" t="s">
        <v>543</v>
      </c>
      <c r="D771" s="5" t="s">
        <v>544</v>
      </c>
      <c r="E771" s="4" t="s">
        <v>545</v>
      </c>
      <c r="F771" s="6">
        <v>0</v>
      </c>
      <c r="G771" s="4">
        <v>0</v>
      </c>
      <c r="H771" s="4">
        <v>0</v>
      </c>
      <c r="I771" s="5" t="s">
        <v>42</v>
      </c>
      <c r="J771" s="5">
        <v>0</v>
      </c>
      <c r="K771" s="5" t="s">
        <v>19</v>
      </c>
      <c r="L771" s="5">
        <v>1</v>
      </c>
      <c r="M771" s="7" t="s">
        <v>538</v>
      </c>
      <c r="N771" s="7" t="s">
        <v>539</v>
      </c>
      <c r="O771" s="9" t="str">
        <f t="shared" ref="O771:O834" si="48">RIGHT(B771,10)</f>
        <v>2021-07-20</v>
      </c>
      <c r="P771" s="1" t="str">
        <f>VLOOKUP(K771,de_para!$A$2:$B$46,2,0)</f>
        <v>web event</v>
      </c>
      <c r="Q771" s="1">
        <v>0</v>
      </c>
      <c r="R771" s="1">
        <f t="shared" ref="R771:R834" si="49">MONTH(O771)</f>
        <v>7</v>
      </c>
      <c r="S771" s="1">
        <f t="shared" ref="S771:S834" si="50">YEAR(O771)</f>
        <v>2021</v>
      </c>
      <c r="T771" s="1">
        <f t="shared" ref="T771:T834" si="51">IF(R771&lt;7,1,2)</f>
        <v>2</v>
      </c>
    </row>
    <row r="772" spans="1:20" x14ac:dyDescent="0.2">
      <c r="A772" s="3" t="s">
        <v>201</v>
      </c>
      <c r="B772" s="3" t="s">
        <v>537</v>
      </c>
      <c r="C772" s="4" t="s">
        <v>202</v>
      </c>
      <c r="D772" s="5" t="s">
        <v>33</v>
      </c>
      <c r="E772" s="4" t="s">
        <v>34</v>
      </c>
      <c r="F772" s="6">
        <v>35102.769999999997</v>
      </c>
      <c r="G772" s="4">
        <v>192259</v>
      </c>
      <c r="H772" s="4">
        <v>1021334</v>
      </c>
      <c r="I772" s="5">
        <v>34.369530439999998</v>
      </c>
      <c r="J772" s="5">
        <v>5.3122818697694001</v>
      </c>
      <c r="K772" s="5" t="s">
        <v>19</v>
      </c>
      <c r="L772" s="5">
        <v>592</v>
      </c>
      <c r="M772" s="7" t="s">
        <v>538</v>
      </c>
      <c r="N772" s="7" t="s">
        <v>539</v>
      </c>
      <c r="O772" s="9" t="str">
        <f t="shared" si="48"/>
        <v>2021-07-20</v>
      </c>
      <c r="P772" s="1" t="str">
        <f>VLOOKUP(K772,de_para!$A$2:$B$46,2,0)</f>
        <v>web event</v>
      </c>
      <c r="Q772" s="1">
        <v>0</v>
      </c>
      <c r="R772" s="1">
        <f t="shared" si="49"/>
        <v>7</v>
      </c>
      <c r="S772" s="1">
        <f t="shared" si="50"/>
        <v>2021</v>
      </c>
      <c r="T772" s="1">
        <f t="shared" si="51"/>
        <v>2</v>
      </c>
    </row>
    <row r="773" spans="1:20" x14ac:dyDescent="0.2">
      <c r="A773" s="3" t="s">
        <v>14</v>
      </c>
      <c r="B773" s="3" t="s">
        <v>537</v>
      </c>
      <c r="C773" s="4" t="s">
        <v>546</v>
      </c>
      <c r="D773" s="5" t="s">
        <v>547</v>
      </c>
      <c r="E773" s="4" t="s">
        <v>548</v>
      </c>
      <c r="F773" s="6">
        <v>0</v>
      </c>
      <c r="G773" s="4">
        <v>0</v>
      </c>
      <c r="H773" s="4">
        <v>0</v>
      </c>
      <c r="I773" s="5" t="s">
        <v>42</v>
      </c>
      <c r="J773" s="5">
        <v>0</v>
      </c>
      <c r="K773" s="5" t="s">
        <v>19</v>
      </c>
      <c r="L773" s="5">
        <v>2</v>
      </c>
      <c r="M773" s="7" t="s">
        <v>538</v>
      </c>
      <c r="N773" s="7" t="s">
        <v>539</v>
      </c>
      <c r="O773" s="9" t="str">
        <f t="shared" si="48"/>
        <v>2021-07-20</v>
      </c>
      <c r="P773" s="1" t="str">
        <f>VLOOKUP(K773,de_para!$A$2:$B$46,2,0)</f>
        <v>web event</v>
      </c>
      <c r="Q773" s="1">
        <v>0</v>
      </c>
      <c r="R773" s="1">
        <f t="shared" si="49"/>
        <v>7</v>
      </c>
      <c r="S773" s="1">
        <f t="shared" si="50"/>
        <v>2021</v>
      </c>
      <c r="T773" s="1">
        <f t="shared" si="51"/>
        <v>2</v>
      </c>
    </row>
    <row r="774" spans="1:20" x14ac:dyDescent="0.2">
      <c r="A774" s="3" t="s">
        <v>327</v>
      </c>
      <c r="B774" s="3" t="s">
        <v>537</v>
      </c>
      <c r="C774" s="4" t="s">
        <v>523</v>
      </c>
      <c r="D774" s="5" t="s">
        <v>524</v>
      </c>
      <c r="E774" s="4" t="s">
        <v>525</v>
      </c>
      <c r="F774" s="6">
        <v>903.19</v>
      </c>
      <c r="G774" s="4">
        <v>85056</v>
      </c>
      <c r="H774" s="4">
        <v>91905</v>
      </c>
      <c r="I774" s="5">
        <v>9.8274305000000002</v>
      </c>
      <c r="J774" s="5">
        <v>1.0805234198646001</v>
      </c>
      <c r="K774" s="5" t="s">
        <v>19</v>
      </c>
      <c r="L774" s="5">
        <v>24</v>
      </c>
      <c r="M774" s="7" t="s">
        <v>538</v>
      </c>
      <c r="N774" s="7" t="s">
        <v>539</v>
      </c>
      <c r="O774" s="9" t="str">
        <f t="shared" si="48"/>
        <v>2021-07-20</v>
      </c>
      <c r="P774" s="1" t="str">
        <f>VLOOKUP(K774,de_para!$A$2:$B$46,2,0)</f>
        <v>web event</v>
      </c>
      <c r="Q774" s="1">
        <v>0</v>
      </c>
      <c r="R774" s="1">
        <f t="shared" si="49"/>
        <v>7</v>
      </c>
      <c r="S774" s="1">
        <f t="shared" si="50"/>
        <v>2021</v>
      </c>
      <c r="T774" s="1">
        <f t="shared" si="51"/>
        <v>2</v>
      </c>
    </row>
    <row r="775" spans="1:20" x14ac:dyDescent="0.2">
      <c r="A775" s="3" t="s">
        <v>388</v>
      </c>
      <c r="B775" s="3" t="s">
        <v>537</v>
      </c>
      <c r="C775" s="4" t="s">
        <v>510</v>
      </c>
      <c r="D775" s="5" t="s">
        <v>511</v>
      </c>
      <c r="E775" s="4" t="s">
        <v>512</v>
      </c>
      <c r="F775" s="6">
        <v>12474.19</v>
      </c>
      <c r="G775" s="4">
        <v>182210</v>
      </c>
      <c r="H775" s="4">
        <v>520591</v>
      </c>
      <c r="I775" s="5">
        <v>23.961593650000001</v>
      </c>
      <c r="J775" s="5">
        <v>2.8570934635860001</v>
      </c>
      <c r="K775" s="5" t="s">
        <v>200</v>
      </c>
      <c r="L775" s="5">
        <v>210</v>
      </c>
      <c r="M775" s="7" t="s">
        <v>538</v>
      </c>
      <c r="N775" s="7" t="s">
        <v>539</v>
      </c>
      <c r="O775" s="9" t="str">
        <f t="shared" si="48"/>
        <v>2021-07-20</v>
      </c>
      <c r="P775" s="1" t="str">
        <f>VLOOKUP(K775,de_para!$A$2:$B$46,2,0)</f>
        <v>Mensagem</v>
      </c>
      <c r="Q775" s="1">
        <v>1</v>
      </c>
      <c r="R775" s="1">
        <f t="shared" si="49"/>
        <v>7</v>
      </c>
      <c r="S775" s="1">
        <f t="shared" si="50"/>
        <v>2021</v>
      </c>
      <c r="T775" s="1">
        <f t="shared" si="51"/>
        <v>2</v>
      </c>
    </row>
    <row r="776" spans="1:20" x14ac:dyDescent="0.2">
      <c r="A776" s="3" t="s">
        <v>14</v>
      </c>
      <c r="B776" s="3" t="s">
        <v>537</v>
      </c>
      <c r="C776" s="4" t="s">
        <v>132</v>
      </c>
      <c r="D776" s="5" t="s">
        <v>133</v>
      </c>
      <c r="E776" s="4" t="s">
        <v>134</v>
      </c>
      <c r="F776" s="6">
        <v>4226.43</v>
      </c>
      <c r="G776" s="4">
        <v>661507</v>
      </c>
      <c r="H776" s="4">
        <v>818361</v>
      </c>
      <c r="I776" s="5">
        <v>5.1645056399999998</v>
      </c>
      <c r="J776" s="5">
        <v>1.2371161605244001</v>
      </c>
      <c r="K776" s="5" t="s">
        <v>19</v>
      </c>
      <c r="L776" s="5">
        <v>90</v>
      </c>
      <c r="M776" s="7" t="s">
        <v>538</v>
      </c>
      <c r="N776" s="7" t="s">
        <v>539</v>
      </c>
      <c r="O776" s="9" t="str">
        <f t="shared" si="48"/>
        <v>2021-07-20</v>
      </c>
      <c r="P776" s="1" t="str">
        <f>VLOOKUP(K776,de_para!$A$2:$B$46,2,0)</f>
        <v>web event</v>
      </c>
      <c r="Q776" s="1">
        <v>0</v>
      </c>
      <c r="R776" s="1">
        <f t="shared" si="49"/>
        <v>7</v>
      </c>
      <c r="S776" s="1">
        <f t="shared" si="50"/>
        <v>2021</v>
      </c>
      <c r="T776" s="1">
        <f t="shared" si="51"/>
        <v>2</v>
      </c>
    </row>
    <row r="777" spans="1:20" x14ac:dyDescent="0.2">
      <c r="A777" s="3" t="s">
        <v>362</v>
      </c>
      <c r="B777" s="3" t="s">
        <v>537</v>
      </c>
      <c r="C777" s="4" t="s">
        <v>363</v>
      </c>
      <c r="D777" s="5" t="s">
        <v>28</v>
      </c>
      <c r="E777" s="4" t="s">
        <v>29</v>
      </c>
      <c r="F777" s="6">
        <v>12603.83</v>
      </c>
      <c r="G777" s="4">
        <v>396930</v>
      </c>
      <c r="H777" s="4">
        <v>450267</v>
      </c>
      <c r="I777" s="5">
        <v>27.991902580000001</v>
      </c>
      <c r="J777" s="5">
        <v>1.1343738190613</v>
      </c>
      <c r="K777" s="5" t="s">
        <v>30</v>
      </c>
      <c r="L777" s="5">
        <v>219</v>
      </c>
      <c r="M777" s="7" t="s">
        <v>538</v>
      </c>
      <c r="N777" s="7" t="s">
        <v>539</v>
      </c>
      <c r="O777" s="9" t="str">
        <f t="shared" si="48"/>
        <v>2021-07-20</v>
      </c>
      <c r="P777" s="1" t="str">
        <f>VLOOKUP(K777,de_para!$A$2:$B$46,2,0)</f>
        <v>Lead Ads</v>
      </c>
      <c r="Q777" s="1">
        <v>0</v>
      </c>
      <c r="R777" s="1">
        <f t="shared" si="49"/>
        <v>7</v>
      </c>
      <c r="S777" s="1">
        <f t="shared" si="50"/>
        <v>2021</v>
      </c>
      <c r="T777" s="1">
        <f t="shared" si="51"/>
        <v>2</v>
      </c>
    </row>
    <row r="778" spans="1:20" x14ac:dyDescent="0.2">
      <c r="A778" s="3" t="s">
        <v>376</v>
      </c>
      <c r="B778" s="3" t="s">
        <v>537</v>
      </c>
      <c r="C778" s="4" t="s">
        <v>377</v>
      </c>
      <c r="D778" s="5" t="s">
        <v>33</v>
      </c>
      <c r="E778" s="4" t="s">
        <v>34</v>
      </c>
      <c r="F778" s="6">
        <v>12453.33</v>
      </c>
      <c r="G778" s="4">
        <v>103331</v>
      </c>
      <c r="H778" s="4">
        <v>567141</v>
      </c>
      <c r="I778" s="5">
        <v>21.958084499999998</v>
      </c>
      <c r="J778" s="5">
        <v>5.4885852261180004</v>
      </c>
      <c r="K778" s="5" t="s">
        <v>19</v>
      </c>
      <c r="L778" s="5">
        <v>155</v>
      </c>
      <c r="M778" s="7" t="s">
        <v>538</v>
      </c>
      <c r="N778" s="7" t="s">
        <v>539</v>
      </c>
      <c r="O778" s="9" t="str">
        <f t="shared" si="48"/>
        <v>2021-07-20</v>
      </c>
      <c r="P778" s="1" t="str">
        <f>VLOOKUP(K778,de_para!$A$2:$B$46,2,0)</f>
        <v>web event</v>
      </c>
      <c r="Q778" s="1">
        <v>0</v>
      </c>
      <c r="R778" s="1">
        <f t="shared" si="49"/>
        <v>7</v>
      </c>
      <c r="S778" s="1">
        <f t="shared" si="50"/>
        <v>2021</v>
      </c>
      <c r="T778" s="1">
        <f t="shared" si="51"/>
        <v>2</v>
      </c>
    </row>
    <row r="779" spans="1:20" x14ac:dyDescent="0.2">
      <c r="A779" s="3" t="s">
        <v>327</v>
      </c>
      <c r="B779" s="3" t="s">
        <v>537</v>
      </c>
      <c r="C779" s="4" t="s">
        <v>526</v>
      </c>
      <c r="D779" s="5" t="s">
        <v>508</v>
      </c>
      <c r="E779" s="4" t="s">
        <v>509</v>
      </c>
      <c r="F779" s="6">
        <v>572.52</v>
      </c>
      <c r="G779" s="4">
        <v>60929</v>
      </c>
      <c r="H779" s="4">
        <v>67047</v>
      </c>
      <c r="I779" s="5">
        <v>8.5390845199999994</v>
      </c>
      <c r="J779" s="5">
        <v>1.1004119548983</v>
      </c>
      <c r="K779" s="5" t="s">
        <v>19</v>
      </c>
      <c r="L779" s="5">
        <v>15</v>
      </c>
      <c r="M779" s="7" t="s">
        <v>538</v>
      </c>
      <c r="N779" s="7" t="s">
        <v>539</v>
      </c>
      <c r="O779" s="9" t="str">
        <f t="shared" si="48"/>
        <v>2021-07-20</v>
      </c>
      <c r="P779" s="1" t="str">
        <f>VLOOKUP(K779,de_para!$A$2:$B$46,2,0)</f>
        <v>web event</v>
      </c>
      <c r="Q779" s="1">
        <v>0</v>
      </c>
      <c r="R779" s="1">
        <f t="shared" si="49"/>
        <v>7</v>
      </c>
      <c r="S779" s="1">
        <f t="shared" si="50"/>
        <v>2021</v>
      </c>
      <c r="T779" s="1">
        <f t="shared" si="51"/>
        <v>2</v>
      </c>
    </row>
    <row r="780" spans="1:20" x14ac:dyDescent="0.2">
      <c r="A780" s="3" t="s">
        <v>381</v>
      </c>
      <c r="B780" s="3" t="s">
        <v>537</v>
      </c>
      <c r="C780" s="4" t="s">
        <v>382</v>
      </c>
      <c r="D780" s="5" t="s">
        <v>334</v>
      </c>
      <c r="E780" s="4" t="s">
        <v>335</v>
      </c>
      <c r="F780" s="6">
        <v>6253.97</v>
      </c>
      <c r="G780" s="4">
        <v>233282</v>
      </c>
      <c r="H780" s="4">
        <v>288453</v>
      </c>
      <c r="I780" s="5">
        <v>21.68107109</v>
      </c>
      <c r="J780" s="5">
        <v>1.2364991726751</v>
      </c>
      <c r="K780" s="5" t="s">
        <v>200</v>
      </c>
      <c r="L780" s="5">
        <v>79</v>
      </c>
      <c r="M780" s="7" t="s">
        <v>538</v>
      </c>
      <c r="N780" s="7" t="s">
        <v>539</v>
      </c>
      <c r="O780" s="9" t="str">
        <f t="shared" si="48"/>
        <v>2021-07-20</v>
      </c>
      <c r="P780" s="1" t="str">
        <f>VLOOKUP(K780,de_para!$A$2:$B$46,2,0)</f>
        <v>Mensagem</v>
      </c>
      <c r="Q780" s="1">
        <v>1</v>
      </c>
      <c r="R780" s="1">
        <f t="shared" si="49"/>
        <v>7</v>
      </c>
      <c r="S780" s="1">
        <f t="shared" si="50"/>
        <v>2021</v>
      </c>
      <c r="T780" s="1">
        <f t="shared" si="51"/>
        <v>2</v>
      </c>
    </row>
    <row r="781" spans="1:20" x14ac:dyDescent="0.2">
      <c r="A781" s="3" t="s">
        <v>50</v>
      </c>
      <c r="B781" s="3" t="s">
        <v>537</v>
      </c>
      <c r="C781" s="4" t="s">
        <v>529</v>
      </c>
      <c r="D781" s="5" t="s">
        <v>511</v>
      </c>
      <c r="E781" s="4" t="s">
        <v>512</v>
      </c>
      <c r="F781" s="6">
        <v>35343.050000000003</v>
      </c>
      <c r="G781" s="4">
        <v>1440265</v>
      </c>
      <c r="H781" s="4">
        <v>2687084</v>
      </c>
      <c r="I781" s="5">
        <v>13.152938280000001</v>
      </c>
      <c r="J781" s="5">
        <v>1.8656872172829</v>
      </c>
      <c r="K781" s="5" t="s">
        <v>200</v>
      </c>
      <c r="L781" s="5">
        <v>963</v>
      </c>
      <c r="M781" s="7" t="s">
        <v>538</v>
      </c>
      <c r="N781" s="7" t="s">
        <v>539</v>
      </c>
      <c r="O781" s="9" t="str">
        <f t="shared" si="48"/>
        <v>2021-07-20</v>
      </c>
      <c r="P781" s="1" t="str">
        <f>VLOOKUP(K781,de_para!$A$2:$B$46,2,0)</f>
        <v>Mensagem</v>
      </c>
      <c r="Q781" s="1">
        <v>1</v>
      </c>
      <c r="R781" s="1">
        <f t="shared" si="49"/>
        <v>7</v>
      </c>
      <c r="S781" s="1">
        <f t="shared" si="50"/>
        <v>2021</v>
      </c>
      <c r="T781" s="1">
        <f t="shared" si="51"/>
        <v>2</v>
      </c>
    </row>
    <row r="782" spans="1:20" x14ac:dyDescent="0.2">
      <c r="A782" s="3" t="s">
        <v>327</v>
      </c>
      <c r="B782" s="3" t="s">
        <v>537</v>
      </c>
      <c r="C782" s="4" t="s">
        <v>519</v>
      </c>
      <c r="D782" s="5" t="s">
        <v>520</v>
      </c>
      <c r="E782" s="4" t="s">
        <v>521</v>
      </c>
      <c r="F782" s="6">
        <v>717.37</v>
      </c>
      <c r="G782" s="4">
        <v>76911</v>
      </c>
      <c r="H782" s="4">
        <v>83705</v>
      </c>
      <c r="I782" s="5">
        <v>8.5702168299999997</v>
      </c>
      <c r="J782" s="5">
        <v>1.0883358687314</v>
      </c>
      <c r="K782" s="5" t="s">
        <v>19</v>
      </c>
      <c r="L782" s="5">
        <v>18</v>
      </c>
      <c r="M782" s="7" t="s">
        <v>538</v>
      </c>
      <c r="N782" s="7" t="s">
        <v>539</v>
      </c>
      <c r="O782" s="9" t="str">
        <f t="shared" si="48"/>
        <v>2021-07-20</v>
      </c>
      <c r="P782" s="1" t="str">
        <f>VLOOKUP(K782,de_para!$A$2:$B$46,2,0)</f>
        <v>web event</v>
      </c>
      <c r="Q782" s="1">
        <v>0</v>
      </c>
      <c r="R782" s="1">
        <f t="shared" si="49"/>
        <v>7</v>
      </c>
      <c r="S782" s="1">
        <f t="shared" si="50"/>
        <v>2021</v>
      </c>
      <c r="T782" s="1">
        <f t="shared" si="51"/>
        <v>2</v>
      </c>
    </row>
    <row r="783" spans="1:20" x14ac:dyDescent="0.2">
      <c r="A783" s="3" t="s">
        <v>192</v>
      </c>
      <c r="B783" s="3" t="s">
        <v>537</v>
      </c>
      <c r="C783" s="4" t="s">
        <v>193</v>
      </c>
      <c r="D783" s="5" t="s">
        <v>33</v>
      </c>
      <c r="E783" s="4" t="s">
        <v>34</v>
      </c>
      <c r="F783" s="6">
        <v>43010.34</v>
      </c>
      <c r="G783" s="4">
        <v>491275</v>
      </c>
      <c r="H783" s="4">
        <v>2468544</v>
      </c>
      <c r="I783" s="5">
        <v>17.423363729999998</v>
      </c>
      <c r="J783" s="5">
        <v>5.0247702407002004</v>
      </c>
      <c r="K783" s="5" t="s">
        <v>19</v>
      </c>
      <c r="L783" s="5">
        <v>539</v>
      </c>
      <c r="M783" s="7" t="s">
        <v>538</v>
      </c>
      <c r="N783" s="7" t="s">
        <v>539</v>
      </c>
      <c r="O783" s="9" t="str">
        <f t="shared" si="48"/>
        <v>2021-07-20</v>
      </c>
      <c r="P783" s="1" t="str">
        <f>VLOOKUP(K783,de_para!$A$2:$B$46,2,0)</f>
        <v>web event</v>
      </c>
      <c r="Q783" s="1">
        <v>0</v>
      </c>
      <c r="R783" s="1">
        <f t="shared" si="49"/>
        <v>7</v>
      </c>
      <c r="S783" s="1">
        <f t="shared" si="50"/>
        <v>2021</v>
      </c>
      <c r="T783" s="1">
        <f t="shared" si="51"/>
        <v>2</v>
      </c>
    </row>
    <row r="784" spans="1:20" x14ac:dyDescent="0.2">
      <c r="A784" s="3" t="s">
        <v>22</v>
      </c>
      <c r="B784" s="3" t="s">
        <v>537</v>
      </c>
      <c r="C784" s="4" t="s">
        <v>527</v>
      </c>
      <c r="D784" s="5" t="s">
        <v>511</v>
      </c>
      <c r="E784" s="4" t="s">
        <v>512</v>
      </c>
      <c r="F784" s="6">
        <v>13627.52</v>
      </c>
      <c r="G784" s="4">
        <v>1239566</v>
      </c>
      <c r="H784" s="4">
        <v>1767616</v>
      </c>
      <c r="I784" s="5">
        <v>7.7095477800000003</v>
      </c>
      <c r="J784" s="5">
        <v>1.4259958727490001</v>
      </c>
      <c r="K784" s="5" t="s">
        <v>200</v>
      </c>
      <c r="L784" s="5">
        <v>348</v>
      </c>
      <c r="M784" s="7" t="s">
        <v>538</v>
      </c>
      <c r="N784" s="7" t="s">
        <v>539</v>
      </c>
      <c r="O784" s="9" t="str">
        <f t="shared" si="48"/>
        <v>2021-07-20</v>
      </c>
      <c r="P784" s="1" t="str">
        <f>VLOOKUP(K784,de_para!$A$2:$B$46,2,0)</f>
        <v>Mensagem</v>
      </c>
      <c r="Q784" s="1">
        <v>1</v>
      </c>
      <c r="R784" s="1">
        <f t="shared" si="49"/>
        <v>7</v>
      </c>
      <c r="S784" s="1">
        <f t="shared" si="50"/>
        <v>2021</v>
      </c>
      <c r="T784" s="1">
        <f t="shared" si="51"/>
        <v>2</v>
      </c>
    </row>
    <row r="785" spans="1:20" x14ac:dyDescent="0.2">
      <c r="A785" s="3" t="s">
        <v>549</v>
      </c>
      <c r="B785" s="3" t="s">
        <v>537</v>
      </c>
      <c r="C785" s="4" t="s">
        <v>550</v>
      </c>
      <c r="D785" s="5" t="s">
        <v>551</v>
      </c>
      <c r="E785" s="4" t="s">
        <v>552</v>
      </c>
      <c r="F785" s="6">
        <v>1084.25</v>
      </c>
      <c r="G785" s="4">
        <v>31912</v>
      </c>
      <c r="H785" s="4">
        <v>36356</v>
      </c>
      <c r="I785" s="5">
        <v>29.823137859999999</v>
      </c>
      <c r="J785" s="5">
        <v>1.1392579593883001</v>
      </c>
      <c r="K785" s="5" t="s">
        <v>30</v>
      </c>
      <c r="L785" s="5">
        <v>26</v>
      </c>
      <c r="M785" s="7" t="s">
        <v>538</v>
      </c>
      <c r="N785" s="7" t="s">
        <v>539</v>
      </c>
      <c r="O785" s="9" t="str">
        <f t="shared" si="48"/>
        <v>2021-07-20</v>
      </c>
      <c r="P785" s="1" t="str">
        <f>VLOOKUP(K785,de_para!$A$2:$B$46,2,0)</f>
        <v>Lead Ads</v>
      </c>
      <c r="Q785" s="1">
        <v>0</v>
      </c>
      <c r="R785" s="1">
        <f t="shared" si="49"/>
        <v>7</v>
      </c>
      <c r="S785" s="1">
        <f t="shared" si="50"/>
        <v>2021</v>
      </c>
      <c r="T785" s="1">
        <f t="shared" si="51"/>
        <v>2</v>
      </c>
    </row>
    <row r="786" spans="1:20" x14ac:dyDescent="0.2">
      <c r="A786" s="3" t="s">
        <v>533</v>
      </c>
      <c r="B786" s="3" t="s">
        <v>537</v>
      </c>
      <c r="C786" s="4" t="s">
        <v>534</v>
      </c>
      <c r="D786" s="5" t="s">
        <v>535</v>
      </c>
      <c r="E786" s="4" t="s">
        <v>536</v>
      </c>
      <c r="F786" s="6">
        <v>1001.7</v>
      </c>
      <c r="G786" s="4">
        <v>19291</v>
      </c>
      <c r="H786" s="4">
        <v>143451</v>
      </c>
      <c r="I786" s="5">
        <v>6.9828722000000001</v>
      </c>
      <c r="J786" s="5">
        <v>7.4361619408013997</v>
      </c>
      <c r="K786" s="5" t="s">
        <v>222</v>
      </c>
      <c r="L786" s="5">
        <v>808</v>
      </c>
      <c r="M786" s="7" t="s">
        <v>538</v>
      </c>
      <c r="N786" s="7" t="s">
        <v>539</v>
      </c>
      <c r="O786" s="9" t="str">
        <f t="shared" si="48"/>
        <v>2021-07-20</v>
      </c>
      <c r="P786" s="1" t="str">
        <f>VLOOKUP(K786,de_para!$A$2:$B$46,2,0)</f>
        <v>Mid funnel</v>
      </c>
      <c r="Q786" s="1">
        <v>0</v>
      </c>
      <c r="R786" s="1">
        <f t="shared" si="49"/>
        <v>7</v>
      </c>
      <c r="S786" s="1">
        <f t="shared" si="50"/>
        <v>2021</v>
      </c>
      <c r="T786" s="1">
        <f t="shared" si="51"/>
        <v>2</v>
      </c>
    </row>
    <row r="787" spans="1:20" x14ac:dyDescent="0.2">
      <c r="A787" s="3" t="s">
        <v>362</v>
      </c>
      <c r="B787" s="3" t="s">
        <v>537</v>
      </c>
      <c r="C787" s="4" t="s">
        <v>553</v>
      </c>
      <c r="D787" s="5" t="s">
        <v>554</v>
      </c>
      <c r="E787" s="4" t="s">
        <v>555</v>
      </c>
      <c r="F787" s="6">
        <v>1079.4100000000001</v>
      </c>
      <c r="G787" s="4">
        <v>44960</v>
      </c>
      <c r="H787" s="4">
        <v>48698</v>
      </c>
      <c r="I787" s="5">
        <v>22.16538667</v>
      </c>
      <c r="J787" s="5">
        <v>1.083140569395</v>
      </c>
      <c r="K787" s="5" t="s">
        <v>30</v>
      </c>
      <c r="L787" s="5">
        <v>45</v>
      </c>
      <c r="M787" s="7" t="s">
        <v>538</v>
      </c>
      <c r="N787" s="7" t="s">
        <v>539</v>
      </c>
      <c r="O787" s="9" t="str">
        <f t="shared" si="48"/>
        <v>2021-07-20</v>
      </c>
      <c r="P787" s="1" t="str">
        <f>VLOOKUP(K787,de_para!$A$2:$B$46,2,0)</f>
        <v>Lead Ads</v>
      </c>
      <c r="Q787" s="1">
        <v>0</v>
      </c>
      <c r="R787" s="1">
        <f t="shared" si="49"/>
        <v>7</v>
      </c>
      <c r="S787" s="1">
        <f t="shared" si="50"/>
        <v>2021</v>
      </c>
      <c r="T787" s="1">
        <f t="shared" si="51"/>
        <v>2</v>
      </c>
    </row>
    <row r="788" spans="1:20" x14ac:dyDescent="0.2">
      <c r="A788" s="3" t="s">
        <v>194</v>
      </c>
      <c r="B788" s="3" t="s">
        <v>537</v>
      </c>
      <c r="C788" s="4" t="s">
        <v>195</v>
      </c>
      <c r="D788" s="5" t="s">
        <v>33</v>
      </c>
      <c r="E788" s="4" t="s">
        <v>34</v>
      </c>
      <c r="F788" s="6">
        <v>6678.43</v>
      </c>
      <c r="G788" s="4">
        <v>63521</v>
      </c>
      <c r="H788" s="4">
        <v>275343</v>
      </c>
      <c r="I788" s="5">
        <v>24.254947470000001</v>
      </c>
      <c r="J788" s="5">
        <v>4.3346767210844002</v>
      </c>
      <c r="K788" s="5" t="s">
        <v>19</v>
      </c>
      <c r="L788" s="5">
        <v>134</v>
      </c>
      <c r="M788" s="7" t="s">
        <v>538</v>
      </c>
      <c r="N788" s="7" t="s">
        <v>539</v>
      </c>
      <c r="O788" s="9" t="str">
        <f t="shared" si="48"/>
        <v>2021-07-20</v>
      </c>
      <c r="P788" s="1" t="str">
        <f>VLOOKUP(K788,de_para!$A$2:$B$46,2,0)</f>
        <v>web event</v>
      </c>
      <c r="Q788" s="1">
        <v>0</v>
      </c>
      <c r="R788" s="1">
        <f t="shared" si="49"/>
        <v>7</v>
      </c>
      <c r="S788" s="1">
        <f t="shared" si="50"/>
        <v>2021</v>
      </c>
      <c r="T788" s="1">
        <f t="shared" si="51"/>
        <v>2</v>
      </c>
    </row>
    <row r="789" spans="1:20" x14ac:dyDescent="0.2">
      <c r="A789" s="3" t="s">
        <v>388</v>
      </c>
      <c r="B789" s="3" t="s">
        <v>537</v>
      </c>
      <c r="C789" s="4" t="s">
        <v>389</v>
      </c>
      <c r="D789" s="5" t="s">
        <v>60</v>
      </c>
      <c r="E789" s="4" t="s">
        <v>61</v>
      </c>
      <c r="F789" s="6">
        <v>63971.05</v>
      </c>
      <c r="G789" s="4">
        <v>342531</v>
      </c>
      <c r="H789" s="4">
        <v>1686255</v>
      </c>
      <c r="I789" s="5">
        <v>37.936759270000003</v>
      </c>
      <c r="J789" s="5">
        <v>4.9229266840081998</v>
      </c>
      <c r="K789" s="5" t="s">
        <v>38</v>
      </c>
      <c r="L789" s="5">
        <v>159</v>
      </c>
      <c r="M789" s="7" t="s">
        <v>538</v>
      </c>
      <c r="N789" s="7" t="s">
        <v>539</v>
      </c>
      <c r="O789" s="9" t="str">
        <f t="shared" si="48"/>
        <v>2021-07-20</v>
      </c>
      <c r="P789" s="1" t="str">
        <f>VLOOKUP(K789,de_para!$A$2:$B$46,2,0)</f>
        <v>Credenciamento</v>
      </c>
      <c r="Q789" s="1">
        <v>1</v>
      </c>
      <c r="R789" s="1">
        <f t="shared" si="49"/>
        <v>7</v>
      </c>
      <c r="S789" s="1">
        <f t="shared" si="50"/>
        <v>2021</v>
      </c>
      <c r="T789" s="1">
        <f t="shared" si="51"/>
        <v>2</v>
      </c>
    </row>
    <row r="790" spans="1:20" x14ac:dyDescent="0.2">
      <c r="A790" s="3" t="s">
        <v>22</v>
      </c>
      <c r="B790" s="3" t="s">
        <v>556</v>
      </c>
      <c r="C790" s="4" t="s">
        <v>385</v>
      </c>
      <c r="D790" s="5" t="s">
        <v>60</v>
      </c>
      <c r="E790" s="4" t="s">
        <v>61</v>
      </c>
      <c r="F790" s="6">
        <v>72537.009999999995</v>
      </c>
      <c r="G790" s="4">
        <v>4173839</v>
      </c>
      <c r="H790" s="4">
        <v>10404209</v>
      </c>
      <c r="I790" s="5">
        <v>6.9718909</v>
      </c>
      <c r="J790" s="5">
        <v>2.4927192927183</v>
      </c>
      <c r="K790" s="5" t="s">
        <v>38</v>
      </c>
      <c r="L790" s="5">
        <v>35</v>
      </c>
      <c r="M790" s="7" t="s">
        <v>557</v>
      </c>
      <c r="N790" s="7" t="s">
        <v>558</v>
      </c>
      <c r="O790" s="9" t="str">
        <f t="shared" si="48"/>
        <v>2021-07-13</v>
      </c>
      <c r="P790" s="1" t="str">
        <f>VLOOKUP(K790,de_para!$A$2:$B$46,2,0)</f>
        <v>Credenciamento</v>
      </c>
      <c r="Q790" s="1">
        <v>1</v>
      </c>
      <c r="R790" s="1">
        <f t="shared" si="49"/>
        <v>7</v>
      </c>
      <c r="S790" s="1">
        <f t="shared" si="50"/>
        <v>2021</v>
      </c>
      <c r="T790" s="1">
        <f t="shared" si="51"/>
        <v>2</v>
      </c>
    </row>
    <row r="791" spans="1:20" x14ac:dyDescent="0.2">
      <c r="A791" s="3" t="s">
        <v>332</v>
      </c>
      <c r="B791" s="3" t="s">
        <v>556</v>
      </c>
      <c r="C791" s="4" t="s">
        <v>333</v>
      </c>
      <c r="D791" s="5" t="s">
        <v>334</v>
      </c>
      <c r="E791" s="4" t="s">
        <v>335</v>
      </c>
      <c r="F791" s="6">
        <v>155553.82</v>
      </c>
      <c r="G791" s="4">
        <v>6742029</v>
      </c>
      <c r="H791" s="4">
        <v>14145774</v>
      </c>
      <c r="I791" s="5">
        <v>10.996487009999999</v>
      </c>
      <c r="J791" s="5">
        <v>2.0981479017667</v>
      </c>
      <c r="K791" s="5" t="s">
        <v>200</v>
      </c>
      <c r="L791" s="5">
        <v>1524</v>
      </c>
      <c r="M791" s="7" t="s">
        <v>557</v>
      </c>
      <c r="N791" s="7" t="s">
        <v>558</v>
      </c>
      <c r="O791" s="9" t="str">
        <f t="shared" si="48"/>
        <v>2021-07-13</v>
      </c>
      <c r="P791" s="1" t="str">
        <f>VLOOKUP(K791,de_para!$A$2:$B$46,2,0)</f>
        <v>Mensagem</v>
      </c>
      <c r="Q791" s="1">
        <v>1</v>
      </c>
      <c r="R791" s="1">
        <f t="shared" si="49"/>
        <v>7</v>
      </c>
      <c r="S791" s="1">
        <f t="shared" si="50"/>
        <v>2021</v>
      </c>
      <c r="T791" s="1">
        <f t="shared" si="51"/>
        <v>2</v>
      </c>
    </row>
    <row r="792" spans="1:20" x14ac:dyDescent="0.2">
      <c r="A792" s="3" t="s">
        <v>207</v>
      </c>
      <c r="B792" s="3" t="s">
        <v>556</v>
      </c>
      <c r="C792" s="4" t="s">
        <v>208</v>
      </c>
      <c r="D792" s="5" t="s">
        <v>33</v>
      </c>
      <c r="E792" s="4" t="s">
        <v>34</v>
      </c>
      <c r="F792" s="6">
        <v>14726.29</v>
      </c>
      <c r="G792" s="4">
        <v>42176</v>
      </c>
      <c r="H792" s="4">
        <v>212335</v>
      </c>
      <c r="I792" s="5">
        <v>69.354039610000001</v>
      </c>
      <c r="J792" s="5">
        <v>5.0344982928680002</v>
      </c>
      <c r="K792" s="5" t="s">
        <v>19</v>
      </c>
      <c r="L792" s="5">
        <v>249</v>
      </c>
      <c r="M792" s="7" t="s">
        <v>557</v>
      </c>
      <c r="N792" s="7" t="s">
        <v>558</v>
      </c>
      <c r="O792" s="9" t="str">
        <f t="shared" si="48"/>
        <v>2021-07-13</v>
      </c>
      <c r="P792" s="1" t="str">
        <f>VLOOKUP(K792,de_para!$A$2:$B$46,2,0)</f>
        <v>web event</v>
      </c>
      <c r="Q792" s="1">
        <v>0</v>
      </c>
      <c r="R792" s="1">
        <f t="shared" si="49"/>
        <v>7</v>
      </c>
      <c r="S792" s="1">
        <f t="shared" si="50"/>
        <v>2021</v>
      </c>
      <c r="T792" s="1">
        <f t="shared" si="51"/>
        <v>2</v>
      </c>
    </row>
    <row r="793" spans="1:20" x14ac:dyDescent="0.2">
      <c r="A793" s="3" t="s">
        <v>194</v>
      </c>
      <c r="B793" s="3" t="s">
        <v>556</v>
      </c>
      <c r="C793" s="4" t="s">
        <v>195</v>
      </c>
      <c r="D793" s="5" t="s">
        <v>33</v>
      </c>
      <c r="E793" s="4" t="s">
        <v>34</v>
      </c>
      <c r="F793" s="6">
        <v>7106.06</v>
      </c>
      <c r="G793" s="4">
        <v>58160</v>
      </c>
      <c r="H793" s="4">
        <v>265589</v>
      </c>
      <c r="I793" s="5">
        <v>26.755852090000001</v>
      </c>
      <c r="J793" s="5">
        <v>4.5665233837689003</v>
      </c>
      <c r="K793" s="5" t="s">
        <v>19</v>
      </c>
      <c r="L793" s="5">
        <v>110</v>
      </c>
      <c r="M793" s="7" t="s">
        <v>557</v>
      </c>
      <c r="N793" s="7" t="s">
        <v>558</v>
      </c>
      <c r="O793" s="9" t="str">
        <f t="shared" si="48"/>
        <v>2021-07-13</v>
      </c>
      <c r="P793" s="1" t="str">
        <f>VLOOKUP(K793,de_para!$A$2:$B$46,2,0)</f>
        <v>web event</v>
      </c>
      <c r="Q793" s="1">
        <v>0</v>
      </c>
      <c r="R793" s="1">
        <f t="shared" si="49"/>
        <v>7</v>
      </c>
      <c r="S793" s="1">
        <f t="shared" si="50"/>
        <v>2021</v>
      </c>
      <c r="T793" s="1">
        <f t="shared" si="51"/>
        <v>2</v>
      </c>
    </row>
    <row r="794" spans="1:20" x14ac:dyDescent="0.2">
      <c r="A794" s="3" t="s">
        <v>381</v>
      </c>
      <c r="B794" s="3" t="s">
        <v>556</v>
      </c>
      <c r="C794" s="4" t="s">
        <v>382</v>
      </c>
      <c r="D794" s="5" t="s">
        <v>334</v>
      </c>
      <c r="E794" s="4" t="s">
        <v>335</v>
      </c>
      <c r="F794" s="6">
        <v>37521.83</v>
      </c>
      <c r="G794" s="4">
        <v>892927</v>
      </c>
      <c r="H794" s="4">
        <v>1746335</v>
      </c>
      <c r="I794" s="5">
        <v>21.486043630000001</v>
      </c>
      <c r="J794" s="5">
        <v>1.9557421827315999</v>
      </c>
      <c r="K794" s="5" t="s">
        <v>200</v>
      </c>
      <c r="L794" s="5">
        <v>338</v>
      </c>
      <c r="M794" s="7" t="s">
        <v>557</v>
      </c>
      <c r="N794" s="7" t="s">
        <v>558</v>
      </c>
      <c r="O794" s="9" t="str">
        <f t="shared" si="48"/>
        <v>2021-07-13</v>
      </c>
      <c r="P794" s="1" t="str">
        <f>VLOOKUP(K794,de_para!$A$2:$B$46,2,0)</f>
        <v>Mensagem</v>
      </c>
      <c r="Q794" s="1">
        <v>1</v>
      </c>
      <c r="R794" s="1">
        <f t="shared" si="49"/>
        <v>7</v>
      </c>
      <c r="S794" s="1">
        <f t="shared" si="50"/>
        <v>2021</v>
      </c>
      <c r="T794" s="1">
        <f t="shared" si="51"/>
        <v>2</v>
      </c>
    </row>
    <row r="795" spans="1:20" x14ac:dyDescent="0.2">
      <c r="A795" s="3" t="s">
        <v>50</v>
      </c>
      <c r="B795" s="3" t="s">
        <v>556</v>
      </c>
      <c r="C795" s="4" t="s">
        <v>529</v>
      </c>
      <c r="D795" s="5" t="s">
        <v>511</v>
      </c>
      <c r="E795" s="4" t="s">
        <v>512</v>
      </c>
      <c r="F795" s="6">
        <v>44426.94</v>
      </c>
      <c r="G795" s="4">
        <v>1726971</v>
      </c>
      <c r="H795" s="4">
        <v>3377289</v>
      </c>
      <c r="I795" s="5">
        <v>13.154616020000001</v>
      </c>
      <c r="J795" s="5">
        <v>1.9556141938689</v>
      </c>
      <c r="K795" s="5" t="s">
        <v>200</v>
      </c>
      <c r="L795" s="5">
        <v>902</v>
      </c>
      <c r="M795" s="7" t="s">
        <v>557</v>
      </c>
      <c r="N795" s="7" t="s">
        <v>558</v>
      </c>
      <c r="O795" s="9" t="str">
        <f t="shared" si="48"/>
        <v>2021-07-13</v>
      </c>
      <c r="P795" s="1" t="str">
        <f>VLOOKUP(K795,de_para!$A$2:$B$46,2,0)</f>
        <v>Mensagem</v>
      </c>
      <c r="Q795" s="1">
        <v>1</v>
      </c>
      <c r="R795" s="1">
        <f t="shared" si="49"/>
        <v>7</v>
      </c>
      <c r="S795" s="1">
        <f t="shared" si="50"/>
        <v>2021</v>
      </c>
      <c r="T795" s="1">
        <f t="shared" si="51"/>
        <v>2</v>
      </c>
    </row>
    <row r="796" spans="1:20" x14ac:dyDescent="0.2">
      <c r="A796" s="3" t="s">
        <v>374</v>
      </c>
      <c r="B796" s="3" t="s">
        <v>556</v>
      </c>
      <c r="C796" s="4" t="s">
        <v>375</v>
      </c>
      <c r="D796" s="5" t="s">
        <v>28</v>
      </c>
      <c r="E796" s="4" t="s">
        <v>29</v>
      </c>
      <c r="F796" s="6">
        <v>26611.88</v>
      </c>
      <c r="G796" s="4">
        <v>887303</v>
      </c>
      <c r="H796" s="4">
        <v>1196776</v>
      </c>
      <c r="I796" s="5">
        <v>22.236308210000001</v>
      </c>
      <c r="J796" s="5">
        <v>1.348779391031</v>
      </c>
      <c r="K796" s="5" t="s">
        <v>30</v>
      </c>
      <c r="L796" s="5">
        <v>412</v>
      </c>
      <c r="M796" s="7" t="s">
        <v>557</v>
      </c>
      <c r="N796" s="7" t="s">
        <v>558</v>
      </c>
      <c r="O796" s="9" t="str">
        <f t="shared" si="48"/>
        <v>2021-07-13</v>
      </c>
      <c r="P796" s="1" t="str">
        <f>VLOOKUP(K796,de_para!$A$2:$B$46,2,0)</f>
        <v>Lead Ads</v>
      </c>
      <c r="Q796" s="1">
        <v>0</v>
      </c>
      <c r="R796" s="1">
        <f t="shared" si="49"/>
        <v>7</v>
      </c>
      <c r="S796" s="1">
        <f t="shared" si="50"/>
        <v>2021</v>
      </c>
      <c r="T796" s="1">
        <f t="shared" si="51"/>
        <v>2</v>
      </c>
    </row>
    <row r="797" spans="1:20" x14ac:dyDescent="0.2">
      <c r="A797" s="3" t="s">
        <v>383</v>
      </c>
      <c r="B797" s="3" t="s">
        <v>556</v>
      </c>
      <c r="C797" s="4" t="s">
        <v>384</v>
      </c>
      <c r="D797" s="5" t="s">
        <v>334</v>
      </c>
      <c r="E797" s="4" t="s">
        <v>335</v>
      </c>
      <c r="F797" s="6">
        <v>11777.53</v>
      </c>
      <c r="G797" s="4">
        <v>133344</v>
      </c>
      <c r="H797" s="4">
        <v>327953</v>
      </c>
      <c r="I797" s="5">
        <v>35.912249619999997</v>
      </c>
      <c r="J797" s="5">
        <v>2.4594507439404998</v>
      </c>
      <c r="K797" s="5" t="s">
        <v>200</v>
      </c>
      <c r="L797" s="5">
        <v>108</v>
      </c>
      <c r="M797" s="7" t="s">
        <v>557</v>
      </c>
      <c r="N797" s="7" t="s">
        <v>558</v>
      </c>
      <c r="O797" s="9" t="str">
        <f t="shared" si="48"/>
        <v>2021-07-13</v>
      </c>
      <c r="P797" s="1" t="str">
        <f>VLOOKUP(K797,de_para!$A$2:$B$46,2,0)</f>
        <v>Mensagem</v>
      </c>
      <c r="Q797" s="1">
        <v>1</v>
      </c>
      <c r="R797" s="1">
        <f t="shared" si="49"/>
        <v>7</v>
      </c>
      <c r="S797" s="1">
        <f t="shared" si="50"/>
        <v>2021</v>
      </c>
      <c r="T797" s="1">
        <f t="shared" si="51"/>
        <v>2</v>
      </c>
    </row>
    <row r="798" spans="1:20" x14ac:dyDescent="0.2">
      <c r="A798" s="3" t="s">
        <v>388</v>
      </c>
      <c r="B798" s="3" t="s">
        <v>556</v>
      </c>
      <c r="C798" s="4" t="s">
        <v>389</v>
      </c>
      <c r="D798" s="5" t="s">
        <v>60</v>
      </c>
      <c r="E798" s="4" t="s">
        <v>61</v>
      </c>
      <c r="F798" s="6">
        <v>58741.41</v>
      </c>
      <c r="G798" s="4">
        <v>293377</v>
      </c>
      <c r="H798" s="4">
        <v>1644452</v>
      </c>
      <c r="I798" s="5">
        <v>35.720963580000003</v>
      </c>
      <c r="J798" s="5">
        <v>5.605251945449</v>
      </c>
      <c r="K798" s="5" t="s">
        <v>38</v>
      </c>
      <c r="L798" s="5">
        <v>153</v>
      </c>
      <c r="M798" s="7" t="s">
        <v>557</v>
      </c>
      <c r="N798" s="7" t="s">
        <v>558</v>
      </c>
      <c r="O798" s="9" t="str">
        <f t="shared" si="48"/>
        <v>2021-07-13</v>
      </c>
      <c r="P798" s="1" t="str">
        <f>VLOOKUP(K798,de_para!$A$2:$B$46,2,0)</f>
        <v>Credenciamento</v>
      </c>
      <c r="Q798" s="1">
        <v>1</v>
      </c>
      <c r="R798" s="1">
        <f t="shared" si="49"/>
        <v>7</v>
      </c>
      <c r="S798" s="1">
        <f t="shared" si="50"/>
        <v>2021</v>
      </c>
      <c r="T798" s="1">
        <f t="shared" si="51"/>
        <v>2</v>
      </c>
    </row>
    <row r="799" spans="1:20" x14ac:dyDescent="0.2">
      <c r="A799" s="3" t="s">
        <v>376</v>
      </c>
      <c r="B799" s="3" t="s">
        <v>556</v>
      </c>
      <c r="C799" s="4" t="s">
        <v>377</v>
      </c>
      <c r="D799" s="5" t="s">
        <v>33</v>
      </c>
      <c r="E799" s="4" t="s">
        <v>34</v>
      </c>
      <c r="F799" s="6">
        <v>14909.29</v>
      </c>
      <c r="G799" s="4">
        <v>107936</v>
      </c>
      <c r="H799" s="4">
        <v>631360</v>
      </c>
      <c r="I799" s="5">
        <v>23.614562209999999</v>
      </c>
      <c r="J799" s="5">
        <v>5.849392232434</v>
      </c>
      <c r="K799" s="5" t="s">
        <v>19</v>
      </c>
      <c r="L799" s="5">
        <v>138</v>
      </c>
      <c r="M799" s="7" t="s">
        <v>557</v>
      </c>
      <c r="N799" s="7" t="s">
        <v>558</v>
      </c>
      <c r="O799" s="9" t="str">
        <f t="shared" si="48"/>
        <v>2021-07-13</v>
      </c>
      <c r="P799" s="1" t="str">
        <f>VLOOKUP(K799,de_para!$A$2:$B$46,2,0)</f>
        <v>web event</v>
      </c>
      <c r="Q799" s="1">
        <v>0</v>
      </c>
      <c r="R799" s="1">
        <f t="shared" si="49"/>
        <v>7</v>
      </c>
      <c r="S799" s="1">
        <f t="shared" si="50"/>
        <v>2021</v>
      </c>
      <c r="T799" s="1">
        <f t="shared" si="51"/>
        <v>2</v>
      </c>
    </row>
    <row r="800" spans="1:20" x14ac:dyDescent="0.2">
      <c r="A800" s="3" t="s">
        <v>386</v>
      </c>
      <c r="B800" s="3" t="s">
        <v>556</v>
      </c>
      <c r="C800" s="4" t="s">
        <v>387</v>
      </c>
      <c r="D800" s="5" t="s">
        <v>28</v>
      </c>
      <c r="E800" s="4" t="s">
        <v>29</v>
      </c>
      <c r="F800" s="6">
        <v>42238.97</v>
      </c>
      <c r="G800" s="4">
        <v>1022971</v>
      </c>
      <c r="H800" s="4">
        <v>1579765</v>
      </c>
      <c r="I800" s="5">
        <v>26.7375021</v>
      </c>
      <c r="J800" s="5">
        <v>1.5442910893857</v>
      </c>
      <c r="K800" s="5" t="s">
        <v>30</v>
      </c>
      <c r="L800" s="5">
        <v>558</v>
      </c>
      <c r="M800" s="7" t="s">
        <v>557</v>
      </c>
      <c r="N800" s="7" t="s">
        <v>558</v>
      </c>
      <c r="O800" s="9" t="str">
        <f t="shared" si="48"/>
        <v>2021-07-13</v>
      </c>
      <c r="P800" s="1" t="str">
        <f>VLOOKUP(K800,de_para!$A$2:$B$46,2,0)</f>
        <v>Lead Ads</v>
      </c>
      <c r="Q800" s="1">
        <v>0</v>
      </c>
      <c r="R800" s="1">
        <f t="shared" si="49"/>
        <v>7</v>
      </c>
      <c r="S800" s="1">
        <f t="shared" si="50"/>
        <v>2021</v>
      </c>
      <c r="T800" s="1">
        <f t="shared" si="51"/>
        <v>2</v>
      </c>
    </row>
    <row r="801" spans="1:20" x14ac:dyDescent="0.2">
      <c r="A801" s="3" t="s">
        <v>14</v>
      </c>
      <c r="B801" s="3" t="s">
        <v>556</v>
      </c>
      <c r="C801" s="4" t="s">
        <v>559</v>
      </c>
      <c r="D801" s="5" t="s">
        <v>560</v>
      </c>
      <c r="E801" s="4" t="s">
        <v>561</v>
      </c>
      <c r="F801" s="6">
        <v>0</v>
      </c>
      <c r="G801" s="4">
        <v>0</v>
      </c>
      <c r="H801" s="4">
        <v>0</v>
      </c>
      <c r="I801" s="5" t="s">
        <v>42</v>
      </c>
      <c r="J801" s="5">
        <v>0</v>
      </c>
      <c r="K801" s="5" t="s">
        <v>19</v>
      </c>
      <c r="L801" s="5">
        <v>1</v>
      </c>
      <c r="M801" s="7" t="s">
        <v>557</v>
      </c>
      <c r="N801" s="7" t="s">
        <v>558</v>
      </c>
      <c r="O801" s="9" t="str">
        <f t="shared" si="48"/>
        <v>2021-07-13</v>
      </c>
      <c r="P801" s="1" t="str">
        <f>VLOOKUP(K801,de_para!$A$2:$B$46,2,0)</f>
        <v>web event</v>
      </c>
      <c r="Q801" s="1">
        <v>0</v>
      </c>
      <c r="R801" s="1">
        <f t="shared" si="49"/>
        <v>7</v>
      </c>
      <c r="S801" s="1">
        <f t="shared" si="50"/>
        <v>2021</v>
      </c>
      <c r="T801" s="1">
        <f t="shared" si="51"/>
        <v>2</v>
      </c>
    </row>
    <row r="802" spans="1:20" x14ac:dyDescent="0.2">
      <c r="A802" s="3" t="s">
        <v>14</v>
      </c>
      <c r="B802" s="3" t="s">
        <v>556</v>
      </c>
      <c r="C802" s="4" t="s">
        <v>543</v>
      </c>
      <c r="D802" s="5" t="s">
        <v>544</v>
      </c>
      <c r="E802" s="4" t="s">
        <v>545</v>
      </c>
      <c r="F802" s="6">
        <v>1452.05</v>
      </c>
      <c r="G802" s="4">
        <v>164420</v>
      </c>
      <c r="H802" s="4">
        <v>186755</v>
      </c>
      <c r="I802" s="5">
        <v>7.7751599699999998</v>
      </c>
      <c r="J802" s="5">
        <v>1.1358411385475999</v>
      </c>
      <c r="K802" s="5" t="s">
        <v>19</v>
      </c>
      <c r="L802" s="5">
        <v>66</v>
      </c>
      <c r="M802" s="7" t="s">
        <v>557</v>
      </c>
      <c r="N802" s="7" t="s">
        <v>558</v>
      </c>
      <c r="O802" s="9" t="str">
        <f t="shared" si="48"/>
        <v>2021-07-13</v>
      </c>
      <c r="P802" s="1" t="str">
        <f>VLOOKUP(K802,de_para!$A$2:$B$46,2,0)</f>
        <v>web event</v>
      </c>
      <c r="Q802" s="1">
        <v>0</v>
      </c>
      <c r="R802" s="1">
        <f t="shared" si="49"/>
        <v>7</v>
      </c>
      <c r="S802" s="1">
        <f t="shared" si="50"/>
        <v>2021</v>
      </c>
      <c r="T802" s="1">
        <f t="shared" si="51"/>
        <v>2</v>
      </c>
    </row>
    <row r="803" spans="1:20" x14ac:dyDescent="0.2">
      <c r="A803" s="3" t="s">
        <v>14</v>
      </c>
      <c r="B803" s="3" t="s">
        <v>556</v>
      </c>
      <c r="C803" s="4" t="s">
        <v>562</v>
      </c>
      <c r="D803" s="5" t="s">
        <v>563</v>
      </c>
      <c r="E803" s="4" t="s">
        <v>564</v>
      </c>
      <c r="F803" s="6">
        <v>1108.9100000000001</v>
      </c>
      <c r="G803" s="4">
        <v>118976</v>
      </c>
      <c r="H803" s="4">
        <v>134001</v>
      </c>
      <c r="I803" s="5">
        <v>8.2753859999999992</v>
      </c>
      <c r="J803" s="5">
        <v>1.1262859736416999</v>
      </c>
      <c r="K803" s="5" t="s">
        <v>19</v>
      </c>
      <c r="L803" s="5">
        <v>36</v>
      </c>
      <c r="M803" s="7" t="s">
        <v>557</v>
      </c>
      <c r="N803" s="7" t="s">
        <v>558</v>
      </c>
      <c r="O803" s="9" t="str">
        <f t="shared" si="48"/>
        <v>2021-07-13</v>
      </c>
      <c r="P803" s="1" t="str">
        <f>VLOOKUP(K803,de_para!$A$2:$B$46,2,0)</f>
        <v>web event</v>
      </c>
      <c r="Q803" s="1">
        <v>0</v>
      </c>
      <c r="R803" s="1">
        <f t="shared" si="49"/>
        <v>7</v>
      </c>
      <c r="S803" s="1">
        <f t="shared" si="50"/>
        <v>2021</v>
      </c>
      <c r="T803" s="1">
        <f t="shared" si="51"/>
        <v>2</v>
      </c>
    </row>
    <row r="804" spans="1:20" x14ac:dyDescent="0.2">
      <c r="A804" s="3" t="s">
        <v>388</v>
      </c>
      <c r="B804" s="3" t="s">
        <v>556</v>
      </c>
      <c r="C804" s="4" t="s">
        <v>510</v>
      </c>
      <c r="D804" s="5" t="s">
        <v>511</v>
      </c>
      <c r="E804" s="4" t="s">
        <v>512</v>
      </c>
      <c r="F804" s="6">
        <v>14809.55</v>
      </c>
      <c r="G804" s="4">
        <v>193824</v>
      </c>
      <c r="H804" s="4">
        <v>588711</v>
      </c>
      <c r="I804" s="5">
        <v>25.15589143</v>
      </c>
      <c r="J804" s="5">
        <v>3.0373483159979999</v>
      </c>
      <c r="K804" s="5" t="s">
        <v>200</v>
      </c>
      <c r="L804" s="5">
        <v>212</v>
      </c>
      <c r="M804" s="7" t="s">
        <v>557</v>
      </c>
      <c r="N804" s="7" t="s">
        <v>558</v>
      </c>
      <c r="O804" s="9" t="str">
        <f t="shared" si="48"/>
        <v>2021-07-13</v>
      </c>
      <c r="P804" s="1" t="str">
        <f>VLOOKUP(K804,de_para!$A$2:$B$46,2,0)</f>
        <v>Mensagem</v>
      </c>
      <c r="Q804" s="1">
        <v>1</v>
      </c>
      <c r="R804" s="1">
        <f t="shared" si="49"/>
        <v>7</v>
      </c>
      <c r="S804" s="1">
        <f t="shared" si="50"/>
        <v>2021</v>
      </c>
      <c r="T804" s="1">
        <f t="shared" si="51"/>
        <v>2</v>
      </c>
    </row>
    <row r="805" spans="1:20" x14ac:dyDescent="0.2">
      <c r="A805" s="3" t="s">
        <v>201</v>
      </c>
      <c r="B805" s="3" t="s">
        <v>556</v>
      </c>
      <c r="C805" s="4" t="s">
        <v>202</v>
      </c>
      <c r="D805" s="5" t="s">
        <v>33</v>
      </c>
      <c r="E805" s="4" t="s">
        <v>34</v>
      </c>
      <c r="F805" s="6">
        <v>35282.5</v>
      </c>
      <c r="G805" s="4">
        <v>184160</v>
      </c>
      <c r="H805" s="4">
        <v>955671</v>
      </c>
      <c r="I805" s="5">
        <v>36.91908617</v>
      </c>
      <c r="J805" s="5">
        <v>5.1893516507384998</v>
      </c>
      <c r="K805" s="5" t="s">
        <v>19</v>
      </c>
      <c r="L805" s="5">
        <v>540</v>
      </c>
      <c r="M805" s="7" t="s">
        <v>557</v>
      </c>
      <c r="N805" s="7" t="s">
        <v>558</v>
      </c>
      <c r="O805" s="9" t="str">
        <f t="shared" si="48"/>
        <v>2021-07-13</v>
      </c>
      <c r="P805" s="1" t="str">
        <f>VLOOKUP(K805,de_para!$A$2:$B$46,2,0)</f>
        <v>web event</v>
      </c>
      <c r="Q805" s="1">
        <v>0</v>
      </c>
      <c r="R805" s="1">
        <f t="shared" si="49"/>
        <v>7</v>
      </c>
      <c r="S805" s="1">
        <f t="shared" si="50"/>
        <v>2021</v>
      </c>
      <c r="T805" s="1">
        <f t="shared" si="51"/>
        <v>2</v>
      </c>
    </row>
    <row r="806" spans="1:20" x14ac:dyDescent="0.2">
      <c r="A806" s="3" t="s">
        <v>14</v>
      </c>
      <c r="B806" s="3" t="s">
        <v>556</v>
      </c>
      <c r="C806" s="4" t="s">
        <v>132</v>
      </c>
      <c r="D806" s="5" t="s">
        <v>133</v>
      </c>
      <c r="E806" s="4" t="s">
        <v>134</v>
      </c>
      <c r="F806" s="6">
        <v>1686.06</v>
      </c>
      <c r="G806" s="4">
        <v>429691</v>
      </c>
      <c r="H806" s="4">
        <v>467475</v>
      </c>
      <c r="I806" s="5">
        <v>3.6067383300000002</v>
      </c>
      <c r="J806" s="5">
        <v>1.0879329564733999</v>
      </c>
      <c r="K806" s="5" t="s">
        <v>19</v>
      </c>
      <c r="L806" s="5">
        <v>53</v>
      </c>
      <c r="M806" s="7" t="s">
        <v>557</v>
      </c>
      <c r="N806" s="7" t="s">
        <v>558</v>
      </c>
      <c r="O806" s="9" t="str">
        <f t="shared" si="48"/>
        <v>2021-07-13</v>
      </c>
      <c r="P806" s="1" t="str">
        <f>VLOOKUP(K806,de_para!$A$2:$B$46,2,0)</f>
        <v>web event</v>
      </c>
      <c r="Q806" s="1">
        <v>0</v>
      </c>
      <c r="R806" s="1">
        <f t="shared" si="49"/>
        <v>7</v>
      </c>
      <c r="S806" s="1">
        <f t="shared" si="50"/>
        <v>2021</v>
      </c>
      <c r="T806" s="1">
        <f t="shared" si="51"/>
        <v>2</v>
      </c>
    </row>
    <row r="807" spans="1:20" x14ac:dyDescent="0.2">
      <c r="A807" s="3" t="s">
        <v>454</v>
      </c>
      <c r="B807" s="3" t="s">
        <v>556</v>
      </c>
      <c r="C807" s="4" t="s">
        <v>455</v>
      </c>
      <c r="D807" s="5" t="s">
        <v>456</v>
      </c>
      <c r="E807" s="4" t="s">
        <v>457</v>
      </c>
      <c r="F807" s="6">
        <v>85815.18</v>
      </c>
      <c r="G807" s="4">
        <v>1809419</v>
      </c>
      <c r="H807" s="4">
        <v>4857974</v>
      </c>
      <c r="I807" s="5">
        <v>17.66480842</v>
      </c>
      <c r="J807" s="5">
        <v>2.6848253500157</v>
      </c>
      <c r="K807" s="5" t="s">
        <v>38</v>
      </c>
      <c r="L807" s="5">
        <v>90</v>
      </c>
      <c r="M807" s="7" t="s">
        <v>557</v>
      </c>
      <c r="N807" s="7" t="s">
        <v>558</v>
      </c>
      <c r="O807" s="9" t="str">
        <f t="shared" si="48"/>
        <v>2021-07-13</v>
      </c>
      <c r="P807" s="1" t="str">
        <f>VLOOKUP(K807,de_para!$A$2:$B$46,2,0)</f>
        <v>Credenciamento</v>
      </c>
      <c r="Q807" s="1">
        <v>0</v>
      </c>
      <c r="R807" s="1">
        <f t="shared" si="49"/>
        <v>7</v>
      </c>
      <c r="S807" s="1">
        <f t="shared" si="50"/>
        <v>2021</v>
      </c>
      <c r="T807" s="1">
        <f t="shared" si="51"/>
        <v>2</v>
      </c>
    </row>
    <row r="808" spans="1:20" x14ac:dyDescent="0.2">
      <c r="A808" s="3" t="s">
        <v>22</v>
      </c>
      <c r="B808" s="3" t="s">
        <v>556</v>
      </c>
      <c r="C808" s="4" t="s">
        <v>527</v>
      </c>
      <c r="D808" s="5" t="s">
        <v>511</v>
      </c>
      <c r="E808" s="4" t="s">
        <v>512</v>
      </c>
      <c r="F808" s="6">
        <v>20243.68</v>
      </c>
      <c r="G808" s="4">
        <v>1736453</v>
      </c>
      <c r="H808" s="4">
        <v>2697846</v>
      </c>
      <c r="I808" s="5">
        <v>7.5036455000000002</v>
      </c>
      <c r="J808" s="5">
        <v>1.5536533381554001</v>
      </c>
      <c r="K808" s="5" t="s">
        <v>200</v>
      </c>
      <c r="L808" s="5">
        <v>382</v>
      </c>
      <c r="M808" s="7" t="s">
        <v>557</v>
      </c>
      <c r="N808" s="7" t="s">
        <v>558</v>
      </c>
      <c r="O808" s="9" t="str">
        <f t="shared" si="48"/>
        <v>2021-07-13</v>
      </c>
      <c r="P808" s="1" t="str">
        <f>VLOOKUP(K808,de_para!$A$2:$B$46,2,0)</f>
        <v>Mensagem</v>
      </c>
      <c r="Q808" s="1">
        <v>1</v>
      </c>
      <c r="R808" s="1">
        <f t="shared" si="49"/>
        <v>7</v>
      </c>
      <c r="S808" s="1">
        <f t="shared" si="50"/>
        <v>2021</v>
      </c>
      <c r="T808" s="1">
        <f t="shared" si="51"/>
        <v>2</v>
      </c>
    </row>
    <row r="809" spans="1:20" x14ac:dyDescent="0.2">
      <c r="A809" s="3" t="s">
        <v>192</v>
      </c>
      <c r="B809" s="3" t="s">
        <v>556</v>
      </c>
      <c r="C809" s="4" t="s">
        <v>193</v>
      </c>
      <c r="D809" s="5" t="s">
        <v>33</v>
      </c>
      <c r="E809" s="4" t="s">
        <v>34</v>
      </c>
      <c r="F809" s="6">
        <v>40858.82</v>
      </c>
      <c r="G809" s="4">
        <v>432896</v>
      </c>
      <c r="H809" s="4">
        <v>2145649</v>
      </c>
      <c r="I809" s="5">
        <v>19.042639309999998</v>
      </c>
      <c r="J809" s="5">
        <v>4.9564999445593996</v>
      </c>
      <c r="K809" s="5" t="s">
        <v>19</v>
      </c>
      <c r="L809" s="5">
        <v>469</v>
      </c>
      <c r="M809" s="7" t="s">
        <v>557</v>
      </c>
      <c r="N809" s="7" t="s">
        <v>558</v>
      </c>
      <c r="O809" s="9" t="str">
        <f t="shared" si="48"/>
        <v>2021-07-13</v>
      </c>
      <c r="P809" s="1" t="str">
        <f>VLOOKUP(K809,de_para!$A$2:$B$46,2,0)</f>
        <v>web event</v>
      </c>
      <c r="Q809" s="1">
        <v>0</v>
      </c>
      <c r="R809" s="1">
        <f t="shared" si="49"/>
        <v>7</v>
      </c>
      <c r="S809" s="1">
        <f t="shared" si="50"/>
        <v>2021</v>
      </c>
      <c r="T809" s="1">
        <f t="shared" si="51"/>
        <v>2</v>
      </c>
    </row>
    <row r="810" spans="1:20" x14ac:dyDescent="0.2">
      <c r="A810" s="3" t="s">
        <v>533</v>
      </c>
      <c r="B810" s="3" t="s">
        <v>556</v>
      </c>
      <c r="C810" s="4" t="s">
        <v>534</v>
      </c>
      <c r="D810" s="5" t="s">
        <v>535</v>
      </c>
      <c r="E810" s="4" t="s">
        <v>536</v>
      </c>
      <c r="F810" s="6">
        <v>81.8</v>
      </c>
      <c r="G810" s="4">
        <v>6730</v>
      </c>
      <c r="H810" s="4">
        <v>10906</v>
      </c>
      <c r="I810" s="5">
        <v>7.5004584599999999</v>
      </c>
      <c r="J810" s="5">
        <v>1.6205052005944001</v>
      </c>
      <c r="K810" s="5" t="s">
        <v>222</v>
      </c>
      <c r="L810" s="5">
        <v>65</v>
      </c>
      <c r="M810" s="7" t="s">
        <v>557</v>
      </c>
      <c r="N810" s="7" t="s">
        <v>558</v>
      </c>
      <c r="O810" s="9" t="str">
        <f t="shared" si="48"/>
        <v>2021-07-13</v>
      </c>
      <c r="P810" s="1" t="str">
        <f>VLOOKUP(K810,de_para!$A$2:$B$46,2,0)</f>
        <v>Mid funnel</v>
      </c>
      <c r="Q810" s="1">
        <v>0</v>
      </c>
      <c r="R810" s="1">
        <f t="shared" si="49"/>
        <v>7</v>
      </c>
      <c r="S810" s="1">
        <f t="shared" si="50"/>
        <v>2021</v>
      </c>
      <c r="T810" s="1">
        <f t="shared" si="51"/>
        <v>2</v>
      </c>
    </row>
    <row r="811" spans="1:20" x14ac:dyDescent="0.2">
      <c r="A811" s="3" t="s">
        <v>362</v>
      </c>
      <c r="B811" s="3" t="s">
        <v>556</v>
      </c>
      <c r="C811" s="4" t="s">
        <v>553</v>
      </c>
      <c r="D811" s="5" t="s">
        <v>554</v>
      </c>
      <c r="E811" s="4" t="s">
        <v>555</v>
      </c>
      <c r="F811" s="6">
        <v>2317.56</v>
      </c>
      <c r="G811" s="4">
        <v>88898</v>
      </c>
      <c r="H811" s="4">
        <v>92606</v>
      </c>
      <c r="I811" s="5">
        <v>25.026024230000001</v>
      </c>
      <c r="J811" s="5">
        <v>1.0417107246507</v>
      </c>
      <c r="K811" s="5" t="s">
        <v>30</v>
      </c>
      <c r="L811" s="5">
        <v>63</v>
      </c>
      <c r="M811" s="7" t="s">
        <v>557</v>
      </c>
      <c r="N811" s="7" t="s">
        <v>558</v>
      </c>
      <c r="O811" s="9" t="str">
        <f t="shared" si="48"/>
        <v>2021-07-13</v>
      </c>
      <c r="P811" s="1" t="str">
        <f>VLOOKUP(K811,de_para!$A$2:$B$46,2,0)</f>
        <v>Lead Ads</v>
      </c>
      <c r="Q811" s="1">
        <v>0</v>
      </c>
      <c r="R811" s="1">
        <f t="shared" si="49"/>
        <v>7</v>
      </c>
      <c r="S811" s="1">
        <f t="shared" si="50"/>
        <v>2021</v>
      </c>
      <c r="T811" s="1">
        <f t="shared" si="51"/>
        <v>2</v>
      </c>
    </row>
    <row r="812" spans="1:20" x14ac:dyDescent="0.2">
      <c r="A812" s="3" t="s">
        <v>549</v>
      </c>
      <c r="B812" s="3" t="s">
        <v>556</v>
      </c>
      <c r="C812" s="4" t="s">
        <v>550</v>
      </c>
      <c r="D812" s="5" t="s">
        <v>551</v>
      </c>
      <c r="E812" s="4" t="s">
        <v>552</v>
      </c>
      <c r="F812" s="6">
        <v>2417.9</v>
      </c>
      <c r="G812" s="4">
        <v>58273</v>
      </c>
      <c r="H812" s="4">
        <v>66905</v>
      </c>
      <c r="I812" s="5">
        <v>36.139302000000001</v>
      </c>
      <c r="J812" s="5">
        <v>1.148130351964</v>
      </c>
      <c r="K812" s="5" t="s">
        <v>30</v>
      </c>
      <c r="L812" s="5">
        <v>47</v>
      </c>
      <c r="M812" s="7" t="s">
        <v>557</v>
      </c>
      <c r="N812" s="7" t="s">
        <v>558</v>
      </c>
      <c r="O812" s="9" t="str">
        <f t="shared" si="48"/>
        <v>2021-07-13</v>
      </c>
      <c r="P812" s="1" t="str">
        <f>VLOOKUP(K812,de_para!$A$2:$B$46,2,0)</f>
        <v>Lead Ads</v>
      </c>
      <c r="Q812" s="1">
        <v>0</v>
      </c>
      <c r="R812" s="1">
        <f t="shared" si="49"/>
        <v>7</v>
      </c>
      <c r="S812" s="1">
        <f t="shared" si="50"/>
        <v>2021</v>
      </c>
      <c r="T812" s="1">
        <f t="shared" si="51"/>
        <v>2</v>
      </c>
    </row>
    <row r="813" spans="1:20" x14ac:dyDescent="0.2">
      <c r="A813" s="3" t="s">
        <v>322</v>
      </c>
      <c r="B813" s="3" t="s">
        <v>556</v>
      </c>
      <c r="C813" s="4" t="s">
        <v>323</v>
      </c>
      <c r="D813" s="5" t="s">
        <v>60</v>
      </c>
      <c r="E813" s="4" t="s">
        <v>61</v>
      </c>
      <c r="F813" s="6">
        <v>183707.21</v>
      </c>
      <c r="G813" s="4">
        <v>3416072</v>
      </c>
      <c r="H813" s="4">
        <v>12357801</v>
      </c>
      <c r="I813" s="5">
        <v>14.86568767</v>
      </c>
      <c r="J813" s="5">
        <v>3.6175469954966002</v>
      </c>
      <c r="K813" s="5" t="s">
        <v>38</v>
      </c>
      <c r="L813" s="5">
        <v>98</v>
      </c>
      <c r="M813" s="7" t="s">
        <v>557</v>
      </c>
      <c r="N813" s="7" t="s">
        <v>558</v>
      </c>
      <c r="O813" s="9" t="str">
        <f t="shared" si="48"/>
        <v>2021-07-13</v>
      </c>
      <c r="P813" s="1" t="str">
        <f>VLOOKUP(K813,de_para!$A$2:$B$46,2,0)</f>
        <v>Credenciamento</v>
      </c>
      <c r="Q813" s="1">
        <v>1</v>
      </c>
      <c r="R813" s="1">
        <f t="shared" si="49"/>
        <v>7</v>
      </c>
      <c r="S813" s="1">
        <f t="shared" si="50"/>
        <v>2021</v>
      </c>
      <c r="T813" s="1">
        <f t="shared" si="51"/>
        <v>2</v>
      </c>
    </row>
    <row r="814" spans="1:20" x14ac:dyDescent="0.2">
      <c r="A814" s="3" t="s">
        <v>362</v>
      </c>
      <c r="B814" s="3" t="s">
        <v>556</v>
      </c>
      <c r="C814" s="4" t="s">
        <v>363</v>
      </c>
      <c r="D814" s="5" t="s">
        <v>28</v>
      </c>
      <c r="E814" s="4" t="s">
        <v>29</v>
      </c>
      <c r="F814" s="6">
        <v>27122.59</v>
      </c>
      <c r="G814" s="4">
        <v>656133</v>
      </c>
      <c r="H814" s="4">
        <v>865849</v>
      </c>
      <c r="I814" s="5">
        <v>31.32484994</v>
      </c>
      <c r="J814" s="5">
        <v>1.3196242225281001</v>
      </c>
      <c r="K814" s="5" t="s">
        <v>30</v>
      </c>
      <c r="L814" s="5">
        <v>376</v>
      </c>
      <c r="M814" s="7" t="s">
        <v>557</v>
      </c>
      <c r="N814" s="7" t="s">
        <v>558</v>
      </c>
      <c r="O814" s="9" t="str">
        <f t="shared" si="48"/>
        <v>2021-07-13</v>
      </c>
      <c r="P814" s="1" t="str">
        <f>VLOOKUP(K814,de_para!$A$2:$B$46,2,0)</f>
        <v>Lead Ads</v>
      </c>
      <c r="Q814" s="1">
        <v>0</v>
      </c>
      <c r="R814" s="1">
        <f t="shared" si="49"/>
        <v>7</v>
      </c>
      <c r="S814" s="1">
        <f t="shared" si="50"/>
        <v>2021</v>
      </c>
      <c r="T814" s="1">
        <f t="shared" si="51"/>
        <v>2</v>
      </c>
    </row>
    <row r="815" spans="1:20" x14ac:dyDescent="0.2">
      <c r="A815" s="3" t="s">
        <v>14</v>
      </c>
      <c r="B815" s="3" t="s">
        <v>556</v>
      </c>
      <c r="C815" s="4" t="s">
        <v>546</v>
      </c>
      <c r="D815" s="5" t="s">
        <v>547</v>
      </c>
      <c r="E815" s="4" t="s">
        <v>548</v>
      </c>
      <c r="F815" s="6">
        <v>1459.6</v>
      </c>
      <c r="G815" s="4">
        <v>165734</v>
      </c>
      <c r="H815" s="4">
        <v>180170</v>
      </c>
      <c r="I815" s="5">
        <v>8.1012377200000003</v>
      </c>
      <c r="J815" s="5">
        <v>1.0871034307987</v>
      </c>
      <c r="K815" s="5" t="s">
        <v>19</v>
      </c>
      <c r="L815" s="5">
        <v>110</v>
      </c>
      <c r="M815" s="7" t="s">
        <v>557</v>
      </c>
      <c r="N815" s="7" t="s">
        <v>558</v>
      </c>
      <c r="O815" s="9" t="str">
        <f t="shared" si="48"/>
        <v>2021-07-13</v>
      </c>
      <c r="P815" s="1" t="str">
        <f>VLOOKUP(K815,de_para!$A$2:$B$46,2,0)</f>
        <v>web event</v>
      </c>
      <c r="Q815" s="1">
        <v>0</v>
      </c>
      <c r="R815" s="1">
        <f t="shared" si="49"/>
        <v>7</v>
      </c>
      <c r="S815" s="1">
        <f t="shared" si="50"/>
        <v>2021</v>
      </c>
      <c r="T815" s="1">
        <f t="shared" si="51"/>
        <v>2</v>
      </c>
    </row>
    <row r="816" spans="1:20" x14ac:dyDescent="0.2">
      <c r="A816" s="3" t="s">
        <v>14</v>
      </c>
      <c r="B816" s="3" t="s">
        <v>556</v>
      </c>
      <c r="C816" s="4" t="s">
        <v>565</v>
      </c>
      <c r="D816" s="5" t="s">
        <v>566</v>
      </c>
      <c r="E816" s="4" t="s">
        <v>567</v>
      </c>
      <c r="F816" s="6">
        <v>0</v>
      </c>
      <c r="G816" s="4">
        <v>0</v>
      </c>
      <c r="H816" s="4">
        <v>0</v>
      </c>
      <c r="I816" s="5" t="s">
        <v>42</v>
      </c>
      <c r="J816" s="5">
        <v>0</v>
      </c>
      <c r="K816" s="5" t="s">
        <v>19</v>
      </c>
      <c r="L816" s="5">
        <v>1</v>
      </c>
      <c r="M816" s="7" t="s">
        <v>557</v>
      </c>
      <c r="N816" s="7" t="s">
        <v>558</v>
      </c>
      <c r="O816" s="9" t="str">
        <f t="shared" si="48"/>
        <v>2021-07-13</v>
      </c>
      <c r="P816" s="1" t="str">
        <f>VLOOKUP(K816,de_para!$A$2:$B$46,2,0)</f>
        <v>web event</v>
      </c>
      <c r="Q816" s="1">
        <v>0</v>
      </c>
      <c r="R816" s="1">
        <f t="shared" si="49"/>
        <v>7</v>
      </c>
      <c r="S816" s="1">
        <f t="shared" si="50"/>
        <v>2021</v>
      </c>
      <c r="T816" s="1">
        <f t="shared" si="51"/>
        <v>2</v>
      </c>
    </row>
    <row r="817" spans="1:20" x14ac:dyDescent="0.2">
      <c r="A817" s="3" t="s">
        <v>14</v>
      </c>
      <c r="B817" s="3" t="s">
        <v>556</v>
      </c>
      <c r="C817" s="4" t="s">
        <v>568</v>
      </c>
      <c r="D817" s="5" t="s">
        <v>569</v>
      </c>
      <c r="E817" s="4" t="s">
        <v>570</v>
      </c>
      <c r="F817" s="6">
        <v>0</v>
      </c>
      <c r="G817" s="4">
        <v>0</v>
      </c>
      <c r="H817" s="4">
        <v>0</v>
      </c>
      <c r="I817" s="5" t="s">
        <v>42</v>
      </c>
      <c r="J817" s="5">
        <v>0</v>
      </c>
      <c r="K817" s="5" t="s">
        <v>19</v>
      </c>
      <c r="L817" s="5">
        <v>1</v>
      </c>
      <c r="M817" s="7" t="s">
        <v>557</v>
      </c>
      <c r="N817" s="7" t="s">
        <v>558</v>
      </c>
      <c r="O817" s="9" t="str">
        <f t="shared" si="48"/>
        <v>2021-07-13</v>
      </c>
      <c r="P817" s="1" t="str">
        <f>VLOOKUP(K817,de_para!$A$2:$B$46,2,0)</f>
        <v>web event</v>
      </c>
      <c r="Q817" s="1">
        <v>0</v>
      </c>
      <c r="R817" s="1">
        <f t="shared" si="49"/>
        <v>7</v>
      </c>
      <c r="S817" s="1">
        <f t="shared" si="50"/>
        <v>2021</v>
      </c>
      <c r="T817" s="1">
        <f t="shared" si="51"/>
        <v>2</v>
      </c>
    </row>
    <row r="818" spans="1:20" x14ac:dyDescent="0.2">
      <c r="A818" s="3" t="s">
        <v>14</v>
      </c>
      <c r="B818" s="3" t="s">
        <v>556</v>
      </c>
      <c r="C818" s="4" t="s">
        <v>571</v>
      </c>
      <c r="D818" s="5" t="s">
        <v>572</v>
      </c>
      <c r="E818" s="4" t="s">
        <v>573</v>
      </c>
      <c r="F818" s="6">
        <v>1130</v>
      </c>
      <c r="G818" s="4">
        <v>120000</v>
      </c>
      <c r="H818" s="4">
        <v>134268</v>
      </c>
      <c r="I818" s="5">
        <v>8.4160038099999994</v>
      </c>
      <c r="J818" s="5">
        <v>1.1189</v>
      </c>
      <c r="K818" s="5" t="s">
        <v>19</v>
      </c>
      <c r="L818" s="5">
        <v>24</v>
      </c>
      <c r="M818" s="7" t="s">
        <v>557</v>
      </c>
      <c r="N818" s="7" t="s">
        <v>558</v>
      </c>
      <c r="O818" s="9" t="str">
        <f t="shared" si="48"/>
        <v>2021-07-13</v>
      </c>
      <c r="P818" s="1" t="str">
        <f>VLOOKUP(K818,de_para!$A$2:$B$46,2,0)</f>
        <v>web event</v>
      </c>
      <c r="Q818" s="1">
        <v>0</v>
      </c>
      <c r="R818" s="1">
        <f t="shared" si="49"/>
        <v>7</v>
      </c>
      <c r="S818" s="1">
        <f t="shared" si="50"/>
        <v>2021</v>
      </c>
      <c r="T818" s="1">
        <f t="shared" si="51"/>
        <v>2</v>
      </c>
    </row>
    <row r="819" spans="1:20" x14ac:dyDescent="0.2">
      <c r="A819" s="3" t="s">
        <v>22</v>
      </c>
      <c r="B819" s="3" t="s">
        <v>556</v>
      </c>
      <c r="C819" s="4" t="s">
        <v>497</v>
      </c>
      <c r="D819" s="5" t="s">
        <v>456</v>
      </c>
      <c r="E819" s="4" t="s">
        <v>457</v>
      </c>
      <c r="F819" s="6">
        <v>47893.67</v>
      </c>
      <c r="G819" s="4">
        <v>2502666</v>
      </c>
      <c r="H819" s="4">
        <v>4840016</v>
      </c>
      <c r="I819" s="5">
        <v>9.8953536500000006</v>
      </c>
      <c r="J819" s="5">
        <v>1.9339440420734999</v>
      </c>
      <c r="K819" s="5" t="s">
        <v>38</v>
      </c>
      <c r="L819" s="5">
        <v>22</v>
      </c>
      <c r="M819" s="7" t="s">
        <v>557</v>
      </c>
      <c r="N819" s="7" t="s">
        <v>558</v>
      </c>
      <c r="O819" s="9" t="str">
        <f t="shared" si="48"/>
        <v>2021-07-13</v>
      </c>
      <c r="P819" s="1" t="str">
        <f>VLOOKUP(K819,de_para!$A$2:$B$46,2,0)</f>
        <v>Credenciamento</v>
      </c>
      <c r="Q819" s="1">
        <v>0</v>
      </c>
      <c r="R819" s="1">
        <f t="shared" si="49"/>
        <v>7</v>
      </c>
      <c r="S819" s="1">
        <f t="shared" si="50"/>
        <v>2021</v>
      </c>
      <c r="T819" s="1">
        <f t="shared" si="51"/>
        <v>2</v>
      </c>
    </row>
    <row r="820" spans="1:20" x14ac:dyDescent="0.2">
      <c r="A820" s="3" t="s">
        <v>311</v>
      </c>
      <c r="B820" s="3" t="s">
        <v>556</v>
      </c>
      <c r="C820" s="4" t="s">
        <v>312</v>
      </c>
      <c r="D820" s="5" t="s">
        <v>253</v>
      </c>
      <c r="E820" s="4" t="s">
        <v>254</v>
      </c>
      <c r="F820" s="6">
        <v>148323.29999999999</v>
      </c>
      <c r="G820" s="4">
        <v>5124110</v>
      </c>
      <c r="H820" s="4">
        <v>14269740</v>
      </c>
      <c r="I820" s="5">
        <v>10.39425385</v>
      </c>
      <c r="J820" s="5">
        <v>2.7848231205028999</v>
      </c>
      <c r="K820" s="5" t="s">
        <v>19</v>
      </c>
      <c r="L820" s="5">
        <v>3903</v>
      </c>
      <c r="M820" s="7" t="s">
        <v>557</v>
      </c>
      <c r="N820" s="7" t="s">
        <v>558</v>
      </c>
      <c r="O820" s="9" t="str">
        <f t="shared" si="48"/>
        <v>2021-07-13</v>
      </c>
      <c r="P820" s="1" t="str">
        <f>VLOOKUP(K820,de_para!$A$2:$B$46,2,0)</f>
        <v>web event</v>
      </c>
      <c r="Q820" s="1">
        <v>0</v>
      </c>
      <c r="R820" s="1">
        <f t="shared" si="49"/>
        <v>7</v>
      </c>
      <c r="S820" s="1">
        <f t="shared" si="50"/>
        <v>2021</v>
      </c>
      <c r="T820" s="1">
        <f t="shared" si="51"/>
        <v>2</v>
      </c>
    </row>
    <row r="821" spans="1:20" x14ac:dyDescent="0.2">
      <c r="A821" s="3" t="s">
        <v>14</v>
      </c>
      <c r="B821" s="3" t="s">
        <v>556</v>
      </c>
      <c r="C821" s="4" t="s">
        <v>540</v>
      </c>
      <c r="D821" s="5" t="s">
        <v>541</v>
      </c>
      <c r="E821" s="4" t="s">
        <v>542</v>
      </c>
      <c r="F821" s="6">
        <v>1470.3</v>
      </c>
      <c r="G821" s="4">
        <v>149828</v>
      </c>
      <c r="H821" s="4">
        <v>168668</v>
      </c>
      <c r="I821" s="5">
        <v>8.7171247699999999</v>
      </c>
      <c r="J821" s="5">
        <v>1.1257441866674001</v>
      </c>
      <c r="K821" s="5" t="s">
        <v>19</v>
      </c>
      <c r="L821" s="5">
        <v>64</v>
      </c>
      <c r="M821" s="7" t="s">
        <v>557</v>
      </c>
      <c r="N821" s="7" t="s">
        <v>558</v>
      </c>
      <c r="O821" s="9" t="str">
        <f t="shared" si="48"/>
        <v>2021-07-13</v>
      </c>
      <c r="P821" s="1" t="str">
        <f>VLOOKUP(K821,de_para!$A$2:$B$46,2,0)</f>
        <v>web event</v>
      </c>
      <c r="Q821" s="1">
        <v>0</v>
      </c>
      <c r="R821" s="1">
        <f t="shared" si="49"/>
        <v>7</v>
      </c>
      <c r="S821" s="1">
        <f t="shared" si="50"/>
        <v>2021</v>
      </c>
      <c r="T821" s="1">
        <f t="shared" si="51"/>
        <v>2</v>
      </c>
    </row>
    <row r="822" spans="1:20" x14ac:dyDescent="0.2">
      <c r="A822" s="3" t="s">
        <v>327</v>
      </c>
      <c r="B822" s="3" t="s">
        <v>556</v>
      </c>
      <c r="C822" s="4" t="s">
        <v>328</v>
      </c>
      <c r="D822" s="5" t="s">
        <v>253</v>
      </c>
      <c r="E822" s="4" t="s">
        <v>254</v>
      </c>
      <c r="F822" s="6">
        <v>13197.41</v>
      </c>
      <c r="G822" s="4">
        <v>1081604</v>
      </c>
      <c r="H822" s="4">
        <v>1720726</v>
      </c>
      <c r="I822" s="5">
        <v>7.6696754699999996</v>
      </c>
      <c r="J822" s="5">
        <v>1.5909020306877999</v>
      </c>
      <c r="K822" s="5" t="s">
        <v>19</v>
      </c>
      <c r="L822" s="5">
        <v>481</v>
      </c>
      <c r="M822" s="7" t="s">
        <v>557</v>
      </c>
      <c r="N822" s="7" t="s">
        <v>558</v>
      </c>
      <c r="O822" s="9" t="str">
        <f t="shared" si="48"/>
        <v>2021-07-13</v>
      </c>
      <c r="P822" s="1" t="str">
        <f>VLOOKUP(K822,de_para!$A$2:$B$46,2,0)</f>
        <v>web event</v>
      </c>
      <c r="Q822" s="1">
        <v>0</v>
      </c>
      <c r="R822" s="1">
        <f t="shared" si="49"/>
        <v>7</v>
      </c>
      <c r="S822" s="1">
        <f t="shared" si="50"/>
        <v>2021</v>
      </c>
      <c r="T822" s="1">
        <f t="shared" si="51"/>
        <v>2</v>
      </c>
    </row>
    <row r="823" spans="1:20" x14ac:dyDescent="0.2">
      <c r="A823" s="3" t="s">
        <v>381</v>
      </c>
      <c r="B823" s="3" t="s">
        <v>574</v>
      </c>
      <c r="C823" s="4" t="s">
        <v>382</v>
      </c>
      <c r="D823" s="5" t="s">
        <v>334</v>
      </c>
      <c r="E823" s="4" t="s">
        <v>335</v>
      </c>
      <c r="F823" s="6">
        <v>34220.36</v>
      </c>
      <c r="G823" s="4">
        <v>793607</v>
      </c>
      <c r="H823" s="4">
        <v>1429082</v>
      </c>
      <c r="I823" s="5">
        <v>23.945693810000002</v>
      </c>
      <c r="J823" s="5">
        <v>1.8007426849814001</v>
      </c>
      <c r="K823" s="5" t="s">
        <v>200</v>
      </c>
      <c r="L823" s="5">
        <v>372</v>
      </c>
      <c r="M823" s="7" t="s">
        <v>575</v>
      </c>
      <c r="N823" s="7" t="s">
        <v>576</v>
      </c>
      <c r="O823" s="9" t="str">
        <f t="shared" si="48"/>
        <v>2021-07-06</v>
      </c>
      <c r="P823" s="1" t="str">
        <f>VLOOKUP(K823,de_para!$A$2:$B$46,2,0)</f>
        <v>Mensagem</v>
      </c>
      <c r="Q823" s="1">
        <v>1</v>
      </c>
      <c r="R823" s="1">
        <f t="shared" si="49"/>
        <v>7</v>
      </c>
      <c r="S823" s="1">
        <f t="shared" si="50"/>
        <v>2021</v>
      </c>
      <c r="T823" s="1">
        <f t="shared" si="51"/>
        <v>2</v>
      </c>
    </row>
    <row r="824" spans="1:20" x14ac:dyDescent="0.2">
      <c r="A824" s="3" t="s">
        <v>362</v>
      </c>
      <c r="B824" s="3" t="s">
        <v>574</v>
      </c>
      <c r="C824" s="4" t="s">
        <v>363</v>
      </c>
      <c r="D824" s="5" t="s">
        <v>28</v>
      </c>
      <c r="E824" s="4" t="s">
        <v>29</v>
      </c>
      <c r="F824" s="6">
        <v>57078.7</v>
      </c>
      <c r="G824" s="4">
        <v>1115911</v>
      </c>
      <c r="H824" s="4">
        <v>1582658</v>
      </c>
      <c r="I824" s="5">
        <v>36.06508797</v>
      </c>
      <c r="J824" s="5">
        <v>1.4182654351466999</v>
      </c>
      <c r="K824" s="5" t="s">
        <v>30</v>
      </c>
      <c r="L824" s="5">
        <v>660</v>
      </c>
      <c r="M824" s="7" t="s">
        <v>575</v>
      </c>
      <c r="N824" s="7" t="s">
        <v>576</v>
      </c>
      <c r="O824" s="9" t="str">
        <f t="shared" si="48"/>
        <v>2021-07-06</v>
      </c>
      <c r="P824" s="1" t="str">
        <f>VLOOKUP(K824,de_para!$A$2:$B$46,2,0)</f>
        <v>Lead Ads</v>
      </c>
      <c r="Q824" s="1">
        <v>0</v>
      </c>
      <c r="R824" s="1">
        <f t="shared" si="49"/>
        <v>7</v>
      </c>
      <c r="S824" s="1">
        <f t="shared" si="50"/>
        <v>2021</v>
      </c>
      <c r="T824" s="1">
        <f t="shared" si="51"/>
        <v>2</v>
      </c>
    </row>
    <row r="825" spans="1:20" x14ac:dyDescent="0.2">
      <c r="A825" s="3" t="s">
        <v>383</v>
      </c>
      <c r="B825" s="3" t="s">
        <v>574</v>
      </c>
      <c r="C825" s="4" t="s">
        <v>384</v>
      </c>
      <c r="D825" s="5" t="s">
        <v>334</v>
      </c>
      <c r="E825" s="4" t="s">
        <v>335</v>
      </c>
      <c r="F825" s="6">
        <v>10640.55</v>
      </c>
      <c r="G825" s="4">
        <v>126688</v>
      </c>
      <c r="H825" s="4">
        <v>285266</v>
      </c>
      <c r="I825" s="5">
        <v>37.300449409999999</v>
      </c>
      <c r="J825" s="5">
        <v>2.2517207628189002</v>
      </c>
      <c r="K825" s="5" t="s">
        <v>200</v>
      </c>
      <c r="L825" s="5">
        <v>100</v>
      </c>
      <c r="M825" s="7" t="s">
        <v>575</v>
      </c>
      <c r="N825" s="7" t="s">
        <v>576</v>
      </c>
      <c r="O825" s="9" t="str">
        <f t="shared" si="48"/>
        <v>2021-07-06</v>
      </c>
      <c r="P825" s="1" t="str">
        <f>VLOOKUP(K825,de_para!$A$2:$B$46,2,0)</f>
        <v>Mensagem</v>
      </c>
      <c r="Q825" s="1">
        <v>1</v>
      </c>
      <c r="R825" s="1">
        <f t="shared" si="49"/>
        <v>7</v>
      </c>
      <c r="S825" s="1">
        <f t="shared" si="50"/>
        <v>2021</v>
      </c>
      <c r="T825" s="1">
        <f t="shared" si="51"/>
        <v>2</v>
      </c>
    </row>
    <row r="826" spans="1:20" x14ac:dyDescent="0.2">
      <c r="A826" s="3" t="s">
        <v>22</v>
      </c>
      <c r="B826" s="3" t="s">
        <v>574</v>
      </c>
      <c r="C826" s="4" t="s">
        <v>385</v>
      </c>
      <c r="D826" s="5" t="s">
        <v>60</v>
      </c>
      <c r="E826" s="4" t="s">
        <v>61</v>
      </c>
      <c r="F826" s="6">
        <v>64442.44</v>
      </c>
      <c r="G826" s="4">
        <v>3490830</v>
      </c>
      <c r="H826" s="4">
        <v>8388018</v>
      </c>
      <c r="I826" s="5">
        <v>7.6826778400000002</v>
      </c>
      <c r="J826" s="5">
        <v>2.4028720963209</v>
      </c>
      <c r="K826" s="5" t="s">
        <v>38</v>
      </c>
      <c r="L826" s="5">
        <v>36</v>
      </c>
      <c r="M826" s="7" t="s">
        <v>575</v>
      </c>
      <c r="N826" s="7" t="s">
        <v>576</v>
      </c>
      <c r="O826" s="9" t="str">
        <f t="shared" si="48"/>
        <v>2021-07-06</v>
      </c>
      <c r="P826" s="1" t="str">
        <f>VLOOKUP(K826,de_para!$A$2:$B$46,2,0)</f>
        <v>Credenciamento</v>
      </c>
      <c r="Q826" s="1">
        <v>1</v>
      </c>
      <c r="R826" s="1">
        <f t="shared" si="49"/>
        <v>7</v>
      </c>
      <c r="S826" s="1">
        <f t="shared" si="50"/>
        <v>2021</v>
      </c>
      <c r="T826" s="1">
        <f t="shared" si="51"/>
        <v>2</v>
      </c>
    </row>
    <row r="827" spans="1:20" x14ac:dyDescent="0.2">
      <c r="A827" s="3" t="s">
        <v>388</v>
      </c>
      <c r="B827" s="3" t="s">
        <v>574</v>
      </c>
      <c r="C827" s="4" t="s">
        <v>389</v>
      </c>
      <c r="D827" s="5" t="s">
        <v>60</v>
      </c>
      <c r="E827" s="4" t="s">
        <v>61</v>
      </c>
      <c r="F827" s="6">
        <v>54389.52</v>
      </c>
      <c r="G827" s="4">
        <v>289154</v>
      </c>
      <c r="H827" s="4">
        <v>1522898</v>
      </c>
      <c r="I827" s="5">
        <v>35.714486460000003</v>
      </c>
      <c r="J827" s="5">
        <v>5.2667367561922003</v>
      </c>
      <c r="K827" s="5" t="s">
        <v>38</v>
      </c>
      <c r="L827" s="5">
        <v>172</v>
      </c>
      <c r="M827" s="7" t="s">
        <v>575</v>
      </c>
      <c r="N827" s="7" t="s">
        <v>576</v>
      </c>
      <c r="O827" s="9" t="str">
        <f t="shared" si="48"/>
        <v>2021-07-06</v>
      </c>
      <c r="P827" s="1" t="str">
        <f>VLOOKUP(K827,de_para!$A$2:$B$46,2,0)</f>
        <v>Credenciamento</v>
      </c>
      <c r="Q827" s="1">
        <v>1</v>
      </c>
      <c r="R827" s="1">
        <f t="shared" si="49"/>
        <v>7</v>
      </c>
      <c r="S827" s="1">
        <f t="shared" si="50"/>
        <v>2021</v>
      </c>
      <c r="T827" s="1">
        <f t="shared" si="51"/>
        <v>2</v>
      </c>
    </row>
    <row r="828" spans="1:20" x14ac:dyDescent="0.2">
      <c r="A828" s="3" t="s">
        <v>577</v>
      </c>
      <c r="B828" s="3" t="s">
        <v>574</v>
      </c>
      <c r="C828" s="4" t="s">
        <v>578</v>
      </c>
      <c r="D828" s="5" t="s">
        <v>579</v>
      </c>
      <c r="E828" s="4" t="s">
        <v>580</v>
      </c>
      <c r="F828" s="6">
        <v>1091.25</v>
      </c>
      <c r="G828" s="4">
        <v>367743</v>
      </c>
      <c r="H828" s="4">
        <v>381634</v>
      </c>
      <c r="I828" s="5">
        <v>2.85941504</v>
      </c>
      <c r="J828" s="5">
        <v>1.037773662585</v>
      </c>
      <c r="K828" s="5" t="s">
        <v>19</v>
      </c>
      <c r="L828" s="5" t="s">
        <v>42</v>
      </c>
      <c r="M828" s="7" t="s">
        <v>575</v>
      </c>
      <c r="N828" s="7" t="s">
        <v>576</v>
      </c>
      <c r="O828" s="9" t="str">
        <f t="shared" si="48"/>
        <v>2021-07-06</v>
      </c>
      <c r="P828" s="1" t="str">
        <f>VLOOKUP(K828,de_para!$A$2:$B$46,2,0)</f>
        <v>web event</v>
      </c>
      <c r="Q828" s="1">
        <v>0</v>
      </c>
      <c r="R828" s="1">
        <f t="shared" si="49"/>
        <v>7</v>
      </c>
      <c r="S828" s="1">
        <f t="shared" si="50"/>
        <v>2021</v>
      </c>
      <c r="T828" s="1">
        <f t="shared" si="51"/>
        <v>2</v>
      </c>
    </row>
    <row r="829" spans="1:20" x14ac:dyDescent="0.2">
      <c r="A829" s="3" t="s">
        <v>327</v>
      </c>
      <c r="B829" s="3" t="s">
        <v>574</v>
      </c>
      <c r="C829" s="4" t="s">
        <v>328</v>
      </c>
      <c r="D829" s="5" t="s">
        <v>253</v>
      </c>
      <c r="E829" s="4" t="s">
        <v>254</v>
      </c>
      <c r="F829" s="6">
        <v>13204.56</v>
      </c>
      <c r="G829" s="4">
        <v>989445</v>
      </c>
      <c r="H829" s="4">
        <v>1455636</v>
      </c>
      <c r="I829" s="5">
        <v>9.0713337700000007</v>
      </c>
      <c r="J829" s="5">
        <v>1.4711641374710001</v>
      </c>
      <c r="K829" s="5" t="s">
        <v>19</v>
      </c>
      <c r="L829" s="5">
        <v>349</v>
      </c>
      <c r="M829" s="7" t="s">
        <v>575</v>
      </c>
      <c r="N829" s="7" t="s">
        <v>576</v>
      </c>
      <c r="O829" s="9" t="str">
        <f t="shared" si="48"/>
        <v>2021-07-06</v>
      </c>
      <c r="P829" s="1" t="str">
        <f>VLOOKUP(K829,de_para!$A$2:$B$46,2,0)</f>
        <v>web event</v>
      </c>
      <c r="Q829" s="1">
        <v>0</v>
      </c>
      <c r="R829" s="1">
        <f t="shared" si="49"/>
        <v>7</v>
      </c>
      <c r="S829" s="1">
        <f t="shared" si="50"/>
        <v>2021</v>
      </c>
      <c r="T829" s="1">
        <f t="shared" si="51"/>
        <v>2</v>
      </c>
    </row>
    <row r="830" spans="1:20" x14ac:dyDescent="0.2">
      <c r="A830" s="3" t="s">
        <v>311</v>
      </c>
      <c r="B830" s="3" t="s">
        <v>574</v>
      </c>
      <c r="C830" s="4" t="s">
        <v>312</v>
      </c>
      <c r="D830" s="5" t="s">
        <v>253</v>
      </c>
      <c r="E830" s="4" t="s">
        <v>254</v>
      </c>
      <c r="F830" s="6">
        <v>120532.85</v>
      </c>
      <c r="G830" s="4">
        <v>4271131</v>
      </c>
      <c r="H830" s="4">
        <v>10474549</v>
      </c>
      <c r="I830" s="5">
        <v>11.50721143</v>
      </c>
      <c r="J830" s="5">
        <v>2.4524064000846999</v>
      </c>
      <c r="K830" s="5" t="s">
        <v>19</v>
      </c>
      <c r="L830" s="5">
        <v>2314</v>
      </c>
      <c r="M830" s="7" t="s">
        <v>575</v>
      </c>
      <c r="N830" s="7" t="s">
        <v>576</v>
      </c>
      <c r="O830" s="9" t="str">
        <f t="shared" si="48"/>
        <v>2021-07-06</v>
      </c>
      <c r="P830" s="1" t="str">
        <f>VLOOKUP(K830,de_para!$A$2:$B$46,2,0)</f>
        <v>web event</v>
      </c>
      <c r="Q830" s="1">
        <v>0</v>
      </c>
      <c r="R830" s="1">
        <f t="shared" si="49"/>
        <v>7</v>
      </c>
      <c r="S830" s="1">
        <f t="shared" si="50"/>
        <v>2021</v>
      </c>
      <c r="T830" s="1">
        <f t="shared" si="51"/>
        <v>2</v>
      </c>
    </row>
    <row r="831" spans="1:20" x14ac:dyDescent="0.2">
      <c r="A831" s="3" t="s">
        <v>194</v>
      </c>
      <c r="B831" s="3" t="s">
        <v>574</v>
      </c>
      <c r="C831" s="4" t="s">
        <v>195</v>
      </c>
      <c r="D831" s="5" t="s">
        <v>33</v>
      </c>
      <c r="E831" s="4" t="s">
        <v>34</v>
      </c>
      <c r="F831" s="6">
        <v>7329.66</v>
      </c>
      <c r="G831" s="4">
        <v>62688</v>
      </c>
      <c r="H831" s="4">
        <v>270768</v>
      </c>
      <c r="I831" s="5">
        <v>27.069890090000001</v>
      </c>
      <c r="J831" s="5">
        <v>4.3192955589587001</v>
      </c>
      <c r="K831" s="5" t="s">
        <v>19</v>
      </c>
      <c r="L831" s="5">
        <v>116</v>
      </c>
      <c r="M831" s="7" t="s">
        <v>575</v>
      </c>
      <c r="N831" s="7" t="s">
        <v>576</v>
      </c>
      <c r="O831" s="9" t="str">
        <f t="shared" si="48"/>
        <v>2021-07-06</v>
      </c>
      <c r="P831" s="1" t="str">
        <f>VLOOKUP(K831,de_para!$A$2:$B$46,2,0)</f>
        <v>web event</v>
      </c>
      <c r="Q831" s="1">
        <v>0</v>
      </c>
      <c r="R831" s="1">
        <f t="shared" si="49"/>
        <v>7</v>
      </c>
      <c r="S831" s="1">
        <f t="shared" si="50"/>
        <v>2021</v>
      </c>
      <c r="T831" s="1">
        <f t="shared" si="51"/>
        <v>2</v>
      </c>
    </row>
    <row r="832" spans="1:20" x14ac:dyDescent="0.2">
      <c r="A832" s="3" t="s">
        <v>22</v>
      </c>
      <c r="B832" s="3" t="s">
        <v>574</v>
      </c>
      <c r="C832" s="4" t="s">
        <v>497</v>
      </c>
      <c r="D832" s="5" t="s">
        <v>456</v>
      </c>
      <c r="E832" s="4" t="s">
        <v>457</v>
      </c>
      <c r="F832" s="6">
        <v>42591.360000000001</v>
      </c>
      <c r="G832" s="4">
        <v>2090507</v>
      </c>
      <c r="H832" s="4">
        <v>3886753</v>
      </c>
      <c r="I832" s="5">
        <v>10.958082490000001</v>
      </c>
      <c r="J832" s="5">
        <v>1.8592394093872999</v>
      </c>
      <c r="K832" s="5" t="s">
        <v>38</v>
      </c>
      <c r="L832" s="5">
        <v>15</v>
      </c>
      <c r="M832" s="7" t="s">
        <v>575</v>
      </c>
      <c r="N832" s="7" t="s">
        <v>576</v>
      </c>
      <c r="O832" s="9" t="str">
        <f t="shared" si="48"/>
        <v>2021-07-06</v>
      </c>
      <c r="P832" s="1" t="str">
        <f>VLOOKUP(K832,de_para!$A$2:$B$46,2,0)</f>
        <v>Credenciamento</v>
      </c>
      <c r="Q832" s="1">
        <v>0</v>
      </c>
      <c r="R832" s="1">
        <f t="shared" si="49"/>
        <v>7</v>
      </c>
      <c r="S832" s="1">
        <f t="shared" si="50"/>
        <v>2021</v>
      </c>
      <c r="T832" s="1">
        <f t="shared" si="51"/>
        <v>2</v>
      </c>
    </row>
    <row r="833" spans="1:20" x14ac:dyDescent="0.2">
      <c r="A833" s="3" t="s">
        <v>322</v>
      </c>
      <c r="B833" s="3" t="s">
        <v>574</v>
      </c>
      <c r="C833" s="4" t="s">
        <v>323</v>
      </c>
      <c r="D833" s="5" t="s">
        <v>60</v>
      </c>
      <c r="E833" s="4" t="s">
        <v>61</v>
      </c>
      <c r="F833" s="6">
        <v>198223.68</v>
      </c>
      <c r="G833" s="4">
        <v>3399697</v>
      </c>
      <c r="H833" s="4">
        <v>12545234</v>
      </c>
      <c r="I833" s="5">
        <v>15.80071603</v>
      </c>
      <c r="J833" s="5">
        <v>3.6901035592290001</v>
      </c>
      <c r="K833" s="5" t="s">
        <v>38</v>
      </c>
      <c r="L833" s="5">
        <v>127</v>
      </c>
      <c r="M833" s="7" t="s">
        <v>575</v>
      </c>
      <c r="N833" s="7" t="s">
        <v>576</v>
      </c>
      <c r="O833" s="9" t="str">
        <f t="shared" si="48"/>
        <v>2021-07-06</v>
      </c>
      <c r="P833" s="1" t="str">
        <f>VLOOKUP(K833,de_para!$A$2:$B$46,2,0)</f>
        <v>Credenciamento</v>
      </c>
      <c r="Q833" s="1">
        <v>1</v>
      </c>
      <c r="R833" s="1">
        <f t="shared" si="49"/>
        <v>7</v>
      </c>
      <c r="S833" s="1">
        <f t="shared" si="50"/>
        <v>2021</v>
      </c>
      <c r="T833" s="1">
        <f t="shared" si="51"/>
        <v>2</v>
      </c>
    </row>
    <row r="834" spans="1:20" x14ac:dyDescent="0.2">
      <c r="A834" s="3" t="s">
        <v>388</v>
      </c>
      <c r="B834" s="3" t="s">
        <v>574</v>
      </c>
      <c r="C834" s="4" t="s">
        <v>510</v>
      </c>
      <c r="D834" s="5" t="s">
        <v>511</v>
      </c>
      <c r="E834" s="4" t="s">
        <v>512</v>
      </c>
      <c r="F834" s="6">
        <v>17318.89</v>
      </c>
      <c r="G834" s="4">
        <v>225346</v>
      </c>
      <c r="H834" s="4">
        <v>670054</v>
      </c>
      <c r="I834" s="5">
        <v>25.847006360000002</v>
      </c>
      <c r="J834" s="5">
        <v>2.9734452797032001</v>
      </c>
      <c r="K834" s="5" t="s">
        <v>200</v>
      </c>
      <c r="L834" s="5">
        <v>275</v>
      </c>
      <c r="M834" s="7" t="s">
        <v>575</v>
      </c>
      <c r="N834" s="7" t="s">
        <v>576</v>
      </c>
      <c r="O834" s="9" t="str">
        <f t="shared" si="48"/>
        <v>2021-07-06</v>
      </c>
      <c r="P834" s="1" t="str">
        <f>VLOOKUP(K834,de_para!$A$2:$B$46,2,0)</f>
        <v>Mensagem</v>
      </c>
      <c r="Q834" s="1">
        <v>1</v>
      </c>
      <c r="R834" s="1">
        <f t="shared" si="49"/>
        <v>7</v>
      </c>
      <c r="S834" s="1">
        <f t="shared" si="50"/>
        <v>2021</v>
      </c>
      <c r="T834" s="1">
        <f t="shared" si="51"/>
        <v>2</v>
      </c>
    </row>
    <row r="835" spans="1:20" x14ac:dyDescent="0.2">
      <c r="A835" s="3" t="s">
        <v>14</v>
      </c>
      <c r="B835" s="3" t="s">
        <v>574</v>
      </c>
      <c r="C835" s="4" t="s">
        <v>581</v>
      </c>
      <c r="D835" s="5" t="s">
        <v>582</v>
      </c>
      <c r="E835" s="4" t="s">
        <v>583</v>
      </c>
      <c r="F835" s="6">
        <v>0.37</v>
      </c>
      <c r="G835" s="4">
        <v>28</v>
      </c>
      <c r="H835" s="4">
        <v>28</v>
      </c>
      <c r="I835" s="5">
        <v>13.21428571</v>
      </c>
      <c r="J835" s="5">
        <v>1</v>
      </c>
      <c r="K835" s="5" t="s">
        <v>19</v>
      </c>
      <c r="L835" s="5" t="s">
        <v>42</v>
      </c>
      <c r="M835" s="7" t="s">
        <v>575</v>
      </c>
      <c r="N835" s="7" t="s">
        <v>576</v>
      </c>
      <c r="O835" s="9" t="str">
        <f t="shared" ref="O835:O898" si="52">RIGHT(B835,10)</f>
        <v>2021-07-06</v>
      </c>
      <c r="P835" s="1" t="str">
        <f>VLOOKUP(K835,de_para!$A$2:$B$46,2,0)</f>
        <v>web event</v>
      </c>
      <c r="Q835" s="1">
        <v>0</v>
      </c>
      <c r="R835" s="1">
        <f t="shared" ref="R835:R898" si="53">MONTH(O835)</f>
        <v>7</v>
      </c>
      <c r="S835" s="1">
        <f t="shared" ref="S835:S898" si="54">YEAR(O835)</f>
        <v>2021</v>
      </c>
      <c r="T835" s="1">
        <f t="shared" ref="T835:T898" si="55">IF(R835&lt;7,1,2)</f>
        <v>2</v>
      </c>
    </row>
    <row r="836" spans="1:20" x14ac:dyDescent="0.2">
      <c r="A836" s="3" t="s">
        <v>386</v>
      </c>
      <c r="B836" s="3" t="s">
        <v>574</v>
      </c>
      <c r="C836" s="4" t="s">
        <v>387</v>
      </c>
      <c r="D836" s="5" t="s">
        <v>28</v>
      </c>
      <c r="E836" s="4" t="s">
        <v>29</v>
      </c>
      <c r="F836" s="6">
        <v>103126.56</v>
      </c>
      <c r="G836" s="4">
        <v>1857034</v>
      </c>
      <c r="H836" s="4">
        <v>3319226</v>
      </c>
      <c r="I836" s="5">
        <v>31.069460169999999</v>
      </c>
      <c r="J836" s="5">
        <v>1.7873803064456999</v>
      </c>
      <c r="K836" s="5" t="s">
        <v>30</v>
      </c>
      <c r="L836" s="5">
        <v>1190</v>
      </c>
      <c r="M836" s="7" t="s">
        <v>575</v>
      </c>
      <c r="N836" s="7" t="s">
        <v>576</v>
      </c>
      <c r="O836" s="9" t="str">
        <f t="shared" si="52"/>
        <v>2021-07-06</v>
      </c>
      <c r="P836" s="1" t="str">
        <f>VLOOKUP(K836,de_para!$A$2:$B$46,2,0)</f>
        <v>Lead Ads</v>
      </c>
      <c r="Q836" s="1">
        <v>0</v>
      </c>
      <c r="R836" s="1">
        <f t="shared" si="53"/>
        <v>7</v>
      </c>
      <c r="S836" s="1">
        <f t="shared" si="54"/>
        <v>2021</v>
      </c>
      <c r="T836" s="1">
        <f t="shared" si="55"/>
        <v>2</v>
      </c>
    </row>
    <row r="837" spans="1:20" x14ac:dyDescent="0.2">
      <c r="A837" s="3" t="s">
        <v>14</v>
      </c>
      <c r="B837" s="3" t="s">
        <v>574</v>
      </c>
      <c r="C837" s="4" t="s">
        <v>571</v>
      </c>
      <c r="D837" s="5" t="s">
        <v>572</v>
      </c>
      <c r="E837" s="4" t="s">
        <v>573</v>
      </c>
      <c r="F837" s="6">
        <v>1694.36</v>
      </c>
      <c r="G837" s="4">
        <v>190818</v>
      </c>
      <c r="H837" s="4">
        <v>229057</v>
      </c>
      <c r="I837" s="5">
        <v>7.3971107600000003</v>
      </c>
      <c r="J837" s="5">
        <v>1.2003951409196001</v>
      </c>
      <c r="K837" s="5" t="s">
        <v>19</v>
      </c>
      <c r="L837" s="5">
        <v>39</v>
      </c>
      <c r="M837" s="7" t="s">
        <v>575</v>
      </c>
      <c r="N837" s="7" t="s">
        <v>576</v>
      </c>
      <c r="O837" s="9" t="str">
        <f t="shared" si="52"/>
        <v>2021-07-06</v>
      </c>
      <c r="P837" s="1" t="str">
        <f>VLOOKUP(K837,de_para!$A$2:$B$46,2,0)</f>
        <v>web event</v>
      </c>
      <c r="Q837" s="1">
        <v>0</v>
      </c>
      <c r="R837" s="1">
        <f t="shared" si="53"/>
        <v>7</v>
      </c>
      <c r="S837" s="1">
        <f t="shared" si="54"/>
        <v>2021</v>
      </c>
      <c r="T837" s="1">
        <f t="shared" si="55"/>
        <v>2</v>
      </c>
    </row>
    <row r="838" spans="1:20" x14ac:dyDescent="0.2">
      <c r="A838" s="3" t="s">
        <v>14</v>
      </c>
      <c r="B838" s="3" t="s">
        <v>574</v>
      </c>
      <c r="C838" s="4" t="s">
        <v>584</v>
      </c>
      <c r="D838" s="5" t="s">
        <v>585</v>
      </c>
      <c r="E838" s="4" t="s">
        <v>586</v>
      </c>
      <c r="F838" s="6">
        <v>0.04</v>
      </c>
      <c r="G838" s="4">
        <v>24</v>
      </c>
      <c r="H838" s="4">
        <v>24</v>
      </c>
      <c r="I838" s="5">
        <v>1.6666666699999999</v>
      </c>
      <c r="J838" s="5">
        <v>1</v>
      </c>
      <c r="K838" s="5" t="s">
        <v>19</v>
      </c>
      <c r="L838" s="5" t="s">
        <v>42</v>
      </c>
      <c r="M838" s="7" t="s">
        <v>575</v>
      </c>
      <c r="N838" s="7" t="s">
        <v>576</v>
      </c>
      <c r="O838" s="9" t="str">
        <f t="shared" si="52"/>
        <v>2021-07-06</v>
      </c>
      <c r="P838" s="1" t="str">
        <f>VLOOKUP(K838,de_para!$A$2:$B$46,2,0)</f>
        <v>web event</v>
      </c>
      <c r="Q838" s="1">
        <v>0</v>
      </c>
      <c r="R838" s="1">
        <f t="shared" si="53"/>
        <v>7</v>
      </c>
      <c r="S838" s="1">
        <f t="shared" si="54"/>
        <v>2021</v>
      </c>
      <c r="T838" s="1">
        <f t="shared" si="55"/>
        <v>2</v>
      </c>
    </row>
    <row r="839" spans="1:20" x14ac:dyDescent="0.2">
      <c r="A839" s="3" t="s">
        <v>14</v>
      </c>
      <c r="B839" s="3" t="s">
        <v>574</v>
      </c>
      <c r="C839" s="4" t="s">
        <v>562</v>
      </c>
      <c r="D839" s="5" t="s">
        <v>563</v>
      </c>
      <c r="E839" s="4" t="s">
        <v>564</v>
      </c>
      <c r="F839" s="6">
        <v>1691.71</v>
      </c>
      <c r="G839" s="4">
        <v>194880</v>
      </c>
      <c r="H839" s="4">
        <v>230728</v>
      </c>
      <c r="I839" s="5">
        <v>7.3320533299999999</v>
      </c>
      <c r="J839" s="5">
        <v>1.1839490968801001</v>
      </c>
      <c r="K839" s="5" t="s">
        <v>19</v>
      </c>
      <c r="L839" s="5">
        <v>51</v>
      </c>
      <c r="M839" s="7" t="s">
        <v>575</v>
      </c>
      <c r="N839" s="7" t="s">
        <v>576</v>
      </c>
      <c r="O839" s="9" t="str">
        <f t="shared" si="52"/>
        <v>2021-07-06</v>
      </c>
      <c r="P839" s="1" t="str">
        <f>VLOOKUP(K839,de_para!$A$2:$B$46,2,0)</f>
        <v>web event</v>
      </c>
      <c r="Q839" s="1">
        <v>0</v>
      </c>
      <c r="R839" s="1">
        <f t="shared" si="53"/>
        <v>7</v>
      </c>
      <c r="S839" s="1">
        <f t="shared" si="54"/>
        <v>2021</v>
      </c>
      <c r="T839" s="1">
        <f t="shared" si="55"/>
        <v>2</v>
      </c>
    </row>
    <row r="840" spans="1:20" x14ac:dyDescent="0.2">
      <c r="A840" s="3" t="s">
        <v>14</v>
      </c>
      <c r="B840" s="3" t="s">
        <v>574</v>
      </c>
      <c r="C840" s="4" t="s">
        <v>587</v>
      </c>
      <c r="D840" s="5" t="s">
        <v>588</v>
      </c>
      <c r="E840" s="4" t="s">
        <v>589</v>
      </c>
      <c r="F840" s="6">
        <v>2018.28</v>
      </c>
      <c r="G840" s="4">
        <v>138882</v>
      </c>
      <c r="H840" s="4">
        <v>164445</v>
      </c>
      <c r="I840" s="5">
        <v>12.27328286</v>
      </c>
      <c r="J840" s="5">
        <v>1.1840627295113999</v>
      </c>
      <c r="K840" s="5" t="s">
        <v>19</v>
      </c>
      <c r="L840" s="5">
        <v>35</v>
      </c>
      <c r="M840" s="7" t="s">
        <v>575</v>
      </c>
      <c r="N840" s="7" t="s">
        <v>576</v>
      </c>
      <c r="O840" s="9" t="str">
        <f t="shared" si="52"/>
        <v>2021-07-06</v>
      </c>
      <c r="P840" s="1" t="str">
        <f>VLOOKUP(K840,de_para!$A$2:$B$46,2,0)</f>
        <v>web event</v>
      </c>
      <c r="Q840" s="1">
        <v>0</v>
      </c>
      <c r="R840" s="1">
        <f t="shared" si="53"/>
        <v>7</v>
      </c>
      <c r="S840" s="1">
        <f t="shared" si="54"/>
        <v>2021</v>
      </c>
      <c r="T840" s="1">
        <f t="shared" si="55"/>
        <v>2</v>
      </c>
    </row>
    <row r="841" spans="1:20" x14ac:dyDescent="0.2">
      <c r="A841" s="3" t="s">
        <v>14</v>
      </c>
      <c r="B841" s="3" t="s">
        <v>574</v>
      </c>
      <c r="C841" s="4" t="s">
        <v>590</v>
      </c>
      <c r="D841" s="5" t="s">
        <v>591</v>
      </c>
      <c r="E841" s="4" t="s">
        <v>592</v>
      </c>
      <c r="F841" s="6">
        <v>0</v>
      </c>
      <c r="G841" s="4">
        <v>0</v>
      </c>
      <c r="H841" s="4">
        <v>0</v>
      </c>
      <c r="I841" s="5" t="s">
        <v>42</v>
      </c>
      <c r="J841" s="5">
        <v>0</v>
      </c>
      <c r="K841" s="5" t="s">
        <v>19</v>
      </c>
      <c r="L841" s="5">
        <v>2</v>
      </c>
      <c r="M841" s="7" t="s">
        <v>575</v>
      </c>
      <c r="N841" s="7" t="s">
        <v>576</v>
      </c>
      <c r="O841" s="9" t="str">
        <f t="shared" si="52"/>
        <v>2021-07-06</v>
      </c>
      <c r="P841" s="1" t="str">
        <f>VLOOKUP(K841,de_para!$A$2:$B$46,2,0)</f>
        <v>web event</v>
      </c>
      <c r="Q841" s="1">
        <v>0</v>
      </c>
      <c r="R841" s="1">
        <f t="shared" si="53"/>
        <v>7</v>
      </c>
      <c r="S841" s="1">
        <f t="shared" si="54"/>
        <v>2021</v>
      </c>
      <c r="T841" s="1">
        <f t="shared" si="55"/>
        <v>2</v>
      </c>
    </row>
    <row r="842" spans="1:20" x14ac:dyDescent="0.2">
      <c r="A842" s="3" t="s">
        <v>454</v>
      </c>
      <c r="B842" s="3" t="s">
        <v>574</v>
      </c>
      <c r="C842" s="4" t="s">
        <v>455</v>
      </c>
      <c r="D842" s="5" t="s">
        <v>456</v>
      </c>
      <c r="E842" s="4" t="s">
        <v>457</v>
      </c>
      <c r="F842" s="6">
        <v>93054.22</v>
      </c>
      <c r="G842" s="4">
        <v>1783053</v>
      </c>
      <c r="H842" s="4">
        <v>4602205</v>
      </c>
      <c r="I842" s="5">
        <v>20.21948609</v>
      </c>
      <c r="J842" s="5">
        <v>2.5810814372876001</v>
      </c>
      <c r="K842" s="5" t="s">
        <v>38</v>
      </c>
      <c r="L842" s="5">
        <v>89</v>
      </c>
      <c r="M842" s="7" t="s">
        <v>575</v>
      </c>
      <c r="N842" s="7" t="s">
        <v>576</v>
      </c>
      <c r="O842" s="9" t="str">
        <f t="shared" si="52"/>
        <v>2021-07-06</v>
      </c>
      <c r="P842" s="1" t="str">
        <f>VLOOKUP(K842,de_para!$A$2:$B$46,2,0)</f>
        <v>Credenciamento</v>
      </c>
      <c r="Q842" s="1">
        <v>0</v>
      </c>
      <c r="R842" s="1">
        <f t="shared" si="53"/>
        <v>7</v>
      </c>
      <c r="S842" s="1">
        <f t="shared" si="54"/>
        <v>2021</v>
      </c>
      <c r="T842" s="1">
        <f t="shared" si="55"/>
        <v>2</v>
      </c>
    </row>
    <row r="843" spans="1:20" x14ac:dyDescent="0.2">
      <c r="A843" s="3" t="s">
        <v>201</v>
      </c>
      <c r="B843" s="3" t="s">
        <v>574</v>
      </c>
      <c r="C843" s="4" t="s">
        <v>202</v>
      </c>
      <c r="D843" s="5" t="s">
        <v>33</v>
      </c>
      <c r="E843" s="4" t="s">
        <v>34</v>
      </c>
      <c r="F843" s="6">
        <v>29819.59</v>
      </c>
      <c r="G843" s="4">
        <v>160673</v>
      </c>
      <c r="H843" s="4">
        <v>751766</v>
      </c>
      <c r="I843" s="5">
        <v>39.666052999999998</v>
      </c>
      <c r="J843" s="5">
        <v>4.6788570575019</v>
      </c>
      <c r="K843" s="5" t="s">
        <v>19</v>
      </c>
      <c r="L843" s="5">
        <v>399</v>
      </c>
      <c r="M843" s="7" t="s">
        <v>575</v>
      </c>
      <c r="N843" s="7" t="s">
        <v>576</v>
      </c>
      <c r="O843" s="9" t="str">
        <f t="shared" si="52"/>
        <v>2021-07-06</v>
      </c>
      <c r="P843" s="1" t="str">
        <f>VLOOKUP(K843,de_para!$A$2:$B$46,2,0)</f>
        <v>web event</v>
      </c>
      <c r="Q843" s="1">
        <v>0</v>
      </c>
      <c r="R843" s="1">
        <f t="shared" si="53"/>
        <v>7</v>
      </c>
      <c r="S843" s="1">
        <f t="shared" si="54"/>
        <v>2021</v>
      </c>
      <c r="T843" s="1">
        <f t="shared" si="55"/>
        <v>2</v>
      </c>
    </row>
    <row r="844" spans="1:20" x14ac:dyDescent="0.2">
      <c r="A844" s="3" t="s">
        <v>192</v>
      </c>
      <c r="B844" s="3" t="s">
        <v>574</v>
      </c>
      <c r="C844" s="4" t="s">
        <v>193</v>
      </c>
      <c r="D844" s="5" t="s">
        <v>33</v>
      </c>
      <c r="E844" s="4" t="s">
        <v>34</v>
      </c>
      <c r="F844" s="6">
        <v>39462.82</v>
      </c>
      <c r="G844" s="4">
        <v>429956</v>
      </c>
      <c r="H844" s="4">
        <v>2005008</v>
      </c>
      <c r="I844" s="5">
        <v>19.68212596</v>
      </c>
      <c r="J844" s="5">
        <v>4.6632864758253998</v>
      </c>
      <c r="K844" s="5" t="s">
        <v>19</v>
      </c>
      <c r="L844" s="5">
        <v>425</v>
      </c>
      <c r="M844" s="7" t="s">
        <v>575</v>
      </c>
      <c r="N844" s="7" t="s">
        <v>576</v>
      </c>
      <c r="O844" s="9" t="str">
        <f t="shared" si="52"/>
        <v>2021-07-06</v>
      </c>
      <c r="P844" s="1" t="str">
        <f>VLOOKUP(K844,de_para!$A$2:$B$46,2,0)</f>
        <v>web event</v>
      </c>
      <c r="Q844" s="1">
        <v>0</v>
      </c>
      <c r="R844" s="1">
        <f t="shared" si="53"/>
        <v>7</v>
      </c>
      <c r="S844" s="1">
        <f t="shared" si="54"/>
        <v>2021</v>
      </c>
      <c r="T844" s="1">
        <f t="shared" si="55"/>
        <v>2</v>
      </c>
    </row>
    <row r="845" spans="1:20" x14ac:dyDescent="0.2">
      <c r="A845" s="3" t="s">
        <v>332</v>
      </c>
      <c r="B845" s="3" t="s">
        <v>574</v>
      </c>
      <c r="C845" s="4" t="s">
        <v>333</v>
      </c>
      <c r="D845" s="5" t="s">
        <v>334</v>
      </c>
      <c r="E845" s="4" t="s">
        <v>335</v>
      </c>
      <c r="F845" s="6">
        <v>126651.7</v>
      </c>
      <c r="G845" s="4">
        <v>5753882</v>
      </c>
      <c r="H845" s="4">
        <v>11142772</v>
      </c>
      <c r="I845" s="5">
        <v>11.36626506</v>
      </c>
      <c r="J845" s="5">
        <v>1.936565956688</v>
      </c>
      <c r="K845" s="5" t="s">
        <v>200</v>
      </c>
      <c r="L845" s="5">
        <v>1444</v>
      </c>
      <c r="M845" s="7" t="s">
        <v>575</v>
      </c>
      <c r="N845" s="7" t="s">
        <v>576</v>
      </c>
      <c r="O845" s="9" t="str">
        <f t="shared" si="52"/>
        <v>2021-07-06</v>
      </c>
      <c r="P845" s="1" t="str">
        <f>VLOOKUP(K845,de_para!$A$2:$B$46,2,0)</f>
        <v>Mensagem</v>
      </c>
      <c r="Q845" s="1">
        <v>1</v>
      </c>
      <c r="R845" s="1">
        <f t="shared" si="53"/>
        <v>7</v>
      </c>
      <c r="S845" s="1">
        <f t="shared" si="54"/>
        <v>2021</v>
      </c>
      <c r="T845" s="1">
        <f t="shared" si="55"/>
        <v>2</v>
      </c>
    </row>
    <row r="846" spans="1:20" x14ac:dyDescent="0.2">
      <c r="A846" s="3" t="s">
        <v>14</v>
      </c>
      <c r="B846" s="3" t="s">
        <v>574</v>
      </c>
      <c r="C846" s="4" t="s">
        <v>559</v>
      </c>
      <c r="D846" s="5" t="s">
        <v>560</v>
      </c>
      <c r="E846" s="4" t="s">
        <v>561</v>
      </c>
      <c r="F846" s="6">
        <v>2406.5</v>
      </c>
      <c r="G846" s="4">
        <v>227523</v>
      </c>
      <c r="H846" s="4">
        <v>270434</v>
      </c>
      <c r="I846" s="5">
        <v>8.8986591900000001</v>
      </c>
      <c r="J846" s="5">
        <v>1.188600712895</v>
      </c>
      <c r="K846" s="5" t="s">
        <v>19</v>
      </c>
      <c r="L846" s="5">
        <v>53</v>
      </c>
      <c r="M846" s="7" t="s">
        <v>575</v>
      </c>
      <c r="N846" s="7" t="s">
        <v>576</v>
      </c>
      <c r="O846" s="9" t="str">
        <f t="shared" si="52"/>
        <v>2021-07-06</v>
      </c>
      <c r="P846" s="1" t="str">
        <f>VLOOKUP(K846,de_para!$A$2:$B$46,2,0)</f>
        <v>web event</v>
      </c>
      <c r="Q846" s="1">
        <v>0</v>
      </c>
      <c r="R846" s="1">
        <f t="shared" si="53"/>
        <v>7</v>
      </c>
      <c r="S846" s="1">
        <f t="shared" si="54"/>
        <v>2021</v>
      </c>
      <c r="T846" s="1">
        <f t="shared" si="55"/>
        <v>2</v>
      </c>
    </row>
    <row r="847" spans="1:20" x14ac:dyDescent="0.2">
      <c r="A847" s="3" t="s">
        <v>22</v>
      </c>
      <c r="B847" s="3" t="s">
        <v>574</v>
      </c>
      <c r="C847" s="4" t="s">
        <v>527</v>
      </c>
      <c r="D847" s="5" t="s">
        <v>511</v>
      </c>
      <c r="E847" s="4" t="s">
        <v>512</v>
      </c>
      <c r="F847" s="6">
        <v>24077.43</v>
      </c>
      <c r="G847" s="4">
        <v>1938443</v>
      </c>
      <c r="H847" s="4">
        <v>2902431</v>
      </c>
      <c r="I847" s="5">
        <v>8.2956080599999993</v>
      </c>
      <c r="J847" s="5">
        <v>1.4973001527515</v>
      </c>
      <c r="K847" s="5" t="s">
        <v>200</v>
      </c>
      <c r="L847" s="5">
        <v>487</v>
      </c>
      <c r="M847" s="7" t="s">
        <v>575</v>
      </c>
      <c r="N847" s="7" t="s">
        <v>576</v>
      </c>
      <c r="O847" s="9" t="str">
        <f t="shared" si="52"/>
        <v>2021-07-06</v>
      </c>
      <c r="P847" s="1" t="str">
        <f>VLOOKUP(K847,de_para!$A$2:$B$46,2,0)</f>
        <v>Mensagem</v>
      </c>
      <c r="Q847" s="1">
        <v>1</v>
      </c>
      <c r="R847" s="1">
        <f t="shared" si="53"/>
        <v>7</v>
      </c>
      <c r="S847" s="1">
        <f t="shared" si="54"/>
        <v>2021</v>
      </c>
      <c r="T847" s="1">
        <f t="shared" si="55"/>
        <v>2</v>
      </c>
    </row>
    <row r="848" spans="1:20" x14ac:dyDescent="0.2">
      <c r="A848" s="3" t="s">
        <v>374</v>
      </c>
      <c r="B848" s="3" t="s">
        <v>574</v>
      </c>
      <c r="C848" s="4" t="s">
        <v>375</v>
      </c>
      <c r="D848" s="5" t="s">
        <v>28</v>
      </c>
      <c r="E848" s="4" t="s">
        <v>29</v>
      </c>
      <c r="F848" s="6">
        <v>55292.59</v>
      </c>
      <c r="G848" s="4">
        <v>1536013</v>
      </c>
      <c r="H848" s="4">
        <v>2207723</v>
      </c>
      <c r="I848" s="5">
        <v>25.04507585</v>
      </c>
      <c r="J848" s="5">
        <v>1.4373074967463999</v>
      </c>
      <c r="K848" s="5" t="s">
        <v>30</v>
      </c>
      <c r="L848" s="5">
        <v>611</v>
      </c>
      <c r="M848" s="7" t="s">
        <v>575</v>
      </c>
      <c r="N848" s="7" t="s">
        <v>576</v>
      </c>
      <c r="O848" s="9" t="str">
        <f t="shared" si="52"/>
        <v>2021-07-06</v>
      </c>
      <c r="P848" s="1" t="str">
        <f>VLOOKUP(K848,de_para!$A$2:$B$46,2,0)</f>
        <v>Lead Ads</v>
      </c>
      <c r="Q848" s="1">
        <v>0</v>
      </c>
      <c r="R848" s="1">
        <f t="shared" si="53"/>
        <v>7</v>
      </c>
      <c r="S848" s="1">
        <f t="shared" si="54"/>
        <v>2021</v>
      </c>
      <c r="T848" s="1">
        <f t="shared" si="55"/>
        <v>2</v>
      </c>
    </row>
    <row r="849" spans="1:20" x14ac:dyDescent="0.2">
      <c r="A849" s="3" t="s">
        <v>207</v>
      </c>
      <c r="B849" s="3" t="s">
        <v>574</v>
      </c>
      <c r="C849" s="4" t="s">
        <v>208</v>
      </c>
      <c r="D849" s="5" t="s">
        <v>33</v>
      </c>
      <c r="E849" s="4" t="s">
        <v>34</v>
      </c>
      <c r="F849" s="6">
        <v>13181.74</v>
      </c>
      <c r="G849" s="4">
        <v>41536</v>
      </c>
      <c r="H849" s="4">
        <v>191840</v>
      </c>
      <c r="I849" s="5">
        <v>68.712155960000004</v>
      </c>
      <c r="J849" s="5">
        <v>4.6186440677966001</v>
      </c>
      <c r="K849" s="5" t="s">
        <v>19</v>
      </c>
      <c r="L849" s="5">
        <v>231</v>
      </c>
      <c r="M849" s="7" t="s">
        <v>575</v>
      </c>
      <c r="N849" s="7" t="s">
        <v>576</v>
      </c>
      <c r="O849" s="9" t="str">
        <f t="shared" si="52"/>
        <v>2021-07-06</v>
      </c>
      <c r="P849" s="1" t="str">
        <f>VLOOKUP(K849,de_para!$A$2:$B$46,2,0)</f>
        <v>web event</v>
      </c>
      <c r="Q849" s="1">
        <v>0</v>
      </c>
      <c r="R849" s="1">
        <f t="shared" si="53"/>
        <v>7</v>
      </c>
      <c r="S849" s="1">
        <f t="shared" si="54"/>
        <v>2021</v>
      </c>
      <c r="T849" s="1">
        <f t="shared" si="55"/>
        <v>2</v>
      </c>
    </row>
    <row r="850" spans="1:20" x14ac:dyDescent="0.2">
      <c r="A850" s="3" t="s">
        <v>14</v>
      </c>
      <c r="B850" s="3" t="s">
        <v>574</v>
      </c>
      <c r="C850" s="4" t="s">
        <v>565</v>
      </c>
      <c r="D850" s="5" t="s">
        <v>566</v>
      </c>
      <c r="E850" s="4" t="s">
        <v>567</v>
      </c>
      <c r="F850" s="6">
        <v>2035.17</v>
      </c>
      <c r="G850" s="4">
        <v>145921</v>
      </c>
      <c r="H850" s="4">
        <v>164408</v>
      </c>
      <c r="I850" s="5">
        <v>12.378777189999999</v>
      </c>
      <c r="J850" s="5">
        <v>1.1266918401053001</v>
      </c>
      <c r="K850" s="5" t="s">
        <v>19</v>
      </c>
      <c r="L850" s="5">
        <v>27</v>
      </c>
      <c r="M850" s="7" t="s">
        <v>575</v>
      </c>
      <c r="N850" s="7" t="s">
        <v>576</v>
      </c>
      <c r="O850" s="9" t="str">
        <f t="shared" si="52"/>
        <v>2021-07-06</v>
      </c>
      <c r="P850" s="1" t="str">
        <f>VLOOKUP(K850,de_para!$A$2:$B$46,2,0)</f>
        <v>web event</v>
      </c>
      <c r="Q850" s="1">
        <v>0</v>
      </c>
      <c r="R850" s="1">
        <f t="shared" si="53"/>
        <v>7</v>
      </c>
      <c r="S850" s="1">
        <f t="shared" si="54"/>
        <v>2021</v>
      </c>
      <c r="T850" s="1">
        <f t="shared" si="55"/>
        <v>2</v>
      </c>
    </row>
    <row r="851" spans="1:20" x14ac:dyDescent="0.2">
      <c r="A851" s="3" t="s">
        <v>376</v>
      </c>
      <c r="B851" s="3" t="s">
        <v>574</v>
      </c>
      <c r="C851" s="4" t="s">
        <v>377</v>
      </c>
      <c r="D851" s="5" t="s">
        <v>33</v>
      </c>
      <c r="E851" s="4" t="s">
        <v>34</v>
      </c>
      <c r="F851" s="6">
        <v>17825.34</v>
      </c>
      <c r="G851" s="4">
        <v>117409</v>
      </c>
      <c r="H851" s="4">
        <v>673917</v>
      </c>
      <c r="I851" s="5">
        <v>26.45034923</v>
      </c>
      <c r="J851" s="5">
        <v>5.7399092062788997</v>
      </c>
      <c r="K851" s="5" t="s">
        <v>19</v>
      </c>
      <c r="L851" s="5">
        <v>163</v>
      </c>
      <c r="M851" s="7" t="s">
        <v>575</v>
      </c>
      <c r="N851" s="7" t="s">
        <v>576</v>
      </c>
      <c r="O851" s="9" t="str">
        <f t="shared" si="52"/>
        <v>2021-07-06</v>
      </c>
      <c r="P851" s="1" t="str">
        <f>VLOOKUP(K851,de_para!$A$2:$B$46,2,0)</f>
        <v>web event</v>
      </c>
      <c r="Q851" s="1">
        <v>0</v>
      </c>
      <c r="R851" s="1">
        <f t="shared" si="53"/>
        <v>7</v>
      </c>
      <c r="S851" s="1">
        <f t="shared" si="54"/>
        <v>2021</v>
      </c>
      <c r="T851" s="1">
        <f t="shared" si="55"/>
        <v>2</v>
      </c>
    </row>
    <row r="852" spans="1:20" x14ac:dyDescent="0.2">
      <c r="A852" s="3" t="s">
        <v>50</v>
      </c>
      <c r="B852" s="3" t="s">
        <v>574</v>
      </c>
      <c r="C852" s="4" t="s">
        <v>529</v>
      </c>
      <c r="D852" s="5" t="s">
        <v>511</v>
      </c>
      <c r="E852" s="4" t="s">
        <v>512</v>
      </c>
      <c r="F852" s="6">
        <v>57390.05</v>
      </c>
      <c r="G852" s="4">
        <v>2109452</v>
      </c>
      <c r="H852" s="4">
        <v>3902068</v>
      </c>
      <c r="I852" s="5">
        <v>14.707598640000001</v>
      </c>
      <c r="J852" s="5">
        <v>1.8498017494590999</v>
      </c>
      <c r="K852" s="5" t="s">
        <v>200</v>
      </c>
      <c r="L852" s="5">
        <v>1133</v>
      </c>
      <c r="M852" s="7" t="s">
        <v>575</v>
      </c>
      <c r="N852" s="7" t="s">
        <v>576</v>
      </c>
      <c r="O852" s="9" t="str">
        <f t="shared" si="52"/>
        <v>2021-07-06</v>
      </c>
      <c r="P852" s="1" t="str">
        <f>VLOOKUP(K852,de_para!$A$2:$B$46,2,0)</f>
        <v>Mensagem</v>
      </c>
      <c r="Q852" s="1">
        <v>1</v>
      </c>
      <c r="R852" s="1">
        <f t="shared" si="53"/>
        <v>7</v>
      </c>
      <c r="S852" s="1">
        <f t="shared" si="54"/>
        <v>2021</v>
      </c>
      <c r="T852" s="1">
        <f t="shared" si="55"/>
        <v>2</v>
      </c>
    </row>
    <row r="853" spans="1:20" x14ac:dyDescent="0.2">
      <c r="A853" s="3" t="s">
        <v>14</v>
      </c>
      <c r="B853" s="3" t="s">
        <v>574</v>
      </c>
      <c r="C853" s="4" t="s">
        <v>593</v>
      </c>
      <c r="D853" s="5" t="s">
        <v>594</v>
      </c>
      <c r="E853" s="4" t="s">
        <v>595</v>
      </c>
      <c r="F853" s="6">
        <v>0</v>
      </c>
      <c r="G853" s="4">
        <v>0</v>
      </c>
      <c r="H853" s="4">
        <v>0</v>
      </c>
      <c r="I853" s="5" t="s">
        <v>42</v>
      </c>
      <c r="J853" s="5">
        <v>0</v>
      </c>
      <c r="K853" s="5" t="s">
        <v>19</v>
      </c>
      <c r="L853" s="5">
        <v>1</v>
      </c>
      <c r="M853" s="7" t="s">
        <v>575</v>
      </c>
      <c r="N853" s="7" t="s">
        <v>576</v>
      </c>
      <c r="O853" s="9" t="str">
        <f t="shared" si="52"/>
        <v>2021-07-06</v>
      </c>
      <c r="P853" s="1" t="str">
        <f>VLOOKUP(K853,de_para!$A$2:$B$46,2,0)</f>
        <v>web event</v>
      </c>
      <c r="Q853" s="1">
        <v>0</v>
      </c>
      <c r="R853" s="1">
        <f t="shared" si="53"/>
        <v>7</v>
      </c>
      <c r="S853" s="1">
        <f t="shared" si="54"/>
        <v>2021</v>
      </c>
      <c r="T853" s="1">
        <f t="shared" si="55"/>
        <v>2</v>
      </c>
    </row>
    <row r="854" spans="1:20" x14ac:dyDescent="0.2">
      <c r="A854" s="3" t="s">
        <v>14</v>
      </c>
      <c r="B854" s="3" t="s">
        <v>574</v>
      </c>
      <c r="C854" s="4" t="s">
        <v>568</v>
      </c>
      <c r="D854" s="5" t="s">
        <v>569</v>
      </c>
      <c r="E854" s="4" t="s">
        <v>570</v>
      </c>
      <c r="F854" s="6">
        <v>2130.38</v>
      </c>
      <c r="G854" s="4">
        <v>141088</v>
      </c>
      <c r="H854" s="4">
        <v>165637</v>
      </c>
      <c r="I854" s="5">
        <v>12.861739829999999</v>
      </c>
      <c r="J854" s="5">
        <v>1.1739977886141999</v>
      </c>
      <c r="K854" s="5" t="s">
        <v>19</v>
      </c>
      <c r="L854" s="5">
        <v>46</v>
      </c>
      <c r="M854" s="7" t="s">
        <v>575</v>
      </c>
      <c r="N854" s="7" t="s">
        <v>576</v>
      </c>
      <c r="O854" s="9" t="str">
        <f t="shared" si="52"/>
        <v>2021-07-06</v>
      </c>
      <c r="P854" s="1" t="str">
        <f>VLOOKUP(K854,de_para!$A$2:$B$46,2,0)</f>
        <v>web event</v>
      </c>
      <c r="Q854" s="1">
        <v>0</v>
      </c>
      <c r="R854" s="1">
        <f t="shared" si="53"/>
        <v>7</v>
      </c>
      <c r="S854" s="1">
        <f t="shared" si="54"/>
        <v>2021</v>
      </c>
      <c r="T854" s="1">
        <f t="shared" si="55"/>
        <v>2</v>
      </c>
    </row>
    <row r="855" spans="1:20" x14ac:dyDescent="0.2">
      <c r="A855" s="3" t="s">
        <v>14</v>
      </c>
      <c r="B855" s="3" t="s">
        <v>574</v>
      </c>
      <c r="C855" s="4" t="s">
        <v>596</v>
      </c>
      <c r="D855" s="5" t="s">
        <v>597</v>
      </c>
      <c r="E855" s="4" t="s">
        <v>598</v>
      </c>
      <c r="F855" s="6">
        <v>2427.69</v>
      </c>
      <c r="G855" s="4">
        <v>274756</v>
      </c>
      <c r="H855" s="4">
        <v>325871</v>
      </c>
      <c r="I855" s="5">
        <v>7.44984979</v>
      </c>
      <c r="J855" s="5">
        <v>1.1860377935332</v>
      </c>
      <c r="K855" s="5" t="s">
        <v>19</v>
      </c>
      <c r="L855" s="5">
        <v>69</v>
      </c>
      <c r="M855" s="7" t="s">
        <v>575</v>
      </c>
      <c r="N855" s="7" t="s">
        <v>576</v>
      </c>
      <c r="O855" s="9" t="str">
        <f t="shared" si="52"/>
        <v>2021-07-06</v>
      </c>
      <c r="P855" s="1" t="str">
        <f>VLOOKUP(K855,de_para!$A$2:$B$46,2,0)</f>
        <v>web event</v>
      </c>
      <c r="Q855" s="1">
        <v>0</v>
      </c>
      <c r="R855" s="1">
        <f t="shared" si="53"/>
        <v>7</v>
      </c>
      <c r="S855" s="1">
        <f t="shared" si="54"/>
        <v>2021</v>
      </c>
      <c r="T855" s="1">
        <f t="shared" si="55"/>
        <v>2</v>
      </c>
    </row>
    <row r="856" spans="1:20" x14ac:dyDescent="0.2">
      <c r="A856" s="3" t="s">
        <v>14</v>
      </c>
      <c r="B856" s="3" t="s">
        <v>599</v>
      </c>
      <c r="C856" s="4" t="s">
        <v>559</v>
      </c>
      <c r="D856" s="5" t="s">
        <v>560</v>
      </c>
      <c r="E856" s="4" t="s">
        <v>561</v>
      </c>
      <c r="F856" s="6">
        <v>972.32</v>
      </c>
      <c r="G856" s="4">
        <v>115329</v>
      </c>
      <c r="H856" s="4">
        <v>124249</v>
      </c>
      <c r="I856" s="5">
        <v>7.8255760600000004</v>
      </c>
      <c r="J856" s="5">
        <v>1.0773439464489001</v>
      </c>
      <c r="K856" s="5" t="s">
        <v>19</v>
      </c>
      <c r="L856" s="5">
        <v>25</v>
      </c>
      <c r="M856" s="7" t="s">
        <v>600</v>
      </c>
      <c r="N856" s="7" t="s">
        <v>601</v>
      </c>
      <c r="O856" s="9" t="str">
        <f t="shared" si="52"/>
        <v>2021-06-29</v>
      </c>
      <c r="P856" s="1" t="str">
        <f>VLOOKUP(K856,de_para!$A$2:$B$46,2,0)</f>
        <v>web event</v>
      </c>
      <c r="Q856" s="1">
        <v>0</v>
      </c>
      <c r="R856" s="1">
        <f t="shared" si="53"/>
        <v>6</v>
      </c>
      <c r="S856" s="1">
        <f t="shared" si="54"/>
        <v>2021</v>
      </c>
      <c r="T856" s="1">
        <f t="shared" si="55"/>
        <v>1</v>
      </c>
    </row>
    <row r="857" spans="1:20" x14ac:dyDescent="0.2">
      <c r="A857" s="3" t="s">
        <v>362</v>
      </c>
      <c r="B857" s="3" t="s">
        <v>599</v>
      </c>
      <c r="C857" s="4" t="s">
        <v>602</v>
      </c>
      <c r="D857" s="5" t="s">
        <v>603</v>
      </c>
      <c r="E857" s="4" t="s">
        <v>604</v>
      </c>
      <c r="F857" s="6">
        <v>11657.66</v>
      </c>
      <c r="G857" s="4">
        <v>338373</v>
      </c>
      <c r="H857" s="4">
        <v>391274</v>
      </c>
      <c r="I857" s="5">
        <v>29.794108479999998</v>
      </c>
      <c r="J857" s="5">
        <v>1.1563393060320999</v>
      </c>
      <c r="K857" s="5" t="s">
        <v>30</v>
      </c>
      <c r="L857" s="5">
        <v>146</v>
      </c>
      <c r="M857" s="7" t="s">
        <v>600</v>
      </c>
      <c r="N857" s="7" t="s">
        <v>601</v>
      </c>
      <c r="O857" s="9" t="str">
        <f t="shared" si="52"/>
        <v>2021-06-29</v>
      </c>
      <c r="P857" s="1" t="str">
        <f>VLOOKUP(K857,de_para!$A$2:$B$46,2,0)</f>
        <v>Lead Ads</v>
      </c>
      <c r="Q857" s="1">
        <v>0</v>
      </c>
      <c r="R857" s="1">
        <f t="shared" si="53"/>
        <v>6</v>
      </c>
      <c r="S857" s="1">
        <f t="shared" si="54"/>
        <v>2021</v>
      </c>
      <c r="T857" s="1">
        <f t="shared" si="55"/>
        <v>1</v>
      </c>
    </row>
    <row r="858" spans="1:20" x14ac:dyDescent="0.2">
      <c r="A858" s="3" t="s">
        <v>327</v>
      </c>
      <c r="B858" s="3" t="s">
        <v>599</v>
      </c>
      <c r="C858" s="4" t="s">
        <v>328</v>
      </c>
      <c r="D858" s="5" t="s">
        <v>253</v>
      </c>
      <c r="E858" s="4" t="s">
        <v>254</v>
      </c>
      <c r="F858" s="6">
        <v>13051.07</v>
      </c>
      <c r="G858" s="4">
        <v>859146</v>
      </c>
      <c r="H858" s="4">
        <v>1236805</v>
      </c>
      <c r="I858" s="5">
        <v>10.5522455</v>
      </c>
      <c r="J858" s="5">
        <v>1.4395748801717001</v>
      </c>
      <c r="K858" s="5" t="s">
        <v>19</v>
      </c>
      <c r="L858" s="5">
        <v>283</v>
      </c>
      <c r="M858" s="7" t="s">
        <v>600</v>
      </c>
      <c r="N858" s="7" t="s">
        <v>601</v>
      </c>
      <c r="O858" s="9" t="str">
        <f t="shared" si="52"/>
        <v>2021-06-29</v>
      </c>
      <c r="P858" s="1" t="str">
        <f>VLOOKUP(K858,de_para!$A$2:$B$46,2,0)</f>
        <v>web event</v>
      </c>
      <c r="Q858" s="1">
        <v>0</v>
      </c>
      <c r="R858" s="1">
        <f t="shared" si="53"/>
        <v>6</v>
      </c>
      <c r="S858" s="1">
        <f t="shared" si="54"/>
        <v>2021</v>
      </c>
      <c r="T858" s="1">
        <f t="shared" si="55"/>
        <v>1</v>
      </c>
    </row>
    <row r="859" spans="1:20" x14ac:dyDescent="0.2">
      <c r="A859" s="3" t="s">
        <v>14</v>
      </c>
      <c r="B859" s="3" t="s">
        <v>599</v>
      </c>
      <c r="C859" s="4" t="s">
        <v>565</v>
      </c>
      <c r="D859" s="5" t="s">
        <v>566</v>
      </c>
      <c r="E859" s="4" t="s">
        <v>567</v>
      </c>
      <c r="F859" s="6">
        <v>2775.81</v>
      </c>
      <c r="G859" s="4">
        <v>235716</v>
      </c>
      <c r="H859" s="4">
        <v>253512</v>
      </c>
      <c r="I859" s="5">
        <v>10.94942251</v>
      </c>
      <c r="J859" s="5">
        <v>1.0754976327445001</v>
      </c>
      <c r="K859" s="5" t="s">
        <v>19</v>
      </c>
      <c r="L859" s="5">
        <v>43</v>
      </c>
      <c r="M859" s="7" t="s">
        <v>600</v>
      </c>
      <c r="N859" s="7" t="s">
        <v>601</v>
      </c>
      <c r="O859" s="9" t="str">
        <f t="shared" si="52"/>
        <v>2021-06-29</v>
      </c>
      <c r="P859" s="1" t="str">
        <f>VLOOKUP(K859,de_para!$A$2:$B$46,2,0)</f>
        <v>web event</v>
      </c>
      <c r="Q859" s="1">
        <v>0</v>
      </c>
      <c r="R859" s="1">
        <f t="shared" si="53"/>
        <v>6</v>
      </c>
      <c r="S859" s="1">
        <f t="shared" si="54"/>
        <v>2021</v>
      </c>
      <c r="T859" s="1">
        <f t="shared" si="55"/>
        <v>1</v>
      </c>
    </row>
    <row r="860" spans="1:20" x14ac:dyDescent="0.2">
      <c r="A860" s="3" t="s">
        <v>14</v>
      </c>
      <c r="B860" s="3" t="s">
        <v>599</v>
      </c>
      <c r="C860" s="4" t="s">
        <v>605</v>
      </c>
      <c r="D860" s="5" t="s">
        <v>594</v>
      </c>
      <c r="E860" s="4" t="s">
        <v>606</v>
      </c>
      <c r="F860" s="6">
        <v>0</v>
      </c>
      <c r="G860" s="4">
        <v>0</v>
      </c>
      <c r="H860" s="4">
        <v>0</v>
      </c>
      <c r="I860" s="5" t="s">
        <v>42</v>
      </c>
      <c r="J860" s="5">
        <v>0</v>
      </c>
      <c r="K860" s="5" t="s">
        <v>19</v>
      </c>
      <c r="L860" s="5">
        <v>7</v>
      </c>
      <c r="M860" s="7" t="s">
        <v>600</v>
      </c>
      <c r="N860" s="7" t="s">
        <v>601</v>
      </c>
      <c r="O860" s="9" t="str">
        <f t="shared" si="52"/>
        <v>2021-06-29</v>
      </c>
      <c r="P860" s="1" t="str">
        <f>VLOOKUP(K860,de_para!$A$2:$B$46,2,0)</f>
        <v>web event</v>
      </c>
      <c r="Q860" s="1">
        <v>0</v>
      </c>
      <c r="R860" s="1">
        <f t="shared" si="53"/>
        <v>6</v>
      </c>
      <c r="S860" s="1">
        <f t="shared" si="54"/>
        <v>2021</v>
      </c>
      <c r="T860" s="1">
        <f t="shared" si="55"/>
        <v>1</v>
      </c>
    </row>
    <row r="861" spans="1:20" x14ac:dyDescent="0.2">
      <c r="A861" s="3" t="s">
        <v>14</v>
      </c>
      <c r="B861" s="3" t="s">
        <v>599</v>
      </c>
      <c r="C861" s="4" t="s">
        <v>596</v>
      </c>
      <c r="D861" s="5" t="s">
        <v>597</v>
      </c>
      <c r="E861" s="4" t="s">
        <v>598</v>
      </c>
      <c r="F861" s="6">
        <v>1010.21</v>
      </c>
      <c r="G861" s="4">
        <v>128383</v>
      </c>
      <c r="H861" s="4">
        <v>134108</v>
      </c>
      <c r="I861" s="5">
        <v>7.5328093799999998</v>
      </c>
      <c r="J861" s="5">
        <v>1.0445931314893999</v>
      </c>
      <c r="K861" s="5" t="s">
        <v>19</v>
      </c>
      <c r="L861" s="5">
        <v>31</v>
      </c>
      <c r="M861" s="7" t="s">
        <v>600</v>
      </c>
      <c r="N861" s="7" t="s">
        <v>601</v>
      </c>
      <c r="O861" s="9" t="str">
        <f t="shared" si="52"/>
        <v>2021-06-29</v>
      </c>
      <c r="P861" s="1" t="str">
        <f>VLOOKUP(K861,de_para!$A$2:$B$46,2,0)</f>
        <v>web event</v>
      </c>
      <c r="Q861" s="1">
        <v>0</v>
      </c>
      <c r="R861" s="1">
        <f t="shared" si="53"/>
        <v>6</v>
      </c>
      <c r="S861" s="1">
        <f t="shared" si="54"/>
        <v>2021</v>
      </c>
      <c r="T861" s="1">
        <f t="shared" si="55"/>
        <v>1</v>
      </c>
    </row>
    <row r="862" spans="1:20" x14ac:dyDescent="0.2">
      <c r="A862" s="3" t="s">
        <v>14</v>
      </c>
      <c r="B862" s="3" t="s">
        <v>599</v>
      </c>
      <c r="C862" s="4" t="s">
        <v>607</v>
      </c>
      <c r="D862" s="5" t="s">
        <v>591</v>
      </c>
      <c r="E862" s="4" t="s">
        <v>608</v>
      </c>
      <c r="F862" s="6">
        <v>0</v>
      </c>
      <c r="G862" s="4">
        <v>0</v>
      </c>
      <c r="H862" s="4">
        <v>0</v>
      </c>
      <c r="I862" s="5" t="s">
        <v>42</v>
      </c>
      <c r="J862" s="5">
        <v>0</v>
      </c>
      <c r="K862" s="5" t="s">
        <v>19</v>
      </c>
      <c r="L862" s="5">
        <v>3</v>
      </c>
      <c r="M862" s="7" t="s">
        <v>600</v>
      </c>
      <c r="N862" s="7" t="s">
        <v>601</v>
      </c>
      <c r="O862" s="9" t="str">
        <f t="shared" si="52"/>
        <v>2021-06-29</v>
      </c>
      <c r="P862" s="1" t="str">
        <f>VLOOKUP(K862,de_para!$A$2:$B$46,2,0)</f>
        <v>web event</v>
      </c>
      <c r="Q862" s="1">
        <v>0</v>
      </c>
      <c r="R862" s="1">
        <f t="shared" si="53"/>
        <v>6</v>
      </c>
      <c r="S862" s="1">
        <f t="shared" si="54"/>
        <v>2021</v>
      </c>
      <c r="T862" s="1">
        <f t="shared" si="55"/>
        <v>1</v>
      </c>
    </row>
    <row r="863" spans="1:20" x14ac:dyDescent="0.2">
      <c r="A863" s="3" t="s">
        <v>22</v>
      </c>
      <c r="B863" s="3" t="s">
        <v>599</v>
      </c>
      <c r="C863" s="4" t="s">
        <v>497</v>
      </c>
      <c r="D863" s="5" t="s">
        <v>456</v>
      </c>
      <c r="E863" s="4" t="s">
        <v>457</v>
      </c>
      <c r="F863" s="6">
        <v>43795.68</v>
      </c>
      <c r="G863" s="4">
        <v>2424329</v>
      </c>
      <c r="H863" s="4">
        <v>3919544</v>
      </c>
      <c r="I863" s="5">
        <v>11.173667139999999</v>
      </c>
      <c r="J863" s="5">
        <v>1.616754161667</v>
      </c>
      <c r="K863" s="5" t="s">
        <v>38</v>
      </c>
      <c r="L863" s="5">
        <v>26</v>
      </c>
      <c r="M863" s="7" t="s">
        <v>600</v>
      </c>
      <c r="N863" s="7" t="s">
        <v>601</v>
      </c>
      <c r="O863" s="9" t="str">
        <f t="shared" si="52"/>
        <v>2021-06-29</v>
      </c>
      <c r="P863" s="1" t="str">
        <f>VLOOKUP(K863,de_para!$A$2:$B$46,2,0)</f>
        <v>Credenciamento</v>
      </c>
      <c r="Q863" s="1">
        <v>0</v>
      </c>
      <c r="R863" s="1">
        <f t="shared" si="53"/>
        <v>6</v>
      </c>
      <c r="S863" s="1">
        <f t="shared" si="54"/>
        <v>2021</v>
      </c>
      <c r="T863" s="1">
        <f t="shared" si="55"/>
        <v>1</v>
      </c>
    </row>
    <row r="864" spans="1:20" x14ac:dyDescent="0.2">
      <c r="A864" s="3" t="s">
        <v>362</v>
      </c>
      <c r="B864" s="3" t="s">
        <v>599</v>
      </c>
      <c r="C864" s="4" t="s">
        <v>609</v>
      </c>
      <c r="D864" s="5" t="s">
        <v>610</v>
      </c>
      <c r="E864" s="4" t="s">
        <v>611</v>
      </c>
      <c r="F864" s="6">
        <v>0.13</v>
      </c>
      <c r="G864" s="4">
        <v>4</v>
      </c>
      <c r="H864" s="4">
        <v>4</v>
      </c>
      <c r="I864" s="5">
        <v>32.5</v>
      </c>
      <c r="J864" s="5">
        <v>1</v>
      </c>
      <c r="K864" s="5" t="s">
        <v>30</v>
      </c>
      <c r="L864" s="5" t="s">
        <v>42</v>
      </c>
      <c r="M864" s="7" t="s">
        <v>600</v>
      </c>
      <c r="N864" s="7" t="s">
        <v>601</v>
      </c>
      <c r="O864" s="9" t="str">
        <f t="shared" si="52"/>
        <v>2021-06-29</v>
      </c>
      <c r="P864" s="1" t="str">
        <f>VLOOKUP(K864,de_para!$A$2:$B$46,2,0)</f>
        <v>Lead Ads</v>
      </c>
      <c r="Q864" s="1">
        <v>0</v>
      </c>
      <c r="R864" s="1">
        <f t="shared" si="53"/>
        <v>6</v>
      </c>
      <c r="S864" s="1">
        <f t="shared" si="54"/>
        <v>2021</v>
      </c>
      <c r="T864" s="1">
        <f t="shared" si="55"/>
        <v>1</v>
      </c>
    </row>
    <row r="865" spans="1:20" x14ac:dyDescent="0.2">
      <c r="A865" s="3" t="s">
        <v>386</v>
      </c>
      <c r="B865" s="3" t="s">
        <v>599</v>
      </c>
      <c r="C865" s="4" t="s">
        <v>612</v>
      </c>
      <c r="D865" s="5" t="s">
        <v>610</v>
      </c>
      <c r="E865" s="4" t="s">
        <v>611</v>
      </c>
      <c r="F865" s="6">
        <v>0.12</v>
      </c>
      <c r="G865" s="4">
        <v>7</v>
      </c>
      <c r="H865" s="4">
        <v>7</v>
      </c>
      <c r="I865" s="5">
        <v>17.14285714</v>
      </c>
      <c r="J865" s="5">
        <v>1</v>
      </c>
      <c r="K865" s="5" t="s">
        <v>30</v>
      </c>
      <c r="L865" s="5" t="s">
        <v>42</v>
      </c>
      <c r="M865" s="7" t="s">
        <v>600</v>
      </c>
      <c r="N865" s="7" t="s">
        <v>601</v>
      </c>
      <c r="O865" s="9" t="str">
        <f t="shared" si="52"/>
        <v>2021-06-29</v>
      </c>
      <c r="P865" s="1" t="str">
        <f>VLOOKUP(K865,de_para!$A$2:$B$46,2,0)</f>
        <v>Lead Ads</v>
      </c>
      <c r="Q865" s="1">
        <v>0</v>
      </c>
      <c r="R865" s="1">
        <f t="shared" si="53"/>
        <v>6</v>
      </c>
      <c r="S865" s="1">
        <f t="shared" si="54"/>
        <v>2021</v>
      </c>
      <c r="T865" s="1">
        <f t="shared" si="55"/>
        <v>1</v>
      </c>
    </row>
    <row r="866" spans="1:20" x14ac:dyDescent="0.2">
      <c r="A866" s="3" t="s">
        <v>374</v>
      </c>
      <c r="B866" s="3" t="s">
        <v>599</v>
      </c>
      <c r="C866" s="4" t="s">
        <v>613</v>
      </c>
      <c r="D866" s="5" t="s">
        <v>610</v>
      </c>
      <c r="E866" s="4" t="s">
        <v>611</v>
      </c>
      <c r="F866" s="6">
        <v>0.3</v>
      </c>
      <c r="G866" s="4">
        <v>6</v>
      </c>
      <c r="H866" s="4">
        <v>6</v>
      </c>
      <c r="I866" s="5">
        <v>50</v>
      </c>
      <c r="J866" s="5">
        <v>1</v>
      </c>
      <c r="K866" s="5" t="s">
        <v>30</v>
      </c>
      <c r="L866" s="5" t="s">
        <v>42</v>
      </c>
      <c r="M866" s="7" t="s">
        <v>600</v>
      </c>
      <c r="N866" s="7" t="s">
        <v>601</v>
      </c>
      <c r="O866" s="9" t="str">
        <f t="shared" si="52"/>
        <v>2021-06-29</v>
      </c>
      <c r="P866" s="1" t="str">
        <f>VLOOKUP(K866,de_para!$A$2:$B$46,2,0)</f>
        <v>Lead Ads</v>
      </c>
      <c r="Q866" s="1">
        <v>0</v>
      </c>
      <c r="R866" s="1">
        <f t="shared" si="53"/>
        <v>6</v>
      </c>
      <c r="S866" s="1">
        <f t="shared" si="54"/>
        <v>2021</v>
      </c>
      <c r="T866" s="1">
        <f t="shared" si="55"/>
        <v>1</v>
      </c>
    </row>
    <row r="867" spans="1:20" x14ac:dyDescent="0.2">
      <c r="A867" s="3" t="s">
        <v>454</v>
      </c>
      <c r="B867" s="3" t="s">
        <v>599</v>
      </c>
      <c r="C867" s="4" t="s">
        <v>455</v>
      </c>
      <c r="D867" s="5" t="s">
        <v>456</v>
      </c>
      <c r="E867" s="4" t="s">
        <v>457</v>
      </c>
      <c r="F867" s="6">
        <v>158945.96</v>
      </c>
      <c r="G867" s="4">
        <v>2821652</v>
      </c>
      <c r="H867" s="4">
        <v>7427371</v>
      </c>
      <c r="I867" s="5">
        <v>21.400029700000001</v>
      </c>
      <c r="J867" s="5">
        <v>2.6322774743305999</v>
      </c>
      <c r="K867" s="5" t="s">
        <v>38</v>
      </c>
      <c r="L867" s="5">
        <v>101</v>
      </c>
      <c r="M867" s="7" t="s">
        <v>600</v>
      </c>
      <c r="N867" s="7" t="s">
        <v>601</v>
      </c>
      <c r="O867" s="9" t="str">
        <f t="shared" si="52"/>
        <v>2021-06-29</v>
      </c>
      <c r="P867" s="1" t="str">
        <f>VLOOKUP(K867,de_para!$A$2:$B$46,2,0)</f>
        <v>Credenciamento</v>
      </c>
      <c r="Q867" s="1">
        <v>0</v>
      </c>
      <c r="R867" s="1">
        <f t="shared" si="53"/>
        <v>6</v>
      </c>
      <c r="S867" s="1">
        <f t="shared" si="54"/>
        <v>2021</v>
      </c>
      <c r="T867" s="1">
        <f t="shared" si="55"/>
        <v>1</v>
      </c>
    </row>
    <row r="868" spans="1:20" x14ac:dyDescent="0.2">
      <c r="A868" s="3" t="s">
        <v>386</v>
      </c>
      <c r="B868" s="3" t="s">
        <v>599</v>
      </c>
      <c r="C868" s="4" t="s">
        <v>387</v>
      </c>
      <c r="D868" s="5" t="s">
        <v>28</v>
      </c>
      <c r="E868" s="4" t="s">
        <v>29</v>
      </c>
      <c r="F868" s="6">
        <v>58594.63</v>
      </c>
      <c r="G868" s="4">
        <v>1265417</v>
      </c>
      <c r="H868" s="4">
        <v>1888992</v>
      </c>
      <c r="I868" s="5">
        <v>31.018993200000001</v>
      </c>
      <c r="J868" s="5">
        <v>1.4927822211966</v>
      </c>
      <c r="K868" s="5" t="s">
        <v>30</v>
      </c>
      <c r="L868" s="5">
        <v>627</v>
      </c>
      <c r="M868" s="7" t="s">
        <v>600</v>
      </c>
      <c r="N868" s="7" t="s">
        <v>601</v>
      </c>
      <c r="O868" s="9" t="str">
        <f t="shared" si="52"/>
        <v>2021-06-29</v>
      </c>
      <c r="P868" s="1" t="str">
        <f>VLOOKUP(K868,de_para!$A$2:$B$46,2,0)</f>
        <v>Lead Ads</v>
      </c>
      <c r="Q868" s="1">
        <v>0</v>
      </c>
      <c r="R868" s="1">
        <f t="shared" si="53"/>
        <v>6</v>
      </c>
      <c r="S868" s="1">
        <f t="shared" si="54"/>
        <v>2021</v>
      </c>
      <c r="T868" s="1">
        <f t="shared" si="55"/>
        <v>1</v>
      </c>
    </row>
    <row r="869" spans="1:20" x14ac:dyDescent="0.2">
      <c r="A869" s="3" t="s">
        <v>383</v>
      </c>
      <c r="B869" s="3" t="s">
        <v>599</v>
      </c>
      <c r="C869" s="4" t="s">
        <v>384</v>
      </c>
      <c r="D869" s="5" t="s">
        <v>334</v>
      </c>
      <c r="E869" s="4" t="s">
        <v>335</v>
      </c>
      <c r="F869" s="6">
        <v>8069.06</v>
      </c>
      <c r="G869" s="4">
        <v>89649</v>
      </c>
      <c r="H869" s="4">
        <v>196724</v>
      </c>
      <c r="I869" s="5">
        <v>41.017161100000003</v>
      </c>
      <c r="J869" s="5">
        <v>2.1943803054133002</v>
      </c>
      <c r="K869" s="5" t="s">
        <v>200</v>
      </c>
      <c r="L869" s="5">
        <v>101</v>
      </c>
      <c r="M869" s="7" t="s">
        <v>600</v>
      </c>
      <c r="N869" s="7" t="s">
        <v>601</v>
      </c>
      <c r="O869" s="9" t="str">
        <f t="shared" si="52"/>
        <v>2021-06-29</v>
      </c>
      <c r="P869" s="1" t="str">
        <f>VLOOKUP(K869,de_para!$A$2:$B$46,2,0)</f>
        <v>Mensagem</v>
      </c>
      <c r="Q869" s="1">
        <v>1</v>
      </c>
      <c r="R869" s="1">
        <f t="shared" si="53"/>
        <v>6</v>
      </c>
      <c r="S869" s="1">
        <f t="shared" si="54"/>
        <v>2021</v>
      </c>
      <c r="T869" s="1">
        <f t="shared" si="55"/>
        <v>1</v>
      </c>
    </row>
    <row r="870" spans="1:20" x14ac:dyDescent="0.2">
      <c r="A870" s="3" t="s">
        <v>22</v>
      </c>
      <c r="B870" s="3" t="s">
        <v>599</v>
      </c>
      <c r="C870" s="4" t="s">
        <v>527</v>
      </c>
      <c r="D870" s="5" t="s">
        <v>511</v>
      </c>
      <c r="E870" s="4" t="s">
        <v>512</v>
      </c>
      <c r="F870" s="6">
        <v>34364.620000000003</v>
      </c>
      <c r="G870" s="4">
        <v>2188824</v>
      </c>
      <c r="H870" s="4">
        <v>3205202</v>
      </c>
      <c r="I870" s="5">
        <v>10.72151459</v>
      </c>
      <c r="J870" s="5">
        <v>1.4643488923732999</v>
      </c>
      <c r="K870" s="5" t="s">
        <v>200</v>
      </c>
      <c r="L870" s="5">
        <v>606</v>
      </c>
      <c r="M870" s="7" t="s">
        <v>600</v>
      </c>
      <c r="N870" s="7" t="s">
        <v>601</v>
      </c>
      <c r="O870" s="9" t="str">
        <f t="shared" si="52"/>
        <v>2021-06-29</v>
      </c>
      <c r="P870" s="1" t="str">
        <f>VLOOKUP(K870,de_para!$A$2:$B$46,2,0)</f>
        <v>Mensagem</v>
      </c>
      <c r="Q870" s="1">
        <v>1</v>
      </c>
      <c r="R870" s="1">
        <f t="shared" si="53"/>
        <v>6</v>
      </c>
      <c r="S870" s="1">
        <f t="shared" si="54"/>
        <v>2021</v>
      </c>
      <c r="T870" s="1">
        <f t="shared" si="55"/>
        <v>1</v>
      </c>
    </row>
    <row r="871" spans="1:20" x14ac:dyDescent="0.2">
      <c r="A871" s="3" t="s">
        <v>50</v>
      </c>
      <c r="B871" s="3" t="s">
        <v>599</v>
      </c>
      <c r="C871" s="4" t="s">
        <v>614</v>
      </c>
      <c r="D871" s="5" t="s">
        <v>334</v>
      </c>
      <c r="E871" s="4" t="s">
        <v>335</v>
      </c>
      <c r="F871" s="6">
        <v>0</v>
      </c>
      <c r="G871" s="4">
        <v>0</v>
      </c>
      <c r="H871" s="4">
        <v>0</v>
      </c>
      <c r="I871" s="5" t="s">
        <v>42</v>
      </c>
      <c r="J871" s="5">
        <v>0</v>
      </c>
      <c r="K871" s="5" t="s">
        <v>200</v>
      </c>
      <c r="L871" s="5">
        <v>9</v>
      </c>
      <c r="M871" s="7" t="s">
        <v>600</v>
      </c>
      <c r="N871" s="7" t="s">
        <v>601</v>
      </c>
      <c r="O871" s="9" t="str">
        <f t="shared" si="52"/>
        <v>2021-06-29</v>
      </c>
      <c r="P871" s="1" t="str">
        <f>VLOOKUP(K871,de_para!$A$2:$B$46,2,0)</f>
        <v>Mensagem</v>
      </c>
      <c r="Q871" s="1">
        <v>1</v>
      </c>
      <c r="R871" s="1">
        <f t="shared" si="53"/>
        <v>6</v>
      </c>
      <c r="S871" s="1">
        <f t="shared" si="54"/>
        <v>2021</v>
      </c>
      <c r="T871" s="1">
        <f t="shared" si="55"/>
        <v>1</v>
      </c>
    </row>
    <row r="872" spans="1:20" x14ac:dyDescent="0.2">
      <c r="A872" s="3" t="s">
        <v>374</v>
      </c>
      <c r="B872" s="3" t="s">
        <v>599</v>
      </c>
      <c r="C872" s="4" t="s">
        <v>375</v>
      </c>
      <c r="D872" s="5" t="s">
        <v>28</v>
      </c>
      <c r="E872" s="4" t="s">
        <v>29</v>
      </c>
      <c r="F872" s="6">
        <v>54600.99</v>
      </c>
      <c r="G872" s="4">
        <v>1361934</v>
      </c>
      <c r="H872" s="4">
        <v>1896038</v>
      </c>
      <c r="I872" s="5">
        <v>28.797413339999999</v>
      </c>
      <c r="J872" s="5">
        <v>1.3921658465094</v>
      </c>
      <c r="K872" s="5" t="s">
        <v>30</v>
      </c>
      <c r="L872" s="5">
        <v>613</v>
      </c>
      <c r="M872" s="7" t="s">
        <v>600</v>
      </c>
      <c r="N872" s="7" t="s">
        <v>601</v>
      </c>
      <c r="O872" s="9" t="str">
        <f t="shared" si="52"/>
        <v>2021-06-29</v>
      </c>
      <c r="P872" s="1" t="str">
        <f>VLOOKUP(K872,de_para!$A$2:$B$46,2,0)</f>
        <v>Lead Ads</v>
      </c>
      <c r="Q872" s="1">
        <v>0</v>
      </c>
      <c r="R872" s="1">
        <f t="shared" si="53"/>
        <v>6</v>
      </c>
      <c r="S872" s="1">
        <f t="shared" si="54"/>
        <v>2021</v>
      </c>
      <c r="T872" s="1">
        <f t="shared" si="55"/>
        <v>1</v>
      </c>
    </row>
    <row r="873" spans="1:20" x14ac:dyDescent="0.2">
      <c r="A873" s="3" t="s">
        <v>311</v>
      </c>
      <c r="B873" s="3" t="s">
        <v>599</v>
      </c>
      <c r="C873" s="4" t="s">
        <v>312</v>
      </c>
      <c r="D873" s="5" t="s">
        <v>253</v>
      </c>
      <c r="E873" s="4" t="s">
        <v>254</v>
      </c>
      <c r="F873" s="6">
        <v>110245.45</v>
      </c>
      <c r="G873" s="4">
        <v>3724330</v>
      </c>
      <c r="H873" s="4">
        <v>8460451</v>
      </c>
      <c r="I873" s="5">
        <v>13.030682410000001</v>
      </c>
      <c r="J873" s="5">
        <v>2.2716706092101999</v>
      </c>
      <c r="K873" s="5" t="s">
        <v>19</v>
      </c>
      <c r="L873" s="5">
        <v>1964</v>
      </c>
      <c r="M873" s="7" t="s">
        <v>600</v>
      </c>
      <c r="N873" s="7" t="s">
        <v>601</v>
      </c>
      <c r="O873" s="9" t="str">
        <f t="shared" si="52"/>
        <v>2021-06-29</v>
      </c>
      <c r="P873" s="1" t="str">
        <f>VLOOKUP(K873,de_para!$A$2:$B$46,2,0)</f>
        <v>web event</v>
      </c>
      <c r="Q873" s="1">
        <v>0</v>
      </c>
      <c r="R873" s="1">
        <f t="shared" si="53"/>
        <v>6</v>
      </c>
      <c r="S873" s="1">
        <f t="shared" si="54"/>
        <v>2021</v>
      </c>
      <c r="T873" s="1">
        <f t="shared" si="55"/>
        <v>1</v>
      </c>
    </row>
    <row r="874" spans="1:20" x14ac:dyDescent="0.2">
      <c r="A874" s="3" t="s">
        <v>388</v>
      </c>
      <c r="B874" s="3" t="s">
        <v>599</v>
      </c>
      <c r="C874" s="4" t="s">
        <v>510</v>
      </c>
      <c r="D874" s="5" t="s">
        <v>511</v>
      </c>
      <c r="E874" s="4" t="s">
        <v>512</v>
      </c>
      <c r="F874" s="6">
        <v>24979.63</v>
      </c>
      <c r="G874" s="4">
        <v>220610</v>
      </c>
      <c r="H874" s="4">
        <v>744888</v>
      </c>
      <c r="I874" s="5">
        <v>33.534746159999997</v>
      </c>
      <c r="J874" s="5">
        <v>3.3764924527446998</v>
      </c>
      <c r="K874" s="5" t="s">
        <v>200</v>
      </c>
      <c r="L874" s="5">
        <v>336</v>
      </c>
      <c r="M874" s="7" t="s">
        <v>600</v>
      </c>
      <c r="N874" s="7" t="s">
        <v>601</v>
      </c>
      <c r="O874" s="9" t="str">
        <f t="shared" si="52"/>
        <v>2021-06-29</v>
      </c>
      <c r="P874" s="1" t="str">
        <f>VLOOKUP(K874,de_para!$A$2:$B$46,2,0)</f>
        <v>Mensagem</v>
      </c>
      <c r="Q874" s="1">
        <v>1</v>
      </c>
      <c r="R874" s="1">
        <f t="shared" si="53"/>
        <v>6</v>
      </c>
      <c r="S874" s="1">
        <f t="shared" si="54"/>
        <v>2021</v>
      </c>
      <c r="T874" s="1">
        <f t="shared" si="55"/>
        <v>1</v>
      </c>
    </row>
    <row r="875" spans="1:20" x14ac:dyDescent="0.2">
      <c r="A875" s="3" t="s">
        <v>381</v>
      </c>
      <c r="B875" s="3" t="s">
        <v>599</v>
      </c>
      <c r="C875" s="4" t="s">
        <v>382</v>
      </c>
      <c r="D875" s="5" t="s">
        <v>334</v>
      </c>
      <c r="E875" s="4" t="s">
        <v>335</v>
      </c>
      <c r="F875" s="6">
        <v>26807.21</v>
      </c>
      <c r="G875" s="4">
        <v>571269</v>
      </c>
      <c r="H875" s="4">
        <v>968351</v>
      </c>
      <c r="I875" s="5">
        <v>27.68336068</v>
      </c>
      <c r="J875" s="5">
        <v>1.6950876032132001</v>
      </c>
      <c r="K875" s="5" t="s">
        <v>200</v>
      </c>
      <c r="L875" s="5">
        <v>327</v>
      </c>
      <c r="M875" s="7" t="s">
        <v>600</v>
      </c>
      <c r="N875" s="7" t="s">
        <v>601</v>
      </c>
      <c r="O875" s="9" t="str">
        <f t="shared" si="52"/>
        <v>2021-06-29</v>
      </c>
      <c r="P875" s="1" t="str">
        <f>VLOOKUP(K875,de_para!$A$2:$B$46,2,0)</f>
        <v>Mensagem</v>
      </c>
      <c r="Q875" s="1">
        <v>1</v>
      </c>
      <c r="R875" s="1">
        <f t="shared" si="53"/>
        <v>6</v>
      </c>
      <c r="S875" s="1">
        <f t="shared" si="54"/>
        <v>2021</v>
      </c>
      <c r="T875" s="1">
        <f t="shared" si="55"/>
        <v>1</v>
      </c>
    </row>
    <row r="876" spans="1:20" x14ac:dyDescent="0.2">
      <c r="A876" s="3" t="s">
        <v>50</v>
      </c>
      <c r="B876" s="3" t="s">
        <v>599</v>
      </c>
      <c r="C876" s="4" t="s">
        <v>529</v>
      </c>
      <c r="D876" s="5" t="s">
        <v>511</v>
      </c>
      <c r="E876" s="4" t="s">
        <v>512</v>
      </c>
      <c r="F876" s="6">
        <v>102820.33</v>
      </c>
      <c r="G876" s="4">
        <v>2651162</v>
      </c>
      <c r="H876" s="4">
        <v>5141129</v>
      </c>
      <c r="I876" s="5">
        <v>19.999562350000001</v>
      </c>
      <c r="J876" s="5">
        <v>1.9391983590591999</v>
      </c>
      <c r="K876" s="5" t="s">
        <v>200</v>
      </c>
      <c r="L876" s="5">
        <v>2019</v>
      </c>
      <c r="M876" s="7" t="s">
        <v>600</v>
      </c>
      <c r="N876" s="7" t="s">
        <v>601</v>
      </c>
      <c r="O876" s="9" t="str">
        <f t="shared" si="52"/>
        <v>2021-06-29</v>
      </c>
      <c r="P876" s="1" t="str">
        <f>VLOOKUP(K876,de_para!$A$2:$B$46,2,0)</f>
        <v>Mensagem</v>
      </c>
      <c r="Q876" s="1">
        <v>1</v>
      </c>
      <c r="R876" s="1">
        <f t="shared" si="53"/>
        <v>6</v>
      </c>
      <c r="S876" s="1">
        <f t="shared" si="54"/>
        <v>2021</v>
      </c>
      <c r="T876" s="1">
        <f t="shared" si="55"/>
        <v>1</v>
      </c>
    </row>
    <row r="877" spans="1:20" x14ac:dyDescent="0.2">
      <c r="A877" s="3" t="s">
        <v>14</v>
      </c>
      <c r="B877" s="3" t="s">
        <v>599</v>
      </c>
      <c r="C877" s="4" t="s">
        <v>568</v>
      </c>
      <c r="D877" s="5" t="s">
        <v>569</v>
      </c>
      <c r="E877" s="4" t="s">
        <v>570</v>
      </c>
      <c r="F877" s="6">
        <v>2905.79</v>
      </c>
      <c r="G877" s="4">
        <v>167492</v>
      </c>
      <c r="H877" s="4">
        <v>187923</v>
      </c>
      <c r="I877" s="5">
        <v>15.4626629</v>
      </c>
      <c r="J877" s="5">
        <v>1.1219819454063</v>
      </c>
      <c r="K877" s="5" t="s">
        <v>19</v>
      </c>
      <c r="L877" s="5">
        <v>63</v>
      </c>
      <c r="M877" s="7" t="s">
        <v>600</v>
      </c>
      <c r="N877" s="7" t="s">
        <v>601</v>
      </c>
      <c r="O877" s="9" t="str">
        <f t="shared" si="52"/>
        <v>2021-06-29</v>
      </c>
      <c r="P877" s="1" t="str">
        <f>VLOOKUP(K877,de_para!$A$2:$B$46,2,0)</f>
        <v>web event</v>
      </c>
      <c r="Q877" s="1">
        <v>0</v>
      </c>
      <c r="R877" s="1">
        <f t="shared" si="53"/>
        <v>6</v>
      </c>
      <c r="S877" s="1">
        <f t="shared" si="54"/>
        <v>2021</v>
      </c>
      <c r="T877" s="1">
        <f t="shared" si="55"/>
        <v>1</v>
      </c>
    </row>
    <row r="878" spans="1:20" x14ac:dyDescent="0.2">
      <c r="A878" s="3" t="s">
        <v>362</v>
      </c>
      <c r="B878" s="3" t="s">
        <v>599</v>
      </c>
      <c r="C878" s="4" t="s">
        <v>615</v>
      </c>
      <c r="D878" s="5" t="s">
        <v>616</v>
      </c>
      <c r="E878" s="4" t="s">
        <v>617</v>
      </c>
      <c r="F878" s="6">
        <v>12363.62</v>
      </c>
      <c r="G878" s="4">
        <v>237570</v>
      </c>
      <c r="H878" s="4">
        <v>280273</v>
      </c>
      <c r="I878" s="5">
        <v>44.112775759999998</v>
      </c>
      <c r="J878" s="5">
        <v>1.1797491265732001</v>
      </c>
      <c r="K878" s="5" t="s">
        <v>30</v>
      </c>
      <c r="L878" s="5">
        <v>153</v>
      </c>
      <c r="M878" s="7" t="s">
        <v>600</v>
      </c>
      <c r="N878" s="7" t="s">
        <v>601</v>
      </c>
      <c r="O878" s="9" t="str">
        <f t="shared" si="52"/>
        <v>2021-06-29</v>
      </c>
      <c r="P878" s="1" t="str">
        <f>VLOOKUP(K878,de_para!$A$2:$B$46,2,0)</f>
        <v>Lead Ads</v>
      </c>
      <c r="Q878" s="1">
        <v>0</v>
      </c>
      <c r="R878" s="1">
        <f t="shared" si="53"/>
        <v>6</v>
      </c>
      <c r="S878" s="1">
        <f t="shared" si="54"/>
        <v>2021</v>
      </c>
      <c r="T878" s="1">
        <f t="shared" si="55"/>
        <v>1</v>
      </c>
    </row>
    <row r="879" spans="1:20" x14ac:dyDescent="0.2">
      <c r="A879" s="3" t="s">
        <v>322</v>
      </c>
      <c r="B879" s="3" t="s">
        <v>599</v>
      </c>
      <c r="C879" s="4" t="s">
        <v>323</v>
      </c>
      <c r="D879" s="5" t="s">
        <v>60</v>
      </c>
      <c r="E879" s="4" t="s">
        <v>61</v>
      </c>
      <c r="F879" s="6">
        <v>113322.32</v>
      </c>
      <c r="G879" s="4">
        <v>2269720</v>
      </c>
      <c r="H879" s="4">
        <v>7798140</v>
      </c>
      <c r="I879" s="5">
        <v>14.53196788</v>
      </c>
      <c r="J879" s="5">
        <v>3.4357277549653999</v>
      </c>
      <c r="K879" s="5" t="s">
        <v>38</v>
      </c>
      <c r="L879" s="5">
        <v>70</v>
      </c>
      <c r="M879" s="7" t="s">
        <v>600</v>
      </c>
      <c r="N879" s="7" t="s">
        <v>601</v>
      </c>
      <c r="O879" s="9" t="str">
        <f t="shared" si="52"/>
        <v>2021-06-29</v>
      </c>
      <c r="P879" s="1" t="str">
        <f>VLOOKUP(K879,de_para!$A$2:$B$46,2,0)</f>
        <v>Credenciamento</v>
      </c>
      <c r="Q879" s="1">
        <v>1</v>
      </c>
      <c r="R879" s="1">
        <f t="shared" si="53"/>
        <v>6</v>
      </c>
      <c r="S879" s="1">
        <f t="shared" si="54"/>
        <v>2021</v>
      </c>
      <c r="T879" s="1">
        <f t="shared" si="55"/>
        <v>1</v>
      </c>
    </row>
    <row r="880" spans="1:20" x14ac:dyDescent="0.2">
      <c r="A880" s="3" t="s">
        <v>22</v>
      </c>
      <c r="B880" s="3" t="s">
        <v>599</v>
      </c>
      <c r="C880" s="4" t="s">
        <v>618</v>
      </c>
      <c r="D880" s="5" t="s">
        <v>619</v>
      </c>
      <c r="E880" s="4" t="s">
        <v>620</v>
      </c>
      <c r="F880" s="6">
        <v>1571.43</v>
      </c>
      <c r="G880" s="4">
        <v>86640</v>
      </c>
      <c r="H880" s="4">
        <v>106087</v>
      </c>
      <c r="I880" s="5">
        <v>14.812653770000001</v>
      </c>
      <c r="J880" s="5">
        <v>1.2244575253923999</v>
      </c>
      <c r="K880" s="5" t="s">
        <v>38</v>
      </c>
      <c r="L880" s="5" t="s">
        <v>42</v>
      </c>
      <c r="M880" s="7" t="s">
        <v>600</v>
      </c>
      <c r="N880" s="7" t="s">
        <v>601</v>
      </c>
      <c r="O880" s="9" t="str">
        <f t="shared" si="52"/>
        <v>2021-06-29</v>
      </c>
      <c r="P880" s="1" t="str">
        <f>VLOOKUP(K880,de_para!$A$2:$B$46,2,0)</f>
        <v>Credenciamento</v>
      </c>
      <c r="Q880" s="1">
        <v>0</v>
      </c>
      <c r="R880" s="1">
        <f t="shared" si="53"/>
        <v>6</v>
      </c>
      <c r="S880" s="1">
        <f t="shared" si="54"/>
        <v>2021</v>
      </c>
      <c r="T880" s="1">
        <f t="shared" si="55"/>
        <v>1</v>
      </c>
    </row>
    <row r="881" spans="1:20" x14ac:dyDescent="0.2">
      <c r="A881" s="3" t="s">
        <v>22</v>
      </c>
      <c r="B881" s="3" t="s">
        <v>599</v>
      </c>
      <c r="C881" s="4" t="s">
        <v>621</v>
      </c>
      <c r="D881" s="5" t="s">
        <v>622</v>
      </c>
      <c r="E881" s="4" t="s">
        <v>623</v>
      </c>
      <c r="F881" s="6">
        <v>1580.58</v>
      </c>
      <c r="G881" s="4">
        <v>87121</v>
      </c>
      <c r="H881" s="4">
        <v>99010</v>
      </c>
      <c r="I881" s="5">
        <v>15.963842039999999</v>
      </c>
      <c r="J881" s="5">
        <v>1.1364653757418</v>
      </c>
      <c r="K881" s="5" t="s">
        <v>38</v>
      </c>
      <c r="L881" s="5" t="s">
        <v>42</v>
      </c>
      <c r="M881" s="7" t="s">
        <v>600</v>
      </c>
      <c r="N881" s="7" t="s">
        <v>601</v>
      </c>
      <c r="O881" s="9" t="str">
        <f t="shared" si="52"/>
        <v>2021-06-29</v>
      </c>
      <c r="P881" s="1" t="str">
        <f>VLOOKUP(K881,de_para!$A$2:$B$46,2,0)</f>
        <v>Credenciamento</v>
      </c>
      <c r="Q881" s="1">
        <v>0</v>
      </c>
      <c r="R881" s="1">
        <f t="shared" si="53"/>
        <v>6</v>
      </c>
      <c r="S881" s="1">
        <f t="shared" si="54"/>
        <v>2021</v>
      </c>
      <c r="T881" s="1">
        <f t="shared" si="55"/>
        <v>1</v>
      </c>
    </row>
    <row r="882" spans="1:20" x14ac:dyDescent="0.2">
      <c r="A882" s="3" t="s">
        <v>14</v>
      </c>
      <c r="B882" s="3" t="s">
        <v>599</v>
      </c>
      <c r="C882" s="4" t="s">
        <v>624</v>
      </c>
      <c r="D882" s="5" t="s">
        <v>625</v>
      </c>
      <c r="E882" s="4" t="s">
        <v>626</v>
      </c>
      <c r="F882" s="6">
        <v>0</v>
      </c>
      <c r="G882" s="4">
        <v>0</v>
      </c>
      <c r="H882" s="4">
        <v>0</v>
      </c>
      <c r="I882" s="5" t="s">
        <v>42</v>
      </c>
      <c r="J882" s="5">
        <v>0</v>
      </c>
      <c r="K882" s="5" t="s">
        <v>19</v>
      </c>
      <c r="L882" s="5">
        <v>1</v>
      </c>
      <c r="M882" s="7" t="s">
        <v>600</v>
      </c>
      <c r="N882" s="7" t="s">
        <v>601</v>
      </c>
      <c r="O882" s="9" t="str">
        <f t="shared" si="52"/>
        <v>2021-06-29</v>
      </c>
      <c r="P882" s="1" t="str">
        <f>VLOOKUP(K882,de_para!$A$2:$B$46,2,0)</f>
        <v>web event</v>
      </c>
      <c r="Q882" s="1">
        <v>0</v>
      </c>
      <c r="R882" s="1">
        <f t="shared" si="53"/>
        <v>6</v>
      </c>
      <c r="S882" s="1">
        <f t="shared" si="54"/>
        <v>2021</v>
      </c>
      <c r="T882" s="1">
        <f t="shared" si="55"/>
        <v>1</v>
      </c>
    </row>
    <row r="883" spans="1:20" x14ac:dyDescent="0.2">
      <c r="A883" s="3" t="s">
        <v>22</v>
      </c>
      <c r="B883" s="3" t="s">
        <v>599</v>
      </c>
      <c r="C883" s="4" t="s">
        <v>627</v>
      </c>
      <c r="D883" s="5" t="s">
        <v>628</v>
      </c>
      <c r="E883" s="4" t="s">
        <v>629</v>
      </c>
      <c r="F883" s="6">
        <v>1559.36</v>
      </c>
      <c r="G883" s="4">
        <v>71569</v>
      </c>
      <c r="H883" s="4">
        <v>85044</v>
      </c>
      <c r="I883" s="5">
        <v>18.335920229999999</v>
      </c>
      <c r="J883" s="5">
        <v>1.1882798418310001</v>
      </c>
      <c r="K883" s="5" t="s">
        <v>38</v>
      </c>
      <c r="L883" s="5" t="s">
        <v>42</v>
      </c>
      <c r="M883" s="7" t="s">
        <v>600</v>
      </c>
      <c r="N883" s="7" t="s">
        <v>601</v>
      </c>
      <c r="O883" s="9" t="str">
        <f t="shared" si="52"/>
        <v>2021-06-29</v>
      </c>
      <c r="P883" s="1" t="str">
        <f>VLOOKUP(K883,de_para!$A$2:$B$46,2,0)</f>
        <v>Credenciamento</v>
      </c>
      <c r="Q883" s="1">
        <v>0</v>
      </c>
      <c r="R883" s="1">
        <f t="shared" si="53"/>
        <v>6</v>
      </c>
      <c r="S883" s="1">
        <f t="shared" si="54"/>
        <v>2021</v>
      </c>
      <c r="T883" s="1">
        <f t="shared" si="55"/>
        <v>1</v>
      </c>
    </row>
    <row r="884" spans="1:20" x14ac:dyDescent="0.2">
      <c r="A884" s="3" t="s">
        <v>22</v>
      </c>
      <c r="B884" s="3" t="s">
        <v>599</v>
      </c>
      <c r="C884" s="4" t="s">
        <v>630</v>
      </c>
      <c r="D884" s="5" t="s">
        <v>631</v>
      </c>
      <c r="E884" s="4" t="s">
        <v>632</v>
      </c>
      <c r="F884" s="6">
        <v>1543.38</v>
      </c>
      <c r="G884" s="4">
        <v>86225</v>
      </c>
      <c r="H884" s="4">
        <v>98556</v>
      </c>
      <c r="I884" s="5">
        <v>15.659929379999999</v>
      </c>
      <c r="J884" s="5">
        <v>1.1430095679907</v>
      </c>
      <c r="K884" s="5" t="s">
        <v>38</v>
      </c>
      <c r="L884" s="5">
        <v>2</v>
      </c>
      <c r="M884" s="7" t="s">
        <v>600</v>
      </c>
      <c r="N884" s="7" t="s">
        <v>601</v>
      </c>
      <c r="O884" s="9" t="str">
        <f t="shared" si="52"/>
        <v>2021-06-29</v>
      </c>
      <c r="P884" s="1" t="str">
        <f>VLOOKUP(K884,de_para!$A$2:$B$46,2,0)</f>
        <v>Credenciamento</v>
      </c>
      <c r="Q884" s="1">
        <v>0</v>
      </c>
      <c r="R884" s="1">
        <f t="shared" si="53"/>
        <v>6</v>
      </c>
      <c r="S884" s="1">
        <f t="shared" si="54"/>
        <v>2021</v>
      </c>
      <c r="T884" s="1">
        <f t="shared" si="55"/>
        <v>1</v>
      </c>
    </row>
    <row r="885" spans="1:20" x14ac:dyDescent="0.2">
      <c r="A885" s="3" t="s">
        <v>22</v>
      </c>
      <c r="B885" s="3" t="s">
        <v>599</v>
      </c>
      <c r="C885" s="4" t="s">
        <v>633</v>
      </c>
      <c r="D885" s="5" t="s">
        <v>634</v>
      </c>
      <c r="E885" s="4" t="s">
        <v>635</v>
      </c>
      <c r="F885" s="6">
        <v>1545.2</v>
      </c>
      <c r="G885" s="4">
        <v>90384</v>
      </c>
      <c r="H885" s="4">
        <v>101901</v>
      </c>
      <c r="I885" s="5">
        <v>15.16373735</v>
      </c>
      <c r="J885" s="5">
        <v>1.1274229952204</v>
      </c>
      <c r="K885" s="5" t="s">
        <v>38</v>
      </c>
      <c r="L885" s="5">
        <v>3</v>
      </c>
      <c r="M885" s="7" t="s">
        <v>600</v>
      </c>
      <c r="N885" s="7" t="s">
        <v>601</v>
      </c>
      <c r="O885" s="9" t="str">
        <f t="shared" si="52"/>
        <v>2021-06-29</v>
      </c>
      <c r="P885" s="1" t="str">
        <f>VLOOKUP(K885,de_para!$A$2:$B$46,2,0)</f>
        <v>Credenciamento</v>
      </c>
      <c r="Q885" s="1">
        <v>0</v>
      </c>
      <c r="R885" s="1">
        <f t="shared" si="53"/>
        <v>6</v>
      </c>
      <c r="S885" s="1">
        <f t="shared" si="54"/>
        <v>2021</v>
      </c>
      <c r="T885" s="1">
        <f t="shared" si="55"/>
        <v>1</v>
      </c>
    </row>
    <row r="886" spans="1:20" x14ac:dyDescent="0.2">
      <c r="A886" s="3" t="s">
        <v>22</v>
      </c>
      <c r="B886" s="3" t="s">
        <v>599</v>
      </c>
      <c r="C886" s="4" t="s">
        <v>636</v>
      </c>
      <c r="D886" s="5" t="s">
        <v>637</v>
      </c>
      <c r="E886" s="4" t="s">
        <v>638</v>
      </c>
      <c r="F886" s="6">
        <v>1554.94</v>
      </c>
      <c r="G886" s="4">
        <v>92560</v>
      </c>
      <c r="H886" s="4">
        <v>104229</v>
      </c>
      <c r="I886" s="5">
        <v>14.918496770000001</v>
      </c>
      <c r="J886" s="5">
        <v>1.1260695764908999</v>
      </c>
      <c r="K886" s="5" t="s">
        <v>38</v>
      </c>
      <c r="L886" s="5" t="s">
        <v>42</v>
      </c>
      <c r="M886" s="7" t="s">
        <v>600</v>
      </c>
      <c r="N886" s="7" t="s">
        <v>601</v>
      </c>
      <c r="O886" s="9" t="str">
        <f t="shared" si="52"/>
        <v>2021-06-29</v>
      </c>
      <c r="P886" s="1" t="str">
        <f>VLOOKUP(K886,de_para!$A$2:$B$46,2,0)</f>
        <v>Credenciamento</v>
      </c>
      <c r="Q886" s="1">
        <v>0</v>
      </c>
      <c r="R886" s="1">
        <f t="shared" si="53"/>
        <v>6</v>
      </c>
      <c r="S886" s="1">
        <f t="shared" si="54"/>
        <v>2021</v>
      </c>
      <c r="T886" s="1">
        <f t="shared" si="55"/>
        <v>1</v>
      </c>
    </row>
    <row r="887" spans="1:20" x14ac:dyDescent="0.2">
      <c r="A887" s="3" t="s">
        <v>22</v>
      </c>
      <c r="B887" s="3" t="s">
        <v>599</v>
      </c>
      <c r="C887" s="4" t="s">
        <v>639</v>
      </c>
      <c r="D887" s="5" t="s">
        <v>640</v>
      </c>
      <c r="E887" s="4" t="s">
        <v>641</v>
      </c>
      <c r="F887" s="6">
        <v>1551.73</v>
      </c>
      <c r="G887" s="4">
        <v>88863</v>
      </c>
      <c r="H887" s="4">
        <v>104424</v>
      </c>
      <c r="I887" s="5">
        <v>14.85989811</v>
      </c>
      <c r="J887" s="5">
        <v>1.1751122514432</v>
      </c>
      <c r="K887" s="5" t="s">
        <v>38</v>
      </c>
      <c r="L887" s="5" t="s">
        <v>42</v>
      </c>
      <c r="M887" s="7" t="s">
        <v>600</v>
      </c>
      <c r="N887" s="7" t="s">
        <v>601</v>
      </c>
      <c r="O887" s="9" t="str">
        <f t="shared" si="52"/>
        <v>2021-06-29</v>
      </c>
      <c r="P887" s="1" t="str">
        <f>VLOOKUP(K887,de_para!$A$2:$B$46,2,0)</f>
        <v>Credenciamento</v>
      </c>
      <c r="Q887" s="1">
        <v>0</v>
      </c>
      <c r="R887" s="1">
        <f t="shared" si="53"/>
        <v>6</v>
      </c>
      <c r="S887" s="1">
        <f t="shared" si="54"/>
        <v>2021</v>
      </c>
      <c r="T887" s="1">
        <f t="shared" si="55"/>
        <v>1</v>
      </c>
    </row>
    <row r="888" spans="1:20" x14ac:dyDescent="0.2">
      <c r="A888" s="3" t="s">
        <v>376</v>
      </c>
      <c r="B888" s="3" t="s">
        <v>599</v>
      </c>
      <c r="C888" s="4" t="s">
        <v>377</v>
      </c>
      <c r="D888" s="5" t="s">
        <v>33</v>
      </c>
      <c r="E888" s="4" t="s">
        <v>34</v>
      </c>
      <c r="F888" s="6">
        <v>17734.23</v>
      </c>
      <c r="G888" s="4">
        <v>121857</v>
      </c>
      <c r="H888" s="4">
        <v>700311</v>
      </c>
      <c r="I888" s="5">
        <v>25.323363480000001</v>
      </c>
      <c r="J888" s="5">
        <v>5.7469903247248997</v>
      </c>
      <c r="K888" s="5" t="s">
        <v>19</v>
      </c>
      <c r="L888" s="5">
        <v>174</v>
      </c>
      <c r="M888" s="7" t="s">
        <v>600</v>
      </c>
      <c r="N888" s="7" t="s">
        <v>601</v>
      </c>
      <c r="O888" s="9" t="str">
        <f t="shared" si="52"/>
        <v>2021-06-29</v>
      </c>
      <c r="P888" s="1" t="str">
        <f>VLOOKUP(K888,de_para!$A$2:$B$46,2,0)</f>
        <v>web event</v>
      </c>
      <c r="Q888" s="1">
        <v>0</v>
      </c>
      <c r="R888" s="1">
        <f t="shared" si="53"/>
        <v>6</v>
      </c>
      <c r="S888" s="1">
        <f t="shared" si="54"/>
        <v>2021</v>
      </c>
      <c r="T888" s="1">
        <f t="shared" si="55"/>
        <v>1</v>
      </c>
    </row>
    <row r="889" spans="1:20" x14ac:dyDescent="0.2">
      <c r="A889" s="3" t="s">
        <v>22</v>
      </c>
      <c r="B889" s="3" t="s">
        <v>599</v>
      </c>
      <c r="C889" s="4" t="s">
        <v>642</v>
      </c>
      <c r="D889" s="5" t="s">
        <v>643</v>
      </c>
      <c r="E889" s="4" t="s">
        <v>644</v>
      </c>
      <c r="F889" s="6">
        <v>1569.91</v>
      </c>
      <c r="G889" s="4">
        <v>77857</v>
      </c>
      <c r="H889" s="4">
        <v>95558</v>
      </c>
      <c r="I889" s="5">
        <v>16.428870419999999</v>
      </c>
      <c r="J889" s="5">
        <v>1.2273527107389</v>
      </c>
      <c r="K889" s="5" t="s">
        <v>38</v>
      </c>
      <c r="L889" s="5" t="s">
        <v>42</v>
      </c>
      <c r="M889" s="7" t="s">
        <v>600</v>
      </c>
      <c r="N889" s="7" t="s">
        <v>601</v>
      </c>
      <c r="O889" s="9" t="str">
        <f t="shared" si="52"/>
        <v>2021-06-29</v>
      </c>
      <c r="P889" s="1" t="str">
        <f>VLOOKUP(K889,de_para!$A$2:$B$46,2,0)</f>
        <v>Credenciamento</v>
      </c>
      <c r="Q889" s="1">
        <v>0</v>
      </c>
      <c r="R889" s="1">
        <f t="shared" si="53"/>
        <v>6</v>
      </c>
      <c r="S889" s="1">
        <f t="shared" si="54"/>
        <v>2021</v>
      </c>
      <c r="T889" s="1">
        <f t="shared" si="55"/>
        <v>1</v>
      </c>
    </row>
    <row r="890" spans="1:20" x14ac:dyDescent="0.2">
      <c r="A890" s="3" t="s">
        <v>577</v>
      </c>
      <c r="B890" s="3" t="s">
        <v>599</v>
      </c>
      <c r="C890" s="4" t="s">
        <v>578</v>
      </c>
      <c r="D890" s="5" t="s">
        <v>579</v>
      </c>
      <c r="E890" s="4" t="s">
        <v>580</v>
      </c>
      <c r="F890" s="6">
        <v>9346.48</v>
      </c>
      <c r="G890" s="4">
        <v>2347531</v>
      </c>
      <c r="H890" s="4">
        <v>3267943</v>
      </c>
      <c r="I890" s="5">
        <v>2.86004988</v>
      </c>
      <c r="J890" s="5">
        <v>1.3920766115548999</v>
      </c>
      <c r="K890" s="5" t="s">
        <v>19</v>
      </c>
      <c r="L890" s="5">
        <v>31</v>
      </c>
      <c r="M890" s="7" t="s">
        <v>600</v>
      </c>
      <c r="N890" s="7" t="s">
        <v>601</v>
      </c>
      <c r="O890" s="9" t="str">
        <f t="shared" si="52"/>
        <v>2021-06-29</v>
      </c>
      <c r="P890" s="1" t="str">
        <f>VLOOKUP(K890,de_para!$A$2:$B$46,2,0)</f>
        <v>web event</v>
      </c>
      <c r="Q890" s="1">
        <v>0</v>
      </c>
      <c r="R890" s="1">
        <f t="shared" si="53"/>
        <v>6</v>
      </c>
      <c r="S890" s="1">
        <f t="shared" si="54"/>
        <v>2021</v>
      </c>
      <c r="T890" s="1">
        <f t="shared" si="55"/>
        <v>1</v>
      </c>
    </row>
    <row r="891" spans="1:20" x14ac:dyDescent="0.2">
      <c r="A891" s="3" t="s">
        <v>388</v>
      </c>
      <c r="B891" s="3" t="s">
        <v>599</v>
      </c>
      <c r="C891" s="4" t="s">
        <v>389</v>
      </c>
      <c r="D891" s="5" t="s">
        <v>60</v>
      </c>
      <c r="E891" s="4" t="s">
        <v>61</v>
      </c>
      <c r="F891" s="6">
        <v>55161.83</v>
      </c>
      <c r="G891" s="4">
        <v>289217</v>
      </c>
      <c r="H891" s="4">
        <v>1665323</v>
      </c>
      <c r="I891" s="5">
        <v>33.123802410000003</v>
      </c>
      <c r="J891" s="5">
        <v>5.7580398109377997</v>
      </c>
      <c r="K891" s="5" t="s">
        <v>38</v>
      </c>
      <c r="L891" s="5">
        <v>192</v>
      </c>
      <c r="M891" s="7" t="s">
        <v>600</v>
      </c>
      <c r="N891" s="7" t="s">
        <v>601</v>
      </c>
      <c r="O891" s="9" t="str">
        <f t="shared" si="52"/>
        <v>2021-06-29</v>
      </c>
      <c r="P891" s="1" t="str">
        <f>VLOOKUP(K891,de_para!$A$2:$B$46,2,0)</f>
        <v>Credenciamento</v>
      </c>
      <c r="Q891" s="1">
        <v>1</v>
      </c>
      <c r="R891" s="1">
        <f t="shared" si="53"/>
        <v>6</v>
      </c>
      <c r="S891" s="1">
        <f t="shared" si="54"/>
        <v>2021</v>
      </c>
      <c r="T891" s="1">
        <f t="shared" si="55"/>
        <v>1</v>
      </c>
    </row>
    <row r="892" spans="1:20" x14ac:dyDescent="0.2">
      <c r="A892" s="3" t="s">
        <v>22</v>
      </c>
      <c r="B892" s="3" t="s">
        <v>599</v>
      </c>
      <c r="C892" s="4" t="s">
        <v>645</v>
      </c>
      <c r="D892" s="5" t="s">
        <v>646</v>
      </c>
      <c r="E892" s="4" t="s">
        <v>647</v>
      </c>
      <c r="F892" s="6">
        <v>1567.29</v>
      </c>
      <c r="G892" s="4">
        <v>84064</v>
      </c>
      <c r="H892" s="4">
        <v>101413</v>
      </c>
      <c r="I892" s="5">
        <v>15.45452753</v>
      </c>
      <c r="J892" s="5">
        <v>1.206378473544</v>
      </c>
      <c r="K892" s="5" t="s">
        <v>38</v>
      </c>
      <c r="L892" s="5" t="s">
        <v>42</v>
      </c>
      <c r="M892" s="7" t="s">
        <v>600</v>
      </c>
      <c r="N892" s="7" t="s">
        <v>601</v>
      </c>
      <c r="O892" s="9" t="str">
        <f t="shared" si="52"/>
        <v>2021-06-29</v>
      </c>
      <c r="P892" s="1" t="str">
        <f>VLOOKUP(K892,de_para!$A$2:$B$46,2,0)</f>
        <v>Credenciamento</v>
      </c>
      <c r="Q892" s="1">
        <v>0</v>
      </c>
      <c r="R892" s="1">
        <f t="shared" si="53"/>
        <v>6</v>
      </c>
      <c r="S892" s="1">
        <f t="shared" si="54"/>
        <v>2021</v>
      </c>
      <c r="T892" s="1">
        <f t="shared" si="55"/>
        <v>1</v>
      </c>
    </row>
    <row r="893" spans="1:20" x14ac:dyDescent="0.2">
      <c r="A893" s="3" t="s">
        <v>14</v>
      </c>
      <c r="B893" s="3" t="s">
        <v>599</v>
      </c>
      <c r="C893" s="4" t="s">
        <v>590</v>
      </c>
      <c r="D893" s="5" t="s">
        <v>591</v>
      </c>
      <c r="E893" s="4" t="s">
        <v>592</v>
      </c>
      <c r="F893" s="6">
        <v>7658.25</v>
      </c>
      <c r="G893" s="4">
        <v>708739</v>
      </c>
      <c r="H893" s="4">
        <v>819167</v>
      </c>
      <c r="I893" s="5">
        <v>9.3488263099999998</v>
      </c>
      <c r="J893" s="5">
        <v>1.1558091201414999</v>
      </c>
      <c r="K893" s="5" t="s">
        <v>19</v>
      </c>
      <c r="L893" s="5">
        <v>128</v>
      </c>
      <c r="M893" s="7" t="s">
        <v>600</v>
      </c>
      <c r="N893" s="7" t="s">
        <v>601</v>
      </c>
      <c r="O893" s="9" t="str">
        <f t="shared" si="52"/>
        <v>2021-06-29</v>
      </c>
      <c r="P893" s="1" t="str">
        <f>VLOOKUP(K893,de_para!$A$2:$B$46,2,0)</f>
        <v>web event</v>
      </c>
      <c r="Q893" s="1">
        <v>0</v>
      </c>
      <c r="R893" s="1">
        <f t="shared" si="53"/>
        <v>6</v>
      </c>
      <c r="S893" s="1">
        <f t="shared" si="54"/>
        <v>2021</v>
      </c>
      <c r="T893" s="1">
        <f t="shared" si="55"/>
        <v>1</v>
      </c>
    </row>
    <row r="894" spans="1:20" x14ac:dyDescent="0.2">
      <c r="A894" s="3" t="s">
        <v>22</v>
      </c>
      <c r="B894" s="3" t="s">
        <v>599</v>
      </c>
      <c r="C894" s="4" t="s">
        <v>648</v>
      </c>
      <c r="D894" s="5" t="s">
        <v>334</v>
      </c>
      <c r="E894" s="4" t="s">
        <v>335</v>
      </c>
      <c r="F894" s="6">
        <v>0</v>
      </c>
      <c r="G894" s="4">
        <v>0</v>
      </c>
      <c r="H894" s="4">
        <v>0</v>
      </c>
      <c r="I894" s="5" t="s">
        <v>42</v>
      </c>
      <c r="J894" s="5">
        <v>0</v>
      </c>
      <c r="K894" s="5" t="s">
        <v>200</v>
      </c>
      <c r="L894" s="5">
        <v>1</v>
      </c>
      <c r="M894" s="7" t="s">
        <v>600</v>
      </c>
      <c r="N894" s="7" t="s">
        <v>601</v>
      </c>
      <c r="O894" s="9" t="str">
        <f t="shared" si="52"/>
        <v>2021-06-29</v>
      </c>
      <c r="P894" s="1" t="str">
        <f>VLOOKUP(K894,de_para!$A$2:$B$46,2,0)</f>
        <v>Mensagem</v>
      </c>
      <c r="Q894" s="1">
        <v>1</v>
      </c>
      <c r="R894" s="1">
        <f t="shared" si="53"/>
        <v>6</v>
      </c>
      <c r="S894" s="1">
        <f t="shared" si="54"/>
        <v>2021</v>
      </c>
      <c r="T894" s="1">
        <f t="shared" si="55"/>
        <v>1</v>
      </c>
    </row>
    <row r="895" spans="1:20" x14ac:dyDescent="0.2">
      <c r="A895" s="3" t="s">
        <v>192</v>
      </c>
      <c r="B895" s="3" t="s">
        <v>599</v>
      </c>
      <c r="C895" s="4" t="s">
        <v>193</v>
      </c>
      <c r="D895" s="5" t="s">
        <v>33</v>
      </c>
      <c r="E895" s="4" t="s">
        <v>34</v>
      </c>
      <c r="F895" s="6">
        <v>41035.440000000002</v>
      </c>
      <c r="G895" s="4">
        <v>409476</v>
      </c>
      <c r="H895" s="4">
        <v>2084311</v>
      </c>
      <c r="I895" s="5">
        <v>19.687772120000002</v>
      </c>
      <c r="J895" s="5">
        <v>5.0901908780978999</v>
      </c>
      <c r="K895" s="5" t="s">
        <v>19</v>
      </c>
      <c r="L895" s="5">
        <v>398</v>
      </c>
      <c r="M895" s="7" t="s">
        <v>600</v>
      </c>
      <c r="N895" s="7" t="s">
        <v>601</v>
      </c>
      <c r="O895" s="9" t="str">
        <f t="shared" si="52"/>
        <v>2021-06-29</v>
      </c>
      <c r="P895" s="1" t="str">
        <f>VLOOKUP(K895,de_para!$A$2:$B$46,2,0)</f>
        <v>web event</v>
      </c>
      <c r="Q895" s="1">
        <v>0</v>
      </c>
      <c r="R895" s="1">
        <f t="shared" si="53"/>
        <v>6</v>
      </c>
      <c r="S895" s="1">
        <f t="shared" si="54"/>
        <v>2021</v>
      </c>
      <c r="T895" s="1">
        <f t="shared" si="55"/>
        <v>1</v>
      </c>
    </row>
    <row r="896" spans="1:20" x14ac:dyDescent="0.2">
      <c r="A896" s="3" t="s">
        <v>194</v>
      </c>
      <c r="B896" s="3" t="s">
        <v>599</v>
      </c>
      <c r="C896" s="4" t="s">
        <v>195</v>
      </c>
      <c r="D896" s="5" t="s">
        <v>33</v>
      </c>
      <c r="E896" s="4" t="s">
        <v>34</v>
      </c>
      <c r="F896" s="6">
        <v>6951.05</v>
      </c>
      <c r="G896" s="4">
        <v>60560</v>
      </c>
      <c r="H896" s="4">
        <v>268078</v>
      </c>
      <c r="I896" s="5">
        <v>25.929207170000002</v>
      </c>
      <c r="J896" s="5">
        <v>4.4266512549538</v>
      </c>
      <c r="K896" s="5" t="s">
        <v>19</v>
      </c>
      <c r="L896" s="5">
        <v>121</v>
      </c>
      <c r="M896" s="7" t="s">
        <v>600</v>
      </c>
      <c r="N896" s="7" t="s">
        <v>601</v>
      </c>
      <c r="O896" s="9" t="str">
        <f t="shared" si="52"/>
        <v>2021-06-29</v>
      </c>
      <c r="P896" s="1" t="str">
        <f>VLOOKUP(K896,de_para!$A$2:$B$46,2,0)</f>
        <v>web event</v>
      </c>
      <c r="Q896" s="1">
        <v>0</v>
      </c>
      <c r="R896" s="1">
        <f t="shared" si="53"/>
        <v>6</v>
      </c>
      <c r="S896" s="1">
        <f t="shared" si="54"/>
        <v>2021</v>
      </c>
      <c r="T896" s="1">
        <f t="shared" si="55"/>
        <v>1</v>
      </c>
    </row>
    <row r="897" spans="1:20" x14ac:dyDescent="0.2">
      <c r="A897" s="3" t="s">
        <v>362</v>
      </c>
      <c r="B897" s="3" t="s">
        <v>599</v>
      </c>
      <c r="C897" s="4" t="s">
        <v>363</v>
      </c>
      <c r="D897" s="5" t="s">
        <v>28</v>
      </c>
      <c r="E897" s="4" t="s">
        <v>29</v>
      </c>
      <c r="F897" s="6">
        <v>112975.2</v>
      </c>
      <c r="G897" s="4">
        <v>1515537</v>
      </c>
      <c r="H897" s="4">
        <v>2608982</v>
      </c>
      <c r="I897" s="5">
        <v>43.302406840000003</v>
      </c>
      <c r="J897" s="5">
        <v>1.721490138479</v>
      </c>
      <c r="K897" s="5" t="s">
        <v>30</v>
      </c>
      <c r="L897" s="5">
        <v>1221</v>
      </c>
      <c r="M897" s="7" t="s">
        <v>600</v>
      </c>
      <c r="N897" s="7" t="s">
        <v>601</v>
      </c>
      <c r="O897" s="9" t="str">
        <f t="shared" si="52"/>
        <v>2021-06-29</v>
      </c>
      <c r="P897" s="1" t="str">
        <f>VLOOKUP(K897,de_para!$A$2:$B$46,2,0)</f>
        <v>Lead Ads</v>
      </c>
      <c r="Q897" s="1">
        <v>0</v>
      </c>
      <c r="R897" s="1">
        <f t="shared" si="53"/>
        <v>6</v>
      </c>
      <c r="S897" s="1">
        <f t="shared" si="54"/>
        <v>2021</v>
      </c>
      <c r="T897" s="1">
        <f t="shared" si="55"/>
        <v>1</v>
      </c>
    </row>
    <row r="898" spans="1:20" x14ac:dyDescent="0.2">
      <c r="A898" s="3" t="s">
        <v>201</v>
      </c>
      <c r="B898" s="3" t="s">
        <v>599</v>
      </c>
      <c r="C898" s="4" t="s">
        <v>202</v>
      </c>
      <c r="D898" s="5" t="s">
        <v>33</v>
      </c>
      <c r="E898" s="4" t="s">
        <v>34</v>
      </c>
      <c r="F898" s="6">
        <v>34511.65</v>
      </c>
      <c r="G898" s="4">
        <v>162338</v>
      </c>
      <c r="H898" s="4">
        <v>848170</v>
      </c>
      <c r="I898" s="5">
        <v>40.689543370000003</v>
      </c>
      <c r="J898" s="5">
        <v>5.2247163325899999</v>
      </c>
      <c r="K898" s="5" t="s">
        <v>19</v>
      </c>
      <c r="L898" s="5">
        <v>454</v>
      </c>
      <c r="M898" s="7" t="s">
        <v>600</v>
      </c>
      <c r="N898" s="7" t="s">
        <v>601</v>
      </c>
      <c r="O898" s="9" t="str">
        <f t="shared" si="52"/>
        <v>2021-06-29</v>
      </c>
      <c r="P898" s="1" t="str">
        <f>VLOOKUP(K898,de_para!$A$2:$B$46,2,0)</f>
        <v>web event</v>
      </c>
      <c r="Q898" s="1">
        <v>0</v>
      </c>
      <c r="R898" s="1">
        <f t="shared" si="53"/>
        <v>6</v>
      </c>
      <c r="S898" s="1">
        <f t="shared" si="54"/>
        <v>2021</v>
      </c>
      <c r="T898" s="1">
        <f t="shared" si="55"/>
        <v>1</v>
      </c>
    </row>
    <row r="899" spans="1:20" x14ac:dyDescent="0.2">
      <c r="A899" s="3" t="s">
        <v>22</v>
      </c>
      <c r="B899" s="3" t="s">
        <v>599</v>
      </c>
      <c r="C899" s="4" t="s">
        <v>385</v>
      </c>
      <c r="D899" s="5" t="s">
        <v>60</v>
      </c>
      <c r="E899" s="4" t="s">
        <v>61</v>
      </c>
      <c r="F899" s="6">
        <v>44266.35</v>
      </c>
      <c r="G899" s="4">
        <v>2675740</v>
      </c>
      <c r="H899" s="4">
        <v>5947524</v>
      </c>
      <c r="I899" s="5">
        <v>7.4428198999999999</v>
      </c>
      <c r="J899" s="5">
        <v>2.2227585639859999</v>
      </c>
      <c r="K899" s="5" t="s">
        <v>38</v>
      </c>
      <c r="L899" s="5">
        <v>29</v>
      </c>
      <c r="M899" s="7" t="s">
        <v>600</v>
      </c>
      <c r="N899" s="7" t="s">
        <v>601</v>
      </c>
      <c r="O899" s="9" t="str">
        <f t="shared" ref="O899:O962" si="56">RIGHT(B899,10)</f>
        <v>2021-06-29</v>
      </c>
      <c r="P899" s="1" t="str">
        <f>VLOOKUP(K899,de_para!$A$2:$B$46,2,0)</f>
        <v>Credenciamento</v>
      </c>
      <c r="Q899" s="1">
        <v>1</v>
      </c>
      <c r="R899" s="1">
        <f t="shared" ref="R899:R962" si="57">MONTH(O899)</f>
        <v>6</v>
      </c>
      <c r="S899" s="1">
        <f t="shared" ref="S899:S962" si="58">YEAR(O899)</f>
        <v>2021</v>
      </c>
      <c r="T899" s="1">
        <f t="shared" ref="T899:T962" si="59">IF(R899&lt;7,1,2)</f>
        <v>1</v>
      </c>
    </row>
    <row r="900" spans="1:20" x14ac:dyDescent="0.2">
      <c r="A900" s="3" t="s">
        <v>207</v>
      </c>
      <c r="B900" s="3" t="s">
        <v>599</v>
      </c>
      <c r="C900" s="4" t="s">
        <v>208</v>
      </c>
      <c r="D900" s="5" t="s">
        <v>33</v>
      </c>
      <c r="E900" s="4" t="s">
        <v>34</v>
      </c>
      <c r="F900" s="6">
        <v>13257.29</v>
      </c>
      <c r="G900" s="4">
        <v>42016</v>
      </c>
      <c r="H900" s="4">
        <v>196622</v>
      </c>
      <c r="I900" s="5">
        <v>67.425262689999997</v>
      </c>
      <c r="J900" s="5">
        <v>4.6796934501141996</v>
      </c>
      <c r="K900" s="5" t="s">
        <v>19</v>
      </c>
      <c r="L900" s="5">
        <v>282</v>
      </c>
      <c r="M900" s="7" t="s">
        <v>600</v>
      </c>
      <c r="N900" s="7" t="s">
        <v>601</v>
      </c>
      <c r="O900" s="9" t="str">
        <f t="shared" si="56"/>
        <v>2021-06-29</v>
      </c>
      <c r="P900" s="1" t="str">
        <f>VLOOKUP(K900,de_para!$A$2:$B$46,2,0)</f>
        <v>web event</v>
      </c>
      <c r="Q900" s="1">
        <v>0</v>
      </c>
      <c r="R900" s="1">
        <f t="shared" si="57"/>
        <v>6</v>
      </c>
      <c r="S900" s="1">
        <f t="shared" si="58"/>
        <v>2021</v>
      </c>
      <c r="T900" s="1">
        <f t="shared" si="59"/>
        <v>1</v>
      </c>
    </row>
    <row r="901" spans="1:20" x14ac:dyDescent="0.2">
      <c r="A901" s="3" t="s">
        <v>14</v>
      </c>
      <c r="B901" s="3" t="s">
        <v>599</v>
      </c>
      <c r="C901" s="4" t="s">
        <v>593</v>
      </c>
      <c r="D901" s="5" t="s">
        <v>594</v>
      </c>
      <c r="E901" s="4" t="s">
        <v>595</v>
      </c>
      <c r="F901" s="6">
        <v>7690.57</v>
      </c>
      <c r="G901" s="4">
        <v>906504</v>
      </c>
      <c r="H901" s="4">
        <v>1092813</v>
      </c>
      <c r="I901" s="5">
        <v>7.0374071300000001</v>
      </c>
      <c r="J901" s="5">
        <v>1.2055247412036001</v>
      </c>
      <c r="K901" s="5" t="s">
        <v>19</v>
      </c>
      <c r="L901" s="5">
        <v>183</v>
      </c>
      <c r="M901" s="7" t="s">
        <v>600</v>
      </c>
      <c r="N901" s="7" t="s">
        <v>601</v>
      </c>
      <c r="O901" s="9" t="str">
        <f t="shared" si="56"/>
        <v>2021-06-29</v>
      </c>
      <c r="P901" s="1" t="str">
        <f>VLOOKUP(K901,de_para!$A$2:$B$46,2,0)</f>
        <v>web event</v>
      </c>
      <c r="Q901" s="1">
        <v>0</v>
      </c>
      <c r="R901" s="1">
        <f t="shared" si="57"/>
        <v>6</v>
      </c>
      <c r="S901" s="1">
        <f t="shared" si="58"/>
        <v>2021</v>
      </c>
      <c r="T901" s="1">
        <f t="shared" si="59"/>
        <v>1</v>
      </c>
    </row>
    <row r="902" spans="1:20" x14ac:dyDescent="0.2">
      <c r="A902" s="3" t="s">
        <v>362</v>
      </c>
      <c r="B902" s="3" t="s">
        <v>599</v>
      </c>
      <c r="C902" s="4" t="s">
        <v>649</v>
      </c>
      <c r="D902" s="5" t="s">
        <v>650</v>
      </c>
      <c r="E902" s="4" t="s">
        <v>651</v>
      </c>
      <c r="F902" s="6">
        <v>0.25</v>
      </c>
      <c r="G902" s="4">
        <v>3</v>
      </c>
      <c r="H902" s="4">
        <v>3</v>
      </c>
      <c r="I902" s="5">
        <v>83.333333330000002</v>
      </c>
      <c r="J902" s="5">
        <v>1</v>
      </c>
      <c r="K902" s="5" t="s">
        <v>30</v>
      </c>
      <c r="L902" s="5" t="s">
        <v>42</v>
      </c>
      <c r="M902" s="7" t="s">
        <v>600</v>
      </c>
      <c r="N902" s="7" t="s">
        <v>601</v>
      </c>
      <c r="O902" s="9" t="str">
        <f t="shared" si="56"/>
        <v>2021-06-29</v>
      </c>
      <c r="P902" s="1" t="str">
        <f>VLOOKUP(K902,de_para!$A$2:$B$46,2,0)</f>
        <v>Lead Ads</v>
      </c>
      <c r="Q902" s="1">
        <v>0</v>
      </c>
      <c r="R902" s="1">
        <f t="shared" si="57"/>
        <v>6</v>
      </c>
      <c r="S902" s="1">
        <f t="shared" si="58"/>
        <v>2021</v>
      </c>
      <c r="T902" s="1">
        <f t="shared" si="59"/>
        <v>1</v>
      </c>
    </row>
    <row r="903" spans="1:20" x14ac:dyDescent="0.2">
      <c r="A903" s="3" t="s">
        <v>22</v>
      </c>
      <c r="B903" s="3" t="s">
        <v>599</v>
      </c>
      <c r="C903" s="4" t="s">
        <v>652</v>
      </c>
      <c r="D903" s="5" t="s">
        <v>653</v>
      </c>
      <c r="E903" s="4" t="s">
        <v>654</v>
      </c>
      <c r="F903" s="6">
        <v>1518.56</v>
      </c>
      <c r="G903" s="4">
        <v>88623</v>
      </c>
      <c r="H903" s="4">
        <v>99023</v>
      </c>
      <c r="I903" s="5">
        <v>15.33542712</v>
      </c>
      <c r="J903" s="5">
        <v>1.1173510262573001</v>
      </c>
      <c r="K903" s="5" t="s">
        <v>38</v>
      </c>
      <c r="L903" s="5">
        <v>1</v>
      </c>
      <c r="M903" s="7" t="s">
        <v>600</v>
      </c>
      <c r="N903" s="7" t="s">
        <v>601</v>
      </c>
      <c r="O903" s="9" t="str">
        <f t="shared" si="56"/>
        <v>2021-06-29</v>
      </c>
      <c r="P903" s="1" t="str">
        <f>VLOOKUP(K903,de_para!$A$2:$B$46,2,0)</f>
        <v>Credenciamento</v>
      </c>
      <c r="Q903" s="1">
        <v>0</v>
      </c>
      <c r="R903" s="1">
        <f t="shared" si="57"/>
        <v>6</v>
      </c>
      <c r="S903" s="1">
        <f t="shared" si="58"/>
        <v>2021</v>
      </c>
      <c r="T903" s="1">
        <f t="shared" si="59"/>
        <v>1</v>
      </c>
    </row>
    <row r="904" spans="1:20" x14ac:dyDescent="0.2">
      <c r="A904" s="3" t="s">
        <v>374</v>
      </c>
      <c r="B904" s="3" t="s">
        <v>599</v>
      </c>
      <c r="C904" s="4" t="s">
        <v>655</v>
      </c>
      <c r="D904" s="5" t="s">
        <v>650</v>
      </c>
      <c r="E904" s="4" t="s">
        <v>651</v>
      </c>
      <c r="F904" s="6">
        <v>0.08</v>
      </c>
      <c r="G904" s="4">
        <v>4</v>
      </c>
      <c r="H904" s="4">
        <v>4</v>
      </c>
      <c r="I904" s="5">
        <v>20</v>
      </c>
      <c r="J904" s="5">
        <v>1</v>
      </c>
      <c r="K904" s="5" t="s">
        <v>30</v>
      </c>
      <c r="L904" s="5" t="s">
        <v>42</v>
      </c>
      <c r="M904" s="7" t="s">
        <v>600</v>
      </c>
      <c r="N904" s="7" t="s">
        <v>601</v>
      </c>
      <c r="O904" s="9" t="str">
        <f t="shared" si="56"/>
        <v>2021-06-29</v>
      </c>
      <c r="P904" s="1" t="str">
        <f>VLOOKUP(K904,de_para!$A$2:$B$46,2,0)</f>
        <v>Lead Ads</v>
      </c>
      <c r="Q904" s="1">
        <v>0</v>
      </c>
      <c r="R904" s="1">
        <f t="shared" si="57"/>
        <v>6</v>
      </c>
      <c r="S904" s="1">
        <f t="shared" si="58"/>
        <v>2021</v>
      </c>
      <c r="T904" s="1">
        <f t="shared" si="59"/>
        <v>1</v>
      </c>
    </row>
    <row r="905" spans="1:20" x14ac:dyDescent="0.2">
      <c r="A905" s="3" t="s">
        <v>14</v>
      </c>
      <c r="B905" s="3" t="s">
        <v>599</v>
      </c>
      <c r="C905" s="4" t="s">
        <v>656</v>
      </c>
      <c r="D905" s="5" t="s">
        <v>657</v>
      </c>
      <c r="E905" s="4" t="s">
        <v>658</v>
      </c>
      <c r="F905" s="6">
        <v>0</v>
      </c>
      <c r="G905" s="4">
        <v>0</v>
      </c>
      <c r="H905" s="4">
        <v>0</v>
      </c>
      <c r="I905" s="5" t="s">
        <v>42</v>
      </c>
      <c r="J905" s="5">
        <v>0</v>
      </c>
      <c r="K905" s="5" t="s">
        <v>19</v>
      </c>
      <c r="L905" s="5">
        <v>1</v>
      </c>
      <c r="M905" s="7" t="s">
        <v>600</v>
      </c>
      <c r="N905" s="7" t="s">
        <v>601</v>
      </c>
      <c r="O905" s="9" t="str">
        <f t="shared" si="56"/>
        <v>2021-06-29</v>
      </c>
      <c r="P905" s="1" t="str">
        <f>VLOOKUP(K905,de_para!$A$2:$B$46,2,0)</f>
        <v>web event</v>
      </c>
      <c r="Q905" s="1">
        <v>0</v>
      </c>
      <c r="R905" s="1">
        <f t="shared" si="57"/>
        <v>6</v>
      </c>
      <c r="S905" s="1">
        <f t="shared" si="58"/>
        <v>2021</v>
      </c>
      <c r="T905" s="1">
        <f t="shared" si="59"/>
        <v>1</v>
      </c>
    </row>
    <row r="906" spans="1:20" x14ac:dyDescent="0.2">
      <c r="A906" s="3" t="s">
        <v>14</v>
      </c>
      <c r="B906" s="3" t="s">
        <v>599</v>
      </c>
      <c r="C906" s="4" t="s">
        <v>587</v>
      </c>
      <c r="D906" s="5" t="s">
        <v>588</v>
      </c>
      <c r="E906" s="4" t="s">
        <v>589</v>
      </c>
      <c r="F906" s="6">
        <v>2723.07</v>
      </c>
      <c r="G906" s="4">
        <v>247365</v>
      </c>
      <c r="H906" s="4">
        <v>271595</v>
      </c>
      <c r="I906" s="5">
        <v>10.026215499999999</v>
      </c>
      <c r="J906" s="5">
        <v>1.0979524184909</v>
      </c>
      <c r="K906" s="5" t="s">
        <v>19</v>
      </c>
      <c r="L906" s="5">
        <v>31</v>
      </c>
      <c r="M906" s="7" t="s">
        <v>600</v>
      </c>
      <c r="N906" s="7" t="s">
        <v>601</v>
      </c>
      <c r="O906" s="9" t="str">
        <f t="shared" si="56"/>
        <v>2021-06-29</v>
      </c>
      <c r="P906" s="1" t="str">
        <f>VLOOKUP(K906,de_para!$A$2:$B$46,2,0)</f>
        <v>web event</v>
      </c>
      <c r="Q906" s="1">
        <v>0</v>
      </c>
      <c r="R906" s="1">
        <f t="shared" si="57"/>
        <v>6</v>
      </c>
      <c r="S906" s="1">
        <f t="shared" si="58"/>
        <v>2021</v>
      </c>
      <c r="T906" s="1">
        <f t="shared" si="59"/>
        <v>1</v>
      </c>
    </row>
    <row r="907" spans="1:20" x14ac:dyDescent="0.2">
      <c r="A907" s="3" t="s">
        <v>332</v>
      </c>
      <c r="B907" s="3" t="s">
        <v>599</v>
      </c>
      <c r="C907" s="4" t="s">
        <v>333</v>
      </c>
      <c r="D907" s="5" t="s">
        <v>334</v>
      </c>
      <c r="E907" s="4" t="s">
        <v>335</v>
      </c>
      <c r="F907" s="6">
        <v>101803.9</v>
      </c>
      <c r="G907" s="4">
        <v>4576298</v>
      </c>
      <c r="H907" s="4">
        <v>8365251</v>
      </c>
      <c r="I907" s="5">
        <v>12.16985599</v>
      </c>
      <c r="J907" s="5">
        <v>1.8279515451135</v>
      </c>
      <c r="K907" s="5" t="s">
        <v>200</v>
      </c>
      <c r="L907" s="5">
        <v>1239</v>
      </c>
      <c r="M907" s="7" t="s">
        <v>600</v>
      </c>
      <c r="N907" s="7" t="s">
        <v>601</v>
      </c>
      <c r="O907" s="9" t="str">
        <f t="shared" si="56"/>
        <v>2021-06-29</v>
      </c>
      <c r="P907" s="1" t="str">
        <f>VLOOKUP(K907,de_para!$A$2:$B$46,2,0)</f>
        <v>Mensagem</v>
      </c>
      <c r="Q907" s="1">
        <v>1</v>
      </c>
      <c r="R907" s="1">
        <f t="shared" si="57"/>
        <v>6</v>
      </c>
      <c r="S907" s="1">
        <f t="shared" si="58"/>
        <v>2021</v>
      </c>
      <c r="T907" s="1">
        <f t="shared" si="59"/>
        <v>1</v>
      </c>
    </row>
    <row r="908" spans="1:20" x14ac:dyDescent="0.2">
      <c r="A908" s="3" t="s">
        <v>22</v>
      </c>
      <c r="B908" s="3" t="s">
        <v>659</v>
      </c>
      <c r="C908" s="4" t="s">
        <v>385</v>
      </c>
      <c r="D908" s="5" t="s">
        <v>60</v>
      </c>
      <c r="E908" s="4" t="s">
        <v>61</v>
      </c>
      <c r="F908" s="6">
        <v>22557.26</v>
      </c>
      <c r="G908" s="4">
        <v>1562627</v>
      </c>
      <c r="H908" s="4">
        <v>3474336</v>
      </c>
      <c r="I908" s="5">
        <v>6.4925384299999997</v>
      </c>
      <c r="J908" s="5">
        <v>2.2233943225094999</v>
      </c>
      <c r="K908" s="5" t="s">
        <v>38</v>
      </c>
      <c r="L908" s="5">
        <v>27</v>
      </c>
      <c r="M908" s="7" t="s">
        <v>660</v>
      </c>
      <c r="N908" s="7" t="s">
        <v>661</v>
      </c>
      <c r="O908" s="9" t="str">
        <f t="shared" si="56"/>
        <v>2021-06-22</v>
      </c>
      <c r="P908" s="1" t="str">
        <f>VLOOKUP(K908,de_para!$A$2:$B$46,2,0)</f>
        <v>Credenciamento</v>
      </c>
      <c r="Q908" s="1">
        <v>1</v>
      </c>
      <c r="R908" s="1">
        <f t="shared" si="57"/>
        <v>6</v>
      </c>
      <c r="S908" s="1">
        <f t="shared" si="58"/>
        <v>2021</v>
      </c>
      <c r="T908" s="1">
        <f t="shared" si="59"/>
        <v>1</v>
      </c>
    </row>
    <row r="909" spans="1:20" x14ac:dyDescent="0.2">
      <c r="A909" s="3" t="s">
        <v>381</v>
      </c>
      <c r="B909" s="3" t="s">
        <v>659</v>
      </c>
      <c r="C909" s="4" t="s">
        <v>382</v>
      </c>
      <c r="D909" s="5" t="s">
        <v>334</v>
      </c>
      <c r="E909" s="4" t="s">
        <v>335</v>
      </c>
      <c r="F909" s="6">
        <v>31792.31</v>
      </c>
      <c r="G909" s="4">
        <v>837895</v>
      </c>
      <c r="H909" s="4">
        <v>1281421</v>
      </c>
      <c r="I909" s="5">
        <v>24.81019899</v>
      </c>
      <c r="J909" s="5">
        <v>1.5293336277219001</v>
      </c>
      <c r="K909" s="5" t="s">
        <v>200</v>
      </c>
      <c r="L909" s="5">
        <v>340</v>
      </c>
      <c r="M909" s="7" t="s">
        <v>660</v>
      </c>
      <c r="N909" s="7" t="s">
        <v>661</v>
      </c>
      <c r="O909" s="9" t="str">
        <f t="shared" si="56"/>
        <v>2021-06-22</v>
      </c>
      <c r="P909" s="1" t="str">
        <f>VLOOKUP(K909,de_para!$A$2:$B$46,2,0)</f>
        <v>Mensagem</v>
      </c>
      <c r="Q909" s="1">
        <v>1</v>
      </c>
      <c r="R909" s="1">
        <f t="shared" si="57"/>
        <v>6</v>
      </c>
      <c r="S909" s="1">
        <f t="shared" si="58"/>
        <v>2021</v>
      </c>
      <c r="T909" s="1">
        <f t="shared" si="59"/>
        <v>1</v>
      </c>
    </row>
    <row r="910" spans="1:20" x14ac:dyDescent="0.2">
      <c r="A910" s="3" t="s">
        <v>50</v>
      </c>
      <c r="B910" s="3" t="s">
        <v>659</v>
      </c>
      <c r="C910" s="4" t="s">
        <v>529</v>
      </c>
      <c r="D910" s="5" t="s">
        <v>511</v>
      </c>
      <c r="E910" s="4" t="s">
        <v>512</v>
      </c>
      <c r="F910" s="6">
        <v>150808.70000000001</v>
      </c>
      <c r="G910" s="4">
        <v>3580939</v>
      </c>
      <c r="H910" s="4">
        <v>7789060</v>
      </c>
      <c r="I910" s="5">
        <v>19.361604610000001</v>
      </c>
      <c r="J910" s="5">
        <v>2.1751445640374998</v>
      </c>
      <c r="K910" s="5" t="s">
        <v>200</v>
      </c>
      <c r="L910" s="5">
        <v>2382</v>
      </c>
      <c r="M910" s="7" t="s">
        <v>660</v>
      </c>
      <c r="N910" s="7" t="s">
        <v>661</v>
      </c>
      <c r="O910" s="9" t="str">
        <f t="shared" si="56"/>
        <v>2021-06-22</v>
      </c>
      <c r="P910" s="1" t="str">
        <f>VLOOKUP(K910,de_para!$A$2:$B$46,2,0)</f>
        <v>Mensagem</v>
      </c>
      <c r="Q910" s="1">
        <v>1</v>
      </c>
      <c r="R910" s="1">
        <f t="shared" si="57"/>
        <v>6</v>
      </c>
      <c r="S910" s="1">
        <f t="shared" si="58"/>
        <v>2021</v>
      </c>
      <c r="T910" s="1">
        <f t="shared" si="59"/>
        <v>1</v>
      </c>
    </row>
    <row r="911" spans="1:20" x14ac:dyDescent="0.2">
      <c r="A911" s="3" t="s">
        <v>311</v>
      </c>
      <c r="B911" s="3" t="s">
        <v>659</v>
      </c>
      <c r="C911" s="4" t="s">
        <v>312</v>
      </c>
      <c r="D911" s="5" t="s">
        <v>253</v>
      </c>
      <c r="E911" s="4" t="s">
        <v>254</v>
      </c>
      <c r="F911" s="6">
        <v>5289.36</v>
      </c>
      <c r="G911" s="4">
        <v>376644</v>
      </c>
      <c r="H911" s="4">
        <v>429090</v>
      </c>
      <c r="I911" s="5">
        <v>12.326924419999999</v>
      </c>
      <c r="J911" s="5">
        <v>1.1392455475197001</v>
      </c>
      <c r="K911" s="5" t="s">
        <v>19</v>
      </c>
      <c r="L911" s="5">
        <v>93</v>
      </c>
      <c r="M911" s="7" t="s">
        <v>660</v>
      </c>
      <c r="N911" s="7" t="s">
        <v>661</v>
      </c>
      <c r="O911" s="9" t="str">
        <f t="shared" si="56"/>
        <v>2021-06-22</v>
      </c>
      <c r="P911" s="1" t="str">
        <f>VLOOKUP(K911,de_para!$A$2:$B$46,2,0)</f>
        <v>web event</v>
      </c>
      <c r="Q911" s="1">
        <v>0</v>
      </c>
      <c r="R911" s="1">
        <f t="shared" si="57"/>
        <v>6</v>
      </c>
      <c r="S911" s="1">
        <f t="shared" si="58"/>
        <v>2021</v>
      </c>
      <c r="T911" s="1">
        <f t="shared" si="59"/>
        <v>1</v>
      </c>
    </row>
    <row r="912" spans="1:20" x14ac:dyDescent="0.2">
      <c r="A912" s="3" t="s">
        <v>388</v>
      </c>
      <c r="B912" s="3" t="s">
        <v>659</v>
      </c>
      <c r="C912" s="4" t="s">
        <v>510</v>
      </c>
      <c r="D912" s="5" t="s">
        <v>511</v>
      </c>
      <c r="E912" s="4" t="s">
        <v>512</v>
      </c>
      <c r="F912" s="6">
        <v>26824.720000000001</v>
      </c>
      <c r="G912" s="4">
        <v>239103</v>
      </c>
      <c r="H912" s="4">
        <v>792830</v>
      </c>
      <c r="I912" s="5">
        <v>33.834138469999999</v>
      </c>
      <c r="J912" s="5">
        <v>3.3158513276704999</v>
      </c>
      <c r="K912" s="5" t="s">
        <v>200</v>
      </c>
      <c r="L912" s="5">
        <v>388</v>
      </c>
      <c r="M912" s="7" t="s">
        <v>660</v>
      </c>
      <c r="N912" s="7" t="s">
        <v>661</v>
      </c>
      <c r="O912" s="9" t="str">
        <f t="shared" si="56"/>
        <v>2021-06-22</v>
      </c>
      <c r="P912" s="1" t="str">
        <f>VLOOKUP(K912,de_para!$A$2:$B$46,2,0)</f>
        <v>Mensagem</v>
      </c>
      <c r="Q912" s="1">
        <v>1</v>
      </c>
      <c r="R912" s="1">
        <f t="shared" si="57"/>
        <v>6</v>
      </c>
      <c r="S912" s="1">
        <f t="shared" si="58"/>
        <v>2021</v>
      </c>
      <c r="T912" s="1">
        <f t="shared" si="59"/>
        <v>1</v>
      </c>
    </row>
    <row r="913" spans="1:20" x14ac:dyDescent="0.2">
      <c r="A913" s="3" t="s">
        <v>662</v>
      </c>
      <c r="B913" s="3" t="s">
        <v>659</v>
      </c>
      <c r="C913" s="4" t="s">
        <v>663</v>
      </c>
      <c r="D913" s="5" t="s">
        <v>28</v>
      </c>
      <c r="E913" s="4" t="s">
        <v>29</v>
      </c>
      <c r="F913" s="6">
        <v>47365.63</v>
      </c>
      <c r="G913" s="4">
        <v>909573</v>
      </c>
      <c r="H913" s="4">
        <v>1212395</v>
      </c>
      <c r="I913" s="5">
        <v>39.067820310000002</v>
      </c>
      <c r="J913" s="5">
        <v>1.3329276484679999</v>
      </c>
      <c r="K913" s="5" t="s">
        <v>30</v>
      </c>
      <c r="L913" s="5">
        <v>439</v>
      </c>
      <c r="M913" s="7" t="s">
        <v>660</v>
      </c>
      <c r="N913" s="7" t="s">
        <v>661</v>
      </c>
      <c r="O913" s="9" t="str">
        <f t="shared" si="56"/>
        <v>2021-06-22</v>
      </c>
      <c r="P913" s="1" t="str">
        <f>VLOOKUP(K913,de_para!$A$2:$B$46,2,0)</f>
        <v>Lead Ads</v>
      </c>
      <c r="Q913" s="1">
        <v>0</v>
      </c>
      <c r="R913" s="1">
        <f t="shared" si="57"/>
        <v>6</v>
      </c>
      <c r="S913" s="1">
        <f t="shared" si="58"/>
        <v>2021</v>
      </c>
      <c r="T913" s="1">
        <f t="shared" si="59"/>
        <v>1</v>
      </c>
    </row>
    <row r="914" spans="1:20" x14ac:dyDescent="0.2">
      <c r="A914" s="3" t="s">
        <v>374</v>
      </c>
      <c r="B914" s="3" t="s">
        <v>659</v>
      </c>
      <c r="C914" s="4" t="s">
        <v>375</v>
      </c>
      <c r="D914" s="5" t="s">
        <v>28</v>
      </c>
      <c r="E914" s="4" t="s">
        <v>29</v>
      </c>
      <c r="F914" s="6">
        <v>37580.74</v>
      </c>
      <c r="G914" s="4">
        <v>927745</v>
      </c>
      <c r="H914" s="4">
        <v>1213600</v>
      </c>
      <c r="I914" s="5">
        <v>30.966331579999999</v>
      </c>
      <c r="J914" s="5">
        <v>1.3081180712372</v>
      </c>
      <c r="K914" s="5" t="s">
        <v>30</v>
      </c>
      <c r="L914" s="5">
        <v>362</v>
      </c>
      <c r="M914" s="7" t="s">
        <v>660</v>
      </c>
      <c r="N914" s="7" t="s">
        <v>661</v>
      </c>
      <c r="O914" s="9" t="str">
        <f t="shared" si="56"/>
        <v>2021-06-22</v>
      </c>
      <c r="P914" s="1" t="str">
        <f>VLOOKUP(K914,de_para!$A$2:$B$46,2,0)</f>
        <v>Lead Ads</v>
      </c>
      <c r="Q914" s="1">
        <v>0</v>
      </c>
      <c r="R914" s="1">
        <f t="shared" si="57"/>
        <v>6</v>
      </c>
      <c r="S914" s="1">
        <f t="shared" si="58"/>
        <v>2021</v>
      </c>
      <c r="T914" s="1">
        <f t="shared" si="59"/>
        <v>1</v>
      </c>
    </row>
    <row r="915" spans="1:20" x14ac:dyDescent="0.2">
      <c r="A915" s="3" t="s">
        <v>362</v>
      </c>
      <c r="B915" s="3" t="s">
        <v>659</v>
      </c>
      <c r="C915" s="4" t="s">
        <v>363</v>
      </c>
      <c r="D915" s="5" t="s">
        <v>28</v>
      </c>
      <c r="E915" s="4" t="s">
        <v>29</v>
      </c>
      <c r="F915" s="6">
        <v>101569.56</v>
      </c>
      <c r="G915" s="4">
        <v>1319681</v>
      </c>
      <c r="H915" s="4">
        <v>2285312</v>
      </c>
      <c r="I915" s="5">
        <v>44.444504729999998</v>
      </c>
      <c r="J915" s="5">
        <v>1.7317154676016</v>
      </c>
      <c r="K915" s="5" t="s">
        <v>30</v>
      </c>
      <c r="L915" s="5">
        <v>1125</v>
      </c>
      <c r="M915" s="7" t="s">
        <v>660</v>
      </c>
      <c r="N915" s="7" t="s">
        <v>661</v>
      </c>
      <c r="O915" s="9" t="str">
        <f t="shared" si="56"/>
        <v>2021-06-22</v>
      </c>
      <c r="P915" s="1" t="str">
        <f>VLOOKUP(K915,de_para!$A$2:$B$46,2,0)</f>
        <v>Lead Ads</v>
      </c>
      <c r="Q915" s="1">
        <v>0</v>
      </c>
      <c r="R915" s="1">
        <f t="shared" si="57"/>
        <v>6</v>
      </c>
      <c r="S915" s="1">
        <f t="shared" si="58"/>
        <v>2021</v>
      </c>
      <c r="T915" s="1">
        <f t="shared" si="59"/>
        <v>1</v>
      </c>
    </row>
    <row r="916" spans="1:20" x14ac:dyDescent="0.2">
      <c r="A916" s="3" t="s">
        <v>50</v>
      </c>
      <c r="B916" s="3" t="s">
        <v>659</v>
      </c>
      <c r="C916" s="4" t="s">
        <v>614</v>
      </c>
      <c r="D916" s="5" t="s">
        <v>334</v>
      </c>
      <c r="E916" s="4" t="s">
        <v>335</v>
      </c>
      <c r="F916" s="6">
        <v>108458.96</v>
      </c>
      <c r="G916" s="4">
        <v>3580943</v>
      </c>
      <c r="H916" s="4">
        <v>7554599</v>
      </c>
      <c r="I916" s="5">
        <v>14.35667995</v>
      </c>
      <c r="J916" s="5">
        <v>2.1096674814426999</v>
      </c>
      <c r="K916" s="5" t="s">
        <v>200</v>
      </c>
      <c r="L916" s="5">
        <v>1321</v>
      </c>
      <c r="M916" s="7" t="s">
        <v>660</v>
      </c>
      <c r="N916" s="7" t="s">
        <v>661</v>
      </c>
      <c r="O916" s="9" t="str">
        <f t="shared" si="56"/>
        <v>2021-06-22</v>
      </c>
      <c r="P916" s="1" t="str">
        <f>VLOOKUP(K916,de_para!$A$2:$B$46,2,0)</f>
        <v>Mensagem</v>
      </c>
      <c r="Q916" s="1">
        <v>1</v>
      </c>
      <c r="R916" s="1">
        <f t="shared" si="57"/>
        <v>6</v>
      </c>
      <c r="S916" s="1">
        <f t="shared" si="58"/>
        <v>2021</v>
      </c>
      <c r="T916" s="1">
        <f t="shared" si="59"/>
        <v>1</v>
      </c>
    </row>
    <row r="917" spans="1:20" x14ac:dyDescent="0.2">
      <c r="A917" s="3" t="s">
        <v>201</v>
      </c>
      <c r="B917" s="3" t="s">
        <v>659</v>
      </c>
      <c r="C917" s="4" t="s">
        <v>202</v>
      </c>
      <c r="D917" s="5" t="s">
        <v>33</v>
      </c>
      <c r="E917" s="4" t="s">
        <v>34</v>
      </c>
      <c r="F917" s="6">
        <v>28942.03</v>
      </c>
      <c r="G917" s="4">
        <v>133056</v>
      </c>
      <c r="H917" s="4">
        <v>729941</v>
      </c>
      <c r="I917" s="5">
        <v>39.649821009999997</v>
      </c>
      <c r="J917" s="5">
        <v>5.4859683140933004</v>
      </c>
      <c r="K917" s="5" t="s">
        <v>19</v>
      </c>
      <c r="L917" s="5">
        <v>353</v>
      </c>
      <c r="M917" s="7" t="s">
        <v>660</v>
      </c>
      <c r="N917" s="7" t="s">
        <v>661</v>
      </c>
      <c r="O917" s="9" t="str">
        <f t="shared" si="56"/>
        <v>2021-06-22</v>
      </c>
      <c r="P917" s="1" t="str">
        <f>VLOOKUP(K917,de_para!$A$2:$B$46,2,0)</f>
        <v>web event</v>
      </c>
      <c r="Q917" s="1">
        <v>0</v>
      </c>
      <c r="R917" s="1">
        <f t="shared" si="57"/>
        <v>6</v>
      </c>
      <c r="S917" s="1">
        <f t="shared" si="58"/>
        <v>2021</v>
      </c>
      <c r="T917" s="1">
        <f t="shared" si="59"/>
        <v>1</v>
      </c>
    </row>
    <row r="918" spans="1:20" x14ac:dyDescent="0.2">
      <c r="A918" s="3" t="s">
        <v>22</v>
      </c>
      <c r="B918" s="3" t="s">
        <v>659</v>
      </c>
      <c r="C918" s="4" t="s">
        <v>648</v>
      </c>
      <c r="D918" s="5" t="s">
        <v>334</v>
      </c>
      <c r="E918" s="4" t="s">
        <v>335</v>
      </c>
      <c r="F918" s="6">
        <v>47486.53</v>
      </c>
      <c r="G918" s="4">
        <v>3143700</v>
      </c>
      <c r="H918" s="4">
        <v>5531016</v>
      </c>
      <c r="I918" s="5">
        <v>8.5854985799999994</v>
      </c>
      <c r="J918" s="5">
        <v>1.7593968890161</v>
      </c>
      <c r="K918" s="5" t="s">
        <v>200</v>
      </c>
      <c r="L918" s="5">
        <v>536</v>
      </c>
      <c r="M918" s="7" t="s">
        <v>660</v>
      </c>
      <c r="N918" s="7" t="s">
        <v>661</v>
      </c>
      <c r="O918" s="9" t="str">
        <f t="shared" si="56"/>
        <v>2021-06-22</v>
      </c>
      <c r="P918" s="1" t="str">
        <f>VLOOKUP(K918,de_para!$A$2:$B$46,2,0)</f>
        <v>Mensagem</v>
      </c>
      <c r="Q918" s="1">
        <v>1</v>
      </c>
      <c r="R918" s="1">
        <f t="shared" si="57"/>
        <v>6</v>
      </c>
      <c r="S918" s="1">
        <f t="shared" si="58"/>
        <v>2021</v>
      </c>
      <c r="T918" s="1">
        <f t="shared" si="59"/>
        <v>1</v>
      </c>
    </row>
    <row r="919" spans="1:20" x14ac:dyDescent="0.2">
      <c r="A919" s="3" t="s">
        <v>383</v>
      </c>
      <c r="B919" s="3" t="s">
        <v>659</v>
      </c>
      <c r="C919" s="4" t="s">
        <v>384</v>
      </c>
      <c r="D919" s="5" t="s">
        <v>334</v>
      </c>
      <c r="E919" s="4" t="s">
        <v>335</v>
      </c>
      <c r="F919" s="6">
        <v>11879.56</v>
      </c>
      <c r="G919" s="4">
        <v>146467</v>
      </c>
      <c r="H919" s="4">
        <v>328760</v>
      </c>
      <c r="I919" s="5">
        <v>36.13444458</v>
      </c>
      <c r="J919" s="5">
        <v>2.2446011729605</v>
      </c>
      <c r="K919" s="5" t="s">
        <v>200</v>
      </c>
      <c r="L919" s="5">
        <v>101</v>
      </c>
      <c r="M919" s="7" t="s">
        <v>660</v>
      </c>
      <c r="N919" s="7" t="s">
        <v>661</v>
      </c>
      <c r="O919" s="9" t="str">
        <f t="shared" si="56"/>
        <v>2021-06-22</v>
      </c>
      <c r="P919" s="1" t="str">
        <f>VLOOKUP(K919,de_para!$A$2:$B$46,2,0)</f>
        <v>Mensagem</v>
      </c>
      <c r="Q919" s="1">
        <v>1</v>
      </c>
      <c r="R919" s="1">
        <f t="shared" si="57"/>
        <v>6</v>
      </c>
      <c r="S919" s="1">
        <f t="shared" si="58"/>
        <v>2021</v>
      </c>
      <c r="T919" s="1">
        <f t="shared" si="59"/>
        <v>1</v>
      </c>
    </row>
    <row r="920" spans="1:20" x14ac:dyDescent="0.2">
      <c r="A920" s="3" t="s">
        <v>386</v>
      </c>
      <c r="B920" s="3" t="s">
        <v>659</v>
      </c>
      <c r="C920" s="4" t="s">
        <v>387</v>
      </c>
      <c r="D920" s="5" t="s">
        <v>28</v>
      </c>
      <c r="E920" s="4" t="s">
        <v>29</v>
      </c>
      <c r="F920" s="6">
        <v>60910.37</v>
      </c>
      <c r="G920" s="4">
        <v>1156616</v>
      </c>
      <c r="H920" s="4">
        <v>1960258</v>
      </c>
      <c r="I920" s="5">
        <v>31.07262922</v>
      </c>
      <c r="J920" s="5">
        <v>1.6948217904645999</v>
      </c>
      <c r="K920" s="5" t="s">
        <v>30</v>
      </c>
      <c r="L920" s="5">
        <v>561</v>
      </c>
      <c r="M920" s="7" t="s">
        <v>660</v>
      </c>
      <c r="N920" s="7" t="s">
        <v>661</v>
      </c>
      <c r="O920" s="9" t="str">
        <f t="shared" si="56"/>
        <v>2021-06-22</v>
      </c>
      <c r="P920" s="1" t="str">
        <f>VLOOKUP(K920,de_para!$A$2:$B$46,2,0)</f>
        <v>Lead Ads</v>
      </c>
      <c r="Q920" s="1">
        <v>0</v>
      </c>
      <c r="R920" s="1">
        <f t="shared" si="57"/>
        <v>6</v>
      </c>
      <c r="S920" s="1">
        <f t="shared" si="58"/>
        <v>2021</v>
      </c>
      <c r="T920" s="1">
        <f t="shared" si="59"/>
        <v>1</v>
      </c>
    </row>
    <row r="921" spans="1:20" x14ac:dyDescent="0.2">
      <c r="A921" s="3" t="s">
        <v>207</v>
      </c>
      <c r="B921" s="3" t="s">
        <v>659</v>
      </c>
      <c r="C921" s="4" t="s">
        <v>208</v>
      </c>
      <c r="D921" s="5" t="s">
        <v>33</v>
      </c>
      <c r="E921" s="4" t="s">
        <v>34</v>
      </c>
      <c r="F921" s="6">
        <v>16156.67</v>
      </c>
      <c r="G921" s="4">
        <v>46840</v>
      </c>
      <c r="H921" s="4">
        <v>261449</v>
      </c>
      <c r="I921" s="5">
        <v>61.796641030000004</v>
      </c>
      <c r="J921" s="5">
        <v>5.5817463706234003</v>
      </c>
      <c r="K921" s="5" t="s">
        <v>19</v>
      </c>
      <c r="L921" s="5">
        <v>270</v>
      </c>
      <c r="M921" s="7" t="s">
        <v>660</v>
      </c>
      <c r="N921" s="7" t="s">
        <v>661</v>
      </c>
      <c r="O921" s="9" t="str">
        <f t="shared" si="56"/>
        <v>2021-06-22</v>
      </c>
      <c r="P921" s="1" t="str">
        <f>VLOOKUP(K921,de_para!$A$2:$B$46,2,0)</f>
        <v>web event</v>
      </c>
      <c r="Q921" s="1">
        <v>0</v>
      </c>
      <c r="R921" s="1">
        <f t="shared" si="57"/>
        <v>6</v>
      </c>
      <c r="S921" s="1">
        <f t="shared" si="58"/>
        <v>2021</v>
      </c>
      <c r="T921" s="1">
        <f t="shared" si="59"/>
        <v>1</v>
      </c>
    </row>
    <row r="922" spans="1:20" x14ac:dyDescent="0.2">
      <c r="A922" s="3" t="s">
        <v>376</v>
      </c>
      <c r="B922" s="3" t="s">
        <v>659</v>
      </c>
      <c r="C922" s="4" t="s">
        <v>377</v>
      </c>
      <c r="D922" s="5" t="s">
        <v>33</v>
      </c>
      <c r="E922" s="4" t="s">
        <v>34</v>
      </c>
      <c r="F922" s="6">
        <v>23469.5</v>
      </c>
      <c r="G922" s="4">
        <v>133697</v>
      </c>
      <c r="H922" s="4">
        <v>971521</v>
      </c>
      <c r="I922" s="5">
        <v>24.157480899999999</v>
      </c>
      <c r="J922" s="5">
        <v>7.2665878815531002</v>
      </c>
      <c r="K922" s="5" t="s">
        <v>19</v>
      </c>
      <c r="L922" s="5">
        <v>194</v>
      </c>
      <c r="M922" s="7" t="s">
        <v>660</v>
      </c>
      <c r="N922" s="7" t="s">
        <v>661</v>
      </c>
      <c r="O922" s="9" t="str">
        <f t="shared" si="56"/>
        <v>2021-06-22</v>
      </c>
      <c r="P922" s="1" t="str">
        <f>VLOOKUP(K922,de_para!$A$2:$B$46,2,0)</f>
        <v>web event</v>
      </c>
      <c r="Q922" s="1">
        <v>0</v>
      </c>
      <c r="R922" s="1">
        <f t="shared" si="57"/>
        <v>6</v>
      </c>
      <c r="S922" s="1">
        <f t="shared" si="58"/>
        <v>2021</v>
      </c>
      <c r="T922" s="1">
        <f t="shared" si="59"/>
        <v>1</v>
      </c>
    </row>
    <row r="923" spans="1:20" x14ac:dyDescent="0.2">
      <c r="A923" s="3" t="s">
        <v>194</v>
      </c>
      <c r="B923" s="3" t="s">
        <v>659</v>
      </c>
      <c r="C923" s="4" t="s">
        <v>195</v>
      </c>
      <c r="D923" s="5" t="s">
        <v>33</v>
      </c>
      <c r="E923" s="4" t="s">
        <v>34</v>
      </c>
      <c r="F923" s="6">
        <v>8775.25</v>
      </c>
      <c r="G923" s="4">
        <v>66496</v>
      </c>
      <c r="H923" s="4">
        <v>329799</v>
      </c>
      <c r="I923" s="5">
        <v>26.60787328</v>
      </c>
      <c r="J923" s="5">
        <v>4.9596817853705</v>
      </c>
      <c r="K923" s="5" t="s">
        <v>19</v>
      </c>
      <c r="L923" s="5">
        <v>111</v>
      </c>
      <c r="M923" s="7" t="s">
        <v>660</v>
      </c>
      <c r="N923" s="7" t="s">
        <v>661</v>
      </c>
      <c r="O923" s="9" t="str">
        <f t="shared" si="56"/>
        <v>2021-06-22</v>
      </c>
      <c r="P923" s="1" t="str">
        <f>VLOOKUP(K923,de_para!$A$2:$B$46,2,0)</f>
        <v>web event</v>
      </c>
      <c r="Q923" s="1">
        <v>0</v>
      </c>
      <c r="R923" s="1">
        <f t="shared" si="57"/>
        <v>6</v>
      </c>
      <c r="S923" s="1">
        <f t="shared" si="58"/>
        <v>2021</v>
      </c>
      <c r="T923" s="1">
        <f t="shared" si="59"/>
        <v>1</v>
      </c>
    </row>
    <row r="924" spans="1:20" x14ac:dyDescent="0.2">
      <c r="A924" s="3" t="s">
        <v>388</v>
      </c>
      <c r="B924" s="3" t="s">
        <v>659</v>
      </c>
      <c r="C924" s="4" t="s">
        <v>389</v>
      </c>
      <c r="D924" s="5" t="s">
        <v>60</v>
      </c>
      <c r="E924" s="4" t="s">
        <v>61</v>
      </c>
      <c r="F924" s="6">
        <v>39270.71</v>
      </c>
      <c r="G924" s="4">
        <v>265794</v>
      </c>
      <c r="H924" s="4">
        <v>1394709</v>
      </c>
      <c r="I924" s="5">
        <v>28.156920190000001</v>
      </c>
      <c r="J924" s="5">
        <v>5.2473306395178003</v>
      </c>
      <c r="K924" s="5" t="s">
        <v>38</v>
      </c>
      <c r="L924" s="5">
        <v>166</v>
      </c>
      <c r="M924" s="7" t="s">
        <v>660</v>
      </c>
      <c r="N924" s="7" t="s">
        <v>661</v>
      </c>
      <c r="O924" s="9" t="str">
        <f t="shared" si="56"/>
        <v>2021-06-22</v>
      </c>
      <c r="P924" s="1" t="str">
        <f>VLOOKUP(K924,de_para!$A$2:$B$46,2,0)</f>
        <v>Credenciamento</v>
      </c>
      <c r="Q924" s="1">
        <v>1</v>
      </c>
      <c r="R924" s="1">
        <f t="shared" si="57"/>
        <v>6</v>
      </c>
      <c r="S924" s="1">
        <f t="shared" si="58"/>
        <v>2021</v>
      </c>
      <c r="T924" s="1">
        <f t="shared" si="59"/>
        <v>1</v>
      </c>
    </row>
    <row r="925" spans="1:20" x14ac:dyDescent="0.2">
      <c r="A925" s="3" t="s">
        <v>322</v>
      </c>
      <c r="B925" s="3" t="s">
        <v>659</v>
      </c>
      <c r="C925" s="4" t="s">
        <v>323</v>
      </c>
      <c r="D925" s="5" t="s">
        <v>60</v>
      </c>
      <c r="E925" s="4" t="s">
        <v>61</v>
      </c>
      <c r="F925" s="6">
        <v>76177.990000000005</v>
      </c>
      <c r="G925" s="4">
        <v>1873414</v>
      </c>
      <c r="H925" s="4">
        <v>6340132</v>
      </c>
      <c r="I925" s="5">
        <v>12.015205679999999</v>
      </c>
      <c r="J925" s="5">
        <v>3.3842663714481001</v>
      </c>
      <c r="K925" s="5" t="s">
        <v>38</v>
      </c>
      <c r="L925" s="5">
        <v>72</v>
      </c>
      <c r="M925" s="7" t="s">
        <v>660</v>
      </c>
      <c r="N925" s="7" t="s">
        <v>661</v>
      </c>
      <c r="O925" s="9" t="str">
        <f t="shared" si="56"/>
        <v>2021-06-22</v>
      </c>
      <c r="P925" s="1" t="str">
        <f>VLOOKUP(K925,de_para!$A$2:$B$46,2,0)</f>
        <v>Credenciamento</v>
      </c>
      <c r="Q925" s="1">
        <v>1</v>
      </c>
      <c r="R925" s="1">
        <f t="shared" si="57"/>
        <v>6</v>
      </c>
      <c r="S925" s="1">
        <f t="shared" si="58"/>
        <v>2021</v>
      </c>
      <c r="T925" s="1">
        <f t="shared" si="59"/>
        <v>1</v>
      </c>
    </row>
    <row r="926" spans="1:20" x14ac:dyDescent="0.2">
      <c r="A926" s="3" t="s">
        <v>327</v>
      </c>
      <c r="B926" s="3" t="s">
        <v>659</v>
      </c>
      <c r="C926" s="4" t="s">
        <v>328</v>
      </c>
      <c r="D926" s="5" t="s">
        <v>253</v>
      </c>
      <c r="E926" s="4" t="s">
        <v>254</v>
      </c>
      <c r="F926" s="6">
        <v>1420.1</v>
      </c>
      <c r="G926" s="4">
        <v>137090</v>
      </c>
      <c r="H926" s="4">
        <v>144258</v>
      </c>
      <c r="I926" s="5">
        <v>9.8441680900000001</v>
      </c>
      <c r="J926" s="5">
        <v>1.0522868188781</v>
      </c>
      <c r="K926" s="5" t="s">
        <v>19</v>
      </c>
      <c r="L926" s="5">
        <v>21</v>
      </c>
      <c r="M926" s="7" t="s">
        <v>660</v>
      </c>
      <c r="N926" s="7" t="s">
        <v>661</v>
      </c>
      <c r="O926" s="9" t="str">
        <f t="shared" si="56"/>
        <v>2021-06-22</v>
      </c>
      <c r="P926" s="1" t="str">
        <f>VLOOKUP(K926,de_para!$A$2:$B$46,2,0)</f>
        <v>web event</v>
      </c>
      <c r="Q926" s="1">
        <v>0</v>
      </c>
      <c r="R926" s="1">
        <f t="shared" si="57"/>
        <v>6</v>
      </c>
      <c r="S926" s="1">
        <f t="shared" si="58"/>
        <v>2021</v>
      </c>
      <c r="T926" s="1">
        <f t="shared" si="59"/>
        <v>1</v>
      </c>
    </row>
    <row r="927" spans="1:20" x14ac:dyDescent="0.2">
      <c r="A927" s="3" t="s">
        <v>192</v>
      </c>
      <c r="B927" s="3" t="s">
        <v>659</v>
      </c>
      <c r="C927" s="4" t="s">
        <v>193</v>
      </c>
      <c r="D927" s="5" t="s">
        <v>33</v>
      </c>
      <c r="E927" s="4" t="s">
        <v>34</v>
      </c>
      <c r="F927" s="6">
        <v>52599.53</v>
      </c>
      <c r="G927" s="4">
        <v>444930</v>
      </c>
      <c r="H927" s="4">
        <v>2686902</v>
      </c>
      <c r="I927" s="5">
        <v>19.576274089999998</v>
      </c>
      <c r="J927" s="5">
        <v>6.0389319668262003</v>
      </c>
      <c r="K927" s="5" t="s">
        <v>19</v>
      </c>
      <c r="L927" s="5">
        <v>492</v>
      </c>
      <c r="M927" s="7" t="s">
        <v>660</v>
      </c>
      <c r="N927" s="7" t="s">
        <v>661</v>
      </c>
      <c r="O927" s="9" t="str">
        <f t="shared" si="56"/>
        <v>2021-06-22</v>
      </c>
      <c r="P927" s="1" t="str">
        <f>VLOOKUP(K927,de_para!$A$2:$B$46,2,0)</f>
        <v>web event</v>
      </c>
      <c r="Q927" s="1">
        <v>0</v>
      </c>
      <c r="R927" s="1">
        <f t="shared" si="57"/>
        <v>6</v>
      </c>
      <c r="S927" s="1">
        <f t="shared" si="58"/>
        <v>2021</v>
      </c>
      <c r="T927" s="1">
        <f t="shared" si="59"/>
        <v>1</v>
      </c>
    </row>
    <row r="928" spans="1:20" x14ac:dyDescent="0.2">
      <c r="A928" s="3" t="s">
        <v>22</v>
      </c>
      <c r="B928" s="3" t="s">
        <v>659</v>
      </c>
      <c r="C928" s="4" t="s">
        <v>497</v>
      </c>
      <c r="D928" s="5" t="s">
        <v>456</v>
      </c>
      <c r="E928" s="4" t="s">
        <v>457</v>
      </c>
      <c r="F928" s="6">
        <v>6540.77</v>
      </c>
      <c r="G928" s="4">
        <v>609290</v>
      </c>
      <c r="H928" s="4">
        <v>661047</v>
      </c>
      <c r="I928" s="5">
        <v>9.8945612000000001</v>
      </c>
      <c r="J928" s="5">
        <v>1.0849464130380999</v>
      </c>
      <c r="K928" s="5" t="s">
        <v>38</v>
      </c>
      <c r="L928" s="5">
        <v>2</v>
      </c>
      <c r="M928" s="7" t="s">
        <v>660</v>
      </c>
      <c r="N928" s="7" t="s">
        <v>661</v>
      </c>
      <c r="O928" s="9" t="str">
        <f t="shared" si="56"/>
        <v>2021-06-22</v>
      </c>
      <c r="P928" s="1" t="str">
        <f>VLOOKUP(K928,de_para!$A$2:$B$46,2,0)</f>
        <v>Credenciamento</v>
      </c>
      <c r="Q928" s="1">
        <v>0</v>
      </c>
      <c r="R928" s="1">
        <f t="shared" si="57"/>
        <v>6</v>
      </c>
      <c r="S928" s="1">
        <f t="shared" si="58"/>
        <v>2021</v>
      </c>
      <c r="T928" s="1">
        <f t="shared" si="59"/>
        <v>1</v>
      </c>
    </row>
    <row r="929" spans="1:20" x14ac:dyDescent="0.2">
      <c r="A929" s="3" t="s">
        <v>22</v>
      </c>
      <c r="B929" s="3" t="s">
        <v>659</v>
      </c>
      <c r="C929" s="4" t="s">
        <v>527</v>
      </c>
      <c r="D929" s="5" t="s">
        <v>511</v>
      </c>
      <c r="E929" s="4" t="s">
        <v>512</v>
      </c>
      <c r="F929" s="6">
        <v>55725.74</v>
      </c>
      <c r="G929" s="4">
        <v>3292164</v>
      </c>
      <c r="H929" s="4">
        <v>5489489</v>
      </c>
      <c r="I929" s="5">
        <v>10.15135289</v>
      </c>
      <c r="J929" s="5">
        <v>1.6674409294312</v>
      </c>
      <c r="K929" s="5" t="s">
        <v>200</v>
      </c>
      <c r="L929" s="5">
        <v>651</v>
      </c>
      <c r="M929" s="7" t="s">
        <v>660</v>
      </c>
      <c r="N929" s="7" t="s">
        <v>661</v>
      </c>
      <c r="O929" s="9" t="str">
        <f t="shared" si="56"/>
        <v>2021-06-22</v>
      </c>
      <c r="P929" s="1" t="str">
        <f>VLOOKUP(K929,de_para!$A$2:$B$46,2,0)</f>
        <v>Mensagem</v>
      </c>
      <c r="Q929" s="1">
        <v>1</v>
      </c>
      <c r="R929" s="1">
        <f t="shared" si="57"/>
        <v>6</v>
      </c>
      <c r="S929" s="1">
        <f t="shared" si="58"/>
        <v>2021</v>
      </c>
      <c r="T929" s="1">
        <f t="shared" si="59"/>
        <v>1</v>
      </c>
    </row>
    <row r="930" spans="1:20" x14ac:dyDescent="0.2">
      <c r="A930" s="3" t="s">
        <v>454</v>
      </c>
      <c r="B930" s="3" t="s">
        <v>659</v>
      </c>
      <c r="C930" s="4" t="s">
        <v>455</v>
      </c>
      <c r="D930" s="5" t="s">
        <v>456</v>
      </c>
      <c r="E930" s="4" t="s">
        <v>457</v>
      </c>
      <c r="F930" s="6">
        <v>153266.84</v>
      </c>
      <c r="G930" s="4">
        <v>2831876</v>
      </c>
      <c r="H930" s="4">
        <v>8309586</v>
      </c>
      <c r="I930" s="5">
        <v>18.444581960000001</v>
      </c>
      <c r="J930" s="5">
        <v>2.9343043268844</v>
      </c>
      <c r="K930" s="5" t="s">
        <v>38</v>
      </c>
      <c r="L930" s="5">
        <v>114</v>
      </c>
      <c r="M930" s="7" t="s">
        <v>660</v>
      </c>
      <c r="N930" s="7" t="s">
        <v>661</v>
      </c>
      <c r="O930" s="9" t="str">
        <f t="shared" si="56"/>
        <v>2021-06-22</v>
      </c>
      <c r="P930" s="1" t="str">
        <f>VLOOKUP(K930,de_para!$A$2:$B$46,2,0)</f>
        <v>Credenciamento</v>
      </c>
      <c r="Q930" s="1">
        <v>0</v>
      </c>
      <c r="R930" s="1">
        <f t="shared" si="57"/>
        <v>6</v>
      </c>
      <c r="S930" s="1">
        <f t="shared" si="58"/>
        <v>2021</v>
      </c>
      <c r="T930" s="1">
        <f t="shared" si="59"/>
        <v>1</v>
      </c>
    </row>
    <row r="931" spans="1:20" x14ac:dyDescent="0.2">
      <c r="A931" s="3" t="s">
        <v>22</v>
      </c>
      <c r="B931" s="3" t="s">
        <v>659</v>
      </c>
      <c r="C931" s="4" t="s">
        <v>636</v>
      </c>
      <c r="D931" s="5" t="s">
        <v>637</v>
      </c>
      <c r="E931" s="4" t="s">
        <v>638</v>
      </c>
      <c r="F931" s="6">
        <v>417.92</v>
      </c>
      <c r="G931" s="4">
        <v>30088</v>
      </c>
      <c r="H931" s="4">
        <v>32325</v>
      </c>
      <c r="I931" s="5">
        <v>12.928692959999999</v>
      </c>
      <c r="J931" s="5">
        <v>1.074348577506</v>
      </c>
      <c r="K931" s="5" t="s">
        <v>38</v>
      </c>
      <c r="L931" s="5" t="s">
        <v>42</v>
      </c>
      <c r="M931" s="7" t="s">
        <v>660</v>
      </c>
      <c r="N931" s="7" t="s">
        <v>661</v>
      </c>
      <c r="O931" s="9" t="str">
        <f t="shared" si="56"/>
        <v>2021-06-22</v>
      </c>
      <c r="P931" s="1" t="str">
        <f>VLOOKUP(K931,de_para!$A$2:$B$46,2,0)</f>
        <v>Credenciamento</v>
      </c>
      <c r="Q931" s="1">
        <v>0</v>
      </c>
      <c r="R931" s="1">
        <f t="shared" si="57"/>
        <v>6</v>
      </c>
      <c r="S931" s="1">
        <f t="shared" si="58"/>
        <v>2021</v>
      </c>
      <c r="T931" s="1">
        <f t="shared" si="59"/>
        <v>1</v>
      </c>
    </row>
    <row r="932" spans="1:20" x14ac:dyDescent="0.2">
      <c r="A932" s="3" t="s">
        <v>22</v>
      </c>
      <c r="B932" s="3" t="s">
        <v>659</v>
      </c>
      <c r="C932" s="4" t="s">
        <v>618</v>
      </c>
      <c r="D932" s="5" t="s">
        <v>619</v>
      </c>
      <c r="E932" s="4" t="s">
        <v>620</v>
      </c>
      <c r="F932" s="6">
        <v>430.52</v>
      </c>
      <c r="G932" s="4">
        <v>35488</v>
      </c>
      <c r="H932" s="4">
        <v>37327</v>
      </c>
      <c r="I932" s="5">
        <v>11.533742330000001</v>
      </c>
      <c r="J932" s="5">
        <v>1.0518203336339</v>
      </c>
      <c r="K932" s="5" t="s">
        <v>38</v>
      </c>
      <c r="L932" s="5" t="s">
        <v>42</v>
      </c>
      <c r="M932" s="7" t="s">
        <v>660</v>
      </c>
      <c r="N932" s="7" t="s">
        <v>661</v>
      </c>
      <c r="O932" s="9" t="str">
        <f t="shared" si="56"/>
        <v>2021-06-22</v>
      </c>
      <c r="P932" s="1" t="str">
        <f>VLOOKUP(K932,de_para!$A$2:$B$46,2,0)</f>
        <v>Credenciamento</v>
      </c>
      <c r="Q932" s="1">
        <v>0</v>
      </c>
      <c r="R932" s="1">
        <f t="shared" si="57"/>
        <v>6</v>
      </c>
      <c r="S932" s="1">
        <f t="shared" si="58"/>
        <v>2021</v>
      </c>
      <c r="T932" s="1">
        <f t="shared" si="59"/>
        <v>1</v>
      </c>
    </row>
    <row r="933" spans="1:20" x14ac:dyDescent="0.2">
      <c r="A933" s="3" t="s">
        <v>14</v>
      </c>
      <c r="B933" s="3" t="s">
        <v>659</v>
      </c>
      <c r="C933" s="4" t="s">
        <v>664</v>
      </c>
      <c r="D933" s="5" t="s">
        <v>665</v>
      </c>
      <c r="E933" s="4" t="s">
        <v>666</v>
      </c>
      <c r="F933" s="6">
        <v>848.15</v>
      </c>
      <c r="G933" s="4">
        <v>8064</v>
      </c>
      <c r="H933" s="4">
        <v>9673</v>
      </c>
      <c r="I933" s="5">
        <v>87.682208209999999</v>
      </c>
      <c r="J933" s="5">
        <v>1.1995287698413</v>
      </c>
      <c r="K933" s="5" t="s">
        <v>19</v>
      </c>
      <c r="L933" s="5">
        <v>9</v>
      </c>
      <c r="M933" s="7" t="s">
        <v>660</v>
      </c>
      <c r="N933" s="7" t="s">
        <v>661</v>
      </c>
      <c r="O933" s="9" t="str">
        <f t="shared" si="56"/>
        <v>2021-06-22</v>
      </c>
      <c r="P933" s="1" t="str">
        <f>VLOOKUP(K933,de_para!$A$2:$B$46,2,0)</f>
        <v>web event</v>
      </c>
      <c r="Q933" s="1">
        <v>0</v>
      </c>
      <c r="R933" s="1">
        <f t="shared" si="57"/>
        <v>6</v>
      </c>
      <c r="S933" s="1">
        <f t="shared" si="58"/>
        <v>2021</v>
      </c>
      <c r="T933" s="1">
        <f t="shared" si="59"/>
        <v>1</v>
      </c>
    </row>
    <row r="934" spans="1:20" x14ac:dyDescent="0.2">
      <c r="A934" s="3" t="s">
        <v>577</v>
      </c>
      <c r="B934" s="3" t="s">
        <v>659</v>
      </c>
      <c r="C934" s="4" t="s">
        <v>578</v>
      </c>
      <c r="D934" s="5" t="s">
        <v>579</v>
      </c>
      <c r="E934" s="4" t="s">
        <v>580</v>
      </c>
      <c r="F934" s="6">
        <v>9231.2800000000007</v>
      </c>
      <c r="G934" s="4">
        <v>2370567</v>
      </c>
      <c r="H934" s="4">
        <v>3227742</v>
      </c>
      <c r="I934" s="5">
        <v>2.8599807500000001</v>
      </c>
      <c r="J934" s="5">
        <v>1.3615907080458001</v>
      </c>
      <c r="K934" s="5" t="s">
        <v>19</v>
      </c>
      <c r="L934" s="5">
        <v>101</v>
      </c>
      <c r="M934" s="7" t="s">
        <v>660</v>
      </c>
      <c r="N934" s="7" t="s">
        <v>661</v>
      </c>
      <c r="O934" s="9" t="str">
        <f t="shared" si="56"/>
        <v>2021-06-22</v>
      </c>
      <c r="P934" s="1" t="str">
        <f>VLOOKUP(K934,de_para!$A$2:$B$46,2,0)</f>
        <v>web event</v>
      </c>
      <c r="Q934" s="1">
        <v>0</v>
      </c>
      <c r="R934" s="1">
        <f t="shared" si="57"/>
        <v>6</v>
      </c>
      <c r="S934" s="1">
        <f t="shared" si="58"/>
        <v>2021</v>
      </c>
      <c r="T934" s="1">
        <f t="shared" si="59"/>
        <v>1</v>
      </c>
    </row>
    <row r="935" spans="1:20" x14ac:dyDescent="0.2">
      <c r="A935" s="3" t="s">
        <v>22</v>
      </c>
      <c r="B935" s="3" t="s">
        <v>659</v>
      </c>
      <c r="C935" s="4" t="s">
        <v>639</v>
      </c>
      <c r="D935" s="5" t="s">
        <v>640</v>
      </c>
      <c r="E935" s="4" t="s">
        <v>641</v>
      </c>
      <c r="F935" s="6">
        <v>1303.71</v>
      </c>
      <c r="G935" s="4">
        <v>88641</v>
      </c>
      <c r="H935" s="4">
        <v>100107</v>
      </c>
      <c r="I935" s="5">
        <v>13.02316521</v>
      </c>
      <c r="J935" s="5">
        <v>1.1293532338308001</v>
      </c>
      <c r="K935" s="5" t="s">
        <v>38</v>
      </c>
      <c r="L935" s="5" t="s">
        <v>42</v>
      </c>
      <c r="M935" s="7" t="s">
        <v>660</v>
      </c>
      <c r="N935" s="7" t="s">
        <v>661</v>
      </c>
      <c r="O935" s="9" t="str">
        <f t="shared" si="56"/>
        <v>2021-06-22</v>
      </c>
      <c r="P935" s="1" t="str">
        <f>VLOOKUP(K935,de_para!$A$2:$B$46,2,0)</f>
        <v>Credenciamento</v>
      </c>
      <c r="Q935" s="1">
        <v>0</v>
      </c>
      <c r="R935" s="1">
        <f t="shared" si="57"/>
        <v>6</v>
      </c>
      <c r="S935" s="1">
        <f t="shared" si="58"/>
        <v>2021</v>
      </c>
      <c r="T935" s="1">
        <f t="shared" si="59"/>
        <v>1</v>
      </c>
    </row>
    <row r="936" spans="1:20" x14ac:dyDescent="0.2">
      <c r="A936" s="3" t="s">
        <v>14</v>
      </c>
      <c r="B936" s="3" t="s">
        <v>659</v>
      </c>
      <c r="C936" s="4" t="s">
        <v>624</v>
      </c>
      <c r="D936" s="5" t="s">
        <v>625</v>
      </c>
      <c r="E936" s="4" t="s">
        <v>626</v>
      </c>
      <c r="F936" s="6">
        <v>4659.42</v>
      </c>
      <c r="G936" s="4">
        <v>531969</v>
      </c>
      <c r="H936" s="4">
        <v>556678</v>
      </c>
      <c r="I936" s="5">
        <v>8.3700451600000001</v>
      </c>
      <c r="J936" s="5">
        <v>1.0464481952896001</v>
      </c>
      <c r="K936" s="5" t="s">
        <v>19</v>
      </c>
      <c r="L936" s="5">
        <v>60</v>
      </c>
      <c r="M936" s="7" t="s">
        <v>660</v>
      </c>
      <c r="N936" s="7" t="s">
        <v>661</v>
      </c>
      <c r="O936" s="9" t="str">
        <f t="shared" si="56"/>
        <v>2021-06-22</v>
      </c>
      <c r="P936" s="1" t="str">
        <f>VLOOKUP(K936,de_para!$A$2:$B$46,2,0)</f>
        <v>web event</v>
      </c>
      <c r="Q936" s="1">
        <v>0</v>
      </c>
      <c r="R936" s="1">
        <f t="shared" si="57"/>
        <v>6</v>
      </c>
      <c r="S936" s="1">
        <f t="shared" si="58"/>
        <v>2021</v>
      </c>
      <c r="T936" s="1">
        <f t="shared" si="59"/>
        <v>1</v>
      </c>
    </row>
    <row r="937" spans="1:20" x14ac:dyDescent="0.2">
      <c r="A937" s="3" t="s">
        <v>22</v>
      </c>
      <c r="B937" s="3" t="s">
        <v>659</v>
      </c>
      <c r="C937" s="4" t="s">
        <v>642</v>
      </c>
      <c r="D937" s="5" t="s">
        <v>643</v>
      </c>
      <c r="E937" s="4" t="s">
        <v>644</v>
      </c>
      <c r="F937" s="6">
        <v>433.88</v>
      </c>
      <c r="G937" s="4">
        <v>32064</v>
      </c>
      <c r="H937" s="4">
        <v>34565</v>
      </c>
      <c r="I937" s="5">
        <v>12.55258209</v>
      </c>
      <c r="J937" s="5">
        <v>1.0780002495009999</v>
      </c>
      <c r="K937" s="5" t="s">
        <v>38</v>
      </c>
      <c r="L937" s="5" t="s">
        <v>42</v>
      </c>
      <c r="M937" s="7" t="s">
        <v>660</v>
      </c>
      <c r="N937" s="7" t="s">
        <v>661</v>
      </c>
      <c r="O937" s="9" t="str">
        <f t="shared" si="56"/>
        <v>2021-06-22</v>
      </c>
      <c r="P937" s="1" t="str">
        <f>VLOOKUP(K937,de_para!$A$2:$B$46,2,0)</f>
        <v>Credenciamento</v>
      </c>
      <c r="Q937" s="1">
        <v>0</v>
      </c>
      <c r="R937" s="1">
        <f t="shared" si="57"/>
        <v>6</v>
      </c>
      <c r="S937" s="1">
        <f t="shared" si="58"/>
        <v>2021</v>
      </c>
      <c r="T937" s="1">
        <f t="shared" si="59"/>
        <v>1</v>
      </c>
    </row>
    <row r="938" spans="1:20" x14ac:dyDescent="0.2">
      <c r="A938" s="3" t="s">
        <v>22</v>
      </c>
      <c r="B938" s="3" t="s">
        <v>659</v>
      </c>
      <c r="C938" s="4" t="s">
        <v>633</v>
      </c>
      <c r="D938" s="5" t="s">
        <v>634</v>
      </c>
      <c r="E938" s="4" t="s">
        <v>635</v>
      </c>
      <c r="F938" s="6">
        <v>1314.87</v>
      </c>
      <c r="G938" s="4">
        <v>95457</v>
      </c>
      <c r="H938" s="4">
        <v>107607</v>
      </c>
      <c r="I938" s="5">
        <v>12.219186479999999</v>
      </c>
      <c r="J938" s="5">
        <v>1.1272824413086999</v>
      </c>
      <c r="K938" s="5" t="s">
        <v>38</v>
      </c>
      <c r="L938" s="5">
        <v>2</v>
      </c>
      <c r="M938" s="7" t="s">
        <v>660</v>
      </c>
      <c r="N938" s="7" t="s">
        <v>661</v>
      </c>
      <c r="O938" s="9" t="str">
        <f t="shared" si="56"/>
        <v>2021-06-22</v>
      </c>
      <c r="P938" s="1" t="str">
        <f>VLOOKUP(K938,de_para!$A$2:$B$46,2,0)</f>
        <v>Credenciamento</v>
      </c>
      <c r="Q938" s="1">
        <v>0</v>
      </c>
      <c r="R938" s="1">
        <f t="shared" si="57"/>
        <v>6</v>
      </c>
      <c r="S938" s="1">
        <f t="shared" si="58"/>
        <v>2021</v>
      </c>
      <c r="T938" s="1">
        <f t="shared" si="59"/>
        <v>1</v>
      </c>
    </row>
    <row r="939" spans="1:20" x14ac:dyDescent="0.2">
      <c r="A939" s="3" t="s">
        <v>14</v>
      </c>
      <c r="B939" s="3" t="s">
        <v>659</v>
      </c>
      <c r="C939" s="4" t="s">
        <v>667</v>
      </c>
      <c r="D939" s="5" t="s">
        <v>668</v>
      </c>
      <c r="E939" s="4" t="s">
        <v>669</v>
      </c>
      <c r="F939" s="6">
        <v>856.7</v>
      </c>
      <c r="G939" s="4">
        <v>6286</v>
      </c>
      <c r="H939" s="4">
        <v>7810</v>
      </c>
      <c r="I939" s="5">
        <v>109.69270166</v>
      </c>
      <c r="J939" s="5">
        <v>1.2424435252943</v>
      </c>
      <c r="K939" s="5" t="s">
        <v>19</v>
      </c>
      <c r="L939" s="5">
        <v>9</v>
      </c>
      <c r="M939" s="7" t="s">
        <v>660</v>
      </c>
      <c r="N939" s="7" t="s">
        <v>661</v>
      </c>
      <c r="O939" s="9" t="str">
        <f t="shared" si="56"/>
        <v>2021-06-22</v>
      </c>
      <c r="P939" s="1" t="str">
        <f>VLOOKUP(K939,de_para!$A$2:$B$46,2,0)</f>
        <v>web event</v>
      </c>
      <c r="Q939" s="1">
        <v>0</v>
      </c>
      <c r="R939" s="1">
        <f t="shared" si="57"/>
        <v>6</v>
      </c>
      <c r="S939" s="1">
        <f t="shared" si="58"/>
        <v>2021</v>
      </c>
      <c r="T939" s="1">
        <f t="shared" si="59"/>
        <v>1</v>
      </c>
    </row>
    <row r="940" spans="1:20" x14ac:dyDescent="0.2">
      <c r="A940" s="3" t="s">
        <v>22</v>
      </c>
      <c r="B940" s="3" t="s">
        <v>659</v>
      </c>
      <c r="C940" s="4" t="s">
        <v>630</v>
      </c>
      <c r="D940" s="5" t="s">
        <v>631</v>
      </c>
      <c r="E940" s="4" t="s">
        <v>632</v>
      </c>
      <c r="F940" s="6">
        <v>1323.45</v>
      </c>
      <c r="G940" s="4">
        <v>91071</v>
      </c>
      <c r="H940" s="4">
        <v>103198</v>
      </c>
      <c r="I940" s="5">
        <v>12.82437644</v>
      </c>
      <c r="J940" s="5">
        <v>1.1331598423208</v>
      </c>
      <c r="K940" s="5" t="s">
        <v>38</v>
      </c>
      <c r="L940" s="5" t="s">
        <v>42</v>
      </c>
      <c r="M940" s="7" t="s">
        <v>660</v>
      </c>
      <c r="N940" s="7" t="s">
        <v>661</v>
      </c>
      <c r="O940" s="9" t="str">
        <f t="shared" si="56"/>
        <v>2021-06-22</v>
      </c>
      <c r="P940" s="1" t="str">
        <f>VLOOKUP(K940,de_para!$A$2:$B$46,2,0)</f>
        <v>Credenciamento</v>
      </c>
      <c r="Q940" s="1">
        <v>0</v>
      </c>
      <c r="R940" s="1">
        <f t="shared" si="57"/>
        <v>6</v>
      </c>
      <c r="S940" s="1">
        <f t="shared" si="58"/>
        <v>2021</v>
      </c>
      <c r="T940" s="1">
        <f t="shared" si="59"/>
        <v>1</v>
      </c>
    </row>
    <row r="941" spans="1:20" x14ac:dyDescent="0.2">
      <c r="A941" s="3" t="s">
        <v>14</v>
      </c>
      <c r="B941" s="3" t="s">
        <v>659</v>
      </c>
      <c r="C941" s="4" t="s">
        <v>605</v>
      </c>
      <c r="D941" s="5" t="s">
        <v>594</v>
      </c>
      <c r="E941" s="4" t="s">
        <v>606</v>
      </c>
      <c r="F941" s="6">
        <v>13338.59</v>
      </c>
      <c r="G941" s="4">
        <v>1254654</v>
      </c>
      <c r="H941" s="4">
        <v>1524604</v>
      </c>
      <c r="I941" s="5">
        <v>8.7488882399999994</v>
      </c>
      <c r="J941" s="5">
        <v>1.2151589203079001</v>
      </c>
      <c r="K941" s="5" t="s">
        <v>19</v>
      </c>
      <c r="L941" s="5">
        <v>261</v>
      </c>
      <c r="M941" s="7" t="s">
        <v>660</v>
      </c>
      <c r="N941" s="7" t="s">
        <v>661</v>
      </c>
      <c r="O941" s="9" t="str">
        <f t="shared" si="56"/>
        <v>2021-06-22</v>
      </c>
      <c r="P941" s="1" t="str">
        <f>VLOOKUP(K941,de_para!$A$2:$B$46,2,0)</f>
        <v>web event</v>
      </c>
      <c r="Q941" s="1">
        <v>0</v>
      </c>
      <c r="R941" s="1">
        <f t="shared" si="57"/>
        <v>6</v>
      </c>
      <c r="S941" s="1">
        <f t="shared" si="58"/>
        <v>2021</v>
      </c>
      <c r="T941" s="1">
        <f t="shared" si="59"/>
        <v>1</v>
      </c>
    </row>
    <row r="942" spans="1:20" x14ac:dyDescent="0.2">
      <c r="A942" s="3" t="s">
        <v>22</v>
      </c>
      <c r="B942" s="3" t="s">
        <v>659</v>
      </c>
      <c r="C942" s="4" t="s">
        <v>645</v>
      </c>
      <c r="D942" s="5" t="s">
        <v>646</v>
      </c>
      <c r="E942" s="4" t="s">
        <v>647</v>
      </c>
      <c r="F942" s="6">
        <v>422.57</v>
      </c>
      <c r="G942" s="4">
        <v>30193</v>
      </c>
      <c r="H942" s="4">
        <v>32156</v>
      </c>
      <c r="I942" s="5">
        <v>13.14124891</v>
      </c>
      <c r="J942" s="5">
        <v>1.0650150697181</v>
      </c>
      <c r="K942" s="5" t="s">
        <v>38</v>
      </c>
      <c r="L942" s="5" t="s">
        <v>42</v>
      </c>
      <c r="M942" s="7" t="s">
        <v>660</v>
      </c>
      <c r="N942" s="7" t="s">
        <v>661</v>
      </c>
      <c r="O942" s="9" t="str">
        <f t="shared" si="56"/>
        <v>2021-06-22</v>
      </c>
      <c r="P942" s="1" t="str">
        <f>VLOOKUP(K942,de_para!$A$2:$B$46,2,0)</f>
        <v>Credenciamento</v>
      </c>
      <c r="Q942" s="1">
        <v>0</v>
      </c>
      <c r="R942" s="1">
        <f t="shared" si="57"/>
        <v>6</v>
      </c>
      <c r="S942" s="1">
        <f t="shared" si="58"/>
        <v>2021</v>
      </c>
      <c r="T942" s="1">
        <f t="shared" si="59"/>
        <v>1</v>
      </c>
    </row>
    <row r="943" spans="1:20" x14ac:dyDescent="0.2">
      <c r="A943" s="3" t="s">
        <v>14</v>
      </c>
      <c r="B943" s="3" t="s">
        <v>659</v>
      </c>
      <c r="C943" s="4" t="s">
        <v>670</v>
      </c>
      <c r="D943" s="5" t="s">
        <v>671</v>
      </c>
      <c r="E943" s="4" t="s">
        <v>672</v>
      </c>
      <c r="F943" s="6">
        <v>837.95</v>
      </c>
      <c r="G943" s="4">
        <v>31706</v>
      </c>
      <c r="H943" s="4">
        <v>35099</v>
      </c>
      <c r="I943" s="5">
        <v>23.87389954</v>
      </c>
      <c r="J943" s="5">
        <v>1.1070144452154</v>
      </c>
      <c r="K943" s="5" t="s">
        <v>19</v>
      </c>
      <c r="L943" s="5">
        <v>29</v>
      </c>
      <c r="M943" s="7" t="s">
        <v>660</v>
      </c>
      <c r="N943" s="7" t="s">
        <v>661</v>
      </c>
      <c r="O943" s="9" t="str">
        <f t="shared" si="56"/>
        <v>2021-06-22</v>
      </c>
      <c r="P943" s="1" t="str">
        <f>VLOOKUP(K943,de_para!$A$2:$B$46,2,0)</f>
        <v>web event</v>
      </c>
      <c r="Q943" s="1">
        <v>0</v>
      </c>
      <c r="R943" s="1">
        <f t="shared" si="57"/>
        <v>6</v>
      </c>
      <c r="S943" s="1">
        <f t="shared" si="58"/>
        <v>2021</v>
      </c>
      <c r="T943" s="1">
        <f t="shared" si="59"/>
        <v>1</v>
      </c>
    </row>
    <row r="944" spans="1:20" x14ac:dyDescent="0.2">
      <c r="A944" s="3" t="s">
        <v>22</v>
      </c>
      <c r="B944" s="3" t="s">
        <v>659</v>
      </c>
      <c r="C944" s="4" t="s">
        <v>652</v>
      </c>
      <c r="D944" s="5" t="s">
        <v>653</v>
      </c>
      <c r="E944" s="4" t="s">
        <v>654</v>
      </c>
      <c r="F944" s="6">
        <v>422.55</v>
      </c>
      <c r="G944" s="4">
        <v>31304</v>
      </c>
      <c r="H944" s="4">
        <v>32504</v>
      </c>
      <c r="I944" s="5">
        <v>12.99993847</v>
      </c>
      <c r="J944" s="5">
        <v>1.0383337592640001</v>
      </c>
      <c r="K944" s="5" t="s">
        <v>38</v>
      </c>
      <c r="L944" s="5" t="s">
        <v>42</v>
      </c>
      <c r="M944" s="7" t="s">
        <v>660</v>
      </c>
      <c r="N944" s="7" t="s">
        <v>661</v>
      </c>
      <c r="O944" s="9" t="str">
        <f t="shared" si="56"/>
        <v>2021-06-22</v>
      </c>
      <c r="P944" s="1" t="str">
        <f>VLOOKUP(K944,de_para!$A$2:$B$46,2,0)</f>
        <v>Credenciamento</v>
      </c>
      <c r="Q944" s="1">
        <v>0</v>
      </c>
      <c r="R944" s="1">
        <f t="shared" si="57"/>
        <v>6</v>
      </c>
      <c r="S944" s="1">
        <f t="shared" si="58"/>
        <v>2021</v>
      </c>
      <c r="T944" s="1">
        <f t="shared" si="59"/>
        <v>1</v>
      </c>
    </row>
    <row r="945" spans="1:20" x14ac:dyDescent="0.2">
      <c r="A945" s="3" t="s">
        <v>22</v>
      </c>
      <c r="B945" s="3" t="s">
        <v>659</v>
      </c>
      <c r="C945" s="4" t="s">
        <v>621</v>
      </c>
      <c r="D945" s="5" t="s">
        <v>622</v>
      </c>
      <c r="E945" s="4" t="s">
        <v>623</v>
      </c>
      <c r="F945" s="6">
        <v>1307.18</v>
      </c>
      <c r="G945" s="4">
        <v>90658</v>
      </c>
      <c r="H945" s="4">
        <v>105008</v>
      </c>
      <c r="I945" s="5">
        <v>12.448384880000001</v>
      </c>
      <c r="J945" s="5">
        <v>1.1582871892166</v>
      </c>
      <c r="K945" s="5" t="s">
        <v>38</v>
      </c>
      <c r="L945" s="5" t="s">
        <v>42</v>
      </c>
      <c r="M945" s="7" t="s">
        <v>660</v>
      </c>
      <c r="N945" s="7" t="s">
        <v>661</v>
      </c>
      <c r="O945" s="9" t="str">
        <f t="shared" si="56"/>
        <v>2021-06-22</v>
      </c>
      <c r="P945" s="1" t="str">
        <f>VLOOKUP(K945,de_para!$A$2:$B$46,2,0)</f>
        <v>Credenciamento</v>
      </c>
      <c r="Q945" s="1">
        <v>0</v>
      </c>
      <c r="R945" s="1">
        <f t="shared" si="57"/>
        <v>6</v>
      </c>
      <c r="S945" s="1">
        <f t="shared" si="58"/>
        <v>2021</v>
      </c>
      <c r="T945" s="1">
        <f t="shared" si="59"/>
        <v>1</v>
      </c>
    </row>
    <row r="946" spans="1:20" x14ac:dyDescent="0.2">
      <c r="A946" s="3" t="s">
        <v>14</v>
      </c>
      <c r="B946" s="3" t="s">
        <v>659</v>
      </c>
      <c r="C946" s="4" t="s">
        <v>607</v>
      </c>
      <c r="D946" s="5" t="s">
        <v>591</v>
      </c>
      <c r="E946" s="4" t="s">
        <v>608</v>
      </c>
      <c r="F946" s="6">
        <v>13299.95</v>
      </c>
      <c r="G946" s="4">
        <v>1195774</v>
      </c>
      <c r="H946" s="4">
        <v>1404464</v>
      </c>
      <c r="I946" s="5">
        <v>9.4697692500000006</v>
      </c>
      <c r="J946" s="5">
        <v>1.1745229449712</v>
      </c>
      <c r="K946" s="5" t="s">
        <v>19</v>
      </c>
      <c r="L946" s="5">
        <v>181</v>
      </c>
      <c r="M946" s="7" t="s">
        <v>660</v>
      </c>
      <c r="N946" s="7" t="s">
        <v>661</v>
      </c>
      <c r="O946" s="9" t="str">
        <f t="shared" si="56"/>
        <v>2021-06-22</v>
      </c>
      <c r="P946" s="1" t="str">
        <f>VLOOKUP(K946,de_para!$A$2:$B$46,2,0)</f>
        <v>web event</v>
      </c>
      <c r="Q946" s="1">
        <v>0</v>
      </c>
      <c r="R946" s="1">
        <f t="shared" si="57"/>
        <v>6</v>
      </c>
      <c r="S946" s="1">
        <f t="shared" si="58"/>
        <v>2021</v>
      </c>
      <c r="T946" s="1">
        <f t="shared" si="59"/>
        <v>1</v>
      </c>
    </row>
    <row r="947" spans="1:20" x14ac:dyDescent="0.2">
      <c r="A947" s="3" t="s">
        <v>14</v>
      </c>
      <c r="B947" s="3" t="s">
        <v>659</v>
      </c>
      <c r="C947" s="4" t="s">
        <v>656</v>
      </c>
      <c r="D947" s="5" t="s">
        <v>657</v>
      </c>
      <c r="E947" s="4" t="s">
        <v>658</v>
      </c>
      <c r="F947" s="6">
        <v>4602.43</v>
      </c>
      <c r="G947" s="4">
        <v>461697</v>
      </c>
      <c r="H947" s="4">
        <v>489737</v>
      </c>
      <c r="I947" s="5">
        <v>9.3977583899999999</v>
      </c>
      <c r="J947" s="5">
        <v>1.0607324717293001</v>
      </c>
      <c r="K947" s="5" t="s">
        <v>19</v>
      </c>
      <c r="L947" s="5">
        <v>87</v>
      </c>
      <c r="M947" s="7" t="s">
        <v>660</v>
      </c>
      <c r="N947" s="7" t="s">
        <v>661</v>
      </c>
      <c r="O947" s="9" t="str">
        <f t="shared" si="56"/>
        <v>2021-06-22</v>
      </c>
      <c r="P947" s="1" t="str">
        <f>VLOOKUP(K947,de_para!$A$2:$B$46,2,0)</f>
        <v>web event</v>
      </c>
      <c r="Q947" s="1">
        <v>0</v>
      </c>
      <c r="R947" s="1">
        <f t="shared" si="57"/>
        <v>6</v>
      </c>
      <c r="S947" s="1">
        <f t="shared" si="58"/>
        <v>2021</v>
      </c>
      <c r="T947" s="1">
        <f t="shared" si="59"/>
        <v>1</v>
      </c>
    </row>
    <row r="948" spans="1:20" x14ac:dyDescent="0.2">
      <c r="A948" s="3" t="s">
        <v>332</v>
      </c>
      <c r="B948" s="3" t="s">
        <v>659</v>
      </c>
      <c r="C948" s="4" t="s">
        <v>333</v>
      </c>
      <c r="D948" s="5" t="s">
        <v>334</v>
      </c>
      <c r="E948" s="4" t="s">
        <v>335</v>
      </c>
      <c r="F948" s="6">
        <v>25163.79</v>
      </c>
      <c r="G948" s="4">
        <v>1922020</v>
      </c>
      <c r="H948" s="4">
        <v>2247714</v>
      </c>
      <c r="I948" s="5">
        <v>11.19528107</v>
      </c>
      <c r="J948" s="5">
        <v>1.1694540119250001</v>
      </c>
      <c r="K948" s="5" t="s">
        <v>200</v>
      </c>
      <c r="L948" s="5">
        <v>241</v>
      </c>
      <c r="M948" s="7" t="s">
        <v>660</v>
      </c>
      <c r="N948" s="7" t="s">
        <v>661</v>
      </c>
      <c r="O948" s="9" t="str">
        <f t="shared" si="56"/>
        <v>2021-06-22</v>
      </c>
      <c r="P948" s="1" t="str">
        <f>VLOOKUP(K948,de_para!$A$2:$B$46,2,0)</f>
        <v>Mensagem</v>
      </c>
      <c r="Q948" s="1">
        <v>1</v>
      </c>
      <c r="R948" s="1">
        <f t="shared" si="57"/>
        <v>6</v>
      </c>
      <c r="S948" s="1">
        <f t="shared" si="58"/>
        <v>2021</v>
      </c>
      <c r="T948" s="1">
        <f t="shared" si="59"/>
        <v>1</v>
      </c>
    </row>
    <row r="949" spans="1:20" x14ac:dyDescent="0.2">
      <c r="A949" s="3" t="s">
        <v>22</v>
      </c>
      <c r="B949" s="3" t="s">
        <v>659</v>
      </c>
      <c r="C949" s="4" t="s">
        <v>627</v>
      </c>
      <c r="D949" s="5" t="s">
        <v>628</v>
      </c>
      <c r="E949" s="4" t="s">
        <v>629</v>
      </c>
      <c r="F949" s="6">
        <v>1306.22</v>
      </c>
      <c r="G949" s="4">
        <v>86546</v>
      </c>
      <c r="H949" s="4">
        <v>98593</v>
      </c>
      <c r="I949" s="5">
        <v>13.24860791</v>
      </c>
      <c r="J949" s="5">
        <v>1.1391976521156</v>
      </c>
      <c r="K949" s="5" t="s">
        <v>38</v>
      </c>
      <c r="L949" s="5">
        <v>5</v>
      </c>
      <c r="M949" s="7" t="s">
        <v>660</v>
      </c>
      <c r="N949" s="7" t="s">
        <v>661</v>
      </c>
      <c r="O949" s="9" t="str">
        <f t="shared" si="56"/>
        <v>2021-06-22</v>
      </c>
      <c r="P949" s="1" t="str">
        <f>VLOOKUP(K949,de_para!$A$2:$B$46,2,0)</f>
        <v>Credenciamento</v>
      </c>
      <c r="Q949" s="1">
        <v>0</v>
      </c>
      <c r="R949" s="1">
        <f t="shared" si="57"/>
        <v>6</v>
      </c>
      <c r="S949" s="1">
        <f t="shared" si="58"/>
        <v>2021</v>
      </c>
      <c r="T949" s="1">
        <f t="shared" si="59"/>
        <v>1</v>
      </c>
    </row>
    <row r="950" spans="1:20" x14ac:dyDescent="0.2">
      <c r="A950" s="3" t="s">
        <v>22</v>
      </c>
      <c r="B950" s="3" t="s">
        <v>673</v>
      </c>
      <c r="C950" s="4" t="s">
        <v>648</v>
      </c>
      <c r="D950" s="5" t="s">
        <v>334</v>
      </c>
      <c r="E950" s="4" t="s">
        <v>335</v>
      </c>
      <c r="F950" s="6">
        <v>37717.15</v>
      </c>
      <c r="G950" s="4">
        <v>2634753</v>
      </c>
      <c r="H950" s="4">
        <v>4249601</v>
      </c>
      <c r="I950" s="5">
        <v>8.8754567800000004</v>
      </c>
      <c r="J950" s="5">
        <v>1.6129029931837999</v>
      </c>
      <c r="K950" s="5" t="s">
        <v>200</v>
      </c>
      <c r="L950" s="5">
        <v>498</v>
      </c>
      <c r="M950" s="7" t="s">
        <v>674</v>
      </c>
      <c r="N950" s="7" t="s">
        <v>675</v>
      </c>
      <c r="O950" s="9" t="str">
        <f t="shared" si="56"/>
        <v>2021-06-15</v>
      </c>
      <c r="P950" s="1" t="str">
        <f>VLOOKUP(K950,de_para!$A$2:$B$46,2,0)</f>
        <v>Mensagem</v>
      </c>
      <c r="Q950" s="1">
        <v>1</v>
      </c>
      <c r="R950" s="1">
        <f t="shared" si="57"/>
        <v>6</v>
      </c>
      <c r="S950" s="1">
        <f t="shared" si="58"/>
        <v>2021</v>
      </c>
      <c r="T950" s="1">
        <f t="shared" si="59"/>
        <v>1</v>
      </c>
    </row>
    <row r="951" spans="1:20" x14ac:dyDescent="0.2">
      <c r="A951" s="3" t="s">
        <v>676</v>
      </c>
      <c r="B951" s="3" t="s">
        <v>673</v>
      </c>
      <c r="C951" s="4" t="s">
        <v>677</v>
      </c>
      <c r="D951" s="5" t="s">
        <v>678</v>
      </c>
      <c r="E951" s="4" t="s">
        <v>679</v>
      </c>
      <c r="F951" s="6">
        <v>0</v>
      </c>
      <c r="G951" s="4">
        <v>0</v>
      </c>
      <c r="H951" s="4">
        <v>0</v>
      </c>
      <c r="I951" s="5" t="s">
        <v>42</v>
      </c>
      <c r="J951" s="5">
        <v>0</v>
      </c>
      <c r="K951" s="5" t="s">
        <v>19</v>
      </c>
      <c r="L951" s="5">
        <v>3</v>
      </c>
      <c r="M951" s="7" t="s">
        <v>674</v>
      </c>
      <c r="N951" s="7" t="s">
        <v>675</v>
      </c>
      <c r="O951" s="9" t="str">
        <f t="shared" si="56"/>
        <v>2021-06-15</v>
      </c>
      <c r="P951" s="1" t="str">
        <f>VLOOKUP(K951,de_para!$A$2:$B$46,2,0)</f>
        <v>web event</v>
      </c>
      <c r="Q951" s="1">
        <v>0</v>
      </c>
      <c r="R951" s="1">
        <f t="shared" si="57"/>
        <v>6</v>
      </c>
      <c r="S951" s="1">
        <f t="shared" si="58"/>
        <v>2021</v>
      </c>
      <c r="T951" s="1">
        <f t="shared" si="59"/>
        <v>1</v>
      </c>
    </row>
    <row r="952" spans="1:20" x14ac:dyDescent="0.2">
      <c r="A952" s="3" t="s">
        <v>192</v>
      </c>
      <c r="B952" s="3" t="s">
        <v>673</v>
      </c>
      <c r="C952" s="4" t="s">
        <v>193</v>
      </c>
      <c r="D952" s="5" t="s">
        <v>33</v>
      </c>
      <c r="E952" s="4" t="s">
        <v>34</v>
      </c>
      <c r="F952" s="6">
        <v>35538.550000000003</v>
      </c>
      <c r="G952" s="4">
        <v>440325</v>
      </c>
      <c r="H952" s="4">
        <v>1813583</v>
      </c>
      <c r="I952" s="5">
        <v>19.595767049999999</v>
      </c>
      <c r="J952" s="5">
        <v>4.1187372963152002</v>
      </c>
      <c r="K952" s="5" t="s">
        <v>19</v>
      </c>
      <c r="L952" s="5">
        <v>604</v>
      </c>
      <c r="M952" s="7" t="s">
        <v>674</v>
      </c>
      <c r="N952" s="7" t="s">
        <v>675</v>
      </c>
      <c r="O952" s="9" t="str">
        <f t="shared" si="56"/>
        <v>2021-06-15</v>
      </c>
      <c r="P952" s="1" t="str">
        <f>VLOOKUP(K952,de_para!$A$2:$B$46,2,0)</f>
        <v>web event</v>
      </c>
      <c r="Q952" s="1">
        <v>0</v>
      </c>
      <c r="R952" s="1">
        <f t="shared" si="57"/>
        <v>6</v>
      </c>
      <c r="S952" s="1">
        <f t="shared" si="58"/>
        <v>2021</v>
      </c>
      <c r="T952" s="1">
        <f t="shared" si="59"/>
        <v>1</v>
      </c>
    </row>
    <row r="953" spans="1:20" x14ac:dyDescent="0.2">
      <c r="A953" s="3" t="s">
        <v>362</v>
      </c>
      <c r="B953" s="3" t="s">
        <v>673</v>
      </c>
      <c r="C953" s="4" t="s">
        <v>363</v>
      </c>
      <c r="D953" s="5" t="s">
        <v>28</v>
      </c>
      <c r="E953" s="4" t="s">
        <v>29</v>
      </c>
      <c r="F953" s="6">
        <v>60675.01</v>
      </c>
      <c r="G953" s="4">
        <v>1572364</v>
      </c>
      <c r="H953" s="4">
        <v>2428344</v>
      </c>
      <c r="I953" s="5">
        <v>24.986167529999999</v>
      </c>
      <c r="J953" s="5">
        <v>1.5443904846459999</v>
      </c>
      <c r="K953" s="5" t="s">
        <v>30</v>
      </c>
      <c r="L953" s="5">
        <v>904</v>
      </c>
      <c r="M953" s="7" t="s">
        <v>674</v>
      </c>
      <c r="N953" s="7" t="s">
        <v>675</v>
      </c>
      <c r="O953" s="9" t="str">
        <f t="shared" si="56"/>
        <v>2021-06-15</v>
      </c>
      <c r="P953" s="1" t="str">
        <f>VLOOKUP(K953,de_para!$A$2:$B$46,2,0)</f>
        <v>Lead Ads</v>
      </c>
      <c r="Q953" s="1">
        <v>0</v>
      </c>
      <c r="R953" s="1">
        <f t="shared" si="57"/>
        <v>6</v>
      </c>
      <c r="S953" s="1">
        <f t="shared" si="58"/>
        <v>2021</v>
      </c>
      <c r="T953" s="1">
        <f t="shared" si="59"/>
        <v>1</v>
      </c>
    </row>
    <row r="954" spans="1:20" x14ac:dyDescent="0.2">
      <c r="A954" s="3" t="s">
        <v>680</v>
      </c>
      <c r="B954" s="3" t="s">
        <v>673</v>
      </c>
      <c r="C954" s="4" t="s">
        <v>681</v>
      </c>
      <c r="D954" s="5" t="s">
        <v>33</v>
      </c>
      <c r="E954" s="4" t="s">
        <v>34</v>
      </c>
      <c r="F954" s="6">
        <v>950.23</v>
      </c>
      <c r="G954" s="4">
        <v>12376</v>
      </c>
      <c r="H954" s="4">
        <v>44546</v>
      </c>
      <c r="I954" s="5">
        <v>21.331432679999999</v>
      </c>
      <c r="J954" s="5">
        <v>3.5993859082094</v>
      </c>
      <c r="K954" s="5" t="s">
        <v>19</v>
      </c>
      <c r="L954" s="5">
        <v>20</v>
      </c>
      <c r="M954" s="7" t="s">
        <v>674</v>
      </c>
      <c r="N954" s="7" t="s">
        <v>675</v>
      </c>
      <c r="O954" s="9" t="str">
        <f t="shared" si="56"/>
        <v>2021-06-15</v>
      </c>
      <c r="P954" s="1" t="str">
        <f>VLOOKUP(K954,de_para!$A$2:$B$46,2,0)</f>
        <v>web event</v>
      </c>
      <c r="Q954" s="1">
        <v>0</v>
      </c>
      <c r="R954" s="1">
        <f t="shared" si="57"/>
        <v>6</v>
      </c>
      <c r="S954" s="1">
        <f t="shared" si="58"/>
        <v>2021</v>
      </c>
      <c r="T954" s="1">
        <f t="shared" si="59"/>
        <v>1</v>
      </c>
    </row>
    <row r="955" spans="1:20" x14ac:dyDescent="0.2">
      <c r="A955" s="3" t="s">
        <v>194</v>
      </c>
      <c r="B955" s="3" t="s">
        <v>673</v>
      </c>
      <c r="C955" s="4" t="s">
        <v>195</v>
      </c>
      <c r="D955" s="5" t="s">
        <v>33</v>
      </c>
      <c r="E955" s="4" t="s">
        <v>34</v>
      </c>
      <c r="F955" s="6">
        <v>6613.1</v>
      </c>
      <c r="G955" s="4">
        <v>61200</v>
      </c>
      <c r="H955" s="4">
        <v>222877</v>
      </c>
      <c r="I955" s="5">
        <v>29.67152286</v>
      </c>
      <c r="J955" s="5">
        <v>3.6417810457516002</v>
      </c>
      <c r="K955" s="5" t="s">
        <v>19</v>
      </c>
      <c r="L955" s="5">
        <v>149</v>
      </c>
      <c r="M955" s="7" t="s">
        <v>674</v>
      </c>
      <c r="N955" s="7" t="s">
        <v>675</v>
      </c>
      <c r="O955" s="9" t="str">
        <f t="shared" si="56"/>
        <v>2021-06-15</v>
      </c>
      <c r="P955" s="1" t="str">
        <f>VLOOKUP(K955,de_para!$A$2:$B$46,2,0)</f>
        <v>web event</v>
      </c>
      <c r="Q955" s="1">
        <v>0</v>
      </c>
      <c r="R955" s="1">
        <f t="shared" si="57"/>
        <v>6</v>
      </c>
      <c r="S955" s="1">
        <f t="shared" si="58"/>
        <v>2021</v>
      </c>
      <c r="T955" s="1">
        <f t="shared" si="59"/>
        <v>1</v>
      </c>
    </row>
    <row r="956" spans="1:20" x14ac:dyDescent="0.2">
      <c r="A956" s="3" t="s">
        <v>201</v>
      </c>
      <c r="B956" s="3" t="s">
        <v>673</v>
      </c>
      <c r="C956" s="4" t="s">
        <v>202</v>
      </c>
      <c r="D956" s="5" t="s">
        <v>33</v>
      </c>
      <c r="E956" s="4" t="s">
        <v>34</v>
      </c>
      <c r="F956" s="6">
        <v>15660.75</v>
      </c>
      <c r="G956" s="4">
        <v>106785</v>
      </c>
      <c r="H956" s="4">
        <v>438930</v>
      </c>
      <c r="I956" s="5">
        <v>35.679379400000002</v>
      </c>
      <c r="J956" s="5">
        <v>4.1104087652760004</v>
      </c>
      <c r="K956" s="5" t="s">
        <v>19</v>
      </c>
      <c r="L956" s="5">
        <v>378</v>
      </c>
      <c r="M956" s="7" t="s">
        <v>674</v>
      </c>
      <c r="N956" s="7" t="s">
        <v>675</v>
      </c>
      <c r="O956" s="9" t="str">
        <f t="shared" si="56"/>
        <v>2021-06-15</v>
      </c>
      <c r="P956" s="1" t="str">
        <f>VLOOKUP(K956,de_para!$A$2:$B$46,2,0)</f>
        <v>web event</v>
      </c>
      <c r="Q956" s="1">
        <v>0</v>
      </c>
      <c r="R956" s="1">
        <f t="shared" si="57"/>
        <v>6</v>
      </c>
      <c r="S956" s="1">
        <f t="shared" si="58"/>
        <v>2021</v>
      </c>
      <c r="T956" s="1">
        <f t="shared" si="59"/>
        <v>1</v>
      </c>
    </row>
    <row r="957" spans="1:20" x14ac:dyDescent="0.2">
      <c r="A957" s="3" t="s">
        <v>662</v>
      </c>
      <c r="B957" s="3" t="s">
        <v>673</v>
      </c>
      <c r="C957" s="4" t="s">
        <v>663</v>
      </c>
      <c r="D957" s="5" t="s">
        <v>28</v>
      </c>
      <c r="E957" s="4" t="s">
        <v>29</v>
      </c>
      <c r="F957" s="6">
        <v>74861.25</v>
      </c>
      <c r="G957" s="4">
        <v>2280962</v>
      </c>
      <c r="H957" s="4">
        <v>3846098</v>
      </c>
      <c r="I957" s="5">
        <v>19.46420762</v>
      </c>
      <c r="J957" s="5">
        <v>1.6861736407709</v>
      </c>
      <c r="K957" s="5" t="s">
        <v>30</v>
      </c>
      <c r="L957" s="5">
        <v>955</v>
      </c>
      <c r="M957" s="7" t="s">
        <v>674</v>
      </c>
      <c r="N957" s="7" t="s">
        <v>675</v>
      </c>
      <c r="O957" s="9" t="str">
        <f t="shared" si="56"/>
        <v>2021-06-15</v>
      </c>
      <c r="P957" s="1" t="str">
        <f>VLOOKUP(K957,de_para!$A$2:$B$46,2,0)</f>
        <v>Lead Ads</v>
      </c>
      <c r="Q957" s="1">
        <v>0</v>
      </c>
      <c r="R957" s="1">
        <f t="shared" si="57"/>
        <v>6</v>
      </c>
      <c r="S957" s="1">
        <f t="shared" si="58"/>
        <v>2021</v>
      </c>
      <c r="T957" s="1">
        <f t="shared" si="59"/>
        <v>1</v>
      </c>
    </row>
    <row r="958" spans="1:20" x14ac:dyDescent="0.2">
      <c r="A958" s="3" t="s">
        <v>388</v>
      </c>
      <c r="B958" s="3" t="s">
        <v>673</v>
      </c>
      <c r="C958" s="4" t="s">
        <v>510</v>
      </c>
      <c r="D958" s="5" t="s">
        <v>511</v>
      </c>
      <c r="E958" s="4" t="s">
        <v>512</v>
      </c>
      <c r="F958" s="6">
        <v>848.91</v>
      </c>
      <c r="G958" s="4">
        <v>14992</v>
      </c>
      <c r="H958" s="4">
        <v>19634</v>
      </c>
      <c r="I958" s="5">
        <v>43.236732199999999</v>
      </c>
      <c r="J958" s="5">
        <v>1.3096318036286001</v>
      </c>
      <c r="K958" s="5" t="s">
        <v>200</v>
      </c>
      <c r="L958" s="5">
        <v>12</v>
      </c>
      <c r="M958" s="7" t="s">
        <v>674</v>
      </c>
      <c r="N958" s="7" t="s">
        <v>675</v>
      </c>
      <c r="O958" s="9" t="str">
        <f t="shared" si="56"/>
        <v>2021-06-15</v>
      </c>
      <c r="P958" s="1" t="str">
        <f>VLOOKUP(K958,de_para!$A$2:$B$46,2,0)</f>
        <v>Mensagem</v>
      </c>
      <c r="Q958" s="1">
        <v>1</v>
      </c>
      <c r="R958" s="1">
        <f t="shared" si="57"/>
        <v>6</v>
      </c>
      <c r="S958" s="1">
        <f t="shared" si="58"/>
        <v>2021</v>
      </c>
      <c r="T958" s="1">
        <f t="shared" si="59"/>
        <v>1</v>
      </c>
    </row>
    <row r="959" spans="1:20" x14ac:dyDescent="0.2">
      <c r="A959" s="3" t="s">
        <v>22</v>
      </c>
      <c r="B959" s="3" t="s">
        <v>673</v>
      </c>
      <c r="C959" s="4" t="s">
        <v>385</v>
      </c>
      <c r="D959" s="5" t="s">
        <v>60</v>
      </c>
      <c r="E959" s="4" t="s">
        <v>61</v>
      </c>
      <c r="F959" s="6">
        <v>26428.02</v>
      </c>
      <c r="G959" s="4">
        <v>1731074</v>
      </c>
      <c r="H959" s="4">
        <v>3431885</v>
      </c>
      <c r="I959" s="5">
        <v>7.7007300699999996</v>
      </c>
      <c r="J959" s="5">
        <v>1.9825177895341</v>
      </c>
      <c r="K959" s="5" t="s">
        <v>38</v>
      </c>
      <c r="L959" s="5">
        <v>21</v>
      </c>
      <c r="M959" s="7" t="s">
        <v>674</v>
      </c>
      <c r="N959" s="7" t="s">
        <v>675</v>
      </c>
      <c r="O959" s="9" t="str">
        <f t="shared" si="56"/>
        <v>2021-06-15</v>
      </c>
      <c r="P959" s="1" t="str">
        <f>VLOOKUP(K959,de_para!$A$2:$B$46,2,0)</f>
        <v>Credenciamento</v>
      </c>
      <c r="Q959" s="1">
        <v>1</v>
      </c>
      <c r="R959" s="1">
        <f t="shared" si="57"/>
        <v>6</v>
      </c>
      <c r="S959" s="1">
        <f t="shared" si="58"/>
        <v>2021</v>
      </c>
      <c r="T959" s="1">
        <f t="shared" si="59"/>
        <v>1</v>
      </c>
    </row>
    <row r="960" spans="1:20" x14ac:dyDescent="0.2">
      <c r="A960" s="3" t="s">
        <v>50</v>
      </c>
      <c r="B960" s="3" t="s">
        <v>673</v>
      </c>
      <c r="C960" s="4" t="s">
        <v>614</v>
      </c>
      <c r="D960" s="5" t="s">
        <v>334</v>
      </c>
      <c r="E960" s="4" t="s">
        <v>335</v>
      </c>
      <c r="F960" s="6">
        <v>64835.29</v>
      </c>
      <c r="G960" s="4">
        <v>2304514</v>
      </c>
      <c r="H960" s="4">
        <v>4469730</v>
      </c>
      <c r="I960" s="5">
        <v>14.505415319999999</v>
      </c>
      <c r="J960" s="5">
        <v>1.9395542834627999</v>
      </c>
      <c r="K960" s="5" t="s">
        <v>200</v>
      </c>
      <c r="L960" s="5">
        <v>899</v>
      </c>
      <c r="M960" s="7" t="s">
        <v>674</v>
      </c>
      <c r="N960" s="7" t="s">
        <v>675</v>
      </c>
      <c r="O960" s="9" t="str">
        <f t="shared" si="56"/>
        <v>2021-06-15</v>
      </c>
      <c r="P960" s="1" t="str">
        <f>VLOOKUP(K960,de_para!$A$2:$B$46,2,0)</f>
        <v>Mensagem</v>
      </c>
      <c r="Q960" s="1">
        <v>1</v>
      </c>
      <c r="R960" s="1">
        <f t="shared" si="57"/>
        <v>6</v>
      </c>
      <c r="S960" s="1">
        <f t="shared" si="58"/>
        <v>2021</v>
      </c>
      <c r="T960" s="1">
        <f t="shared" si="59"/>
        <v>1</v>
      </c>
    </row>
    <row r="961" spans="1:20" x14ac:dyDescent="0.2">
      <c r="A961" s="3" t="s">
        <v>386</v>
      </c>
      <c r="B961" s="3" t="s">
        <v>673</v>
      </c>
      <c r="C961" s="4" t="s">
        <v>387</v>
      </c>
      <c r="D961" s="5" t="s">
        <v>28</v>
      </c>
      <c r="E961" s="4" t="s">
        <v>29</v>
      </c>
      <c r="F961" s="6">
        <v>53608.41</v>
      </c>
      <c r="G961" s="4">
        <v>1997833</v>
      </c>
      <c r="H961" s="4">
        <v>3225256</v>
      </c>
      <c r="I961" s="5">
        <v>16.621443379999999</v>
      </c>
      <c r="J961" s="5">
        <v>1.614377177672</v>
      </c>
      <c r="K961" s="5" t="s">
        <v>30</v>
      </c>
      <c r="L961" s="5">
        <v>691</v>
      </c>
      <c r="M961" s="7" t="s">
        <v>674</v>
      </c>
      <c r="N961" s="7" t="s">
        <v>675</v>
      </c>
      <c r="O961" s="9" t="str">
        <f t="shared" si="56"/>
        <v>2021-06-15</v>
      </c>
      <c r="P961" s="1" t="str">
        <f>VLOOKUP(K961,de_para!$A$2:$B$46,2,0)</f>
        <v>Lead Ads</v>
      </c>
      <c r="Q961" s="1">
        <v>0</v>
      </c>
      <c r="R961" s="1">
        <f t="shared" si="57"/>
        <v>6</v>
      </c>
      <c r="S961" s="1">
        <f t="shared" si="58"/>
        <v>2021</v>
      </c>
      <c r="T961" s="1">
        <f t="shared" si="59"/>
        <v>1</v>
      </c>
    </row>
    <row r="962" spans="1:20" x14ac:dyDescent="0.2">
      <c r="A962" s="3" t="s">
        <v>383</v>
      </c>
      <c r="B962" s="3" t="s">
        <v>673</v>
      </c>
      <c r="C962" s="4" t="s">
        <v>384</v>
      </c>
      <c r="D962" s="5" t="s">
        <v>334</v>
      </c>
      <c r="E962" s="4" t="s">
        <v>335</v>
      </c>
      <c r="F962" s="6">
        <v>23704.11</v>
      </c>
      <c r="G962" s="4">
        <v>225472</v>
      </c>
      <c r="H962" s="4">
        <v>633378</v>
      </c>
      <c r="I962" s="5">
        <v>37.424902660000001</v>
      </c>
      <c r="J962" s="5">
        <v>2.809120422935</v>
      </c>
      <c r="K962" s="5" t="s">
        <v>200</v>
      </c>
      <c r="L962" s="5">
        <v>210</v>
      </c>
      <c r="M962" s="7" t="s">
        <v>674</v>
      </c>
      <c r="N962" s="7" t="s">
        <v>675</v>
      </c>
      <c r="O962" s="9" t="str">
        <f t="shared" si="56"/>
        <v>2021-06-15</v>
      </c>
      <c r="P962" s="1" t="str">
        <f>VLOOKUP(K962,de_para!$A$2:$B$46,2,0)</f>
        <v>Mensagem</v>
      </c>
      <c r="Q962" s="1">
        <v>1</v>
      </c>
      <c r="R962" s="1">
        <f t="shared" si="57"/>
        <v>6</v>
      </c>
      <c r="S962" s="1">
        <f t="shared" si="58"/>
        <v>2021</v>
      </c>
      <c r="T962" s="1">
        <f t="shared" si="59"/>
        <v>1</v>
      </c>
    </row>
    <row r="963" spans="1:20" x14ac:dyDescent="0.2">
      <c r="A963" s="3" t="s">
        <v>381</v>
      </c>
      <c r="B963" s="3" t="s">
        <v>673</v>
      </c>
      <c r="C963" s="4" t="s">
        <v>382</v>
      </c>
      <c r="D963" s="5" t="s">
        <v>334</v>
      </c>
      <c r="E963" s="4" t="s">
        <v>335</v>
      </c>
      <c r="F963" s="6">
        <v>56000.28</v>
      </c>
      <c r="G963" s="4">
        <v>1217794</v>
      </c>
      <c r="H963" s="4">
        <v>2260032</v>
      </c>
      <c r="I963" s="5">
        <v>24.778534109999999</v>
      </c>
      <c r="J963" s="5">
        <v>1.8558409714615001</v>
      </c>
      <c r="K963" s="5" t="s">
        <v>200</v>
      </c>
      <c r="L963" s="5">
        <v>611</v>
      </c>
      <c r="M963" s="7" t="s">
        <v>674</v>
      </c>
      <c r="N963" s="7" t="s">
        <v>675</v>
      </c>
      <c r="O963" s="9" t="str">
        <f t="shared" ref="O963:O1026" si="60">RIGHT(B963,10)</f>
        <v>2021-06-15</v>
      </c>
      <c r="P963" s="1" t="str">
        <f>VLOOKUP(K963,de_para!$A$2:$B$46,2,0)</f>
        <v>Mensagem</v>
      </c>
      <c r="Q963" s="1">
        <v>1</v>
      </c>
      <c r="R963" s="1">
        <f t="shared" ref="R963:R1026" si="61">MONTH(O963)</f>
        <v>6</v>
      </c>
      <c r="S963" s="1">
        <f t="shared" ref="S963:S1026" si="62">YEAR(O963)</f>
        <v>2021</v>
      </c>
      <c r="T963" s="1">
        <f t="shared" ref="T963:T1026" si="63">IF(R963&lt;7,1,2)</f>
        <v>1</v>
      </c>
    </row>
    <row r="964" spans="1:20" x14ac:dyDescent="0.2">
      <c r="A964" s="3" t="s">
        <v>14</v>
      </c>
      <c r="B964" s="3" t="s">
        <v>673</v>
      </c>
      <c r="C964" s="4" t="s">
        <v>664</v>
      </c>
      <c r="D964" s="5" t="s">
        <v>665</v>
      </c>
      <c r="E964" s="4" t="s">
        <v>666</v>
      </c>
      <c r="F964" s="6">
        <v>3904.54</v>
      </c>
      <c r="G964" s="4">
        <v>35791</v>
      </c>
      <c r="H964" s="4">
        <v>46666</v>
      </c>
      <c r="I964" s="5">
        <v>83.669909570000002</v>
      </c>
      <c r="J964" s="5">
        <v>1.3038473359224001</v>
      </c>
      <c r="K964" s="5" t="s">
        <v>19</v>
      </c>
      <c r="L964" s="5">
        <v>190</v>
      </c>
      <c r="M964" s="7" t="s">
        <v>674</v>
      </c>
      <c r="N964" s="7" t="s">
        <v>675</v>
      </c>
      <c r="O964" s="9" t="str">
        <f t="shared" si="60"/>
        <v>2021-06-15</v>
      </c>
      <c r="P964" s="1" t="str">
        <f>VLOOKUP(K964,de_para!$A$2:$B$46,2,0)</f>
        <v>web event</v>
      </c>
      <c r="Q964" s="1">
        <v>0</v>
      </c>
      <c r="R964" s="1">
        <f t="shared" si="61"/>
        <v>6</v>
      </c>
      <c r="S964" s="1">
        <f t="shared" si="62"/>
        <v>2021</v>
      </c>
      <c r="T964" s="1">
        <f t="shared" si="63"/>
        <v>1</v>
      </c>
    </row>
    <row r="965" spans="1:20" x14ac:dyDescent="0.2">
      <c r="A965" s="3" t="s">
        <v>22</v>
      </c>
      <c r="B965" s="3" t="s">
        <v>673</v>
      </c>
      <c r="C965" s="4" t="s">
        <v>527</v>
      </c>
      <c r="D965" s="5" t="s">
        <v>511</v>
      </c>
      <c r="E965" s="4" t="s">
        <v>512</v>
      </c>
      <c r="F965" s="6">
        <v>8585.1</v>
      </c>
      <c r="G965" s="4">
        <v>579580</v>
      </c>
      <c r="H965" s="4">
        <v>735347</v>
      </c>
      <c r="I965" s="5">
        <v>11.67489634</v>
      </c>
      <c r="J965" s="5">
        <v>1.2687584112632999</v>
      </c>
      <c r="K965" s="5" t="s">
        <v>200</v>
      </c>
      <c r="L965" s="5">
        <v>192</v>
      </c>
      <c r="M965" s="7" t="s">
        <v>674</v>
      </c>
      <c r="N965" s="7" t="s">
        <v>675</v>
      </c>
      <c r="O965" s="9" t="str">
        <f t="shared" si="60"/>
        <v>2021-06-15</v>
      </c>
      <c r="P965" s="1" t="str">
        <f>VLOOKUP(K965,de_para!$A$2:$B$46,2,0)</f>
        <v>Mensagem</v>
      </c>
      <c r="Q965" s="1">
        <v>1</v>
      </c>
      <c r="R965" s="1">
        <f t="shared" si="61"/>
        <v>6</v>
      </c>
      <c r="S965" s="1">
        <f t="shared" si="62"/>
        <v>2021</v>
      </c>
      <c r="T965" s="1">
        <f t="shared" si="63"/>
        <v>1</v>
      </c>
    </row>
    <row r="966" spans="1:20" x14ac:dyDescent="0.2">
      <c r="A966" s="3" t="s">
        <v>682</v>
      </c>
      <c r="B966" s="3" t="s">
        <v>673</v>
      </c>
      <c r="C966" s="4" t="s">
        <v>683</v>
      </c>
      <c r="D966" s="5" t="s">
        <v>678</v>
      </c>
      <c r="E966" s="4" t="s">
        <v>679</v>
      </c>
      <c r="F966" s="6">
        <v>5839.38</v>
      </c>
      <c r="G966" s="4">
        <v>78960</v>
      </c>
      <c r="H966" s="4">
        <v>134152</v>
      </c>
      <c r="I966" s="5">
        <v>43.528087540000001</v>
      </c>
      <c r="J966" s="5">
        <v>1.6989868287740999</v>
      </c>
      <c r="K966" s="5" t="s">
        <v>684</v>
      </c>
      <c r="L966" s="5">
        <v>346</v>
      </c>
      <c r="M966" s="7" t="s">
        <v>674</v>
      </c>
      <c r="N966" s="7" t="s">
        <v>675</v>
      </c>
      <c r="O966" s="9" t="str">
        <f t="shared" si="60"/>
        <v>2021-06-15</v>
      </c>
      <c r="P966" s="1" t="str">
        <f>VLOOKUP(K966,de_para!$A$2:$B$46,2,0)</f>
        <v>web event</v>
      </c>
      <c r="Q966" s="1">
        <v>0</v>
      </c>
      <c r="R966" s="1">
        <f t="shared" si="61"/>
        <v>6</v>
      </c>
      <c r="S966" s="1">
        <f t="shared" si="62"/>
        <v>2021</v>
      </c>
      <c r="T966" s="1">
        <f t="shared" si="63"/>
        <v>1</v>
      </c>
    </row>
    <row r="967" spans="1:20" x14ac:dyDescent="0.2">
      <c r="A967" s="3" t="s">
        <v>14</v>
      </c>
      <c r="B967" s="3" t="s">
        <v>673</v>
      </c>
      <c r="C967" s="4" t="s">
        <v>670</v>
      </c>
      <c r="D967" s="5" t="s">
        <v>671</v>
      </c>
      <c r="E967" s="4" t="s">
        <v>672</v>
      </c>
      <c r="F967" s="6">
        <v>3878.08</v>
      </c>
      <c r="G967" s="4">
        <v>109025</v>
      </c>
      <c r="H967" s="4">
        <v>144337</v>
      </c>
      <c r="I967" s="5">
        <v>26.868231980000001</v>
      </c>
      <c r="J967" s="5">
        <v>1.3238890162807</v>
      </c>
      <c r="K967" s="5" t="s">
        <v>19</v>
      </c>
      <c r="L967" s="5">
        <v>237</v>
      </c>
      <c r="M967" s="7" t="s">
        <v>674</v>
      </c>
      <c r="N967" s="7" t="s">
        <v>675</v>
      </c>
      <c r="O967" s="9" t="str">
        <f t="shared" si="60"/>
        <v>2021-06-15</v>
      </c>
      <c r="P967" s="1" t="str">
        <f>VLOOKUP(K967,de_para!$A$2:$B$46,2,0)</f>
        <v>web event</v>
      </c>
      <c r="Q967" s="1">
        <v>0</v>
      </c>
      <c r="R967" s="1">
        <f t="shared" si="61"/>
        <v>6</v>
      </c>
      <c r="S967" s="1">
        <f t="shared" si="62"/>
        <v>2021</v>
      </c>
      <c r="T967" s="1">
        <f t="shared" si="63"/>
        <v>1</v>
      </c>
    </row>
    <row r="968" spans="1:20" x14ac:dyDescent="0.2">
      <c r="A968" s="3" t="s">
        <v>454</v>
      </c>
      <c r="B968" s="3" t="s">
        <v>673</v>
      </c>
      <c r="C968" s="4" t="s">
        <v>455</v>
      </c>
      <c r="D968" s="5" t="s">
        <v>456</v>
      </c>
      <c r="E968" s="4" t="s">
        <v>457</v>
      </c>
      <c r="F968" s="6">
        <v>96052.05</v>
      </c>
      <c r="G968" s="4">
        <v>1893894</v>
      </c>
      <c r="H968" s="4">
        <v>4432567</v>
      </c>
      <c r="I968" s="5">
        <v>21.66962169</v>
      </c>
      <c r="J968" s="5">
        <v>2.3404514719409</v>
      </c>
      <c r="K968" s="5" t="s">
        <v>38</v>
      </c>
      <c r="L968" s="5">
        <v>134</v>
      </c>
      <c r="M968" s="7" t="s">
        <v>674</v>
      </c>
      <c r="N968" s="7" t="s">
        <v>675</v>
      </c>
      <c r="O968" s="9" t="str">
        <f t="shared" si="60"/>
        <v>2021-06-15</v>
      </c>
      <c r="P968" s="1" t="str">
        <f>VLOOKUP(K968,de_para!$A$2:$B$46,2,0)</f>
        <v>Credenciamento</v>
      </c>
      <c r="Q968" s="1">
        <v>0</v>
      </c>
      <c r="R968" s="1">
        <f t="shared" si="61"/>
        <v>6</v>
      </c>
      <c r="S968" s="1">
        <f t="shared" si="62"/>
        <v>2021</v>
      </c>
      <c r="T968" s="1">
        <f t="shared" si="63"/>
        <v>1</v>
      </c>
    </row>
    <row r="969" spans="1:20" x14ac:dyDescent="0.2">
      <c r="A969" s="3" t="s">
        <v>388</v>
      </c>
      <c r="B969" s="3" t="s">
        <v>673</v>
      </c>
      <c r="C969" s="4" t="s">
        <v>389</v>
      </c>
      <c r="D969" s="5" t="s">
        <v>60</v>
      </c>
      <c r="E969" s="4" t="s">
        <v>61</v>
      </c>
      <c r="F969" s="6">
        <v>51338.31</v>
      </c>
      <c r="G969" s="4">
        <v>294208</v>
      </c>
      <c r="H969" s="4">
        <v>1554642</v>
      </c>
      <c r="I969" s="5">
        <v>33.022592979999999</v>
      </c>
      <c r="J969" s="5">
        <v>5.2841595061996998</v>
      </c>
      <c r="K969" s="5" t="s">
        <v>38</v>
      </c>
      <c r="L969" s="5">
        <v>220</v>
      </c>
      <c r="M969" s="7" t="s">
        <v>674</v>
      </c>
      <c r="N969" s="7" t="s">
        <v>675</v>
      </c>
      <c r="O969" s="9" t="str">
        <f t="shared" si="60"/>
        <v>2021-06-15</v>
      </c>
      <c r="P969" s="1" t="str">
        <f>VLOOKUP(K969,de_para!$A$2:$B$46,2,0)</f>
        <v>Credenciamento</v>
      </c>
      <c r="Q969" s="1">
        <v>1</v>
      </c>
      <c r="R969" s="1">
        <f t="shared" si="61"/>
        <v>6</v>
      </c>
      <c r="S969" s="1">
        <f t="shared" si="62"/>
        <v>2021</v>
      </c>
      <c r="T969" s="1">
        <f t="shared" si="63"/>
        <v>1</v>
      </c>
    </row>
    <row r="970" spans="1:20" x14ac:dyDescent="0.2">
      <c r="A970" s="3" t="s">
        <v>22</v>
      </c>
      <c r="B970" s="3" t="s">
        <v>673</v>
      </c>
      <c r="C970" s="4" t="s">
        <v>497</v>
      </c>
      <c r="D970" s="5" t="s">
        <v>456</v>
      </c>
      <c r="E970" s="4" t="s">
        <v>457</v>
      </c>
      <c r="F970" s="6">
        <v>0</v>
      </c>
      <c r="G970" s="4">
        <v>0</v>
      </c>
      <c r="H970" s="4">
        <v>0</v>
      </c>
      <c r="I970" s="5" t="s">
        <v>42</v>
      </c>
      <c r="J970" s="5">
        <v>0</v>
      </c>
      <c r="K970" s="5" t="s">
        <v>38</v>
      </c>
      <c r="L970" s="5">
        <v>1</v>
      </c>
      <c r="M970" s="7" t="s">
        <v>674</v>
      </c>
      <c r="N970" s="7" t="s">
        <v>675</v>
      </c>
      <c r="O970" s="9" t="str">
        <f t="shared" si="60"/>
        <v>2021-06-15</v>
      </c>
      <c r="P970" s="1" t="str">
        <f>VLOOKUP(K970,de_para!$A$2:$B$46,2,0)</f>
        <v>Credenciamento</v>
      </c>
      <c r="Q970" s="1">
        <v>0</v>
      </c>
      <c r="R970" s="1">
        <f t="shared" si="61"/>
        <v>6</v>
      </c>
      <c r="S970" s="1">
        <f t="shared" si="62"/>
        <v>2021</v>
      </c>
      <c r="T970" s="1">
        <f t="shared" si="63"/>
        <v>1</v>
      </c>
    </row>
    <row r="971" spans="1:20" x14ac:dyDescent="0.2">
      <c r="A971" s="3" t="s">
        <v>50</v>
      </c>
      <c r="B971" s="3" t="s">
        <v>673</v>
      </c>
      <c r="C971" s="4" t="s">
        <v>529</v>
      </c>
      <c r="D971" s="5" t="s">
        <v>511</v>
      </c>
      <c r="E971" s="4" t="s">
        <v>512</v>
      </c>
      <c r="F971" s="6">
        <v>48952.53</v>
      </c>
      <c r="G971" s="4">
        <v>1378556</v>
      </c>
      <c r="H971" s="4">
        <v>2109793</v>
      </c>
      <c r="I971" s="5">
        <v>23.202527450000002</v>
      </c>
      <c r="J971" s="5">
        <v>1.5304369209521</v>
      </c>
      <c r="K971" s="5" t="s">
        <v>200</v>
      </c>
      <c r="L971" s="5">
        <v>788</v>
      </c>
      <c r="M971" s="7" t="s">
        <v>674</v>
      </c>
      <c r="N971" s="7" t="s">
        <v>675</v>
      </c>
      <c r="O971" s="9" t="str">
        <f t="shared" si="60"/>
        <v>2021-06-15</v>
      </c>
      <c r="P971" s="1" t="str">
        <f>VLOOKUP(K971,de_para!$A$2:$B$46,2,0)</f>
        <v>Mensagem</v>
      </c>
      <c r="Q971" s="1">
        <v>1</v>
      </c>
      <c r="R971" s="1">
        <f t="shared" si="61"/>
        <v>6</v>
      </c>
      <c r="S971" s="1">
        <f t="shared" si="62"/>
        <v>2021</v>
      </c>
      <c r="T971" s="1">
        <f t="shared" si="63"/>
        <v>1</v>
      </c>
    </row>
    <row r="972" spans="1:20" x14ac:dyDescent="0.2">
      <c r="A972" s="3" t="s">
        <v>685</v>
      </c>
      <c r="B972" s="3" t="s">
        <v>673</v>
      </c>
      <c r="C972" s="4" t="s">
        <v>686</v>
      </c>
      <c r="D972" s="5" t="s">
        <v>535</v>
      </c>
      <c r="E972" s="4" t="s">
        <v>536</v>
      </c>
      <c r="F972" s="6">
        <v>710.65</v>
      </c>
      <c r="G972" s="4">
        <v>29320</v>
      </c>
      <c r="H972" s="4">
        <v>88042</v>
      </c>
      <c r="I972" s="5">
        <v>8.0717157700000008</v>
      </c>
      <c r="J972" s="5">
        <v>3.0027967257844002</v>
      </c>
      <c r="K972" s="5" t="s">
        <v>222</v>
      </c>
      <c r="L972" s="5">
        <v>574</v>
      </c>
      <c r="M972" s="7" t="s">
        <v>674</v>
      </c>
      <c r="N972" s="7" t="s">
        <v>675</v>
      </c>
      <c r="O972" s="9" t="str">
        <f t="shared" si="60"/>
        <v>2021-06-15</v>
      </c>
      <c r="P972" s="1" t="str">
        <f>VLOOKUP(K972,de_para!$A$2:$B$46,2,0)</f>
        <v>Mid funnel</v>
      </c>
      <c r="Q972" s="1">
        <v>0</v>
      </c>
      <c r="R972" s="1">
        <f t="shared" si="61"/>
        <v>6</v>
      </c>
      <c r="S972" s="1">
        <f t="shared" si="62"/>
        <v>2021</v>
      </c>
      <c r="T972" s="1">
        <f t="shared" si="63"/>
        <v>1</v>
      </c>
    </row>
    <row r="973" spans="1:20" x14ac:dyDescent="0.2">
      <c r="A973" s="3" t="s">
        <v>374</v>
      </c>
      <c r="B973" s="3" t="s">
        <v>673</v>
      </c>
      <c r="C973" s="4" t="s">
        <v>375</v>
      </c>
      <c r="D973" s="5" t="s">
        <v>28</v>
      </c>
      <c r="E973" s="4" t="s">
        <v>29</v>
      </c>
      <c r="F973" s="6">
        <v>35194.93</v>
      </c>
      <c r="G973" s="4">
        <v>1594107</v>
      </c>
      <c r="H973" s="4">
        <v>2259236</v>
      </c>
      <c r="I973" s="5">
        <v>15.57824415</v>
      </c>
      <c r="J973" s="5">
        <v>1.4172423808439001</v>
      </c>
      <c r="K973" s="5" t="s">
        <v>30</v>
      </c>
      <c r="L973" s="5">
        <v>492</v>
      </c>
      <c r="M973" s="7" t="s">
        <v>674</v>
      </c>
      <c r="N973" s="7" t="s">
        <v>675</v>
      </c>
      <c r="O973" s="9" t="str">
        <f t="shared" si="60"/>
        <v>2021-06-15</v>
      </c>
      <c r="P973" s="1" t="str">
        <f>VLOOKUP(K973,de_para!$A$2:$B$46,2,0)</f>
        <v>Lead Ads</v>
      </c>
      <c r="Q973" s="1">
        <v>0</v>
      </c>
      <c r="R973" s="1">
        <f t="shared" si="61"/>
        <v>6</v>
      </c>
      <c r="S973" s="1">
        <f t="shared" si="62"/>
        <v>2021</v>
      </c>
      <c r="T973" s="1">
        <f t="shared" si="63"/>
        <v>1</v>
      </c>
    </row>
    <row r="974" spans="1:20" x14ac:dyDescent="0.2">
      <c r="A974" s="3" t="s">
        <v>207</v>
      </c>
      <c r="B974" s="3" t="s">
        <v>673</v>
      </c>
      <c r="C974" s="4" t="s">
        <v>208</v>
      </c>
      <c r="D974" s="5" t="s">
        <v>33</v>
      </c>
      <c r="E974" s="4" t="s">
        <v>34</v>
      </c>
      <c r="F974" s="6">
        <v>12453.16</v>
      </c>
      <c r="G974" s="4">
        <v>48945</v>
      </c>
      <c r="H974" s="4">
        <v>212156</v>
      </c>
      <c r="I974" s="5">
        <v>58.698127790000001</v>
      </c>
      <c r="J974" s="5">
        <v>4.3345796301971999</v>
      </c>
      <c r="K974" s="5" t="s">
        <v>19</v>
      </c>
      <c r="L974" s="5">
        <v>321</v>
      </c>
      <c r="M974" s="7" t="s">
        <v>674</v>
      </c>
      <c r="N974" s="7" t="s">
        <v>675</v>
      </c>
      <c r="O974" s="9" t="str">
        <f t="shared" si="60"/>
        <v>2021-06-15</v>
      </c>
      <c r="P974" s="1" t="str">
        <f>VLOOKUP(K974,de_para!$A$2:$B$46,2,0)</f>
        <v>web event</v>
      </c>
      <c r="Q974" s="1">
        <v>0</v>
      </c>
      <c r="R974" s="1">
        <f t="shared" si="61"/>
        <v>6</v>
      </c>
      <c r="S974" s="1">
        <f t="shared" si="62"/>
        <v>2021</v>
      </c>
      <c r="T974" s="1">
        <f t="shared" si="63"/>
        <v>1</v>
      </c>
    </row>
    <row r="975" spans="1:20" x14ac:dyDescent="0.2">
      <c r="A975" s="3" t="s">
        <v>577</v>
      </c>
      <c r="B975" s="3" t="s">
        <v>673</v>
      </c>
      <c r="C975" s="4" t="s">
        <v>578</v>
      </c>
      <c r="D975" s="5" t="s">
        <v>579</v>
      </c>
      <c r="E975" s="4" t="s">
        <v>580</v>
      </c>
      <c r="F975" s="6">
        <v>9962.68</v>
      </c>
      <c r="G975" s="4">
        <v>2735113</v>
      </c>
      <c r="H975" s="4">
        <v>3483510</v>
      </c>
      <c r="I975" s="5">
        <v>2.8599544699999999</v>
      </c>
      <c r="J975" s="5">
        <v>1.2736256235117001</v>
      </c>
      <c r="K975" s="5" t="s">
        <v>19</v>
      </c>
      <c r="L975" s="5">
        <v>156</v>
      </c>
      <c r="M975" s="7" t="s">
        <v>674</v>
      </c>
      <c r="N975" s="7" t="s">
        <v>675</v>
      </c>
      <c r="O975" s="9" t="str">
        <f t="shared" si="60"/>
        <v>2021-06-15</v>
      </c>
      <c r="P975" s="1" t="str">
        <f>VLOOKUP(K975,de_para!$A$2:$B$46,2,0)</f>
        <v>web event</v>
      </c>
      <c r="Q975" s="1">
        <v>0</v>
      </c>
      <c r="R975" s="1">
        <f t="shared" si="61"/>
        <v>6</v>
      </c>
      <c r="S975" s="1">
        <f t="shared" si="62"/>
        <v>2021</v>
      </c>
      <c r="T975" s="1">
        <f t="shared" si="63"/>
        <v>1</v>
      </c>
    </row>
    <row r="976" spans="1:20" x14ac:dyDescent="0.2">
      <c r="A976" s="3" t="s">
        <v>376</v>
      </c>
      <c r="B976" s="3" t="s">
        <v>673</v>
      </c>
      <c r="C976" s="4" t="s">
        <v>377</v>
      </c>
      <c r="D976" s="5" t="s">
        <v>33</v>
      </c>
      <c r="E976" s="4" t="s">
        <v>34</v>
      </c>
      <c r="F976" s="6">
        <v>15623.54</v>
      </c>
      <c r="G976" s="4">
        <v>130528</v>
      </c>
      <c r="H976" s="4">
        <v>635687</v>
      </c>
      <c r="I976" s="5">
        <v>24.57740995</v>
      </c>
      <c r="J976" s="5">
        <v>4.8701198210346002</v>
      </c>
      <c r="K976" s="5" t="s">
        <v>19</v>
      </c>
      <c r="L976" s="5">
        <v>276</v>
      </c>
      <c r="M976" s="7" t="s">
        <v>674</v>
      </c>
      <c r="N976" s="7" t="s">
        <v>675</v>
      </c>
      <c r="O976" s="9" t="str">
        <f t="shared" si="60"/>
        <v>2021-06-15</v>
      </c>
      <c r="P976" s="1" t="str">
        <f>VLOOKUP(K976,de_para!$A$2:$B$46,2,0)</f>
        <v>web event</v>
      </c>
      <c r="Q976" s="1">
        <v>0</v>
      </c>
      <c r="R976" s="1">
        <f t="shared" si="61"/>
        <v>6</v>
      </c>
      <c r="S976" s="1">
        <f t="shared" si="62"/>
        <v>2021</v>
      </c>
      <c r="T976" s="1">
        <f t="shared" si="63"/>
        <v>1</v>
      </c>
    </row>
    <row r="977" spans="1:20" x14ac:dyDescent="0.2">
      <c r="A977" s="3" t="s">
        <v>14</v>
      </c>
      <c r="B977" s="3" t="s">
        <v>673</v>
      </c>
      <c r="C977" s="4" t="s">
        <v>667</v>
      </c>
      <c r="D977" s="5" t="s">
        <v>668</v>
      </c>
      <c r="E977" s="4" t="s">
        <v>669</v>
      </c>
      <c r="F977" s="6">
        <v>3896.63</v>
      </c>
      <c r="G977" s="4">
        <v>30608</v>
      </c>
      <c r="H977" s="4">
        <v>39634</v>
      </c>
      <c r="I977" s="5">
        <v>98.315335320000003</v>
      </c>
      <c r="J977" s="5">
        <v>1.2948902247778</v>
      </c>
      <c r="K977" s="5" t="s">
        <v>19</v>
      </c>
      <c r="L977" s="5">
        <v>203</v>
      </c>
      <c r="M977" s="7" t="s">
        <v>674</v>
      </c>
      <c r="N977" s="7" t="s">
        <v>675</v>
      </c>
      <c r="O977" s="9" t="str">
        <f t="shared" si="60"/>
        <v>2021-06-15</v>
      </c>
      <c r="P977" s="1" t="str">
        <f>VLOOKUP(K977,de_para!$A$2:$B$46,2,0)</f>
        <v>web event</v>
      </c>
      <c r="Q977" s="1">
        <v>0</v>
      </c>
      <c r="R977" s="1">
        <f t="shared" si="61"/>
        <v>6</v>
      </c>
      <c r="S977" s="1">
        <f t="shared" si="62"/>
        <v>2021</v>
      </c>
      <c r="T977" s="1">
        <f t="shared" si="63"/>
        <v>1</v>
      </c>
    </row>
    <row r="978" spans="1:20" x14ac:dyDescent="0.2">
      <c r="A978" s="3" t="s">
        <v>322</v>
      </c>
      <c r="B978" s="3" t="s">
        <v>673</v>
      </c>
      <c r="C978" s="4" t="s">
        <v>323</v>
      </c>
      <c r="D978" s="5" t="s">
        <v>60</v>
      </c>
      <c r="E978" s="4" t="s">
        <v>61</v>
      </c>
      <c r="F978" s="6">
        <v>87652.479999999996</v>
      </c>
      <c r="G978" s="4">
        <v>1896966</v>
      </c>
      <c r="H978" s="4">
        <v>6076301</v>
      </c>
      <c r="I978" s="5">
        <v>14.425302500000001</v>
      </c>
      <c r="J978" s="5">
        <v>3.2031681116056001</v>
      </c>
      <c r="K978" s="5" t="s">
        <v>38</v>
      </c>
      <c r="L978" s="5">
        <v>103</v>
      </c>
      <c r="M978" s="7" t="s">
        <v>674</v>
      </c>
      <c r="N978" s="7" t="s">
        <v>675</v>
      </c>
      <c r="O978" s="9" t="str">
        <f t="shared" si="60"/>
        <v>2021-06-15</v>
      </c>
      <c r="P978" s="1" t="str">
        <f>VLOOKUP(K978,de_para!$A$2:$B$46,2,0)</f>
        <v>Credenciamento</v>
      </c>
      <c r="Q978" s="1">
        <v>1</v>
      </c>
      <c r="R978" s="1">
        <f t="shared" si="61"/>
        <v>6</v>
      </c>
      <c r="S978" s="1">
        <f t="shared" si="62"/>
        <v>2021</v>
      </c>
      <c r="T978" s="1">
        <f t="shared" si="63"/>
        <v>1</v>
      </c>
    </row>
    <row r="979" spans="1:20" x14ac:dyDescent="0.2">
      <c r="A979" s="3" t="s">
        <v>388</v>
      </c>
      <c r="B979" s="3" t="s">
        <v>687</v>
      </c>
      <c r="C979" s="4" t="s">
        <v>688</v>
      </c>
      <c r="D979" s="5" t="s">
        <v>689</v>
      </c>
      <c r="E979" s="4" t="s">
        <v>690</v>
      </c>
      <c r="F979" s="6">
        <v>0</v>
      </c>
      <c r="G979" s="4">
        <v>0</v>
      </c>
      <c r="H979" s="4">
        <v>0</v>
      </c>
      <c r="I979" s="5" t="s">
        <v>42</v>
      </c>
      <c r="J979" s="5">
        <v>0</v>
      </c>
      <c r="K979" s="5" t="s">
        <v>38</v>
      </c>
      <c r="L979" s="5">
        <v>2</v>
      </c>
      <c r="M979" s="7" t="s">
        <v>691</v>
      </c>
      <c r="N979" s="7" t="s">
        <v>692</v>
      </c>
      <c r="O979" s="9" t="str">
        <f t="shared" si="60"/>
        <v>2021-06-08</v>
      </c>
      <c r="P979" s="1" t="str">
        <f>VLOOKUP(K979,de_para!$A$2:$B$46,2,0)</f>
        <v>Credenciamento</v>
      </c>
      <c r="Q979" s="1">
        <v>1</v>
      </c>
      <c r="R979" s="1">
        <f t="shared" si="61"/>
        <v>6</v>
      </c>
      <c r="S979" s="1">
        <f t="shared" si="62"/>
        <v>2021</v>
      </c>
      <c r="T979" s="1">
        <f t="shared" si="63"/>
        <v>1</v>
      </c>
    </row>
    <row r="980" spans="1:20" x14ac:dyDescent="0.2">
      <c r="A980" s="3" t="s">
        <v>194</v>
      </c>
      <c r="B980" s="3" t="s">
        <v>687</v>
      </c>
      <c r="C980" s="4" t="s">
        <v>693</v>
      </c>
      <c r="D980" s="5" t="s">
        <v>694</v>
      </c>
      <c r="E980" s="4" t="s">
        <v>695</v>
      </c>
      <c r="F980" s="6">
        <v>40.6</v>
      </c>
      <c r="G980" s="4">
        <v>1423</v>
      </c>
      <c r="H980" s="4">
        <v>1823</v>
      </c>
      <c r="I980" s="5">
        <v>22.270981899999999</v>
      </c>
      <c r="J980" s="5">
        <v>1.2810962754744</v>
      </c>
      <c r="K980" s="5" t="s">
        <v>19</v>
      </c>
      <c r="L980" s="5" t="s">
        <v>42</v>
      </c>
      <c r="M980" s="7" t="s">
        <v>691</v>
      </c>
      <c r="N980" s="7" t="s">
        <v>692</v>
      </c>
      <c r="O980" s="9" t="str">
        <f t="shared" si="60"/>
        <v>2021-06-08</v>
      </c>
      <c r="P980" s="1" t="str">
        <f>VLOOKUP(K980,de_para!$A$2:$B$46,2,0)</f>
        <v>web event</v>
      </c>
      <c r="Q980" s="1">
        <v>0</v>
      </c>
      <c r="R980" s="1">
        <f t="shared" si="61"/>
        <v>6</v>
      </c>
      <c r="S980" s="1">
        <f t="shared" si="62"/>
        <v>2021</v>
      </c>
      <c r="T980" s="1">
        <f t="shared" si="63"/>
        <v>1</v>
      </c>
    </row>
    <row r="981" spans="1:20" x14ac:dyDescent="0.2">
      <c r="A981" s="3" t="s">
        <v>322</v>
      </c>
      <c r="B981" s="3" t="s">
        <v>687</v>
      </c>
      <c r="C981" s="4" t="s">
        <v>323</v>
      </c>
      <c r="D981" s="5" t="s">
        <v>60</v>
      </c>
      <c r="E981" s="4" t="s">
        <v>61</v>
      </c>
      <c r="F981" s="6">
        <v>115230.57</v>
      </c>
      <c r="G981" s="4">
        <v>2436047</v>
      </c>
      <c r="H981" s="4">
        <v>7499546</v>
      </c>
      <c r="I981" s="5">
        <v>15.3650061</v>
      </c>
      <c r="J981" s="5">
        <v>3.0785719651550001</v>
      </c>
      <c r="K981" s="5" t="s">
        <v>38</v>
      </c>
      <c r="L981" s="5">
        <v>97</v>
      </c>
      <c r="M981" s="7" t="s">
        <v>691</v>
      </c>
      <c r="N981" s="7" t="s">
        <v>692</v>
      </c>
      <c r="O981" s="9" t="str">
        <f t="shared" si="60"/>
        <v>2021-06-08</v>
      </c>
      <c r="P981" s="1" t="str">
        <f>VLOOKUP(K981,de_para!$A$2:$B$46,2,0)</f>
        <v>Credenciamento</v>
      </c>
      <c r="Q981" s="1">
        <v>1</v>
      </c>
      <c r="R981" s="1">
        <f t="shared" si="61"/>
        <v>6</v>
      </c>
      <c r="S981" s="1">
        <f t="shared" si="62"/>
        <v>2021</v>
      </c>
      <c r="T981" s="1">
        <f t="shared" si="63"/>
        <v>1</v>
      </c>
    </row>
    <row r="982" spans="1:20" x14ac:dyDescent="0.2">
      <c r="A982" s="3" t="s">
        <v>376</v>
      </c>
      <c r="B982" s="3" t="s">
        <v>687</v>
      </c>
      <c r="C982" s="4" t="s">
        <v>377</v>
      </c>
      <c r="D982" s="5" t="s">
        <v>33</v>
      </c>
      <c r="E982" s="4" t="s">
        <v>34</v>
      </c>
      <c r="F982" s="6">
        <v>13873.25</v>
      </c>
      <c r="G982" s="4">
        <v>131927</v>
      </c>
      <c r="H982" s="4">
        <v>579738</v>
      </c>
      <c r="I982" s="5">
        <v>23.930206399999999</v>
      </c>
      <c r="J982" s="5">
        <v>4.3943847733974</v>
      </c>
      <c r="K982" s="5" t="s">
        <v>19</v>
      </c>
      <c r="L982" s="5">
        <v>252</v>
      </c>
      <c r="M982" s="7" t="s">
        <v>691</v>
      </c>
      <c r="N982" s="7" t="s">
        <v>692</v>
      </c>
      <c r="O982" s="9" t="str">
        <f t="shared" si="60"/>
        <v>2021-06-08</v>
      </c>
      <c r="P982" s="1" t="str">
        <f>VLOOKUP(K982,de_para!$A$2:$B$46,2,0)</f>
        <v>web event</v>
      </c>
      <c r="Q982" s="1">
        <v>0</v>
      </c>
      <c r="R982" s="1">
        <f t="shared" si="61"/>
        <v>6</v>
      </c>
      <c r="S982" s="1">
        <f t="shared" si="62"/>
        <v>2021</v>
      </c>
      <c r="T982" s="1">
        <f t="shared" si="63"/>
        <v>1</v>
      </c>
    </row>
    <row r="983" spans="1:20" x14ac:dyDescent="0.2">
      <c r="A983" s="3" t="s">
        <v>50</v>
      </c>
      <c r="B983" s="3" t="s">
        <v>687</v>
      </c>
      <c r="C983" s="4" t="s">
        <v>696</v>
      </c>
      <c r="D983" s="5" t="s">
        <v>697</v>
      </c>
      <c r="E983" s="4" t="s">
        <v>698</v>
      </c>
      <c r="F983" s="6">
        <v>0</v>
      </c>
      <c r="G983" s="4">
        <v>0</v>
      </c>
      <c r="H983" s="4">
        <v>0</v>
      </c>
      <c r="I983" s="5" t="s">
        <v>42</v>
      </c>
      <c r="J983" s="5">
        <v>0</v>
      </c>
      <c r="K983" s="5" t="s">
        <v>200</v>
      </c>
      <c r="L983" s="5">
        <v>1</v>
      </c>
      <c r="M983" s="7" t="s">
        <v>691</v>
      </c>
      <c r="N983" s="7" t="s">
        <v>692</v>
      </c>
      <c r="O983" s="9" t="str">
        <f t="shared" si="60"/>
        <v>2021-06-08</v>
      </c>
      <c r="P983" s="1" t="str">
        <f>VLOOKUP(K983,de_para!$A$2:$B$46,2,0)</f>
        <v>Mensagem</v>
      </c>
      <c r="Q983" s="1">
        <v>1</v>
      </c>
      <c r="R983" s="1">
        <f t="shared" si="61"/>
        <v>6</v>
      </c>
      <c r="S983" s="1">
        <f t="shared" si="62"/>
        <v>2021</v>
      </c>
      <c r="T983" s="1">
        <f t="shared" si="63"/>
        <v>1</v>
      </c>
    </row>
    <row r="984" spans="1:20" x14ac:dyDescent="0.2">
      <c r="A984" s="3" t="s">
        <v>207</v>
      </c>
      <c r="B984" s="3" t="s">
        <v>687</v>
      </c>
      <c r="C984" s="4" t="s">
        <v>208</v>
      </c>
      <c r="D984" s="5" t="s">
        <v>33</v>
      </c>
      <c r="E984" s="4" t="s">
        <v>34</v>
      </c>
      <c r="F984" s="6">
        <v>9646.2000000000007</v>
      </c>
      <c r="G984" s="4">
        <v>45256</v>
      </c>
      <c r="H984" s="4">
        <v>180636</v>
      </c>
      <c r="I984" s="5">
        <v>53.401315349999997</v>
      </c>
      <c r="J984" s="5">
        <v>3.9914265511755</v>
      </c>
      <c r="K984" s="5" t="s">
        <v>19</v>
      </c>
      <c r="L984" s="5">
        <v>289</v>
      </c>
      <c r="M984" s="7" t="s">
        <v>691</v>
      </c>
      <c r="N984" s="7" t="s">
        <v>692</v>
      </c>
      <c r="O984" s="9" t="str">
        <f t="shared" si="60"/>
        <v>2021-06-08</v>
      </c>
      <c r="P984" s="1" t="str">
        <f>VLOOKUP(K984,de_para!$A$2:$B$46,2,0)</f>
        <v>web event</v>
      </c>
      <c r="Q984" s="1">
        <v>0</v>
      </c>
      <c r="R984" s="1">
        <f t="shared" si="61"/>
        <v>6</v>
      </c>
      <c r="S984" s="1">
        <f t="shared" si="62"/>
        <v>2021</v>
      </c>
      <c r="T984" s="1">
        <f t="shared" si="63"/>
        <v>1</v>
      </c>
    </row>
    <row r="985" spans="1:20" x14ac:dyDescent="0.2">
      <c r="A985" s="3" t="s">
        <v>192</v>
      </c>
      <c r="B985" s="3" t="s">
        <v>687</v>
      </c>
      <c r="C985" s="4" t="s">
        <v>699</v>
      </c>
      <c r="D985" s="5" t="s">
        <v>700</v>
      </c>
      <c r="E985" s="4" t="s">
        <v>701</v>
      </c>
      <c r="F985" s="6">
        <v>229.49</v>
      </c>
      <c r="G985" s="4">
        <v>11446</v>
      </c>
      <c r="H985" s="4">
        <v>13252</v>
      </c>
      <c r="I985" s="5">
        <v>17.31738605</v>
      </c>
      <c r="J985" s="5">
        <v>1.1577843788222999</v>
      </c>
      <c r="K985" s="5" t="s">
        <v>19</v>
      </c>
      <c r="L985" s="5">
        <v>2</v>
      </c>
      <c r="M985" s="7" t="s">
        <v>691</v>
      </c>
      <c r="N985" s="7" t="s">
        <v>692</v>
      </c>
      <c r="O985" s="9" t="str">
        <f t="shared" si="60"/>
        <v>2021-06-08</v>
      </c>
      <c r="P985" s="1" t="str">
        <f>VLOOKUP(K985,de_para!$A$2:$B$46,2,0)</f>
        <v>web event</v>
      </c>
      <c r="Q985" s="1">
        <v>0</v>
      </c>
      <c r="R985" s="1">
        <f t="shared" si="61"/>
        <v>6</v>
      </c>
      <c r="S985" s="1">
        <f t="shared" si="62"/>
        <v>2021</v>
      </c>
      <c r="T985" s="1">
        <f t="shared" si="63"/>
        <v>1</v>
      </c>
    </row>
    <row r="986" spans="1:20" x14ac:dyDescent="0.2">
      <c r="A986" s="3" t="s">
        <v>50</v>
      </c>
      <c r="B986" s="3" t="s">
        <v>687</v>
      </c>
      <c r="C986" s="4" t="s">
        <v>614</v>
      </c>
      <c r="D986" s="5" t="s">
        <v>334</v>
      </c>
      <c r="E986" s="4" t="s">
        <v>335</v>
      </c>
      <c r="F986" s="6">
        <v>59476.49</v>
      </c>
      <c r="G986" s="4">
        <v>2308163</v>
      </c>
      <c r="H986" s="4">
        <v>4622591</v>
      </c>
      <c r="I986" s="5">
        <v>12.86648332</v>
      </c>
      <c r="J986" s="5">
        <v>2.0027142797107</v>
      </c>
      <c r="K986" s="5" t="s">
        <v>200</v>
      </c>
      <c r="L986" s="5">
        <v>982</v>
      </c>
      <c r="M986" s="7" t="s">
        <v>691</v>
      </c>
      <c r="N986" s="7" t="s">
        <v>692</v>
      </c>
      <c r="O986" s="9" t="str">
        <f t="shared" si="60"/>
        <v>2021-06-08</v>
      </c>
      <c r="P986" s="1" t="str">
        <f>VLOOKUP(K986,de_para!$A$2:$B$46,2,0)</f>
        <v>Mensagem</v>
      </c>
      <c r="Q986" s="1">
        <v>1</v>
      </c>
      <c r="R986" s="1">
        <f t="shared" si="61"/>
        <v>6</v>
      </c>
      <c r="S986" s="1">
        <f t="shared" si="62"/>
        <v>2021</v>
      </c>
      <c r="T986" s="1">
        <f t="shared" si="63"/>
        <v>1</v>
      </c>
    </row>
    <row r="987" spans="1:20" x14ac:dyDescent="0.2">
      <c r="A987" s="3" t="s">
        <v>201</v>
      </c>
      <c r="B987" s="3" t="s">
        <v>687</v>
      </c>
      <c r="C987" s="4" t="s">
        <v>702</v>
      </c>
      <c r="D987" s="5" t="s">
        <v>694</v>
      </c>
      <c r="E987" s="4" t="s">
        <v>695</v>
      </c>
      <c r="F987" s="6">
        <v>67.83</v>
      </c>
      <c r="G987" s="4">
        <v>1507</v>
      </c>
      <c r="H987" s="4">
        <v>1848</v>
      </c>
      <c r="I987" s="5">
        <v>36.704545449999998</v>
      </c>
      <c r="J987" s="5">
        <v>1.2262773722628</v>
      </c>
      <c r="K987" s="5" t="s">
        <v>19</v>
      </c>
      <c r="L987" s="5">
        <v>2</v>
      </c>
      <c r="M987" s="7" t="s">
        <v>691</v>
      </c>
      <c r="N987" s="7" t="s">
        <v>692</v>
      </c>
      <c r="O987" s="9" t="str">
        <f t="shared" si="60"/>
        <v>2021-06-08</v>
      </c>
      <c r="P987" s="1" t="str">
        <f>VLOOKUP(K987,de_para!$A$2:$B$46,2,0)</f>
        <v>web event</v>
      </c>
      <c r="Q987" s="1">
        <v>0</v>
      </c>
      <c r="R987" s="1">
        <f t="shared" si="61"/>
        <v>6</v>
      </c>
      <c r="S987" s="1">
        <f t="shared" si="62"/>
        <v>2021</v>
      </c>
      <c r="T987" s="1">
        <f t="shared" si="63"/>
        <v>1</v>
      </c>
    </row>
    <row r="988" spans="1:20" x14ac:dyDescent="0.2">
      <c r="A988" s="3" t="s">
        <v>454</v>
      </c>
      <c r="B988" s="3" t="s">
        <v>687</v>
      </c>
      <c r="C988" s="4" t="s">
        <v>464</v>
      </c>
      <c r="D988" s="5" t="s">
        <v>465</v>
      </c>
      <c r="E988" s="4" t="s">
        <v>466</v>
      </c>
      <c r="F988" s="6">
        <v>0</v>
      </c>
      <c r="G988" s="4">
        <v>0</v>
      </c>
      <c r="H988" s="4">
        <v>0</v>
      </c>
      <c r="I988" s="5" t="s">
        <v>42</v>
      </c>
      <c r="J988" s="5">
        <v>0</v>
      </c>
      <c r="K988" s="5" t="s">
        <v>38</v>
      </c>
      <c r="L988" s="5">
        <v>1</v>
      </c>
      <c r="M988" s="7" t="s">
        <v>691</v>
      </c>
      <c r="N988" s="7" t="s">
        <v>692</v>
      </c>
      <c r="O988" s="9" t="str">
        <f t="shared" si="60"/>
        <v>2021-06-08</v>
      </c>
      <c r="P988" s="1" t="str">
        <f>VLOOKUP(K988,de_para!$A$2:$B$46,2,0)</f>
        <v>Credenciamento</v>
      </c>
      <c r="Q988" s="1">
        <v>0</v>
      </c>
      <c r="R988" s="1">
        <f t="shared" si="61"/>
        <v>6</v>
      </c>
      <c r="S988" s="1">
        <f t="shared" si="62"/>
        <v>2021</v>
      </c>
      <c r="T988" s="1">
        <f t="shared" si="63"/>
        <v>1</v>
      </c>
    </row>
    <row r="989" spans="1:20" x14ac:dyDescent="0.2">
      <c r="A989" s="3" t="s">
        <v>680</v>
      </c>
      <c r="B989" s="3" t="s">
        <v>687</v>
      </c>
      <c r="C989" s="4" t="s">
        <v>681</v>
      </c>
      <c r="D989" s="5" t="s">
        <v>33</v>
      </c>
      <c r="E989" s="4" t="s">
        <v>34</v>
      </c>
      <c r="F989" s="6">
        <v>1773.11</v>
      </c>
      <c r="G989" s="4">
        <v>16536</v>
      </c>
      <c r="H989" s="4">
        <v>79443</v>
      </c>
      <c r="I989" s="5">
        <v>22.319272940000001</v>
      </c>
      <c r="J989" s="5">
        <v>4.8042452830188997</v>
      </c>
      <c r="K989" s="5" t="s">
        <v>19</v>
      </c>
      <c r="L989" s="5">
        <v>35</v>
      </c>
      <c r="M989" s="7" t="s">
        <v>691</v>
      </c>
      <c r="N989" s="7" t="s">
        <v>692</v>
      </c>
      <c r="O989" s="9" t="str">
        <f t="shared" si="60"/>
        <v>2021-06-08</v>
      </c>
      <c r="P989" s="1" t="str">
        <f>VLOOKUP(K989,de_para!$A$2:$B$46,2,0)</f>
        <v>web event</v>
      </c>
      <c r="Q989" s="1">
        <v>0</v>
      </c>
      <c r="R989" s="1">
        <f t="shared" si="61"/>
        <v>6</v>
      </c>
      <c r="S989" s="1">
        <f t="shared" si="62"/>
        <v>2021</v>
      </c>
      <c r="T989" s="1">
        <f t="shared" si="63"/>
        <v>1</v>
      </c>
    </row>
    <row r="990" spans="1:20" x14ac:dyDescent="0.2">
      <c r="A990" s="3" t="s">
        <v>376</v>
      </c>
      <c r="B990" s="3" t="s">
        <v>687</v>
      </c>
      <c r="C990" s="4" t="s">
        <v>703</v>
      </c>
      <c r="D990" s="5" t="s">
        <v>704</v>
      </c>
      <c r="E990" s="4" t="s">
        <v>705</v>
      </c>
      <c r="F990" s="6">
        <v>48.19</v>
      </c>
      <c r="G990" s="4">
        <v>2031</v>
      </c>
      <c r="H990" s="4">
        <v>2342</v>
      </c>
      <c r="I990" s="5">
        <v>20.5764304</v>
      </c>
      <c r="J990" s="5">
        <v>1.1531265386509</v>
      </c>
      <c r="K990" s="5" t="s">
        <v>19</v>
      </c>
      <c r="L990" s="5" t="s">
        <v>42</v>
      </c>
      <c r="M990" s="7" t="s">
        <v>691</v>
      </c>
      <c r="N990" s="7" t="s">
        <v>692</v>
      </c>
      <c r="O990" s="9" t="str">
        <f t="shared" si="60"/>
        <v>2021-06-08</v>
      </c>
      <c r="P990" s="1" t="str">
        <f>VLOOKUP(K990,de_para!$A$2:$B$46,2,0)</f>
        <v>web event</v>
      </c>
      <c r="Q990" s="1">
        <v>0</v>
      </c>
      <c r="R990" s="1">
        <f t="shared" si="61"/>
        <v>6</v>
      </c>
      <c r="S990" s="1">
        <f t="shared" si="62"/>
        <v>2021</v>
      </c>
      <c r="T990" s="1">
        <f t="shared" si="63"/>
        <v>1</v>
      </c>
    </row>
    <row r="991" spans="1:20" x14ac:dyDescent="0.2">
      <c r="A991" s="3" t="s">
        <v>207</v>
      </c>
      <c r="B991" s="3" t="s">
        <v>687</v>
      </c>
      <c r="C991" s="4" t="s">
        <v>706</v>
      </c>
      <c r="D991" s="5" t="s">
        <v>704</v>
      </c>
      <c r="E991" s="4" t="s">
        <v>705</v>
      </c>
      <c r="F991" s="6">
        <v>34.78</v>
      </c>
      <c r="G991" s="4">
        <v>843</v>
      </c>
      <c r="H991" s="4">
        <v>1119</v>
      </c>
      <c r="I991" s="5">
        <v>31.081322610000001</v>
      </c>
      <c r="J991" s="5">
        <v>1.3274021352312999</v>
      </c>
      <c r="K991" s="5" t="s">
        <v>19</v>
      </c>
      <c r="L991" s="5" t="s">
        <v>42</v>
      </c>
      <c r="M991" s="7" t="s">
        <v>691</v>
      </c>
      <c r="N991" s="7" t="s">
        <v>692</v>
      </c>
      <c r="O991" s="9" t="str">
        <f t="shared" si="60"/>
        <v>2021-06-08</v>
      </c>
      <c r="P991" s="1" t="str">
        <f>VLOOKUP(K991,de_para!$A$2:$B$46,2,0)</f>
        <v>web event</v>
      </c>
      <c r="Q991" s="1">
        <v>0</v>
      </c>
      <c r="R991" s="1">
        <f t="shared" si="61"/>
        <v>6</v>
      </c>
      <c r="S991" s="1">
        <f t="shared" si="62"/>
        <v>2021</v>
      </c>
      <c r="T991" s="1">
        <f t="shared" si="63"/>
        <v>1</v>
      </c>
    </row>
    <row r="992" spans="1:20" x14ac:dyDescent="0.2">
      <c r="A992" s="3" t="s">
        <v>22</v>
      </c>
      <c r="B992" s="3" t="s">
        <v>687</v>
      </c>
      <c r="C992" s="4" t="s">
        <v>527</v>
      </c>
      <c r="D992" s="5" t="s">
        <v>511</v>
      </c>
      <c r="E992" s="4" t="s">
        <v>512</v>
      </c>
      <c r="F992" s="6">
        <v>10660.34</v>
      </c>
      <c r="G992" s="4">
        <v>508832</v>
      </c>
      <c r="H992" s="4">
        <v>644912</v>
      </c>
      <c r="I992" s="5">
        <v>16.529914160000001</v>
      </c>
      <c r="J992" s="5">
        <v>1.2674360103138</v>
      </c>
      <c r="K992" s="5" t="s">
        <v>200</v>
      </c>
      <c r="L992" s="5">
        <v>211</v>
      </c>
      <c r="M992" s="7" t="s">
        <v>691</v>
      </c>
      <c r="N992" s="7" t="s">
        <v>692</v>
      </c>
      <c r="O992" s="9" t="str">
        <f t="shared" si="60"/>
        <v>2021-06-08</v>
      </c>
      <c r="P992" s="1" t="str">
        <f>VLOOKUP(K992,de_para!$A$2:$B$46,2,0)</f>
        <v>Mensagem</v>
      </c>
      <c r="Q992" s="1">
        <v>1</v>
      </c>
      <c r="R992" s="1">
        <f t="shared" si="61"/>
        <v>6</v>
      </c>
      <c r="S992" s="1">
        <f t="shared" si="62"/>
        <v>2021</v>
      </c>
      <c r="T992" s="1">
        <f t="shared" si="63"/>
        <v>1</v>
      </c>
    </row>
    <row r="993" spans="1:20" x14ac:dyDescent="0.2">
      <c r="A993" s="3" t="s">
        <v>707</v>
      </c>
      <c r="B993" s="3" t="s">
        <v>687</v>
      </c>
      <c r="C993" s="4" t="s">
        <v>708</v>
      </c>
      <c r="D993" s="5" t="s">
        <v>709</v>
      </c>
      <c r="E993" s="4" t="s">
        <v>710</v>
      </c>
      <c r="F993" s="6">
        <v>773.54</v>
      </c>
      <c r="G993" s="4">
        <v>501243</v>
      </c>
      <c r="H993" s="4">
        <v>505626</v>
      </c>
      <c r="I993" s="5">
        <v>1.52986595</v>
      </c>
      <c r="J993" s="5">
        <v>1.0087442617653</v>
      </c>
      <c r="K993" s="5" t="s">
        <v>38</v>
      </c>
      <c r="L993" s="5" t="s">
        <v>42</v>
      </c>
      <c r="M993" s="7" t="s">
        <v>691</v>
      </c>
      <c r="N993" s="7" t="s">
        <v>692</v>
      </c>
      <c r="O993" s="9" t="str">
        <f t="shared" si="60"/>
        <v>2021-06-08</v>
      </c>
      <c r="P993" s="1" t="str">
        <f>VLOOKUP(K993,de_para!$A$2:$B$46,2,0)</f>
        <v>Credenciamento</v>
      </c>
      <c r="Q993" s="1">
        <v>0</v>
      </c>
      <c r="R993" s="1">
        <f t="shared" si="61"/>
        <v>6</v>
      </c>
      <c r="S993" s="1">
        <f t="shared" si="62"/>
        <v>2021</v>
      </c>
      <c r="T993" s="1">
        <f t="shared" si="63"/>
        <v>1</v>
      </c>
    </row>
    <row r="994" spans="1:20" x14ac:dyDescent="0.2">
      <c r="A994" s="3" t="s">
        <v>201</v>
      </c>
      <c r="B994" s="3" t="s">
        <v>687</v>
      </c>
      <c r="C994" s="4" t="s">
        <v>711</v>
      </c>
      <c r="D994" s="5" t="s">
        <v>704</v>
      </c>
      <c r="E994" s="4" t="s">
        <v>705</v>
      </c>
      <c r="F994" s="6">
        <v>58.37</v>
      </c>
      <c r="G994" s="4">
        <v>1366</v>
      </c>
      <c r="H994" s="4">
        <v>1719</v>
      </c>
      <c r="I994" s="5">
        <v>33.955788249999998</v>
      </c>
      <c r="J994" s="5">
        <v>1.2584187408492</v>
      </c>
      <c r="K994" s="5" t="s">
        <v>19</v>
      </c>
      <c r="L994" s="5" t="s">
        <v>42</v>
      </c>
      <c r="M994" s="7" t="s">
        <v>691</v>
      </c>
      <c r="N994" s="7" t="s">
        <v>692</v>
      </c>
      <c r="O994" s="9" t="str">
        <f t="shared" si="60"/>
        <v>2021-06-08</v>
      </c>
      <c r="P994" s="1" t="str">
        <f>VLOOKUP(K994,de_para!$A$2:$B$46,2,0)</f>
        <v>web event</v>
      </c>
      <c r="Q994" s="1">
        <v>0</v>
      </c>
      <c r="R994" s="1">
        <f t="shared" si="61"/>
        <v>6</v>
      </c>
      <c r="S994" s="1">
        <f t="shared" si="62"/>
        <v>2021</v>
      </c>
      <c r="T994" s="1">
        <f t="shared" si="63"/>
        <v>1</v>
      </c>
    </row>
    <row r="995" spans="1:20" x14ac:dyDescent="0.2">
      <c r="A995" s="3" t="s">
        <v>454</v>
      </c>
      <c r="B995" s="3" t="s">
        <v>687</v>
      </c>
      <c r="C995" s="4" t="s">
        <v>455</v>
      </c>
      <c r="D995" s="5" t="s">
        <v>456</v>
      </c>
      <c r="E995" s="4" t="s">
        <v>457</v>
      </c>
      <c r="F995" s="6">
        <v>85142.45</v>
      </c>
      <c r="G995" s="4">
        <v>2469093</v>
      </c>
      <c r="H995" s="4">
        <v>4795344</v>
      </c>
      <c r="I995" s="5">
        <v>17.75523299</v>
      </c>
      <c r="J995" s="5">
        <v>1.9421479871353999</v>
      </c>
      <c r="K995" s="5" t="s">
        <v>38</v>
      </c>
      <c r="L995" s="5">
        <v>62</v>
      </c>
      <c r="M995" s="7" t="s">
        <v>691</v>
      </c>
      <c r="N995" s="7" t="s">
        <v>692</v>
      </c>
      <c r="O995" s="9" t="str">
        <f t="shared" si="60"/>
        <v>2021-06-08</v>
      </c>
      <c r="P995" s="1" t="str">
        <f>VLOOKUP(K995,de_para!$A$2:$B$46,2,0)</f>
        <v>Credenciamento</v>
      </c>
      <c r="Q995" s="1">
        <v>0</v>
      </c>
      <c r="R995" s="1">
        <f t="shared" si="61"/>
        <v>6</v>
      </c>
      <c r="S995" s="1">
        <f t="shared" si="62"/>
        <v>2021</v>
      </c>
      <c r="T995" s="1">
        <f t="shared" si="63"/>
        <v>1</v>
      </c>
    </row>
    <row r="996" spans="1:20" x14ac:dyDescent="0.2">
      <c r="A996" s="3" t="s">
        <v>680</v>
      </c>
      <c r="B996" s="3" t="s">
        <v>687</v>
      </c>
      <c r="C996" s="4" t="s">
        <v>712</v>
      </c>
      <c r="D996" s="5" t="s">
        <v>704</v>
      </c>
      <c r="E996" s="4" t="s">
        <v>705</v>
      </c>
      <c r="F996" s="6">
        <v>7.79</v>
      </c>
      <c r="G996" s="4">
        <v>380</v>
      </c>
      <c r="H996" s="4">
        <v>461</v>
      </c>
      <c r="I996" s="5">
        <v>16.898047720000001</v>
      </c>
      <c r="J996" s="5">
        <v>1.2131578947368</v>
      </c>
      <c r="K996" s="5" t="s">
        <v>19</v>
      </c>
      <c r="L996" s="5" t="s">
        <v>42</v>
      </c>
      <c r="M996" s="7" t="s">
        <v>691</v>
      </c>
      <c r="N996" s="7" t="s">
        <v>692</v>
      </c>
      <c r="O996" s="9" t="str">
        <f t="shared" si="60"/>
        <v>2021-06-08</v>
      </c>
      <c r="P996" s="1" t="str">
        <f>VLOOKUP(K996,de_para!$A$2:$B$46,2,0)</f>
        <v>web event</v>
      </c>
      <c r="Q996" s="1">
        <v>0</v>
      </c>
      <c r="R996" s="1">
        <f t="shared" si="61"/>
        <v>6</v>
      </c>
      <c r="S996" s="1">
        <f t="shared" si="62"/>
        <v>2021</v>
      </c>
      <c r="T996" s="1">
        <f t="shared" si="63"/>
        <v>1</v>
      </c>
    </row>
    <row r="997" spans="1:20" x14ac:dyDescent="0.2">
      <c r="A997" s="3" t="s">
        <v>680</v>
      </c>
      <c r="B997" s="3" t="s">
        <v>687</v>
      </c>
      <c r="C997" s="4" t="s">
        <v>713</v>
      </c>
      <c r="D997" s="5" t="s">
        <v>694</v>
      </c>
      <c r="E997" s="4" t="s">
        <v>695</v>
      </c>
      <c r="F997" s="6">
        <v>10.01</v>
      </c>
      <c r="G997" s="4">
        <v>433</v>
      </c>
      <c r="H997" s="4">
        <v>526</v>
      </c>
      <c r="I997" s="5">
        <v>19.03041825</v>
      </c>
      <c r="J997" s="5">
        <v>1.2147806004619</v>
      </c>
      <c r="K997" s="5" t="s">
        <v>19</v>
      </c>
      <c r="L997" s="5">
        <v>1</v>
      </c>
      <c r="M997" s="7" t="s">
        <v>691</v>
      </c>
      <c r="N997" s="7" t="s">
        <v>692</v>
      </c>
      <c r="O997" s="9" t="str">
        <f t="shared" si="60"/>
        <v>2021-06-08</v>
      </c>
      <c r="P997" s="1" t="str">
        <f>VLOOKUP(K997,de_para!$A$2:$B$46,2,0)</f>
        <v>web event</v>
      </c>
      <c r="Q997" s="1">
        <v>0</v>
      </c>
      <c r="R997" s="1">
        <f t="shared" si="61"/>
        <v>6</v>
      </c>
      <c r="S997" s="1">
        <f t="shared" si="62"/>
        <v>2021</v>
      </c>
      <c r="T997" s="1">
        <f t="shared" si="63"/>
        <v>1</v>
      </c>
    </row>
    <row r="998" spans="1:20" x14ac:dyDescent="0.2">
      <c r="A998" s="3" t="s">
        <v>383</v>
      </c>
      <c r="B998" s="3" t="s">
        <v>687</v>
      </c>
      <c r="C998" s="4" t="s">
        <v>384</v>
      </c>
      <c r="D998" s="5" t="s">
        <v>334</v>
      </c>
      <c r="E998" s="4" t="s">
        <v>335</v>
      </c>
      <c r="F998" s="6">
        <v>18398.39</v>
      </c>
      <c r="G998" s="4">
        <v>200408</v>
      </c>
      <c r="H998" s="4">
        <v>552716</v>
      </c>
      <c r="I998" s="5">
        <v>33.287239739999997</v>
      </c>
      <c r="J998" s="5">
        <v>2.7579537743003999</v>
      </c>
      <c r="K998" s="5" t="s">
        <v>200</v>
      </c>
      <c r="L998" s="5">
        <v>172</v>
      </c>
      <c r="M998" s="7" t="s">
        <v>691</v>
      </c>
      <c r="N998" s="7" t="s">
        <v>692</v>
      </c>
      <c r="O998" s="9" t="str">
        <f t="shared" si="60"/>
        <v>2021-06-08</v>
      </c>
      <c r="P998" s="1" t="str">
        <f>VLOOKUP(K998,de_para!$A$2:$B$46,2,0)</f>
        <v>Mensagem</v>
      </c>
      <c r="Q998" s="1">
        <v>1</v>
      </c>
      <c r="R998" s="1">
        <f t="shared" si="61"/>
        <v>6</v>
      </c>
      <c r="S998" s="1">
        <f t="shared" si="62"/>
        <v>2021</v>
      </c>
      <c r="T998" s="1">
        <f t="shared" si="63"/>
        <v>1</v>
      </c>
    </row>
    <row r="999" spans="1:20" x14ac:dyDescent="0.2">
      <c r="A999" s="3" t="s">
        <v>50</v>
      </c>
      <c r="B999" s="3" t="s">
        <v>687</v>
      </c>
      <c r="C999" s="4" t="s">
        <v>529</v>
      </c>
      <c r="D999" s="5" t="s">
        <v>511</v>
      </c>
      <c r="E999" s="4" t="s">
        <v>512</v>
      </c>
      <c r="F999" s="6">
        <v>33160.660000000003</v>
      </c>
      <c r="G999" s="4">
        <v>730833</v>
      </c>
      <c r="H999" s="4">
        <v>1132263</v>
      </c>
      <c r="I999" s="5">
        <v>29.28706493</v>
      </c>
      <c r="J999" s="5">
        <v>1.5492773314834001</v>
      </c>
      <c r="K999" s="5" t="s">
        <v>200</v>
      </c>
      <c r="L999" s="5">
        <v>593</v>
      </c>
      <c r="M999" s="7" t="s">
        <v>691</v>
      </c>
      <c r="N999" s="7" t="s">
        <v>692</v>
      </c>
      <c r="O999" s="9" t="str">
        <f t="shared" si="60"/>
        <v>2021-06-08</v>
      </c>
      <c r="P999" s="1" t="str">
        <f>VLOOKUP(K999,de_para!$A$2:$B$46,2,0)</f>
        <v>Mensagem</v>
      </c>
      <c r="Q999" s="1">
        <v>1</v>
      </c>
      <c r="R999" s="1">
        <f t="shared" si="61"/>
        <v>6</v>
      </c>
      <c r="S999" s="1">
        <f t="shared" si="62"/>
        <v>2021</v>
      </c>
      <c r="T999" s="1">
        <f t="shared" si="63"/>
        <v>1</v>
      </c>
    </row>
    <row r="1000" spans="1:20" x14ac:dyDescent="0.2">
      <c r="A1000" s="3" t="s">
        <v>14</v>
      </c>
      <c r="B1000" s="3" t="s">
        <v>687</v>
      </c>
      <c r="C1000" s="4" t="s">
        <v>667</v>
      </c>
      <c r="D1000" s="5" t="s">
        <v>668</v>
      </c>
      <c r="E1000" s="4" t="s">
        <v>669</v>
      </c>
      <c r="F1000" s="6">
        <v>1713.04</v>
      </c>
      <c r="G1000" s="4">
        <v>6118</v>
      </c>
      <c r="H1000" s="4">
        <v>7140</v>
      </c>
      <c r="I1000" s="5">
        <v>239.92156863</v>
      </c>
      <c r="J1000" s="5">
        <v>1.1670480549199</v>
      </c>
      <c r="K1000" s="5" t="s">
        <v>19</v>
      </c>
      <c r="L1000" s="5">
        <v>117</v>
      </c>
      <c r="M1000" s="7" t="s">
        <v>691</v>
      </c>
      <c r="N1000" s="7" t="s">
        <v>692</v>
      </c>
      <c r="O1000" s="9" t="str">
        <f t="shared" si="60"/>
        <v>2021-06-08</v>
      </c>
      <c r="P1000" s="1" t="str">
        <f>VLOOKUP(K1000,de_para!$A$2:$B$46,2,0)</f>
        <v>web event</v>
      </c>
      <c r="Q1000" s="1">
        <v>0</v>
      </c>
      <c r="R1000" s="1">
        <f t="shared" si="61"/>
        <v>6</v>
      </c>
      <c r="S1000" s="1">
        <f t="shared" si="62"/>
        <v>2021</v>
      </c>
      <c r="T1000" s="1">
        <f t="shared" si="63"/>
        <v>1</v>
      </c>
    </row>
    <row r="1001" spans="1:20" x14ac:dyDescent="0.2">
      <c r="A1001" s="3" t="s">
        <v>207</v>
      </c>
      <c r="B1001" s="3" t="s">
        <v>687</v>
      </c>
      <c r="C1001" s="4" t="s">
        <v>714</v>
      </c>
      <c r="D1001" s="5" t="s">
        <v>715</v>
      </c>
      <c r="E1001" s="4" t="s">
        <v>716</v>
      </c>
      <c r="F1001" s="6">
        <v>44.55</v>
      </c>
      <c r="G1001" s="4">
        <v>707</v>
      </c>
      <c r="H1001" s="4">
        <v>971</v>
      </c>
      <c r="I1001" s="5">
        <v>45.880535530000003</v>
      </c>
      <c r="J1001" s="5">
        <v>1.3734087694484001</v>
      </c>
      <c r="K1001" s="5" t="s">
        <v>19</v>
      </c>
      <c r="L1001" s="5">
        <v>3</v>
      </c>
      <c r="M1001" s="7" t="s">
        <v>691</v>
      </c>
      <c r="N1001" s="7" t="s">
        <v>692</v>
      </c>
      <c r="O1001" s="9" t="str">
        <f t="shared" si="60"/>
        <v>2021-06-08</v>
      </c>
      <c r="P1001" s="1" t="str">
        <f>VLOOKUP(K1001,de_para!$A$2:$B$46,2,0)</f>
        <v>web event</v>
      </c>
      <c r="Q1001" s="1">
        <v>0</v>
      </c>
      <c r="R1001" s="1">
        <f t="shared" si="61"/>
        <v>6</v>
      </c>
      <c r="S1001" s="1">
        <f t="shared" si="62"/>
        <v>2021</v>
      </c>
      <c r="T1001" s="1">
        <f t="shared" si="63"/>
        <v>1</v>
      </c>
    </row>
    <row r="1002" spans="1:20" x14ac:dyDescent="0.2">
      <c r="A1002" s="3" t="s">
        <v>680</v>
      </c>
      <c r="B1002" s="3" t="s">
        <v>687</v>
      </c>
      <c r="C1002" s="4" t="s">
        <v>717</v>
      </c>
      <c r="D1002" s="5" t="s">
        <v>700</v>
      </c>
      <c r="E1002" s="4" t="s">
        <v>701</v>
      </c>
      <c r="F1002" s="6">
        <v>7.21</v>
      </c>
      <c r="G1002" s="4">
        <v>309</v>
      </c>
      <c r="H1002" s="4">
        <v>366</v>
      </c>
      <c r="I1002" s="5">
        <v>19.699453550000001</v>
      </c>
      <c r="J1002" s="5">
        <v>1.1844660194175001</v>
      </c>
      <c r="K1002" s="5" t="s">
        <v>19</v>
      </c>
      <c r="L1002" s="5" t="s">
        <v>42</v>
      </c>
      <c r="M1002" s="7" t="s">
        <v>691</v>
      </c>
      <c r="N1002" s="7" t="s">
        <v>692</v>
      </c>
      <c r="O1002" s="9" t="str">
        <f t="shared" si="60"/>
        <v>2021-06-08</v>
      </c>
      <c r="P1002" s="1" t="str">
        <f>VLOOKUP(K1002,de_para!$A$2:$B$46,2,0)</f>
        <v>web event</v>
      </c>
      <c r="Q1002" s="1">
        <v>0</v>
      </c>
      <c r="R1002" s="1">
        <f t="shared" si="61"/>
        <v>6</v>
      </c>
      <c r="S1002" s="1">
        <f t="shared" si="62"/>
        <v>2021</v>
      </c>
      <c r="T1002" s="1">
        <f t="shared" si="63"/>
        <v>1</v>
      </c>
    </row>
    <row r="1003" spans="1:20" x14ac:dyDescent="0.2">
      <c r="A1003" s="3" t="s">
        <v>680</v>
      </c>
      <c r="B1003" s="3" t="s">
        <v>687</v>
      </c>
      <c r="C1003" s="4" t="s">
        <v>718</v>
      </c>
      <c r="D1003" s="5" t="s">
        <v>715</v>
      </c>
      <c r="E1003" s="4" t="s">
        <v>716</v>
      </c>
      <c r="F1003" s="6">
        <v>7.83</v>
      </c>
      <c r="G1003" s="4">
        <v>355</v>
      </c>
      <c r="H1003" s="4">
        <v>429</v>
      </c>
      <c r="I1003" s="5">
        <v>18.251748249999999</v>
      </c>
      <c r="J1003" s="5">
        <v>1.2084507042254</v>
      </c>
      <c r="K1003" s="5" t="s">
        <v>19</v>
      </c>
      <c r="L1003" s="5" t="s">
        <v>42</v>
      </c>
      <c r="M1003" s="7" t="s">
        <v>691</v>
      </c>
      <c r="N1003" s="7" t="s">
        <v>692</v>
      </c>
      <c r="O1003" s="9" t="str">
        <f t="shared" si="60"/>
        <v>2021-06-08</v>
      </c>
      <c r="P1003" s="1" t="str">
        <f>VLOOKUP(K1003,de_para!$A$2:$B$46,2,0)</f>
        <v>web event</v>
      </c>
      <c r="Q1003" s="1">
        <v>0</v>
      </c>
      <c r="R1003" s="1">
        <f t="shared" si="61"/>
        <v>6</v>
      </c>
      <c r="S1003" s="1">
        <f t="shared" si="62"/>
        <v>2021</v>
      </c>
      <c r="T1003" s="1">
        <f t="shared" si="63"/>
        <v>1</v>
      </c>
    </row>
    <row r="1004" spans="1:20" x14ac:dyDescent="0.2">
      <c r="A1004" s="3" t="s">
        <v>207</v>
      </c>
      <c r="B1004" s="3" t="s">
        <v>687</v>
      </c>
      <c r="C1004" s="4" t="s">
        <v>719</v>
      </c>
      <c r="D1004" s="5" t="s">
        <v>700</v>
      </c>
      <c r="E1004" s="4" t="s">
        <v>701</v>
      </c>
      <c r="F1004" s="6">
        <v>38.840000000000003</v>
      </c>
      <c r="G1004" s="4">
        <v>881</v>
      </c>
      <c r="H1004" s="4">
        <v>1109</v>
      </c>
      <c r="I1004" s="5">
        <v>35.022542829999999</v>
      </c>
      <c r="J1004" s="5">
        <v>1.2587968217934</v>
      </c>
      <c r="K1004" s="5" t="s">
        <v>19</v>
      </c>
      <c r="L1004" s="5">
        <v>4</v>
      </c>
      <c r="M1004" s="7" t="s">
        <v>691</v>
      </c>
      <c r="N1004" s="7" t="s">
        <v>692</v>
      </c>
      <c r="O1004" s="9" t="str">
        <f t="shared" si="60"/>
        <v>2021-06-08</v>
      </c>
      <c r="P1004" s="1" t="str">
        <f>VLOOKUP(K1004,de_para!$A$2:$B$46,2,0)</f>
        <v>web event</v>
      </c>
      <c r="Q1004" s="1">
        <v>0</v>
      </c>
      <c r="R1004" s="1">
        <f t="shared" si="61"/>
        <v>6</v>
      </c>
      <c r="S1004" s="1">
        <f t="shared" si="62"/>
        <v>2021</v>
      </c>
      <c r="T1004" s="1">
        <f t="shared" si="63"/>
        <v>1</v>
      </c>
    </row>
    <row r="1005" spans="1:20" x14ac:dyDescent="0.2">
      <c r="A1005" s="3" t="s">
        <v>682</v>
      </c>
      <c r="B1005" s="3" t="s">
        <v>687</v>
      </c>
      <c r="C1005" s="4" t="s">
        <v>683</v>
      </c>
      <c r="D1005" s="5" t="s">
        <v>678</v>
      </c>
      <c r="E1005" s="4" t="s">
        <v>679</v>
      </c>
      <c r="F1005" s="6">
        <v>5276.16</v>
      </c>
      <c r="G1005" s="4">
        <v>81827</v>
      </c>
      <c r="H1005" s="4">
        <v>137942</v>
      </c>
      <c r="I1005" s="5">
        <v>38.249119200000003</v>
      </c>
      <c r="J1005" s="5">
        <v>1.6857760885771</v>
      </c>
      <c r="K1005" s="5" t="s">
        <v>684</v>
      </c>
      <c r="L1005" s="5">
        <v>375</v>
      </c>
      <c r="M1005" s="7" t="s">
        <v>691</v>
      </c>
      <c r="N1005" s="7" t="s">
        <v>692</v>
      </c>
      <c r="O1005" s="9" t="str">
        <f t="shared" si="60"/>
        <v>2021-06-08</v>
      </c>
      <c r="P1005" s="1" t="str">
        <f>VLOOKUP(K1005,de_para!$A$2:$B$46,2,0)</f>
        <v>web event</v>
      </c>
      <c r="Q1005" s="1">
        <v>0</v>
      </c>
      <c r="R1005" s="1">
        <f t="shared" si="61"/>
        <v>6</v>
      </c>
      <c r="S1005" s="1">
        <f t="shared" si="62"/>
        <v>2021</v>
      </c>
      <c r="T1005" s="1">
        <f t="shared" si="63"/>
        <v>1</v>
      </c>
    </row>
    <row r="1006" spans="1:20" x14ac:dyDescent="0.2">
      <c r="A1006" s="3" t="s">
        <v>381</v>
      </c>
      <c r="B1006" s="3" t="s">
        <v>687</v>
      </c>
      <c r="C1006" s="4" t="s">
        <v>382</v>
      </c>
      <c r="D1006" s="5" t="s">
        <v>334</v>
      </c>
      <c r="E1006" s="4" t="s">
        <v>335</v>
      </c>
      <c r="F1006" s="6">
        <v>39766.480000000003</v>
      </c>
      <c r="G1006" s="4">
        <v>960741</v>
      </c>
      <c r="H1006" s="4">
        <v>1809891</v>
      </c>
      <c r="I1006" s="5">
        <v>21.971754099999998</v>
      </c>
      <c r="J1006" s="5">
        <v>1.8838490290307</v>
      </c>
      <c r="K1006" s="5" t="s">
        <v>200</v>
      </c>
      <c r="L1006" s="5">
        <v>487</v>
      </c>
      <c r="M1006" s="7" t="s">
        <v>691</v>
      </c>
      <c r="N1006" s="7" t="s">
        <v>692</v>
      </c>
      <c r="O1006" s="9" t="str">
        <f t="shared" si="60"/>
        <v>2021-06-08</v>
      </c>
      <c r="P1006" s="1" t="str">
        <f>VLOOKUP(K1006,de_para!$A$2:$B$46,2,0)</f>
        <v>Mensagem</v>
      </c>
      <c r="Q1006" s="1">
        <v>1</v>
      </c>
      <c r="R1006" s="1">
        <f t="shared" si="61"/>
        <v>6</v>
      </c>
      <c r="S1006" s="1">
        <f t="shared" si="62"/>
        <v>2021</v>
      </c>
      <c r="T1006" s="1">
        <f t="shared" si="63"/>
        <v>1</v>
      </c>
    </row>
    <row r="1007" spans="1:20" x14ac:dyDescent="0.2">
      <c r="A1007" s="3" t="s">
        <v>201</v>
      </c>
      <c r="B1007" s="3" t="s">
        <v>687</v>
      </c>
      <c r="C1007" s="4" t="s">
        <v>720</v>
      </c>
      <c r="D1007" s="5" t="s">
        <v>715</v>
      </c>
      <c r="E1007" s="4" t="s">
        <v>716</v>
      </c>
      <c r="F1007" s="6">
        <v>67.489999999999995</v>
      </c>
      <c r="G1007" s="4">
        <v>1480</v>
      </c>
      <c r="H1007" s="4">
        <v>1848</v>
      </c>
      <c r="I1007" s="5">
        <v>36.520562769999998</v>
      </c>
      <c r="J1007" s="5">
        <v>1.2486486486485999</v>
      </c>
      <c r="K1007" s="5" t="s">
        <v>19</v>
      </c>
      <c r="L1007" s="5">
        <v>2</v>
      </c>
      <c r="M1007" s="7" t="s">
        <v>691</v>
      </c>
      <c r="N1007" s="7" t="s">
        <v>692</v>
      </c>
      <c r="O1007" s="9" t="str">
        <f t="shared" si="60"/>
        <v>2021-06-08</v>
      </c>
      <c r="P1007" s="1" t="str">
        <f>VLOOKUP(K1007,de_para!$A$2:$B$46,2,0)</f>
        <v>web event</v>
      </c>
      <c r="Q1007" s="1">
        <v>0</v>
      </c>
      <c r="R1007" s="1">
        <f t="shared" si="61"/>
        <v>6</v>
      </c>
      <c r="S1007" s="1">
        <f t="shared" si="62"/>
        <v>2021</v>
      </c>
      <c r="T1007" s="1">
        <f t="shared" si="63"/>
        <v>1</v>
      </c>
    </row>
    <row r="1008" spans="1:20" x14ac:dyDescent="0.2">
      <c r="A1008" s="3" t="s">
        <v>376</v>
      </c>
      <c r="B1008" s="3" t="s">
        <v>687</v>
      </c>
      <c r="C1008" s="4" t="s">
        <v>721</v>
      </c>
      <c r="D1008" s="5" t="s">
        <v>715</v>
      </c>
      <c r="E1008" s="4" t="s">
        <v>716</v>
      </c>
      <c r="F1008" s="6">
        <v>74.41</v>
      </c>
      <c r="G1008" s="4">
        <v>3193</v>
      </c>
      <c r="H1008" s="4">
        <v>3887</v>
      </c>
      <c r="I1008" s="5">
        <v>19.143298170000001</v>
      </c>
      <c r="J1008" s="5">
        <v>1.2173504541183999</v>
      </c>
      <c r="K1008" s="5" t="s">
        <v>19</v>
      </c>
      <c r="L1008" s="5">
        <v>3</v>
      </c>
      <c r="M1008" s="7" t="s">
        <v>691</v>
      </c>
      <c r="N1008" s="7" t="s">
        <v>692</v>
      </c>
      <c r="O1008" s="9" t="str">
        <f t="shared" si="60"/>
        <v>2021-06-08</v>
      </c>
      <c r="P1008" s="1" t="str">
        <f>VLOOKUP(K1008,de_para!$A$2:$B$46,2,0)</f>
        <v>web event</v>
      </c>
      <c r="Q1008" s="1">
        <v>0</v>
      </c>
      <c r="R1008" s="1">
        <f t="shared" si="61"/>
        <v>6</v>
      </c>
      <c r="S1008" s="1">
        <f t="shared" si="62"/>
        <v>2021</v>
      </c>
      <c r="T1008" s="1">
        <f t="shared" si="63"/>
        <v>1</v>
      </c>
    </row>
    <row r="1009" spans="1:20" x14ac:dyDescent="0.2">
      <c r="A1009" s="3" t="s">
        <v>685</v>
      </c>
      <c r="B1009" s="3" t="s">
        <v>687</v>
      </c>
      <c r="C1009" s="4" t="s">
        <v>686</v>
      </c>
      <c r="D1009" s="5" t="s">
        <v>535</v>
      </c>
      <c r="E1009" s="4" t="s">
        <v>536</v>
      </c>
      <c r="F1009" s="6">
        <v>2486.35</v>
      </c>
      <c r="G1009" s="4">
        <v>49067</v>
      </c>
      <c r="H1009" s="4">
        <v>341489</v>
      </c>
      <c r="I1009" s="5">
        <v>7.28090802</v>
      </c>
      <c r="J1009" s="5">
        <v>6.9596470132675998</v>
      </c>
      <c r="K1009" s="5" t="s">
        <v>222</v>
      </c>
      <c r="L1009" s="5">
        <v>2053</v>
      </c>
      <c r="M1009" s="7" t="s">
        <v>691</v>
      </c>
      <c r="N1009" s="7" t="s">
        <v>692</v>
      </c>
      <c r="O1009" s="9" t="str">
        <f t="shared" si="60"/>
        <v>2021-06-08</v>
      </c>
      <c r="P1009" s="1" t="str">
        <f>VLOOKUP(K1009,de_para!$A$2:$B$46,2,0)</f>
        <v>Mid funnel</v>
      </c>
      <c r="Q1009" s="1">
        <v>0</v>
      </c>
      <c r="R1009" s="1">
        <f t="shared" si="61"/>
        <v>6</v>
      </c>
      <c r="S1009" s="1">
        <f t="shared" si="62"/>
        <v>2021</v>
      </c>
      <c r="T1009" s="1">
        <f t="shared" si="63"/>
        <v>1</v>
      </c>
    </row>
    <row r="1010" spans="1:20" x14ac:dyDescent="0.2">
      <c r="A1010" s="3" t="s">
        <v>207</v>
      </c>
      <c r="B1010" s="3" t="s">
        <v>687</v>
      </c>
      <c r="C1010" s="4" t="s">
        <v>722</v>
      </c>
      <c r="D1010" s="5" t="s">
        <v>694</v>
      </c>
      <c r="E1010" s="4" t="s">
        <v>695</v>
      </c>
      <c r="F1010" s="6">
        <v>35.880000000000003</v>
      </c>
      <c r="G1010" s="4">
        <v>607</v>
      </c>
      <c r="H1010" s="4">
        <v>901</v>
      </c>
      <c r="I1010" s="5">
        <v>39.822419529999998</v>
      </c>
      <c r="J1010" s="5">
        <v>1.4843492586491001</v>
      </c>
      <c r="K1010" s="5" t="s">
        <v>19</v>
      </c>
      <c r="L1010" s="5">
        <v>3</v>
      </c>
      <c r="M1010" s="7" t="s">
        <v>691</v>
      </c>
      <c r="N1010" s="7" t="s">
        <v>692</v>
      </c>
      <c r="O1010" s="9" t="str">
        <f t="shared" si="60"/>
        <v>2021-06-08</v>
      </c>
      <c r="P1010" s="1" t="str">
        <f>VLOOKUP(K1010,de_para!$A$2:$B$46,2,0)</f>
        <v>web event</v>
      </c>
      <c r="Q1010" s="1">
        <v>0</v>
      </c>
      <c r="R1010" s="1">
        <f t="shared" si="61"/>
        <v>6</v>
      </c>
      <c r="S1010" s="1">
        <f t="shared" si="62"/>
        <v>2021</v>
      </c>
      <c r="T1010" s="1">
        <f t="shared" si="63"/>
        <v>1</v>
      </c>
    </row>
    <row r="1011" spans="1:20" x14ac:dyDescent="0.2">
      <c r="A1011" s="3" t="s">
        <v>376</v>
      </c>
      <c r="B1011" s="3" t="s">
        <v>687</v>
      </c>
      <c r="C1011" s="4" t="s">
        <v>723</v>
      </c>
      <c r="D1011" s="5" t="s">
        <v>700</v>
      </c>
      <c r="E1011" s="4" t="s">
        <v>701</v>
      </c>
      <c r="F1011" s="6">
        <v>48.9</v>
      </c>
      <c r="G1011" s="4">
        <v>1868</v>
      </c>
      <c r="H1011" s="4">
        <v>2173</v>
      </c>
      <c r="I1011" s="5">
        <v>22.50345145</v>
      </c>
      <c r="J1011" s="5">
        <v>1.1632762312634</v>
      </c>
      <c r="K1011" s="5" t="s">
        <v>19</v>
      </c>
      <c r="L1011" s="5" t="s">
        <v>42</v>
      </c>
      <c r="M1011" s="7" t="s">
        <v>691</v>
      </c>
      <c r="N1011" s="7" t="s">
        <v>692</v>
      </c>
      <c r="O1011" s="9" t="str">
        <f t="shared" si="60"/>
        <v>2021-06-08</v>
      </c>
      <c r="P1011" s="1" t="str">
        <f>VLOOKUP(K1011,de_para!$A$2:$B$46,2,0)</f>
        <v>web event</v>
      </c>
      <c r="Q1011" s="1">
        <v>0</v>
      </c>
      <c r="R1011" s="1">
        <f t="shared" si="61"/>
        <v>6</v>
      </c>
      <c r="S1011" s="1">
        <f t="shared" si="62"/>
        <v>2021</v>
      </c>
      <c r="T1011" s="1">
        <f t="shared" si="63"/>
        <v>1</v>
      </c>
    </row>
    <row r="1012" spans="1:20" x14ac:dyDescent="0.2">
      <c r="A1012" s="3" t="s">
        <v>22</v>
      </c>
      <c r="B1012" s="3" t="s">
        <v>687</v>
      </c>
      <c r="C1012" s="4" t="s">
        <v>497</v>
      </c>
      <c r="D1012" s="5" t="s">
        <v>456</v>
      </c>
      <c r="E1012" s="4" t="s">
        <v>457</v>
      </c>
      <c r="F1012" s="6">
        <v>43536.13</v>
      </c>
      <c r="G1012" s="4">
        <v>2623542</v>
      </c>
      <c r="H1012" s="4">
        <v>3673612</v>
      </c>
      <c r="I1012" s="5">
        <v>11.851041970000001</v>
      </c>
      <c r="J1012" s="5">
        <v>1.4002489763838</v>
      </c>
      <c r="K1012" s="5" t="s">
        <v>38</v>
      </c>
      <c r="L1012" s="5">
        <v>16</v>
      </c>
      <c r="M1012" s="7" t="s">
        <v>691</v>
      </c>
      <c r="N1012" s="7" t="s">
        <v>692</v>
      </c>
      <c r="O1012" s="9" t="str">
        <f t="shared" si="60"/>
        <v>2021-06-08</v>
      </c>
      <c r="P1012" s="1" t="str">
        <f>VLOOKUP(K1012,de_para!$A$2:$B$46,2,0)</f>
        <v>Credenciamento</v>
      </c>
      <c r="Q1012" s="1">
        <v>0</v>
      </c>
      <c r="R1012" s="1">
        <f t="shared" si="61"/>
        <v>6</v>
      </c>
      <c r="S1012" s="1">
        <f t="shared" si="62"/>
        <v>2021</v>
      </c>
      <c r="T1012" s="1">
        <f t="shared" si="63"/>
        <v>1</v>
      </c>
    </row>
    <row r="1013" spans="1:20" x14ac:dyDescent="0.2">
      <c r="A1013" s="3" t="s">
        <v>194</v>
      </c>
      <c r="B1013" s="3" t="s">
        <v>687</v>
      </c>
      <c r="C1013" s="4" t="s">
        <v>724</v>
      </c>
      <c r="D1013" s="5" t="s">
        <v>704</v>
      </c>
      <c r="E1013" s="4" t="s">
        <v>705</v>
      </c>
      <c r="F1013" s="6">
        <v>37.74</v>
      </c>
      <c r="G1013" s="4">
        <v>1729</v>
      </c>
      <c r="H1013" s="4">
        <v>2057</v>
      </c>
      <c r="I1013" s="5">
        <v>18.347107439999998</v>
      </c>
      <c r="J1013" s="5">
        <v>1.1897050318103</v>
      </c>
      <c r="K1013" s="5" t="s">
        <v>19</v>
      </c>
      <c r="L1013" s="5" t="s">
        <v>42</v>
      </c>
      <c r="M1013" s="7" t="s">
        <v>691</v>
      </c>
      <c r="N1013" s="7" t="s">
        <v>692</v>
      </c>
      <c r="O1013" s="9" t="str">
        <f t="shared" si="60"/>
        <v>2021-06-08</v>
      </c>
      <c r="P1013" s="1" t="str">
        <f>VLOOKUP(K1013,de_para!$A$2:$B$46,2,0)</f>
        <v>web event</v>
      </c>
      <c r="Q1013" s="1">
        <v>0</v>
      </c>
      <c r="R1013" s="1">
        <f t="shared" si="61"/>
        <v>6</v>
      </c>
      <c r="S1013" s="1">
        <f t="shared" si="62"/>
        <v>2021</v>
      </c>
      <c r="T1013" s="1">
        <f t="shared" si="63"/>
        <v>1</v>
      </c>
    </row>
    <row r="1014" spans="1:20" x14ac:dyDescent="0.2">
      <c r="A1014" s="3" t="s">
        <v>14</v>
      </c>
      <c r="B1014" s="3" t="s">
        <v>687</v>
      </c>
      <c r="C1014" s="4" t="s">
        <v>670</v>
      </c>
      <c r="D1014" s="5" t="s">
        <v>671</v>
      </c>
      <c r="E1014" s="4" t="s">
        <v>672</v>
      </c>
      <c r="F1014" s="6">
        <v>1723</v>
      </c>
      <c r="G1014" s="4">
        <v>51107</v>
      </c>
      <c r="H1014" s="4">
        <v>59097</v>
      </c>
      <c r="I1014" s="5">
        <v>29.155456279999999</v>
      </c>
      <c r="J1014" s="5">
        <v>1.1563386620228</v>
      </c>
      <c r="K1014" s="5" t="s">
        <v>19</v>
      </c>
      <c r="L1014" s="5">
        <v>129</v>
      </c>
      <c r="M1014" s="7" t="s">
        <v>691</v>
      </c>
      <c r="N1014" s="7" t="s">
        <v>692</v>
      </c>
      <c r="O1014" s="9" t="str">
        <f t="shared" si="60"/>
        <v>2021-06-08</v>
      </c>
      <c r="P1014" s="1" t="str">
        <f>VLOOKUP(K1014,de_para!$A$2:$B$46,2,0)</f>
        <v>web event</v>
      </c>
      <c r="Q1014" s="1">
        <v>0</v>
      </c>
      <c r="R1014" s="1">
        <f t="shared" si="61"/>
        <v>6</v>
      </c>
      <c r="S1014" s="1">
        <f t="shared" si="62"/>
        <v>2021</v>
      </c>
      <c r="T1014" s="1">
        <f t="shared" si="63"/>
        <v>1</v>
      </c>
    </row>
    <row r="1015" spans="1:20" x14ac:dyDescent="0.2">
      <c r="A1015" s="3" t="s">
        <v>388</v>
      </c>
      <c r="B1015" s="3" t="s">
        <v>687</v>
      </c>
      <c r="C1015" s="4" t="s">
        <v>389</v>
      </c>
      <c r="D1015" s="5" t="s">
        <v>60</v>
      </c>
      <c r="E1015" s="4" t="s">
        <v>61</v>
      </c>
      <c r="F1015" s="6">
        <v>54638.89</v>
      </c>
      <c r="G1015" s="4">
        <v>323883</v>
      </c>
      <c r="H1015" s="4">
        <v>1613212</v>
      </c>
      <c r="I1015" s="5">
        <v>33.869627800000004</v>
      </c>
      <c r="J1015" s="5">
        <v>4.9808480222796998</v>
      </c>
      <c r="K1015" s="5" t="s">
        <v>38</v>
      </c>
      <c r="L1015" s="5">
        <v>211</v>
      </c>
      <c r="M1015" s="7" t="s">
        <v>691</v>
      </c>
      <c r="N1015" s="7" t="s">
        <v>692</v>
      </c>
      <c r="O1015" s="9" t="str">
        <f t="shared" si="60"/>
        <v>2021-06-08</v>
      </c>
      <c r="P1015" s="1" t="str">
        <f>VLOOKUP(K1015,de_para!$A$2:$B$46,2,0)</f>
        <v>Credenciamento</v>
      </c>
      <c r="Q1015" s="1">
        <v>1</v>
      </c>
      <c r="R1015" s="1">
        <f t="shared" si="61"/>
        <v>6</v>
      </c>
      <c r="S1015" s="1">
        <f t="shared" si="62"/>
        <v>2021</v>
      </c>
      <c r="T1015" s="1">
        <f t="shared" si="63"/>
        <v>1</v>
      </c>
    </row>
    <row r="1016" spans="1:20" x14ac:dyDescent="0.2">
      <c r="A1016" s="3" t="s">
        <v>192</v>
      </c>
      <c r="B1016" s="3" t="s">
        <v>687</v>
      </c>
      <c r="C1016" s="4" t="s">
        <v>725</v>
      </c>
      <c r="D1016" s="5" t="s">
        <v>704</v>
      </c>
      <c r="E1016" s="4" t="s">
        <v>705</v>
      </c>
      <c r="F1016" s="6">
        <v>245.8</v>
      </c>
      <c r="G1016" s="4">
        <v>13225</v>
      </c>
      <c r="H1016" s="4">
        <v>15560</v>
      </c>
      <c r="I1016" s="5">
        <v>15.79691517</v>
      </c>
      <c r="J1016" s="5">
        <v>1.1765595463138001</v>
      </c>
      <c r="K1016" s="5" t="s">
        <v>19</v>
      </c>
      <c r="L1016" s="5">
        <v>1</v>
      </c>
      <c r="M1016" s="7" t="s">
        <v>691</v>
      </c>
      <c r="N1016" s="7" t="s">
        <v>692</v>
      </c>
      <c r="O1016" s="9" t="str">
        <f t="shared" si="60"/>
        <v>2021-06-08</v>
      </c>
      <c r="P1016" s="1" t="str">
        <f>VLOOKUP(K1016,de_para!$A$2:$B$46,2,0)</f>
        <v>web event</v>
      </c>
      <c r="Q1016" s="1">
        <v>0</v>
      </c>
      <c r="R1016" s="1">
        <f t="shared" si="61"/>
        <v>6</v>
      </c>
      <c r="S1016" s="1">
        <f t="shared" si="62"/>
        <v>2021</v>
      </c>
      <c r="T1016" s="1">
        <f t="shared" si="63"/>
        <v>1</v>
      </c>
    </row>
    <row r="1017" spans="1:20" x14ac:dyDescent="0.2">
      <c r="A1017" s="3" t="s">
        <v>194</v>
      </c>
      <c r="B1017" s="3" t="s">
        <v>687</v>
      </c>
      <c r="C1017" s="4" t="s">
        <v>726</v>
      </c>
      <c r="D1017" s="5" t="s">
        <v>700</v>
      </c>
      <c r="E1017" s="4" t="s">
        <v>701</v>
      </c>
      <c r="F1017" s="6">
        <v>34.83</v>
      </c>
      <c r="G1017" s="4">
        <v>1646</v>
      </c>
      <c r="H1017" s="4">
        <v>1878</v>
      </c>
      <c r="I1017" s="5">
        <v>18.546325880000001</v>
      </c>
      <c r="J1017" s="5">
        <v>1.1409477521264</v>
      </c>
      <c r="K1017" s="5" t="s">
        <v>19</v>
      </c>
      <c r="L1017" s="5">
        <v>1</v>
      </c>
      <c r="M1017" s="7" t="s">
        <v>691</v>
      </c>
      <c r="N1017" s="7" t="s">
        <v>692</v>
      </c>
      <c r="O1017" s="9" t="str">
        <f t="shared" si="60"/>
        <v>2021-06-08</v>
      </c>
      <c r="P1017" s="1" t="str">
        <f>VLOOKUP(K1017,de_para!$A$2:$B$46,2,0)</f>
        <v>web event</v>
      </c>
      <c r="Q1017" s="1">
        <v>0</v>
      </c>
      <c r="R1017" s="1">
        <f t="shared" si="61"/>
        <v>6</v>
      </c>
      <c r="S1017" s="1">
        <f t="shared" si="62"/>
        <v>2021</v>
      </c>
      <c r="T1017" s="1">
        <f t="shared" si="63"/>
        <v>1</v>
      </c>
    </row>
    <row r="1018" spans="1:20" x14ac:dyDescent="0.2">
      <c r="A1018" s="3" t="s">
        <v>192</v>
      </c>
      <c r="B1018" s="3" t="s">
        <v>687</v>
      </c>
      <c r="C1018" s="4" t="s">
        <v>727</v>
      </c>
      <c r="D1018" s="5" t="s">
        <v>715</v>
      </c>
      <c r="E1018" s="4" t="s">
        <v>716</v>
      </c>
      <c r="F1018" s="6">
        <v>217.75</v>
      </c>
      <c r="G1018" s="4">
        <v>10021</v>
      </c>
      <c r="H1018" s="4">
        <v>11763</v>
      </c>
      <c r="I1018" s="5">
        <v>18.51143416</v>
      </c>
      <c r="J1018" s="5">
        <v>1.1738349466121001</v>
      </c>
      <c r="K1018" s="5" t="s">
        <v>19</v>
      </c>
      <c r="L1018" s="5">
        <v>3</v>
      </c>
      <c r="M1018" s="7" t="s">
        <v>691</v>
      </c>
      <c r="N1018" s="7" t="s">
        <v>692</v>
      </c>
      <c r="O1018" s="9" t="str">
        <f t="shared" si="60"/>
        <v>2021-06-08</v>
      </c>
      <c r="P1018" s="1" t="str">
        <f>VLOOKUP(K1018,de_para!$A$2:$B$46,2,0)</f>
        <v>web event</v>
      </c>
      <c r="Q1018" s="1">
        <v>0</v>
      </c>
      <c r="R1018" s="1">
        <f t="shared" si="61"/>
        <v>6</v>
      </c>
      <c r="S1018" s="1">
        <f t="shared" si="62"/>
        <v>2021</v>
      </c>
      <c r="T1018" s="1">
        <f t="shared" si="63"/>
        <v>1</v>
      </c>
    </row>
    <row r="1019" spans="1:20" x14ac:dyDescent="0.2">
      <c r="A1019" s="3" t="s">
        <v>192</v>
      </c>
      <c r="B1019" s="3" t="s">
        <v>687</v>
      </c>
      <c r="C1019" s="4" t="s">
        <v>193</v>
      </c>
      <c r="D1019" s="5" t="s">
        <v>33</v>
      </c>
      <c r="E1019" s="4" t="s">
        <v>34</v>
      </c>
      <c r="F1019" s="6">
        <v>45815.88</v>
      </c>
      <c r="G1019" s="4">
        <v>582719</v>
      </c>
      <c r="H1019" s="4">
        <v>2451733</v>
      </c>
      <c r="I1019" s="5">
        <v>18.687140889999998</v>
      </c>
      <c r="J1019" s="5">
        <v>4.2074018523507997</v>
      </c>
      <c r="K1019" s="5" t="s">
        <v>19</v>
      </c>
      <c r="L1019" s="5">
        <v>748</v>
      </c>
      <c r="M1019" s="7" t="s">
        <v>691</v>
      </c>
      <c r="N1019" s="7" t="s">
        <v>692</v>
      </c>
      <c r="O1019" s="9" t="str">
        <f t="shared" si="60"/>
        <v>2021-06-08</v>
      </c>
      <c r="P1019" s="1" t="str">
        <f>VLOOKUP(K1019,de_para!$A$2:$B$46,2,0)</f>
        <v>web event</v>
      </c>
      <c r="Q1019" s="1">
        <v>0</v>
      </c>
      <c r="R1019" s="1">
        <f t="shared" si="61"/>
        <v>6</v>
      </c>
      <c r="S1019" s="1">
        <f t="shared" si="62"/>
        <v>2021</v>
      </c>
      <c r="T1019" s="1">
        <f t="shared" si="63"/>
        <v>1</v>
      </c>
    </row>
    <row r="1020" spans="1:20" x14ac:dyDescent="0.2">
      <c r="A1020" s="3" t="s">
        <v>14</v>
      </c>
      <c r="B1020" s="3" t="s">
        <v>687</v>
      </c>
      <c r="C1020" s="4" t="s">
        <v>664</v>
      </c>
      <c r="D1020" s="5" t="s">
        <v>665</v>
      </c>
      <c r="E1020" s="4" t="s">
        <v>666</v>
      </c>
      <c r="F1020" s="6">
        <v>1714.15</v>
      </c>
      <c r="G1020" s="4">
        <v>8110</v>
      </c>
      <c r="H1020" s="4">
        <v>9662</v>
      </c>
      <c r="I1020" s="5">
        <v>177.411509</v>
      </c>
      <c r="J1020" s="5">
        <v>1.1913686806412001</v>
      </c>
      <c r="K1020" s="5" t="s">
        <v>19</v>
      </c>
      <c r="L1020" s="5">
        <v>119</v>
      </c>
      <c r="M1020" s="7" t="s">
        <v>691</v>
      </c>
      <c r="N1020" s="7" t="s">
        <v>692</v>
      </c>
      <c r="O1020" s="9" t="str">
        <f t="shared" si="60"/>
        <v>2021-06-08</v>
      </c>
      <c r="P1020" s="1" t="str">
        <f>VLOOKUP(K1020,de_para!$A$2:$B$46,2,0)</f>
        <v>web event</v>
      </c>
      <c r="Q1020" s="1">
        <v>0</v>
      </c>
      <c r="R1020" s="1">
        <f t="shared" si="61"/>
        <v>6</v>
      </c>
      <c r="S1020" s="1">
        <f t="shared" si="62"/>
        <v>2021</v>
      </c>
      <c r="T1020" s="1">
        <f t="shared" si="63"/>
        <v>1</v>
      </c>
    </row>
    <row r="1021" spans="1:20" x14ac:dyDescent="0.2">
      <c r="A1021" s="3" t="s">
        <v>676</v>
      </c>
      <c r="B1021" s="3" t="s">
        <v>687</v>
      </c>
      <c r="C1021" s="4" t="s">
        <v>677</v>
      </c>
      <c r="D1021" s="5" t="s">
        <v>678</v>
      </c>
      <c r="E1021" s="4" t="s">
        <v>679</v>
      </c>
      <c r="F1021" s="6">
        <v>4083.78</v>
      </c>
      <c r="G1021" s="4">
        <v>84919</v>
      </c>
      <c r="H1021" s="4">
        <v>155995</v>
      </c>
      <c r="I1021" s="5">
        <v>26.17891599</v>
      </c>
      <c r="J1021" s="5">
        <v>1.8369858335589999</v>
      </c>
      <c r="K1021" s="5" t="s">
        <v>19</v>
      </c>
      <c r="L1021" s="5">
        <v>86</v>
      </c>
      <c r="M1021" s="7" t="s">
        <v>691</v>
      </c>
      <c r="N1021" s="7" t="s">
        <v>692</v>
      </c>
      <c r="O1021" s="9" t="str">
        <f t="shared" si="60"/>
        <v>2021-06-08</v>
      </c>
      <c r="P1021" s="1" t="str">
        <f>VLOOKUP(K1021,de_para!$A$2:$B$46,2,0)</f>
        <v>web event</v>
      </c>
      <c r="Q1021" s="1">
        <v>0</v>
      </c>
      <c r="R1021" s="1">
        <f t="shared" si="61"/>
        <v>6</v>
      </c>
      <c r="S1021" s="1">
        <f t="shared" si="62"/>
        <v>2021</v>
      </c>
      <c r="T1021" s="1">
        <f t="shared" si="63"/>
        <v>1</v>
      </c>
    </row>
    <row r="1022" spans="1:20" x14ac:dyDescent="0.2">
      <c r="A1022" s="3" t="s">
        <v>194</v>
      </c>
      <c r="B1022" s="3" t="s">
        <v>687</v>
      </c>
      <c r="C1022" s="4" t="s">
        <v>728</v>
      </c>
      <c r="D1022" s="5" t="s">
        <v>715</v>
      </c>
      <c r="E1022" s="4" t="s">
        <v>716</v>
      </c>
      <c r="F1022" s="6">
        <v>54.5</v>
      </c>
      <c r="G1022" s="4">
        <v>1410</v>
      </c>
      <c r="H1022" s="4">
        <v>1797</v>
      </c>
      <c r="I1022" s="5">
        <v>30.328324989999999</v>
      </c>
      <c r="J1022" s="5">
        <v>1.2744680851064001</v>
      </c>
      <c r="K1022" s="5" t="s">
        <v>19</v>
      </c>
      <c r="L1022" s="5">
        <v>6</v>
      </c>
      <c r="M1022" s="7" t="s">
        <v>691</v>
      </c>
      <c r="N1022" s="7" t="s">
        <v>692</v>
      </c>
      <c r="O1022" s="9" t="str">
        <f t="shared" si="60"/>
        <v>2021-06-08</v>
      </c>
      <c r="P1022" s="1" t="str">
        <f>VLOOKUP(K1022,de_para!$A$2:$B$46,2,0)</f>
        <v>web event</v>
      </c>
      <c r="Q1022" s="1">
        <v>0</v>
      </c>
      <c r="R1022" s="1">
        <f t="shared" si="61"/>
        <v>6</v>
      </c>
      <c r="S1022" s="1">
        <f t="shared" si="62"/>
        <v>2021</v>
      </c>
      <c r="T1022" s="1">
        <f t="shared" si="63"/>
        <v>1</v>
      </c>
    </row>
    <row r="1023" spans="1:20" x14ac:dyDescent="0.2">
      <c r="A1023" s="3" t="s">
        <v>14</v>
      </c>
      <c r="B1023" s="3" t="s">
        <v>687</v>
      </c>
      <c r="C1023" s="4" t="s">
        <v>729</v>
      </c>
      <c r="D1023" s="5" t="s">
        <v>730</v>
      </c>
      <c r="E1023" s="4" t="s">
        <v>731</v>
      </c>
      <c r="F1023" s="6">
        <v>0</v>
      </c>
      <c r="G1023" s="4">
        <v>0</v>
      </c>
      <c r="H1023" s="4">
        <v>0</v>
      </c>
      <c r="I1023" s="5" t="s">
        <v>42</v>
      </c>
      <c r="J1023" s="5">
        <v>0</v>
      </c>
      <c r="K1023" s="5" t="s">
        <v>19</v>
      </c>
      <c r="L1023" s="5">
        <v>2</v>
      </c>
      <c r="M1023" s="7" t="s">
        <v>691</v>
      </c>
      <c r="N1023" s="7" t="s">
        <v>692</v>
      </c>
      <c r="O1023" s="9" t="str">
        <f t="shared" si="60"/>
        <v>2021-06-08</v>
      </c>
      <c r="P1023" s="1" t="str">
        <f>VLOOKUP(K1023,de_para!$A$2:$B$46,2,0)</f>
        <v>web event</v>
      </c>
      <c r="Q1023" s="1">
        <v>0</v>
      </c>
      <c r="R1023" s="1">
        <f t="shared" si="61"/>
        <v>6</v>
      </c>
      <c r="S1023" s="1">
        <f t="shared" si="62"/>
        <v>2021</v>
      </c>
      <c r="T1023" s="1">
        <f t="shared" si="63"/>
        <v>1</v>
      </c>
    </row>
    <row r="1024" spans="1:20" x14ac:dyDescent="0.2">
      <c r="A1024" s="3" t="s">
        <v>362</v>
      </c>
      <c r="B1024" s="3" t="s">
        <v>687</v>
      </c>
      <c r="C1024" s="4" t="s">
        <v>363</v>
      </c>
      <c r="D1024" s="5" t="s">
        <v>28</v>
      </c>
      <c r="E1024" s="4" t="s">
        <v>29</v>
      </c>
      <c r="F1024" s="6">
        <v>45496.41</v>
      </c>
      <c r="G1024" s="4">
        <v>1453293</v>
      </c>
      <c r="H1024" s="4">
        <v>2033996</v>
      </c>
      <c r="I1024" s="5">
        <v>22.36799384</v>
      </c>
      <c r="J1024" s="5">
        <v>1.3995773735921999</v>
      </c>
      <c r="K1024" s="5" t="s">
        <v>30</v>
      </c>
      <c r="L1024" s="5">
        <v>766</v>
      </c>
      <c r="M1024" s="7" t="s">
        <v>691</v>
      </c>
      <c r="N1024" s="7" t="s">
        <v>692</v>
      </c>
      <c r="O1024" s="9" t="str">
        <f t="shared" si="60"/>
        <v>2021-06-08</v>
      </c>
      <c r="P1024" s="1" t="str">
        <f>VLOOKUP(K1024,de_para!$A$2:$B$46,2,0)</f>
        <v>Lead Ads</v>
      </c>
      <c r="Q1024" s="1">
        <v>0</v>
      </c>
      <c r="R1024" s="1">
        <f t="shared" si="61"/>
        <v>6</v>
      </c>
      <c r="S1024" s="1">
        <f t="shared" si="62"/>
        <v>2021</v>
      </c>
      <c r="T1024" s="1">
        <f t="shared" si="63"/>
        <v>1</v>
      </c>
    </row>
    <row r="1025" spans="1:20" x14ac:dyDescent="0.2">
      <c r="A1025" s="3" t="s">
        <v>201</v>
      </c>
      <c r="B1025" s="3" t="s">
        <v>687</v>
      </c>
      <c r="C1025" s="4" t="s">
        <v>202</v>
      </c>
      <c r="D1025" s="5" t="s">
        <v>33</v>
      </c>
      <c r="E1025" s="4" t="s">
        <v>34</v>
      </c>
      <c r="F1025" s="6">
        <v>19482.82</v>
      </c>
      <c r="G1025" s="4">
        <v>119766</v>
      </c>
      <c r="H1025" s="4">
        <v>508945</v>
      </c>
      <c r="I1025" s="5">
        <v>38.280796549999998</v>
      </c>
      <c r="J1025" s="5">
        <v>4.2494948482875001</v>
      </c>
      <c r="K1025" s="5" t="s">
        <v>19</v>
      </c>
      <c r="L1025" s="5">
        <v>446</v>
      </c>
      <c r="M1025" s="7" t="s">
        <v>691</v>
      </c>
      <c r="N1025" s="7" t="s">
        <v>692</v>
      </c>
      <c r="O1025" s="9" t="str">
        <f t="shared" si="60"/>
        <v>2021-06-08</v>
      </c>
      <c r="P1025" s="1" t="str">
        <f>VLOOKUP(K1025,de_para!$A$2:$B$46,2,0)</f>
        <v>web event</v>
      </c>
      <c r="Q1025" s="1">
        <v>0</v>
      </c>
      <c r="R1025" s="1">
        <f t="shared" si="61"/>
        <v>6</v>
      </c>
      <c r="S1025" s="1">
        <f t="shared" si="62"/>
        <v>2021</v>
      </c>
      <c r="T1025" s="1">
        <f t="shared" si="63"/>
        <v>1</v>
      </c>
    </row>
    <row r="1026" spans="1:20" x14ac:dyDescent="0.2">
      <c r="A1026" s="3" t="s">
        <v>22</v>
      </c>
      <c r="B1026" s="3" t="s">
        <v>687</v>
      </c>
      <c r="C1026" s="4" t="s">
        <v>648</v>
      </c>
      <c r="D1026" s="5" t="s">
        <v>334</v>
      </c>
      <c r="E1026" s="4" t="s">
        <v>335</v>
      </c>
      <c r="F1026" s="6">
        <v>34317.410000000003</v>
      </c>
      <c r="G1026" s="4">
        <v>2634033</v>
      </c>
      <c r="H1026" s="4">
        <v>4205728</v>
      </c>
      <c r="I1026" s="5">
        <v>8.1596836499999998</v>
      </c>
      <c r="J1026" s="5">
        <v>1.5966876648849999</v>
      </c>
      <c r="K1026" s="5" t="s">
        <v>200</v>
      </c>
      <c r="L1026" s="5">
        <v>531</v>
      </c>
      <c r="M1026" s="7" t="s">
        <v>691</v>
      </c>
      <c r="N1026" s="7" t="s">
        <v>692</v>
      </c>
      <c r="O1026" s="9" t="str">
        <f t="shared" si="60"/>
        <v>2021-06-08</v>
      </c>
      <c r="P1026" s="1" t="str">
        <f>VLOOKUP(K1026,de_para!$A$2:$B$46,2,0)</f>
        <v>Mensagem</v>
      </c>
      <c r="Q1026" s="1">
        <v>1</v>
      </c>
      <c r="R1026" s="1">
        <f t="shared" si="61"/>
        <v>6</v>
      </c>
      <c r="S1026" s="1">
        <f t="shared" si="62"/>
        <v>2021</v>
      </c>
      <c r="T1026" s="1">
        <f t="shared" si="63"/>
        <v>1</v>
      </c>
    </row>
    <row r="1027" spans="1:20" x14ac:dyDescent="0.2">
      <c r="A1027" s="3" t="s">
        <v>194</v>
      </c>
      <c r="B1027" s="3" t="s">
        <v>687</v>
      </c>
      <c r="C1027" s="4" t="s">
        <v>195</v>
      </c>
      <c r="D1027" s="5" t="s">
        <v>33</v>
      </c>
      <c r="E1027" s="4" t="s">
        <v>34</v>
      </c>
      <c r="F1027" s="6">
        <v>8154.81</v>
      </c>
      <c r="G1027" s="4">
        <v>81331</v>
      </c>
      <c r="H1027" s="4">
        <v>288416</v>
      </c>
      <c r="I1027" s="5">
        <v>28.274471599999998</v>
      </c>
      <c r="J1027" s="5">
        <v>3.5462000959044002</v>
      </c>
      <c r="K1027" s="5" t="s">
        <v>19</v>
      </c>
      <c r="L1027" s="5">
        <v>212</v>
      </c>
      <c r="M1027" s="7" t="s">
        <v>691</v>
      </c>
      <c r="N1027" s="7" t="s">
        <v>692</v>
      </c>
      <c r="O1027" s="9" t="str">
        <f t="shared" ref="O1027:O1090" si="64">RIGHT(B1027,10)</f>
        <v>2021-06-08</v>
      </c>
      <c r="P1027" s="1" t="str">
        <f>VLOOKUP(K1027,de_para!$A$2:$B$46,2,0)</f>
        <v>web event</v>
      </c>
      <c r="Q1027" s="1">
        <v>0</v>
      </c>
      <c r="R1027" s="1">
        <f t="shared" ref="R1027:R1090" si="65">MONTH(O1027)</f>
        <v>6</v>
      </c>
      <c r="S1027" s="1">
        <f t="shared" ref="S1027:S1090" si="66">YEAR(O1027)</f>
        <v>2021</v>
      </c>
      <c r="T1027" s="1">
        <f t="shared" ref="T1027:T1090" si="67">IF(R1027&lt;7,1,2)</f>
        <v>1</v>
      </c>
    </row>
    <row r="1028" spans="1:20" x14ac:dyDescent="0.2">
      <c r="A1028" s="3" t="s">
        <v>374</v>
      </c>
      <c r="B1028" s="3" t="s">
        <v>687</v>
      </c>
      <c r="C1028" s="4" t="s">
        <v>375</v>
      </c>
      <c r="D1028" s="5" t="s">
        <v>28</v>
      </c>
      <c r="E1028" s="4" t="s">
        <v>29</v>
      </c>
      <c r="F1028" s="6">
        <v>33570.93</v>
      </c>
      <c r="G1028" s="4">
        <v>1582894</v>
      </c>
      <c r="H1028" s="4">
        <v>2193911</v>
      </c>
      <c r="I1028" s="5">
        <v>15.30186503</v>
      </c>
      <c r="J1028" s="5">
        <v>1.3860125820175</v>
      </c>
      <c r="K1028" s="5" t="s">
        <v>30</v>
      </c>
      <c r="L1028" s="5">
        <v>608</v>
      </c>
      <c r="M1028" s="7" t="s">
        <v>691</v>
      </c>
      <c r="N1028" s="7" t="s">
        <v>692</v>
      </c>
      <c r="O1028" s="9" t="str">
        <f t="shared" si="64"/>
        <v>2021-06-08</v>
      </c>
      <c r="P1028" s="1" t="str">
        <f>VLOOKUP(K1028,de_para!$A$2:$B$46,2,0)</f>
        <v>Lead Ads</v>
      </c>
      <c r="Q1028" s="1">
        <v>0</v>
      </c>
      <c r="R1028" s="1">
        <f t="shared" si="65"/>
        <v>6</v>
      </c>
      <c r="S1028" s="1">
        <f t="shared" si="66"/>
        <v>2021</v>
      </c>
      <c r="T1028" s="1">
        <f t="shared" si="67"/>
        <v>1</v>
      </c>
    </row>
    <row r="1029" spans="1:20" x14ac:dyDescent="0.2">
      <c r="A1029" s="3" t="s">
        <v>388</v>
      </c>
      <c r="B1029" s="3" t="s">
        <v>687</v>
      </c>
      <c r="C1029" s="4" t="s">
        <v>510</v>
      </c>
      <c r="D1029" s="5" t="s">
        <v>511</v>
      </c>
      <c r="E1029" s="4" t="s">
        <v>512</v>
      </c>
      <c r="F1029" s="6">
        <v>2447.16</v>
      </c>
      <c r="G1029" s="4">
        <v>33632</v>
      </c>
      <c r="H1029" s="4">
        <v>52614</v>
      </c>
      <c r="I1029" s="5">
        <v>46.511574869999997</v>
      </c>
      <c r="J1029" s="5">
        <v>1.5644029495717999</v>
      </c>
      <c r="K1029" s="5" t="s">
        <v>200</v>
      </c>
      <c r="L1029" s="5">
        <v>42</v>
      </c>
      <c r="M1029" s="7" t="s">
        <v>691</v>
      </c>
      <c r="N1029" s="7" t="s">
        <v>692</v>
      </c>
      <c r="O1029" s="9" t="str">
        <f t="shared" si="64"/>
        <v>2021-06-08</v>
      </c>
      <c r="P1029" s="1" t="str">
        <f>VLOOKUP(K1029,de_para!$A$2:$B$46,2,0)</f>
        <v>Mensagem</v>
      </c>
      <c r="Q1029" s="1">
        <v>1</v>
      </c>
      <c r="R1029" s="1">
        <f t="shared" si="65"/>
        <v>6</v>
      </c>
      <c r="S1029" s="1">
        <f t="shared" si="66"/>
        <v>2021</v>
      </c>
      <c r="T1029" s="1">
        <f t="shared" si="67"/>
        <v>1</v>
      </c>
    </row>
    <row r="1030" spans="1:20" x14ac:dyDescent="0.2">
      <c r="A1030" s="3" t="s">
        <v>22</v>
      </c>
      <c r="B1030" s="3" t="s">
        <v>687</v>
      </c>
      <c r="C1030" s="4" t="s">
        <v>385</v>
      </c>
      <c r="D1030" s="5" t="s">
        <v>60</v>
      </c>
      <c r="E1030" s="4" t="s">
        <v>61</v>
      </c>
      <c r="F1030" s="6">
        <v>26789.91</v>
      </c>
      <c r="G1030" s="4">
        <v>1898355</v>
      </c>
      <c r="H1030" s="4">
        <v>3487882</v>
      </c>
      <c r="I1030" s="5">
        <v>7.6808533099999998</v>
      </c>
      <c r="J1030" s="5">
        <v>1.8373180990911</v>
      </c>
      <c r="K1030" s="5" t="s">
        <v>38</v>
      </c>
      <c r="L1030" s="5">
        <v>23</v>
      </c>
      <c r="M1030" s="7" t="s">
        <v>691</v>
      </c>
      <c r="N1030" s="7" t="s">
        <v>692</v>
      </c>
      <c r="O1030" s="9" t="str">
        <f t="shared" si="64"/>
        <v>2021-06-08</v>
      </c>
      <c r="P1030" s="1" t="str">
        <f>VLOOKUP(K1030,de_para!$A$2:$B$46,2,0)</f>
        <v>Credenciamento</v>
      </c>
      <c r="Q1030" s="1">
        <v>1</v>
      </c>
      <c r="R1030" s="1">
        <f t="shared" si="65"/>
        <v>6</v>
      </c>
      <c r="S1030" s="1">
        <f t="shared" si="66"/>
        <v>2021</v>
      </c>
      <c r="T1030" s="1">
        <f t="shared" si="67"/>
        <v>1</v>
      </c>
    </row>
    <row r="1031" spans="1:20" x14ac:dyDescent="0.2">
      <c r="A1031" s="3" t="s">
        <v>192</v>
      </c>
      <c r="B1031" s="3" t="s">
        <v>687</v>
      </c>
      <c r="C1031" s="4" t="s">
        <v>732</v>
      </c>
      <c r="D1031" s="5" t="s">
        <v>694</v>
      </c>
      <c r="E1031" s="4" t="s">
        <v>695</v>
      </c>
      <c r="F1031" s="6">
        <v>253.87</v>
      </c>
      <c r="G1031" s="4">
        <v>11976</v>
      </c>
      <c r="H1031" s="4">
        <v>14547</v>
      </c>
      <c r="I1031" s="5">
        <v>17.45170826</v>
      </c>
      <c r="J1031" s="5">
        <v>1.2146793587174001</v>
      </c>
      <c r="K1031" s="5" t="s">
        <v>19</v>
      </c>
      <c r="L1031" s="5">
        <v>8</v>
      </c>
      <c r="M1031" s="7" t="s">
        <v>691</v>
      </c>
      <c r="N1031" s="7" t="s">
        <v>692</v>
      </c>
      <c r="O1031" s="9" t="str">
        <f t="shared" si="64"/>
        <v>2021-06-08</v>
      </c>
      <c r="P1031" s="1" t="str">
        <f>VLOOKUP(K1031,de_para!$A$2:$B$46,2,0)</f>
        <v>web event</v>
      </c>
      <c r="Q1031" s="1">
        <v>0</v>
      </c>
      <c r="R1031" s="1">
        <f t="shared" si="65"/>
        <v>6</v>
      </c>
      <c r="S1031" s="1">
        <f t="shared" si="66"/>
        <v>2021</v>
      </c>
      <c r="T1031" s="1">
        <f t="shared" si="67"/>
        <v>1</v>
      </c>
    </row>
    <row r="1032" spans="1:20" x14ac:dyDescent="0.2">
      <c r="A1032" s="3" t="s">
        <v>386</v>
      </c>
      <c r="B1032" s="3" t="s">
        <v>687</v>
      </c>
      <c r="C1032" s="4" t="s">
        <v>387</v>
      </c>
      <c r="D1032" s="5" t="s">
        <v>28</v>
      </c>
      <c r="E1032" s="4" t="s">
        <v>29</v>
      </c>
      <c r="F1032" s="6">
        <v>34119.589999999997</v>
      </c>
      <c r="G1032" s="4">
        <v>1550949</v>
      </c>
      <c r="H1032" s="4">
        <v>2304797</v>
      </c>
      <c r="I1032" s="5">
        <v>14.803728919999999</v>
      </c>
      <c r="J1032" s="5">
        <v>1.4860559567078</v>
      </c>
      <c r="K1032" s="5" t="s">
        <v>30</v>
      </c>
      <c r="L1032" s="5">
        <v>631</v>
      </c>
      <c r="M1032" s="7" t="s">
        <v>691</v>
      </c>
      <c r="N1032" s="7" t="s">
        <v>692</v>
      </c>
      <c r="O1032" s="9" t="str">
        <f t="shared" si="64"/>
        <v>2021-06-08</v>
      </c>
      <c r="P1032" s="1" t="str">
        <f>VLOOKUP(K1032,de_para!$A$2:$B$46,2,0)</f>
        <v>Lead Ads</v>
      </c>
      <c r="Q1032" s="1">
        <v>0</v>
      </c>
      <c r="R1032" s="1">
        <f t="shared" si="65"/>
        <v>6</v>
      </c>
      <c r="S1032" s="1">
        <f t="shared" si="66"/>
        <v>2021</v>
      </c>
      <c r="T1032" s="1">
        <f t="shared" si="67"/>
        <v>1</v>
      </c>
    </row>
    <row r="1033" spans="1:20" x14ac:dyDescent="0.2">
      <c r="A1033" s="3" t="s">
        <v>201</v>
      </c>
      <c r="B1033" s="3" t="s">
        <v>687</v>
      </c>
      <c r="C1033" s="4" t="s">
        <v>733</v>
      </c>
      <c r="D1033" s="5" t="s">
        <v>700</v>
      </c>
      <c r="E1033" s="4" t="s">
        <v>701</v>
      </c>
      <c r="F1033" s="6">
        <v>99.43</v>
      </c>
      <c r="G1033" s="4">
        <v>1609</v>
      </c>
      <c r="H1033" s="4">
        <v>1907</v>
      </c>
      <c r="I1033" s="5">
        <v>52.139486099999999</v>
      </c>
      <c r="J1033" s="5">
        <v>1.1852082038533001</v>
      </c>
      <c r="K1033" s="5" t="s">
        <v>19</v>
      </c>
      <c r="L1033" s="5">
        <v>2</v>
      </c>
      <c r="M1033" s="7" t="s">
        <v>691</v>
      </c>
      <c r="N1033" s="7" t="s">
        <v>692</v>
      </c>
      <c r="O1033" s="9" t="str">
        <f t="shared" si="64"/>
        <v>2021-06-08</v>
      </c>
      <c r="P1033" s="1" t="str">
        <f>VLOOKUP(K1033,de_para!$A$2:$B$46,2,0)</f>
        <v>web event</v>
      </c>
      <c r="Q1033" s="1">
        <v>0</v>
      </c>
      <c r="R1033" s="1">
        <f t="shared" si="65"/>
        <v>6</v>
      </c>
      <c r="S1033" s="1">
        <f t="shared" si="66"/>
        <v>2021</v>
      </c>
      <c r="T1033" s="1">
        <f t="shared" si="67"/>
        <v>1</v>
      </c>
    </row>
    <row r="1034" spans="1:20" x14ac:dyDescent="0.2">
      <c r="A1034" s="3" t="s">
        <v>662</v>
      </c>
      <c r="B1034" s="3" t="s">
        <v>687</v>
      </c>
      <c r="C1034" s="4" t="s">
        <v>663</v>
      </c>
      <c r="D1034" s="5" t="s">
        <v>28</v>
      </c>
      <c r="E1034" s="4" t="s">
        <v>29</v>
      </c>
      <c r="F1034" s="6">
        <v>81659.039999999994</v>
      </c>
      <c r="G1034" s="4">
        <v>2240972</v>
      </c>
      <c r="H1034" s="4">
        <v>4001085</v>
      </c>
      <c r="I1034" s="5">
        <v>20.409223999999998</v>
      </c>
      <c r="J1034" s="5">
        <v>1.7854239142657999</v>
      </c>
      <c r="K1034" s="5" t="s">
        <v>30</v>
      </c>
      <c r="L1034" s="5">
        <v>1542</v>
      </c>
      <c r="M1034" s="7" t="s">
        <v>691</v>
      </c>
      <c r="N1034" s="7" t="s">
        <v>692</v>
      </c>
      <c r="O1034" s="9" t="str">
        <f t="shared" si="64"/>
        <v>2021-06-08</v>
      </c>
      <c r="P1034" s="1" t="str">
        <f>VLOOKUP(K1034,de_para!$A$2:$B$46,2,0)</f>
        <v>Lead Ads</v>
      </c>
      <c r="Q1034" s="1">
        <v>0</v>
      </c>
      <c r="R1034" s="1">
        <f t="shared" si="65"/>
        <v>6</v>
      </c>
      <c r="S1034" s="1">
        <f t="shared" si="66"/>
        <v>2021</v>
      </c>
      <c r="T1034" s="1">
        <f t="shared" si="67"/>
        <v>1</v>
      </c>
    </row>
    <row r="1035" spans="1:20" x14ac:dyDescent="0.2">
      <c r="A1035" s="3" t="s">
        <v>376</v>
      </c>
      <c r="B1035" s="3" t="s">
        <v>687</v>
      </c>
      <c r="C1035" s="4" t="s">
        <v>734</v>
      </c>
      <c r="D1035" s="5" t="s">
        <v>694</v>
      </c>
      <c r="E1035" s="4" t="s">
        <v>695</v>
      </c>
      <c r="F1035" s="6">
        <v>80.23</v>
      </c>
      <c r="G1035" s="4">
        <v>2908</v>
      </c>
      <c r="H1035" s="4">
        <v>3434</v>
      </c>
      <c r="I1035" s="5">
        <v>23.36342458</v>
      </c>
      <c r="J1035" s="5">
        <v>1.1808803301238</v>
      </c>
      <c r="K1035" s="5" t="s">
        <v>19</v>
      </c>
      <c r="L1035" s="5">
        <v>1</v>
      </c>
      <c r="M1035" s="7" t="s">
        <v>691</v>
      </c>
      <c r="N1035" s="7" t="s">
        <v>692</v>
      </c>
      <c r="O1035" s="9" t="str">
        <f t="shared" si="64"/>
        <v>2021-06-08</v>
      </c>
      <c r="P1035" s="1" t="str">
        <f>VLOOKUP(K1035,de_para!$A$2:$B$46,2,0)</f>
        <v>web event</v>
      </c>
      <c r="Q1035" s="1">
        <v>0</v>
      </c>
      <c r="R1035" s="1">
        <f t="shared" si="65"/>
        <v>6</v>
      </c>
      <c r="S1035" s="1">
        <f t="shared" si="66"/>
        <v>2021</v>
      </c>
      <c r="T1035" s="1">
        <f t="shared" si="67"/>
        <v>1</v>
      </c>
    </row>
    <row r="1036" spans="1:20" x14ac:dyDescent="0.2">
      <c r="A1036" s="3" t="s">
        <v>207</v>
      </c>
      <c r="B1036" s="3" t="s">
        <v>735</v>
      </c>
      <c r="C1036" s="4" t="s">
        <v>208</v>
      </c>
      <c r="D1036" s="5" t="s">
        <v>33</v>
      </c>
      <c r="E1036" s="4" t="s">
        <v>34</v>
      </c>
      <c r="F1036" s="6">
        <v>10281.719999999999</v>
      </c>
      <c r="G1036" s="4">
        <v>45328</v>
      </c>
      <c r="H1036" s="4">
        <v>171082</v>
      </c>
      <c r="I1036" s="5">
        <v>60.098198519999997</v>
      </c>
      <c r="J1036" s="5">
        <v>3.7743116837274999</v>
      </c>
      <c r="K1036" s="5" t="s">
        <v>19</v>
      </c>
      <c r="L1036" s="5">
        <v>328</v>
      </c>
      <c r="M1036" s="7" t="s">
        <v>736</v>
      </c>
      <c r="N1036" s="7" t="s">
        <v>737</v>
      </c>
      <c r="O1036" s="9" t="str">
        <f t="shared" si="64"/>
        <v>2021-06-01</v>
      </c>
      <c r="P1036" s="1" t="str">
        <f>VLOOKUP(K1036,de_para!$A$2:$B$46,2,0)</f>
        <v>web event</v>
      </c>
      <c r="Q1036" s="1">
        <v>0</v>
      </c>
      <c r="R1036" s="1">
        <f t="shared" si="65"/>
        <v>6</v>
      </c>
      <c r="S1036" s="1">
        <f t="shared" si="66"/>
        <v>2021</v>
      </c>
      <c r="T1036" s="1">
        <f t="shared" si="67"/>
        <v>1</v>
      </c>
    </row>
    <row r="1037" spans="1:20" x14ac:dyDescent="0.2">
      <c r="A1037" s="3" t="s">
        <v>680</v>
      </c>
      <c r="B1037" s="3" t="s">
        <v>735</v>
      </c>
      <c r="C1037" s="4" t="s">
        <v>717</v>
      </c>
      <c r="D1037" s="5" t="s">
        <v>700</v>
      </c>
      <c r="E1037" s="4" t="s">
        <v>701</v>
      </c>
      <c r="F1037" s="6">
        <v>76.5</v>
      </c>
      <c r="G1037" s="4">
        <v>1727</v>
      </c>
      <c r="H1037" s="4">
        <v>3739</v>
      </c>
      <c r="I1037" s="5">
        <v>20.46001605</v>
      </c>
      <c r="J1037" s="5">
        <v>2.1650260567458002</v>
      </c>
      <c r="K1037" s="5" t="s">
        <v>19</v>
      </c>
      <c r="L1037" s="5">
        <v>3</v>
      </c>
      <c r="M1037" s="7" t="s">
        <v>736</v>
      </c>
      <c r="N1037" s="7" t="s">
        <v>737</v>
      </c>
      <c r="O1037" s="9" t="str">
        <f t="shared" si="64"/>
        <v>2021-06-01</v>
      </c>
      <c r="P1037" s="1" t="str">
        <f>VLOOKUP(K1037,de_para!$A$2:$B$46,2,0)</f>
        <v>web event</v>
      </c>
      <c r="Q1037" s="1">
        <v>0</v>
      </c>
      <c r="R1037" s="1">
        <f t="shared" si="65"/>
        <v>6</v>
      </c>
      <c r="S1037" s="1">
        <f t="shared" si="66"/>
        <v>2021</v>
      </c>
      <c r="T1037" s="1">
        <f t="shared" si="67"/>
        <v>1</v>
      </c>
    </row>
    <row r="1038" spans="1:20" x14ac:dyDescent="0.2">
      <c r="A1038" s="3" t="s">
        <v>22</v>
      </c>
      <c r="B1038" s="3" t="s">
        <v>735</v>
      </c>
      <c r="C1038" s="4" t="s">
        <v>467</v>
      </c>
      <c r="D1038" s="5" t="s">
        <v>465</v>
      </c>
      <c r="E1038" s="4" t="s">
        <v>466</v>
      </c>
      <c r="F1038" s="6">
        <v>8070.27</v>
      </c>
      <c r="G1038" s="4">
        <v>693503</v>
      </c>
      <c r="H1038" s="4">
        <v>815511</v>
      </c>
      <c r="I1038" s="5">
        <v>9.8959670699999993</v>
      </c>
      <c r="J1038" s="5">
        <v>1.1759300248160001</v>
      </c>
      <c r="K1038" s="5" t="s">
        <v>38</v>
      </c>
      <c r="L1038" s="5">
        <v>7</v>
      </c>
      <c r="M1038" s="7" t="s">
        <v>736</v>
      </c>
      <c r="N1038" s="7" t="s">
        <v>737</v>
      </c>
      <c r="O1038" s="9" t="str">
        <f t="shared" si="64"/>
        <v>2021-06-01</v>
      </c>
      <c r="P1038" s="1" t="str">
        <f>VLOOKUP(K1038,de_para!$A$2:$B$46,2,0)</f>
        <v>Credenciamento</v>
      </c>
      <c r="Q1038" s="1">
        <v>0</v>
      </c>
      <c r="R1038" s="1">
        <f t="shared" si="65"/>
        <v>6</v>
      </c>
      <c r="S1038" s="1">
        <f t="shared" si="66"/>
        <v>2021</v>
      </c>
      <c r="T1038" s="1">
        <f t="shared" si="67"/>
        <v>1</v>
      </c>
    </row>
    <row r="1039" spans="1:20" x14ac:dyDescent="0.2">
      <c r="A1039" s="3" t="s">
        <v>22</v>
      </c>
      <c r="B1039" s="3" t="s">
        <v>735</v>
      </c>
      <c r="C1039" s="4" t="s">
        <v>738</v>
      </c>
      <c r="D1039" s="5" t="s">
        <v>697</v>
      </c>
      <c r="E1039" s="4" t="s">
        <v>698</v>
      </c>
      <c r="F1039" s="6">
        <v>2088.4</v>
      </c>
      <c r="G1039" s="4">
        <v>228608</v>
      </c>
      <c r="H1039" s="4">
        <v>250704</v>
      </c>
      <c r="I1039" s="5">
        <v>8.3301423200000002</v>
      </c>
      <c r="J1039" s="5">
        <v>1.0966545352743999</v>
      </c>
      <c r="K1039" s="5" t="s">
        <v>200</v>
      </c>
      <c r="L1039" s="5">
        <v>68</v>
      </c>
      <c r="M1039" s="7" t="s">
        <v>736</v>
      </c>
      <c r="N1039" s="7" t="s">
        <v>737</v>
      </c>
      <c r="O1039" s="9" t="str">
        <f t="shared" si="64"/>
        <v>2021-06-01</v>
      </c>
      <c r="P1039" s="1" t="str">
        <f>VLOOKUP(K1039,de_para!$A$2:$B$46,2,0)</f>
        <v>Mensagem</v>
      </c>
      <c r="Q1039" s="1">
        <v>1</v>
      </c>
      <c r="R1039" s="1">
        <f t="shared" si="65"/>
        <v>6</v>
      </c>
      <c r="S1039" s="1">
        <f t="shared" si="66"/>
        <v>2021</v>
      </c>
      <c r="T1039" s="1">
        <f t="shared" si="67"/>
        <v>1</v>
      </c>
    </row>
    <row r="1040" spans="1:20" x14ac:dyDescent="0.2">
      <c r="A1040" s="3" t="s">
        <v>388</v>
      </c>
      <c r="B1040" s="3" t="s">
        <v>735</v>
      </c>
      <c r="C1040" s="4" t="s">
        <v>688</v>
      </c>
      <c r="D1040" s="5" t="s">
        <v>689</v>
      </c>
      <c r="E1040" s="4" t="s">
        <v>690</v>
      </c>
      <c r="F1040" s="6">
        <v>4414.78</v>
      </c>
      <c r="G1040" s="4">
        <v>88112</v>
      </c>
      <c r="H1040" s="4">
        <v>143614</v>
      </c>
      <c r="I1040" s="5">
        <v>30.740596320000002</v>
      </c>
      <c r="J1040" s="5">
        <v>1.6299028509169999</v>
      </c>
      <c r="K1040" s="5" t="s">
        <v>38</v>
      </c>
      <c r="L1040" s="5">
        <v>13</v>
      </c>
      <c r="M1040" s="7" t="s">
        <v>736</v>
      </c>
      <c r="N1040" s="7" t="s">
        <v>737</v>
      </c>
      <c r="O1040" s="9" t="str">
        <f t="shared" si="64"/>
        <v>2021-06-01</v>
      </c>
      <c r="P1040" s="1" t="str">
        <f>VLOOKUP(K1040,de_para!$A$2:$B$46,2,0)</f>
        <v>Credenciamento</v>
      </c>
      <c r="Q1040" s="1">
        <v>1</v>
      </c>
      <c r="R1040" s="1">
        <f t="shared" si="65"/>
        <v>6</v>
      </c>
      <c r="S1040" s="1">
        <f t="shared" si="66"/>
        <v>2021</v>
      </c>
      <c r="T1040" s="1">
        <f t="shared" si="67"/>
        <v>1</v>
      </c>
    </row>
    <row r="1041" spans="1:20" x14ac:dyDescent="0.2">
      <c r="A1041" s="3" t="s">
        <v>14</v>
      </c>
      <c r="B1041" s="3" t="s">
        <v>735</v>
      </c>
      <c r="C1041" s="4" t="s">
        <v>729</v>
      </c>
      <c r="D1041" s="5" t="s">
        <v>730</v>
      </c>
      <c r="E1041" s="4" t="s">
        <v>731</v>
      </c>
      <c r="F1041" s="6">
        <v>2976.88</v>
      </c>
      <c r="G1041" s="4">
        <v>153412</v>
      </c>
      <c r="H1041" s="4">
        <v>214447</v>
      </c>
      <c r="I1041" s="5">
        <v>13.88165841</v>
      </c>
      <c r="J1041" s="5">
        <v>1.3978502333584999</v>
      </c>
      <c r="K1041" s="5" t="s">
        <v>19</v>
      </c>
      <c r="L1041" s="5">
        <v>78</v>
      </c>
      <c r="M1041" s="7" t="s">
        <v>736</v>
      </c>
      <c r="N1041" s="7" t="s">
        <v>737</v>
      </c>
      <c r="O1041" s="9" t="str">
        <f t="shared" si="64"/>
        <v>2021-06-01</v>
      </c>
      <c r="P1041" s="1" t="str">
        <f>VLOOKUP(K1041,de_para!$A$2:$B$46,2,0)</f>
        <v>web event</v>
      </c>
      <c r="Q1041" s="1">
        <v>0</v>
      </c>
      <c r="R1041" s="1">
        <f t="shared" si="65"/>
        <v>6</v>
      </c>
      <c r="S1041" s="1">
        <f t="shared" si="66"/>
        <v>2021</v>
      </c>
      <c r="T1041" s="1">
        <f t="shared" si="67"/>
        <v>1</v>
      </c>
    </row>
    <row r="1042" spans="1:20" x14ac:dyDescent="0.2">
      <c r="A1042" s="3" t="s">
        <v>362</v>
      </c>
      <c r="B1042" s="3" t="s">
        <v>735</v>
      </c>
      <c r="C1042" s="4" t="s">
        <v>363</v>
      </c>
      <c r="D1042" s="5" t="s">
        <v>28</v>
      </c>
      <c r="E1042" s="4" t="s">
        <v>29</v>
      </c>
      <c r="F1042" s="6">
        <v>41140.769999999997</v>
      </c>
      <c r="G1042" s="4">
        <v>1328630</v>
      </c>
      <c r="H1042" s="4">
        <v>1889115</v>
      </c>
      <c r="I1042" s="5">
        <v>21.777800719999998</v>
      </c>
      <c r="J1042" s="5">
        <v>1.4218518323386</v>
      </c>
      <c r="K1042" s="5" t="s">
        <v>30</v>
      </c>
      <c r="L1042" s="5">
        <v>727</v>
      </c>
      <c r="M1042" s="7" t="s">
        <v>736</v>
      </c>
      <c r="N1042" s="7" t="s">
        <v>737</v>
      </c>
      <c r="O1042" s="9" t="str">
        <f t="shared" si="64"/>
        <v>2021-06-01</v>
      </c>
      <c r="P1042" s="1" t="str">
        <f>VLOOKUP(K1042,de_para!$A$2:$B$46,2,0)</f>
        <v>Lead Ads</v>
      </c>
      <c r="Q1042" s="1">
        <v>0</v>
      </c>
      <c r="R1042" s="1">
        <f t="shared" si="65"/>
        <v>6</v>
      </c>
      <c r="S1042" s="1">
        <f t="shared" si="66"/>
        <v>2021</v>
      </c>
      <c r="T1042" s="1">
        <f t="shared" si="67"/>
        <v>1</v>
      </c>
    </row>
    <row r="1043" spans="1:20" x14ac:dyDescent="0.2">
      <c r="A1043" s="3" t="s">
        <v>22</v>
      </c>
      <c r="B1043" s="3" t="s">
        <v>735</v>
      </c>
      <c r="C1043" s="4" t="s">
        <v>497</v>
      </c>
      <c r="D1043" s="5" t="s">
        <v>456</v>
      </c>
      <c r="E1043" s="4" t="s">
        <v>457</v>
      </c>
      <c r="F1043" s="6">
        <v>39145.18</v>
      </c>
      <c r="G1043" s="4">
        <v>2092518</v>
      </c>
      <c r="H1043" s="4">
        <v>3139703</v>
      </c>
      <c r="I1043" s="5">
        <v>12.467797109999999</v>
      </c>
      <c r="J1043" s="5">
        <v>1.5004425290487</v>
      </c>
      <c r="K1043" s="5" t="s">
        <v>38</v>
      </c>
      <c r="L1043" s="5">
        <v>29</v>
      </c>
      <c r="M1043" s="7" t="s">
        <v>736</v>
      </c>
      <c r="N1043" s="7" t="s">
        <v>737</v>
      </c>
      <c r="O1043" s="9" t="str">
        <f t="shared" si="64"/>
        <v>2021-06-01</v>
      </c>
      <c r="P1043" s="1" t="str">
        <f>VLOOKUP(K1043,de_para!$A$2:$B$46,2,0)</f>
        <v>Credenciamento</v>
      </c>
      <c r="Q1043" s="1">
        <v>0</v>
      </c>
      <c r="R1043" s="1">
        <f t="shared" si="65"/>
        <v>6</v>
      </c>
      <c r="S1043" s="1">
        <f t="shared" si="66"/>
        <v>2021</v>
      </c>
      <c r="T1043" s="1">
        <f t="shared" si="67"/>
        <v>1</v>
      </c>
    </row>
    <row r="1044" spans="1:20" x14ac:dyDescent="0.2">
      <c r="A1044" s="3" t="s">
        <v>22</v>
      </c>
      <c r="B1044" s="3" t="s">
        <v>735</v>
      </c>
      <c r="C1044" s="4" t="s">
        <v>527</v>
      </c>
      <c r="D1044" s="5" t="s">
        <v>511</v>
      </c>
      <c r="E1044" s="4" t="s">
        <v>512</v>
      </c>
      <c r="F1044" s="6">
        <v>21477.38</v>
      </c>
      <c r="G1044" s="4">
        <v>2001909</v>
      </c>
      <c r="H1044" s="4">
        <v>2776567</v>
      </c>
      <c r="I1044" s="5">
        <v>7.7352284300000003</v>
      </c>
      <c r="J1044" s="5">
        <v>1.3869596470169001</v>
      </c>
      <c r="K1044" s="5" t="s">
        <v>200</v>
      </c>
      <c r="L1044" s="5">
        <v>608</v>
      </c>
      <c r="M1044" s="7" t="s">
        <v>736</v>
      </c>
      <c r="N1044" s="7" t="s">
        <v>737</v>
      </c>
      <c r="O1044" s="9" t="str">
        <f t="shared" si="64"/>
        <v>2021-06-01</v>
      </c>
      <c r="P1044" s="1" t="str">
        <f>VLOOKUP(K1044,de_para!$A$2:$B$46,2,0)</f>
        <v>Mensagem</v>
      </c>
      <c r="Q1044" s="1">
        <v>1</v>
      </c>
      <c r="R1044" s="1">
        <f t="shared" si="65"/>
        <v>6</v>
      </c>
      <c r="S1044" s="1">
        <f t="shared" si="66"/>
        <v>2021</v>
      </c>
      <c r="T1044" s="1">
        <f t="shared" si="67"/>
        <v>1</v>
      </c>
    </row>
    <row r="1045" spans="1:20" x14ac:dyDescent="0.2">
      <c r="A1045" s="3" t="s">
        <v>454</v>
      </c>
      <c r="B1045" s="3" t="s">
        <v>735</v>
      </c>
      <c r="C1045" s="4" t="s">
        <v>455</v>
      </c>
      <c r="D1045" s="5" t="s">
        <v>456</v>
      </c>
      <c r="E1045" s="4" t="s">
        <v>457</v>
      </c>
      <c r="F1045" s="6">
        <v>74907.55</v>
      </c>
      <c r="G1045" s="4">
        <v>2049516</v>
      </c>
      <c r="H1045" s="4">
        <v>4069050</v>
      </c>
      <c r="I1045" s="5">
        <v>18.4091004</v>
      </c>
      <c r="J1045" s="5">
        <v>1.9853711803177001</v>
      </c>
      <c r="K1045" s="5" t="s">
        <v>38</v>
      </c>
      <c r="L1045" s="5">
        <v>93</v>
      </c>
      <c r="M1045" s="7" t="s">
        <v>736</v>
      </c>
      <c r="N1045" s="7" t="s">
        <v>737</v>
      </c>
      <c r="O1045" s="9" t="str">
        <f t="shared" si="64"/>
        <v>2021-06-01</v>
      </c>
      <c r="P1045" s="1" t="str">
        <f>VLOOKUP(K1045,de_para!$A$2:$B$46,2,0)</f>
        <v>Credenciamento</v>
      </c>
      <c r="Q1045" s="1">
        <v>0</v>
      </c>
      <c r="R1045" s="1">
        <f t="shared" si="65"/>
        <v>6</v>
      </c>
      <c r="S1045" s="1">
        <f t="shared" si="66"/>
        <v>2021</v>
      </c>
      <c r="T1045" s="1">
        <f t="shared" si="67"/>
        <v>1</v>
      </c>
    </row>
    <row r="1046" spans="1:20" x14ac:dyDescent="0.2">
      <c r="A1046" s="3" t="s">
        <v>192</v>
      </c>
      <c r="B1046" s="3" t="s">
        <v>735</v>
      </c>
      <c r="C1046" s="4" t="s">
        <v>193</v>
      </c>
      <c r="D1046" s="5" t="s">
        <v>33</v>
      </c>
      <c r="E1046" s="4" t="s">
        <v>34</v>
      </c>
      <c r="F1046" s="6">
        <v>37358.97</v>
      </c>
      <c r="G1046" s="4">
        <v>551802</v>
      </c>
      <c r="H1046" s="4">
        <v>1993685</v>
      </c>
      <c r="I1046" s="5">
        <v>18.738652290000001</v>
      </c>
      <c r="J1046" s="5">
        <v>3.6130441716413002</v>
      </c>
      <c r="K1046" s="5" t="s">
        <v>19</v>
      </c>
      <c r="L1046" s="5">
        <v>732</v>
      </c>
      <c r="M1046" s="7" t="s">
        <v>736</v>
      </c>
      <c r="N1046" s="7" t="s">
        <v>737</v>
      </c>
      <c r="O1046" s="9" t="str">
        <f t="shared" si="64"/>
        <v>2021-06-01</v>
      </c>
      <c r="P1046" s="1" t="str">
        <f>VLOOKUP(K1046,de_para!$A$2:$B$46,2,0)</f>
        <v>web event</v>
      </c>
      <c r="Q1046" s="1">
        <v>0</v>
      </c>
      <c r="R1046" s="1">
        <f t="shared" si="65"/>
        <v>6</v>
      </c>
      <c r="S1046" s="1">
        <f t="shared" si="66"/>
        <v>2021</v>
      </c>
      <c r="T1046" s="1">
        <f t="shared" si="67"/>
        <v>1</v>
      </c>
    </row>
    <row r="1047" spans="1:20" x14ac:dyDescent="0.2">
      <c r="A1047" s="3" t="s">
        <v>311</v>
      </c>
      <c r="B1047" s="3" t="s">
        <v>735</v>
      </c>
      <c r="C1047" s="4" t="s">
        <v>312</v>
      </c>
      <c r="D1047" s="5" t="s">
        <v>253</v>
      </c>
      <c r="E1047" s="4" t="s">
        <v>254</v>
      </c>
      <c r="F1047" s="6">
        <v>0</v>
      </c>
      <c r="G1047" s="4">
        <v>0</v>
      </c>
      <c r="H1047" s="4">
        <v>0</v>
      </c>
      <c r="I1047" s="5" t="s">
        <v>42</v>
      </c>
      <c r="J1047" s="5">
        <v>0</v>
      </c>
      <c r="K1047" s="5" t="s">
        <v>19</v>
      </c>
      <c r="L1047" s="5">
        <v>5</v>
      </c>
      <c r="M1047" s="7" t="s">
        <v>736</v>
      </c>
      <c r="N1047" s="7" t="s">
        <v>737</v>
      </c>
      <c r="O1047" s="9" t="str">
        <f t="shared" si="64"/>
        <v>2021-06-01</v>
      </c>
      <c r="P1047" s="1" t="str">
        <f>VLOOKUP(K1047,de_para!$A$2:$B$46,2,0)</f>
        <v>web event</v>
      </c>
      <c r="Q1047" s="1">
        <v>0</v>
      </c>
      <c r="R1047" s="1">
        <f t="shared" si="65"/>
        <v>6</v>
      </c>
      <c r="S1047" s="1">
        <f t="shared" si="66"/>
        <v>2021</v>
      </c>
      <c r="T1047" s="1">
        <f t="shared" si="67"/>
        <v>1</v>
      </c>
    </row>
    <row r="1048" spans="1:20" x14ac:dyDescent="0.2">
      <c r="A1048" s="3" t="s">
        <v>386</v>
      </c>
      <c r="B1048" s="3" t="s">
        <v>735</v>
      </c>
      <c r="C1048" s="4" t="s">
        <v>387</v>
      </c>
      <c r="D1048" s="5" t="s">
        <v>28</v>
      </c>
      <c r="E1048" s="4" t="s">
        <v>29</v>
      </c>
      <c r="F1048" s="6">
        <v>46733.63</v>
      </c>
      <c r="G1048" s="4">
        <v>2032120</v>
      </c>
      <c r="H1048" s="4">
        <v>3295166</v>
      </c>
      <c r="I1048" s="5">
        <v>14.18248125</v>
      </c>
      <c r="J1048" s="5">
        <v>1.6215410507254</v>
      </c>
      <c r="K1048" s="5" t="s">
        <v>30</v>
      </c>
      <c r="L1048" s="5">
        <v>835</v>
      </c>
      <c r="M1048" s="7" t="s">
        <v>736</v>
      </c>
      <c r="N1048" s="7" t="s">
        <v>737</v>
      </c>
      <c r="O1048" s="9" t="str">
        <f t="shared" si="64"/>
        <v>2021-06-01</v>
      </c>
      <c r="P1048" s="1" t="str">
        <f>VLOOKUP(K1048,de_para!$A$2:$B$46,2,0)</f>
        <v>Lead Ads</v>
      </c>
      <c r="Q1048" s="1">
        <v>0</v>
      </c>
      <c r="R1048" s="1">
        <f t="shared" si="65"/>
        <v>6</v>
      </c>
      <c r="S1048" s="1">
        <f t="shared" si="66"/>
        <v>2021</v>
      </c>
      <c r="T1048" s="1">
        <f t="shared" si="67"/>
        <v>1</v>
      </c>
    </row>
    <row r="1049" spans="1:20" x14ac:dyDescent="0.2">
      <c r="A1049" s="3" t="s">
        <v>22</v>
      </c>
      <c r="B1049" s="3" t="s">
        <v>735</v>
      </c>
      <c r="C1049" s="4" t="s">
        <v>739</v>
      </c>
      <c r="D1049" s="5" t="s">
        <v>689</v>
      </c>
      <c r="E1049" s="4" t="s">
        <v>690</v>
      </c>
      <c r="F1049" s="6">
        <v>1549.17</v>
      </c>
      <c r="G1049" s="4">
        <v>160609</v>
      </c>
      <c r="H1049" s="4">
        <v>187289</v>
      </c>
      <c r="I1049" s="5">
        <v>8.2715482500000004</v>
      </c>
      <c r="J1049" s="5">
        <v>1.1661177144493999</v>
      </c>
      <c r="K1049" s="5" t="s">
        <v>38</v>
      </c>
      <c r="L1049" s="5">
        <v>1</v>
      </c>
      <c r="M1049" s="7" t="s">
        <v>736</v>
      </c>
      <c r="N1049" s="7" t="s">
        <v>737</v>
      </c>
      <c r="O1049" s="9" t="str">
        <f t="shared" si="64"/>
        <v>2021-06-01</v>
      </c>
      <c r="P1049" s="1" t="str">
        <f>VLOOKUP(K1049,de_para!$A$2:$B$46,2,0)</f>
        <v>Credenciamento</v>
      </c>
      <c r="Q1049" s="1">
        <v>1</v>
      </c>
      <c r="R1049" s="1">
        <f t="shared" si="65"/>
        <v>6</v>
      </c>
      <c r="S1049" s="1">
        <f t="shared" si="66"/>
        <v>2021</v>
      </c>
      <c r="T1049" s="1">
        <f t="shared" si="67"/>
        <v>1</v>
      </c>
    </row>
    <row r="1050" spans="1:20" x14ac:dyDescent="0.2">
      <c r="A1050" s="3" t="s">
        <v>680</v>
      </c>
      <c r="B1050" s="3" t="s">
        <v>735</v>
      </c>
      <c r="C1050" s="4" t="s">
        <v>681</v>
      </c>
      <c r="D1050" s="5" t="s">
        <v>33</v>
      </c>
      <c r="E1050" s="4" t="s">
        <v>34</v>
      </c>
      <c r="F1050" s="6">
        <v>1214.43</v>
      </c>
      <c r="G1050" s="4">
        <v>15424</v>
      </c>
      <c r="H1050" s="4">
        <v>59251</v>
      </c>
      <c r="I1050" s="5">
        <v>20.49636293</v>
      </c>
      <c r="J1050" s="5">
        <v>3.8414808091285999</v>
      </c>
      <c r="K1050" s="5" t="s">
        <v>19</v>
      </c>
      <c r="L1050" s="5">
        <v>27</v>
      </c>
      <c r="M1050" s="7" t="s">
        <v>736</v>
      </c>
      <c r="N1050" s="7" t="s">
        <v>737</v>
      </c>
      <c r="O1050" s="9" t="str">
        <f t="shared" si="64"/>
        <v>2021-06-01</v>
      </c>
      <c r="P1050" s="1" t="str">
        <f>VLOOKUP(K1050,de_para!$A$2:$B$46,2,0)</f>
        <v>web event</v>
      </c>
      <c r="Q1050" s="1">
        <v>0</v>
      </c>
      <c r="R1050" s="1">
        <f t="shared" si="65"/>
        <v>6</v>
      </c>
      <c r="S1050" s="1">
        <f t="shared" si="66"/>
        <v>2021</v>
      </c>
      <c r="T1050" s="1">
        <f t="shared" si="67"/>
        <v>1</v>
      </c>
    </row>
    <row r="1051" spans="1:20" x14ac:dyDescent="0.2">
      <c r="A1051" s="3" t="s">
        <v>194</v>
      </c>
      <c r="B1051" s="3" t="s">
        <v>735</v>
      </c>
      <c r="C1051" s="4" t="s">
        <v>195</v>
      </c>
      <c r="D1051" s="5" t="s">
        <v>33</v>
      </c>
      <c r="E1051" s="4" t="s">
        <v>34</v>
      </c>
      <c r="F1051" s="6">
        <v>8763.23</v>
      </c>
      <c r="G1051" s="4">
        <v>77727</v>
      </c>
      <c r="H1051" s="4">
        <v>244983</v>
      </c>
      <c r="I1051" s="5">
        <v>35.770767769999999</v>
      </c>
      <c r="J1051" s="5">
        <v>3.1518391292600998</v>
      </c>
      <c r="K1051" s="5" t="s">
        <v>19</v>
      </c>
      <c r="L1051" s="5">
        <v>283</v>
      </c>
      <c r="M1051" s="7" t="s">
        <v>736</v>
      </c>
      <c r="N1051" s="7" t="s">
        <v>737</v>
      </c>
      <c r="O1051" s="9" t="str">
        <f t="shared" si="64"/>
        <v>2021-06-01</v>
      </c>
      <c r="P1051" s="1" t="str">
        <f>VLOOKUP(K1051,de_para!$A$2:$B$46,2,0)</f>
        <v>web event</v>
      </c>
      <c r="Q1051" s="1">
        <v>0</v>
      </c>
      <c r="R1051" s="1">
        <f t="shared" si="65"/>
        <v>6</v>
      </c>
      <c r="S1051" s="1">
        <f t="shared" si="66"/>
        <v>2021</v>
      </c>
      <c r="T1051" s="1">
        <f t="shared" si="67"/>
        <v>1</v>
      </c>
    </row>
    <row r="1052" spans="1:20" x14ac:dyDescent="0.2">
      <c r="A1052" s="3" t="s">
        <v>707</v>
      </c>
      <c r="B1052" s="3" t="s">
        <v>735</v>
      </c>
      <c r="C1052" s="4" t="s">
        <v>708</v>
      </c>
      <c r="D1052" s="5" t="s">
        <v>709</v>
      </c>
      <c r="E1052" s="4" t="s">
        <v>710</v>
      </c>
      <c r="F1052" s="6">
        <v>607.12</v>
      </c>
      <c r="G1052" s="4">
        <v>396417</v>
      </c>
      <c r="H1052" s="4">
        <v>396857</v>
      </c>
      <c r="I1052" s="5">
        <v>1.52982057</v>
      </c>
      <c r="J1052" s="5">
        <v>1.0011099423081999</v>
      </c>
      <c r="K1052" s="5" t="s">
        <v>38</v>
      </c>
      <c r="L1052" s="5" t="s">
        <v>42</v>
      </c>
      <c r="M1052" s="7" t="s">
        <v>736</v>
      </c>
      <c r="N1052" s="7" t="s">
        <v>737</v>
      </c>
      <c r="O1052" s="9" t="str">
        <f t="shared" si="64"/>
        <v>2021-06-01</v>
      </c>
      <c r="P1052" s="1" t="str">
        <f>VLOOKUP(K1052,de_para!$A$2:$B$46,2,0)</f>
        <v>Credenciamento</v>
      </c>
      <c r="Q1052" s="1">
        <v>0</v>
      </c>
      <c r="R1052" s="1">
        <f t="shared" si="65"/>
        <v>6</v>
      </c>
      <c r="S1052" s="1">
        <f t="shared" si="66"/>
        <v>2021</v>
      </c>
      <c r="T1052" s="1">
        <f t="shared" si="67"/>
        <v>1</v>
      </c>
    </row>
    <row r="1053" spans="1:20" x14ac:dyDescent="0.2">
      <c r="A1053" s="3" t="s">
        <v>374</v>
      </c>
      <c r="B1053" s="3" t="s">
        <v>735</v>
      </c>
      <c r="C1053" s="4" t="s">
        <v>655</v>
      </c>
      <c r="D1053" s="5" t="s">
        <v>650</v>
      </c>
      <c r="E1053" s="4" t="s">
        <v>651</v>
      </c>
      <c r="F1053" s="6">
        <v>3977.14</v>
      </c>
      <c r="G1053" s="4">
        <v>225473</v>
      </c>
      <c r="H1053" s="4">
        <v>238517</v>
      </c>
      <c r="I1053" s="5">
        <v>16.674450879999998</v>
      </c>
      <c r="J1053" s="5">
        <v>1.0578517161700001</v>
      </c>
      <c r="K1053" s="5" t="s">
        <v>30</v>
      </c>
      <c r="L1053" s="5">
        <v>74</v>
      </c>
      <c r="M1053" s="7" t="s">
        <v>736</v>
      </c>
      <c r="N1053" s="7" t="s">
        <v>737</v>
      </c>
      <c r="O1053" s="9" t="str">
        <f t="shared" si="64"/>
        <v>2021-06-01</v>
      </c>
      <c r="P1053" s="1" t="str">
        <f>VLOOKUP(K1053,de_para!$A$2:$B$46,2,0)</f>
        <v>Lead Ads</v>
      </c>
      <c r="Q1053" s="1">
        <v>0</v>
      </c>
      <c r="R1053" s="1">
        <f t="shared" si="65"/>
        <v>6</v>
      </c>
      <c r="S1053" s="1">
        <f t="shared" si="66"/>
        <v>2021</v>
      </c>
      <c r="T1053" s="1">
        <f t="shared" si="67"/>
        <v>1</v>
      </c>
    </row>
    <row r="1054" spans="1:20" x14ac:dyDescent="0.2">
      <c r="A1054" s="3" t="s">
        <v>707</v>
      </c>
      <c r="B1054" s="3" t="s">
        <v>735</v>
      </c>
      <c r="C1054" s="4" t="s">
        <v>740</v>
      </c>
      <c r="D1054" s="5" t="s">
        <v>579</v>
      </c>
      <c r="E1054" s="4" t="s">
        <v>741</v>
      </c>
      <c r="F1054" s="6">
        <v>26.05</v>
      </c>
      <c r="G1054" s="4">
        <v>19604</v>
      </c>
      <c r="H1054" s="4">
        <v>19604</v>
      </c>
      <c r="I1054" s="5">
        <v>1.32881045</v>
      </c>
      <c r="J1054" s="5">
        <v>1</v>
      </c>
      <c r="K1054" s="5" t="s">
        <v>19</v>
      </c>
      <c r="L1054" s="5" t="s">
        <v>42</v>
      </c>
      <c r="M1054" s="7" t="s">
        <v>736</v>
      </c>
      <c r="N1054" s="7" t="s">
        <v>737</v>
      </c>
      <c r="O1054" s="9" t="str">
        <f t="shared" si="64"/>
        <v>2021-06-01</v>
      </c>
      <c r="P1054" s="1" t="str">
        <f>VLOOKUP(K1054,de_para!$A$2:$B$46,2,0)</f>
        <v>web event</v>
      </c>
      <c r="Q1054" s="1">
        <v>0</v>
      </c>
      <c r="R1054" s="1">
        <f t="shared" si="65"/>
        <v>6</v>
      </c>
      <c r="S1054" s="1">
        <f t="shared" si="66"/>
        <v>2021</v>
      </c>
      <c r="T1054" s="1">
        <f t="shared" si="67"/>
        <v>1</v>
      </c>
    </row>
    <row r="1055" spans="1:20" x14ac:dyDescent="0.2">
      <c r="A1055" s="3" t="s">
        <v>386</v>
      </c>
      <c r="B1055" s="3" t="s">
        <v>735</v>
      </c>
      <c r="C1055" s="4" t="s">
        <v>742</v>
      </c>
      <c r="D1055" s="5" t="s">
        <v>650</v>
      </c>
      <c r="E1055" s="4" t="s">
        <v>651</v>
      </c>
      <c r="F1055" s="6">
        <v>4728.22</v>
      </c>
      <c r="G1055" s="4">
        <v>259521</v>
      </c>
      <c r="H1055" s="4">
        <v>275010</v>
      </c>
      <c r="I1055" s="5">
        <v>17.19290208</v>
      </c>
      <c r="J1055" s="5">
        <v>1.059683031431</v>
      </c>
      <c r="K1055" s="5" t="s">
        <v>30</v>
      </c>
      <c r="L1055" s="5">
        <v>93</v>
      </c>
      <c r="M1055" s="7" t="s">
        <v>736</v>
      </c>
      <c r="N1055" s="7" t="s">
        <v>737</v>
      </c>
      <c r="O1055" s="9" t="str">
        <f t="shared" si="64"/>
        <v>2021-06-01</v>
      </c>
      <c r="P1055" s="1" t="str">
        <f>VLOOKUP(K1055,de_para!$A$2:$B$46,2,0)</f>
        <v>Lead Ads</v>
      </c>
      <c r="Q1055" s="1">
        <v>0</v>
      </c>
      <c r="R1055" s="1">
        <f t="shared" si="65"/>
        <v>6</v>
      </c>
      <c r="S1055" s="1">
        <f t="shared" si="66"/>
        <v>2021</v>
      </c>
      <c r="T1055" s="1">
        <f t="shared" si="67"/>
        <v>1</v>
      </c>
    </row>
    <row r="1056" spans="1:20" x14ac:dyDescent="0.2">
      <c r="A1056" s="3" t="s">
        <v>680</v>
      </c>
      <c r="B1056" s="3" t="s">
        <v>735</v>
      </c>
      <c r="C1056" s="4" t="s">
        <v>718</v>
      </c>
      <c r="D1056" s="5" t="s">
        <v>715</v>
      </c>
      <c r="E1056" s="4" t="s">
        <v>716</v>
      </c>
      <c r="F1056" s="6">
        <v>78.14</v>
      </c>
      <c r="G1056" s="4">
        <v>1663</v>
      </c>
      <c r="H1056" s="4">
        <v>3522</v>
      </c>
      <c r="I1056" s="5">
        <v>22.186257810000001</v>
      </c>
      <c r="J1056" s="5">
        <v>2.1178592904390001</v>
      </c>
      <c r="K1056" s="5" t="s">
        <v>19</v>
      </c>
      <c r="L1056" s="5">
        <v>1</v>
      </c>
      <c r="M1056" s="7" t="s">
        <v>736</v>
      </c>
      <c r="N1056" s="7" t="s">
        <v>737</v>
      </c>
      <c r="O1056" s="9" t="str">
        <f t="shared" si="64"/>
        <v>2021-06-01</v>
      </c>
      <c r="P1056" s="1" t="str">
        <f>VLOOKUP(K1056,de_para!$A$2:$B$46,2,0)</f>
        <v>web event</v>
      </c>
      <c r="Q1056" s="1">
        <v>0</v>
      </c>
      <c r="R1056" s="1">
        <f t="shared" si="65"/>
        <v>6</v>
      </c>
      <c r="S1056" s="1">
        <f t="shared" si="66"/>
        <v>2021</v>
      </c>
      <c r="T1056" s="1">
        <f t="shared" si="67"/>
        <v>1</v>
      </c>
    </row>
    <row r="1057" spans="1:20" x14ac:dyDescent="0.2">
      <c r="A1057" s="3" t="s">
        <v>201</v>
      </c>
      <c r="B1057" s="3" t="s">
        <v>735</v>
      </c>
      <c r="C1057" s="4" t="s">
        <v>202</v>
      </c>
      <c r="D1057" s="5" t="s">
        <v>33</v>
      </c>
      <c r="E1057" s="4" t="s">
        <v>34</v>
      </c>
      <c r="F1057" s="6">
        <v>19573.72</v>
      </c>
      <c r="G1057" s="4">
        <v>117216</v>
      </c>
      <c r="H1057" s="4">
        <v>499701</v>
      </c>
      <c r="I1057" s="5">
        <v>39.170864180000002</v>
      </c>
      <c r="J1057" s="5">
        <v>4.2630784193283997</v>
      </c>
      <c r="K1057" s="5" t="s">
        <v>19</v>
      </c>
      <c r="L1057" s="5">
        <v>504</v>
      </c>
      <c r="M1057" s="7" t="s">
        <v>736</v>
      </c>
      <c r="N1057" s="7" t="s">
        <v>737</v>
      </c>
      <c r="O1057" s="9" t="str">
        <f t="shared" si="64"/>
        <v>2021-06-01</v>
      </c>
      <c r="P1057" s="1" t="str">
        <f>VLOOKUP(K1057,de_para!$A$2:$B$46,2,0)</f>
        <v>web event</v>
      </c>
      <c r="Q1057" s="1">
        <v>0</v>
      </c>
      <c r="R1057" s="1">
        <f t="shared" si="65"/>
        <v>6</v>
      </c>
      <c r="S1057" s="1">
        <f t="shared" si="66"/>
        <v>2021</v>
      </c>
      <c r="T1057" s="1">
        <f t="shared" si="67"/>
        <v>1</v>
      </c>
    </row>
    <row r="1058" spans="1:20" x14ac:dyDescent="0.2">
      <c r="A1058" s="3" t="s">
        <v>50</v>
      </c>
      <c r="B1058" s="3" t="s">
        <v>735</v>
      </c>
      <c r="C1058" s="4" t="s">
        <v>529</v>
      </c>
      <c r="D1058" s="5" t="s">
        <v>511</v>
      </c>
      <c r="E1058" s="4" t="s">
        <v>512</v>
      </c>
      <c r="F1058" s="6">
        <v>63386.71</v>
      </c>
      <c r="G1058" s="4">
        <v>2798075</v>
      </c>
      <c r="H1058" s="4">
        <v>4647689</v>
      </c>
      <c r="I1058" s="5">
        <v>13.638328639999999</v>
      </c>
      <c r="J1058" s="5">
        <v>1.6610308873065001</v>
      </c>
      <c r="K1058" s="5" t="s">
        <v>200</v>
      </c>
      <c r="L1058" s="5">
        <v>1582</v>
      </c>
      <c r="M1058" s="7" t="s">
        <v>736</v>
      </c>
      <c r="N1058" s="7" t="s">
        <v>737</v>
      </c>
      <c r="O1058" s="9" t="str">
        <f t="shared" si="64"/>
        <v>2021-06-01</v>
      </c>
      <c r="P1058" s="1" t="str">
        <f>VLOOKUP(K1058,de_para!$A$2:$B$46,2,0)</f>
        <v>Mensagem</v>
      </c>
      <c r="Q1058" s="1">
        <v>1</v>
      </c>
      <c r="R1058" s="1">
        <f t="shared" si="65"/>
        <v>6</v>
      </c>
      <c r="S1058" s="1">
        <f t="shared" si="66"/>
        <v>2021</v>
      </c>
      <c r="T1058" s="1">
        <f t="shared" si="67"/>
        <v>1</v>
      </c>
    </row>
    <row r="1059" spans="1:20" x14ac:dyDescent="0.2">
      <c r="A1059" s="3" t="s">
        <v>22</v>
      </c>
      <c r="B1059" s="3" t="s">
        <v>735</v>
      </c>
      <c r="C1059" s="4" t="s">
        <v>648</v>
      </c>
      <c r="D1059" s="5" t="s">
        <v>334</v>
      </c>
      <c r="E1059" s="4" t="s">
        <v>335</v>
      </c>
      <c r="F1059" s="6">
        <v>17871.95</v>
      </c>
      <c r="G1059" s="4">
        <v>1464061</v>
      </c>
      <c r="H1059" s="4">
        <v>2155821</v>
      </c>
      <c r="I1059" s="5">
        <v>8.2900899500000005</v>
      </c>
      <c r="J1059" s="5">
        <v>1.4724939739533001</v>
      </c>
      <c r="K1059" s="5" t="s">
        <v>200</v>
      </c>
      <c r="L1059" s="5">
        <v>320</v>
      </c>
      <c r="M1059" s="7" t="s">
        <v>736</v>
      </c>
      <c r="N1059" s="7" t="s">
        <v>737</v>
      </c>
      <c r="O1059" s="9" t="str">
        <f t="shared" si="64"/>
        <v>2021-06-01</v>
      </c>
      <c r="P1059" s="1" t="str">
        <f>VLOOKUP(K1059,de_para!$A$2:$B$46,2,0)</f>
        <v>Mensagem</v>
      </c>
      <c r="Q1059" s="1">
        <v>1</v>
      </c>
      <c r="R1059" s="1">
        <f t="shared" si="65"/>
        <v>6</v>
      </c>
      <c r="S1059" s="1">
        <f t="shared" si="66"/>
        <v>2021</v>
      </c>
      <c r="T1059" s="1">
        <f t="shared" si="67"/>
        <v>1</v>
      </c>
    </row>
    <row r="1060" spans="1:20" x14ac:dyDescent="0.2">
      <c r="A1060" s="3" t="s">
        <v>388</v>
      </c>
      <c r="B1060" s="3" t="s">
        <v>735</v>
      </c>
      <c r="C1060" s="4" t="s">
        <v>510</v>
      </c>
      <c r="D1060" s="5" t="s">
        <v>511</v>
      </c>
      <c r="E1060" s="4" t="s">
        <v>512</v>
      </c>
      <c r="F1060" s="6">
        <v>5719.52</v>
      </c>
      <c r="G1060" s="4">
        <v>126079</v>
      </c>
      <c r="H1060" s="4">
        <v>245822</v>
      </c>
      <c r="I1060" s="5">
        <v>23.26691671</v>
      </c>
      <c r="J1060" s="5">
        <v>1.9497457943036001</v>
      </c>
      <c r="K1060" s="5" t="s">
        <v>200</v>
      </c>
      <c r="L1060" s="5">
        <v>125</v>
      </c>
      <c r="M1060" s="7" t="s">
        <v>736</v>
      </c>
      <c r="N1060" s="7" t="s">
        <v>737</v>
      </c>
      <c r="O1060" s="9" t="str">
        <f t="shared" si="64"/>
        <v>2021-06-01</v>
      </c>
      <c r="P1060" s="1" t="str">
        <f>VLOOKUP(K1060,de_para!$A$2:$B$46,2,0)</f>
        <v>Mensagem</v>
      </c>
      <c r="Q1060" s="1">
        <v>1</v>
      </c>
      <c r="R1060" s="1">
        <f t="shared" si="65"/>
        <v>6</v>
      </c>
      <c r="S1060" s="1">
        <f t="shared" si="66"/>
        <v>2021</v>
      </c>
      <c r="T1060" s="1">
        <f t="shared" si="67"/>
        <v>1</v>
      </c>
    </row>
    <row r="1061" spans="1:20" x14ac:dyDescent="0.2">
      <c r="A1061" s="3" t="s">
        <v>192</v>
      </c>
      <c r="B1061" s="3" t="s">
        <v>735</v>
      </c>
      <c r="C1061" s="4" t="s">
        <v>732</v>
      </c>
      <c r="D1061" s="5" t="s">
        <v>694</v>
      </c>
      <c r="E1061" s="4" t="s">
        <v>695</v>
      </c>
      <c r="F1061" s="6">
        <v>2467.89</v>
      </c>
      <c r="G1061" s="4">
        <v>65009</v>
      </c>
      <c r="H1061" s="4">
        <v>137081</v>
      </c>
      <c r="I1061" s="5">
        <v>18.003151419999998</v>
      </c>
      <c r="J1061" s="5">
        <v>2.1086464951006998</v>
      </c>
      <c r="K1061" s="5" t="s">
        <v>19</v>
      </c>
      <c r="L1061" s="5">
        <v>48</v>
      </c>
      <c r="M1061" s="7" t="s">
        <v>736</v>
      </c>
      <c r="N1061" s="7" t="s">
        <v>737</v>
      </c>
      <c r="O1061" s="9" t="str">
        <f t="shared" si="64"/>
        <v>2021-06-01</v>
      </c>
      <c r="P1061" s="1" t="str">
        <f>VLOOKUP(K1061,de_para!$A$2:$B$46,2,0)</f>
        <v>web event</v>
      </c>
      <c r="Q1061" s="1">
        <v>0</v>
      </c>
      <c r="R1061" s="1">
        <f t="shared" si="65"/>
        <v>6</v>
      </c>
      <c r="S1061" s="1">
        <f t="shared" si="66"/>
        <v>2021</v>
      </c>
      <c r="T1061" s="1">
        <f t="shared" si="67"/>
        <v>1</v>
      </c>
    </row>
    <row r="1062" spans="1:20" x14ac:dyDescent="0.2">
      <c r="A1062" s="3" t="s">
        <v>22</v>
      </c>
      <c r="B1062" s="3" t="s">
        <v>735</v>
      </c>
      <c r="C1062" s="4" t="s">
        <v>385</v>
      </c>
      <c r="D1062" s="5" t="s">
        <v>60</v>
      </c>
      <c r="E1062" s="4" t="s">
        <v>61</v>
      </c>
      <c r="F1062" s="6">
        <v>24606.38</v>
      </c>
      <c r="G1062" s="4">
        <v>1598969</v>
      </c>
      <c r="H1062" s="4">
        <v>3062174</v>
      </c>
      <c r="I1062" s="5">
        <v>8.0355917100000003</v>
      </c>
      <c r="J1062" s="5">
        <v>1.9150927879152</v>
      </c>
      <c r="K1062" s="5" t="s">
        <v>38</v>
      </c>
      <c r="L1062" s="5">
        <v>30</v>
      </c>
      <c r="M1062" s="7" t="s">
        <v>736</v>
      </c>
      <c r="N1062" s="7" t="s">
        <v>737</v>
      </c>
      <c r="O1062" s="9" t="str">
        <f t="shared" si="64"/>
        <v>2021-06-01</v>
      </c>
      <c r="P1062" s="1" t="str">
        <f>VLOOKUP(K1062,de_para!$A$2:$B$46,2,0)</f>
        <v>Credenciamento</v>
      </c>
      <c r="Q1062" s="1">
        <v>1</v>
      </c>
      <c r="R1062" s="1">
        <f t="shared" si="65"/>
        <v>6</v>
      </c>
      <c r="S1062" s="1">
        <f t="shared" si="66"/>
        <v>2021</v>
      </c>
      <c r="T1062" s="1">
        <f t="shared" si="67"/>
        <v>1</v>
      </c>
    </row>
    <row r="1063" spans="1:20" x14ac:dyDescent="0.2">
      <c r="A1063" s="3" t="s">
        <v>14</v>
      </c>
      <c r="B1063" s="3" t="s">
        <v>735</v>
      </c>
      <c r="C1063" s="4" t="s">
        <v>743</v>
      </c>
      <c r="D1063" s="5" t="s">
        <v>744</v>
      </c>
      <c r="E1063" s="4" t="s">
        <v>745</v>
      </c>
      <c r="F1063" s="6">
        <v>2984.41</v>
      </c>
      <c r="G1063" s="4">
        <v>120129</v>
      </c>
      <c r="H1063" s="4">
        <v>161586</v>
      </c>
      <c r="I1063" s="5">
        <v>18.469483740000001</v>
      </c>
      <c r="J1063" s="5">
        <v>1.3451040131858001</v>
      </c>
      <c r="K1063" s="5" t="s">
        <v>19</v>
      </c>
      <c r="L1063" s="5">
        <v>49</v>
      </c>
      <c r="M1063" s="7" t="s">
        <v>736</v>
      </c>
      <c r="N1063" s="7" t="s">
        <v>737</v>
      </c>
      <c r="O1063" s="9" t="str">
        <f t="shared" si="64"/>
        <v>2021-06-01</v>
      </c>
      <c r="P1063" s="1" t="str">
        <f>VLOOKUP(K1063,de_para!$A$2:$B$46,2,0)</f>
        <v>web event</v>
      </c>
      <c r="Q1063" s="1">
        <v>0</v>
      </c>
      <c r="R1063" s="1">
        <f t="shared" si="65"/>
        <v>6</v>
      </c>
      <c r="S1063" s="1">
        <f t="shared" si="66"/>
        <v>2021</v>
      </c>
      <c r="T1063" s="1">
        <f t="shared" si="67"/>
        <v>1</v>
      </c>
    </row>
    <row r="1064" spans="1:20" x14ac:dyDescent="0.2">
      <c r="A1064" s="3" t="s">
        <v>662</v>
      </c>
      <c r="B1064" s="3" t="s">
        <v>735</v>
      </c>
      <c r="C1064" s="4" t="s">
        <v>663</v>
      </c>
      <c r="D1064" s="5" t="s">
        <v>28</v>
      </c>
      <c r="E1064" s="4" t="s">
        <v>29</v>
      </c>
      <c r="F1064" s="6">
        <v>68218.48</v>
      </c>
      <c r="G1064" s="4">
        <v>2087399</v>
      </c>
      <c r="H1064" s="4">
        <v>3482787</v>
      </c>
      <c r="I1064" s="5">
        <v>19.587324750000001</v>
      </c>
      <c r="J1064" s="5">
        <v>1.6684816846228001</v>
      </c>
      <c r="K1064" s="5" t="s">
        <v>30</v>
      </c>
      <c r="L1064" s="5">
        <v>1288</v>
      </c>
      <c r="M1064" s="7" t="s">
        <v>736</v>
      </c>
      <c r="N1064" s="7" t="s">
        <v>737</v>
      </c>
      <c r="O1064" s="9" t="str">
        <f t="shared" si="64"/>
        <v>2021-06-01</v>
      </c>
      <c r="P1064" s="1" t="str">
        <f>VLOOKUP(K1064,de_para!$A$2:$B$46,2,0)</f>
        <v>Lead Ads</v>
      </c>
      <c r="Q1064" s="1">
        <v>0</v>
      </c>
      <c r="R1064" s="1">
        <f t="shared" si="65"/>
        <v>6</v>
      </c>
      <c r="S1064" s="1">
        <f t="shared" si="66"/>
        <v>2021</v>
      </c>
      <c r="T1064" s="1">
        <f t="shared" si="67"/>
        <v>1</v>
      </c>
    </row>
    <row r="1065" spans="1:20" x14ac:dyDescent="0.2">
      <c r="A1065" s="3" t="s">
        <v>201</v>
      </c>
      <c r="B1065" s="3" t="s">
        <v>735</v>
      </c>
      <c r="C1065" s="4" t="s">
        <v>733</v>
      </c>
      <c r="D1065" s="5" t="s">
        <v>700</v>
      </c>
      <c r="E1065" s="4" t="s">
        <v>701</v>
      </c>
      <c r="F1065" s="6">
        <v>991.01</v>
      </c>
      <c r="G1065" s="4">
        <v>9738</v>
      </c>
      <c r="H1065" s="4">
        <v>19087</v>
      </c>
      <c r="I1065" s="5">
        <v>51.920679</v>
      </c>
      <c r="J1065" s="5">
        <v>1.9600533990552</v>
      </c>
      <c r="K1065" s="5" t="s">
        <v>19</v>
      </c>
      <c r="L1065" s="5">
        <v>9</v>
      </c>
      <c r="M1065" s="7" t="s">
        <v>736</v>
      </c>
      <c r="N1065" s="7" t="s">
        <v>737</v>
      </c>
      <c r="O1065" s="9" t="str">
        <f t="shared" si="64"/>
        <v>2021-06-01</v>
      </c>
      <c r="P1065" s="1" t="str">
        <f>VLOOKUP(K1065,de_para!$A$2:$B$46,2,0)</f>
        <v>web event</v>
      </c>
      <c r="Q1065" s="1">
        <v>0</v>
      </c>
      <c r="R1065" s="1">
        <f t="shared" si="65"/>
        <v>6</v>
      </c>
      <c r="S1065" s="1">
        <f t="shared" si="66"/>
        <v>2021</v>
      </c>
      <c r="T1065" s="1">
        <f t="shared" si="67"/>
        <v>1</v>
      </c>
    </row>
    <row r="1066" spans="1:20" x14ac:dyDescent="0.2">
      <c r="A1066" s="3" t="s">
        <v>194</v>
      </c>
      <c r="B1066" s="3" t="s">
        <v>735</v>
      </c>
      <c r="C1066" s="4" t="s">
        <v>728</v>
      </c>
      <c r="D1066" s="5" t="s">
        <v>715</v>
      </c>
      <c r="E1066" s="4" t="s">
        <v>716</v>
      </c>
      <c r="F1066" s="6">
        <v>561.11</v>
      </c>
      <c r="G1066" s="4">
        <v>7520</v>
      </c>
      <c r="H1066" s="4">
        <v>15250</v>
      </c>
      <c r="I1066" s="5">
        <v>36.79409836</v>
      </c>
      <c r="J1066" s="5">
        <v>2.0279255319148999</v>
      </c>
      <c r="K1066" s="5" t="s">
        <v>19</v>
      </c>
      <c r="L1066" s="5">
        <v>16</v>
      </c>
      <c r="M1066" s="7" t="s">
        <v>736</v>
      </c>
      <c r="N1066" s="7" t="s">
        <v>737</v>
      </c>
      <c r="O1066" s="9" t="str">
        <f t="shared" si="64"/>
        <v>2021-06-01</v>
      </c>
      <c r="P1066" s="1" t="str">
        <f>VLOOKUP(K1066,de_para!$A$2:$B$46,2,0)</f>
        <v>web event</v>
      </c>
      <c r="Q1066" s="1">
        <v>0</v>
      </c>
      <c r="R1066" s="1">
        <f t="shared" si="65"/>
        <v>6</v>
      </c>
      <c r="S1066" s="1">
        <f t="shared" si="66"/>
        <v>2021</v>
      </c>
      <c r="T1066" s="1">
        <f t="shared" si="67"/>
        <v>1</v>
      </c>
    </row>
    <row r="1067" spans="1:20" x14ac:dyDescent="0.2">
      <c r="A1067" s="3" t="s">
        <v>676</v>
      </c>
      <c r="B1067" s="3" t="s">
        <v>735</v>
      </c>
      <c r="C1067" s="4" t="s">
        <v>677</v>
      </c>
      <c r="D1067" s="5" t="s">
        <v>678</v>
      </c>
      <c r="E1067" s="4" t="s">
        <v>679</v>
      </c>
      <c r="F1067" s="6">
        <v>7461.06</v>
      </c>
      <c r="G1067" s="4">
        <v>122753</v>
      </c>
      <c r="H1067" s="4">
        <v>230716</v>
      </c>
      <c r="I1067" s="5">
        <v>32.33871946</v>
      </c>
      <c r="J1067" s="5">
        <v>1.8795141462938001</v>
      </c>
      <c r="K1067" s="5" t="s">
        <v>19</v>
      </c>
      <c r="L1067" s="5">
        <v>87</v>
      </c>
      <c r="M1067" s="7" t="s">
        <v>736</v>
      </c>
      <c r="N1067" s="7" t="s">
        <v>737</v>
      </c>
      <c r="O1067" s="9" t="str">
        <f t="shared" si="64"/>
        <v>2021-06-01</v>
      </c>
      <c r="P1067" s="1" t="str">
        <f>VLOOKUP(K1067,de_para!$A$2:$B$46,2,0)</f>
        <v>web event</v>
      </c>
      <c r="Q1067" s="1">
        <v>0</v>
      </c>
      <c r="R1067" s="1">
        <f t="shared" si="65"/>
        <v>6</v>
      </c>
      <c r="S1067" s="1">
        <f t="shared" si="66"/>
        <v>2021</v>
      </c>
      <c r="T1067" s="1">
        <f t="shared" si="67"/>
        <v>1</v>
      </c>
    </row>
    <row r="1068" spans="1:20" x14ac:dyDescent="0.2">
      <c r="A1068" s="3" t="s">
        <v>207</v>
      </c>
      <c r="B1068" s="3" t="s">
        <v>735</v>
      </c>
      <c r="C1068" s="4" t="s">
        <v>714</v>
      </c>
      <c r="D1068" s="5" t="s">
        <v>715</v>
      </c>
      <c r="E1068" s="4" t="s">
        <v>716</v>
      </c>
      <c r="F1068" s="6">
        <v>628.28</v>
      </c>
      <c r="G1068" s="4">
        <v>4406</v>
      </c>
      <c r="H1068" s="4">
        <v>9703</v>
      </c>
      <c r="I1068" s="5">
        <v>64.751107899999994</v>
      </c>
      <c r="J1068" s="5">
        <v>2.2022242396732001</v>
      </c>
      <c r="K1068" s="5" t="s">
        <v>19</v>
      </c>
      <c r="L1068" s="5">
        <v>25</v>
      </c>
      <c r="M1068" s="7" t="s">
        <v>736</v>
      </c>
      <c r="N1068" s="7" t="s">
        <v>737</v>
      </c>
      <c r="O1068" s="9" t="str">
        <f t="shared" si="64"/>
        <v>2021-06-01</v>
      </c>
      <c r="P1068" s="1" t="str">
        <f>VLOOKUP(K1068,de_para!$A$2:$B$46,2,0)</f>
        <v>web event</v>
      </c>
      <c r="Q1068" s="1">
        <v>0</v>
      </c>
      <c r="R1068" s="1">
        <f t="shared" si="65"/>
        <v>6</v>
      </c>
      <c r="S1068" s="1">
        <f t="shared" si="66"/>
        <v>2021</v>
      </c>
      <c r="T1068" s="1">
        <f t="shared" si="67"/>
        <v>1</v>
      </c>
    </row>
    <row r="1069" spans="1:20" x14ac:dyDescent="0.2">
      <c r="A1069" s="3" t="s">
        <v>194</v>
      </c>
      <c r="B1069" s="3" t="s">
        <v>735</v>
      </c>
      <c r="C1069" s="4" t="s">
        <v>693</v>
      </c>
      <c r="D1069" s="5" t="s">
        <v>694</v>
      </c>
      <c r="E1069" s="4" t="s">
        <v>695</v>
      </c>
      <c r="F1069" s="6">
        <v>426.61</v>
      </c>
      <c r="G1069" s="4">
        <v>8132</v>
      </c>
      <c r="H1069" s="4">
        <v>16863</v>
      </c>
      <c r="I1069" s="5">
        <v>25.298582700000001</v>
      </c>
      <c r="J1069" s="5">
        <v>2.0736596163305001</v>
      </c>
      <c r="K1069" s="5" t="s">
        <v>19</v>
      </c>
      <c r="L1069" s="5">
        <v>15</v>
      </c>
      <c r="M1069" s="7" t="s">
        <v>736</v>
      </c>
      <c r="N1069" s="7" t="s">
        <v>737</v>
      </c>
      <c r="O1069" s="9" t="str">
        <f t="shared" si="64"/>
        <v>2021-06-01</v>
      </c>
      <c r="P1069" s="1" t="str">
        <f>VLOOKUP(K1069,de_para!$A$2:$B$46,2,0)</f>
        <v>web event</v>
      </c>
      <c r="Q1069" s="1">
        <v>0</v>
      </c>
      <c r="R1069" s="1">
        <f t="shared" si="65"/>
        <v>6</v>
      </c>
      <c r="S1069" s="1">
        <f t="shared" si="66"/>
        <v>2021</v>
      </c>
      <c r="T1069" s="1">
        <f t="shared" si="67"/>
        <v>1</v>
      </c>
    </row>
    <row r="1070" spans="1:20" x14ac:dyDescent="0.2">
      <c r="A1070" s="3" t="s">
        <v>201</v>
      </c>
      <c r="B1070" s="3" t="s">
        <v>735</v>
      </c>
      <c r="C1070" s="4" t="s">
        <v>720</v>
      </c>
      <c r="D1070" s="5" t="s">
        <v>715</v>
      </c>
      <c r="E1070" s="4" t="s">
        <v>716</v>
      </c>
      <c r="F1070" s="6">
        <v>793.07</v>
      </c>
      <c r="G1070" s="4">
        <v>9084</v>
      </c>
      <c r="H1070" s="4">
        <v>18832</v>
      </c>
      <c r="I1070" s="5">
        <v>42.112892950000003</v>
      </c>
      <c r="J1070" s="5">
        <v>2.0730955526199999</v>
      </c>
      <c r="K1070" s="5" t="s">
        <v>19</v>
      </c>
      <c r="L1070" s="5">
        <v>15</v>
      </c>
      <c r="M1070" s="7" t="s">
        <v>736</v>
      </c>
      <c r="N1070" s="7" t="s">
        <v>737</v>
      </c>
      <c r="O1070" s="9" t="str">
        <f t="shared" si="64"/>
        <v>2021-06-01</v>
      </c>
      <c r="P1070" s="1" t="str">
        <f>VLOOKUP(K1070,de_para!$A$2:$B$46,2,0)</f>
        <v>web event</v>
      </c>
      <c r="Q1070" s="1">
        <v>0</v>
      </c>
      <c r="R1070" s="1">
        <f t="shared" si="65"/>
        <v>6</v>
      </c>
      <c r="S1070" s="1">
        <f t="shared" si="66"/>
        <v>2021</v>
      </c>
      <c r="T1070" s="1">
        <f t="shared" si="67"/>
        <v>1</v>
      </c>
    </row>
    <row r="1071" spans="1:20" x14ac:dyDescent="0.2">
      <c r="A1071" s="3" t="s">
        <v>685</v>
      </c>
      <c r="B1071" s="3" t="s">
        <v>735</v>
      </c>
      <c r="C1071" s="4" t="s">
        <v>686</v>
      </c>
      <c r="D1071" s="5" t="s">
        <v>535</v>
      </c>
      <c r="E1071" s="4" t="s">
        <v>536</v>
      </c>
      <c r="F1071" s="6">
        <v>372.37</v>
      </c>
      <c r="G1071" s="4">
        <v>26232</v>
      </c>
      <c r="H1071" s="4">
        <v>45281</v>
      </c>
      <c r="I1071" s="5">
        <v>8.2235374700000001</v>
      </c>
      <c r="J1071" s="5">
        <v>1.7261741384567999</v>
      </c>
      <c r="K1071" s="5" t="s">
        <v>222</v>
      </c>
      <c r="L1071" s="5">
        <v>338</v>
      </c>
      <c r="M1071" s="7" t="s">
        <v>736</v>
      </c>
      <c r="N1071" s="7" t="s">
        <v>737</v>
      </c>
      <c r="O1071" s="9" t="str">
        <f t="shared" si="64"/>
        <v>2021-06-01</v>
      </c>
      <c r="P1071" s="1" t="str">
        <f>VLOOKUP(K1071,de_para!$A$2:$B$46,2,0)</f>
        <v>Mid funnel</v>
      </c>
      <c r="Q1071" s="1">
        <v>0</v>
      </c>
      <c r="R1071" s="1">
        <f t="shared" si="65"/>
        <v>6</v>
      </c>
      <c r="S1071" s="1">
        <f t="shared" si="66"/>
        <v>2021</v>
      </c>
      <c r="T1071" s="1">
        <f t="shared" si="67"/>
        <v>1</v>
      </c>
    </row>
    <row r="1072" spans="1:20" x14ac:dyDescent="0.2">
      <c r="A1072" s="3" t="s">
        <v>376</v>
      </c>
      <c r="B1072" s="3" t="s">
        <v>735</v>
      </c>
      <c r="C1072" s="4" t="s">
        <v>721</v>
      </c>
      <c r="D1072" s="5" t="s">
        <v>715</v>
      </c>
      <c r="E1072" s="4" t="s">
        <v>716</v>
      </c>
      <c r="F1072" s="6">
        <v>639.79</v>
      </c>
      <c r="G1072" s="4">
        <v>13816</v>
      </c>
      <c r="H1072" s="4">
        <v>29715</v>
      </c>
      <c r="I1072" s="5">
        <v>21.530876660000001</v>
      </c>
      <c r="J1072" s="5">
        <v>2.1507672264041999</v>
      </c>
      <c r="K1072" s="5" t="s">
        <v>19</v>
      </c>
      <c r="L1072" s="5">
        <v>14</v>
      </c>
      <c r="M1072" s="7" t="s">
        <v>736</v>
      </c>
      <c r="N1072" s="7" t="s">
        <v>737</v>
      </c>
      <c r="O1072" s="9" t="str">
        <f t="shared" si="64"/>
        <v>2021-06-01</v>
      </c>
      <c r="P1072" s="1" t="str">
        <f>VLOOKUP(K1072,de_para!$A$2:$B$46,2,0)</f>
        <v>web event</v>
      </c>
      <c r="Q1072" s="1">
        <v>0</v>
      </c>
      <c r="R1072" s="1">
        <f t="shared" si="65"/>
        <v>6</v>
      </c>
      <c r="S1072" s="1">
        <f t="shared" si="66"/>
        <v>2021</v>
      </c>
      <c r="T1072" s="1">
        <f t="shared" si="67"/>
        <v>1</v>
      </c>
    </row>
    <row r="1073" spans="1:20" x14ac:dyDescent="0.2">
      <c r="A1073" s="3" t="s">
        <v>207</v>
      </c>
      <c r="B1073" s="3" t="s">
        <v>735</v>
      </c>
      <c r="C1073" s="4" t="s">
        <v>722</v>
      </c>
      <c r="D1073" s="5" t="s">
        <v>694</v>
      </c>
      <c r="E1073" s="4" t="s">
        <v>695</v>
      </c>
      <c r="F1073" s="6">
        <v>438.66</v>
      </c>
      <c r="G1073" s="4">
        <v>3912</v>
      </c>
      <c r="H1073" s="4">
        <v>8257</v>
      </c>
      <c r="I1073" s="5">
        <v>53.125832629999998</v>
      </c>
      <c r="J1073" s="5">
        <v>2.1106850715746002</v>
      </c>
      <c r="K1073" s="5" t="s">
        <v>19</v>
      </c>
      <c r="L1073" s="5">
        <v>17</v>
      </c>
      <c r="M1073" s="7" t="s">
        <v>736</v>
      </c>
      <c r="N1073" s="7" t="s">
        <v>737</v>
      </c>
      <c r="O1073" s="9" t="str">
        <f t="shared" si="64"/>
        <v>2021-06-01</v>
      </c>
      <c r="P1073" s="1" t="str">
        <f>VLOOKUP(K1073,de_para!$A$2:$B$46,2,0)</f>
        <v>web event</v>
      </c>
      <c r="Q1073" s="1">
        <v>0</v>
      </c>
      <c r="R1073" s="1">
        <f t="shared" si="65"/>
        <v>6</v>
      </c>
      <c r="S1073" s="1">
        <f t="shared" si="66"/>
        <v>2021</v>
      </c>
      <c r="T1073" s="1">
        <f t="shared" si="67"/>
        <v>1</v>
      </c>
    </row>
    <row r="1074" spans="1:20" x14ac:dyDescent="0.2">
      <c r="A1074" s="3" t="s">
        <v>194</v>
      </c>
      <c r="B1074" s="3" t="s">
        <v>735</v>
      </c>
      <c r="C1074" s="4" t="s">
        <v>724</v>
      </c>
      <c r="D1074" s="5" t="s">
        <v>704</v>
      </c>
      <c r="E1074" s="4" t="s">
        <v>705</v>
      </c>
      <c r="F1074" s="6">
        <v>376.74</v>
      </c>
      <c r="G1074" s="4">
        <v>8962</v>
      </c>
      <c r="H1074" s="4">
        <v>18514</v>
      </c>
      <c r="I1074" s="5">
        <v>20.348925139999999</v>
      </c>
      <c r="J1074" s="5">
        <v>2.0658335193037001</v>
      </c>
      <c r="K1074" s="5" t="s">
        <v>19</v>
      </c>
      <c r="L1074" s="5">
        <v>7</v>
      </c>
      <c r="M1074" s="7" t="s">
        <v>736</v>
      </c>
      <c r="N1074" s="7" t="s">
        <v>737</v>
      </c>
      <c r="O1074" s="9" t="str">
        <f t="shared" si="64"/>
        <v>2021-06-01</v>
      </c>
      <c r="P1074" s="1" t="str">
        <f>VLOOKUP(K1074,de_para!$A$2:$B$46,2,0)</f>
        <v>web event</v>
      </c>
      <c r="Q1074" s="1">
        <v>0</v>
      </c>
      <c r="R1074" s="1">
        <f t="shared" si="65"/>
        <v>6</v>
      </c>
      <c r="S1074" s="1">
        <f t="shared" si="66"/>
        <v>2021</v>
      </c>
      <c r="T1074" s="1">
        <f t="shared" si="67"/>
        <v>1</v>
      </c>
    </row>
    <row r="1075" spans="1:20" x14ac:dyDescent="0.2">
      <c r="A1075" s="3" t="s">
        <v>192</v>
      </c>
      <c r="B1075" s="3" t="s">
        <v>735</v>
      </c>
      <c r="C1075" s="4" t="s">
        <v>725</v>
      </c>
      <c r="D1075" s="5" t="s">
        <v>704</v>
      </c>
      <c r="E1075" s="4" t="s">
        <v>705</v>
      </c>
      <c r="F1075" s="6">
        <v>2424.9299999999998</v>
      </c>
      <c r="G1075" s="4">
        <v>62927</v>
      </c>
      <c r="H1075" s="4">
        <v>137250</v>
      </c>
      <c r="I1075" s="5">
        <v>17.667978139999999</v>
      </c>
      <c r="J1075" s="5">
        <v>2.1810987334530001</v>
      </c>
      <c r="K1075" s="5" t="s">
        <v>19</v>
      </c>
      <c r="L1075" s="5">
        <v>24</v>
      </c>
      <c r="M1075" s="7" t="s">
        <v>736</v>
      </c>
      <c r="N1075" s="7" t="s">
        <v>737</v>
      </c>
      <c r="O1075" s="9" t="str">
        <f t="shared" si="64"/>
        <v>2021-06-01</v>
      </c>
      <c r="P1075" s="1" t="str">
        <f>VLOOKUP(K1075,de_para!$A$2:$B$46,2,0)</f>
        <v>web event</v>
      </c>
      <c r="Q1075" s="1">
        <v>0</v>
      </c>
      <c r="R1075" s="1">
        <f t="shared" si="65"/>
        <v>6</v>
      </c>
      <c r="S1075" s="1">
        <f t="shared" si="66"/>
        <v>2021</v>
      </c>
      <c r="T1075" s="1">
        <f t="shared" si="67"/>
        <v>1</v>
      </c>
    </row>
    <row r="1076" spans="1:20" x14ac:dyDescent="0.2">
      <c r="A1076" s="3" t="s">
        <v>194</v>
      </c>
      <c r="B1076" s="3" t="s">
        <v>735</v>
      </c>
      <c r="C1076" s="4" t="s">
        <v>726</v>
      </c>
      <c r="D1076" s="5" t="s">
        <v>700</v>
      </c>
      <c r="E1076" s="4" t="s">
        <v>701</v>
      </c>
      <c r="F1076" s="6">
        <v>371.32</v>
      </c>
      <c r="G1076" s="4">
        <v>8844</v>
      </c>
      <c r="H1076" s="4">
        <v>16917</v>
      </c>
      <c r="I1076" s="5">
        <v>21.94951824</v>
      </c>
      <c r="J1076" s="5">
        <v>1.9128222523745</v>
      </c>
      <c r="K1076" s="5" t="s">
        <v>19</v>
      </c>
      <c r="L1076" s="5">
        <v>5</v>
      </c>
      <c r="M1076" s="7" t="s">
        <v>736</v>
      </c>
      <c r="N1076" s="7" t="s">
        <v>737</v>
      </c>
      <c r="O1076" s="9" t="str">
        <f t="shared" si="64"/>
        <v>2021-06-01</v>
      </c>
      <c r="P1076" s="1" t="str">
        <f>VLOOKUP(K1076,de_para!$A$2:$B$46,2,0)</f>
        <v>web event</v>
      </c>
      <c r="Q1076" s="1">
        <v>0</v>
      </c>
      <c r="R1076" s="1">
        <f t="shared" si="65"/>
        <v>6</v>
      </c>
      <c r="S1076" s="1">
        <f t="shared" si="66"/>
        <v>2021</v>
      </c>
      <c r="T1076" s="1">
        <f t="shared" si="67"/>
        <v>1</v>
      </c>
    </row>
    <row r="1077" spans="1:20" x14ac:dyDescent="0.2">
      <c r="A1077" s="3" t="s">
        <v>376</v>
      </c>
      <c r="B1077" s="3" t="s">
        <v>735</v>
      </c>
      <c r="C1077" s="4" t="s">
        <v>734</v>
      </c>
      <c r="D1077" s="5" t="s">
        <v>694</v>
      </c>
      <c r="E1077" s="4" t="s">
        <v>695</v>
      </c>
      <c r="F1077" s="6">
        <v>602.79999999999995</v>
      </c>
      <c r="G1077" s="4">
        <v>12776</v>
      </c>
      <c r="H1077" s="4">
        <v>27448</v>
      </c>
      <c r="I1077" s="5">
        <v>21.96152725</v>
      </c>
      <c r="J1077" s="5">
        <v>2.1484032561052002</v>
      </c>
      <c r="K1077" s="5" t="s">
        <v>19</v>
      </c>
      <c r="L1077" s="5">
        <v>13</v>
      </c>
      <c r="M1077" s="7" t="s">
        <v>736</v>
      </c>
      <c r="N1077" s="7" t="s">
        <v>737</v>
      </c>
      <c r="O1077" s="9" t="str">
        <f t="shared" si="64"/>
        <v>2021-06-01</v>
      </c>
      <c r="P1077" s="1" t="str">
        <f>VLOOKUP(K1077,de_para!$A$2:$B$46,2,0)</f>
        <v>web event</v>
      </c>
      <c r="Q1077" s="1">
        <v>0</v>
      </c>
      <c r="R1077" s="1">
        <f t="shared" si="65"/>
        <v>6</v>
      </c>
      <c r="S1077" s="1">
        <f t="shared" si="66"/>
        <v>2021</v>
      </c>
      <c r="T1077" s="1">
        <f t="shared" si="67"/>
        <v>1</v>
      </c>
    </row>
    <row r="1078" spans="1:20" x14ac:dyDescent="0.2">
      <c r="A1078" s="3" t="s">
        <v>376</v>
      </c>
      <c r="B1078" s="3" t="s">
        <v>735</v>
      </c>
      <c r="C1078" s="4" t="s">
        <v>723</v>
      </c>
      <c r="D1078" s="5" t="s">
        <v>700</v>
      </c>
      <c r="E1078" s="4" t="s">
        <v>701</v>
      </c>
      <c r="F1078" s="6">
        <v>440.72</v>
      </c>
      <c r="G1078" s="4">
        <v>10340</v>
      </c>
      <c r="H1078" s="4">
        <v>19660</v>
      </c>
      <c r="I1078" s="5">
        <v>22.41709054</v>
      </c>
      <c r="J1078" s="5">
        <v>1.9013539651838001</v>
      </c>
      <c r="K1078" s="5" t="s">
        <v>19</v>
      </c>
      <c r="L1078" s="5">
        <v>4</v>
      </c>
      <c r="M1078" s="7" t="s">
        <v>736</v>
      </c>
      <c r="N1078" s="7" t="s">
        <v>737</v>
      </c>
      <c r="O1078" s="9" t="str">
        <f t="shared" si="64"/>
        <v>2021-06-01</v>
      </c>
      <c r="P1078" s="1" t="str">
        <f>VLOOKUP(K1078,de_para!$A$2:$B$46,2,0)</f>
        <v>web event</v>
      </c>
      <c r="Q1078" s="1">
        <v>0</v>
      </c>
      <c r="R1078" s="1">
        <f t="shared" si="65"/>
        <v>6</v>
      </c>
      <c r="S1078" s="1">
        <f t="shared" si="66"/>
        <v>2021</v>
      </c>
      <c r="T1078" s="1">
        <f t="shared" si="67"/>
        <v>1</v>
      </c>
    </row>
    <row r="1079" spans="1:20" x14ac:dyDescent="0.2">
      <c r="A1079" s="3" t="s">
        <v>207</v>
      </c>
      <c r="B1079" s="3" t="s">
        <v>735</v>
      </c>
      <c r="C1079" s="4" t="s">
        <v>719</v>
      </c>
      <c r="D1079" s="5" t="s">
        <v>700</v>
      </c>
      <c r="E1079" s="4" t="s">
        <v>701</v>
      </c>
      <c r="F1079" s="6">
        <v>469.93</v>
      </c>
      <c r="G1079" s="4">
        <v>5072</v>
      </c>
      <c r="H1079" s="4">
        <v>10526</v>
      </c>
      <c r="I1079" s="5">
        <v>44.644689339999999</v>
      </c>
      <c r="J1079" s="5">
        <v>2.0753154574132</v>
      </c>
      <c r="K1079" s="5" t="s">
        <v>19</v>
      </c>
      <c r="L1079" s="5">
        <v>11</v>
      </c>
      <c r="M1079" s="7" t="s">
        <v>736</v>
      </c>
      <c r="N1079" s="7" t="s">
        <v>737</v>
      </c>
      <c r="O1079" s="9" t="str">
        <f t="shared" si="64"/>
        <v>2021-06-01</v>
      </c>
      <c r="P1079" s="1" t="str">
        <f>VLOOKUP(K1079,de_para!$A$2:$B$46,2,0)</f>
        <v>web event</v>
      </c>
      <c r="Q1079" s="1">
        <v>0</v>
      </c>
      <c r="R1079" s="1">
        <f t="shared" si="65"/>
        <v>6</v>
      </c>
      <c r="S1079" s="1">
        <f t="shared" si="66"/>
        <v>2021</v>
      </c>
      <c r="T1079" s="1">
        <f t="shared" si="67"/>
        <v>1</v>
      </c>
    </row>
    <row r="1080" spans="1:20" x14ac:dyDescent="0.2">
      <c r="A1080" s="3" t="s">
        <v>388</v>
      </c>
      <c r="B1080" s="3" t="s">
        <v>735</v>
      </c>
      <c r="C1080" s="4" t="s">
        <v>389</v>
      </c>
      <c r="D1080" s="5" t="s">
        <v>60</v>
      </c>
      <c r="E1080" s="4" t="s">
        <v>61</v>
      </c>
      <c r="F1080" s="6">
        <v>55999.6</v>
      </c>
      <c r="G1080" s="4">
        <v>315261</v>
      </c>
      <c r="H1080" s="4">
        <v>1678435</v>
      </c>
      <c r="I1080" s="5">
        <v>33.36417556</v>
      </c>
      <c r="J1080" s="5">
        <v>5.3239538033566003</v>
      </c>
      <c r="K1080" s="5" t="s">
        <v>38</v>
      </c>
      <c r="L1080" s="5">
        <v>306</v>
      </c>
      <c r="M1080" s="7" t="s">
        <v>736</v>
      </c>
      <c r="N1080" s="7" t="s">
        <v>737</v>
      </c>
      <c r="O1080" s="9" t="str">
        <f t="shared" si="64"/>
        <v>2021-06-01</v>
      </c>
      <c r="P1080" s="1" t="str">
        <f>VLOOKUP(K1080,de_para!$A$2:$B$46,2,0)</f>
        <v>Credenciamento</v>
      </c>
      <c r="Q1080" s="1">
        <v>1</v>
      </c>
      <c r="R1080" s="1">
        <f t="shared" si="65"/>
        <v>6</v>
      </c>
      <c r="S1080" s="1">
        <f t="shared" si="66"/>
        <v>2021</v>
      </c>
      <c r="T1080" s="1">
        <f t="shared" si="67"/>
        <v>1</v>
      </c>
    </row>
    <row r="1081" spans="1:20" x14ac:dyDescent="0.2">
      <c r="A1081" s="3" t="s">
        <v>192</v>
      </c>
      <c r="B1081" s="3" t="s">
        <v>735</v>
      </c>
      <c r="C1081" s="4" t="s">
        <v>727</v>
      </c>
      <c r="D1081" s="5" t="s">
        <v>715</v>
      </c>
      <c r="E1081" s="4" t="s">
        <v>716</v>
      </c>
      <c r="F1081" s="6">
        <v>2153.83</v>
      </c>
      <c r="G1081" s="4">
        <v>54000</v>
      </c>
      <c r="H1081" s="4">
        <v>106561</v>
      </c>
      <c r="I1081" s="5">
        <v>20.212178940000001</v>
      </c>
      <c r="J1081" s="5">
        <v>1.9733518518519</v>
      </c>
      <c r="K1081" s="5" t="s">
        <v>19</v>
      </c>
      <c r="L1081" s="5">
        <v>32</v>
      </c>
      <c r="M1081" s="7" t="s">
        <v>736</v>
      </c>
      <c r="N1081" s="7" t="s">
        <v>737</v>
      </c>
      <c r="O1081" s="9" t="str">
        <f t="shared" si="64"/>
        <v>2021-06-01</v>
      </c>
      <c r="P1081" s="1" t="str">
        <f>VLOOKUP(K1081,de_para!$A$2:$B$46,2,0)</f>
        <v>web event</v>
      </c>
      <c r="Q1081" s="1">
        <v>0</v>
      </c>
      <c r="R1081" s="1">
        <f t="shared" si="65"/>
        <v>6</v>
      </c>
      <c r="S1081" s="1">
        <f t="shared" si="66"/>
        <v>2021</v>
      </c>
      <c r="T1081" s="1">
        <f t="shared" si="67"/>
        <v>1</v>
      </c>
    </row>
    <row r="1082" spans="1:20" x14ac:dyDescent="0.2">
      <c r="A1082" s="3" t="s">
        <v>381</v>
      </c>
      <c r="B1082" s="3" t="s">
        <v>735</v>
      </c>
      <c r="C1082" s="4" t="s">
        <v>382</v>
      </c>
      <c r="D1082" s="5" t="s">
        <v>334</v>
      </c>
      <c r="E1082" s="4" t="s">
        <v>335</v>
      </c>
      <c r="F1082" s="6">
        <v>29556.17</v>
      </c>
      <c r="G1082" s="4">
        <v>692351</v>
      </c>
      <c r="H1082" s="4">
        <v>1214664</v>
      </c>
      <c r="I1082" s="5">
        <v>24.33279491</v>
      </c>
      <c r="J1082" s="5">
        <v>1.7544049188923001</v>
      </c>
      <c r="K1082" s="5" t="s">
        <v>200</v>
      </c>
      <c r="L1082" s="5">
        <v>354</v>
      </c>
      <c r="M1082" s="7" t="s">
        <v>736</v>
      </c>
      <c r="N1082" s="7" t="s">
        <v>737</v>
      </c>
      <c r="O1082" s="9" t="str">
        <f t="shared" si="64"/>
        <v>2021-06-01</v>
      </c>
      <c r="P1082" s="1" t="str">
        <f>VLOOKUP(K1082,de_para!$A$2:$B$46,2,0)</f>
        <v>Mensagem</v>
      </c>
      <c r="Q1082" s="1">
        <v>1</v>
      </c>
      <c r="R1082" s="1">
        <f t="shared" si="65"/>
        <v>6</v>
      </c>
      <c r="S1082" s="1">
        <f t="shared" si="66"/>
        <v>2021</v>
      </c>
      <c r="T1082" s="1">
        <f t="shared" si="67"/>
        <v>1</v>
      </c>
    </row>
    <row r="1083" spans="1:20" x14ac:dyDescent="0.2">
      <c r="A1083" s="3" t="s">
        <v>192</v>
      </c>
      <c r="B1083" s="3" t="s">
        <v>735</v>
      </c>
      <c r="C1083" s="4" t="s">
        <v>699</v>
      </c>
      <c r="D1083" s="5" t="s">
        <v>700</v>
      </c>
      <c r="E1083" s="4" t="s">
        <v>701</v>
      </c>
      <c r="F1083" s="6">
        <v>2484.04</v>
      </c>
      <c r="G1083" s="4">
        <v>58400</v>
      </c>
      <c r="H1083" s="4">
        <v>124976</v>
      </c>
      <c r="I1083" s="5">
        <v>19.876136219999999</v>
      </c>
      <c r="J1083" s="5">
        <v>2.14</v>
      </c>
      <c r="K1083" s="5" t="s">
        <v>19</v>
      </c>
      <c r="L1083" s="5">
        <v>22</v>
      </c>
      <c r="M1083" s="7" t="s">
        <v>736</v>
      </c>
      <c r="N1083" s="7" t="s">
        <v>737</v>
      </c>
      <c r="O1083" s="9" t="str">
        <f t="shared" si="64"/>
        <v>2021-06-01</v>
      </c>
      <c r="P1083" s="1" t="str">
        <f>VLOOKUP(K1083,de_para!$A$2:$B$46,2,0)</f>
        <v>web event</v>
      </c>
      <c r="Q1083" s="1">
        <v>0</v>
      </c>
      <c r="R1083" s="1">
        <f t="shared" si="65"/>
        <v>6</v>
      </c>
      <c r="S1083" s="1">
        <f t="shared" si="66"/>
        <v>2021</v>
      </c>
      <c r="T1083" s="1">
        <f t="shared" si="67"/>
        <v>1</v>
      </c>
    </row>
    <row r="1084" spans="1:20" x14ac:dyDescent="0.2">
      <c r="A1084" s="3" t="s">
        <v>374</v>
      </c>
      <c r="B1084" s="3" t="s">
        <v>735</v>
      </c>
      <c r="C1084" s="4" t="s">
        <v>375</v>
      </c>
      <c r="D1084" s="5" t="s">
        <v>28</v>
      </c>
      <c r="E1084" s="4" t="s">
        <v>29</v>
      </c>
      <c r="F1084" s="6">
        <v>38557.24</v>
      </c>
      <c r="G1084" s="4">
        <v>1872366</v>
      </c>
      <c r="H1084" s="4">
        <v>2651750</v>
      </c>
      <c r="I1084" s="5">
        <v>14.5402998</v>
      </c>
      <c r="J1084" s="5">
        <v>1.4162562234092999</v>
      </c>
      <c r="K1084" s="5" t="s">
        <v>30</v>
      </c>
      <c r="L1084" s="5">
        <v>631</v>
      </c>
      <c r="M1084" s="7" t="s">
        <v>736</v>
      </c>
      <c r="N1084" s="7" t="s">
        <v>737</v>
      </c>
      <c r="O1084" s="9" t="str">
        <f t="shared" si="64"/>
        <v>2021-06-01</v>
      </c>
      <c r="P1084" s="1" t="str">
        <f>VLOOKUP(K1084,de_para!$A$2:$B$46,2,0)</f>
        <v>Lead Ads</v>
      </c>
      <c r="Q1084" s="1">
        <v>0</v>
      </c>
      <c r="R1084" s="1">
        <f t="shared" si="65"/>
        <v>6</v>
      </c>
      <c r="S1084" s="1">
        <f t="shared" si="66"/>
        <v>2021</v>
      </c>
      <c r="T1084" s="1">
        <f t="shared" si="67"/>
        <v>1</v>
      </c>
    </row>
    <row r="1085" spans="1:20" x14ac:dyDescent="0.2">
      <c r="A1085" s="3" t="s">
        <v>14</v>
      </c>
      <c r="B1085" s="3" t="s">
        <v>735</v>
      </c>
      <c r="C1085" s="4" t="s">
        <v>746</v>
      </c>
      <c r="D1085" s="5" t="s">
        <v>747</v>
      </c>
      <c r="E1085" s="4" t="s">
        <v>748</v>
      </c>
      <c r="F1085" s="6">
        <v>3056.1</v>
      </c>
      <c r="G1085" s="4">
        <v>18808</v>
      </c>
      <c r="H1085" s="4">
        <v>22367</v>
      </c>
      <c r="I1085" s="5">
        <v>136.63432735999999</v>
      </c>
      <c r="J1085" s="5">
        <v>1.1892279880901999</v>
      </c>
      <c r="K1085" s="5" t="s">
        <v>19</v>
      </c>
      <c r="L1085" s="5">
        <v>283</v>
      </c>
      <c r="M1085" s="7" t="s">
        <v>736</v>
      </c>
      <c r="N1085" s="7" t="s">
        <v>737</v>
      </c>
      <c r="O1085" s="9" t="str">
        <f t="shared" si="64"/>
        <v>2021-06-01</v>
      </c>
      <c r="P1085" s="1" t="str">
        <f>VLOOKUP(K1085,de_para!$A$2:$B$46,2,0)</f>
        <v>web event</v>
      </c>
      <c r="Q1085" s="1">
        <v>0</v>
      </c>
      <c r="R1085" s="1">
        <f t="shared" si="65"/>
        <v>6</v>
      </c>
      <c r="S1085" s="1">
        <f t="shared" si="66"/>
        <v>2021</v>
      </c>
      <c r="T1085" s="1">
        <f t="shared" si="67"/>
        <v>1</v>
      </c>
    </row>
    <row r="1086" spans="1:20" x14ac:dyDescent="0.2">
      <c r="A1086" s="3" t="s">
        <v>322</v>
      </c>
      <c r="B1086" s="3" t="s">
        <v>735</v>
      </c>
      <c r="C1086" s="4" t="s">
        <v>323</v>
      </c>
      <c r="D1086" s="5" t="s">
        <v>60</v>
      </c>
      <c r="E1086" s="4" t="s">
        <v>61</v>
      </c>
      <c r="F1086" s="6">
        <v>90699.07</v>
      </c>
      <c r="G1086" s="4">
        <v>1994226</v>
      </c>
      <c r="H1086" s="4">
        <v>6062079</v>
      </c>
      <c r="I1086" s="5">
        <v>14.961710330000001</v>
      </c>
      <c r="J1086" s="5">
        <v>3.0398154471961001</v>
      </c>
      <c r="K1086" s="5" t="s">
        <v>38</v>
      </c>
      <c r="L1086" s="5">
        <v>94</v>
      </c>
      <c r="M1086" s="7" t="s">
        <v>736</v>
      </c>
      <c r="N1086" s="7" t="s">
        <v>737</v>
      </c>
      <c r="O1086" s="9" t="str">
        <f t="shared" si="64"/>
        <v>2021-06-01</v>
      </c>
      <c r="P1086" s="1" t="str">
        <f>VLOOKUP(K1086,de_para!$A$2:$B$46,2,0)</f>
        <v>Credenciamento</v>
      </c>
      <c r="Q1086" s="1">
        <v>1</v>
      </c>
      <c r="R1086" s="1">
        <f t="shared" si="65"/>
        <v>6</v>
      </c>
      <c r="S1086" s="1">
        <f t="shared" si="66"/>
        <v>2021</v>
      </c>
      <c r="T1086" s="1">
        <f t="shared" si="67"/>
        <v>1</v>
      </c>
    </row>
    <row r="1087" spans="1:20" x14ac:dyDescent="0.2">
      <c r="A1087" s="3" t="s">
        <v>322</v>
      </c>
      <c r="B1087" s="3" t="s">
        <v>735</v>
      </c>
      <c r="C1087" s="4" t="s">
        <v>749</v>
      </c>
      <c r="D1087" s="5" t="s">
        <v>689</v>
      </c>
      <c r="E1087" s="4" t="s">
        <v>690</v>
      </c>
      <c r="F1087" s="6">
        <v>7560.02</v>
      </c>
      <c r="G1087" s="4">
        <v>397376</v>
      </c>
      <c r="H1087" s="4">
        <v>528488</v>
      </c>
      <c r="I1087" s="5">
        <v>14.30499841</v>
      </c>
      <c r="J1087" s="5">
        <v>1.3299444354968999</v>
      </c>
      <c r="K1087" s="5" t="s">
        <v>38</v>
      </c>
      <c r="L1087" s="5">
        <v>7</v>
      </c>
      <c r="M1087" s="7" t="s">
        <v>736</v>
      </c>
      <c r="N1087" s="7" t="s">
        <v>737</v>
      </c>
      <c r="O1087" s="9" t="str">
        <f t="shared" si="64"/>
        <v>2021-06-01</v>
      </c>
      <c r="P1087" s="1" t="str">
        <f>VLOOKUP(K1087,de_para!$A$2:$B$46,2,0)</f>
        <v>Credenciamento</v>
      </c>
      <c r="Q1087" s="1">
        <v>1</v>
      </c>
      <c r="R1087" s="1">
        <f t="shared" si="65"/>
        <v>6</v>
      </c>
      <c r="S1087" s="1">
        <f t="shared" si="66"/>
        <v>2021</v>
      </c>
      <c r="T1087" s="1">
        <f t="shared" si="67"/>
        <v>1</v>
      </c>
    </row>
    <row r="1088" spans="1:20" x14ac:dyDescent="0.2">
      <c r="A1088" s="3" t="s">
        <v>50</v>
      </c>
      <c r="B1088" s="3" t="s">
        <v>735</v>
      </c>
      <c r="C1088" s="4" t="s">
        <v>696</v>
      </c>
      <c r="D1088" s="5" t="s">
        <v>697</v>
      </c>
      <c r="E1088" s="4" t="s">
        <v>698</v>
      </c>
      <c r="F1088" s="6">
        <v>7201</v>
      </c>
      <c r="G1088" s="4">
        <v>394816</v>
      </c>
      <c r="H1088" s="4">
        <v>455120</v>
      </c>
      <c r="I1088" s="5">
        <v>15.82220074</v>
      </c>
      <c r="J1088" s="5">
        <v>1.1527395039715</v>
      </c>
      <c r="K1088" s="5" t="s">
        <v>200</v>
      </c>
      <c r="L1088" s="5">
        <v>202</v>
      </c>
      <c r="M1088" s="7" t="s">
        <v>736</v>
      </c>
      <c r="N1088" s="7" t="s">
        <v>737</v>
      </c>
      <c r="O1088" s="9" t="str">
        <f t="shared" si="64"/>
        <v>2021-06-01</v>
      </c>
      <c r="P1088" s="1" t="str">
        <f>VLOOKUP(K1088,de_para!$A$2:$B$46,2,0)</f>
        <v>Mensagem</v>
      </c>
      <c r="Q1088" s="1">
        <v>1</v>
      </c>
      <c r="R1088" s="1">
        <f t="shared" si="65"/>
        <v>6</v>
      </c>
      <c r="S1088" s="1">
        <f t="shared" si="66"/>
        <v>2021</v>
      </c>
      <c r="T1088" s="1">
        <f t="shared" si="67"/>
        <v>1</v>
      </c>
    </row>
    <row r="1089" spans="1:20" x14ac:dyDescent="0.2">
      <c r="A1089" s="3" t="s">
        <v>201</v>
      </c>
      <c r="B1089" s="3" t="s">
        <v>735</v>
      </c>
      <c r="C1089" s="4" t="s">
        <v>702</v>
      </c>
      <c r="D1089" s="5" t="s">
        <v>694</v>
      </c>
      <c r="E1089" s="4" t="s">
        <v>695</v>
      </c>
      <c r="F1089" s="6">
        <v>854.62</v>
      </c>
      <c r="G1089" s="4">
        <v>9902</v>
      </c>
      <c r="H1089" s="4">
        <v>20133</v>
      </c>
      <c r="I1089" s="5">
        <v>42.448716040000001</v>
      </c>
      <c r="J1089" s="5">
        <v>2.0332256109876998</v>
      </c>
      <c r="K1089" s="5" t="s">
        <v>19</v>
      </c>
      <c r="L1089" s="5">
        <v>26</v>
      </c>
      <c r="M1089" s="7" t="s">
        <v>736</v>
      </c>
      <c r="N1089" s="7" t="s">
        <v>737</v>
      </c>
      <c r="O1089" s="9" t="str">
        <f t="shared" si="64"/>
        <v>2021-06-01</v>
      </c>
      <c r="P1089" s="1" t="str">
        <f>VLOOKUP(K1089,de_para!$A$2:$B$46,2,0)</f>
        <v>web event</v>
      </c>
      <c r="Q1089" s="1">
        <v>0</v>
      </c>
      <c r="R1089" s="1">
        <f t="shared" si="65"/>
        <v>6</v>
      </c>
      <c r="S1089" s="1">
        <f t="shared" si="66"/>
        <v>2021</v>
      </c>
      <c r="T1089" s="1">
        <f t="shared" si="67"/>
        <v>1</v>
      </c>
    </row>
    <row r="1090" spans="1:20" x14ac:dyDescent="0.2">
      <c r="A1090" s="3" t="s">
        <v>376</v>
      </c>
      <c r="B1090" s="3" t="s">
        <v>735</v>
      </c>
      <c r="C1090" s="4" t="s">
        <v>377</v>
      </c>
      <c r="D1090" s="5" t="s">
        <v>33</v>
      </c>
      <c r="E1090" s="4" t="s">
        <v>34</v>
      </c>
      <c r="F1090" s="6">
        <v>10105.83</v>
      </c>
      <c r="G1090" s="4">
        <v>118687</v>
      </c>
      <c r="H1090" s="4">
        <v>452749</v>
      </c>
      <c r="I1090" s="5">
        <v>22.321043230000001</v>
      </c>
      <c r="J1090" s="5">
        <v>3.8146469284757001</v>
      </c>
      <c r="K1090" s="5" t="s">
        <v>19</v>
      </c>
      <c r="L1090" s="5">
        <v>190</v>
      </c>
      <c r="M1090" s="7" t="s">
        <v>736</v>
      </c>
      <c r="N1090" s="7" t="s">
        <v>737</v>
      </c>
      <c r="O1090" s="9" t="str">
        <f t="shared" si="64"/>
        <v>2021-06-01</v>
      </c>
      <c r="P1090" s="1" t="str">
        <f>VLOOKUP(K1090,de_para!$A$2:$B$46,2,0)</f>
        <v>web event</v>
      </c>
      <c r="Q1090" s="1">
        <v>0</v>
      </c>
      <c r="R1090" s="1">
        <f t="shared" si="65"/>
        <v>6</v>
      </c>
      <c r="S1090" s="1">
        <f t="shared" si="66"/>
        <v>2021</v>
      </c>
      <c r="T1090" s="1">
        <f t="shared" si="67"/>
        <v>1</v>
      </c>
    </row>
    <row r="1091" spans="1:20" x14ac:dyDescent="0.2">
      <c r="A1091" s="3" t="s">
        <v>388</v>
      </c>
      <c r="B1091" s="3" t="s">
        <v>735</v>
      </c>
      <c r="C1091" s="4" t="s">
        <v>750</v>
      </c>
      <c r="D1091" s="5" t="s">
        <v>697</v>
      </c>
      <c r="E1091" s="4" t="s">
        <v>698</v>
      </c>
      <c r="F1091" s="6">
        <v>549</v>
      </c>
      <c r="G1091" s="4">
        <v>15588</v>
      </c>
      <c r="H1091" s="4">
        <v>18867</v>
      </c>
      <c r="I1091" s="5">
        <v>29.098425819999999</v>
      </c>
      <c r="J1091" s="5">
        <v>1.2103541185527</v>
      </c>
      <c r="K1091" s="5" t="s">
        <v>200</v>
      </c>
      <c r="L1091" s="5">
        <v>13</v>
      </c>
      <c r="M1091" s="7" t="s">
        <v>736</v>
      </c>
      <c r="N1091" s="7" t="s">
        <v>737</v>
      </c>
      <c r="O1091" s="9" t="str">
        <f t="shared" ref="O1091:O1154" si="68">RIGHT(B1091,10)</f>
        <v>2021-06-01</v>
      </c>
      <c r="P1091" s="1" t="str">
        <f>VLOOKUP(K1091,de_para!$A$2:$B$46,2,0)</f>
        <v>Mensagem</v>
      </c>
      <c r="Q1091" s="1">
        <v>1</v>
      </c>
      <c r="R1091" s="1">
        <f t="shared" ref="R1091:R1154" si="69">MONTH(O1091)</f>
        <v>6</v>
      </c>
      <c r="S1091" s="1">
        <f t="shared" ref="S1091:S1154" si="70">YEAR(O1091)</f>
        <v>2021</v>
      </c>
      <c r="T1091" s="1">
        <f t="shared" ref="T1091:T1154" si="71">IF(R1091&lt;7,1,2)</f>
        <v>1</v>
      </c>
    </row>
    <row r="1092" spans="1:20" x14ac:dyDescent="0.2">
      <c r="A1092" s="3" t="s">
        <v>201</v>
      </c>
      <c r="B1092" s="3" t="s">
        <v>735</v>
      </c>
      <c r="C1092" s="4" t="s">
        <v>711</v>
      </c>
      <c r="D1092" s="5" t="s">
        <v>704</v>
      </c>
      <c r="E1092" s="4" t="s">
        <v>705</v>
      </c>
      <c r="F1092" s="6">
        <v>949.06</v>
      </c>
      <c r="G1092" s="4">
        <v>9952</v>
      </c>
      <c r="H1092" s="4">
        <v>20561</v>
      </c>
      <c r="I1092" s="5">
        <v>46.158260779999999</v>
      </c>
      <c r="J1092" s="5">
        <v>2.0660168810288999</v>
      </c>
      <c r="K1092" s="5" t="s">
        <v>19</v>
      </c>
      <c r="L1092" s="5">
        <v>7</v>
      </c>
      <c r="M1092" s="7" t="s">
        <v>736</v>
      </c>
      <c r="N1092" s="7" t="s">
        <v>737</v>
      </c>
      <c r="O1092" s="9" t="str">
        <f t="shared" si="68"/>
        <v>2021-06-01</v>
      </c>
      <c r="P1092" s="1" t="str">
        <f>VLOOKUP(K1092,de_para!$A$2:$B$46,2,0)</f>
        <v>web event</v>
      </c>
      <c r="Q1092" s="1">
        <v>0</v>
      </c>
      <c r="R1092" s="1">
        <f t="shared" si="69"/>
        <v>6</v>
      </c>
      <c r="S1092" s="1">
        <f t="shared" si="70"/>
        <v>2021</v>
      </c>
      <c r="T1092" s="1">
        <f t="shared" si="71"/>
        <v>1</v>
      </c>
    </row>
    <row r="1093" spans="1:20" x14ac:dyDescent="0.2">
      <c r="A1093" s="3" t="s">
        <v>680</v>
      </c>
      <c r="B1093" s="3" t="s">
        <v>735</v>
      </c>
      <c r="C1093" s="4" t="s">
        <v>713</v>
      </c>
      <c r="D1093" s="5" t="s">
        <v>694</v>
      </c>
      <c r="E1093" s="4" t="s">
        <v>695</v>
      </c>
      <c r="F1093" s="6">
        <v>84.63</v>
      </c>
      <c r="G1093" s="4">
        <v>1905</v>
      </c>
      <c r="H1093" s="4">
        <v>4141</v>
      </c>
      <c r="I1093" s="5">
        <v>20.437092490000001</v>
      </c>
      <c r="J1093" s="5">
        <v>2.1737532808398998</v>
      </c>
      <c r="K1093" s="5" t="s">
        <v>19</v>
      </c>
      <c r="L1093" s="5">
        <v>4</v>
      </c>
      <c r="M1093" s="7" t="s">
        <v>736</v>
      </c>
      <c r="N1093" s="7" t="s">
        <v>737</v>
      </c>
      <c r="O1093" s="9" t="str">
        <f t="shared" si="68"/>
        <v>2021-06-01</v>
      </c>
      <c r="P1093" s="1" t="str">
        <f>VLOOKUP(K1093,de_para!$A$2:$B$46,2,0)</f>
        <v>web event</v>
      </c>
      <c r="Q1093" s="1">
        <v>0</v>
      </c>
      <c r="R1093" s="1">
        <f t="shared" si="69"/>
        <v>6</v>
      </c>
      <c r="S1093" s="1">
        <f t="shared" si="70"/>
        <v>2021</v>
      </c>
      <c r="T1093" s="1">
        <f t="shared" si="71"/>
        <v>1</v>
      </c>
    </row>
    <row r="1094" spans="1:20" x14ac:dyDescent="0.2">
      <c r="A1094" s="3" t="s">
        <v>454</v>
      </c>
      <c r="B1094" s="3" t="s">
        <v>735</v>
      </c>
      <c r="C1094" s="4" t="s">
        <v>464</v>
      </c>
      <c r="D1094" s="5" t="s">
        <v>465</v>
      </c>
      <c r="E1094" s="4" t="s">
        <v>466</v>
      </c>
      <c r="F1094" s="6">
        <v>22843.85</v>
      </c>
      <c r="G1094" s="4">
        <v>991484</v>
      </c>
      <c r="H1094" s="4">
        <v>1322635</v>
      </c>
      <c r="I1094" s="5">
        <v>17.271469450000001</v>
      </c>
      <c r="J1094" s="5">
        <v>1.3339953040089001</v>
      </c>
      <c r="K1094" s="5" t="s">
        <v>38</v>
      </c>
      <c r="L1094" s="5">
        <v>13</v>
      </c>
      <c r="M1094" s="7" t="s">
        <v>736</v>
      </c>
      <c r="N1094" s="7" t="s">
        <v>737</v>
      </c>
      <c r="O1094" s="9" t="str">
        <f t="shared" si="68"/>
        <v>2021-06-01</v>
      </c>
      <c r="P1094" s="1" t="str">
        <f>VLOOKUP(K1094,de_para!$A$2:$B$46,2,0)</f>
        <v>Credenciamento</v>
      </c>
      <c r="Q1094" s="1">
        <v>0</v>
      </c>
      <c r="R1094" s="1">
        <f t="shared" si="69"/>
        <v>6</v>
      </c>
      <c r="S1094" s="1">
        <f t="shared" si="70"/>
        <v>2021</v>
      </c>
      <c r="T1094" s="1">
        <f t="shared" si="71"/>
        <v>1</v>
      </c>
    </row>
    <row r="1095" spans="1:20" x14ac:dyDescent="0.2">
      <c r="A1095" s="3" t="s">
        <v>376</v>
      </c>
      <c r="B1095" s="3" t="s">
        <v>735</v>
      </c>
      <c r="C1095" s="4" t="s">
        <v>703</v>
      </c>
      <c r="D1095" s="5" t="s">
        <v>704</v>
      </c>
      <c r="E1095" s="4" t="s">
        <v>705</v>
      </c>
      <c r="F1095" s="6">
        <v>508.54</v>
      </c>
      <c r="G1095" s="4">
        <v>11208</v>
      </c>
      <c r="H1095" s="4">
        <v>23204</v>
      </c>
      <c r="I1095" s="5">
        <v>21.916048960000001</v>
      </c>
      <c r="J1095" s="5">
        <v>2.0703069236260001</v>
      </c>
      <c r="K1095" s="5" t="s">
        <v>19</v>
      </c>
      <c r="L1095" s="5">
        <v>6</v>
      </c>
      <c r="M1095" s="7" t="s">
        <v>736</v>
      </c>
      <c r="N1095" s="7" t="s">
        <v>737</v>
      </c>
      <c r="O1095" s="9" t="str">
        <f t="shared" si="68"/>
        <v>2021-06-01</v>
      </c>
      <c r="P1095" s="1" t="str">
        <f>VLOOKUP(K1095,de_para!$A$2:$B$46,2,0)</f>
        <v>web event</v>
      </c>
      <c r="Q1095" s="1">
        <v>0</v>
      </c>
      <c r="R1095" s="1">
        <f t="shared" si="69"/>
        <v>6</v>
      </c>
      <c r="S1095" s="1">
        <f t="shared" si="70"/>
        <v>2021</v>
      </c>
      <c r="T1095" s="1">
        <f t="shared" si="71"/>
        <v>1</v>
      </c>
    </row>
    <row r="1096" spans="1:20" x14ac:dyDescent="0.2">
      <c r="A1096" s="3" t="s">
        <v>383</v>
      </c>
      <c r="B1096" s="3" t="s">
        <v>735</v>
      </c>
      <c r="C1096" s="4" t="s">
        <v>384</v>
      </c>
      <c r="D1096" s="5" t="s">
        <v>334</v>
      </c>
      <c r="E1096" s="4" t="s">
        <v>335</v>
      </c>
      <c r="F1096" s="6">
        <v>14015.02</v>
      </c>
      <c r="G1096" s="4">
        <v>145121</v>
      </c>
      <c r="H1096" s="4">
        <v>384103</v>
      </c>
      <c r="I1096" s="5">
        <v>36.487660859999998</v>
      </c>
      <c r="J1096" s="5">
        <v>2.6467775166930001</v>
      </c>
      <c r="K1096" s="5" t="s">
        <v>200</v>
      </c>
      <c r="L1096" s="5">
        <v>134</v>
      </c>
      <c r="M1096" s="7" t="s">
        <v>736</v>
      </c>
      <c r="N1096" s="7" t="s">
        <v>737</v>
      </c>
      <c r="O1096" s="9" t="str">
        <f t="shared" si="68"/>
        <v>2021-06-01</v>
      </c>
      <c r="P1096" s="1" t="str">
        <f>VLOOKUP(K1096,de_para!$A$2:$B$46,2,0)</f>
        <v>Mensagem</v>
      </c>
      <c r="Q1096" s="1">
        <v>1</v>
      </c>
      <c r="R1096" s="1">
        <f t="shared" si="69"/>
        <v>6</v>
      </c>
      <c r="S1096" s="1">
        <f t="shared" si="70"/>
        <v>2021</v>
      </c>
      <c r="T1096" s="1">
        <f t="shared" si="71"/>
        <v>1</v>
      </c>
    </row>
    <row r="1097" spans="1:20" x14ac:dyDescent="0.2">
      <c r="A1097" s="3" t="s">
        <v>680</v>
      </c>
      <c r="B1097" s="3" t="s">
        <v>735</v>
      </c>
      <c r="C1097" s="4" t="s">
        <v>712</v>
      </c>
      <c r="D1097" s="5" t="s">
        <v>704</v>
      </c>
      <c r="E1097" s="4" t="s">
        <v>705</v>
      </c>
      <c r="F1097" s="6">
        <v>84.18</v>
      </c>
      <c r="G1097" s="4">
        <v>1856</v>
      </c>
      <c r="H1097" s="4">
        <v>4227</v>
      </c>
      <c r="I1097" s="5">
        <v>19.914833219999998</v>
      </c>
      <c r="J1097" s="5">
        <v>2.2774784482758998</v>
      </c>
      <c r="K1097" s="5" t="s">
        <v>19</v>
      </c>
      <c r="L1097" s="5" t="s">
        <v>42</v>
      </c>
      <c r="M1097" s="7" t="s">
        <v>736</v>
      </c>
      <c r="N1097" s="7" t="s">
        <v>737</v>
      </c>
      <c r="O1097" s="9" t="str">
        <f t="shared" si="68"/>
        <v>2021-06-01</v>
      </c>
      <c r="P1097" s="1" t="str">
        <f>VLOOKUP(K1097,de_para!$A$2:$B$46,2,0)</f>
        <v>web event</v>
      </c>
      <c r="Q1097" s="1">
        <v>0</v>
      </c>
      <c r="R1097" s="1">
        <f t="shared" si="69"/>
        <v>6</v>
      </c>
      <c r="S1097" s="1">
        <f t="shared" si="70"/>
        <v>2021</v>
      </c>
      <c r="T1097" s="1">
        <f t="shared" si="71"/>
        <v>1</v>
      </c>
    </row>
    <row r="1098" spans="1:20" x14ac:dyDescent="0.2">
      <c r="A1098" s="3" t="s">
        <v>207</v>
      </c>
      <c r="B1098" s="3" t="s">
        <v>735</v>
      </c>
      <c r="C1098" s="4" t="s">
        <v>706</v>
      </c>
      <c r="D1098" s="5" t="s">
        <v>704</v>
      </c>
      <c r="E1098" s="4" t="s">
        <v>705</v>
      </c>
      <c r="F1098" s="6">
        <v>473.4</v>
      </c>
      <c r="G1098" s="4">
        <v>5088</v>
      </c>
      <c r="H1098" s="4">
        <v>10696</v>
      </c>
      <c r="I1098" s="5">
        <v>44.259536279999999</v>
      </c>
      <c r="J1098" s="5">
        <v>2.1022012578616001</v>
      </c>
      <c r="K1098" s="5" t="s">
        <v>19</v>
      </c>
      <c r="L1098" s="5">
        <v>5</v>
      </c>
      <c r="M1098" s="7" t="s">
        <v>736</v>
      </c>
      <c r="N1098" s="7" t="s">
        <v>737</v>
      </c>
      <c r="O1098" s="9" t="str">
        <f t="shared" si="68"/>
        <v>2021-06-01</v>
      </c>
      <c r="P1098" s="1" t="str">
        <f>VLOOKUP(K1098,de_para!$A$2:$B$46,2,0)</f>
        <v>web event</v>
      </c>
      <c r="Q1098" s="1">
        <v>0</v>
      </c>
      <c r="R1098" s="1">
        <f t="shared" si="69"/>
        <v>6</v>
      </c>
      <c r="S1098" s="1">
        <f t="shared" si="70"/>
        <v>2021</v>
      </c>
      <c r="T1098" s="1">
        <f t="shared" si="71"/>
        <v>1</v>
      </c>
    </row>
    <row r="1099" spans="1:20" x14ac:dyDescent="0.2">
      <c r="A1099" s="3" t="s">
        <v>362</v>
      </c>
      <c r="B1099" s="3" t="s">
        <v>735</v>
      </c>
      <c r="C1099" s="4" t="s">
        <v>649</v>
      </c>
      <c r="D1099" s="5" t="s">
        <v>650</v>
      </c>
      <c r="E1099" s="4" t="s">
        <v>651</v>
      </c>
      <c r="F1099" s="6">
        <v>5870.61</v>
      </c>
      <c r="G1099" s="4">
        <v>211392</v>
      </c>
      <c r="H1099" s="4">
        <v>222707</v>
      </c>
      <c r="I1099" s="5">
        <v>26.360240139999998</v>
      </c>
      <c r="J1099" s="5">
        <v>1.0535261504693001</v>
      </c>
      <c r="K1099" s="5" t="s">
        <v>30</v>
      </c>
      <c r="L1099" s="5">
        <v>119</v>
      </c>
      <c r="M1099" s="7" t="s">
        <v>736</v>
      </c>
      <c r="N1099" s="7" t="s">
        <v>737</v>
      </c>
      <c r="O1099" s="9" t="str">
        <f t="shared" si="68"/>
        <v>2021-06-01</v>
      </c>
      <c r="P1099" s="1" t="str">
        <f>VLOOKUP(K1099,de_para!$A$2:$B$46,2,0)</f>
        <v>Lead Ads</v>
      </c>
      <c r="Q1099" s="1">
        <v>0</v>
      </c>
      <c r="R1099" s="1">
        <f t="shared" si="69"/>
        <v>6</v>
      </c>
      <c r="S1099" s="1">
        <f t="shared" si="70"/>
        <v>2021</v>
      </c>
      <c r="T1099" s="1">
        <f t="shared" si="71"/>
        <v>1</v>
      </c>
    </row>
    <row r="1100" spans="1:20" x14ac:dyDescent="0.2">
      <c r="A1100" s="3" t="s">
        <v>14</v>
      </c>
      <c r="B1100" s="3" t="s">
        <v>735</v>
      </c>
      <c r="C1100" s="4" t="s">
        <v>751</v>
      </c>
      <c r="D1100" s="5" t="s">
        <v>752</v>
      </c>
      <c r="E1100" s="4" t="s">
        <v>753</v>
      </c>
      <c r="F1100" s="6">
        <v>0</v>
      </c>
      <c r="G1100" s="4">
        <v>0</v>
      </c>
      <c r="H1100" s="4">
        <v>0</v>
      </c>
      <c r="I1100" s="5" t="s">
        <v>42</v>
      </c>
      <c r="J1100" s="5">
        <v>0</v>
      </c>
      <c r="K1100" s="5" t="s">
        <v>19</v>
      </c>
      <c r="L1100" s="5">
        <v>1</v>
      </c>
      <c r="M1100" s="7" t="s">
        <v>736</v>
      </c>
      <c r="N1100" s="7" t="s">
        <v>737</v>
      </c>
      <c r="O1100" s="9" t="str">
        <f t="shared" si="68"/>
        <v>2021-06-01</v>
      </c>
      <c r="P1100" s="1" t="str">
        <f>VLOOKUP(K1100,de_para!$A$2:$B$46,2,0)</f>
        <v>web event</v>
      </c>
      <c r="Q1100" s="1">
        <v>0</v>
      </c>
      <c r="R1100" s="1">
        <f t="shared" si="69"/>
        <v>6</v>
      </c>
      <c r="S1100" s="1">
        <f t="shared" si="70"/>
        <v>2021</v>
      </c>
      <c r="T1100" s="1">
        <f t="shared" si="71"/>
        <v>1</v>
      </c>
    </row>
    <row r="1101" spans="1:20" x14ac:dyDescent="0.2">
      <c r="A1101" s="3" t="s">
        <v>50</v>
      </c>
      <c r="B1101" s="3" t="s">
        <v>735</v>
      </c>
      <c r="C1101" s="4" t="s">
        <v>614</v>
      </c>
      <c r="D1101" s="5" t="s">
        <v>334</v>
      </c>
      <c r="E1101" s="4" t="s">
        <v>335</v>
      </c>
      <c r="F1101" s="6">
        <v>32467.39</v>
      </c>
      <c r="G1101" s="4">
        <v>1299962</v>
      </c>
      <c r="H1101" s="4">
        <v>2260909</v>
      </c>
      <c r="I1101" s="5">
        <v>14.36032587</v>
      </c>
      <c r="J1101" s="5">
        <v>1.7392116077238999</v>
      </c>
      <c r="K1101" s="5" t="s">
        <v>200</v>
      </c>
      <c r="L1101" s="5">
        <v>619</v>
      </c>
      <c r="M1101" s="7" t="s">
        <v>736</v>
      </c>
      <c r="N1101" s="7" t="s">
        <v>737</v>
      </c>
      <c r="O1101" s="9" t="str">
        <f t="shared" si="68"/>
        <v>2021-06-01</v>
      </c>
      <c r="P1101" s="1" t="str">
        <f>VLOOKUP(K1101,de_para!$A$2:$B$46,2,0)</f>
        <v>Mensagem</v>
      </c>
      <c r="Q1101" s="1">
        <v>1</v>
      </c>
      <c r="R1101" s="1">
        <f t="shared" si="69"/>
        <v>6</v>
      </c>
      <c r="S1101" s="1">
        <f t="shared" si="70"/>
        <v>2021</v>
      </c>
      <c r="T1101" s="1">
        <f t="shared" si="71"/>
        <v>1</v>
      </c>
    </row>
    <row r="1102" spans="1:20" x14ac:dyDescent="0.2">
      <c r="A1102" s="3" t="s">
        <v>327</v>
      </c>
      <c r="B1102" s="3" t="s">
        <v>735</v>
      </c>
      <c r="C1102" s="4" t="s">
        <v>328</v>
      </c>
      <c r="D1102" s="5" t="s">
        <v>253</v>
      </c>
      <c r="E1102" s="4" t="s">
        <v>254</v>
      </c>
      <c r="F1102" s="6">
        <v>0</v>
      </c>
      <c r="G1102" s="4">
        <v>0</v>
      </c>
      <c r="H1102" s="4">
        <v>0</v>
      </c>
      <c r="I1102" s="5" t="s">
        <v>42</v>
      </c>
      <c r="J1102" s="5">
        <v>0</v>
      </c>
      <c r="K1102" s="5" t="s">
        <v>19</v>
      </c>
      <c r="L1102" s="5">
        <v>1</v>
      </c>
      <c r="M1102" s="7" t="s">
        <v>736</v>
      </c>
      <c r="N1102" s="7" t="s">
        <v>737</v>
      </c>
      <c r="O1102" s="9" t="str">
        <f t="shared" si="68"/>
        <v>2021-06-01</v>
      </c>
      <c r="P1102" s="1" t="str">
        <f>VLOOKUP(K1102,de_para!$A$2:$B$46,2,0)</f>
        <v>web event</v>
      </c>
      <c r="Q1102" s="1">
        <v>0</v>
      </c>
      <c r="R1102" s="1">
        <f t="shared" si="69"/>
        <v>6</v>
      </c>
      <c r="S1102" s="1">
        <f t="shared" si="70"/>
        <v>2021</v>
      </c>
      <c r="T1102" s="1">
        <f t="shared" si="71"/>
        <v>1</v>
      </c>
    </row>
    <row r="1103" spans="1:20" x14ac:dyDescent="0.2">
      <c r="A1103" s="3" t="s">
        <v>50</v>
      </c>
      <c r="B1103" s="3" t="s">
        <v>754</v>
      </c>
      <c r="C1103" s="4" t="s">
        <v>696</v>
      </c>
      <c r="D1103" s="5" t="s">
        <v>697</v>
      </c>
      <c r="E1103" s="4" t="s">
        <v>698</v>
      </c>
      <c r="F1103" s="6">
        <v>4.3099999999999996</v>
      </c>
      <c r="G1103" s="4">
        <v>276</v>
      </c>
      <c r="H1103" s="4">
        <v>279</v>
      </c>
      <c r="I1103" s="5">
        <v>15.448028669999999</v>
      </c>
      <c r="J1103" s="5">
        <v>1.0108695652174</v>
      </c>
      <c r="K1103" s="5" t="s">
        <v>200</v>
      </c>
      <c r="L1103" s="5">
        <v>2</v>
      </c>
      <c r="M1103" s="7" t="s">
        <v>755</v>
      </c>
      <c r="N1103" s="7" t="s">
        <v>756</v>
      </c>
      <c r="O1103" s="9" t="str">
        <f t="shared" si="68"/>
        <v>2021-05-25</v>
      </c>
      <c r="P1103" s="1" t="str">
        <f>VLOOKUP(K1103,de_para!$A$2:$B$46,2,0)</f>
        <v>Mensagem</v>
      </c>
      <c r="Q1103" s="1">
        <v>1</v>
      </c>
      <c r="R1103" s="1">
        <f t="shared" si="69"/>
        <v>5</v>
      </c>
      <c r="S1103" s="1">
        <f t="shared" si="70"/>
        <v>2021</v>
      </c>
      <c r="T1103" s="1">
        <f t="shared" si="71"/>
        <v>1</v>
      </c>
    </row>
    <row r="1104" spans="1:20" x14ac:dyDescent="0.2">
      <c r="A1104" s="3" t="s">
        <v>386</v>
      </c>
      <c r="B1104" s="3" t="s">
        <v>754</v>
      </c>
      <c r="C1104" s="4" t="s">
        <v>742</v>
      </c>
      <c r="D1104" s="5" t="s">
        <v>650</v>
      </c>
      <c r="E1104" s="4" t="s">
        <v>651</v>
      </c>
      <c r="F1104" s="6">
        <v>3640.22</v>
      </c>
      <c r="G1104" s="4">
        <v>221825</v>
      </c>
      <c r="H1104" s="4">
        <v>236693</v>
      </c>
      <c r="I1104" s="5">
        <v>15.379500030000001</v>
      </c>
      <c r="J1104" s="5">
        <v>1.0670258086329001</v>
      </c>
      <c r="K1104" s="5" t="s">
        <v>30</v>
      </c>
      <c r="L1104" s="5">
        <v>102</v>
      </c>
      <c r="M1104" s="7" t="s">
        <v>755</v>
      </c>
      <c r="N1104" s="7" t="s">
        <v>756</v>
      </c>
      <c r="O1104" s="9" t="str">
        <f t="shared" si="68"/>
        <v>2021-05-25</v>
      </c>
      <c r="P1104" s="1" t="str">
        <f>VLOOKUP(K1104,de_para!$A$2:$B$46,2,0)</f>
        <v>Lead Ads</v>
      </c>
      <c r="Q1104" s="1">
        <v>0</v>
      </c>
      <c r="R1104" s="1">
        <f t="shared" si="69"/>
        <v>5</v>
      </c>
      <c r="S1104" s="1">
        <f t="shared" si="70"/>
        <v>2021</v>
      </c>
      <c r="T1104" s="1">
        <f t="shared" si="71"/>
        <v>1</v>
      </c>
    </row>
    <row r="1105" spans="1:20" x14ac:dyDescent="0.2">
      <c r="A1105" s="3" t="s">
        <v>207</v>
      </c>
      <c r="B1105" s="3" t="s">
        <v>754</v>
      </c>
      <c r="C1105" s="4" t="s">
        <v>208</v>
      </c>
      <c r="D1105" s="5" t="s">
        <v>33</v>
      </c>
      <c r="E1105" s="4" t="s">
        <v>34</v>
      </c>
      <c r="F1105" s="6">
        <v>13565.32</v>
      </c>
      <c r="G1105" s="4">
        <v>49472</v>
      </c>
      <c r="H1105" s="4">
        <v>210696</v>
      </c>
      <c r="I1105" s="5">
        <v>64.383376999999996</v>
      </c>
      <c r="J1105" s="5">
        <v>4.2588939197929996</v>
      </c>
      <c r="K1105" s="5" t="s">
        <v>19</v>
      </c>
      <c r="L1105" s="5">
        <v>481</v>
      </c>
      <c r="M1105" s="7" t="s">
        <v>755</v>
      </c>
      <c r="N1105" s="7" t="s">
        <v>756</v>
      </c>
      <c r="O1105" s="9" t="str">
        <f t="shared" si="68"/>
        <v>2021-05-25</v>
      </c>
      <c r="P1105" s="1" t="str">
        <f>VLOOKUP(K1105,de_para!$A$2:$B$46,2,0)</f>
        <v>web event</v>
      </c>
      <c r="Q1105" s="1">
        <v>0</v>
      </c>
      <c r="R1105" s="1">
        <f t="shared" si="69"/>
        <v>5</v>
      </c>
      <c r="S1105" s="1">
        <f t="shared" si="70"/>
        <v>2021</v>
      </c>
      <c r="T1105" s="1">
        <f t="shared" si="71"/>
        <v>1</v>
      </c>
    </row>
    <row r="1106" spans="1:20" x14ac:dyDescent="0.2">
      <c r="A1106" s="3" t="s">
        <v>374</v>
      </c>
      <c r="B1106" s="3" t="s">
        <v>754</v>
      </c>
      <c r="C1106" s="4" t="s">
        <v>655</v>
      </c>
      <c r="D1106" s="5" t="s">
        <v>650</v>
      </c>
      <c r="E1106" s="4" t="s">
        <v>651</v>
      </c>
      <c r="F1106" s="6">
        <v>2977.08</v>
      </c>
      <c r="G1106" s="4">
        <v>186432</v>
      </c>
      <c r="H1106" s="4">
        <v>195426</v>
      </c>
      <c r="I1106" s="5">
        <v>15.23379694</v>
      </c>
      <c r="J1106" s="5">
        <v>1.0482427909372001</v>
      </c>
      <c r="K1106" s="5" t="s">
        <v>30</v>
      </c>
      <c r="L1106" s="5">
        <v>94</v>
      </c>
      <c r="M1106" s="7" t="s">
        <v>755</v>
      </c>
      <c r="N1106" s="7" t="s">
        <v>756</v>
      </c>
      <c r="O1106" s="9" t="str">
        <f t="shared" si="68"/>
        <v>2021-05-25</v>
      </c>
      <c r="P1106" s="1" t="str">
        <f>VLOOKUP(K1106,de_para!$A$2:$B$46,2,0)</f>
        <v>Lead Ads</v>
      </c>
      <c r="Q1106" s="1">
        <v>0</v>
      </c>
      <c r="R1106" s="1">
        <f t="shared" si="69"/>
        <v>5</v>
      </c>
      <c r="S1106" s="1">
        <f t="shared" si="70"/>
        <v>2021</v>
      </c>
      <c r="T1106" s="1">
        <f t="shared" si="71"/>
        <v>1</v>
      </c>
    </row>
    <row r="1107" spans="1:20" x14ac:dyDescent="0.2">
      <c r="A1107" s="3" t="s">
        <v>388</v>
      </c>
      <c r="B1107" s="3" t="s">
        <v>754</v>
      </c>
      <c r="C1107" s="4" t="s">
        <v>750</v>
      </c>
      <c r="D1107" s="5" t="s">
        <v>697</v>
      </c>
      <c r="E1107" s="4" t="s">
        <v>698</v>
      </c>
      <c r="F1107" s="6">
        <v>0.61</v>
      </c>
      <c r="G1107" s="4">
        <v>21</v>
      </c>
      <c r="H1107" s="4">
        <v>21</v>
      </c>
      <c r="I1107" s="5">
        <v>29.047619050000002</v>
      </c>
      <c r="J1107" s="5">
        <v>1</v>
      </c>
      <c r="K1107" s="5" t="s">
        <v>200</v>
      </c>
      <c r="L1107" s="5" t="s">
        <v>42</v>
      </c>
      <c r="M1107" s="7" t="s">
        <v>755</v>
      </c>
      <c r="N1107" s="7" t="s">
        <v>756</v>
      </c>
      <c r="O1107" s="9" t="str">
        <f t="shared" si="68"/>
        <v>2021-05-25</v>
      </c>
      <c r="P1107" s="1" t="str">
        <f>VLOOKUP(K1107,de_para!$A$2:$B$46,2,0)</f>
        <v>Mensagem</v>
      </c>
      <c r="Q1107" s="1">
        <v>1</v>
      </c>
      <c r="R1107" s="1">
        <f t="shared" si="69"/>
        <v>5</v>
      </c>
      <c r="S1107" s="1">
        <f t="shared" si="70"/>
        <v>2021</v>
      </c>
      <c r="T1107" s="1">
        <f t="shared" si="71"/>
        <v>1</v>
      </c>
    </row>
    <row r="1108" spans="1:20" x14ac:dyDescent="0.2">
      <c r="A1108" s="3" t="s">
        <v>311</v>
      </c>
      <c r="B1108" s="3" t="s">
        <v>754</v>
      </c>
      <c r="C1108" s="4" t="s">
        <v>312</v>
      </c>
      <c r="D1108" s="5" t="s">
        <v>253</v>
      </c>
      <c r="E1108" s="4" t="s">
        <v>254</v>
      </c>
      <c r="F1108" s="6">
        <v>28648</v>
      </c>
      <c r="G1108" s="4">
        <v>1155567</v>
      </c>
      <c r="H1108" s="4">
        <v>1615898</v>
      </c>
      <c r="I1108" s="5">
        <v>17.728841800000001</v>
      </c>
      <c r="J1108" s="5">
        <v>1.3983594200942</v>
      </c>
      <c r="K1108" s="5" t="s">
        <v>19</v>
      </c>
      <c r="L1108" s="5">
        <v>1333</v>
      </c>
      <c r="M1108" s="7" t="s">
        <v>755</v>
      </c>
      <c r="N1108" s="7" t="s">
        <v>756</v>
      </c>
      <c r="O1108" s="9" t="str">
        <f t="shared" si="68"/>
        <v>2021-05-25</v>
      </c>
      <c r="P1108" s="1" t="str">
        <f>VLOOKUP(K1108,de_para!$A$2:$B$46,2,0)</f>
        <v>web event</v>
      </c>
      <c r="Q1108" s="1">
        <v>0</v>
      </c>
      <c r="R1108" s="1">
        <f t="shared" si="69"/>
        <v>5</v>
      </c>
      <c r="S1108" s="1">
        <f t="shared" si="70"/>
        <v>2021</v>
      </c>
      <c r="T1108" s="1">
        <f t="shared" si="71"/>
        <v>1</v>
      </c>
    </row>
    <row r="1109" spans="1:20" x14ac:dyDescent="0.2">
      <c r="A1109" s="3" t="s">
        <v>386</v>
      </c>
      <c r="B1109" s="3" t="s">
        <v>754</v>
      </c>
      <c r="C1109" s="4" t="s">
        <v>387</v>
      </c>
      <c r="D1109" s="5" t="s">
        <v>28</v>
      </c>
      <c r="E1109" s="4" t="s">
        <v>29</v>
      </c>
      <c r="F1109" s="6">
        <v>55383.31</v>
      </c>
      <c r="G1109" s="4">
        <v>2199032</v>
      </c>
      <c r="H1109" s="4">
        <v>3683347</v>
      </c>
      <c r="I1109" s="5">
        <v>15.036136969999999</v>
      </c>
      <c r="J1109" s="5">
        <v>1.6749856300409001</v>
      </c>
      <c r="K1109" s="5" t="s">
        <v>30</v>
      </c>
      <c r="L1109" s="5">
        <v>954</v>
      </c>
      <c r="M1109" s="7" t="s">
        <v>755</v>
      </c>
      <c r="N1109" s="7" t="s">
        <v>756</v>
      </c>
      <c r="O1109" s="9" t="str">
        <f t="shared" si="68"/>
        <v>2021-05-25</v>
      </c>
      <c r="P1109" s="1" t="str">
        <f>VLOOKUP(K1109,de_para!$A$2:$B$46,2,0)</f>
        <v>Lead Ads</v>
      </c>
      <c r="Q1109" s="1">
        <v>0</v>
      </c>
      <c r="R1109" s="1">
        <f t="shared" si="69"/>
        <v>5</v>
      </c>
      <c r="S1109" s="1">
        <f t="shared" si="70"/>
        <v>2021</v>
      </c>
      <c r="T1109" s="1">
        <f t="shared" si="71"/>
        <v>1</v>
      </c>
    </row>
    <row r="1110" spans="1:20" x14ac:dyDescent="0.2">
      <c r="A1110" s="3" t="s">
        <v>322</v>
      </c>
      <c r="B1110" s="3" t="s">
        <v>754</v>
      </c>
      <c r="C1110" s="4" t="s">
        <v>323</v>
      </c>
      <c r="D1110" s="5" t="s">
        <v>60</v>
      </c>
      <c r="E1110" s="4" t="s">
        <v>61</v>
      </c>
      <c r="F1110" s="6">
        <v>110040.3</v>
      </c>
      <c r="G1110" s="4">
        <v>2131462</v>
      </c>
      <c r="H1110" s="4">
        <v>7497960</v>
      </c>
      <c r="I1110" s="5">
        <v>14.67603188</v>
      </c>
      <c r="J1110" s="5">
        <v>3.5177544802581999</v>
      </c>
      <c r="K1110" s="5" t="s">
        <v>38</v>
      </c>
      <c r="L1110" s="5">
        <v>122</v>
      </c>
      <c r="M1110" s="7" t="s">
        <v>755</v>
      </c>
      <c r="N1110" s="7" t="s">
        <v>756</v>
      </c>
      <c r="O1110" s="9" t="str">
        <f t="shared" si="68"/>
        <v>2021-05-25</v>
      </c>
      <c r="P1110" s="1" t="str">
        <f>VLOOKUP(K1110,de_para!$A$2:$B$46,2,0)</f>
        <v>Credenciamento</v>
      </c>
      <c r="Q1110" s="1">
        <v>1</v>
      </c>
      <c r="R1110" s="1">
        <f t="shared" si="69"/>
        <v>5</v>
      </c>
      <c r="S1110" s="1">
        <f t="shared" si="70"/>
        <v>2021</v>
      </c>
      <c r="T1110" s="1">
        <f t="shared" si="71"/>
        <v>1</v>
      </c>
    </row>
    <row r="1111" spans="1:20" x14ac:dyDescent="0.2">
      <c r="A1111" s="3" t="s">
        <v>14</v>
      </c>
      <c r="B1111" s="3" t="s">
        <v>754</v>
      </c>
      <c r="C1111" s="4" t="s">
        <v>757</v>
      </c>
      <c r="D1111" s="5" t="s">
        <v>758</v>
      </c>
      <c r="E1111" s="4" t="s">
        <v>759</v>
      </c>
      <c r="F1111" s="6">
        <v>0</v>
      </c>
      <c r="G1111" s="4">
        <v>0</v>
      </c>
      <c r="H1111" s="4">
        <v>0</v>
      </c>
      <c r="I1111" s="5" t="s">
        <v>42</v>
      </c>
      <c r="J1111" s="5">
        <v>0</v>
      </c>
      <c r="K1111" s="5" t="s">
        <v>19</v>
      </c>
      <c r="L1111" s="5">
        <v>1</v>
      </c>
      <c r="M1111" s="7" t="s">
        <v>755</v>
      </c>
      <c r="N1111" s="7" t="s">
        <v>756</v>
      </c>
      <c r="O1111" s="9" t="str">
        <f t="shared" si="68"/>
        <v>2021-05-25</v>
      </c>
      <c r="P1111" s="1" t="str">
        <f>VLOOKUP(K1111,de_para!$A$2:$B$46,2,0)</f>
        <v>web event</v>
      </c>
      <c r="Q1111" s="1">
        <v>0</v>
      </c>
      <c r="R1111" s="1">
        <f t="shared" si="69"/>
        <v>5</v>
      </c>
      <c r="S1111" s="1">
        <f t="shared" si="70"/>
        <v>2021</v>
      </c>
      <c r="T1111" s="1">
        <f t="shared" si="71"/>
        <v>1</v>
      </c>
    </row>
    <row r="1112" spans="1:20" x14ac:dyDescent="0.2">
      <c r="A1112" s="3" t="s">
        <v>22</v>
      </c>
      <c r="B1112" s="3" t="s">
        <v>754</v>
      </c>
      <c r="C1112" s="4" t="s">
        <v>738</v>
      </c>
      <c r="D1112" s="5" t="s">
        <v>697</v>
      </c>
      <c r="E1112" s="4" t="s">
        <v>698</v>
      </c>
      <c r="F1112" s="6">
        <v>1.48</v>
      </c>
      <c r="G1112" s="4">
        <v>211</v>
      </c>
      <c r="H1112" s="4">
        <v>212</v>
      </c>
      <c r="I1112" s="5">
        <v>6.9811320800000001</v>
      </c>
      <c r="J1112" s="5">
        <v>1.0047393364929</v>
      </c>
      <c r="K1112" s="5" t="s">
        <v>200</v>
      </c>
      <c r="L1112" s="5" t="s">
        <v>42</v>
      </c>
      <c r="M1112" s="7" t="s">
        <v>755</v>
      </c>
      <c r="N1112" s="7" t="s">
        <v>756</v>
      </c>
      <c r="O1112" s="9" t="str">
        <f t="shared" si="68"/>
        <v>2021-05-25</v>
      </c>
      <c r="P1112" s="1" t="str">
        <f>VLOOKUP(K1112,de_para!$A$2:$B$46,2,0)</f>
        <v>Mensagem</v>
      </c>
      <c r="Q1112" s="1">
        <v>1</v>
      </c>
      <c r="R1112" s="1">
        <f t="shared" si="69"/>
        <v>5</v>
      </c>
      <c r="S1112" s="1">
        <f t="shared" si="70"/>
        <v>2021</v>
      </c>
      <c r="T1112" s="1">
        <f t="shared" si="71"/>
        <v>1</v>
      </c>
    </row>
    <row r="1113" spans="1:20" x14ac:dyDescent="0.2">
      <c r="A1113" s="3" t="s">
        <v>362</v>
      </c>
      <c r="B1113" s="3" t="s">
        <v>754</v>
      </c>
      <c r="C1113" s="4" t="s">
        <v>649</v>
      </c>
      <c r="D1113" s="5" t="s">
        <v>650</v>
      </c>
      <c r="E1113" s="4" t="s">
        <v>651</v>
      </c>
      <c r="F1113" s="6">
        <v>4157.38</v>
      </c>
      <c r="G1113" s="4">
        <v>154528</v>
      </c>
      <c r="H1113" s="4">
        <v>168829</v>
      </c>
      <c r="I1113" s="5">
        <v>24.624797869999998</v>
      </c>
      <c r="J1113" s="5">
        <v>1.0925463346449</v>
      </c>
      <c r="K1113" s="5" t="s">
        <v>30</v>
      </c>
      <c r="L1113" s="5">
        <v>129</v>
      </c>
      <c r="M1113" s="7" t="s">
        <v>755</v>
      </c>
      <c r="N1113" s="7" t="s">
        <v>756</v>
      </c>
      <c r="O1113" s="9" t="str">
        <f t="shared" si="68"/>
        <v>2021-05-25</v>
      </c>
      <c r="P1113" s="1" t="str">
        <f>VLOOKUP(K1113,de_para!$A$2:$B$46,2,0)</f>
        <v>Lead Ads</v>
      </c>
      <c r="Q1113" s="1">
        <v>0</v>
      </c>
      <c r="R1113" s="1">
        <f t="shared" si="69"/>
        <v>5</v>
      </c>
      <c r="S1113" s="1">
        <f t="shared" si="70"/>
        <v>2021</v>
      </c>
      <c r="T1113" s="1">
        <f t="shared" si="71"/>
        <v>1</v>
      </c>
    </row>
    <row r="1114" spans="1:20" x14ac:dyDescent="0.2">
      <c r="A1114" s="3" t="s">
        <v>22</v>
      </c>
      <c r="B1114" s="3" t="s">
        <v>754</v>
      </c>
      <c r="C1114" s="4" t="s">
        <v>385</v>
      </c>
      <c r="D1114" s="5" t="s">
        <v>60</v>
      </c>
      <c r="E1114" s="4" t="s">
        <v>61</v>
      </c>
      <c r="F1114" s="6">
        <v>30439.05</v>
      </c>
      <c r="G1114" s="4">
        <v>1546495</v>
      </c>
      <c r="H1114" s="4">
        <v>3412782</v>
      </c>
      <c r="I1114" s="5">
        <v>8.9191310799999997</v>
      </c>
      <c r="J1114" s="5">
        <v>2.2067850203200998</v>
      </c>
      <c r="K1114" s="5" t="s">
        <v>38</v>
      </c>
      <c r="L1114" s="5">
        <v>27</v>
      </c>
      <c r="M1114" s="7" t="s">
        <v>755</v>
      </c>
      <c r="N1114" s="7" t="s">
        <v>756</v>
      </c>
      <c r="O1114" s="9" t="str">
        <f t="shared" si="68"/>
        <v>2021-05-25</v>
      </c>
      <c r="P1114" s="1" t="str">
        <f>VLOOKUP(K1114,de_para!$A$2:$B$46,2,0)</f>
        <v>Credenciamento</v>
      </c>
      <c r="Q1114" s="1">
        <v>1</v>
      </c>
      <c r="R1114" s="1">
        <f t="shared" si="69"/>
        <v>5</v>
      </c>
      <c r="S1114" s="1">
        <f t="shared" si="70"/>
        <v>2021</v>
      </c>
      <c r="T1114" s="1">
        <f t="shared" si="71"/>
        <v>1</v>
      </c>
    </row>
    <row r="1115" spans="1:20" x14ac:dyDescent="0.2">
      <c r="A1115" s="3" t="s">
        <v>14</v>
      </c>
      <c r="B1115" s="3" t="s">
        <v>754</v>
      </c>
      <c r="C1115" s="4" t="s">
        <v>743</v>
      </c>
      <c r="D1115" s="5" t="s">
        <v>744</v>
      </c>
      <c r="E1115" s="4" t="s">
        <v>745</v>
      </c>
      <c r="F1115" s="6">
        <v>534</v>
      </c>
      <c r="G1115" s="4">
        <v>23576</v>
      </c>
      <c r="H1115" s="4">
        <v>24682</v>
      </c>
      <c r="I1115" s="5">
        <v>21.635199740000001</v>
      </c>
      <c r="J1115" s="5">
        <v>1.0469121140143001</v>
      </c>
      <c r="K1115" s="5" t="s">
        <v>19</v>
      </c>
      <c r="L1115" s="5">
        <v>11</v>
      </c>
      <c r="M1115" s="7" t="s">
        <v>755</v>
      </c>
      <c r="N1115" s="7" t="s">
        <v>756</v>
      </c>
      <c r="O1115" s="9" t="str">
        <f t="shared" si="68"/>
        <v>2021-05-25</v>
      </c>
      <c r="P1115" s="1" t="str">
        <f>VLOOKUP(K1115,de_para!$A$2:$B$46,2,0)</f>
        <v>web event</v>
      </c>
      <c r="Q1115" s="1">
        <v>0</v>
      </c>
      <c r="R1115" s="1">
        <f t="shared" si="69"/>
        <v>5</v>
      </c>
      <c r="S1115" s="1">
        <f t="shared" si="70"/>
        <v>2021</v>
      </c>
      <c r="T1115" s="1">
        <f t="shared" si="71"/>
        <v>1</v>
      </c>
    </row>
    <row r="1116" spans="1:20" x14ac:dyDescent="0.2">
      <c r="A1116" s="3" t="s">
        <v>327</v>
      </c>
      <c r="B1116" s="3" t="s">
        <v>754</v>
      </c>
      <c r="C1116" s="4" t="s">
        <v>328</v>
      </c>
      <c r="D1116" s="5" t="s">
        <v>253</v>
      </c>
      <c r="E1116" s="4" t="s">
        <v>254</v>
      </c>
      <c r="F1116" s="6">
        <v>979.62</v>
      </c>
      <c r="G1116" s="4">
        <v>36166</v>
      </c>
      <c r="H1116" s="4">
        <v>39290</v>
      </c>
      <c r="I1116" s="5">
        <v>24.933061850000001</v>
      </c>
      <c r="J1116" s="5">
        <v>1.0863794724327001</v>
      </c>
      <c r="K1116" s="5" t="s">
        <v>19</v>
      </c>
      <c r="L1116" s="5">
        <v>78</v>
      </c>
      <c r="M1116" s="7" t="s">
        <v>755</v>
      </c>
      <c r="N1116" s="7" t="s">
        <v>756</v>
      </c>
      <c r="O1116" s="9" t="str">
        <f t="shared" si="68"/>
        <v>2021-05-25</v>
      </c>
      <c r="P1116" s="1" t="str">
        <f>VLOOKUP(K1116,de_para!$A$2:$B$46,2,0)</f>
        <v>web event</v>
      </c>
      <c r="Q1116" s="1">
        <v>0</v>
      </c>
      <c r="R1116" s="1">
        <f t="shared" si="69"/>
        <v>5</v>
      </c>
      <c r="S1116" s="1">
        <f t="shared" si="70"/>
        <v>2021</v>
      </c>
      <c r="T1116" s="1">
        <f t="shared" si="71"/>
        <v>1</v>
      </c>
    </row>
    <row r="1117" spans="1:20" x14ac:dyDescent="0.2">
      <c r="A1117" s="3" t="s">
        <v>201</v>
      </c>
      <c r="B1117" s="3" t="s">
        <v>754</v>
      </c>
      <c r="C1117" s="4" t="s">
        <v>202</v>
      </c>
      <c r="D1117" s="5" t="s">
        <v>33</v>
      </c>
      <c r="E1117" s="4" t="s">
        <v>34</v>
      </c>
      <c r="F1117" s="6">
        <v>21847.02</v>
      </c>
      <c r="G1117" s="4">
        <v>127647</v>
      </c>
      <c r="H1117" s="4">
        <v>621668</v>
      </c>
      <c r="I1117" s="5">
        <v>35.142584139999997</v>
      </c>
      <c r="J1117" s="5">
        <v>4.8702123825864003</v>
      </c>
      <c r="K1117" s="5" t="s">
        <v>19</v>
      </c>
      <c r="L1117" s="5">
        <v>535</v>
      </c>
      <c r="M1117" s="7" t="s">
        <v>755</v>
      </c>
      <c r="N1117" s="7" t="s">
        <v>756</v>
      </c>
      <c r="O1117" s="9" t="str">
        <f t="shared" si="68"/>
        <v>2021-05-25</v>
      </c>
      <c r="P1117" s="1" t="str">
        <f>VLOOKUP(K1117,de_para!$A$2:$B$46,2,0)</f>
        <v>web event</v>
      </c>
      <c r="Q1117" s="1">
        <v>0</v>
      </c>
      <c r="R1117" s="1">
        <f t="shared" si="69"/>
        <v>5</v>
      </c>
      <c r="S1117" s="1">
        <f t="shared" si="70"/>
        <v>2021</v>
      </c>
      <c r="T1117" s="1">
        <f t="shared" si="71"/>
        <v>1</v>
      </c>
    </row>
    <row r="1118" spans="1:20" x14ac:dyDescent="0.2">
      <c r="A1118" s="3" t="s">
        <v>201</v>
      </c>
      <c r="B1118" s="3" t="s">
        <v>754</v>
      </c>
      <c r="C1118" s="4" t="s">
        <v>733</v>
      </c>
      <c r="D1118" s="5" t="s">
        <v>700</v>
      </c>
      <c r="E1118" s="4" t="s">
        <v>701</v>
      </c>
      <c r="F1118" s="6">
        <v>109.93</v>
      </c>
      <c r="G1118" s="4">
        <v>2074</v>
      </c>
      <c r="H1118" s="4">
        <v>2206</v>
      </c>
      <c r="I1118" s="5">
        <v>49.832275610000003</v>
      </c>
      <c r="J1118" s="5">
        <v>1.0636451301831999</v>
      </c>
      <c r="K1118" s="5" t="s">
        <v>19</v>
      </c>
      <c r="L1118" s="5">
        <v>2</v>
      </c>
      <c r="M1118" s="7" t="s">
        <v>755</v>
      </c>
      <c r="N1118" s="7" t="s">
        <v>756</v>
      </c>
      <c r="O1118" s="9" t="str">
        <f t="shared" si="68"/>
        <v>2021-05-25</v>
      </c>
      <c r="P1118" s="1" t="str">
        <f>VLOOKUP(K1118,de_para!$A$2:$B$46,2,0)</f>
        <v>web event</v>
      </c>
      <c r="Q1118" s="1">
        <v>0</v>
      </c>
      <c r="R1118" s="1">
        <f t="shared" si="69"/>
        <v>5</v>
      </c>
      <c r="S1118" s="1">
        <f t="shared" si="70"/>
        <v>2021</v>
      </c>
      <c r="T1118" s="1">
        <f t="shared" si="71"/>
        <v>1</v>
      </c>
    </row>
    <row r="1119" spans="1:20" x14ac:dyDescent="0.2">
      <c r="A1119" s="3" t="s">
        <v>22</v>
      </c>
      <c r="B1119" s="3" t="s">
        <v>754</v>
      </c>
      <c r="C1119" s="4" t="s">
        <v>467</v>
      </c>
      <c r="D1119" s="5" t="s">
        <v>465</v>
      </c>
      <c r="E1119" s="4" t="s">
        <v>466</v>
      </c>
      <c r="F1119" s="6">
        <v>5473.14</v>
      </c>
      <c r="G1119" s="4">
        <v>291650</v>
      </c>
      <c r="H1119" s="4">
        <v>326351</v>
      </c>
      <c r="I1119" s="5">
        <v>16.770716190000002</v>
      </c>
      <c r="J1119" s="5">
        <v>1.1189816560946</v>
      </c>
      <c r="K1119" s="5" t="s">
        <v>38</v>
      </c>
      <c r="L1119" s="5">
        <v>5</v>
      </c>
      <c r="M1119" s="7" t="s">
        <v>755</v>
      </c>
      <c r="N1119" s="7" t="s">
        <v>756</v>
      </c>
      <c r="O1119" s="9" t="str">
        <f t="shared" si="68"/>
        <v>2021-05-25</v>
      </c>
      <c r="P1119" s="1" t="str">
        <f>VLOOKUP(K1119,de_para!$A$2:$B$46,2,0)</f>
        <v>Credenciamento</v>
      </c>
      <c r="Q1119" s="1">
        <v>0</v>
      </c>
      <c r="R1119" s="1">
        <f t="shared" si="69"/>
        <v>5</v>
      </c>
      <c r="S1119" s="1">
        <f t="shared" si="70"/>
        <v>2021</v>
      </c>
      <c r="T1119" s="1">
        <f t="shared" si="71"/>
        <v>1</v>
      </c>
    </row>
    <row r="1120" spans="1:20" x14ac:dyDescent="0.2">
      <c r="A1120" s="3" t="s">
        <v>14</v>
      </c>
      <c r="B1120" s="3" t="s">
        <v>754</v>
      </c>
      <c r="C1120" s="4" t="s">
        <v>746</v>
      </c>
      <c r="D1120" s="5" t="s">
        <v>747</v>
      </c>
      <c r="E1120" s="4" t="s">
        <v>748</v>
      </c>
      <c r="F1120" s="6">
        <v>205.41</v>
      </c>
      <c r="G1120" s="4">
        <v>562</v>
      </c>
      <c r="H1120" s="4">
        <v>615</v>
      </c>
      <c r="I1120" s="5">
        <v>334</v>
      </c>
      <c r="J1120" s="5">
        <v>1.0943060498221</v>
      </c>
      <c r="K1120" s="5" t="s">
        <v>19</v>
      </c>
      <c r="L1120" s="5">
        <v>11</v>
      </c>
      <c r="M1120" s="7" t="s">
        <v>755</v>
      </c>
      <c r="N1120" s="7" t="s">
        <v>756</v>
      </c>
      <c r="O1120" s="9" t="str">
        <f t="shared" si="68"/>
        <v>2021-05-25</v>
      </c>
      <c r="P1120" s="1" t="str">
        <f>VLOOKUP(K1120,de_para!$A$2:$B$46,2,0)</f>
        <v>web event</v>
      </c>
      <c r="Q1120" s="1">
        <v>0</v>
      </c>
      <c r="R1120" s="1">
        <f t="shared" si="69"/>
        <v>5</v>
      </c>
      <c r="S1120" s="1">
        <f t="shared" si="70"/>
        <v>2021</v>
      </c>
      <c r="T1120" s="1">
        <f t="shared" si="71"/>
        <v>1</v>
      </c>
    </row>
    <row r="1121" spans="1:20" x14ac:dyDescent="0.2">
      <c r="A1121" s="3" t="s">
        <v>662</v>
      </c>
      <c r="B1121" s="3" t="s">
        <v>754</v>
      </c>
      <c r="C1121" s="4" t="s">
        <v>663</v>
      </c>
      <c r="D1121" s="5" t="s">
        <v>28</v>
      </c>
      <c r="E1121" s="4" t="s">
        <v>29</v>
      </c>
      <c r="F1121" s="6">
        <v>54636.3</v>
      </c>
      <c r="G1121" s="4">
        <v>1742601</v>
      </c>
      <c r="H1121" s="4">
        <v>2653025</v>
      </c>
      <c r="I1121" s="5">
        <v>20.59396349</v>
      </c>
      <c r="J1121" s="5">
        <v>1.5224512094277001</v>
      </c>
      <c r="K1121" s="5" t="s">
        <v>30</v>
      </c>
      <c r="L1121" s="5">
        <v>916</v>
      </c>
      <c r="M1121" s="7" t="s">
        <v>755</v>
      </c>
      <c r="N1121" s="7" t="s">
        <v>756</v>
      </c>
      <c r="O1121" s="9" t="str">
        <f t="shared" si="68"/>
        <v>2021-05-25</v>
      </c>
      <c r="P1121" s="1" t="str">
        <f>VLOOKUP(K1121,de_para!$A$2:$B$46,2,0)</f>
        <v>Lead Ads</v>
      </c>
      <c r="Q1121" s="1">
        <v>0</v>
      </c>
      <c r="R1121" s="1">
        <f t="shared" si="69"/>
        <v>5</v>
      </c>
      <c r="S1121" s="1">
        <f t="shared" si="70"/>
        <v>2021</v>
      </c>
      <c r="T1121" s="1">
        <f t="shared" si="71"/>
        <v>1</v>
      </c>
    </row>
    <row r="1122" spans="1:20" x14ac:dyDescent="0.2">
      <c r="A1122" s="3" t="s">
        <v>383</v>
      </c>
      <c r="B1122" s="3" t="s">
        <v>754</v>
      </c>
      <c r="C1122" s="4" t="s">
        <v>384</v>
      </c>
      <c r="D1122" s="5" t="s">
        <v>334</v>
      </c>
      <c r="E1122" s="4" t="s">
        <v>335</v>
      </c>
      <c r="F1122" s="6">
        <v>19902.8</v>
      </c>
      <c r="G1122" s="4">
        <v>172929</v>
      </c>
      <c r="H1122" s="4">
        <v>579988</v>
      </c>
      <c r="I1122" s="5">
        <v>34.3158824</v>
      </c>
      <c r="J1122" s="5">
        <v>3.3539082513633001</v>
      </c>
      <c r="K1122" s="5" t="s">
        <v>200</v>
      </c>
      <c r="L1122" s="5">
        <v>234</v>
      </c>
      <c r="M1122" s="7" t="s">
        <v>755</v>
      </c>
      <c r="N1122" s="7" t="s">
        <v>756</v>
      </c>
      <c r="O1122" s="9" t="str">
        <f t="shared" si="68"/>
        <v>2021-05-25</v>
      </c>
      <c r="P1122" s="1" t="str">
        <f>VLOOKUP(K1122,de_para!$A$2:$B$46,2,0)</f>
        <v>Mensagem</v>
      </c>
      <c r="Q1122" s="1">
        <v>1</v>
      </c>
      <c r="R1122" s="1">
        <f t="shared" si="69"/>
        <v>5</v>
      </c>
      <c r="S1122" s="1">
        <f t="shared" si="70"/>
        <v>2021</v>
      </c>
      <c r="T1122" s="1">
        <f t="shared" si="71"/>
        <v>1</v>
      </c>
    </row>
    <row r="1123" spans="1:20" x14ac:dyDescent="0.2">
      <c r="A1123" s="3" t="s">
        <v>680</v>
      </c>
      <c r="B1123" s="3" t="s">
        <v>754</v>
      </c>
      <c r="C1123" s="4" t="s">
        <v>712</v>
      </c>
      <c r="D1123" s="5" t="s">
        <v>704</v>
      </c>
      <c r="E1123" s="4" t="s">
        <v>705</v>
      </c>
      <c r="F1123" s="6">
        <v>10.07</v>
      </c>
      <c r="G1123" s="4">
        <v>392</v>
      </c>
      <c r="H1123" s="4">
        <v>411</v>
      </c>
      <c r="I1123" s="5">
        <v>24.501216549999999</v>
      </c>
      <c r="J1123" s="5">
        <v>1.0484693877550999</v>
      </c>
      <c r="K1123" s="5" t="s">
        <v>19</v>
      </c>
      <c r="L1123" s="5" t="s">
        <v>42</v>
      </c>
      <c r="M1123" s="7" t="s">
        <v>755</v>
      </c>
      <c r="N1123" s="7" t="s">
        <v>756</v>
      </c>
      <c r="O1123" s="9" t="str">
        <f t="shared" si="68"/>
        <v>2021-05-25</v>
      </c>
      <c r="P1123" s="1" t="str">
        <f>VLOOKUP(K1123,de_para!$A$2:$B$46,2,0)</f>
        <v>web event</v>
      </c>
      <c r="Q1123" s="1">
        <v>0</v>
      </c>
      <c r="R1123" s="1">
        <f t="shared" si="69"/>
        <v>5</v>
      </c>
      <c r="S1123" s="1">
        <f t="shared" si="70"/>
        <v>2021</v>
      </c>
      <c r="T1123" s="1">
        <f t="shared" si="71"/>
        <v>1</v>
      </c>
    </row>
    <row r="1124" spans="1:20" x14ac:dyDescent="0.2">
      <c r="A1124" s="3" t="s">
        <v>50</v>
      </c>
      <c r="B1124" s="3" t="s">
        <v>754</v>
      </c>
      <c r="C1124" s="4" t="s">
        <v>614</v>
      </c>
      <c r="D1124" s="5" t="s">
        <v>334</v>
      </c>
      <c r="E1124" s="4" t="s">
        <v>335</v>
      </c>
      <c r="F1124" s="6">
        <v>85606.44</v>
      </c>
      <c r="G1124" s="4">
        <v>2644970</v>
      </c>
      <c r="H1124" s="4">
        <v>5318362</v>
      </c>
      <c r="I1124" s="5">
        <v>16.096392080000001</v>
      </c>
      <c r="J1124" s="5">
        <v>2.0107456795351002</v>
      </c>
      <c r="K1124" s="5" t="s">
        <v>200</v>
      </c>
      <c r="L1124" s="5">
        <v>1412</v>
      </c>
      <c r="M1124" s="7" t="s">
        <v>755</v>
      </c>
      <c r="N1124" s="7" t="s">
        <v>756</v>
      </c>
      <c r="O1124" s="9" t="str">
        <f t="shared" si="68"/>
        <v>2021-05-25</v>
      </c>
      <c r="P1124" s="1" t="str">
        <f>VLOOKUP(K1124,de_para!$A$2:$B$46,2,0)</f>
        <v>Mensagem</v>
      </c>
      <c r="Q1124" s="1">
        <v>1</v>
      </c>
      <c r="R1124" s="1">
        <f t="shared" si="69"/>
        <v>5</v>
      </c>
      <c r="S1124" s="1">
        <f t="shared" si="70"/>
        <v>2021</v>
      </c>
      <c r="T1124" s="1">
        <f t="shared" si="71"/>
        <v>1</v>
      </c>
    </row>
    <row r="1125" spans="1:20" x14ac:dyDescent="0.2">
      <c r="A1125" s="3" t="s">
        <v>207</v>
      </c>
      <c r="B1125" s="3" t="s">
        <v>754</v>
      </c>
      <c r="C1125" s="4" t="s">
        <v>706</v>
      </c>
      <c r="D1125" s="5" t="s">
        <v>704</v>
      </c>
      <c r="E1125" s="4" t="s">
        <v>705</v>
      </c>
      <c r="F1125" s="6">
        <v>63.21</v>
      </c>
      <c r="G1125" s="4">
        <v>779</v>
      </c>
      <c r="H1125" s="4">
        <v>831</v>
      </c>
      <c r="I1125" s="5">
        <v>76.064981950000004</v>
      </c>
      <c r="J1125" s="5">
        <v>1.0667522464698</v>
      </c>
      <c r="K1125" s="5" t="s">
        <v>19</v>
      </c>
      <c r="L1125" s="5" t="s">
        <v>42</v>
      </c>
      <c r="M1125" s="7" t="s">
        <v>755</v>
      </c>
      <c r="N1125" s="7" t="s">
        <v>756</v>
      </c>
      <c r="O1125" s="9" t="str">
        <f t="shared" si="68"/>
        <v>2021-05-25</v>
      </c>
      <c r="P1125" s="1" t="str">
        <f>VLOOKUP(K1125,de_para!$A$2:$B$46,2,0)</f>
        <v>web event</v>
      </c>
      <c r="Q1125" s="1">
        <v>0</v>
      </c>
      <c r="R1125" s="1">
        <f t="shared" si="69"/>
        <v>5</v>
      </c>
      <c r="S1125" s="1">
        <f t="shared" si="70"/>
        <v>2021</v>
      </c>
      <c r="T1125" s="1">
        <f t="shared" si="71"/>
        <v>1</v>
      </c>
    </row>
    <row r="1126" spans="1:20" x14ac:dyDescent="0.2">
      <c r="A1126" s="3" t="s">
        <v>201</v>
      </c>
      <c r="B1126" s="3" t="s">
        <v>754</v>
      </c>
      <c r="C1126" s="4" t="s">
        <v>702</v>
      </c>
      <c r="D1126" s="5" t="s">
        <v>694</v>
      </c>
      <c r="E1126" s="4" t="s">
        <v>695</v>
      </c>
      <c r="F1126" s="6">
        <v>138.65</v>
      </c>
      <c r="G1126" s="4">
        <v>2716</v>
      </c>
      <c r="H1126" s="4">
        <v>2999</v>
      </c>
      <c r="I1126" s="5">
        <v>46.232077359999998</v>
      </c>
      <c r="J1126" s="5">
        <v>1.1041973490426999</v>
      </c>
      <c r="K1126" s="5" t="s">
        <v>19</v>
      </c>
      <c r="L1126" s="5">
        <v>4</v>
      </c>
      <c r="M1126" s="7" t="s">
        <v>755</v>
      </c>
      <c r="N1126" s="7" t="s">
        <v>756</v>
      </c>
      <c r="O1126" s="9" t="str">
        <f t="shared" si="68"/>
        <v>2021-05-25</v>
      </c>
      <c r="P1126" s="1" t="str">
        <f>VLOOKUP(K1126,de_para!$A$2:$B$46,2,0)</f>
        <v>web event</v>
      </c>
      <c r="Q1126" s="1">
        <v>0</v>
      </c>
      <c r="R1126" s="1">
        <f t="shared" si="69"/>
        <v>5</v>
      </c>
      <c r="S1126" s="1">
        <f t="shared" si="70"/>
        <v>2021</v>
      </c>
      <c r="T1126" s="1">
        <f t="shared" si="71"/>
        <v>1</v>
      </c>
    </row>
    <row r="1127" spans="1:20" x14ac:dyDescent="0.2">
      <c r="A1127" s="3" t="s">
        <v>194</v>
      </c>
      <c r="B1127" s="3" t="s">
        <v>754</v>
      </c>
      <c r="C1127" s="4" t="s">
        <v>693</v>
      </c>
      <c r="D1127" s="5" t="s">
        <v>694</v>
      </c>
      <c r="E1127" s="4" t="s">
        <v>695</v>
      </c>
      <c r="F1127" s="6">
        <v>70.56</v>
      </c>
      <c r="G1127" s="4">
        <v>1454</v>
      </c>
      <c r="H1127" s="4">
        <v>1586</v>
      </c>
      <c r="I1127" s="5">
        <v>44.489281210000001</v>
      </c>
      <c r="J1127" s="5">
        <v>1.0907840440165</v>
      </c>
      <c r="K1127" s="5" t="s">
        <v>19</v>
      </c>
      <c r="L1127" s="5">
        <v>4</v>
      </c>
      <c r="M1127" s="7" t="s">
        <v>755</v>
      </c>
      <c r="N1127" s="7" t="s">
        <v>756</v>
      </c>
      <c r="O1127" s="9" t="str">
        <f t="shared" si="68"/>
        <v>2021-05-25</v>
      </c>
      <c r="P1127" s="1" t="str">
        <f>VLOOKUP(K1127,de_para!$A$2:$B$46,2,0)</f>
        <v>web event</v>
      </c>
      <c r="Q1127" s="1">
        <v>0</v>
      </c>
      <c r="R1127" s="1">
        <f t="shared" si="69"/>
        <v>5</v>
      </c>
      <c r="S1127" s="1">
        <f t="shared" si="70"/>
        <v>2021</v>
      </c>
      <c r="T1127" s="1">
        <f t="shared" si="71"/>
        <v>1</v>
      </c>
    </row>
    <row r="1128" spans="1:20" x14ac:dyDescent="0.2">
      <c r="A1128" s="3" t="s">
        <v>381</v>
      </c>
      <c r="B1128" s="3" t="s">
        <v>754</v>
      </c>
      <c r="C1128" s="4" t="s">
        <v>382</v>
      </c>
      <c r="D1128" s="5" t="s">
        <v>334</v>
      </c>
      <c r="E1128" s="4" t="s">
        <v>335</v>
      </c>
      <c r="F1128" s="6">
        <v>42780.62</v>
      </c>
      <c r="G1128" s="4">
        <v>894213</v>
      </c>
      <c r="H1128" s="4">
        <v>1768473</v>
      </c>
      <c r="I1128" s="5">
        <v>24.19071142</v>
      </c>
      <c r="J1128" s="5">
        <v>1.9776865243516</v>
      </c>
      <c r="K1128" s="5" t="s">
        <v>200</v>
      </c>
      <c r="L1128" s="5">
        <v>577</v>
      </c>
      <c r="M1128" s="7" t="s">
        <v>755</v>
      </c>
      <c r="N1128" s="7" t="s">
        <v>756</v>
      </c>
      <c r="O1128" s="9" t="str">
        <f t="shared" si="68"/>
        <v>2021-05-25</v>
      </c>
      <c r="P1128" s="1" t="str">
        <f>VLOOKUP(K1128,de_para!$A$2:$B$46,2,0)</f>
        <v>Mensagem</v>
      </c>
      <c r="Q1128" s="1">
        <v>1</v>
      </c>
      <c r="R1128" s="1">
        <f t="shared" si="69"/>
        <v>5</v>
      </c>
      <c r="S1128" s="1">
        <f t="shared" si="70"/>
        <v>2021</v>
      </c>
      <c r="T1128" s="1">
        <f t="shared" si="71"/>
        <v>1</v>
      </c>
    </row>
    <row r="1129" spans="1:20" x14ac:dyDescent="0.2">
      <c r="A1129" s="3" t="s">
        <v>192</v>
      </c>
      <c r="B1129" s="3" t="s">
        <v>754</v>
      </c>
      <c r="C1129" s="4" t="s">
        <v>699</v>
      </c>
      <c r="D1129" s="5" t="s">
        <v>700</v>
      </c>
      <c r="E1129" s="4" t="s">
        <v>701</v>
      </c>
      <c r="F1129" s="6">
        <v>398.75</v>
      </c>
      <c r="G1129" s="4">
        <v>17772</v>
      </c>
      <c r="H1129" s="4">
        <v>18738</v>
      </c>
      <c r="I1129" s="5">
        <v>21.280286050000001</v>
      </c>
      <c r="J1129" s="5">
        <v>1.0543551654287999</v>
      </c>
      <c r="K1129" s="5" t="s">
        <v>19</v>
      </c>
      <c r="L1129" s="5">
        <v>3</v>
      </c>
      <c r="M1129" s="7" t="s">
        <v>755</v>
      </c>
      <c r="N1129" s="7" t="s">
        <v>756</v>
      </c>
      <c r="O1129" s="9" t="str">
        <f t="shared" si="68"/>
        <v>2021-05-25</v>
      </c>
      <c r="P1129" s="1" t="str">
        <f>VLOOKUP(K1129,de_para!$A$2:$B$46,2,0)</f>
        <v>web event</v>
      </c>
      <c r="Q1129" s="1">
        <v>0</v>
      </c>
      <c r="R1129" s="1">
        <f t="shared" si="69"/>
        <v>5</v>
      </c>
      <c r="S1129" s="1">
        <f t="shared" si="70"/>
        <v>2021</v>
      </c>
      <c r="T1129" s="1">
        <f t="shared" si="71"/>
        <v>1</v>
      </c>
    </row>
    <row r="1130" spans="1:20" x14ac:dyDescent="0.2">
      <c r="A1130" s="3" t="s">
        <v>374</v>
      </c>
      <c r="B1130" s="3" t="s">
        <v>754</v>
      </c>
      <c r="C1130" s="4" t="s">
        <v>375</v>
      </c>
      <c r="D1130" s="5" t="s">
        <v>28</v>
      </c>
      <c r="E1130" s="4" t="s">
        <v>29</v>
      </c>
      <c r="F1130" s="6">
        <v>48555.82</v>
      </c>
      <c r="G1130" s="4">
        <v>2137586</v>
      </c>
      <c r="H1130" s="4">
        <v>3143401</v>
      </c>
      <c r="I1130" s="5">
        <v>15.446906070000001</v>
      </c>
      <c r="J1130" s="5">
        <v>1.4705377935671</v>
      </c>
      <c r="K1130" s="5" t="s">
        <v>30</v>
      </c>
      <c r="L1130" s="5">
        <v>783</v>
      </c>
      <c r="M1130" s="7" t="s">
        <v>755</v>
      </c>
      <c r="N1130" s="7" t="s">
        <v>756</v>
      </c>
      <c r="O1130" s="9" t="str">
        <f t="shared" si="68"/>
        <v>2021-05-25</v>
      </c>
      <c r="P1130" s="1" t="str">
        <f>VLOOKUP(K1130,de_para!$A$2:$B$46,2,0)</f>
        <v>Lead Ads</v>
      </c>
      <c r="Q1130" s="1">
        <v>0</v>
      </c>
      <c r="R1130" s="1">
        <f t="shared" si="69"/>
        <v>5</v>
      </c>
      <c r="S1130" s="1">
        <f t="shared" si="70"/>
        <v>2021</v>
      </c>
      <c r="T1130" s="1">
        <f t="shared" si="71"/>
        <v>1</v>
      </c>
    </row>
    <row r="1131" spans="1:20" x14ac:dyDescent="0.2">
      <c r="A1131" s="3" t="s">
        <v>22</v>
      </c>
      <c r="B1131" s="3" t="s">
        <v>754</v>
      </c>
      <c r="C1131" s="4" t="s">
        <v>648</v>
      </c>
      <c r="D1131" s="5" t="s">
        <v>334</v>
      </c>
      <c r="E1131" s="4" t="s">
        <v>335</v>
      </c>
      <c r="F1131" s="6">
        <v>23802.84</v>
      </c>
      <c r="G1131" s="4">
        <v>1942024</v>
      </c>
      <c r="H1131" s="4">
        <v>3209514</v>
      </c>
      <c r="I1131" s="5">
        <v>7.4163378</v>
      </c>
      <c r="J1131" s="5">
        <v>1.6526644366908001</v>
      </c>
      <c r="K1131" s="5" t="s">
        <v>200</v>
      </c>
      <c r="L1131" s="5">
        <v>401</v>
      </c>
      <c r="M1131" s="7" t="s">
        <v>755</v>
      </c>
      <c r="N1131" s="7" t="s">
        <v>756</v>
      </c>
      <c r="O1131" s="9" t="str">
        <f t="shared" si="68"/>
        <v>2021-05-25</v>
      </c>
      <c r="P1131" s="1" t="str">
        <f>VLOOKUP(K1131,de_para!$A$2:$B$46,2,0)</f>
        <v>Mensagem</v>
      </c>
      <c r="Q1131" s="1">
        <v>1</v>
      </c>
      <c r="R1131" s="1">
        <f t="shared" si="69"/>
        <v>5</v>
      </c>
      <c r="S1131" s="1">
        <f t="shared" si="70"/>
        <v>2021</v>
      </c>
      <c r="T1131" s="1">
        <f t="shared" si="71"/>
        <v>1</v>
      </c>
    </row>
    <row r="1132" spans="1:20" x14ac:dyDescent="0.2">
      <c r="A1132" s="3" t="s">
        <v>388</v>
      </c>
      <c r="B1132" s="3" t="s">
        <v>754</v>
      </c>
      <c r="C1132" s="4" t="s">
        <v>510</v>
      </c>
      <c r="D1132" s="5" t="s">
        <v>511</v>
      </c>
      <c r="E1132" s="4" t="s">
        <v>512</v>
      </c>
      <c r="F1132" s="6">
        <v>7214.75</v>
      </c>
      <c r="G1132" s="4">
        <v>141152</v>
      </c>
      <c r="H1132" s="4">
        <v>311712</v>
      </c>
      <c r="I1132" s="5">
        <v>23.145563849999998</v>
      </c>
      <c r="J1132" s="5">
        <v>2.2083427794151</v>
      </c>
      <c r="K1132" s="5" t="s">
        <v>200</v>
      </c>
      <c r="L1132" s="5">
        <v>182</v>
      </c>
      <c r="M1132" s="7" t="s">
        <v>755</v>
      </c>
      <c r="N1132" s="7" t="s">
        <v>756</v>
      </c>
      <c r="O1132" s="9" t="str">
        <f t="shared" si="68"/>
        <v>2021-05-25</v>
      </c>
      <c r="P1132" s="1" t="str">
        <f>VLOOKUP(K1132,de_para!$A$2:$B$46,2,0)</f>
        <v>Mensagem</v>
      </c>
      <c r="Q1132" s="1">
        <v>1</v>
      </c>
      <c r="R1132" s="1">
        <f t="shared" si="69"/>
        <v>5</v>
      </c>
      <c r="S1132" s="1">
        <f t="shared" si="70"/>
        <v>2021</v>
      </c>
      <c r="T1132" s="1">
        <f t="shared" si="71"/>
        <v>1</v>
      </c>
    </row>
    <row r="1133" spans="1:20" x14ac:dyDescent="0.2">
      <c r="A1133" s="3" t="s">
        <v>14</v>
      </c>
      <c r="B1133" s="3" t="s">
        <v>754</v>
      </c>
      <c r="C1133" s="4" t="s">
        <v>760</v>
      </c>
      <c r="D1133" s="5" t="s">
        <v>761</v>
      </c>
      <c r="E1133" s="4" t="s">
        <v>762</v>
      </c>
      <c r="F1133" s="6">
        <v>9065.25</v>
      </c>
      <c r="G1133" s="4">
        <v>352196</v>
      </c>
      <c r="H1133" s="4">
        <v>392417</v>
      </c>
      <c r="I1133" s="5">
        <v>23.101063409999998</v>
      </c>
      <c r="J1133" s="5">
        <v>1.1142006155663</v>
      </c>
      <c r="K1133" s="5" t="s">
        <v>19</v>
      </c>
      <c r="L1133" s="5">
        <v>556</v>
      </c>
      <c r="M1133" s="7" t="s">
        <v>755</v>
      </c>
      <c r="N1133" s="7" t="s">
        <v>756</v>
      </c>
      <c r="O1133" s="9" t="str">
        <f t="shared" si="68"/>
        <v>2021-05-25</v>
      </c>
      <c r="P1133" s="1" t="str">
        <f>VLOOKUP(K1133,de_para!$A$2:$B$46,2,0)</f>
        <v>web event</v>
      </c>
      <c r="Q1133" s="1">
        <v>0</v>
      </c>
      <c r="R1133" s="1">
        <f t="shared" si="69"/>
        <v>5</v>
      </c>
      <c r="S1133" s="1">
        <f t="shared" si="70"/>
        <v>2021</v>
      </c>
      <c r="T1133" s="1">
        <f t="shared" si="71"/>
        <v>1</v>
      </c>
    </row>
    <row r="1134" spans="1:20" x14ac:dyDescent="0.2">
      <c r="A1134" s="3" t="s">
        <v>192</v>
      </c>
      <c r="B1134" s="3" t="s">
        <v>754</v>
      </c>
      <c r="C1134" s="4" t="s">
        <v>732</v>
      </c>
      <c r="D1134" s="5" t="s">
        <v>694</v>
      </c>
      <c r="E1134" s="4" t="s">
        <v>695</v>
      </c>
      <c r="F1134" s="6">
        <v>310.39</v>
      </c>
      <c r="G1134" s="4">
        <v>11336</v>
      </c>
      <c r="H1134" s="4">
        <v>12248</v>
      </c>
      <c r="I1134" s="5">
        <v>25.34209667</v>
      </c>
      <c r="J1134" s="5">
        <v>1.0804516584332999</v>
      </c>
      <c r="K1134" s="5" t="s">
        <v>19</v>
      </c>
      <c r="L1134" s="5">
        <v>3</v>
      </c>
      <c r="M1134" s="7" t="s">
        <v>755</v>
      </c>
      <c r="N1134" s="7" t="s">
        <v>756</v>
      </c>
      <c r="O1134" s="9" t="str">
        <f t="shared" si="68"/>
        <v>2021-05-25</v>
      </c>
      <c r="P1134" s="1" t="str">
        <f>VLOOKUP(K1134,de_para!$A$2:$B$46,2,0)</f>
        <v>web event</v>
      </c>
      <c r="Q1134" s="1">
        <v>0</v>
      </c>
      <c r="R1134" s="1">
        <f t="shared" si="69"/>
        <v>5</v>
      </c>
      <c r="S1134" s="1">
        <f t="shared" si="70"/>
        <v>2021</v>
      </c>
      <c r="T1134" s="1">
        <f t="shared" si="71"/>
        <v>1</v>
      </c>
    </row>
    <row r="1135" spans="1:20" x14ac:dyDescent="0.2">
      <c r="A1135" s="3" t="s">
        <v>194</v>
      </c>
      <c r="B1135" s="3" t="s">
        <v>754</v>
      </c>
      <c r="C1135" s="4" t="s">
        <v>728</v>
      </c>
      <c r="D1135" s="5" t="s">
        <v>715</v>
      </c>
      <c r="E1135" s="4" t="s">
        <v>716</v>
      </c>
      <c r="F1135" s="6">
        <v>93.36</v>
      </c>
      <c r="G1135" s="4">
        <v>1309</v>
      </c>
      <c r="H1135" s="4">
        <v>1470</v>
      </c>
      <c r="I1135" s="5">
        <v>63.510204080000001</v>
      </c>
      <c r="J1135" s="5">
        <v>1.1229946524064001</v>
      </c>
      <c r="K1135" s="5" t="s">
        <v>19</v>
      </c>
      <c r="L1135" s="5">
        <v>6</v>
      </c>
      <c r="M1135" s="7" t="s">
        <v>755</v>
      </c>
      <c r="N1135" s="7" t="s">
        <v>756</v>
      </c>
      <c r="O1135" s="9" t="str">
        <f t="shared" si="68"/>
        <v>2021-05-25</v>
      </c>
      <c r="P1135" s="1" t="str">
        <f>VLOOKUP(K1135,de_para!$A$2:$B$46,2,0)</f>
        <v>web event</v>
      </c>
      <c r="Q1135" s="1">
        <v>0</v>
      </c>
      <c r="R1135" s="1">
        <f t="shared" si="69"/>
        <v>5</v>
      </c>
      <c r="S1135" s="1">
        <f t="shared" si="70"/>
        <v>2021</v>
      </c>
      <c r="T1135" s="1">
        <f t="shared" si="71"/>
        <v>1</v>
      </c>
    </row>
    <row r="1136" spans="1:20" x14ac:dyDescent="0.2">
      <c r="A1136" s="3" t="s">
        <v>376</v>
      </c>
      <c r="B1136" s="3" t="s">
        <v>754</v>
      </c>
      <c r="C1136" s="4" t="s">
        <v>703</v>
      </c>
      <c r="D1136" s="5" t="s">
        <v>704</v>
      </c>
      <c r="E1136" s="4" t="s">
        <v>705</v>
      </c>
      <c r="F1136" s="6">
        <v>63.45</v>
      </c>
      <c r="G1136" s="4">
        <v>2620</v>
      </c>
      <c r="H1136" s="4">
        <v>2775</v>
      </c>
      <c r="I1136" s="5">
        <v>22.864864860000001</v>
      </c>
      <c r="J1136" s="5">
        <v>1.0591603053434999</v>
      </c>
      <c r="K1136" s="5" t="s">
        <v>19</v>
      </c>
      <c r="L1136" s="5" t="s">
        <v>42</v>
      </c>
      <c r="M1136" s="7" t="s">
        <v>755</v>
      </c>
      <c r="N1136" s="7" t="s">
        <v>756</v>
      </c>
      <c r="O1136" s="9" t="str">
        <f t="shared" si="68"/>
        <v>2021-05-25</v>
      </c>
      <c r="P1136" s="1" t="str">
        <f>VLOOKUP(K1136,de_para!$A$2:$B$46,2,0)</f>
        <v>web event</v>
      </c>
      <c r="Q1136" s="1">
        <v>0</v>
      </c>
      <c r="R1136" s="1">
        <f t="shared" si="69"/>
        <v>5</v>
      </c>
      <c r="S1136" s="1">
        <f t="shared" si="70"/>
        <v>2021</v>
      </c>
      <c r="T1136" s="1">
        <f t="shared" si="71"/>
        <v>1</v>
      </c>
    </row>
    <row r="1137" spans="1:20" x14ac:dyDescent="0.2">
      <c r="A1137" s="3" t="s">
        <v>676</v>
      </c>
      <c r="B1137" s="3" t="s">
        <v>754</v>
      </c>
      <c r="C1137" s="4" t="s">
        <v>677</v>
      </c>
      <c r="D1137" s="5" t="s">
        <v>678</v>
      </c>
      <c r="E1137" s="4" t="s">
        <v>679</v>
      </c>
      <c r="F1137" s="6">
        <v>1138.1099999999999</v>
      </c>
      <c r="G1137" s="4">
        <v>26360</v>
      </c>
      <c r="H1137" s="4">
        <v>34726</v>
      </c>
      <c r="I1137" s="5">
        <v>32.774002189999997</v>
      </c>
      <c r="J1137" s="5">
        <v>1.3173748103187</v>
      </c>
      <c r="K1137" s="5" t="s">
        <v>19</v>
      </c>
      <c r="L1137" s="5">
        <v>18</v>
      </c>
      <c r="M1137" s="7" t="s">
        <v>755</v>
      </c>
      <c r="N1137" s="7" t="s">
        <v>756</v>
      </c>
      <c r="O1137" s="9" t="str">
        <f t="shared" si="68"/>
        <v>2021-05-25</v>
      </c>
      <c r="P1137" s="1" t="str">
        <f>VLOOKUP(K1137,de_para!$A$2:$B$46,2,0)</f>
        <v>web event</v>
      </c>
      <c r="Q1137" s="1">
        <v>0</v>
      </c>
      <c r="R1137" s="1">
        <f t="shared" si="69"/>
        <v>5</v>
      </c>
      <c r="S1137" s="1">
        <f t="shared" si="70"/>
        <v>2021</v>
      </c>
      <c r="T1137" s="1">
        <f t="shared" si="71"/>
        <v>1</v>
      </c>
    </row>
    <row r="1138" spans="1:20" x14ac:dyDescent="0.2">
      <c r="A1138" s="3" t="s">
        <v>680</v>
      </c>
      <c r="B1138" s="3" t="s">
        <v>754</v>
      </c>
      <c r="C1138" s="4" t="s">
        <v>718</v>
      </c>
      <c r="D1138" s="5" t="s">
        <v>715</v>
      </c>
      <c r="E1138" s="4" t="s">
        <v>716</v>
      </c>
      <c r="F1138" s="6">
        <v>10.59</v>
      </c>
      <c r="G1138" s="4">
        <v>379</v>
      </c>
      <c r="H1138" s="4">
        <v>398</v>
      </c>
      <c r="I1138" s="5">
        <v>26.608040200000001</v>
      </c>
      <c r="J1138" s="5">
        <v>1.0501319261213999</v>
      </c>
      <c r="K1138" s="5" t="s">
        <v>19</v>
      </c>
      <c r="L1138" s="5" t="s">
        <v>42</v>
      </c>
      <c r="M1138" s="7" t="s">
        <v>755</v>
      </c>
      <c r="N1138" s="7" t="s">
        <v>756</v>
      </c>
      <c r="O1138" s="9" t="str">
        <f t="shared" si="68"/>
        <v>2021-05-25</v>
      </c>
      <c r="P1138" s="1" t="str">
        <f>VLOOKUP(K1138,de_para!$A$2:$B$46,2,0)</f>
        <v>web event</v>
      </c>
      <c r="Q1138" s="1">
        <v>0</v>
      </c>
      <c r="R1138" s="1">
        <f t="shared" si="69"/>
        <v>5</v>
      </c>
      <c r="S1138" s="1">
        <f t="shared" si="70"/>
        <v>2021</v>
      </c>
      <c r="T1138" s="1">
        <f t="shared" si="71"/>
        <v>1</v>
      </c>
    </row>
    <row r="1139" spans="1:20" x14ac:dyDescent="0.2">
      <c r="A1139" s="3" t="s">
        <v>207</v>
      </c>
      <c r="B1139" s="3" t="s">
        <v>754</v>
      </c>
      <c r="C1139" s="4" t="s">
        <v>714</v>
      </c>
      <c r="D1139" s="5" t="s">
        <v>715</v>
      </c>
      <c r="E1139" s="4" t="s">
        <v>716</v>
      </c>
      <c r="F1139" s="6">
        <v>108.23</v>
      </c>
      <c r="G1139" s="4">
        <v>699</v>
      </c>
      <c r="H1139" s="4">
        <v>867</v>
      </c>
      <c r="I1139" s="5">
        <v>124.83275663000001</v>
      </c>
      <c r="J1139" s="5">
        <v>1.2403433476395</v>
      </c>
      <c r="K1139" s="5" t="s">
        <v>19</v>
      </c>
      <c r="L1139" s="5">
        <v>1</v>
      </c>
      <c r="M1139" s="7" t="s">
        <v>755</v>
      </c>
      <c r="N1139" s="7" t="s">
        <v>756</v>
      </c>
      <c r="O1139" s="9" t="str">
        <f t="shared" si="68"/>
        <v>2021-05-25</v>
      </c>
      <c r="P1139" s="1" t="str">
        <f>VLOOKUP(K1139,de_para!$A$2:$B$46,2,0)</f>
        <v>web event</v>
      </c>
      <c r="Q1139" s="1">
        <v>0</v>
      </c>
      <c r="R1139" s="1">
        <f t="shared" si="69"/>
        <v>5</v>
      </c>
      <c r="S1139" s="1">
        <f t="shared" si="70"/>
        <v>2021</v>
      </c>
      <c r="T1139" s="1">
        <f t="shared" si="71"/>
        <v>1</v>
      </c>
    </row>
    <row r="1140" spans="1:20" x14ac:dyDescent="0.2">
      <c r="A1140" s="3" t="s">
        <v>201</v>
      </c>
      <c r="B1140" s="3" t="s">
        <v>754</v>
      </c>
      <c r="C1140" s="4" t="s">
        <v>720</v>
      </c>
      <c r="D1140" s="5" t="s">
        <v>715</v>
      </c>
      <c r="E1140" s="4" t="s">
        <v>716</v>
      </c>
      <c r="F1140" s="6">
        <v>103.04</v>
      </c>
      <c r="G1140" s="4">
        <v>1865</v>
      </c>
      <c r="H1140" s="4">
        <v>2099</v>
      </c>
      <c r="I1140" s="5">
        <v>49.090042879999999</v>
      </c>
      <c r="J1140" s="5">
        <v>1.1254691689008001</v>
      </c>
      <c r="K1140" s="5" t="s">
        <v>19</v>
      </c>
      <c r="L1140" s="5">
        <v>1</v>
      </c>
      <c r="M1140" s="7" t="s">
        <v>755</v>
      </c>
      <c r="N1140" s="7" t="s">
        <v>756</v>
      </c>
      <c r="O1140" s="9" t="str">
        <f t="shared" si="68"/>
        <v>2021-05-25</v>
      </c>
      <c r="P1140" s="1" t="str">
        <f>VLOOKUP(K1140,de_para!$A$2:$B$46,2,0)</f>
        <v>web event</v>
      </c>
      <c r="Q1140" s="1">
        <v>0</v>
      </c>
      <c r="R1140" s="1">
        <f t="shared" si="69"/>
        <v>5</v>
      </c>
      <c r="S1140" s="1">
        <f t="shared" si="70"/>
        <v>2021</v>
      </c>
      <c r="T1140" s="1">
        <f t="shared" si="71"/>
        <v>1</v>
      </c>
    </row>
    <row r="1141" spans="1:20" x14ac:dyDescent="0.2">
      <c r="A1141" s="3" t="s">
        <v>376</v>
      </c>
      <c r="B1141" s="3" t="s">
        <v>754</v>
      </c>
      <c r="C1141" s="4" t="s">
        <v>721</v>
      </c>
      <c r="D1141" s="5" t="s">
        <v>715</v>
      </c>
      <c r="E1141" s="4" t="s">
        <v>716</v>
      </c>
      <c r="F1141" s="6">
        <v>73.12</v>
      </c>
      <c r="G1141" s="4">
        <v>2398</v>
      </c>
      <c r="H1141" s="4">
        <v>2557</v>
      </c>
      <c r="I1141" s="5">
        <v>28.59601095</v>
      </c>
      <c r="J1141" s="5">
        <v>1.0663052543786</v>
      </c>
      <c r="K1141" s="5" t="s">
        <v>19</v>
      </c>
      <c r="L1141" s="5" t="s">
        <v>42</v>
      </c>
      <c r="M1141" s="7" t="s">
        <v>755</v>
      </c>
      <c r="N1141" s="7" t="s">
        <v>756</v>
      </c>
      <c r="O1141" s="9" t="str">
        <f t="shared" si="68"/>
        <v>2021-05-25</v>
      </c>
      <c r="P1141" s="1" t="str">
        <f>VLOOKUP(K1141,de_para!$A$2:$B$46,2,0)</f>
        <v>web event</v>
      </c>
      <c r="Q1141" s="1">
        <v>0</v>
      </c>
      <c r="R1141" s="1">
        <f t="shared" si="69"/>
        <v>5</v>
      </c>
      <c r="S1141" s="1">
        <f t="shared" si="70"/>
        <v>2021</v>
      </c>
      <c r="T1141" s="1">
        <f t="shared" si="71"/>
        <v>1</v>
      </c>
    </row>
    <row r="1142" spans="1:20" x14ac:dyDescent="0.2">
      <c r="A1142" s="3" t="s">
        <v>207</v>
      </c>
      <c r="B1142" s="3" t="s">
        <v>754</v>
      </c>
      <c r="C1142" s="4" t="s">
        <v>722</v>
      </c>
      <c r="D1142" s="5" t="s">
        <v>694</v>
      </c>
      <c r="E1142" s="4" t="s">
        <v>695</v>
      </c>
      <c r="F1142" s="6">
        <v>83.19</v>
      </c>
      <c r="G1142" s="4">
        <v>826</v>
      </c>
      <c r="H1142" s="4">
        <v>967</v>
      </c>
      <c r="I1142" s="5">
        <v>86.028955530000005</v>
      </c>
      <c r="J1142" s="5">
        <v>1.1707021791768</v>
      </c>
      <c r="K1142" s="5" t="s">
        <v>19</v>
      </c>
      <c r="L1142" s="5">
        <v>1</v>
      </c>
      <c r="M1142" s="7" t="s">
        <v>755</v>
      </c>
      <c r="N1142" s="7" t="s">
        <v>756</v>
      </c>
      <c r="O1142" s="9" t="str">
        <f t="shared" si="68"/>
        <v>2021-05-25</v>
      </c>
      <c r="P1142" s="1" t="str">
        <f>VLOOKUP(K1142,de_para!$A$2:$B$46,2,0)</f>
        <v>web event</v>
      </c>
      <c r="Q1142" s="1">
        <v>0</v>
      </c>
      <c r="R1142" s="1">
        <f t="shared" si="69"/>
        <v>5</v>
      </c>
      <c r="S1142" s="1">
        <f t="shared" si="70"/>
        <v>2021</v>
      </c>
      <c r="T1142" s="1">
        <f t="shared" si="71"/>
        <v>1</v>
      </c>
    </row>
    <row r="1143" spans="1:20" x14ac:dyDescent="0.2">
      <c r="A1143" s="3" t="s">
        <v>194</v>
      </c>
      <c r="B1143" s="3" t="s">
        <v>754</v>
      </c>
      <c r="C1143" s="4" t="s">
        <v>724</v>
      </c>
      <c r="D1143" s="5" t="s">
        <v>704</v>
      </c>
      <c r="E1143" s="4" t="s">
        <v>705</v>
      </c>
      <c r="F1143" s="6">
        <v>45.15</v>
      </c>
      <c r="G1143" s="4">
        <v>1763</v>
      </c>
      <c r="H1143" s="4">
        <v>1876</v>
      </c>
      <c r="I1143" s="5">
        <v>24.067164179999999</v>
      </c>
      <c r="J1143" s="5">
        <v>1.0640952921157001</v>
      </c>
      <c r="K1143" s="5" t="s">
        <v>19</v>
      </c>
      <c r="L1143" s="5" t="s">
        <v>42</v>
      </c>
      <c r="M1143" s="7" t="s">
        <v>755</v>
      </c>
      <c r="N1143" s="7" t="s">
        <v>756</v>
      </c>
      <c r="O1143" s="9" t="str">
        <f t="shared" si="68"/>
        <v>2021-05-25</v>
      </c>
      <c r="P1143" s="1" t="str">
        <f>VLOOKUP(K1143,de_para!$A$2:$B$46,2,0)</f>
        <v>web event</v>
      </c>
      <c r="Q1143" s="1">
        <v>0</v>
      </c>
      <c r="R1143" s="1">
        <f t="shared" si="69"/>
        <v>5</v>
      </c>
      <c r="S1143" s="1">
        <f t="shared" si="70"/>
        <v>2021</v>
      </c>
      <c r="T1143" s="1">
        <f t="shared" si="71"/>
        <v>1</v>
      </c>
    </row>
    <row r="1144" spans="1:20" x14ac:dyDescent="0.2">
      <c r="A1144" s="3" t="s">
        <v>192</v>
      </c>
      <c r="B1144" s="3" t="s">
        <v>754</v>
      </c>
      <c r="C1144" s="4" t="s">
        <v>725</v>
      </c>
      <c r="D1144" s="5" t="s">
        <v>704</v>
      </c>
      <c r="E1144" s="4" t="s">
        <v>705</v>
      </c>
      <c r="F1144" s="6">
        <v>351.28</v>
      </c>
      <c r="G1144" s="4">
        <v>17392</v>
      </c>
      <c r="H1144" s="4">
        <v>18006</v>
      </c>
      <c r="I1144" s="5">
        <v>19.509052539999999</v>
      </c>
      <c r="J1144" s="5">
        <v>1.0353035878565</v>
      </c>
      <c r="K1144" s="5" t="s">
        <v>19</v>
      </c>
      <c r="L1144" s="5">
        <v>2</v>
      </c>
      <c r="M1144" s="7" t="s">
        <v>755</v>
      </c>
      <c r="N1144" s="7" t="s">
        <v>756</v>
      </c>
      <c r="O1144" s="9" t="str">
        <f t="shared" si="68"/>
        <v>2021-05-25</v>
      </c>
      <c r="P1144" s="1" t="str">
        <f>VLOOKUP(K1144,de_para!$A$2:$B$46,2,0)</f>
        <v>web event</v>
      </c>
      <c r="Q1144" s="1">
        <v>0</v>
      </c>
      <c r="R1144" s="1">
        <f t="shared" si="69"/>
        <v>5</v>
      </c>
      <c r="S1144" s="1">
        <f t="shared" si="70"/>
        <v>2021</v>
      </c>
      <c r="T1144" s="1">
        <f t="shared" si="71"/>
        <v>1</v>
      </c>
    </row>
    <row r="1145" spans="1:20" x14ac:dyDescent="0.2">
      <c r="A1145" s="3" t="s">
        <v>194</v>
      </c>
      <c r="B1145" s="3" t="s">
        <v>754</v>
      </c>
      <c r="C1145" s="4" t="s">
        <v>726</v>
      </c>
      <c r="D1145" s="5" t="s">
        <v>700</v>
      </c>
      <c r="E1145" s="4" t="s">
        <v>701</v>
      </c>
      <c r="F1145" s="6">
        <v>64.72</v>
      </c>
      <c r="G1145" s="4">
        <v>2369</v>
      </c>
      <c r="H1145" s="4">
        <v>2508</v>
      </c>
      <c r="I1145" s="5">
        <v>25.805422650000001</v>
      </c>
      <c r="J1145" s="5">
        <v>1.058674546222</v>
      </c>
      <c r="K1145" s="5" t="s">
        <v>19</v>
      </c>
      <c r="L1145" s="5" t="s">
        <v>42</v>
      </c>
      <c r="M1145" s="7" t="s">
        <v>755</v>
      </c>
      <c r="N1145" s="7" t="s">
        <v>756</v>
      </c>
      <c r="O1145" s="9" t="str">
        <f t="shared" si="68"/>
        <v>2021-05-25</v>
      </c>
      <c r="P1145" s="1" t="str">
        <f>VLOOKUP(K1145,de_para!$A$2:$B$46,2,0)</f>
        <v>web event</v>
      </c>
      <c r="Q1145" s="1">
        <v>0</v>
      </c>
      <c r="R1145" s="1">
        <f t="shared" si="69"/>
        <v>5</v>
      </c>
      <c r="S1145" s="1">
        <f t="shared" si="70"/>
        <v>2021</v>
      </c>
      <c r="T1145" s="1">
        <f t="shared" si="71"/>
        <v>1</v>
      </c>
    </row>
    <row r="1146" spans="1:20" x14ac:dyDescent="0.2">
      <c r="A1146" s="3" t="s">
        <v>376</v>
      </c>
      <c r="B1146" s="3" t="s">
        <v>754</v>
      </c>
      <c r="C1146" s="4" t="s">
        <v>734</v>
      </c>
      <c r="D1146" s="5" t="s">
        <v>694</v>
      </c>
      <c r="E1146" s="4" t="s">
        <v>695</v>
      </c>
      <c r="F1146" s="6">
        <v>72.42</v>
      </c>
      <c r="G1146" s="4">
        <v>2529</v>
      </c>
      <c r="H1146" s="4">
        <v>2679</v>
      </c>
      <c r="I1146" s="5">
        <v>27.032474799999999</v>
      </c>
      <c r="J1146" s="5">
        <v>1.0593119810202001</v>
      </c>
      <c r="K1146" s="5" t="s">
        <v>19</v>
      </c>
      <c r="L1146" s="5">
        <v>1</v>
      </c>
      <c r="M1146" s="7" t="s">
        <v>755</v>
      </c>
      <c r="N1146" s="7" t="s">
        <v>756</v>
      </c>
      <c r="O1146" s="9" t="str">
        <f t="shared" si="68"/>
        <v>2021-05-25</v>
      </c>
      <c r="P1146" s="1" t="str">
        <f>VLOOKUP(K1146,de_para!$A$2:$B$46,2,0)</f>
        <v>web event</v>
      </c>
      <c r="Q1146" s="1">
        <v>0</v>
      </c>
      <c r="R1146" s="1">
        <f t="shared" si="69"/>
        <v>5</v>
      </c>
      <c r="S1146" s="1">
        <f t="shared" si="70"/>
        <v>2021</v>
      </c>
      <c r="T1146" s="1">
        <f t="shared" si="71"/>
        <v>1</v>
      </c>
    </row>
    <row r="1147" spans="1:20" x14ac:dyDescent="0.2">
      <c r="A1147" s="3" t="s">
        <v>376</v>
      </c>
      <c r="B1147" s="3" t="s">
        <v>754</v>
      </c>
      <c r="C1147" s="4" t="s">
        <v>723</v>
      </c>
      <c r="D1147" s="5" t="s">
        <v>700</v>
      </c>
      <c r="E1147" s="4" t="s">
        <v>701</v>
      </c>
      <c r="F1147" s="6">
        <v>51.41</v>
      </c>
      <c r="G1147" s="4">
        <v>1815</v>
      </c>
      <c r="H1147" s="4">
        <v>1915</v>
      </c>
      <c r="I1147" s="5">
        <v>26.845953000000002</v>
      </c>
      <c r="J1147" s="5">
        <v>1.0550964187328</v>
      </c>
      <c r="K1147" s="5" t="s">
        <v>19</v>
      </c>
      <c r="L1147" s="5" t="s">
        <v>42</v>
      </c>
      <c r="M1147" s="7" t="s">
        <v>755</v>
      </c>
      <c r="N1147" s="7" t="s">
        <v>756</v>
      </c>
      <c r="O1147" s="9" t="str">
        <f t="shared" si="68"/>
        <v>2021-05-25</v>
      </c>
      <c r="P1147" s="1" t="str">
        <f>VLOOKUP(K1147,de_para!$A$2:$B$46,2,0)</f>
        <v>web event</v>
      </c>
      <c r="Q1147" s="1">
        <v>0</v>
      </c>
      <c r="R1147" s="1">
        <f t="shared" si="69"/>
        <v>5</v>
      </c>
      <c r="S1147" s="1">
        <f t="shared" si="70"/>
        <v>2021</v>
      </c>
      <c r="T1147" s="1">
        <f t="shared" si="71"/>
        <v>1</v>
      </c>
    </row>
    <row r="1148" spans="1:20" x14ac:dyDescent="0.2">
      <c r="A1148" s="3" t="s">
        <v>207</v>
      </c>
      <c r="B1148" s="3" t="s">
        <v>754</v>
      </c>
      <c r="C1148" s="4" t="s">
        <v>719</v>
      </c>
      <c r="D1148" s="5" t="s">
        <v>700</v>
      </c>
      <c r="E1148" s="4" t="s">
        <v>701</v>
      </c>
      <c r="F1148" s="6">
        <v>56.07</v>
      </c>
      <c r="G1148" s="4">
        <v>862</v>
      </c>
      <c r="H1148" s="4">
        <v>939</v>
      </c>
      <c r="I1148" s="5">
        <v>59.712460059999998</v>
      </c>
      <c r="J1148" s="5">
        <v>1.0893271461717</v>
      </c>
      <c r="K1148" s="5" t="s">
        <v>19</v>
      </c>
      <c r="L1148" s="5" t="s">
        <v>42</v>
      </c>
      <c r="M1148" s="7" t="s">
        <v>755</v>
      </c>
      <c r="N1148" s="7" t="s">
        <v>756</v>
      </c>
      <c r="O1148" s="9" t="str">
        <f t="shared" si="68"/>
        <v>2021-05-25</v>
      </c>
      <c r="P1148" s="1" t="str">
        <f>VLOOKUP(K1148,de_para!$A$2:$B$46,2,0)</f>
        <v>web event</v>
      </c>
      <c r="Q1148" s="1">
        <v>0</v>
      </c>
      <c r="R1148" s="1">
        <f t="shared" si="69"/>
        <v>5</v>
      </c>
      <c r="S1148" s="1">
        <f t="shared" si="70"/>
        <v>2021</v>
      </c>
      <c r="T1148" s="1">
        <f t="shared" si="71"/>
        <v>1</v>
      </c>
    </row>
    <row r="1149" spans="1:20" x14ac:dyDescent="0.2">
      <c r="A1149" s="3" t="s">
        <v>192</v>
      </c>
      <c r="B1149" s="3" t="s">
        <v>754</v>
      </c>
      <c r="C1149" s="4" t="s">
        <v>727</v>
      </c>
      <c r="D1149" s="5" t="s">
        <v>715</v>
      </c>
      <c r="E1149" s="4" t="s">
        <v>716</v>
      </c>
      <c r="F1149" s="6">
        <v>285.5</v>
      </c>
      <c r="G1149" s="4">
        <v>10064</v>
      </c>
      <c r="H1149" s="4">
        <v>10539</v>
      </c>
      <c r="I1149" s="5">
        <v>27.08985672</v>
      </c>
      <c r="J1149" s="5">
        <v>1.0471979332273</v>
      </c>
      <c r="K1149" s="5" t="s">
        <v>19</v>
      </c>
      <c r="L1149" s="5">
        <v>5</v>
      </c>
      <c r="M1149" s="7" t="s">
        <v>755</v>
      </c>
      <c r="N1149" s="7" t="s">
        <v>756</v>
      </c>
      <c r="O1149" s="9" t="str">
        <f t="shared" si="68"/>
        <v>2021-05-25</v>
      </c>
      <c r="P1149" s="1" t="str">
        <f>VLOOKUP(K1149,de_para!$A$2:$B$46,2,0)</f>
        <v>web event</v>
      </c>
      <c r="Q1149" s="1">
        <v>0</v>
      </c>
      <c r="R1149" s="1">
        <f t="shared" si="69"/>
        <v>5</v>
      </c>
      <c r="S1149" s="1">
        <f t="shared" si="70"/>
        <v>2021</v>
      </c>
      <c r="T1149" s="1">
        <f t="shared" si="71"/>
        <v>1</v>
      </c>
    </row>
    <row r="1150" spans="1:20" x14ac:dyDescent="0.2">
      <c r="A1150" s="3" t="s">
        <v>201</v>
      </c>
      <c r="B1150" s="3" t="s">
        <v>754</v>
      </c>
      <c r="C1150" s="4" t="s">
        <v>711</v>
      </c>
      <c r="D1150" s="5" t="s">
        <v>704</v>
      </c>
      <c r="E1150" s="4" t="s">
        <v>705</v>
      </c>
      <c r="F1150" s="6">
        <v>144.16999999999999</v>
      </c>
      <c r="G1150" s="4">
        <v>2609</v>
      </c>
      <c r="H1150" s="4">
        <v>2765</v>
      </c>
      <c r="I1150" s="5">
        <v>52.141048820000002</v>
      </c>
      <c r="J1150" s="5">
        <v>1.0597930241472</v>
      </c>
      <c r="K1150" s="5" t="s">
        <v>19</v>
      </c>
      <c r="L1150" s="5" t="s">
        <v>42</v>
      </c>
      <c r="M1150" s="7" t="s">
        <v>755</v>
      </c>
      <c r="N1150" s="7" t="s">
        <v>756</v>
      </c>
      <c r="O1150" s="9" t="str">
        <f t="shared" si="68"/>
        <v>2021-05-25</v>
      </c>
      <c r="P1150" s="1" t="str">
        <f>VLOOKUP(K1150,de_para!$A$2:$B$46,2,0)</f>
        <v>web event</v>
      </c>
      <c r="Q1150" s="1">
        <v>0</v>
      </c>
      <c r="R1150" s="1">
        <f t="shared" si="69"/>
        <v>5</v>
      </c>
      <c r="S1150" s="1">
        <f t="shared" si="70"/>
        <v>2021</v>
      </c>
      <c r="T1150" s="1">
        <f t="shared" si="71"/>
        <v>1</v>
      </c>
    </row>
    <row r="1151" spans="1:20" x14ac:dyDescent="0.2">
      <c r="A1151" s="3" t="s">
        <v>680</v>
      </c>
      <c r="B1151" s="3" t="s">
        <v>754</v>
      </c>
      <c r="C1151" s="4" t="s">
        <v>713</v>
      </c>
      <c r="D1151" s="5" t="s">
        <v>694</v>
      </c>
      <c r="E1151" s="4" t="s">
        <v>695</v>
      </c>
      <c r="F1151" s="6">
        <v>8.81</v>
      </c>
      <c r="G1151" s="4">
        <v>327</v>
      </c>
      <c r="H1151" s="4">
        <v>341</v>
      </c>
      <c r="I1151" s="5">
        <v>25.83577713</v>
      </c>
      <c r="J1151" s="5">
        <v>1.0428134556574999</v>
      </c>
      <c r="K1151" s="5" t="s">
        <v>19</v>
      </c>
      <c r="L1151" s="5" t="s">
        <v>42</v>
      </c>
      <c r="M1151" s="7" t="s">
        <v>755</v>
      </c>
      <c r="N1151" s="7" t="s">
        <v>756</v>
      </c>
      <c r="O1151" s="9" t="str">
        <f t="shared" si="68"/>
        <v>2021-05-25</v>
      </c>
      <c r="P1151" s="1" t="str">
        <f>VLOOKUP(K1151,de_para!$A$2:$B$46,2,0)</f>
        <v>web event</v>
      </c>
      <c r="Q1151" s="1">
        <v>0</v>
      </c>
      <c r="R1151" s="1">
        <f t="shared" si="69"/>
        <v>5</v>
      </c>
      <c r="S1151" s="1">
        <f t="shared" si="70"/>
        <v>2021</v>
      </c>
      <c r="T1151" s="1">
        <f t="shared" si="71"/>
        <v>1</v>
      </c>
    </row>
    <row r="1152" spans="1:20" x14ac:dyDescent="0.2">
      <c r="A1152" s="3" t="s">
        <v>14</v>
      </c>
      <c r="B1152" s="3" t="s">
        <v>754</v>
      </c>
      <c r="C1152" s="4" t="s">
        <v>763</v>
      </c>
      <c r="D1152" s="5" t="s">
        <v>764</v>
      </c>
      <c r="E1152" s="4" t="s">
        <v>765</v>
      </c>
      <c r="F1152" s="6">
        <v>1212.49</v>
      </c>
      <c r="G1152" s="4">
        <v>41528</v>
      </c>
      <c r="H1152" s="4">
        <v>46549</v>
      </c>
      <c r="I1152" s="5">
        <v>26.047605749999999</v>
      </c>
      <c r="J1152" s="5">
        <v>1.1209063764206999</v>
      </c>
      <c r="K1152" s="5" t="s">
        <v>19</v>
      </c>
      <c r="L1152" s="5">
        <v>59</v>
      </c>
      <c r="M1152" s="7" t="s">
        <v>755</v>
      </c>
      <c r="N1152" s="7" t="s">
        <v>756</v>
      </c>
      <c r="O1152" s="9" t="str">
        <f t="shared" si="68"/>
        <v>2021-05-25</v>
      </c>
      <c r="P1152" s="1" t="str">
        <f>VLOOKUP(K1152,de_para!$A$2:$B$46,2,0)</f>
        <v>web event</v>
      </c>
      <c r="Q1152" s="1">
        <v>0</v>
      </c>
      <c r="R1152" s="1">
        <f t="shared" si="69"/>
        <v>5</v>
      </c>
      <c r="S1152" s="1">
        <f t="shared" si="70"/>
        <v>2021</v>
      </c>
      <c r="T1152" s="1">
        <f t="shared" si="71"/>
        <v>1</v>
      </c>
    </row>
    <row r="1153" spans="1:20" x14ac:dyDescent="0.2">
      <c r="A1153" s="3" t="s">
        <v>376</v>
      </c>
      <c r="B1153" s="3" t="s">
        <v>754</v>
      </c>
      <c r="C1153" s="4" t="s">
        <v>377</v>
      </c>
      <c r="D1153" s="5" t="s">
        <v>33</v>
      </c>
      <c r="E1153" s="4" t="s">
        <v>34</v>
      </c>
      <c r="F1153" s="6">
        <v>10596.82</v>
      </c>
      <c r="G1153" s="4">
        <v>117824</v>
      </c>
      <c r="H1153" s="4">
        <v>514267</v>
      </c>
      <c r="I1153" s="5">
        <v>20.6056776</v>
      </c>
      <c r="J1153" s="5">
        <v>4.3647049837044998</v>
      </c>
      <c r="K1153" s="5" t="s">
        <v>19</v>
      </c>
      <c r="L1153" s="5">
        <v>206</v>
      </c>
      <c r="M1153" s="7" t="s">
        <v>755</v>
      </c>
      <c r="N1153" s="7" t="s">
        <v>756</v>
      </c>
      <c r="O1153" s="9" t="str">
        <f t="shared" si="68"/>
        <v>2021-05-25</v>
      </c>
      <c r="P1153" s="1" t="str">
        <f>VLOOKUP(K1153,de_para!$A$2:$B$46,2,0)</f>
        <v>web event</v>
      </c>
      <c r="Q1153" s="1">
        <v>0</v>
      </c>
      <c r="R1153" s="1">
        <f t="shared" si="69"/>
        <v>5</v>
      </c>
      <c r="S1153" s="1">
        <f t="shared" si="70"/>
        <v>2021</v>
      </c>
      <c r="T1153" s="1">
        <f t="shared" si="71"/>
        <v>1</v>
      </c>
    </row>
    <row r="1154" spans="1:20" x14ac:dyDescent="0.2">
      <c r="A1154" s="3" t="s">
        <v>22</v>
      </c>
      <c r="B1154" s="3" t="s">
        <v>754</v>
      </c>
      <c r="C1154" s="4" t="s">
        <v>497</v>
      </c>
      <c r="D1154" s="5" t="s">
        <v>456</v>
      </c>
      <c r="E1154" s="4" t="s">
        <v>457</v>
      </c>
      <c r="F1154" s="6">
        <v>92859.46</v>
      </c>
      <c r="G1154" s="4">
        <v>2355703</v>
      </c>
      <c r="H1154" s="4">
        <v>3869792</v>
      </c>
      <c r="I1154" s="5">
        <v>23.995982210000001</v>
      </c>
      <c r="J1154" s="5">
        <v>1.6427334006026999</v>
      </c>
      <c r="K1154" s="5" t="s">
        <v>38</v>
      </c>
      <c r="L1154" s="5">
        <v>28</v>
      </c>
      <c r="M1154" s="7" t="s">
        <v>755</v>
      </c>
      <c r="N1154" s="7" t="s">
        <v>756</v>
      </c>
      <c r="O1154" s="9" t="str">
        <f t="shared" si="68"/>
        <v>2021-05-25</v>
      </c>
      <c r="P1154" s="1" t="str">
        <f>VLOOKUP(K1154,de_para!$A$2:$B$46,2,0)</f>
        <v>Credenciamento</v>
      </c>
      <c r="Q1154" s="1">
        <v>0</v>
      </c>
      <c r="R1154" s="1">
        <f t="shared" si="69"/>
        <v>5</v>
      </c>
      <c r="S1154" s="1">
        <f t="shared" si="70"/>
        <v>2021</v>
      </c>
      <c r="T1154" s="1">
        <f t="shared" si="71"/>
        <v>1</v>
      </c>
    </row>
    <row r="1155" spans="1:20" x14ac:dyDescent="0.2">
      <c r="A1155" s="3" t="s">
        <v>14</v>
      </c>
      <c r="B1155" s="3" t="s">
        <v>754</v>
      </c>
      <c r="C1155" s="4" t="s">
        <v>729</v>
      </c>
      <c r="D1155" s="5" t="s">
        <v>730</v>
      </c>
      <c r="E1155" s="4" t="s">
        <v>731</v>
      </c>
      <c r="F1155" s="6">
        <v>594.35</v>
      </c>
      <c r="G1155" s="4">
        <v>52576</v>
      </c>
      <c r="H1155" s="4">
        <v>53315</v>
      </c>
      <c r="I1155" s="5">
        <v>11.14789459</v>
      </c>
      <c r="J1155" s="5">
        <v>1.0140558429702</v>
      </c>
      <c r="K1155" s="5" t="s">
        <v>19</v>
      </c>
      <c r="L1155" s="5">
        <v>9</v>
      </c>
      <c r="M1155" s="7" t="s">
        <v>755</v>
      </c>
      <c r="N1155" s="7" t="s">
        <v>756</v>
      </c>
      <c r="O1155" s="9" t="str">
        <f t="shared" ref="O1155:O1218" si="72">RIGHT(B1155,10)</f>
        <v>2021-05-25</v>
      </c>
      <c r="P1155" s="1" t="str">
        <f>VLOOKUP(K1155,de_para!$A$2:$B$46,2,0)</f>
        <v>web event</v>
      </c>
      <c r="Q1155" s="1">
        <v>0</v>
      </c>
      <c r="R1155" s="1">
        <f t="shared" ref="R1155:R1218" si="73">MONTH(O1155)</f>
        <v>5</v>
      </c>
      <c r="S1155" s="1">
        <f t="shared" ref="S1155:S1218" si="74">YEAR(O1155)</f>
        <v>2021</v>
      </c>
      <c r="T1155" s="1">
        <f t="shared" ref="T1155:T1218" si="75">IF(R1155&lt;7,1,2)</f>
        <v>1</v>
      </c>
    </row>
    <row r="1156" spans="1:20" x14ac:dyDescent="0.2">
      <c r="A1156" s="3" t="s">
        <v>192</v>
      </c>
      <c r="B1156" s="3" t="s">
        <v>754</v>
      </c>
      <c r="C1156" s="4" t="s">
        <v>193</v>
      </c>
      <c r="D1156" s="5" t="s">
        <v>33</v>
      </c>
      <c r="E1156" s="4" t="s">
        <v>34</v>
      </c>
      <c r="F1156" s="6">
        <v>51575.91</v>
      </c>
      <c r="G1156" s="4">
        <v>649344</v>
      </c>
      <c r="H1156" s="4">
        <v>2856912</v>
      </c>
      <c r="I1156" s="5">
        <v>18.053027180000001</v>
      </c>
      <c r="J1156" s="5">
        <v>4.3996895328208003</v>
      </c>
      <c r="K1156" s="5" t="s">
        <v>19</v>
      </c>
      <c r="L1156" s="5">
        <v>958</v>
      </c>
      <c r="M1156" s="7" t="s">
        <v>755</v>
      </c>
      <c r="N1156" s="7" t="s">
        <v>756</v>
      </c>
      <c r="O1156" s="9" t="str">
        <f t="shared" si="72"/>
        <v>2021-05-25</v>
      </c>
      <c r="P1156" s="1" t="str">
        <f>VLOOKUP(K1156,de_para!$A$2:$B$46,2,0)</f>
        <v>web event</v>
      </c>
      <c r="Q1156" s="1">
        <v>0</v>
      </c>
      <c r="R1156" s="1">
        <f t="shared" si="73"/>
        <v>5</v>
      </c>
      <c r="S1156" s="1">
        <f t="shared" si="74"/>
        <v>2021</v>
      </c>
      <c r="T1156" s="1">
        <f t="shared" si="75"/>
        <v>1</v>
      </c>
    </row>
    <row r="1157" spans="1:20" x14ac:dyDescent="0.2">
      <c r="A1157" s="3" t="s">
        <v>22</v>
      </c>
      <c r="B1157" s="3" t="s">
        <v>754</v>
      </c>
      <c r="C1157" s="4" t="s">
        <v>739</v>
      </c>
      <c r="D1157" s="5" t="s">
        <v>689</v>
      </c>
      <c r="E1157" s="4" t="s">
        <v>690</v>
      </c>
      <c r="F1157" s="6">
        <v>2074.96</v>
      </c>
      <c r="G1157" s="4">
        <v>196672</v>
      </c>
      <c r="H1157" s="4">
        <v>245923</v>
      </c>
      <c r="I1157" s="5">
        <v>8.4374377299999992</v>
      </c>
      <c r="J1157" s="5">
        <v>1.2504220224536</v>
      </c>
      <c r="K1157" s="5" t="s">
        <v>38</v>
      </c>
      <c r="L1157" s="5">
        <v>2</v>
      </c>
      <c r="M1157" s="7" t="s">
        <v>755</v>
      </c>
      <c r="N1157" s="7" t="s">
        <v>756</v>
      </c>
      <c r="O1157" s="9" t="str">
        <f t="shared" si="72"/>
        <v>2021-05-25</v>
      </c>
      <c r="P1157" s="1" t="str">
        <f>VLOOKUP(K1157,de_para!$A$2:$B$46,2,0)</f>
        <v>Credenciamento</v>
      </c>
      <c r="Q1157" s="1">
        <v>1</v>
      </c>
      <c r="R1157" s="1">
        <f t="shared" si="73"/>
        <v>5</v>
      </c>
      <c r="S1157" s="1">
        <f t="shared" si="74"/>
        <v>2021</v>
      </c>
      <c r="T1157" s="1">
        <f t="shared" si="75"/>
        <v>1</v>
      </c>
    </row>
    <row r="1158" spans="1:20" x14ac:dyDescent="0.2">
      <c r="A1158" s="3" t="s">
        <v>194</v>
      </c>
      <c r="B1158" s="3" t="s">
        <v>754</v>
      </c>
      <c r="C1158" s="4" t="s">
        <v>195</v>
      </c>
      <c r="D1158" s="5" t="s">
        <v>33</v>
      </c>
      <c r="E1158" s="4" t="s">
        <v>34</v>
      </c>
      <c r="F1158" s="6">
        <v>10914.44</v>
      </c>
      <c r="G1158" s="4">
        <v>95680</v>
      </c>
      <c r="H1158" s="4">
        <v>344105</v>
      </c>
      <c r="I1158" s="5">
        <v>31.71834179</v>
      </c>
      <c r="J1158" s="5">
        <v>3.5964151337793</v>
      </c>
      <c r="K1158" s="5" t="s">
        <v>19</v>
      </c>
      <c r="L1158" s="5">
        <v>326</v>
      </c>
      <c r="M1158" s="7" t="s">
        <v>755</v>
      </c>
      <c r="N1158" s="7" t="s">
        <v>756</v>
      </c>
      <c r="O1158" s="9" t="str">
        <f t="shared" si="72"/>
        <v>2021-05-25</v>
      </c>
      <c r="P1158" s="1" t="str">
        <f>VLOOKUP(K1158,de_para!$A$2:$B$46,2,0)</f>
        <v>web event</v>
      </c>
      <c r="Q1158" s="1">
        <v>0</v>
      </c>
      <c r="R1158" s="1">
        <f t="shared" si="73"/>
        <v>5</v>
      </c>
      <c r="S1158" s="1">
        <f t="shared" si="74"/>
        <v>2021</v>
      </c>
      <c r="T1158" s="1">
        <f t="shared" si="75"/>
        <v>1</v>
      </c>
    </row>
    <row r="1159" spans="1:20" x14ac:dyDescent="0.2">
      <c r="A1159" s="3" t="s">
        <v>362</v>
      </c>
      <c r="B1159" s="3" t="s">
        <v>754</v>
      </c>
      <c r="C1159" s="4" t="s">
        <v>363</v>
      </c>
      <c r="D1159" s="5" t="s">
        <v>28</v>
      </c>
      <c r="E1159" s="4" t="s">
        <v>29</v>
      </c>
      <c r="F1159" s="6">
        <v>62244.77</v>
      </c>
      <c r="G1159" s="4">
        <v>1745663</v>
      </c>
      <c r="H1159" s="4">
        <v>2715079</v>
      </c>
      <c r="I1159" s="5">
        <v>22.925583379999999</v>
      </c>
      <c r="J1159" s="5">
        <v>1.5553282620986999</v>
      </c>
      <c r="K1159" s="5" t="s">
        <v>30</v>
      </c>
      <c r="L1159" s="5">
        <v>1076</v>
      </c>
      <c r="M1159" s="7" t="s">
        <v>755</v>
      </c>
      <c r="N1159" s="7" t="s">
        <v>756</v>
      </c>
      <c r="O1159" s="9" t="str">
        <f t="shared" si="72"/>
        <v>2021-05-25</v>
      </c>
      <c r="P1159" s="1" t="str">
        <f>VLOOKUP(K1159,de_para!$A$2:$B$46,2,0)</f>
        <v>Lead Ads</v>
      </c>
      <c r="Q1159" s="1">
        <v>0</v>
      </c>
      <c r="R1159" s="1">
        <f t="shared" si="73"/>
        <v>5</v>
      </c>
      <c r="S1159" s="1">
        <f t="shared" si="74"/>
        <v>2021</v>
      </c>
      <c r="T1159" s="1">
        <f t="shared" si="75"/>
        <v>1</v>
      </c>
    </row>
    <row r="1160" spans="1:20" x14ac:dyDescent="0.2">
      <c r="A1160" s="3" t="s">
        <v>680</v>
      </c>
      <c r="B1160" s="3" t="s">
        <v>754</v>
      </c>
      <c r="C1160" s="4" t="s">
        <v>681</v>
      </c>
      <c r="D1160" s="5" t="s">
        <v>33</v>
      </c>
      <c r="E1160" s="4" t="s">
        <v>34</v>
      </c>
      <c r="F1160" s="6">
        <v>1380.43</v>
      </c>
      <c r="G1160" s="4">
        <v>15004</v>
      </c>
      <c r="H1160" s="4">
        <v>67767</v>
      </c>
      <c r="I1160" s="5">
        <v>20.3702392</v>
      </c>
      <c r="J1160" s="5">
        <v>4.5165955745134996</v>
      </c>
      <c r="K1160" s="5" t="s">
        <v>19</v>
      </c>
      <c r="L1160" s="5">
        <v>22</v>
      </c>
      <c r="M1160" s="7" t="s">
        <v>755</v>
      </c>
      <c r="N1160" s="7" t="s">
        <v>756</v>
      </c>
      <c r="O1160" s="9" t="str">
        <f t="shared" si="72"/>
        <v>2021-05-25</v>
      </c>
      <c r="P1160" s="1" t="str">
        <f>VLOOKUP(K1160,de_para!$A$2:$B$46,2,0)</f>
        <v>web event</v>
      </c>
      <c r="Q1160" s="1">
        <v>0</v>
      </c>
      <c r="R1160" s="1">
        <f t="shared" si="73"/>
        <v>5</v>
      </c>
      <c r="S1160" s="1">
        <f t="shared" si="74"/>
        <v>2021</v>
      </c>
      <c r="T1160" s="1">
        <f t="shared" si="75"/>
        <v>1</v>
      </c>
    </row>
    <row r="1161" spans="1:20" x14ac:dyDescent="0.2">
      <c r="A1161" s="3" t="s">
        <v>22</v>
      </c>
      <c r="B1161" s="3" t="s">
        <v>754</v>
      </c>
      <c r="C1161" s="4" t="s">
        <v>527</v>
      </c>
      <c r="D1161" s="5" t="s">
        <v>511</v>
      </c>
      <c r="E1161" s="4" t="s">
        <v>512</v>
      </c>
      <c r="F1161" s="6">
        <v>28998.52</v>
      </c>
      <c r="G1161" s="4">
        <v>2455540</v>
      </c>
      <c r="H1161" s="4">
        <v>3705825</v>
      </c>
      <c r="I1161" s="5">
        <v>7.8251185599999999</v>
      </c>
      <c r="J1161" s="5">
        <v>1.5091690626094001</v>
      </c>
      <c r="K1161" s="5" t="s">
        <v>200</v>
      </c>
      <c r="L1161" s="5">
        <v>840</v>
      </c>
      <c r="M1161" s="7" t="s">
        <v>755</v>
      </c>
      <c r="N1161" s="7" t="s">
        <v>756</v>
      </c>
      <c r="O1161" s="9" t="str">
        <f t="shared" si="72"/>
        <v>2021-05-25</v>
      </c>
      <c r="P1161" s="1" t="str">
        <f>VLOOKUP(K1161,de_para!$A$2:$B$46,2,0)</f>
        <v>Mensagem</v>
      </c>
      <c r="Q1161" s="1">
        <v>1</v>
      </c>
      <c r="R1161" s="1">
        <f t="shared" si="73"/>
        <v>5</v>
      </c>
      <c r="S1161" s="1">
        <f t="shared" si="74"/>
        <v>2021</v>
      </c>
      <c r="T1161" s="1">
        <f t="shared" si="75"/>
        <v>1</v>
      </c>
    </row>
    <row r="1162" spans="1:20" x14ac:dyDescent="0.2">
      <c r="A1162" s="3" t="s">
        <v>454</v>
      </c>
      <c r="B1162" s="3" t="s">
        <v>754</v>
      </c>
      <c r="C1162" s="4" t="s">
        <v>455</v>
      </c>
      <c r="D1162" s="5" t="s">
        <v>456</v>
      </c>
      <c r="E1162" s="4" t="s">
        <v>457</v>
      </c>
      <c r="F1162" s="6">
        <v>101528.22</v>
      </c>
      <c r="G1162" s="4">
        <v>2053125</v>
      </c>
      <c r="H1162" s="4">
        <v>4733010</v>
      </c>
      <c r="I1162" s="5">
        <v>21.45108926</v>
      </c>
      <c r="J1162" s="5">
        <v>2.3052712328767</v>
      </c>
      <c r="K1162" s="5" t="s">
        <v>38</v>
      </c>
      <c r="L1162" s="5">
        <v>102</v>
      </c>
      <c r="M1162" s="7" t="s">
        <v>755</v>
      </c>
      <c r="N1162" s="7" t="s">
        <v>756</v>
      </c>
      <c r="O1162" s="9" t="str">
        <f t="shared" si="72"/>
        <v>2021-05-25</v>
      </c>
      <c r="P1162" s="1" t="str">
        <f>VLOOKUP(K1162,de_para!$A$2:$B$46,2,0)</f>
        <v>Credenciamento</v>
      </c>
      <c r="Q1162" s="1">
        <v>0</v>
      </c>
      <c r="R1162" s="1">
        <f t="shared" si="73"/>
        <v>5</v>
      </c>
      <c r="S1162" s="1">
        <f t="shared" si="74"/>
        <v>2021</v>
      </c>
      <c r="T1162" s="1">
        <f t="shared" si="75"/>
        <v>1</v>
      </c>
    </row>
    <row r="1163" spans="1:20" x14ac:dyDescent="0.2">
      <c r="A1163" s="3" t="s">
        <v>50</v>
      </c>
      <c r="B1163" s="3" t="s">
        <v>754</v>
      </c>
      <c r="C1163" s="4" t="s">
        <v>529</v>
      </c>
      <c r="D1163" s="5" t="s">
        <v>511</v>
      </c>
      <c r="E1163" s="4" t="s">
        <v>512</v>
      </c>
      <c r="F1163" s="6">
        <v>64611.07</v>
      </c>
      <c r="G1163" s="4">
        <v>2580986</v>
      </c>
      <c r="H1163" s="4">
        <v>4667887</v>
      </c>
      <c r="I1163" s="5">
        <v>13.841609699999999</v>
      </c>
      <c r="J1163" s="5">
        <v>1.8085673459678</v>
      </c>
      <c r="K1163" s="5" t="s">
        <v>200</v>
      </c>
      <c r="L1163" s="5">
        <v>1714</v>
      </c>
      <c r="M1163" s="7" t="s">
        <v>755</v>
      </c>
      <c r="N1163" s="7" t="s">
        <v>756</v>
      </c>
      <c r="O1163" s="9" t="str">
        <f t="shared" si="72"/>
        <v>2021-05-25</v>
      </c>
      <c r="P1163" s="1" t="str">
        <f>VLOOKUP(K1163,de_para!$A$2:$B$46,2,0)</f>
        <v>Mensagem</v>
      </c>
      <c r="Q1163" s="1">
        <v>1</v>
      </c>
      <c r="R1163" s="1">
        <f t="shared" si="73"/>
        <v>5</v>
      </c>
      <c r="S1163" s="1">
        <f t="shared" si="74"/>
        <v>2021</v>
      </c>
      <c r="T1163" s="1">
        <f t="shared" si="75"/>
        <v>1</v>
      </c>
    </row>
    <row r="1164" spans="1:20" x14ac:dyDescent="0.2">
      <c r="A1164" s="3" t="s">
        <v>388</v>
      </c>
      <c r="B1164" s="3" t="s">
        <v>754</v>
      </c>
      <c r="C1164" s="4" t="s">
        <v>688</v>
      </c>
      <c r="D1164" s="5" t="s">
        <v>689</v>
      </c>
      <c r="E1164" s="4" t="s">
        <v>690</v>
      </c>
      <c r="F1164" s="6">
        <v>5513.16</v>
      </c>
      <c r="G1164" s="4">
        <v>105377</v>
      </c>
      <c r="H1164" s="4">
        <v>181999</v>
      </c>
      <c r="I1164" s="5">
        <v>30.29225435</v>
      </c>
      <c r="J1164" s="5">
        <v>1.7271226168898</v>
      </c>
      <c r="K1164" s="5" t="s">
        <v>38</v>
      </c>
      <c r="L1164" s="5">
        <v>15</v>
      </c>
      <c r="M1164" s="7" t="s">
        <v>755</v>
      </c>
      <c r="N1164" s="7" t="s">
        <v>756</v>
      </c>
      <c r="O1164" s="9" t="str">
        <f t="shared" si="72"/>
        <v>2021-05-25</v>
      </c>
      <c r="P1164" s="1" t="str">
        <f>VLOOKUP(K1164,de_para!$A$2:$B$46,2,0)</f>
        <v>Credenciamento</v>
      </c>
      <c r="Q1164" s="1">
        <v>1</v>
      </c>
      <c r="R1164" s="1">
        <f t="shared" si="73"/>
        <v>5</v>
      </c>
      <c r="S1164" s="1">
        <f t="shared" si="74"/>
        <v>2021</v>
      </c>
      <c r="T1164" s="1">
        <f t="shared" si="75"/>
        <v>1</v>
      </c>
    </row>
    <row r="1165" spans="1:20" x14ac:dyDescent="0.2">
      <c r="A1165" s="3" t="s">
        <v>680</v>
      </c>
      <c r="B1165" s="3" t="s">
        <v>754</v>
      </c>
      <c r="C1165" s="4" t="s">
        <v>717</v>
      </c>
      <c r="D1165" s="5" t="s">
        <v>700</v>
      </c>
      <c r="E1165" s="4" t="s">
        <v>701</v>
      </c>
      <c r="F1165" s="6">
        <v>12.46</v>
      </c>
      <c r="G1165" s="4">
        <v>383</v>
      </c>
      <c r="H1165" s="4">
        <v>403</v>
      </c>
      <c r="I1165" s="5">
        <v>30.91811414</v>
      </c>
      <c r="J1165" s="5">
        <v>1.0522193211488</v>
      </c>
      <c r="K1165" s="5" t="s">
        <v>19</v>
      </c>
      <c r="L1165" s="5" t="s">
        <v>42</v>
      </c>
      <c r="M1165" s="7" t="s">
        <v>755</v>
      </c>
      <c r="N1165" s="7" t="s">
        <v>756</v>
      </c>
      <c r="O1165" s="9" t="str">
        <f t="shared" si="72"/>
        <v>2021-05-25</v>
      </c>
      <c r="P1165" s="1" t="str">
        <f>VLOOKUP(K1165,de_para!$A$2:$B$46,2,0)</f>
        <v>web event</v>
      </c>
      <c r="Q1165" s="1">
        <v>0</v>
      </c>
      <c r="R1165" s="1">
        <f t="shared" si="73"/>
        <v>5</v>
      </c>
      <c r="S1165" s="1">
        <f t="shared" si="74"/>
        <v>2021</v>
      </c>
      <c r="T1165" s="1">
        <f t="shared" si="75"/>
        <v>1</v>
      </c>
    </row>
    <row r="1166" spans="1:20" x14ac:dyDescent="0.2">
      <c r="A1166" s="3" t="s">
        <v>22</v>
      </c>
      <c r="B1166" s="3" t="s">
        <v>754</v>
      </c>
      <c r="C1166" s="4" t="s">
        <v>766</v>
      </c>
      <c r="D1166" s="5" t="s">
        <v>767</v>
      </c>
      <c r="E1166" s="4" t="s">
        <v>768</v>
      </c>
      <c r="F1166" s="6">
        <v>0</v>
      </c>
      <c r="G1166" s="4">
        <v>0</v>
      </c>
      <c r="H1166" s="4">
        <v>0</v>
      </c>
      <c r="I1166" s="5" t="s">
        <v>42</v>
      </c>
      <c r="J1166" s="5">
        <v>0</v>
      </c>
      <c r="K1166" s="5" t="s">
        <v>200</v>
      </c>
      <c r="L1166" s="5">
        <v>2</v>
      </c>
      <c r="M1166" s="7" t="s">
        <v>755</v>
      </c>
      <c r="N1166" s="7" t="s">
        <v>756</v>
      </c>
      <c r="O1166" s="9" t="str">
        <f t="shared" si="72"/>
        <v>2021-05-25</v>
      </c>
      <c r="P1166" s="1" t="str">
        <f>VLOOKUP(K1166,de_para!$A$2:$B$46,2,0)</f>
        <v>Mensagem</v>
      </c>
      <c r="Q1166" s="1">
        <v>1</v>
      </c>
      <c r="R1166" s="1">
        <f t="shared" si="73"/>
        <v>5</v>
      </c>
      <c r="S1166" s="1">
        <f t="shared" si="74"/>
        <v>2021</v>
      </c>
      <c r="T1166" s="1">
        <f t="shared" si="75"/>
        <v>1</v>
      </c>
    </row>
    <row r="1167" spans="1:20" x14ac:dyDescent="0.2">
      <c r="A1167" s="3" t="s">
        <v>14</v>
      </c>
      <c r="B1167" s="3" t="s">
        <v>754</v>
      </c>
      <c r="C1167" s="4" t="s">
        <v>769</v>
      </c>
      <c r="D1167" s="5" t="s">
        <v>770</v>
      </c>
      <c r="E1167" s="4" t="s">
        <v>771</v>
      </c>
      <c r="F1167" s="6">
        <v>2461.42</v>
      </c>
      <c r="G1167" s="4">
        <v>101214</v>
      </c>
      <c r="H1167" s="4">
        <v>111036</v>
      </c>
      <c r="I1167" s="5">
        <v>22.167765410000001</v>
      </c>
      <c r="J1167" s="5">
        <v>1.0970419111981</v>
      </c>
      <c r="K1167" s="5" t="s">
        <v>19</v>
      </c>
      <c r="L1167" s="5">
        <v>158</v>
      </c>
      <c r="M1167" s="7" t="s">
        <v>755</v>
      </c>
      <c r="N1167" s="7" t="s">
        <v>756</v>
      </c>
      <c r="O1167" s="9" t="str">
        <f t="shared" si="72"/>
        <v>2021-05-25</v>
      </c>
      <c r="P1167" s="1" t="str">
        <f>VLOOKUP(K1167,de_para!$A$2:$B$46,2,0)</f>
        <v>web event</v>
      </c>
      <c r="Q1167" s="1">
        <v>0</v>
      </c>
      <c r="R1167" s="1">
        <f t="shared" si="73"/>
        <v>5</v>
      </c>
      <c r="S1167" s="1">
        <f t="shared" si="74"/>
        <v>2021</v>
      </c>
      <c r="T1167" s="1">
        <f t="shared" si="75"/>
        <v>1</v>
      </c>
    </row>
    <row r="1168" spans="1:20" x14ac:dyDescent="0.2">
      <c r="A1168" s="3" t="s">
        <v>14</v>
      </c>
      <c r="B1168" s="3" t="s">
        <v>754</v>
      </c>
      <c r="C1168" s="4" t="s">
        <v>751</v>
      </c>
      <c r="D1168" s="5" t="s">
        <v>752</v>
      </c>
      <c r="E1168" s="4" t="s">
        <v>753</v>
      </c>
      <c r="F1168" s="6">
        <v>1206.95</v>
      </c>
      <c r="G1168" s="4">
        <v>15722</v>
      </c>
      <c r="H1168" s="4">
        <v>19762</v>
      </c>
      <c r="I1168" s="5">
        <v>61.074283979999997</v>
      </c>
      <c r="J1168" s="5">
        <v>1.2569647627528</v>
      </c>
      <c r="K1168" s="5" t="s">
        <v>19</v>
      </c>
      <c r="L1168" s="5">
        <v>83</v>
      </c>
      <c r="M1168" s="7" t="s">
        <v>755</v>
      </c>
      <c r="N1168" s="7" t="s">
        <v>756</v>
      </c>
      <c r="O1168" s="9" t="str">
        <f t="shared" si="72"/>
        <v>2021-05-25</v>
      </c>
      <c r="P1168" s="1" t="str">
        <f>VLOOKUP(K1168,de_para!$A$2:$B$46,2,0)</f>
        <v>web event</v>
      </c>
      <c r="Q1168" s="1">
        <v>0</v>
      </c>
      <c r="R1168" s="1">
        <f t="shared" si="73"/>
        <v>5</v>
      </c>
      <c r="S1168" s="1">
        <f t="shared" si="74"/>
        <v>2021</v>
      </c>
      <c r="T1168" s="1">
        <f t="shared" si="75"/>
        <v>1</v>
      </c>
    </row>
    <row r="1169" spans="1:20" x14ac:dyDescent="0.2">
      <c r="A1169" s="3" t="s">
        <v>454</v>
      </c>
      <c r="B1169" s="3" t="s">
        <v>754</v>
      </c>
      <c r="C1169" s="4" t="s">
        <v>464</v>
      </c>
      <c r="D1169" s="5" t="s">
        <v>465</v>
      </c>
      <c r="E1169" s="4" t="s">
        <v>466</v>
      </c>
      <c r="F1169" s="6">
        <v>10336.969999999999</v>
      </c>
      <c r="G1169" s="4">
        <v>437507</v>
      </c>
      <c r="H1169" s="4">
        <v>555106</v>
      </c>
      <c r="I1169" s="5">
        <v>18.621614610000002</v>
      </c>
      <c r="J1169" s="5">
        <v>1.2687934135911001</v>
      </c>
      <c r="K1169" s="5" t="s">
        <v>38</v>
      </c>
      <c r="L1169" s="5">
        <v>8</v>
      </c>
      <c r="M1169" s="7" t="s">
        <v>755</v>
      </c>
      <c r="N1169" s="7" t="s">
        <v>756</v>
      </c>
      <c r="O1169" s="9" t="str">
        <f t="shared" si="72"/>
        <v>2021-05-25</v>
      </c>
      <c r="P1169" s="1" t="str">
        <f>VLOOKUP(K1169,de_para!$A$2:$B$46,2,0)</f>
        <v>Credenciamento</v>
      </c>
      <c r="Q1169" s="1">
        <v>0</v>
      </c>
      <c r="R1169" s="1">
        <f t="shared" si="73"/>
        <v>5</v>
      </c>
      <c r="S1169" s="1">
        <f t="shared" si="74"/>
        <v>2021</v>
      </c>
      <c r="T1169" s="1">
        <f t="shared" si="75"/>
        <v>1</v>
      </c>
    </row>
    <row r="1170" spans="1:20" x14ac:dyDescent="0.2">
      <c r="A1170" s="3" t="s">
        <v>14</v>
      </c>
      <c r="B1170" s="3" t="s">
        <v>754</v>
      </c>
      <c r="C1170" s="4" t="s">
        <v>772</v>
      </c>
      <c r="D1170" s="5" t="s">
        <v>773</v>
      </c>
      <c r="E1170" s="4" t="s">
        <v>774</v>
      </c>
      <c r="F1170" s="6">
        <v>0</v>
      </c>
      <c r="G1170" s="4">
        <v>0</v>
      </c>
      <c r="H1170" s="4">
        <v>0</v>
      </c>
      <c r="I1170" s="5" t="s">
        <v>42</v>
      </c>
      <c r="J1170" s="5">
        <v>0</v>
      </c>
      <c r="K1170" s="5" t="s">
        <v>19</v>
      </c>
      <c r="L1170" s="5">
        <v>1</v>
      </c>
      <c r="M1170" s="7" t="s">
        <v>755</v>
      </c>
      <c r="N1170" s="7" t="s">
        <v>756</v>
      </c>
      <c r="O1170" s="9" t="str">
        <f t="shared" si="72"/>
        <v>2021-05-25</v>
      </c>
      <c r="P1170" s="1" t="str">
        <f>VLOOKUP(K1170,de_para!$A$2:$B$46,2,0)</f>
        <v>web event</v>
      </c>
      <c r="Q1170" s="1">
        <v>0</v>
      </c>
      <c r="R1170" s="1">
        <f t="shared" si="73"/>
        <v>5</v>
      </c>
      <c r="S1170" s="1">
        <f t="shared" si="74"/>
        <v>2021</v>
      </c>
      <c r="T1170" s="1">
        <f t="shared" si="75"/>
        <v>1</v>
      </c>
    </row>
    <row r="1171" spans="1:20" x14ac:dyDescent="0.2">
      <c r="A1171" s="3" t="s">
        <v>14</v>
      </c>
      <c r="B1171" s="3" t="s">
        <v>754</v>
      </c>
      <c r="C1171" s="4" t="s">
        <v>775</v>
      </c>
      <c r="D1171" s="5" t="s">
        <v>776</v>
      </c>
      <c r="E1171" s="4" t="s">
        <v>777</v>
      </c>
      <c r="F1171" s="6">
        <v>2476.52</v>
      </c>
      <c r="G1171" s="4">
        <v>34241</v>
      </c>
      <c r="H1171" s="4">
        <v>42704</v>
      </c>
      <c r="I1171" s="5">
        <v>57.992693889999998</v>
      </c>
      <c r="J1171" s="5">
        <v>1.2471598376216</v>
      </c>
      <c r="K1171" s="5" t="s">
        <v>19</v>
      </c>
      <c r="L1171" s="5">
        <v>156</v>
      </c>
      <c r="M1171" s="7" t="s">
        <v>755</v>
      </c>
      <c r="N1171" s="7" t="s">
        <v>756</v>
      </c>
      <c r="O1171" s="9" t="str">
        <f t="shared" si="72"/>
        <v>2021-05-25</v>
      </c>
      <c r="P1171" s="1" t="str">
        <f>VLOOKUP(K1171,de_para!$A$2:$B$46,2,0)</f>
        <v>web event</v>
      </c>
      <c r="Q1171" s="1">
        <v>0</v>
      </c>
      <c r="R1171" s="1">
        <f t="shared" si="73"/>
        <v>5</v>
      </c>
      <c r="S1171" s="1">
        <f t="shared" si="74"/>
        <v>2021</v>
      </c>
      <c r="T1171" s="1">
        <f t="shared" si="75"/>
        <v>1</v>
      </c>
    </row>
    <row r="1172" spans="1:20" x14ac:dyDescent="0.2">
      <c r="A1172" s="3" t="s">
        <v>322</v>
      </c>
      <c r="B1172" s="3" t="s">
        <v>754</v>
      </c>
      <c r="C1172" s="4" t="s">
        <v>749</v>
      </c>
      <c r="D1172" s="5" t="s">
        <v>689</v>
      </c>
      <c r="E1172" s="4" t="s">
        <v>690</v>
      </c>
      <c r="F1172" s="6">
        <v>7828.99</v>
      </c>
      <c r="G1172" s="4">
        <v>419649</v>
      </c>
      <c r="H1172" s="4">
        <v>582383</v>
      </c>
      <c r="I1172" s="5">
        <v>13.44302632</v>
      </c>
      <c r="J1172" s="5">
        <v>1.3877859830477</v>
      </c>
      <c r="K1172" s="5" t="s">
        <v>38</v>
      </c>
      <c r="L1172" s="5">
        <v>5</v>
      </c>
      <c r="M1172" s="7" t="s">
        <v>755</v>
      </c>
      <c r="N1172" s="7" t="s">
        <v>756</v>
      </c>
      <c r="O1172" s="9" t="str">
        <f t="shared" si="72"/>
        <v>2021-05-25</v>
      </c>
      <c r="P1172" s="1" t="str">
        <f>VLOOKUP(K1172,de_para!$A$2:$B$46,2,0)</f>
        <v>Credenciamento</v>
      </c>
      <c r="Q1172" s="1">
        <v>1</v>
      </c>
      <c r="R1172" s="1">
        <f t="shared" si="73"/>
        <v>5</v>
      </c>
      <c r="S1172" s="1">
        <f t="shared" si="74"/>
        <v>2021</v>
      </c>
      <c r="T1172" s="1">
        <f t="shared" si="75"/>
        <v>1</v>
      </c>
    </row>
    <row r="1173" spans="1:20" x14ac:dyDescent="0.2">
      <c r="A1173" s="3" t="s">
        <v>14</v>
      </c>
      <c r="B1173" s="3" t="s">
        <v>754</v>
      </c>
      <c r="C1173" s="4" t="s">
        <v>778</v>
      </c>
      <c r="D1173" s="5" t="s">
        <v>779</v>
      </c>
      <c r="E1173" s="4" t="s">
        <v>780</v>
      </c>
      <c r="F1173" s="6">
        <v>1215.21</v>
      </c>
      <c r="G1173" s="4">
        <v>16627</v>
      </c>
      <c r="H1173" s="4">
        <v>20074</v>
      </c>
      <c r="I1173" s="5">
        <v>60.536514889999999</v>
      </c>
      <c r="J1173" s="5">
        <v>1.2073134059060999</v>
      </c>
      <c r="K1173" s="5" t="s">
        <v>19</v>
      </c>
      <c r="L1173" s="5">
        <v>48</v>
      </c>
      <c r="M1173" s="7" t="s">
        <v>755</v>
      </c>
      <c r="N1173" s="7" t="s">
        <v>756</v>
      </c>
      <c r="O1173" s="9" t="str">
        <f t="shared" si="72"/>
        <v>2021-05-25</v>
      </c>
      <c r="P1173" s="1" t="str">
        <f>VLOOKUP(K1173,de_para!$A$2:$B$46,2,0)</f>
        <v>web event</v>
      </c>
      <c r="Q1173" s="1">
        <v>0</v>
      </c>
      <c r="R1173" s="1">
        <f t="shared" si="73"/>
        <v>5</v>
      </c>
      <c r="S1173" s="1">
        <f t="shared" si="74"/>
        <v>2021</v>
      </c>
      <c r="T1173" s="1">
        <f t="shared" si="75"/>
        <v>1</v>
      </c>
    </row>
    <row r="1174" spans="1:20" x14ac:dyDescent="0.2">
      <c r="A1174" s="3" t="s">
        <v>388</v>
      </c>
      <c r="B1174" s="3" t="s">
        <v>754</v>
      </c>
      <c r="C1174" s="4" t="s">
        <v>389</v>
      </c>
      <c r="D1174" s="5" t="s">
        <v>60</v>
      </c>
      <c r="E1174" s="4" t="s">
        <v>61</v>
      </c>
      <c r="F1174" s="6">
        <v>65646.720000000001</v>
      </c>
      <c r="G1174" s="4">
        <v>353153</v>
      </c>
      <c r="H1174" s="4">
        <v>2065782</v>
      </c>
      <c r="I1174" s="5">
        <v>31.778145030000001</v>
      </c>
      <c r="J1174" s="5">
        <v>5.8495383020957004</v>
      </c>
      <c r="K1174" s="5" t="s">
        <v>38</v>
      </c>
      <c r="L1174" s="5">
        <v>384</v>
      </c>
      <c r="M1174" s="7" t="s">
        <v>755</v>
      </c>
      <c r="N1174" s="7" t="s">
        <v>756</v>
      </c>
      <c r="O1174" s="9" t="str">
        <f t="shared" si="72"/>
        <v>2021-05-25</v>
      </c>
      <c r="P1174" s="1" t="str">
        <f>VLOOKUP(K1174,de_para!$A$2:$B$46,2,0)</f>
        <v>Credenciamento</v>
      </c>
      <c r="Q1174" s="1">
        <v>1</v>
      </c>
      <c r="R1174" s="1">
        <f t="shared" si="73"/>
        <v>5</v>
      </c>
      <c r="S1174" s="1">
        <f t="shared" si="74"/>
        <v>2021</v>
      </c>
      <c r="T1174" s="1">
        <f t="shared" si="75"/>
        <v>1</v>
      </c>
    </row>
    <row r="1175" spans="1:20" x14ac:dyDescent="0.2">
      <c r="A1175" s="3" t="s">
        <v>22</v>
      </c>
      <c r="B1175" s="3" t="s">
        <v>781</v>
      </c>
      <c r="C1175" s="4" t="s">
        <v>648</v>
      </c>
      <c r="D1175" s="5" t="s">
        <v>334</v>
      </c>
      <c r="E1175" s="4" t="s">
        <v>335</v>
      </c>
      <c r="F1175" s="6">
        <v>36927.519999999997</v>
      </c>
      <c r="G1175" s="4">
        <v>2969098</v>
      </c>
      <c r="H1175" s="4">
        <v>4646504</v>
      </c>
      <c r="I1175" s="5">
        <v>7.94737721</v>
      </c>
      <c r="J1175" s="5">
        <v>1.5649547438313001</v>
      </c>
      <c r="K1175" s="5" t="s">
        <v>200</v>
      </c>
      <c r="L1175" s="5">
        <v>531</v>
      </c>
      <c r="M1175" s="7" t="s">
        <v>782</v>
      </c>
      <c r="N1175" s="7" t="s">
        <v>783</v>
      </c>
      <c r="O1175" s="9" t="str">
        <f t="shared" si="72"/>
        <v>2021-05-18</v>
      </c>
      <c r="P1175" s="1" t="str">
        <f>VLOOKUP(K1175,de_para!$A$2:$B$46,2,0)</f>
        <v>Mensagem</v>
      </c>
      <c r="Q1175" s="1">
        <v>1</v>
      </c>
      <c r="R1175" s="1">
        <f t="shared" si="73"/>
        <v>5</v>
      </c>
      <c r="S1175" s="1">
        <f t="shared" si="74"/>
        <v>2021</v>
      </c>
      <c r="T1175" s="1">
        <f t="shared" si="75"/>
        <v>1</v>
      </c>
    </row>
    <row r="1176" spans="1:20" x14ac:dyDescent="0.2">
      <c r="A1176" s="3" t="s">
        <v>374</v>
      </c>
      <c r="B1176" s="3" t="s">
        <v>781</v>
      </c>
      <c r="C1176" s="4" t="s">
        <v>655</v>
      </c>
      <c r="D1176" s="5" t="s">
        <v>650</v>
      </c>
      <c r="E1176" s="4" t="s">
        <v>651</v>
      </c>
      <c r="F1176" s="6">
        <v>2348.46</v>
      </c>
      <c r="G1176" s="4">
        <v>146432</v>
      </c>
      <c r="H1176" s="4">
        <v>153333</v>
      </c>
      <c r="I1176" s="5">
        <v>15.31607677</v>
      </c>
      <c r="J1176" s="5">
        <v>1.0471276770105</v>
      </c>
      <c r="K1176" s="5" t="s">
        <v>30</v>
      </c>
      <c r="L1176" s="5">
        <v>54</v>
      </c>
      <c r="M1176" s="7" t="s">
        <v>782</v>
      </c>
      <c r="N1176" s="7" t="s">
        <v>783</v>
      </c>
      <c r="O1176" s="9" t="str">
        <f t="shared" si="72"/>
        <v>2021-05-18</v>
      </c>
      <c r="P1176" s="1" t="str">
        <f>VLOOKUP(K1176,de_para!$A$2:$B$46,2,0)</f>
        <v>Lead Ads</v>
      </c>
      <c r="Q1176" s="1">
        <v>0</v>
      </c>
      <c r="R1176" s="1">
        <f t="shared" si="73"/>
        <v>5</v>
      </c>
      <c r="S1176" s="1">
        <f t="shared" si="74"/>
        <v>2021</v>
      </c>
      <c r="T1176" s="1">
        <f t="shared" si="75"/>
        <v>1</v>
      </c>
    </row>
    <row r="1177" spans="1:20" x14ac:dyDescent="0.2">
      <c r="A1177" s="3" t="s">
        <v>784</v>
      </c>
      <c r="B1177" s="3" t="s">
        <v>781</v>
      </c>
      <c r="C1177" s="4" t="s">
        <v>785</v>
      </c>
      <c r="D1177" s="5" t="s">
        <v>511</v>
      </c>
      <c r="E1177" s="4" t="s">
        <v>512</v>
      </c>
      <c r="F1177" s="6">
        <v>716.15</v>
      </c>
      <c r="G1177" s="4">
        <v>52965</v>
      </c>
      <c r="H1177" s="4">
        <v>57491</v>
      </c>
      <c r="I1177" s="5">
        <v>12.45673236</v>
      </c>
      <c r="J1177" s="5">
        <v>1.0854526574153001</v>
      </c>
      <c r="K1177" s="5" t="s">
        <v>200</v>
      </c>
      <c r="L1177" s="5">
        <v>41</v>
      </c>
      <c r="M1177" s="7" t="s">
        <v>782</v>
      </c>
      <c r="N1177" s="7" t="s">
        <v>783</v>
      </c>
      <c r="O1177" s="9" t="str">
        <f t="shared" si="72"/>
        <v>2021-05-18</v>
      </c>
      <c r="P1177" s="1" t="str">
        <f>VLOOKUP(K1177,de_para!$A$2:$B$46,2,0)</f>
        <v>Mensagem</v>
      </c>
      <c r="Q1177" s="1">
        <v>1</v>
      </c>
      <c r="R1177" s="1">
        <f t="shared" si="73"/>
        <v>5</v>
      </c>
      <c r="S1177" s="1">
        <f t="shared" si="74"/>
        <v>2021</v>
      </c>
      <c r="T1177" s="1">
        <f t="shared" si="75"/>
        <v>1</v>
      </c>
    </row>
    <row r="1178" spans="1:20" x14ac:dyDescent="0.2">
      <c r="A1178" s="3" t="s">
        <v>14</v>
      </c>
      <c r="B1178" s="3" t="s">
        <v>781</v>
      </c>
      <c r="C1178" s="4" t="s">
        <v>786</v>
      </c>
      <c r="D1178" s="5" t="s">
        <v>787</v>
      </c>
      <c r="E1178" s="4" t="s">
        <v>788</v>
      </c>
      <c r="F1178" s="6">
        <v>1830.87</v>
      </c>
      <c r="G1178" s="4">
        <v>31144</v>
      </c>
      <c r="H1178" s="4">
        <v>36102</v>
      </c>
      <c r="I1178" s="5">
        <v>50.713810870000003</v>
      </c>
      <c r="J1178" s="5">
        <v>1.1591959928076001</v>
      </c>
      <c r="K1178" s="5" t="s">
        <v>19</v>
      </c>
      <c r="L1178" s="5">
        <v>145</v>
      </c>
      <c r="M1178" s="7" t="s">
        <v>782</v>
      </c>
      <c r="N1178" s="7" t="s">
        <v>783</v>
      </c>
      <c r="O1178" s="9" t="str">
        <f t="shared" si="72"/>
        <v>2021-05-18</v>
      </c>
      <c r="P1178" s="1" t="str">
        <f>VLOOKUP(K1178,de_para!$A$2:$B$46,2,0)</f>
        <v>web event</v>
      </c>
      <c r="Q1178" s="1">
        <v>0</v>
      </c>
      <c r="R1178" s="1">
        <f t="shared" si="73"/>
        <v>5</v>
      </c>
      <c r="S1178" s="1">
        <f t="shared" si="74"/>
        <v>2021</v>
      </c>
      <c r="T1178" s="1">
        <f t="shared" si="75"/>
        <v>1</v>
      </c>
    </row>
    <row r="1179" spans="1:20" x14ac:dyDescent="0.2">
      <c r="A1179" s="3" t="s">
        <v>14</v>
      </c>
      <c r="B1179" s="3" t="s">
        <v>781</v>
      </c>
      <c r="C1179" s="4" t="s">
        <v>772</v>
      </c>
      <c r="D1179" s="5" t="s">
        <v>773</v>
      </c>
      <c r="E1179" s="4" t="s">
        <v>774</v>
      </c>
      <c r="F1179" s="6">
        <v>1911.7</v>
      </c>
      <c r="G1179" s="4">
        <v>109759</v>
      </c>
      <c r="H1179" s="4">
        <v>124853</v>
      </c>
      <c r="I1179" s="5">
        <v>15.311606449999999</v>
      </c>
      <c r="J1179" s="5">
        <v>1.1375194744849999</v>
      </c>
      <c r="K1179" s="5" t="s">
        <v>19</v>
      </c>
      <c r="L1179" s="5">
        <v>130</v>
      </c>
      <c r="M1179" s="7" t="s">
        <v>782</v>
      </c>
      <c r="N1179" s="7" t="s">
        <v>783</v>
      </c>
      <c r="O1179" s="9" t="str">
        <f t="shared" si="72"/>
        <v>2021-05-18</v>
      </c>
      <c r="P1179" s="1" t="str">
        <f>VLOOKUP(K1179,de_para!$A$2:$B$46,2,0)</f>
        <v>web event</v>
      </c>
      <c r="Q1179" s="1">
        <v>0</v>
      </c>
      <c r="R1179" s="1">
        <f t="shared" si="73"/>
        <v>5</v>
      </c>
      <c r="S1179" s="1">
        <f t="shared" si="74"/>
        <v>2021</v>
      </c>
      <c r="T1179" s="1">
        <f t="shared" si="75"/>
        <v>1</v>
      </c>
    </row>
    <row r="1180" spans="1:20" x14ac:dyDescent="0.2">
      <c r="A1180" s="3" t="s">
        <v>14</v>
      </c>
      <c r="B1180" s="3" t="s">
        <v>781</v>
      </c>
      <c r="C1180" s="4" t="s">
        <v>789</v>
      </c>
      <c r="D1180" s="5" t="s">
        <v>790</v>
      </c>
      <c r="E1180" s="4" t="s">
        <v>791</v>
      </c>
      <c r="F1180" s="6">
        <v>1814.67</v>
      </c>
      <c r="G1180" s="4">
        <v>59200</v>
      </c>
      <c r="H1180" s="4">
        <v>66683</v>
      </c>
      <c r="I1180" s="5">
        <v>27.213382719999998</v>
      </c>
      <c r="J1180" s="5">
        <v>1.1264020270270001</v>
      </c>
      <c r="K1180" s="5" t="s">
        <v>19</v>
      </c>
      <c r="L1180" s="5">
        <v>125</v>
      </c>
      <c r="M1180" s="7" t="s">
        <v>782</v>
      </c>
      <c r="N1180" s="7" t="s">
        <v>783</v>
      </c>
      <c r="O1180" s="9" t="str">
        <f t="shared" si="72"/>
        <v>2021-05-18</v>
      </c>
      <c r="P1180" s="1" t="str">
        <f>VLOOKUP(K1180,de_para!$A$2:$B$46,2,0)</f>
        <v>web event</v>
      </c>
      <c r="Q1180" s="1">
        <v>0</v>
      </c>
      <c r="R1180" s="1">
        <f t="shared" si="73"/>
        <v>5</v>
      </c>
      <c r="S1180" s="1">
        <f t="shared" si="74"/>
        <v>2021</v>
      </c>
      <c r="T1180" s="1">
        <f t="shared" si="75"/>
        <v>1</v>
      </c>
    </row>
    <row r="1181" spans="1:20" x14ac:dyDescent="0.2">
      <c r="A1181" s="3" t="s">
        <v>14</v>
      </c>
      <c r="B1181" s="3" t="s">
        <v>781</v>
      </c>
      <c r="C1181" s="4" t="s">
        <v>792</v>
      </c>
      <c r="D1181" s="5" t="s">
        <v>793</v>
      </c>
      <c r="E1181" s="4" t="s">
        <v>794</v>
      </c>
      <c r="F1181" s="6">
        <v>1815.05</v>
      </c>
      <c r="G1181" s="4">
        <v>35016</v>
      </c>
      <c r="H1181" s="4">
        <v>40567</v>
      </c>
      <c r="I1181" s="5">
        <v>44.742031699999998</v>
      </c>
      <c r="J1181" s="5">
        <v>1.1585275302719</v>
      </c>
      <c r="K1181" s="5" t="s">
        <v>19</v>
      </c>
      <c r="L1181" s="5">
        <v>98</v>
      </c>
      <c r="M1181" s="7" t="s">
        <v>782</v>
      </c>
      <c r="N1181" s="7" t="s">
        <v>783</v>
      </c>
      <c r="O1181" s="9" t="str">
        <f t="shared" si="72"/>
        <v>2021-05-18</v>
      </c>
      <c r="P1181" s="1" t="str">
        <f>VLOOKUP(K1181,de_para!$A$2:$B$46,2,0)</f>
        <v>web event</v>
      </c>
      <c r="Q1181" s="1">
        <v>0</v>
      </c>
      <c r="R1181" s="1">
        <f t="shared" si="73"/>
        <v>5</v>
      </c>
      <c r="S1181" s="1">
        <f t="shared" si="74"/>
        <v>2021</v>
      </c>
      <c r="T1181" s="1">
        <f t="shared" si="75"/>
        <v>1</v>
      </c>
    </row>
    <row r="1182" spans="1:20" x14ac:dyDescent="0.2">
      <c r="A1182" s="3" t="s">
        <v>376</v>
      </c>
      <c r="B1182" s="3" t="s">
        <v>781</v>
      </c>
      <c r="C1182" s="4" t="s">
        <v>377</v>
      </c>
      <c r="D1182" s="5" t="s">
        <v>33</v>
      </c>
      <c r="E1182" s="4" t="s">
        <v>34</v>
      </c>
      <c r="F1182" s="6">
        <v>10155.07</v>
      </c>
      <c r="G1182" s="4">
        <v>118194</v>
      </c>
      <c r="H1182" s="4">
        <v>549906</v>
      </c>
      <c r="I1182" s="5">
        <v>18.466919799999999</v>
      </c>
      <c r="J1182" s="5">
        <v>4.6525711965073997</v>
      </c>
      <c r="K1182" s="5" t="s">
        <v>19</v>
      </c>
      <c r="L1182" s="5">
        <v>177</v>
      </c>
      <c r="M1182" s="7" t="s">
        <v>782</v>
      </c>
      <c r="N1182" s="7" t="s">
        <v>783</v>
      </c>
      <c r="O1182" s="9" t="str">
        <f t="shared" si="72"/>
        <v>2021-05-18</v>
      </c>
      <c r="P1182" s="1" t="str">
        <f>VLOOKUP(K1182,de_para!$A$2:$B$46,2,0)</f>
        <v>web event</v>
      </c>
      <c r="Q1182" s="1">
        <v>0</v>
      </c>
      <c r="R1182" s="1">
        <f t="shared" si="73"/>
        <v>5</v>
      </c>
      <c r="S1182" s="1">
        <f t="shared" si="74"/>
        <v>2021</v>
      </c>
      <c r="T1182" s="1">
        <f t="shared" si="75"/>
        <v>1</v>
      </c>
    </row>
    <row r="1183" spans="1:20" x14ac:dyDescent="0.2">
      <c r="A1183" s="3" t="s">
        <v>386</v>
      </c>
      <c r="B1183" s="3" t="s">
        <v>781</v>
      </c>
      <c r="C1183" s="4" t="s">
        <v>742</v>
      </c>
      <c r="D1183" s="5" t="s">
        <v>650</v>
      </c>
      <c r="E1183" s="4" t="s">
        <v>651</v>
      </c>
      <c r="F1183" s="6">
        <v>3083.34</v>
      </c>
      <c r="G1183" s="4">
        <v>177731</v>
      </c>
      <c r="H1183" s="4">
        <v>193389</v>
      </c>
      <c r="I1183" s="5">
        <v>15.94371965</v>
      </c>
      <c r="J1183" s="5">
        <v>1.0880994311628001</v>
      </c>
      <c r="K1183" s="5" t="s">
        <v>30</v>
      </c>
      <c r="L1183" s="5">
        <v>101</v>
      </c>
      <c r="M1183" s="7" t="s">
        <v>782</v>
      </c>
      <c r="N1183" s="7" t="s">
        <v>783</v>
      </c>
      <c r="O1183" s="9" t="str">
        <f t="shared" si="72"/>
        <v>2021-05-18</v>
      </c>
      <c r="P1183" s="1" t="str">
        <f>VLOOKUP(K1183,de_para!$A$2:$B$46,2,0)</f>
        <v>Lead Ads</v>
      </c>
      <c r="Q1183" s="1">
        <v>0</v>
      </c>
      <c r="R1183" s="1">
        <f t="shared" si="73"/>
        <v>5</v>
      </c>
      <c r="S1183" s="1">
        <f t="shared" si="74"/>
        <v>2021</v>
      </c>
      <c r="T1183" s="1">
        <f t="shared" si="75"/>
        <v>1</v>
      </c>
    </row>
    <row r="1184" spans="1:20" x14ac:dyDescent="0.2">
      <c r="A1184" s="3" t="s">
        <v>14</v>
      </c>
      <c r="B1184" s="3" t="s">
        <v>781</v>
      </c>
      <c r="C1184" s="4" t="s">
        <v>757</v>
      </c>
      <c r="D1184" s="5" t="s">
        <v>758</v>
      </c>
      <c r="E1184" s="4" t="s">
        <v>759</v>
      </c>
      <c r="F1184" s="6">
        <v>1802.39</v>
      </c>
      <c r="G1184" s="4">
        <v>41216</v>
      </c>
      <c r="H1184" s="4">
        <v>48311</v>
      </c>
      <c r="I1184" s="5">
        <v>37.308066490000002</v>
      </c>
      <c r="J1184" s="5">
        <v>1.1721418866460001</v>
      </c>
      <c r="K1184" s="5" t="s">
        <v>19</v>
      </c>
      <c r="L1184" s="5">
        <v>86</v>
      </c>
      <c r="M1184" s="7" t="s">
        <v>782</v>
      </c>
      <c r="N1184" s="7" t="s">
        <v>783</v>
      </c>
      <c r="O1184" s="9" t="str">
        <f t="shared" si="72"/>
        <v>2021-05-18</v>
      </c>
      <c r="P1184" s="1" t="str">
        <f>VLOOKUP(K1184,de_para!$A$2:$B$46,2,0)</f>
        <v>web event</v>
      </c>
      <c r="Q1184" s="1">
        <v>0</v>
      </c>
      <c r="R1184" s="1">
        <f t="shared" si="73"/>
        <v>5</v>
      </c>
      <c r="S1184" s="1">
        <f t="shared" si="74"/>
        <v>2021</v>
      </c>
      <c r="T1184" s="1">
        <f t="shared" si="75"/>
        <v>1</v>
      </c>
    </row>
    <row r="1185" spans="1:20" x14ac:dyDescent="0.2">
      <c r="A1185" s="3" t="s">
        <v>14</v>
      </c>
      <c r="B1185" s="3" t="s">
        <v>781</v>
      </c>
      <c r="C1185" s="4" t="s">
        <v>795</v>
      </c>
      <c r="D1185" s="5" t="s">
        <v>796</v>
      </c>
      <c r="E1185" s="4" t="s">
        <v>797</v>
      </c>
      <c r="F1185" s="6">
        <v>1800.14</v>
      </c>
      <c r="G1185" s="4">
        <v>15276</v>
      </c>
      <c r="H1185" s="4">
        <v>18463</v>
      </c>
      <c r="I1185" s="5">
        <v>97.499864590000001</v>
      </c>
      <c r="J1185" s="5">
        <v>1.2086279130662001</v>
      </c>
      <c r="K1185" s="5" t="s">
        <v>19</v>
      </c>
      <c r="L1185" s="5">
        <v>91</v>
      </c>
      <c r="M1185" s="7" t="s">
        <v>782</v>
      </c>
      <c r="N1185" s="7" t="s">
        <v>783</v>
      </c>
      <c r="O1185" s="9" t="str">
        <f t="shared" si="72"/>
        <v>2021-05-18</v>
      </c>
      <c r="P1185" s="1" t="str">
        <f>VLOOKUP(K1185,de_para!$A$2:$B$46,2,0)</f>
        <v>web event</v>
      </c>
      <c r="Q1185" s="1">
        <v>0</v>
      </c>
      <c r="R1185" s="1">
        <f t="shared" si="73"/>
        <v>5</v>
      </c>
      <c r="S1185" s="1">
        <f t="shared" si="74"/>
        <v>2021</v>
      </c>
      <c r="T1185" s="1">
        <f t="shared" si="75"/>
        <v>1</v>
      </c>
    </row>
    <row r="1186" spans="1:20" x14ac:dyDescent="0.2">
      <c r="A1186" s="3" t="s">
        <v>207</v>
      </c>
      <c r="B1186" s="3" t="s">
        <v>781</v>
      </c>
      <c r="C1186" s="4" t="s">
        <v>208</v>
      </c>
      <c r="D1186" s="5" t="s">
        <v>33</v>
      </c>
      <c r="E1186" s="4" t="s">
        <v>34</v>
      </c>
      <c r="F1186" s="6">
        <v>11380.52</v>
      </c>
      <c r="G1186" s="4">
        <v>50728</v>
      </c>
      <c r="H1186" s="4">
        <v>189572</v>
      </c>
      <c r="I1186" s="5">
        <v>60.032705249999999</v>
      </c>
      <c r="J1186" s="5">
        <v>3.7370288598013</v>
      </c>
      <c r="K1186" s="5" t="s">
        <v>19</v>
      </c>
      <c r="L1186" s="5">
        <v>398</v>
      </c>
      <c r="M1186" s="7" t="s">
        <v>782</v>
      </c>
      <c r="N1186" s="7" t="s">
        <v>783</v>
      </c>
      <c r="O1186" s="9" t="str">
        <f t="shared" si="72"/>
        <v>2021-05-18</v>
      </c>
      <c r="P1186" s="1" t="str">
        <f>VLOOKUP(K1186,de_para!$A$2:$B$46,2,0)</f>
        <v>web event</v>
      </c>
      <c r="Q1186" s="1">
        <v>0</v>
      </c>
      <c r="R1186" s="1">
        <f t="shared" si="73"/>
        <v>5</v>
      </c>
      <c r="S1186" s="1">
        <f t="shared" si="74"/>
        <v>2021</v>
      </c>
      <c r="T1186" s="1">
        <f t="shared" si="75"/>
        <v>1</v>
      </c>
    </row>
    <row r="1187" spans="1:20" x14ac:dyDescent="0.2">
      <c r="A1187" s="3" t="s">
        <v>14</v>
      </c>
      <c r="B1187" s="3" t="s">
        <v>781</v>
      </c>
      <c r="C1187" s="4" t="s">
        <v>798</v>
      </c>
      <c r="D1187" s="5" t="s">
        <v>799</v>
      </c>
      <c r="E1187" s="4" t="s">
        <v>800</v>
      </c>
      <c r="F1187" s="6">
        <v>1828.03</v>
      </c>
      <c r="G1187" s="4">
        <v>27144</v>
      </c>
      <c r="H1187" s="4">
        <v>30607</v>
      </c>
      <c r="I1187" s="5">
        <v>59.7258797</v>
      </c>
      <c r="J1187" s="5">
        <v>1.1275788387857</v>
      </c>
      <c r="K1187" s="5" t="s">
        <v>19</v>
      </c>
      <c r="L1187" s="5">
        <v>110</v>
      </c>
      <c r="M1187" s="7" t="s">
        <v>782</v>
      </c>
      <c r="N1187" s="7" t="s">
        <v>783</v>
      </c>
      <c r="O1187" s="9" t="str">
        <f t="shared" si="72"/>
        <v>2021-05-18</v>
      </c>
      <c r="P1187" s="1" t="str">
        <f>VLOOKUP(K1187,de_para!$A$2:$B$46,2,0)</f>
        <v>web event</v>
      </c>
      <c r="Q1187" s="1">
        <v>0</v>
      </c>
      <c r="R1187" s="1">
        <f t="shared" si="73"/>
        <v>5</v>
      </c>
      <c r="S1187" s="1">
        <f t="shared" si="74"/>
        <v>2021</v>
      </c>
      <c r="T1187" s="1">
        <f t="shared" si="75"/>
        <v>1</v>
      </c>
    </row>
    <row r="1188" spans="1:20" x14ac:dyDescent="0.2">
      <c r="A1188" s="3" t="s">
        <v>362</v>
      </c>
      <c r="B1188" s="3" t="s">
        <v>781</v>
      </c>
      <c r="C1188" s="4" t="s">
        <v>363</v>
      </c>
      <c r="D1188" s="5" t="s">
        <v>28</v>
      </c>
      <c r="E1188" s="4" t="s">
        <v>29</v>
      </c>
      <c r="F1188" s="6">
        <v>30087.18</v>
      </c>
      <c r="G1188" s="4">
        <v>970389</v>
      </c>
      <c r="H1188" s="4">
        <v>1474396</v>
      </c>
      <c r="I1188" s="5">
        <v>20.406444400000002</v>
      </c>
      <c r="J1188" s="5">
        <v>1.5193865552887</v>
      </c>
      <c r="K1188" s="5" t="s">
        <v>30</v>
      </c>
      <c r="L1188" s="5">
        <v>779</v>
      </c>
      <c r="M1188" s="7" t="s">
        <v>782</v>
      </c>
      <c r="N1188" s="7" t="s">
        <v>783</v>
      </c>
      <c r="O1188" s="9" t="str">
        <f t="shared" si="72"/>
        <v>2021-05-18</v>
      </c>
      <c r="P1188" s="1" t="str">
        <f>VLOOKUP(K1188,de_para!$A$2:$B$46,2,0)</f>
        <v>Lead Ads</v>
      </c>
      <c r="Q1188" s="1">
        <v>0</v>
      </c>
      <c r="R1188" s="1">
        <f t="shared" si="73"/>
        <v>5</v>
      </c>
      <c r="S1188" s="1">
        <f t="shared" si="74"/>
        <v>2021</v>
      </c>
      <c r="T1188" s="1">
        <f t="shared" si="75"/>
        <v>1</v>
      </c>
    </row>
    <row r="1189" spans="1:20" x14ac:dyDescent="0.2">
      <c r="A1189" s="3" t="s">
        <v>388</v>
      </c>
      <c r="B1189" s="3" t="s">
        <v>781</v>
      </c>
      <c r="C1189" s="4" t="s">
        <v>389</v>
      </c>
      <c r="D1189" s="5" t="s">
        <v>60</v>
      </c>
      <c r="E1189" s="4" t="s">
        <v>61</v>
      </c>
      <c r="F1189" s="6">
        <v>84540.4</v>
      </c>
      <c r="G1189" s="4">
        <v>401693</v>
      </c>
      <c r="H1189" s="4">
        <v>2436751</v>
      </c>
      <c r="I1189" s="5">
        <v>34.693901840000002</v>
      </c>
      <c r="J1189" s="5">
        <v>6.0662022987705004</v>
      </c>
      <c r="K1189" s="5" t="s">
        <v>38</v>
      </c>
      <c r="L1189" s="5">
        <v>428</v>
      </c>
      <c r="M1189" s="7" t="s">
        <v>782</v>
      </c>
      <c r="N1189" s="7" t="s">
        <v>783</v>
      </c>
      <c r="O1189" s="9" t="str">
        <f t="shared" si="72"/>
        <v>2021-05-18</v>
      </c>
      <c r="P1189" s="1" t="str">
        <f>VLOOKUP(K1189,de_para!$A$2:$B$46,2,0)</f>
        <v>Credenciamento</v>
      </c>
      <c r="Q1189" s="1">
        <v>1</v>
      </c>
      <c r="R1189" s="1">
        <f t="shared" si="73"/>
        <v>5</v>
      </c>
      <c r="S1189" s="1">
        <f t="shared" si="74"/>
        <v>2021</v>
      </c>
      <c r="T1189" s="1">
        <f t="shared" si="75"/>
        <v>1</v>
      </c>
    </row>
    <row r="1190" spans="1:20" x14ac:dyDescent="0.2">
      <c r="A1190" s="3" t="s">
        <v>22</v>
      </c>
      <c r="B1190" s="3" t="s">
        <v>781</v>
      </c>
      <c r="C1190" s="4" t="s">
        <v>766</v>
      </c>
      <c r="D1190" s="5" t="s">
        <v>767</v>
      </c>
      <c r="E1190" s="4" t="s">
        <v>768</v>
      </c>
      <c r="F1190" s="6">
        <v>12765.53</v>
      </c>
      <c r="G1190" s="4">
        <v>1582076</v>
      </c>
      <c r="H1190" s="4">
        <v>1896477</v>
      </c>
      <c r="I1190" s="5">
        <v>6.7311810300000001</v>
      </c>
      <c r="J1190" s="5">
        <v>1.1987268626792</v>
      </c>
      <c r="K1190" s="5" t="s">
        <v>200</v>
      </c>
      <c r="L1190" s="5">
        <v>235</v>
      </c>
      <c r="M1190" s="7" t="s">
        <v>782</v>
      </c>
      <c r="N1190" s="7" t="s">
        <v>783</v>
      </c>
      <c r="O1190" s="9" t="str">
        <f t="shared" si="72"/>
        <v>2021-05-18</v>
      </c>
      <c r="P1190" s="1" t="str">
        <f>VLOOKUP(K1190,de_para!$A$2:$B$46,2,0)</f>
        <v>Mensagem</v>
      </c>
      <c r="Q1190" s="1">
        <v>1</v>
      </c>
      <c r="R1190" s="1">
        <f t="shared" si="73"/>
        <v>5</v>
      </c>
      <c r="S1190" s="1">
        <f t="shared" si="74"/>
        <v>2021</v>
      </c>
      <c r="T1190" s="1">
        <f t="shared" si="75"/>
        <v>1</v>
      </c>
    </row>
    <row r="1191" spans="1:20" x14ac:dyDescent="0.2">
      <c r="A1191" s="3" t="s">
        <v>22</v>
      </c>
      <c r="B1191" s="3" t="s">
        <v>781</v>
      </c>
      <c r="C1191" s="4" t="s">
        <v>738</v>
      </c>
      <c r="D1191" s="5" t="s">
        <v>697</v>
      </c>
      <c r="E1191" s="4" t="s">
        <v>698</v>
      </c>
      <c r="F1191" s="6">
        <v>4277.82</v>
      </c>
      <c r="G1191" s="4">
        <v>438912</v>
      </c>
      <c r="H1191" s="4">
        <v>489072</v>
      </c>
      <c r="I1191" s="5">
        <v>8.7468102900000009</v>
      </c>
      <c r="J1191" s="5">
        <v>1.1142825896763</v>
      </c>
      <c r="K1191" s="5" t="s">
        <v>200</v>
      </c>
      <c r="L1191" s="5">
        <v>104</v>
      </c>
      <c r="M1191" s="7" t="s">
        <v>782</v>
      </c>
      <c r="N1191" s="7" t="s">
        <v>783</v>
      </c>
      <c r="O1191" s="9" t="str">
        <f t="shared" si="72"/>
        <v>2021-05-18</v>
      </c>
      <c r="P1191" s="1" t="str">
        <f>VLOOKUP(K1191,de_para!$A$2:$B$46,2,0)</f>
        <v>Mensagem</v>
      </c>
      <c r="Q1191" s="1">
        <v>1</v>
      </c>
      <c r="R1191" s="1">
        <f t="shared" si="73"/>
        <v>5</v>
      </c>
      <c r="S1191" s="1">
        <f t="shared" si="74"/>
        <v>2021</v>
      </c>
      <c r="T1191" s="1">
        <f t="shared" si="75"/>
        <v>1</v>
      </c>
    </row>
    <row r="1192" spans="1:20" x14ac:dyDescent="0.2">
      <c r="A1192" s="3" t="s">
        <v>22</v>
      </c>
      <c r="B1192" s="3" t="s">
        <v>781</v>
      </c>
      <c r="C1192" s="4" t="s">
        <v>739</v>
      </c>
      <c r="D1192" s="5" t="s">
        <v>689</v>
      </c>
      <c r="E1192" s="4" t="s">
        <v>690</v>
      </c>
      <c r="F1192" s="6">
        <v>7344.45</v>
      </c>
      <c r="G1192" s="4">
        <v>428865</v>
      </c>
      <c r="H1192" s="4">
        <v>514382</v>
      </c>
      <c r="I1192" s="5">
        <v>14.2782018</v>
      </c>
      <c r="J1192" s="5">
        <v>1.1994030755598999</v>
      </c>
      <c r="K1192" s="5" t="s">
        <v>38</v>
      </c>
      <c r="L1192" s="5">
        <v>10</v>
      </c>
      <c r="M1192" s="7" t="s">
        <v>782</v>
      </c>
      <c r="N1192" s="7" t="s">
        <v>783</v>
      </c>
      <c r="O1192" s="9" t="str">
        <f t="shared" si="72"/>
        <v>2021-05-18</v>
      </c>
      <c r="P1192" s="1" t="str">
        <f>VLOOKUP(K1192,de_para!$A$2:$B$46,2,0)</f>
        <v>Credenciamento</v>
      </c>
      <c r="Q1192" s="1">
        <v>1</v>
      </c>
      <c r="R1192" s="1">
        <f t="shared" si="73"/>
        <v>5</v>
      </c>
      <c r="S1192" s="1">
        <f t="shared" si="74"/>
        <v>2021</v>
      </c>
      <c r="T1192" s="1">
        <f t="shared" si="75"/>
        <v>1</v>
      </c>
    </row>
    <row r="1193" spans="1:20" x14ac:dyDescent="0.2">
      <c r="A1193" s="3" t="s">
        <v>388</v>
      </c>
      <c r="B1193" s="3" t="s">
        <v>781</v>
      </c>
      <c r="C1193" s="4" t="s">
        <v>688</v>
      </c>
      <c r="D1193" s="5" t="s">
        <v>689</v>
      </c>
      <c r="E1193" s="4" t="s">
        <v>690</v>
      </c>
      <c r="F1193" s="6">
        <v>6752.15</v>
      </c>
      <c r="G1193" s="4">
        <v>121249</v>
      </c>
      <c r="H1193" s="4">
        <v>198083</v>
      </c>
      <c r="I1193" s="5">
        <v>34.087478480000001</v>
      </c>
      <c r="J1193" s="5">
        <v>1.6336877005171</v>
      </c>
      <c r="K1193" s="5" t="s">
        <v>38</v>
      </c>
      <c r="L1193" s="5">
        <v>34</v>
      </c>
      <c r="M1193" s="7" t="s">
        <v>782</v>
      </c>
      <c r="N1193" s="7" t="s">
        <v>783</v>
      </c>
      <c r="O1193" s="9" t="str">
        <f t="shared" si="72"/>
        <v>2021-05-18</v>
      </c>
      <c r="P1193" s="1" t="str">
        <f>VLOOKUP(K1193,de_para!$A$2:$B$46,2,0)</f>
        <v>Credenciamento</v>
      </c>
      <c r="Q1193" s="1">
        <v>1</v>
      </c>
      <c r="R1193" s="1">
        <f t="shared" si="73"/>
        <v>5</v>
      </c>
      <c r="S1193" s="1">
        <f t="shared" si="74"/>
        <v>2021</v>
      </c>
      <c r="T1193" s="1">
        <f t="shared" si="75"/>
        <v>1</v>
      </c>
    </row>
    <row r="1194" spans="1:20" x14ac:dyDescent="0.2">
      <c r="A1194" s="3" t="s">
        <v>680</v>
      </c>
      <c r="B1194" s="3" t="s">
        <v>781</v>
      </c>
      <c r="C1194" s="4" t="s">
        <v>681</v>
      </c>
      <c r="D1194" s="5" t="s">
        <v>33</v>
      </c>
      <c r="E1194" s="4" t="s">
        <v>34</v>
      </c>
      <c r="F1194" s="6">
        <v>1091.8</v>
      </c>
      <c r="G1194" s="4">
        <v>13481</v>
      </c>
      <c r="H1194" s="4">
        <v>59489</v>
      </c>
      <c r="I1194" s="5">
        <v>18.352972820000002</v>
      </c>
      <c r="J1194" s="5">
        <v>4.4128032045100998</v>
      </c>
      <c r="K1194" s="5" t="s">
        <v>19</v>
      </c>
      <c r="L1194" s="5">
        <v>20</v>
      </c>
      <c r="M1194" s="7" t="s">
        <v>782</v>
      </c>
      <c r="N1194" s="7" t="s">
        <v>783</v>
      </c>
      <c r="O1194" s="9" t="str">
        <f t="shared" si="72"/>
        <v>2021-05-18</v>
      </c>
      <c r="P1194" s="1" t="str">
        <f>VLOOKUP(K1194,de_para!$A$2:$B$46,2,0)</f>
        <v>web event</v>
      </c>
      <c r="Q1194" s="1">
        <v>0</v>
      </c>
      <c r="R1194" s="1">
        <f t="shared" si="73"/>
        <v>5</v>
      </c>
      <c r="S1194" s="1">
        <f t="shared" si="74"/>
        <v>2021</v>
      </c>
      <c r="T1194" s="1">
        <f t="shared" si="75"/>
        <v>1</v>
      </c>
    </row>
    <row r="1195" spans="1:20" x14ac:dyDescent="0.2">
      <c r="A1195" s="3" t="s">
        <v>22</v>
      </c>
      <c r="B1195" s="3" t="s">
        <v>781</v>
      </c>
      <c r="C1195" s="4" t="s">
        <v>527</v>
      </c>
      <c r="D1195" s="5" t="s">
        <v>511</v>
      </c>
      <c r="E1195" s="4" t="s">
        <v>512</v>
      </c>
      <c r="F1195" s="6">
        <v>12883.21</v>
      </c>
      <c r="G1195" s="4">
        <v>1236762</v>
      </c>
      <c r="H1195" s="4">
        <v>1498387</v>
      </c>
      <c r="I1195" s="5">
        <v>8.59805244</v>
      </c>
      <c r="J1195" s="5">
        <v>1.2115402963544999</v>
      </c>
      <c r="K1195" s="5" t="s">
        <v>200</v>
      </c>
      <c r="L1195" s="5">
        <v>337</v>
      </c>
      <c r="M1195" s="7" t="s">
        <v>782</v>
      </c>
      <c r="N1195" s="7" t="s">
        <v>783</v>
      </c>
      <c r="O1195" s="9" t="str">
        <f t="shared" si="72"/>
        <v>2021-05-18</v>
      </c>
      <c r="P1195" s="1" t="str">
        <f>VLOOKUP(K1195,de_para!$A$2:$B$46,2,0)</f>
        <v>Mensagem</v>
      </c>
      <c r="Q1195" s="1">
        <v>1</v>
      </c>
      <c r="R1195" s="1">
        <f t="shared" si="73"/>
        <v>5</v>
      </c>
      <c r="S1195" s="1">
        <f t="shared" si="74"/>
        <v>2021</v>
      </c>
      <c r="T1195" s="1">
        <f t="shared" si="75"/>
        <v>1</v>
      </c>
    </row>
    <row r="1196" spans="1:20" x14ac:dyDescent="0.2">
      <c r="A1196" s="3" t="s">
        <v>454</v>
      </c>
      <c r="B1196" s="3" t="s">
        <v>781</v>
      </c>
      <c r="C1196" s="4" t="s">
        <v>455</v>
      </c>
      <c r="D1196" s="5" t="s">
        <v>456</v>
      </c>
      <c r="E1196" s="4" t="s">
        <v>457</v>
      </c>
      <c r="F1196" s="6">
        <v>164947.91</v>
      </c>
      <c r="G1196" s="4">
        <v>2780365</v>
      </c>
      <c r="H1196" s="4">
        <v>6960158</v>
      </c>
      <c r="I1196" s="5">
        <v>23.698874360000001</v>
      </c>
      <c r="J1196" s="5">
        <v>2.5033252828316002</v>
      </c>
      <c r="K1196" s="5" t="s">
        <v>38</v>
      </c>
      <c r="L1196" s="5">
        <v>191</v>
      </c>
      <c r="M1196" s="7" t="s">
        <v>782</v>
      </c>
      <c r="N1196" s="7" t="s">
        <v>783</v>
      </c>
      <c r="O1196" s="9" t="str">
        <f t="shared" si="72"/>
        <v>2021-05-18</v>
      </c>
      <c r="P1196" s="1" t="str">
        <f>VLOOKUP(K1196,de_para!$A$2:$B$46,2,0)</f>
        <v>Credenciamento</v>
      </c>
      <c r="Q1196" s="1">
        <v>0</v>
      </c>
      <c r="R1196" s="1">
        <f t="shared" si="73"/>
        <v>5</v>
      </c>
      <c r="S1196" s="1">
        <f t="shared" si="74"/>
        <v>2021</v>
      </c>
      <c r="T1196" s="1">
        <f t="shared" si="75"/>
        <v>1</v>
      </c>
    </row>
    <row r="1197" spans="1:20" x14ac:dyDescent="0.2">
      <c r="A1197" s="3" t="s">
        <v>50</v>
      </c>
      <c r="B1197" s="3" t="s">
        <v>781</v>
      </c>
      <c r="C1197" s="4" t="s">
        <v>529</v>
      </c>
      <c r="D1197" s="5" t="s">
        <v>511</v>
      </c>
      <c r="E1197" s="4" t="s">
        <v>512</v>
      </c>
      <c r="F1197" s="6">
        <v>54992.98</v>
      </c>
      <c r="G1197" s="4">
        <v>2341747</v>
      </c>
      <c r="H1197" s="4">
        <v>3423795</v>
      </c>
      <c r="I1197" s="5">
        <v>16.061995530000001</v>
      </c>
      <c r="J1197" s="5">
        <v>1.4620687034082001</v>
      </c>
      <c r="K1197" s="5" t="s">
        <v>200</v>
      </c>
      <c r="L1197" s="5">
        <v>1229</v>
      </c>
      <c r="M1197" s="7" t="s">
        <v>782</v>
      </c>
      <c r="N1197" s="7" t="s">
        <v>783</v>
      </c>
      <c r="O1197" s="9" t="str">
        <f t="shared" si="72"/>
        <v>2021-05-18</v>
      </c>
      <c r="P1197" s="1" t="str">
        <f>VLOOKUP(K1197,de_para!$A$2:$B$46,2,0)</f>
        <v>Mensagem</v>
      </c>
      <c r="Q1197" s="1">
        <v>1</v>
      </c>
      <c r="R1197" s="1">
        <f t="shared" si="73"/>
        <v>5</v>
      </c>
      <c r="S1197" s="1">
        <f t="shared" si="74"/>
        <v>2021</v>
      </c>
      <c r="T1197" s="1">
        <f t="shared" si="75"/>
        <v>1</v>
      </c>
    </row>
    <row r="1198" spans="1:20" x14ac:dyDescent="0.2">
      <c r="A1198" s="3" t="s">
        <v>22</v>
      </c>
      <c r="B1198" s="3" t="s">
        <v>781</v>
      </c>
      <c r="C1198" s="4" t="s">
        <v>467</v>
      </c>
      <c r="D1198" s="5" t="s">
        <v>465</v>
      </c>
      <c r="E1198" s="4" t="s">
        <v>466</v>
      </c>
      <c r="F1198" s="6">
        <v>8410.67</v>
      </c>
      <c r="G1198" s="4">
        <v>311106</v>
      </c>
      <c r="H1198" s="4">
        <v>341191</v>
      </c>
      <c r="I1198" s="5">
        <v>24.650914</v>
      </c>
      <c r="J1198" s="5">
        <v>1.0967033744126</v>
      </c>
      <c r="K1198" s="5" t="s">
        <v>38</v>
      </c>
      <c r="L1198" s="5">
        <v>1</v>
      </c>
      <c r="M1198" s="7" t="s">
        <v>782</v>
      </c>
      <c r="N1198" s="7" t="s">
        <v>783</v>
      </c>
      <c r="O1198" s="9" t="str">
        <f t="shared" si="72"/>
        <v>2021-05-18</v>
      </c>
      <c r="P1198" s="1" t="str">
        <f>VLOOKUP(K1198,de_para!$A$2:$B$46,2,0)</f>
        <v>Credenciamento</v>
      </c>
      <c r="Q1198" s="1">
        <v>0</v>
      </c>
      <c r="R1198" s="1">
        <f t="shared" si="73"/>
        <v>5</v>
      </c>
      <c r="S1198" s="1">
        <f t="shared" si="74"/>
        <v>2021</v>
      </c>
      <c r="T1198" s="1">
        <f t="shared" si="75"/>
        <v>1</v>
      </c>
    </row>
    <row r="1199" spans="1:20" x14ac:dyDescent="0.2">
      <c r="A1199" s="3" t="s">
        <v>14</v>
      </c>
      <c r="B1199" s="3" t="s">
        <v>781</v>
      </c>
      <c r="C1199" s="4" t="s">
        <v>769</v>
      </c>
      <c r="D1199" s="5" t="s">
        <v>770</v>
      </c>
      <c r="E1199" s="4" t="s">
        <v>771</v>
      </c>
      <c r="F1199" s="6">
        <v>8353.16</v>
      </c>
      <c r="G1199" s="4">
        <v>189495</v>
      </c>
      <c r="H1199" s="4">
        <v>225396</v>
      </c>
      <c r="I1199" s="5">
        <v>37.059930080000001</v>
      </c>
      <c r="J1199" s="5">
        <v>1.1894561861791</v>
      </c>
      <c r="K1199" s="5" t="s">
        <v>19</v>
      </c>
      <c r="L1199" s="5">
        <v>676</v>
      </c>
      <c r="M1199" s="7" t="s">
        <v>782</v>
      </c>
      <c r="N1199" s="7" t="s">
        <v>783</v>
      </c>
      <c r="O1199" s="9" t="str">
        <f t="shared" si="72"/>
        <v>2021-05-18</v>
      </c>
      <c r="P1199" s="1" t="str">
        <f>VLOOKUP(K1199,de_para!$A$2:$B$46,2,0)</f>
        <v>web event</v>
      </c>
      <c r="Q1199" s="1">
        <v>0</v>
      </c>
      <c r="R1199" s="1">
        <f t="shared" si="73"/>
        <v>5</v>
      </c>
      <c r="S1199" s="1">
        <f t="shared" si="74"/>
        <v>2021</v>
      </c>
      <c r="T1199" s="1">
        <f t="shared" si="75"/>
        <v>1</v>
      </c>
    </row>
    <row r="1200" spans="1:20" x14ac:dyDescent="0.2">
      <c r="A1200" s="3" t="s">
        <v>801</v>
      </c>
      <c r="B1200" s="3" t="s">
        <v>781</v>
      </c>
      <c r="C1200" s="4" t="s">
        <v>802</v>
      </c>
      <c r="D1200" s="5" t="s">
        <v>535</v>
      </c>
      <c r="E1200" s="4" t="s">
        <v>536</v>
      </c>
      <c r="F1200" s="6">
        <v>3094.51</v>
      </c>
      <c r="G1200" s="4">
        <v>68744</v>
      </c>
      <c r="H1200" s="4">
        <v>458012</v>
      </c>
      <c r="I1200" s="5">
        <v>6.7563950300000002</v>
      </c>
      <c r="J1200" s="5">
        <v>6.6625741882928002</v>
      </c>
      <c r="K1200" s="5" t="s">
        <v>222</v>
      </c>
      <c r="L1200" s="5">
        <v>2349</v>
      </c>
      <c r="M1200" s="7" t="s">
        <v>782</v>
      </c>
      <c r="N1200" s="7" t="s">
        <v>783</v>
      </c>
      <c r="O1200" s="9" t="str">
        <f t="shared" si="72"/>
        <v>2021-05-18</v>
      </c>
      <c r="P1200" s="1" t="str">
        <f>VLOOKUP(K1200,de_para!$A$2:$B$46,2,0)</f>
        <v>Mid funnel</v>
      </c>
      <c r="Q1200" s="1">
        <v>0</v>
      </c>
      <c r="R1200" s="1">
        <f t="shared" si="73"/>
        <v>5</v>
      </c>
      <c r="S1200" s="1">
        <f t="shared" si="74"/>
        <v>2021</v>
      </c>
      <c r="T1200" s="1">
        <f t="shared" si="75"/>
        <v>1</v>
      </c>
    </row>
    <row r="1201" spans="1:20" x14ac:dyDescent="0.2">
      <c r="A1201" s="3" t="s">
        <v>14</v>
      </c>
      <c r="B1201" s="3" t="s">
        <v>781</v>
      </c>
      <c r="C1201" s="4" t="s">
        <v>751</v>
      </c>
      <c r="D1201" s="5" t="s">
        <v>752</v>
      </c>
      <c r="E1201" s="4" t="s">
        <v>753</v>
      </c>
      <c r="F1201" s="6">
        <v>4447.34</v>
      </c>
      <c r="G1201" s="4">
        <v>75933</v>
      </c>
      <c r="H1201" s="4">
        <v>95054</v>
      </c>
      <c r="I1201" s="5">
        <v>46.787510259999998</v>
      </c>
      <c r="J1201" s="5">
        <v>1.2518140992717</v>
      </c>
      <c r="K1201" s="5" t="s">
        <v>19</v>
      </c>
      <c r="L1201" s="5">
        <v>342</v>
      </c>
      <c r="M1201" s="7" t="s">
        <v>782</v>
      </c>
      <c r="N1201" s="7" t="s">
        <v>783</v>
      </c>
      <c r="O1201" s="9" t="str">
        <f t="shared" si="72"/>
        <v>2021-05-18</v>
      </c>
      <c r="P1201" s="1" t="str">
        <f>VLOOKUP(K1201,de_para!$A$2:$B$46,2,0)</f>
        <v>web event</v>
      </c>
      <c r="Q1201" s="1">
        <v>0</v>
      </c>
      <c r="R1201" s="1">
        <f t="shared" si="73"/>
        <v>5</v>
      </c>
      <c r="S1201" s="1">
        <f t="shared" si="74"/>
        <v>2021</v>
      </c>
      <c r="T1201" s="1">
        <f t="shared" si="75"/>
        <v>1</v>
      </c>
    </row>
    <row r="1202" spans="1:20" x14ac:dyDescent="0.2">
      <c r="A1202" s="3" t="s">
        <v>322</v>
      </c>
      <c r="B1202" s="3" t="s">
        <v>781</v>
      </c>
      <c r="C1202" s="4" t="s">
        <v>749</v>
      </c>
      <c r="D1202" s="5" t="s">
        <v>689</v>
      </c>
      <c r="E1202" s="4" t="s">
        <v>690</v>
      </c>
      <c r="F1202" s="6">
        <v>13305.09</v>
      </c>
      <c r="G1202" s="4">
        <v>499841</v>
      </c>
      <c r="H1202" s="4">
        <v>700647</v>
      </c>
      <c r="I1202" s="5">
        <v>18.9897195</v>
      </c>
      <c r="J1202" s="5">
        <v>1.4017397532414999</v>
      </c>
      <c r="K1202" s="5" t="s">
        <v>38</v>
      </c>
      <c r="L1202" s="5">
        <v>14</v>
      </c>
      <c r="M1202" s="7" t="s">
        <v>782</v>
      </c>
      <c r="N1202" s="7" t="s">
        <v>783</v>
      </c>
      <c r="O1202" s="9" t="str">
        <f t="shared" si="72"/>
        <v>2021-05-18</v>
      </c>
      <c r="P1202" s="1" t="str">
        <f>VLOOKUP(K1202,de_para!$A$2:$B$46,2,0)</f>
        <v>Credenciamento</v>
      </c>
      <c r="Q1202" s="1">
        <v>1</v>
      </c>
      <c r="R1202" s="1">
        <f t="shared" si="73"/>
        <v>5</v>
      </c>
      <c r="S1202" s="1">
        <f t="shared" si="74"/>
        <v>2021</v>
      </c>
      <c r="T1202" s="1">
        <f t="shared" si="75"/>
        <v>1</v>
      </c>
    </row>
    <row r="1203" spans="1:20" x14ac:dyDescent="0.2">
      <c r="A1203" s="3" t="s">
        <v>14</v>
      </c>
      <c r="B1203" s="3" t="s">
        <v>781</v>
      </c>
      <c r="C1203" s="4" t="s">
        <v>778</v>
      </c>
      <c r="D1203" s="5" t="s">
        <v>779</v>
      </c>
      <c r="E1203" s="4" t="s">
        <v>780</v>
      </c>
      <c r="F1203" s="6">
        <v>4430.79</v>
      </c>
      <c r="G1203" s="4">
        <v>54239</v>
      </c>
      <c r="H1203" s="4">
        <v>67710</v>
      </c>
      <c r="I1203" s="5">
        <v>65.437749220000001</v>
      </c>
      <c r="J1203" s="5">
        <v>1.24836372352</v>
      </c>
      <c r="K1203" s="5" t="s">
        <v>19</v>
      </c>
      <c r="L1203" s="5">
        <v>288</v>
      </c>
      <c r="M1203" s="7" t="s">
        <v>782</v>
      </c>
      <c r="N1203" s="7" t="s">
        <v>783</v>
      </c>
      <c r="O1203" s="9" t="str">
        <f t="shared" si="72"/>
        <v>2021-05-18</v>
      </c>
      <c r="P1203" s="1" t="str">
        <f>VLOOKUP(K1203,de_para!$A$2:$B$46,2,0)</f>
        <v>web event</v>
      </c>
      <c r="Q1203" s="1">
        <v>0</v>
      </c>
      <c r="R1203" s="1">
        <f t="shared" si="73"/>
        <v>5</v>
      </c>
      <c r="S1203" s="1">
        <f t="shared" si="74"/>
        <v>2021</v>
      </c>
      <c r="T1203" s="1">
        <f t="shared" si="75"/>
        <v>1</v>
      </c>
    </row>
    <row r="1204" spans="1:20" x14ac:dyDescent="0.2">
      <c r="A1204" s="3" t="s">
        <v>14</v>
      </c>
      <c r="B1204" s="3" t="s">
        <v>781</v>
      </c>
      <c r="C1204" s="4" t="s">
        <v>775</v>
      </c>
      <c r="D1204" s="5" t="s">
        <v>776</v>
      </c>
      <c r="E1204" s="4" t="s">
        <v>777</v>
      </c>
      <c r="F1204" s="6">
        <v>8274.93</v>
      </c>
      <c r="G1204" s="4">
        <v>106779</v>
      </c>
      <c r="H1204" s="4">
        <v>126221</v>
      </c>
      <c r="I1204" s="5">
        <v>65.559059110000007</v>
      </c>
      <c r="J1204" s="5">
        <v>1.1820770001592</v>
      </c>
      <c r="K1204" s="5" t="s">
        <v>19</v>
      </c>
      <c r="L1204" s="5">
        <v>659</v>
      </c>
      <c r="M1204" s="7" t="s">
        <v>782</v>
      </c>
      <c r="N1204" s="7" t="s">
        <v>783</v>
      </c>
      <c r="O1204" s="9" t="str">
        <f t="shared" si="72"/>
        <v>2021-05-18</v>
      </c>
      <c r="P1204" s="1" t="str">
        <f>VLOOKUP(K1204,de_para!$A$2:$B$46,2,0)</f>
        <v>web event</v>
      </c>
      <c r="Q1204" s="1">
        <v>0</v>
      </c>
      <c r="R1204" s="1">
        <f t="shared" si="73"/>
        <v>5</v>
      </c>
      <c r="S1204" s="1">
        <f t="shared" si="74"/>
        <v>2021</v>
      </c>
      <c r="T1204" s="1">
        <f t="shared" si="75"/>
        <v>1</v>
      </c>
    </row>
    <row r="1205" spans="1:20" x14ac:dyDescent="0.2">
      <c r="A1205" s="3" t="s">
        <v>454</v>
      </c>
      <c r="B1205" s="3" t="s">
        <v>781</v>
      </c>
      <c r="C1205" s="4" t="s">
        <v>464</v>
      </c>
      <c r="D1205" s="5" t="s">
        <v>465</v>
      </c>
      <c r="E1205" s="4" t="s">
        <v>466</v>
      </c>
      <c r="F1205" s="6">
        <v>10107.540000000001</v>
      </c>
      <c r="G1205" s="4">
        <v>380738</v>
      </c>
      <c r="H1205" s="4">
        <v>443438</v>
      </c>
      <c r="I1205" s="5">
        <v>22.793581060000001</v>
      </c>
      <c r="J1205" s="5">
        <v>1.1646801737678001</v>
      </c>
      <c r="K1205" s="5" t="s">
        <v>38</v>
      </c>
      <c r="L1205" s="5">
        <v>4</v>
      </c>
      <c r="M1205" s="7" t="s">
        <v>782</v>
      </c>
      <c r="N1205" s="7" t="s">
        <v>783</v>
      </c>
      <c r="O1205" s="9" t="str">
        <f t="shared" si="72"/>
        <v>2021-05-18</v>
      </c>
      <c r="P1205" s="1" t="str">
        <f>VLOOKUP(K1205,de_para!$A$2:$B$46,2,0)</f>
        <v>Credenciamento</v>
      </c>
      <c r="Q1205" s="1">
        <v>0</v>
      </c>
      <c r="R1205" s="1">
        <f t="shared" si="73"/>
        <v>5</v>
      </c>
      <c r="S1205" s="1">
        <f t="shared" si="74"/>
        <v>2021</v>
      </c>
      <c r="T1205" s="1">
        <f t="shared" si="75"/>
        <v>1</v>
      </c>
    </row>
    <row r="1206" spans="1:20" x14ac:dyDescent="0.2">
      <c r="A1206" s="3" t="s">
        <v>14</v>
      </c>
      <c r="B1206" s="3" t="s">
        <v>781</v>
      </c>
      <c r="C1206" s="4" t="s">
        <v>763</v>
      </c>
      <c r="D1206" s="5" t="s">
        <v>764</v>
      </c>
      <c r="E1206" s="4" t="s">
        <v>765</v>
      </c>
      <c r="F1206" s="6">
        <v>4414.1899999999996</v>
      </c>
      <c r="G1206" s="4">
        <v>137506</v>
      </c>
      <c r="H1206" s="4">
        <v>172797</v>
      </c>
      <c r="I1206" s="5">
        <v>25.545524520000001</v>
      </c>
      <c r="J1206" s="5">
        <v>1.2566506188821001</v>
      </c>
      <c r="K1206" s="5" t="s">
        <v>19</v>
      </c>
      <c r="L1206" s="5">
        <v>284</v>
      </c>
      <c r="M1206" s="7" t="s">
        <v>782</v>
      </c>
      <c r="N1206" s="7" t="s">
        <v>783</v>
      </c>
      <c r="O1206" s="9" t="str">
        <f t="shared" si="72"/>
        <v>2021-05-18</v>
      </c>
      <c r="P1206" s="1" t="str">
        <f>VLOOKUP(K1206,de_para!$A$2:$B$46,2,0)</f>
        <v>web event</v>
      </c>
      <c r="Q1206" s="1">
        <v>0</v>
      </c>
      <c r="R1206" s="1">
        <f t="shared" si="73"/>
        <v>5</v>
      </c>
      <c r="S1206" s="1">
        <f t="shared" si="74"/>
        <v>2021</v>
      </c>
      <c r="T1206" s="1">
        <f t="shared" si="75"/>
        <v>1</v>
      </c>
    </row>
    <row r="1207" spans="1:20" x14ac:dyDescent="0.2">
      <c r="A1207" s="3" t="s">
        <v>374</v>
      </c>
      <c r="B1207" s="3" t="s">
        <v>781</v>
      </c>
      <c r="C1207" s="4" t="s">
        <v>375</v>
      </c>
      <c r="D1207" s="5" t="s">
        <v>28</v>
      </c>
      <c r="E1207" s="4" t="s">
        <v>29</v>
      </c>
      <c r="F1207" s="6">
        <v>18768.080000000002</v>
      </c>
      <c r="G1207" s="4">
        <v>1032885</v>
      </c>
      <c r="H1207" s="4">
        <v>1444825</v>
      </c>
      <c r="I1207" s="5">
        <v>12.98986382</v>
      </c>
      <c r="J1207" s="5">
        <v>1.3988246513407001</v>
      </c>
      <c r="K1207" s="5" t="s">
        <v>30</v>
      </c>
      <c r="L1207" s="5">
        <v>521</v>
      </c>
      <c r="M1207" s="7" t="s">
        <v>782</v>
      </c>
      <c r="N1207" s="7" t="s">
        <v>783</v>
      </c>
      <c r="O1207" s="9" t="str">
        <f t="shared" si="72"/>
        <v>2021-05-18</v>
      </c>
      <c r="P1207" s="1" t="str">
        <f>VLOOKUP(K1207,de_para!$A$2:$B$46,2,0)</f>
        <v>Lead Ads</v>
      </c>
      <c r="Q1207" s="1">
        <v>0</v>
      </c>
      <c r="R1207" s="1">
        <f t="shared" si="73"/>
        <v>5</v>
      </c>
      <c r="S1207" s="1">
        <f t="shared" si="74"/>
        <v>2021</v>
      </c>
      <c r="T1207" s="1">
        <f t="shared" si="75"/>
        <v>1</v>
      </c>
    </row>
    <row r="1208" spans="1:20" x14ac:dyDescent="0.2">
      <c r="A1208" s="3" t="s">
        <v>388</v>
      </c>
      <c r="B1208" s="3" t="s">
        <v>781</v>
      </c>
      <c r="C1208" s="4" t="s">
        <v>510</v>
      </c>
      <c r="D1208" s="5" t="s">
        <v>511</v>
      </c>
      <c r="E1208" s="4" t="s">
        <v>512</v>
      </c>
      <c r="F1208" s="6">
        <v>83.24</v>
      </c>
      <c r="G1208" s="4">
        <v>3416</v>
      </c>
      <c r="H1208" s="4">
        <v>3495</v>
      </c>
      <c r="I1208" s="5">
        <v>23.816881259999999</v>
      </c>
      <c r="J1208" s="5">
        <v>1.0231264637002</v>
      </c>
      <c r="K1208" s="5" t="s">
        <v>200</v>
      </c>
      <c r="L1208" s="5">
        <v>2</v>
      </c>
      <c r="M1208" s="7" t="s">
        <v>782</v>
      </c>
      <c r="N1208" s="7" t="s">
        <v>783</v>
      </c>
      <c r="O1208" s="9" t="str">
        <f t="shared" si="72"/>
        <v>2021-05-18</v>
      </c>
      <c r="P1208" s="1" t="str">
        <f>VLOOKUP(K1208,de_para!$A$2:$B$46,2,0)</f>
        <v>Mensagem</v>
      </c>
      <c r="Q1208" s="1">
        <v>1</v>
      </c>
      <c r="R1208" s="1">
        <f t="shared" si="73"/>
        <v>5</v>
      </c>
      <c r="S1208" s="1">
        <f t="shared" si="74"/>
        <v>2021</v>
      </c>
      <c r="T1208" s="1">
        <f t="shared" si="75"/>
        <v>1</v>
      </c>
    </row>
    <row r="1209" spans="1:20" x14ac:dyDescent="0.2">
      <c r="A1209" s="3" t="s">
        <v>14</v>
      </c>
      <c r="B1209" s="3" t="s">
        <v>781</v>
      </c>
      <c r="C1209" s="4" t="s">
        <v>760</v>
      </c>
      <c r="D1209" s="5" t="s">
        <v>761</v>
      </c>
      <c r="E1209" s="4" t="s">
        <v>762</v>
      </c>
      <c r="F1209" s="6">
        <v>0</v>
      </c>
      <c r="G1209" s="4">
        <v>0</v>
      </c>
      <c r="H1209" s="4">
        <v>0</v>
      </c>
      <c r="I1209" s="5" t="s">
        <v>42</v>
      </c>
      <c r="J1209" s="5">
        <v>0</v>
      </c>
      <c r="K1209" s="5" t="s">
        <v>19</v>
      </c>
      <c r="L1209" s="5">
        <v>1</v>
      </c>
      <c r="M1209" s="7" t="s">
        <v>782</v>
      </c>
      <c r="N1209" s="7" t="s">
        <v>783</v>
      </c>
      <c r="O1209" s="9" t="str">
        <f t="shared" si="72"/>
        <v>2021-05-18</v>
      </c>
      <c r="P1209" s="1" t="str">
        <f>VLOOKUP(K1209,de_para!$A$2:$B$46,2,0)</f>
        <v>web event</v>
      </c>
      <c r="Q1209" s="1">
        <v>0</v>
      </c>
      <c r="R1209" s="1">
        <f t="shared" si="73"/>
        <v>5</v>
      </c>
      <c r="S1209" s="1">
        <f t="shared" si="74"/>
        <v>2021</v>
      </c>
      <c r="T1209" s="1">
        <f t="shared" si="75"/>
        <v>1</v>
      </c>
    </row>
    <row r="1210" spans="1:20" x14ac:dyDescent="0.2">
      <c r="A1210" s="3" t="s">
        <v>803</v>
      </c>
      <c r="B1210" s="3" t="s">
        <v>781</v>
      </c>
      <c r="C1210" s="4" t="s">
        <v>804</v>
      </c>
      <c r="D1210" s="5" t="s">
        <v>535</v>
      </c>
      <c r="E1210" s="4" t="s">
        <v>536</v>
      </c>
      <c r="F1210" s="6">
        <v>2396.69</v>
      </c>
      <c r="G1210" s="4">
        <v>71864</v>
      </c>
      <c r="H1210" s="4">
        <v>351001</v>
      </c>
      <c r="I1210" s="5">
        <v>6.8281571799999998</v>
      </c>
      <c r="J1210" s="5">
        <v>4.8842396749416004</v>
      </c>
      <c r="K1210" s="5" t="s">
        <v>222</v>
      </c>
      <c r="L1210" s="5">
        <v>1936</v>
      </c>
      <c r="M1210" s="7" t="s">
        <v>782</v>
      </c>
      <c r="N1210" s="7" t="s">
        <v>783</v>
      </c>
      <c r="O1210" s="9" t="str">
        <f t="shared" si="72"/>
        <v>2021-05-18</v>
      </c>
      <c r="P1210" s="1" t="str">
        <f>VLOOKUP(K1210,de_para!$A$2:$B$46,2,0)</f>
        <v>Mid funnel</v>
      </c>
      <c r="Q1210" s="1">
        <v>0</v>
      </c>
      <c r="R1210" s="1">
        <f t="shared" si="73"/>
        <v>5</v>
      </c>
      <c r="S1210" s="1">
        <f t="shared" si="74"/>
        <v>2021</v>
      </c>
      <c r="T1210" s="1">
        <f t="shared" si="75"/>
        <v>1</v>
      </c>
    </row>
    <row r="1211" spans="1:20" x14ac:dyDescent="0.2">
      <c r="A1211" s="3" t="s">
        <v>194</v>
      </c>
      <c r="B1211" s="3" t="s">
        <v>781</v>
      </c>
      <c r="C1211" s="4" t="s">
        <v>195</v>
      </c>
      <c r="D1211" s="5" t="s">
        <v>33</v>
      </c>
      <c r="E1211" s="4" t="s">
        <v>34</v>
      </c>
      <c r="F1211" s="6">
        <v>8096.52</v>
      </c>
      <c r="G1211" s="4">
        <v>81856</v>
      </c>
      <c r="H1211" s="4">
        <v>268662</v>
      </c>
      <c r="I1211" s="5">
        <v>30.136453979999999</v>
      </c>
      <c r="J1211" s="5">
        <v>3.2821295934324</v>
      </c>
      <c r="K1211" s="5" t="s">
        <v>19</v>
      </c>
      <c r="L1211" s="5">
        <v>237</v>
      </c>
      <c r="M1211" s="7" t="s">
        <v>782</v>
      </c>
      <c r="N1211" s="7" t="s">
        <v>783</v>
      </c>
      <c r="O1211" s="9" t="str">
        <f t="shared" si="72"/>
        <v>2021-05-18</v>
      </c>
      <c r="P1211" s="1" t="str">
        <f>VLOOKUP(K1211,de_para!$A$2:$B$46,2,0)</f>
        <v>web event</v>
      </c>
      <c r="Q1211" s="1">
        <v>0</v>
      </c>
      <c r="R1211" s="1">
        <f t="shared" si="73"/>
        <v>5</v>
      </c>
      <c r="S1211" s="1">
        <f t="shared" si="74"/>
        <v>2021</v>
      </c>
      <c r="T1211" s="1">
        <f t="shared" si="75"/>
        <v>1</v>
      </c>
    </row>
    <row r="1212" spans="1:20" x14ac:dyDescent="0.2">
      <c r="A1212" s="3" t="s">
        <v>805</v>
      </c>
      <c r="B1212" s="3" t="s">
        <v>781</v>
      </c>
      <c r="C1212" s="4" t="s">
        <v>806</v>
      </c>
      <c r="D1212" s="5" t="s">
        <v>535</v>
      </c>
      <c r="E1212" s="4" t="s">
        <v>536</v>
      </c>
      <c r="F1212" s="6">
        <v>1543.87</v>
      </c>
      <c r="G1212" s="4">
        <v>31631</v>
      </c>
      <c r="H1212" s="4">
        <v>205217</v>
      </c>
      <c r="I1212" s="5">
        <v>7.5231096800000001</v>
      </c>
      <c r="J1212" s="5">
        <v>6.4878442034713002</v>
      </c>
      <c r="K1212" s="5" t="s">
        <v>222</v>
      </c>
      <c r="L1212" s="5">
        <v>1091</v>
      </c>
      <c r="M1212" s="7" t="s">
        <v>782</v>
      </c>
      <c r="N1212" s="7" t="s">
        <v>783</v>
      </c>
      <c r="O1212" s="9" t="str">
        <f t="shared" si="72"/>
        <v>2021-05-18</v>
      </c>
      <c r="P1212" s="1" t="str">
        <f>VLOOKUP(K1212,de_para!$A$2:$B$46,2,0)</f>
        <v>Mid funnel</v>
      </c>
      <c r="Q1212" s="1">
        <v>0</v>
      </c>
      <c r="R1212" s="1">
        <f t="shared" si="73"/>
        <v>5</v>
      </c>
      <c r="S1212" s="1">
        <f t="shared" si="74"/>
        <v>2021</v>
      </c>
      <c r="T1212" s="1">
        <f t="shared" si="75"/>
        <v>1</v>
      </c>
    </row>
    <row r="1213" spans="1:20" x14ac:dyDescent="0.2">
      <c r="A1213" s="3" t="s">
        <v>362</v>
      </c>
      <c r="B1213" s="3" t="s">
        <v>781</v>
      </c>
      <c r="C1213" s="4" t="s">
        <v>649</v>
      </c>
      <c r="D1213" s="5" t="s">
        <v>650</v>
      </c>
      <c r="E1213" s="4" t="s">
        <v>651</v>
      </c>
      <c r="F1213" s="6">
        <v>3666.24</v>
      </c>
      <c r="G1213" s="4">
        <v>148128</v>
      </c>
      <c r="H1213" s="4">
        <v>163188</v>
      </c>
      <c r="I1213" s="5">
        <v>22.466357819999999</v>
      </c>
      <c r="J1213" s="5">
        <v>1.1016688269604999</v>
      </c>
      <c r="K1213" s="5" t="s">
        <v>30</v>
      </c>
      <c r="L1213" s="5">
        <v>96</v>
      </c>
      <c r="M1213" s="7" t="s">
        <v>782</v>
      </c>
      <c r="N1213" s="7" t="s">
        <v>783</v>
      </c>
      <c r="O1213" s="9" t="str">
        <f t="shared" si="72"/>
        <v>2021-05-18</v>
      </c>
      <c r="P1213" s="1" t="str">
        <f>VLOOKUP(K1213,de_para!$A$2:$B$46,2,0)</f>
        <v>Lead Ads</v>
      </c>
      <c r="Q1213" s="1">
        <v>0</v>
      </c>
      <c r="R1213" s="1">
        <f t="shared" si="73"/>
        <v>5</v>
      </c>
      <c r="S1213" s="1">
        <f t="shared" si="74"/>
        <v>2021</v>
      </c>
      <c r="T1213" s="1">
        <f t="shared" si="75"/>
        <v>1</v>
      </c>
    </row>
    <row r="1214" spans="1:20" x14ac:dyDescent="0.2">
      <c r="A1214" s="3" t="s">
        <v>192</v>
      </c>
      <c r="B1214" s="3" t="s">
        <v>781</v>
      </c>
      <c r="C1214" s="4" t="s">
        <v>193</v>
      </c>
      <c r="D1214" s="5" t="s">
        <v>33</v>
      </c>
      <c r="E1214" s="4" t="s">
        <v>34</v>
      </c>
      <c r="F1214" s="6">
        <v>43434.53</v>
      </c>
      <c r="G1214" s="4">
        <v>598616</v>
      </c>
      <c r="H1214" s="4">
        <v>2588732</v>
      </c>
      <c r="I1214" s="5">
        <v>16.778303050000002</v>
      </c>
      <c r="J1214" s="5">
        <v>4.3245285792562003</v>
      </c>
      <c r="K1214" s="5" t="s">
        <v>19</v>
      </c>
      <c r="L1214" s="5">
        <v>901</v>
      </c>
      <c r="M1214" s="7" t="s">
        <v>782</v>
      </c>
      <c r="N1214" s="7" t="s">
        <v>783</v>
      </c>
      <c r="O1214" s="9" t="str">
        <f t="shared" si="72"/>
        <v>2021-05-18</v>
      </c>
      <c r="P1214" s="1" t="str">
        <f>VLOOKUP(K1214,de_para!$A$2:$B$46,2,0)</f>
        <v>web event</v>
      </c>
      <c r="Q1214" s="1">
        <v>0</v>
      </c>
      <c r="R1214" s="1">
        <f t="shared" si="73"/>
        <v>5</v>
      </c>
      <c r="S1214" s="1">
        <f t="shared" si="74"/>
        <v>2021</v>
      </c>
      <c r="T1214" s="1">
        <f t="shared" si="75"/>
        <v>1</v>
      </c>
    </row>
    <row r="1215" spans="1:20" x14ac:dyDescent="0.2">
      <c r="A1215" s="3" t="s">
        <v>322</v>
      </c>
      <c r="B1215" s="3" t="s">
        <v>781</v>
      </c>
      <c r="C1215" s="4" t="s">
        <v>323</v>
      </c>
      <c r="D1215" s="5" t="s">
        <v>60</v>
      </c>
      <c r="E1215" s="4" t="s">
        <v>61</v>
      </c>
      <c r="F1215" s="6">
        <v>163835.35999999999</v>
      </c>
      <c r="G1215" s="4">
        <v>2605819</v>
      </c>
      <c r="H1215" s="4">
        <v>8824874</v>
      </c>
      <c r="I1215" s="5">
        <v>18.565178379999999</v>
      </c>
      <c r="J1215" s="5">
        <v>3.3866028300507001</v>
      </c>
      <c r="K1215" s="5" t="s">
        <v>38</v>
      </c>
      <c r="L1215" s="5">
        <v>221</v>
      </c>
      <c r="M1215" s="7" t="s">
        <v>782</v>
      </c>
      <c r="N1215" s="7" t="s">
        <v>783</v>
      </c>
      <c r="O1215" s="9" t="str">
        <f t="shared" si="72"/>
        <v>2021-05-18</v>
      </c>
      <c r="P1215" s="1" t="str">
        <f>VLOOKUP(K1215,de_para!$A$2:$B$46,2,0)</f>
        <v>Credenciamento</v>
      </c>
      <c r="Q1215" s="1">
        <v>1</v>
      </c>
      <c r="R1215" s="1">
        <f t="shared" si="73"/>
        <v>5</v>
      </c>
      <c r="S1215" s="1">
        <f t="shared" si="74"/>
        <v>2021</v>
      </c>
      <c r="T1215" s="1">
        <f t="shared" si="75"/>
        <v>1</v>
      </c>
    </row>
    <row r="1216" spans="1:20" x14ac:dyDescent="0.2">
      <c r="A1216" s="3" t="s">
        <v>50</v>
      </c>
      <c r="B1216" s="3" t="s">
        <v>781</v>
      </c>
      <c r="C1216" s="4" t="s">
        <v>696</v>
      </c>
      <c r="D1216" s="5" t="s">
        <v>697</v>
      </c>
      <c r="E1216" s="4" t="s">
        <v>698</v>
      </c>
      <c r="F1216" s="6">
        <v>16363.79</v>
      </c>
      <c r="G1216" s="4">
        <v>810114</v>
      </c>
      <c r="H1216" s="4">
        <v>982769</v>
      </c>
      <c r="I1216" s="5">
        <v>16.650698179999999</v>
      </c>
      <c r="J1216" s="5">
        <v>1.2131243257122</v>
      </c>
      <c r="K1216" s="5" t="s">
        <v>200</v>
      </c>
      <c r="L1216" s="5">
        <v>356</v>
      </c>
      <c r="M1216" s="7" t="s">
        <v>782</v>
      </c>
      <c r="N1216" s="7" t="s">
        <v>783</v>
      </c>
      <c r="O1216" s="9" t="str">
        <f t="shared" si="72"/>
        <v>2021-05-18</v>
      </c>
      <c r="P1216" s="1" t="str">
        <f>VLOOKUP(K1216,de_para!$A$2:$B$46,2,0)</f>
        <v>Mensagem</v>
      </c>
      <c r="Q1216" s="1">
        <v>1</v>
      </c>
      <c r="R1216" s="1">
        <f t="shared" si="73"/>
        <v>5</v>
      </c>
      <c r="S1216" s="1">
        <f t="shared" si="74"/>
        <v>2021</v>
      </c>
      <c r="T1216" s="1">
        <f t="shared" si="75"/>
        <v>1</v>
      </c>
    </row>
    <row r="1217" spans="1:20" x14ac:dyDescent="0.2">
      <c r="A1217" s="3" t="s">
        <v>327</v>
      </c>
      <c r="B1217" s="3" t="s">
        <v>781</v>
      </c>
      <c r="C1217" s="4" t="s">
        <v>328</v>
      </c>
      <c r="D1217" s="5" t="s">
        <v>253</v>
      </c>
      <c r="E1217" s="4" t="s">
        <v>254</v>
      </c>
      <c r="F1217" s="6">
        <v>1052.32</v>
      </c>
      <c r="G1217" s="4">
        <v>40352</v>
      </c>
      <c r="H1217" s="4">
        <v>44162</v>
      </c>
      <c r="I1217" s="5">
        <v>23.828630950000001</v>
      </c>
      <c r="J1217" s="5">
        <v>1.094419111816</v>
      </c>
      <c r="K1217" s="5" t="s">
        <v>19</v>
      </c>
      <c r="L1217" s="5">
        <v>66</v>
      </c>
      <c r="M1217" s="7" t="s">
        <v>782</v>
      </c>
      <c r="N1217" s="7" t="s">
        <v>783</v>
      </c>
      <c r="O1217" s="9" t="str">
        <f t="shared" si="72"/>
        <v>2021-05-18</v>
      </c>
      <c r="P1217" s="1" t="str">
        <f>VLOOKUP(K1217,de_para!$A$2:$B$46,2,0)</f>
        <v>web event</v>
      </c>
      <c r="Q1217" s="1">
        <v>0</v>
      </c>
      <c r="R1217" s="1">
        <f t="shared" si="73"/>
        <v>5</v>
      </c>
      <c r="S1217" s="1">
        <f t="shared" si="74"/>
        <v>2021</v>
      </c>
      <c r="T1217" s="1">
        <f t="shared" si="75"/>
        <v>1</v>
      </c>
    </row>
    <row r="1218" spans="1:20" x14ac:dyDescent="0.2">
      <c r="A1218" s="3" t="s">
        <v>201</v>
      </c>
      <c r="B1218" s="3" t="s">
        <v>781</v>
      </c>
      <c r="C1218" s="4" t="s">
        <v>202</v>
      </c>
      <c r="D1218" s="5" t="s">
        <v>33</v>
      </c>
      <c r="E1218" s="4" t="s">
        <v>34</v>
      </c>
      <c r="F1218" s="6">
        <v>21855.94</v>
      </c>
      <c r="G1218" s="4">
        <v>150964</v>
      </c>
      <c r="H1218" s="4">
        <v>701210</v>
      </c>
      <c r="I1218" s="5">
        <v>31.16889377</v>
      </c>
      <c r="J1218" s="5">
        <v>4.6448822235765004</v>
      </c>
      <c r="K1218" s="5" t="s">
        <v>19</v>
      </c>
      <c r="L1218" s="5">
        <v>660</v>
      </c>
      <c r="M1218" s="7" t="s">
        <v>782</v>
      </c>
      <c r="N1218" s="7" t="s">
        <v>783</v>
      </c>
      <c r="O1218" s="9" t="str">
        <f t="shared" si="72"/>
        <v>2021-05-18</v>
      </c>
      <c r="P1218" s="1" t="str">
        <f>VLOOKUP(K1218,de_para!$A$2:$B$46,2,0)</f>
        <v>web event</v>
      </c>
      <c r="Q1218" s="1">
        <v>0</v>
      </c>
      <c r="R1218" s="1">
        <f t="shared" si="73"/>
        <v>5</v>
      </c>
      <c r="S1218" s="1">
        <f t="shared" si="74"/>
        <v>2021</v>
      </c>
      <c r="T1218" s="1">
        <f t="shared" si="75"/>
        <v>1</v>
      </c>
    </row>
    <row r="1219" spans="1:20" x14ac:dyDescent="0.2">
      <c r="A1219" s="3" t="s">
        <v>388</v>
      </c>
      <c r="B1219" s="3" t="s">
        <v>781</v>
      </c>
      <c r="C1219" s="4" t="s">
        <v>750</v>
      </c>
      <c r="D1219" s="5" t="s">
        <v>697</v>
      </c>
      <c r="E1219" s="4" t="s">
        <v>698</v>
      </c>
      <c r="F1219" s="6">
        <v>1055.55</v>
      </c>
      <c r="G1219" s="4">
        <v>30360</v>
      </c>
      <c r="H1219" s="4">
        <v>36162</v>
      </c>
      <c r="I1219" s="5">
        <v>29.189480669999998</v>
      </c>
      <c r="J1219" s="5">
        <v>1.1911067193675999</v>
      </c>
      <c r="K1219" s="5" t="s">
        <v>200</v>
      </c>
      <c r="L1219" s="5">
        <v>24</v>
      </c>
      <c r="M1219" s="7" t="s">
        <v>782</v>
      </c>
      <c r="N1219" s="7" t="s">
        <v>783</v>
      </c>
      <c r="O1219" s="9" t="str">
        <f t="shared" ref="O1219:O1282" si="76">RIGHT(B1219,10)</f>
        <v>2021-05-18</v>
      </c>
      <c r="P1219" s="1" t="str">
        <f>VLOOKUP(K1219,de_para!$A$2:$B$46,2,0)</f>
        <v>Mensagem</v>
      </c>
      <c r="Q1219" s="1">
        <v>1</v>
      </c>
      <c r="R1219" s="1">
        <f t="shared" ref="R1219:R1282" si="77">MONTH(O1219)</f>
        <v>5</v>
      </c>
      <c r="S1219" s="1">
        <f t="shared" ref="S1219:S1282" si="78">YEAR(O1219)</f>
        <v>2021</v>
      </c>
      <c r="T1219" s="1">
        <f t="shared" ref="T1219:T1282" si="79">IF(R1219&lt;7,1,2)</f>
        <v>1</v>
      </c>
    </row>
    <row r="1220" spans="1:20" x14ac:dyDescent="0.2">
      <c r="A1220" s="3" t="s">
        <v>311</v>
      </c>
      <c r="B1220" s="3" t="s">
        <v>781</v>
      </c>
      <c r="C1220" s="4" t="s">
        <v>312</v>
      </c>
      <c r="D1220" s="5" t="s">
        <v>253</v>
      </c>
      <c r="E1220" s="4" t="s">
        <v>254</v>
      </c>
      <c r="F1220" s="6">
        <v>24178.46</v>
      </c>
      <c r="G1220" s="4">
        <v>1183746</v>
      </c>
      <c r="H1220" s="4">
        <v>1644900</v>
      </c>
      <c r="I1220" s="5">
        <v>14.699045529999999</v>
      </c>
      <c r="J1220" s="5">
        <v>1.3895717493449</v>
      </c>
      <c r="K1220" s="5" t="s">
        <v>19</v>
      </c>
      <c r="L1220" s="5">
        <v>1074</v>
      </c>
      <c r="M1220" s="7" t="s">
        <v>782</v>
      </c>
      <c r="N1220" s="7" t="s">
        <v>783</v>
      </c>
      <c r="O1220" s="9" t="str">
        <f t="shared" si="76"/>
        <v>2021-05-18</v>
      </c>
      <c r="P1220" s="1" t="str">
        <f>VLOOKUP(K1220,de_para!$A$2:$B$46,2,0)</f>
        <v>web event</v>
      </c>
      <c r="Q1220" s="1">
        <v>0</v>
      </c>
      <c r="R1220" s="1">
        <f t="shared" si="77"/>
        <v>5</v>
      </c>
      <c r="S1220" s="1">
        <f t="shared" si="78"/>
        <v>2021</v>
      </c>
      <c r="T1220" s="1">
        <f t="shared" si="79"/>
        <v>1</v>
      </c>
    </row>
    <row r="1221" spans="1:20" x14ac:dyDescent="0.2">
      <c r="A1221" s="3" t="s">
        <v>22</v>
      </c>
      <c r="B1221" s="3" t="s">
        <v>781</v>
      </c>
      <c r="C1221" s="4" t="s">
        <v>385</v>
      </c>
      <c r="D1221" s="5" t="s">
        <v>60</v>
      </c>
      <c r="E1221" s="4" t="s">
        <v>61</v>
      </c>
      <c r="F1221" s="6">
        <v>66987.3</v>
      </c>
      <c r="G1221" s="4">
        <v>2470073</v>
      </c>
      <c r="H1221" s="4">
        <v>5159054</v>
      </c>
      <c r="I1221" s="5">
        <v>12.98441536</v>
      </c>
      <c r="J1221" s="5">
        <v>2.088624101393</v>
      </c>
      <c r="K1221" s="5" t="s">
        <v>38</v>
      </c>
      <c r="L1221" s="5">
        <v>61</v>
      </c>
      <c r="M1221" s="7" t="s">
        <v>782</v>
      </c>
      <c r="N1221" s="7" t="s">
        <v>783</v>
      </c>
      <c r="O1221" s="9" t="str">
        <f t="shared" si="76"/>
        <v>2021-05-18</v>
      </c>
      <c r="P1221" s="1" t="str">
        <f>VLOOKUP(K1221,de_para!$A$2:$B$46,2,0)</f>
        <v>Credenciamento</v>
      </c>
      <c r="Q1221" s="1">
        <v>1</v>
      </c>
      <c r="R1221" s="1">
        <f t="shared" si="77"/>
        <v>5</v>
      </c>
      <c r="S1221" s="1">
        <f t="shared" si="78"/>
        <v>2021</v>
      </c>
      <c r="T1221" s="1">
        <f t="shared" si="79"/>
        <v>1</v>
      </c>
    </row>
    <row r="1222" spans="1:20" x14ac:dyDescent="0.2">
      <c r="A1222" s="3" t="s">
        <v>386</v>
      </c>
      <c r="B1222" s="3" t="s">
        <v>781</v>
      </c>
      <c r="C1222" s="4" t="s">
        <v>387</v>
      </c>
      <c r="D1222" s="5" t="s">
        <v>28</v>
      </c>
      <c r="E1222" s="4" t="s">
        <v>29</v>
      </c>
      <c r="F1222" s="6">
        <v>22557.33</v>
      </c>
      <c r="G1222" s="4">
        <v>1009409</v>
      </c>
      <c r="H1222" s="4">
        <v>1569868</v>
      </c>
      <c r="I1222" s="5">
        <v>14.3689342</v>
      </c>
      <c r="J1222" s="5">
        <v>1.5552347958063</v>
      </c>
      <c r="K1222" s="5" t="s">
        <v>30</v>
      </c>
      <c r="L1222" s="5">
        <v>635</v>
      </c>
      <c r="M1222" s="7" t="s">
        <v>782</v>
      </c>
      <c r="N1222" s="7" t="s">
        <v>783</v>
      </c>
      <c r="O1222" s="9" t="str">
        <f t="shared" si="76"/>
        <v>2021-05-18</v>
      </c>
      <c r="P1222" s="1" t="str">
        <f>VLOOKUP(K1222,de_para!$A$2:$B$46,2,0)</f>
        <v>Lead Ads</v>
      </c>
      <c r="Q1222" s="1">
        <v>0</v>
      </c>
      <c r="R1222" s="1">
        <f t="shared" si="77"/>
        <v>5</v>
      </c>
      <c r="S1222" s="1">
        <f t="shared" si="78"/>
        <v>2021</v>
      </c>
      <c r="T1222" s="1">
        <f t="shared" si="79"/>
        <v>1</v>
      </c>
    </row>
    <row r="1223" spans="1:20" x14ac:dyDescent="0.2">
      <c r="A1223" s="3" t="s">
        <v>22</v>
      </c>
      <c r="B1223" s="3" t="s">
        <v>781</v>
      </c>
      <c r="C1223" s="4" t="s">
        <v>497</v>
      </c>
      <c r="D1223" s="5" t="s">
        <v>456</v>
      </c>
      <c r="E1223" s="4" t="s">
        <v>457</v>
      </c>
      <c r="F1223" s="6">
        <v>151870.63</v>
      </c>
      <c r="G1223" s="4">
        <v>3479181</v>
      </c>
      <c r="H1223" s="4">
        <v>5880574</v>
      </c>
      <c r="I1223" s="5">
        <v>25.82581734</v>
      </c>
      <c r="J1223" s="5">
        <v>1.6902178989825001</v>
      </c>
      <c r="K1223" s="5" t="s">
        <v>38</v>
      </c>
      <c r="L1223" s="5">
        <v>76</v>
      </c>
      <c r="M1223" s="7" t="s">
        <v>782</v>
      </c>
      <c r="N1223" s="7" t="s">
        <v>783</v>
      </c>
      <c r="O1223" s="9" t="str">
        <f t="shared" si="76"/>
        <v>2021-05-18</v>
      </c>
      <c r="P1223" s="1" t="str">
        <f>VLOOKUP(K1223,de_para!$A$2:$B$46,2,0)</f>
        <v>Credenciamento</v>
      </c>
      <c r="Q1223" s="1">
        <v>0</v>
      </c>
      <c r="R1223" s="1">
        <f t="shared" si="77"/>
        <v>5</v>
      </c>
      <c r="S1223" s="1">
        <f t="shared" si="78"/>
        <v>2021</v>
      </c>
      <c r="T1223" s="1">
        <f t="shared" si="79"/>
        <v>1</v>
      </c>
    </row>
    <row r="1224" spans="1:20" x14ac:dyDescent="0.2">
      <c r="A1224" s="3" t="s">
        <v>50</v>
      </c>
      <c r="B1224" s="3" t="s">
        <v>807</v>
      </c>
      <c r="C1224" s="4" t="s">
        <v>529</v>
      </c>
      <c r="D1224" s="5" t="s">
        <v>511</v>
      </c>
      <c r="E1224" s="4" t="s">
        <v>512</v>
      </c>
      <c r="F1224" s="6">
        <v>50470.9</v>
      </c>
      <c r="G1224" s="4">
        <v>2296407</v>
      </c>
      <c r="H1224" s="4">
        <v>3559440</v>
      </c>
      <c r="I1224" s="5">
        <v>14.17944958</v>
      </c>
      <c r="J1224" s="5">
        <v>1.5500039844853</v>
      </c>
      <c r="K1224" s="5" t="s">
        <v>200</v>
      </c>
      <c r="L1224" s="5">
        <v>1164</v>
      </c>
      <c r="M1224" s="7" t="s">
        <v>808</v>
      </c>
      <c r="N1224" s="7" t="s">
        <v>809</v>
      </c>
      <c r="O1224" s="9" t="str">
        <f t="shared" si="76"/>
        <v>2021-05-11</v>
      </c>
      <c r="P1224" s="1" t="str">
        <f>VLOOKUP(K1224,de_para!$A$2:$B$46,2,0)</f>
        <v>Mensagem</v>
      </c>
      <c r="Q1224" s="1">
        <v>1</v>
      </c>
      <c r="R1224" s="1">
        <f t="shared" si="77"/>
        <v>5</v>
      </c>
      <c r="S1224" s="1">
        <f t="shared" si="78"/>
        <v>2021</v>
      </c>
      <c r="T1224" s="1">
        <f t="shared" si="79"/>
        <v>1</v>
      </c>
    </row>
    <row r="1225" spans="1:20" x14ac:dyDescent="0.2">
      <c r="A1225" s="3" t="s">
        <v>374</v>
      </c>
      <c r="B1225" s="3" t="s">
        <v>807</v>
      </c>
      <c r="C1225" s="4" t="s">
        <v>655</v>
      </c>
      <c r="D1225" s="5" t="s">
        <v>650</v>
      </c>
      <c r="E1225" s="4" t="s">
        <v>651</v>
      </c>
      <c r="F1225" s="6">
        <v>679.8</v>
      </c>
      <c r="G1225" s="4">
        <v>45703</v>
      </c>
      <c r="H1225" s="4">
        <v>47700</v>
      </c>
      <c r="I1225" s="5">
        <v>14.25157233</v>
      </c>
      <c r="J1225" s="5">
        <v>1.0436951622432</v>
      </c>
      <c r="K1225" s="5" t="s">
        <v>30</v>
      </c>
      <c r="L1225" s="5">
        <v>24</v>
      </c>
      <c r="M1225" s="7" t="s">
        <v>808</v>
      </c>
      <c r="N1225" s="7" t="s">
        <v>809</v>
      </c>
      <c r="O1225" s="9" t="str">
        <f t="shared" si="76"/>
        <v>2021-05-11</v>
      </c>
      <c r="P1225" s="1" t="str">
        <f>VLOOKUP(K1225,de_para!$A$2:$B$46,2,0)</f>
        <v>Lead Ads</v>
      </c>
      <c r="Q1225" s="1">
        <v>0</v>
      </c>
      <c r="R1225" s="1">
        <f t="shared" si="77"/>
        <v>5</v>
      </c>
      <c r="S1225" s="1">
        <f t="shared" si="78"/>
        <v>2021</v>
      </c>
      <c r="T1225" s="1">
        <f t="shared" si="79"/>
        <v>1</v>
      </c>
    </row>
    <row r="1226" spans="1:20" x14ac:dyDescent="0.2">
      <c r="A1226" s="3" t="s">
        <v>388</v>
      </c>
      <c r="B1226" s="3" t="s">
        <v>807</v>
      </c>
      <c r="C1226" s="4" t="s">
        <v>510</v>
      </c>
      <c r="D1226" s="5" t="s">
        <v>511</v>
      </c>
      <c r="E1226" s="4" t="s">
        <v>512</v>
      </c>
      <c r="F1226" s="6">
        <v>818.01</v>
      </c>
      <c r="G1226" s="4">
        <v>28879</v>
      </c>
      <c r="H1226" s="4">
        <v>34254</v>
      </c>
      <c r="I1226" s="5">
        <v>23.880714659999999</v>
      </c>
      <c r="J1226" s="5">
        <v>1.1861214030956999</v>
      </c>
      <c r="K1226" s="5" t="s">
        <v>200</v>
      </c>
      <c r="L1226" s="5">
        <v>22</v>
      </c>
      <c r="M1226" s="7" t="s">
        <v>808</v>
      </c>
      <c r="N1226" s="7" t="s">
        <v>809</v>
      </c>
      <c r="O1226" s="9" t="str">
        <f t="shared" si="76"/>
        <v>2021-05-11</v>
      </c>
      <c r="P1226" s="1" t="str">
        <f>VLOOKUP(K1226,de_para!$A$2:$B$46,2,0)</f>
        <v>Mensagem</v>
      </c>
      <c r="Q1226" s="1">
        <v>1</v>
      </c>
      <c r="R1226" s="1">
        <f t="shared" si="77"/>
        <v>5</v>
      </c>
      <c r="S1226" s="1">
        <f t="shared" si="78"/>
        <v>2021</v>
      </c>
      <c r="T1226" s="1">
        <f t="shared" si="79"/>
        <v>1</v>
      </c>
    </row>
    <row r="1227" spans="1:20" x14ac:dyDescent="0.2">
      <c r="A1227" s="3" t="s">
        <v>22</v>
      </c>
      <c r="B1227" s="3" t="s">
        <v>807</v>
      </c>
      <c r="C1227" s="4" t="s">
        <v>738</v>
      </c>
      <c r="D1227" s="5" t="s">
        <v>697</v>
      </c>
      <c r="E1227" s="4" t="s">
        <v>698</v>
      </c>
      <c r="F1227" s="6">
        <v>44.87</v>
      </c>
      <c r="G1227" s="4">
        <v>3005</v>
      </c>
      <c r="H1227" s="4">
        <v>3071</v>
      </c>
      <c r="I1227" s="5">
        <v>14.61087594</v>
      </c>
      <c r="J1227" s="5">
        <v>1.0219633943427999</v>
      </c>
      <c r="K1227" s="5" t="s">
        <v>200</v>
      </c>
      <c r="L1227" s="5">
        <v>1</v>
      </c>
      <c r="M1227" s="7" t="s">
        <v>808</v>
      </c>
      <c r="N1227" s="7" t="s">
        <v>809</v>
      </c>
      <c r="O1227" s="9" t="str">
        <f t="shared" si="76"/>
        <v>2021-05-11</v>
      </c>
      <c r="P1227" s="1" t="str">
        <f>VLOOKUP(K1227,de_para!$A$2:$B$46,2,0)</f>
        <v>Mensagem</v>
      </c>
      <c r="Q1227" s="1">
        <v>1</v>
      </c>
      <c r="R1227" s="1">
        <f t="shared" si="77"/>
        <v>5</v>
      </c>
      <c r="S1227" s="1">
        <f t="shared" si="78"/>
        <v>2021</v>
      </c>
      <c r="T1227" s="1">
        <f t="shared" si="79"/>
        <v>1</v>
      </c>
    </row>
    <row r="1228" spans="1:20" x14ac:dyDescent="0.2">
      <c r="A1228" s="3" t="s">
        <v>14</v>
      </c>
      <c r="B1228" s="3" t="s">
        <v>807</v>
      </c>
      <c r="C1228" s="4" t="s">
        <v>772</v>
      </c>
      <c r="D1228" s="5" t="s">
        <v>773</v>
      </c>
      <c r="E1228" s="4" t="s">
        <v>774</v>
      </c>
      <c r="F1228" s="6">
        <v>4949.55</v>
      </c>
      <c r="G1228" s="4">
        <v>262415</v>
      </c>
      <c r="H1228" s="4">
        <v>310086</v>
      </c>
      <c r="I1228" s="5">
        <v>15.96186219</v>
      </c>
      <c r="J1228" s="5">
        <v>1.1816626336147</v>
      </c>
      <c r="K1228" s="5" t="s">
        <v>19</v>
      </c>
      <c r="L1228" s="5">
        <v>291</v>
      </c>
      <c r="M1228" s="7" t="s">
        <v>808</v>
      </c>
      <c r="N1228" s="7" t="s">
        <v>809</v>
      </c>
      <c r="O1228" s="9" t="str">
        <f t="shared" si="76"/>
        <v>2021-05-11</v>
      </c>
      <c r="P1228" s="1" t="str">
        <f>VLOOKUP(K1228,de_para!$A$2:$B$46,2,0)</f>
        <v>web event</v>
      </c>
      <c r="Q1228" s="1">
        <v>0</v>
      </c>
      <c r="R1228" s="1">
        <f t="shared" si="77"/>
        <v>5</v>
      </c>
      <c r="S1228" s="1">
        <f t="shared" si="78"/>
        <v>2021</v>
      </c>
      <c r="T1228" s="1">
        <f t="shared" si="79"/>
        <v>1</v>
      </c>
    </row>
    <row r="1229" spans="1:20" x14ac:dyDescent="0.2">
      <c r="A1229" s="3" t="s">
        <v>374</v>
      </c>
      <c r="B1229" s="3" t="s">
        <v>807</v>
      </c>
      <c r="C1229" s="4" t="s">
        <v>375</v>
      </c>
      <c r="D1229" s="5" t="s">
        <v>28</v>
      </c>
      <c r="E1229" s="4" t="s">
        <v>29</v>
      </c>
      <c r="F1229" s="6">
        <v>9293.86</v>
      </c>
      <c r="G1229" s="4">
        <v>538737</v>
      </c>
      <c r="H1229" s="4">
        <v>684732</v>
      </c>
      <c r="I1229" s="5">
        <v>13.572989140000001</v>
      </c>
      <c r="J1229" s="5">
        <v>1.2709949381609</v>
      </c>
      <c r="K1229" s="5" t="s">
        <v>30</v>
      </c>
      <c r="L1229" s="5">
        <v>223</v>
      </c>
      <c r="M1229" s="7" t="s">
        <v>808</v>
      </c>
      <c r="N1229" s="7" t="s">
        <v>809</v>
      </c>
      <c r="O1229" s="9" t="str">
        <f t="shared" si="76"/>
        <v>2021-05-11</v>
      </c>
      <c r="P1229" s="1" t="str">
        <f>VLOOKUP(K1229,de_para!$A$2:$B$46,2,0)</f>
        <v>Lead Ads</v>
      </c>
      <c r="Q1229" s="1">
        <v>0</v>
      </c>
      <c r="R1229" s="1">
        <f t="shared" si="77"/>
        <v>5</v>
      </c>
      <c r="S1229" s="1">
        <f t="shared" si="78"/>
        <v>2021</v>
      </c>
      <c r="T1229" s="1">
        <f t="shared" si="79"/>
        <v>1</v>
      </c>
    </row>
    <row r="1230" spans="1:20" x14ac:dyDescent="0.2">
      <c r="A1230" s="3" t="s">
        <v>386</v>
      </c>
      <c r="B1230" s="3" t="s">
        <v>807</v>
      </c>
      <c r="C1230" s="4" t="s">
        <v>742</v>
      </c>
      <c r="D1230" s="5" t="s">
        <v>650</v>
      </c>
      <c r="E1230" s="4" t="s">
        <v>651</v>
      </c>
      <c r="F1230" s="6">
        <v>979.32</v>
      </c>
      <c r="G1230" s="4">
        <v>68881</v>
      </c>
      <c r="H1230" s="4">
        <v>70303</v>
      </c>
      <c r="I1230" s="5">
        <v>13.929988760000001</v>
      </c>
      <c r="J1230" s="5">
        <v>1.0206442995891001</v>
      </c>
      <c r="K1230" s="5" t="s">
        <v>30</v>
      </c>
      <c r="L1230" s="5">
        <v>16</v>
      </c>
      <c r="M1230" s="7" t="s">
        <v>808</v>
      </c>
      <c r="N1230" s="7" t="s">
        <v>809</v>
      </c>
      <c r="O1230" s="9" t="str">
        <f t="shared" si="76"/>
        <v>2021-05-11</v>
      </c>
      <c r="P1230" s="1" t="str">
        <f>VLOOKUP(K1230,de_para!$A$2:$B$46,2,0)</f>
        <v>Lead Ads</v>
      </c>
      <c r="Q1230" s="1">
        <v>0</v>
      </c>
      <c r="R1230" s="1">
        <f t="shared" si="77"/>
        <v>5</v>
      </c>
      <c r="S1230" s="1">
        <f t="shared" si="78"/>
        <v>2021</v>
      </c>
      <c r="T1230" s="1">
        <f t="shared" si="79"/>
        <v>1</v>
      </c>
    </row>
    <row r="1231" spans="1:20" x14ac:dyDescent="0.2">
      <c r="A1231" s="3" t="s">
        <v>362</v>
      </c>
      <c r="B1231" s="3" t="s">
        <v>807</v>
      </c>
      <c r="C1231" s="4" t="s">
        <v>649</v>
      </c>
      <c r="D1231" s="5" t="s">
        <v>650</v>
      </c>
      <c r="E1231" s="4" t="s">
        <v>651</v>
      </c>
      <c r="F1231" s="6">
        <v>1148.74</v>
      </c>
      <c r="G1231" s="4">
        <v>44047</v>
      </c>
      <c r="H1231" s="4">
        <v>45229</v>
      </c>
      <c r="I1231" s="5">
        <v>25.398306399999999</v>
      </c>
      <c r="J1231" s="5">
        <v>1.0268349717347001</v>
      </c>
      <c r="K1231" s="5" t="s">
        <v>30</v>
      </c>
      <c r="L1231" s="5">
        <v>18</v>
      </c>
      <c r="M1231" s="7" t="s">
        <v>808</v>
      </c>
      <c r="N1231" s="7" t="s">
        <v>809</v>
      </c>
      <c r="O1231" s="9" t="str">
        <f t="shared" si="76"/>
        <v>2021-05-11</v>
      </c>
      <c r="P1231" s="1" t="str">
        <f>VLOOKUP(K1231,de_para!$A$2:$B$46,2,0)</f>
        <v>Lead Ads</v>
      </c>
      <c r="Q1231" s="1">
        <v>0</v>
      </c>
      <c r="R1231" s="1">
        <f t="shared" si="77"/>
        <v>5</v>
      </c>
      <c r="S1231" s="1">
        <f t="shared" si="78"/>
        <v>2021</v>
      </c>
      <c r="T1231" s="1">
        <f t="shared" si="79"/>
        <v>1</v>
      </c>
    </row>
    <row r="1232" spans="1:20" x14ac:dyDescent="0.2">
      <c r="A1232" s="3" t="s">
        <v>207</v>
      </c>
      <c r="B1232" s="3" t="s">
        <v>807</v>
      </c>
      <c r="C1232" s="4" t="s">
        <v>208</v>
      </c>
      <c r="D1232" s="5" t="s">
        <v>33</v>
      </c>
      <c r="E1232" s="4" t="s">
        <v>34</v>
      </c>
      <c r="F1232" s="6">
        <v>13812.82</v>
      </c>
      <c r="G1232" s="4">
        <v>63738</v>
      </c>
      <c r="H1232" s="4">
        <v>248357</v>
      </c>
      <c r="I1232" s="5">
        <v>55.616793569999999</v>
      </c>
      <c r="J1232" s="5">
        <v>3.8965295428158999</v>
      </c>
      <c r="K1232" s="5" t="s">
        <v>19</v>
      </c>
      <c r="L1232" s="5">
        <v>444</v>
      </c>
      <c r="M1232" s="7" t="s">
        <v>808</v>
      </c>
      <c r="N1232" s="7" t="s">
        <v>809</v>
      </c>
      <c r="O1232" s="9" t="str">
        <f t="shared" si="76"/>
        <v>2021-05-11</v>
      </c>
      <c r="P1232" s="1" t="str">
        <f>VLOOKUP(K1232,de_para!$A$2:$B$46,2,0)</f>
        <v>web event</v>
      </c>
      <c r="Q1232" s="1">
        <v>0</v>
      </c>
      <c r="R1232" s="1">
        <f t="shared" si="77"/>
        <v>5</v>
      </c>
      <c r="S1232" s="1">
        <f t="shared" si="78"/>
        <v>2021</v>
      </c>
      <c r="T1232" s="1">
        <f t="shared" si="79"/>
        <v>1</v>
      </c>
    </row>
    <row r="1233" spans="1:20" x14ac:dyDescent="0.2">
      <c r="A1233" s="3" t="s">
        <v>388</v>
      </c>
      <c r="B1233" s="3" t="s">
        <v>807</v>
      </c>
      <c r="C1233" s="4" t="s">
        <v>750</v>
      </c>
      <c r="D1233" s="5" t="s">
        <v>697</v>
      </c>
      <c r="E1233" s="4" t="s">
        <v>698</v>
      </c>
      <c r="F1233" s="6">
        <v>8.82</v>
      </c>
      <c r="G1233" s="4">
        <v>281</v>
      </c>
      <c r="H1233" s="4">
        <v>288</v>
      </c>
      <c r="I1233" s="5">
        <v>30.625</v>
      </c>
      <c r="J1233" s="5">
        <v>1.0249110320285</v>
      </c>
      <c r="K1233" s="5" t="s">
        <v>200</v>
      </c>
      <c r="L1233" s="5" t="s">
        <v>42</v>
      </c>
      <c r="M1233" s="7" t="s">
        <v>808</v>
      </c>
      <c r="N1233" s="7" t="s">
        <v>809</v>
      </c>
      <c r="O1233" s="9" t="str">
        <f t="shared" si="76"/>
        <v>2021-05-11</v>
      </c>
      <c r="P1233" s="1" t="str">
        <f>VLOOKUP(K1233,de_para!$A$2:$B$46,2,0)</f>
        <v>Mensagem</v>
      </c>
      <c r="Q1233" s="1">
        <v>1</v>
      </c>
      <c r="R1233" s="1">
        <f t="shared" si="77"/>
        <v>5</v>
      </c>
      <c r="S1233" s="1">
        <f t="shared" si="78"/>
        <v>2021</v>
      </c>
      <c r="T1233" s="1">
        <f t="shared" si="79"/>
        <v>1</v>
      </c>
    </row>
    <row r="1234" spans="1:20" x14ac:dyDescent="0.2">
      <c r="A1234" s="3" t="s">
        <v>50</v>
      </c>
      <c r="B1234" s="3" t="s">
        <v>807</v>
      </c>
      <c r="C1234" s="4" t="s">
        <v>696</v>
      </c>
      <c r="D1234" s="5" t="s">
        <v>697</v>
      </c>
      <c r="E1234" s="4" t="s">
        <v>698</v>
      </c>
      <c r="F1234" s="6">
        <v>120.23</v>
      </c>
      <c r="G1234" s="4">
        <v>5955</v>
      </c>
      <c r="H1234" s="4">
        <v>6181</v>
      </c>
      <c r="I1234" s="5">
        <v>19.451545060000001</v>
      </c>
      <c r="J1234" s="5">
        <v>1.0379513014274</v>
      </c>
      <c r="K1234" s="5" t="s">
        <v>200</v>
      </c>
      <c r="L1234" s="5">
        <v>7</v>
      </c>
      <c r="M1234" s="7" t="s">
        <v>808</v>
      </c>
      <c r="N1234" s="7" t="s">
        <v>809</v>
      </c>
      <c r="O1234" s="9" t="str">
        <f t="shared" si="76"/>
        <v>2021-05-11</v>
      </c>
      <c r="P1234" s="1" t="str">
        <f>VLOOKUP(K1234,de_para!$A$2:$B$46,2,0)</f>
        <v>Mensagem</v>
      </c>
      <c r="Q1234" s="1">
        <v>1</v>
      </c>
      <c r="R1234" s="1">
        <f t="shared" si="77"/>
        <v>5</v>
      </c>
      <c r="S1234" s="1">
        <f t="shared" si="78"/>
        <v>2021</v>
      </c>
      <c r="T1234" s="1">
        <f t="shared" si="79"/>
        <v>1</v>
      </c>
    </row>
    <row r="1235" spans="1:20" x14ac:dyDescent="0.2">
      <c r="A1235" s="3" t="s">
        <v>311</v>
      </c>
      <c r="B1235" s="3" t="s">
        <v>807</v>
      </c>
      <c r="C1235" s="4" t="s">
        <v>312</v>
      </c>
      <c r="D1235" s="5" t="s">
        <v>253</v>
      </c>
      <c r="E1235" s="4" t="s">
        <v>254</v>
      </c>
      <c r="F1235" s="6">
        <v>46384.94</v>
      </c>
      <c r="G1235" s="4">
        <v>2180503</v>
      </c>
      <c r="H1235" s="4">
        <v>3618763</v>
      </c>
      <c r="I1235" s="5">
        <v>12.81789938</v>
      </c>
      <c r="J1235" s="5">
        <v>1.6596001014445001</v>
      </c>
      <c r="K1235" s="5" t="s">
        <v>19</v>
      </c>
      <c r="L1235" s="5">
        <v>1521</v>
      </c>
      <c r="M1235" s="7" t="s">
        <v>808</v>
      </c>
      <c r="N1235" s="7" t="s">
        <v>809</v>
      </c>
      <c r="O1235" s="9" t="str">
        <f t="shared" si="76"/>
        <v>2021-05-11</v>
      </c>
      <c r="P1235" s="1" t="str">
        <f>VLOOKUP(K1235,de_para!$A$2:$B$46,2,0)</f>
        <v>web event</v>
      </c>
      <c r="Q1235" s="1">
        <v>0</v>
      </c>
      <c r="R1235" s="1">
        <f t="shared" si="77"/>
        <v>5</v>
      </c>
      <c r="S1235" s="1">
        <f t="shared" si="78"/>
        <v>2021</v>
      </c>
      <c r="T1235" s="1">
        <f t="shared" si="79"/>
        <v>1</v>
      </c>
    </row>
    <row r="1236" spans="1:20" x14ac:dyDescent="0.2">
      <c r="A1236" s="3" t="s">
        <v>22</v>
      </c>
      <c r="B1236" s="3" t="s">
        <v>807</v>
      </c>
      <c r="C1236" s="4" t="s">
        <v>527</v>
      </c>
      <c r="D1236" s="5" t="s">
        <v>511</v>
      </c>
      <c r="E1236" s="4" t="s">
        <v>512</v>
      </c>
      <c r="F1236" s="6">
        <v>11547.33</v>
      </c>
      <c r="G1236" s="4">
        <v>1229618</v>
      </c>
      <c r="H1236" s="4">
        <v>1521040</v>
      </c>
      <c r="I1236" s="5">
        <v>7.5917332899999996</v>
      </c>
      <c r="J1236" s="5">
        <v>1.2370020608026</v>
      </c>
      <c r="K1236" s="5" t="s">
        <v>200</v>
      </c>
      <c r="L1236" s="5">
        <v>321</v>
      </c>
      <c r="M1236" s="7" t="s">
        <v>808</v>
      </c>
      <c r="N1236" s="7" t="s">
        <v>809</v>
      </c>
      <c r="O1236" s="9" t="str">
        <f t="shared" si="76"/>
        <v>2021-05-11</v>
      </c>
      <c r="P1236" s="1" t="str">
        <f>VLOOKUP(K1236,de_para!$A$2:$B$46,2,0)</f>
        <v>Mensagem</v>
      </c>
      <c r="Q1236" s="1">
        <v>1</v>
      </c>
      <c r="R1236" s="1">
        <f t="shared" si="77"/>
        <v>5</v>
      </c>
      <c r="S1236" s="1">
        <f t="shared" si="78"/>
        <v>2021</v>
      </c>
      <c r="T1236" s="1">
        <f t="shared" si="79"/>
        <v>1</v>
      </c>
    </row>
    <row r="1237" spans="1:20" x14ac:dyDescent="0.2">
      <c r="A1237" s="3" t="s">
        <v>680</v>
      </c>
      <c r="B1237" s="3" t="s">
        <v>807</v>
      </c>
      <c r="C1237" s="4" t="s">
        <v>681</v>
      </c>
      <c r="D1237" s="5" t="s">
        <v>33</v>
      </c>
      <c r="E1237" s="4" t="s">
        <v>34</v>
      </c>
      <c r="F1237" s="6">
        <v>1413.16</v>
      </c>
      <c r="G1237" s="4">
        <v>14574</v>
      </c>
      <c r="H1237" s="4">
        <v>70116</v>
      </c>
      <c r="I1237" s="5">
        <v>20.154600949999999</v>
      </c>
      <c r="J1237" s="5">
        <v>4.8110333470563997</v>
      </c>
      <c r="K1237" s="5" t="s">
        <v>19</v>
      </c>
      <c r="L1237" s="5">
        <v>28</v>
      </c>
      <c r="M1237" s="7" t="s">
        <v>808</v>
      </c>
      <c r="N1237" s="7" t="s">
        <v>809</v>
      </c>
      <c r="O1237" s="9" t="str">
        <f t="shared" si="76"/>
        <v>2021-05-11</v>
      </c>
      <c r="P1237" s="1" t="str">
        <f>VLOOKUP(K1237,de_para!$A$2:$B$46,2,0)</f>
        <v>web event</v>
      </c>
      <c r="Q1237" s="1">
        <v>0</v>
      </c>
      <c r="R1237" s="1">
        <f t="shared" si="77"/>
        <v>5</v>
      </c>
      <c r="S1237" s="1">
        <f t="shared" si="78"/>
        <v>2021</v>
      </c>
      <c r="T1237" s="1">
        <f t="shared" si="79"/>
        <v>1</v>
      </c>
    </row>
    <row r="1238" spans="1:20" x14ac:dyDescent="0.2">
      <c r="A1238" s="3" t="s">
        <v>194</v>
      </c>
      <c r="B1238" s="3" t="s">
        <v>807</v>
      </c>
      <c r="C1238" s="4" t="s">
        <v>195</v>
      </c>
      <c r="D1238" s="5" t="s">
        <v>33</v>
      </c>
      <c r="E1238" s="4" t="s">
        <v>34</v>
      </c>
      <c r="F1238" s="6">
        <v>8212.84</v>
      </c>
      <c r="G1238" s="4">
        <v>91372</v>
      </c>
      <c r="H1238" s="4">
        <v>307571</v>
      </c>
      <c r="I1238" s="5">
        <v>26.702257360000001</v>
      </c>
      <c r="J1238" s="5">
        <v>3.3661406120036999</v>
      </c>
      <c r="K1238" s="5" t="s">
        <v>19</v>
      </c>
      <c r="L1238" s="5">
        <v>190</v>
      </c>
      <c r="M1238" s="7" t="s">
        <v>808</v>
      </c>
      <c r="N1238" s="7" t="s">
        <v>809</v>
      </c>
      <c r="O1238" s="9" t="str">
        <f t="shared" si="76"/>
        <v>2021-05-11</v>
      </c>
      <c r="P1238" s="1" t="str">
        <f>VLOOKUP(K1238,de_para!$A$2:$B$46,2,0)</f>
        <v>web event</v>
      </c>
      <c r="Q1238" s="1">
        <v>0</v>
      </c>
      <c r="R1238" s="1">
        <f t="shared" si="77"/>
        <v>5</v>
      </c>
      <c r="S1238" s="1">
        <f t="shared" si="78"/>
        <v>2021</v>
      </c>
      <c r="T1238" s="1">
        <f t="shared" si="79"/>
        <v>1</v>
      </c>
    </row>
    <row r="1239" spans="1:20" x14ac:dyDescent="0.2">
      <c r="A1239" s="3" t="s">
        <v>386</v>
      </c>
      <c r="B1239" s="3" t="s">
        <v>807</v>
      </c>
      <c r="C1239" s="4" t="s">
        <v>387</v>
      </c>
      <c r="D1239" s="5" t="s">
        <v>28</v>
      </c>
      <c r="E1239" s="4" t="s">
        <v>29</v>
      </c>
      <c r="F1239" s="6">
        <v>11670.92</v>
      </c>
      <c r="G1239" s="4">
        <v>553084</v>
      </c>
      <c r="H1239" s="4">
        <v>739844</v>
      </c>
      <c r="I1239" s="5">
        <v>15.77483902</v>
      </c>
      <c r="J1239" s="5">
        <v>1.3376702273072001</v>
      </c>
      <c r="K1239" s="5" t="s">
        <v>30</v>
      </c>
      <c r="L1239" s="5">
        <v>316</v>
      </c>
      <c r="M1239" s="7" t="s">
        <v>808</v>
      </c>
      <c r="N1239" s="7" t="s">
        <v>809</v>
      </c>
      <c r="O1239" s="9" t="str">
        <f t="shared" si="76"/>
        <v>2021-05-11</v>
      </c>
      <c r="P1239" s="1" t="str">
        <f>VLOOKUP(K1239,de_para!$A$2:$B$46,2,0)</f>
        <v>Lead Ads</v>
      </c>
      <c r="Q1239" s="1">
        <v>0</v>
      </c>
      <c r="R1239" s="1">
        <f t="shared" si="77"/>
        <v>5</v>
      </c>
      <c r="S1239" s="1">
        <f t="shared" si="78"/>
        <v>2021</v>
      </c>
      <c r="T1239" s="1">
        <f t="shared" si="79"/>
        <v>1</v>
      </c>
    </row>
    <row r="1240" spans="1:20" x14ac:dyDescent="0.2">
      <c r="A1240" s="3" t="s">
        <v>192</v>
      </c>
      <c r="B1240" s="3" t="s">
        <v>807</v>
      </c>
      <c r="C1240" s="4" t="s">
        <v>193</v>
      </c>
      <c r="D1240" s="5" t="s">
        <v>33</v>
      </c>
      <c r="E1240" s="4" t="s">
        <v>34</v>
      </c>
      <c r="F1240" s="6">
        <v>41088.92</v>
      </c>
      <c r="G1240" s="4">
        <v>619458</v>
      </c>
      <c r="H1240" s="4">
        <v>2550095</v>
      </c>
      <c r="I1240" s="5">
        <v>16.112701680000001</v>
      </c>
      <c r="J1240" s="5">
        <v>4.1166552050340997</v>
      </c>
      <c r="K1240" s="5" t="s">
        <v>19</v>
      </c>
      <c r="L1240" s="5">
        <v>860</v>
      </c>
      <c r="M1240" s="7" t="s">
        <v>808</v>
      </c>
      <c r="N1240" s="7" t="s">
        <v>809</v>
      </c>
      <c r="O1240" s="9" t="str">
        <f t="shared" si="76"/>
        <v>2021-05-11</v>
      </c>
      <c r="P1240" s="1" t="str">
        <f>VLOOKUP(K1240,de_para!$A$2:$B$46,2,0)</f>
        <v>web event</v>
      </c>
      <c r="Q1240" s="1">
        <v>0</v>
      </c>
      <c r="R1240" s="1">
        <f t="shared" si="77"/>
        <v>5</v>
      </c>
      <c r="S1240" s="1">
        <f t="shared" si="78"/>
        <v>2021</v>
      </c>
      <c r="T1240" s="1">
        <f t="shared" si="79"/>
        <v>1</v>
      </c>
    </row>
    <row r="1241" spans="1:20" x14ac:dyDescent="0.2">
      <c r="A1241" s="3" t="s">
        <v>22</v>
      </c>
      <c r="B1241" s="3" t="s">
        <v>807</v>
      </c>
      <c r="C1241" s="4" t="s">
        <v>648</v>
      </c>
      <c r="D1241" s="5" t="s">
        <v>334</v>
      </c>
      <c r="E1241" s="4" t="s">
        <v>335</v>
      </c>
      <c r="F1241" s="6">
        <v>8312.08</v>
      </c>
      <c r="G1241" s="4">
        <v>606608</v>
      </c>
      <c r="H1241" s="4">
        <v>741395</v>
      </c>
      <c r="I1241" s="5">
        <v>11.21140553</v>
      </c>
      <c r="J1241" s="5">
        <v>1.2221978608920001</v>
      </c>
      <c r="K1241" s="5" t="s">
        <v>200</v>
      </c>
      <c r="L1241" s="5">
        <v>150</v>
      </c>
      <c r="M1241" s="7" t="s">
        <v>808</v>
      </c>
      <c r="N1241" s="7" t="s">
        <v>809</v>
      </c>
      <c r="O1241" s="9" t="str">
        <f t="shared" si="76"/>
        <v>2021-05-11</v>
      </c>
      <c r="P1241" s="1" t="str">
        <f>VLOOKUP(K1241,de_para!$A$2:$B$46,2,0)</f>
        <v>Mensagem</v>
      </c>
      <c r="Q1241" s="1">
        <v>1</v>
      </c>
      <c r="R1241" s="1">
        <f t="shared" si="77"/>
        <v>5</v>
      </c>
      <c r="S1241" s="1">
        <f t="shared" si="78"/>
        <v>2021</v>
      </c>
      <c r="T1241" s="1">
        <f t="shared" si="79"/>
        <v>1</v>
      </c>
    </row>
    <row r="1242" spans="1:20" x14ac:dyDescent="0.2">
      <c r="A1242" s="3" t="s">
        <v>784</v>
      </c>
      <c r="B1242" s="3" t="s">
        <v>807</v>
      </c>
      <c r="C1242" s="4" t="s">
        <v>785</v>
      </c>
      <c r="D1242" s="5" t="s">
        <v>511</v>
      </c>
      <c r="E1242" s="4" t="s">
        <v>512</v>
      </c>
      <c r="F1242" s="6">
        <v>396.31</v>
      </c>
      <c r="G1242" s="4">
        <v>47643</v>
      </c>
      <c r="H1242" s="4">
        <v>48934</v>
      </c>
      <c r="I1242" s="5">
        <v>8.0988678600000004</v>
      </c>
      <c r="J1242" s="5">
        <v>1.0270973700229</v>
      </c>
      <c r="K1242" s="5" t="s">
        <v>200</v>
      </c>
      <c r="L1242" s="5">
        <v>11</v>
      </c>
      <c r="M1242" s="7" t="s">
        <v>808</v>
      </c>
      <c r="N1242" s="7" t="s">
        <v>809</v>
      </c>
      <c r="O1242" s="9" t="str">
        <f t="shared" si="76"/>
        <v>2021-05-11</v>
      </c>
      <c r="P1242" s="1" t="str">
        <f>VLOOKUP(K1242,de_para!$A$2:$B$46,2,0)</f>
        <v>Mensagem</v>
      </c>
      <c r="Q1242" s="1">
        <v>1</v>
      </c>
      <c r="R1242" s="1">
        <f t="shared" si="77"/>
        <v>5</v>
      </c>
      <c r="S1242" s="1">
        <f t="shared" si="78"/>
        <v>2021</v>
      </c>
      <c r="T1242" s="1">
        <f t="shared" si="79"/>
        <v>1</v>
      </c>
    </row>
    <row r="1243" spans="1:20" x14ac:dyDescent="0.2">
      <c r="A1243" s="3" t="s">
        <v>322</v>
      </c>
      <c r="B1243" s="3" t="s">
        <v>807</v>
      </c>
      <c r="C1243" s="4" t="s">
        <v>323</v>
      </c>
      <c r="D1243" s="5" t="s">
        <v>60</v>
      </c>
      <c r="E1243" s="4" t="s">
        <v>61</v>
      </c>
      <c r="F1243" s="6">
        <v>127007.54</v>
      </c>
      <c r="G1243" s="4">
        <v>2923856</v>
      </c>
      <c r="H1243" s="4">
        <v>8833768</v>
      </c>
      <c r="I1243" s="5">
        <v>14.377504589999999</v>
      </c>
      <c r="J1243" s="5">
        <v>3.0212732774801001</v>
      </c>
      <c r="K1243" s="5" t="s">
        <v>38</v>
      </c>
      <c r="L1243" s="5">
        <v>153</v>
      </c>
      <c r="M1243" s="7" t="s">
        <v>808</v>
      </c>
      <c r="N1243" s="7" t="s">
        <v>809</v>
      </c>
      <c r="O1243" s="9" t="str">
        <f t="shared" si="76"/>
        <v>2021-05-11</v>
      </c>
      <c r="P1243" s="1" t="str">
        <f>VLOOKUP(K1243,de_para!$A$2:$B$46,2,0)</f>
        <v>Credenciamento</v>
      </c>
      <c r="Q1243" s="1">
        <v>1</v>
      </c>
      <c r="R1243" s="1">
        <f t="shared" si="77"/>
        <v>5</v>
      </c>
      <c r="S1243" s="1">
        <f t="shared" si="78"/>
        <v>2021</v>
      </c>
      <c r="T1243" s="1">
        <f t="shared" si="79"/>
        <v>1</v>
      </c>
    </row>
    <row r="1244" spans="1:20" x14ac:dyDescent="0.2">
      <c r="A1244" s="3" t="s">
        <v>14</v>
      </c>
      <c r="B1244" s="3" t="s">
        <v>807</v>
      </c>
      <c r="C1244" s="4" t="s">
        <v>795</v>
      </c>
      <c r="D1244" s="5" t="s">
        <v>796</v>
      </c>
      <c r="E1244" s="4" t="s">
        <v>797</v>
      </c>
      <c r="F1244" s="6">
        <v>4898.8599999999997</v>
      </c>
      <c r="G1244" s="4">
        <v>57041</v>
      </c>
      <c r="H1244" s="4">
        <v>72271</v>
      </c>
      <c r="I1244" s="5">
        <v>67.784588560000003</v>
      </c>
      <c r="J1244" s="5">
        <v>1.2670009291562001</v>
      </c>
      <c r="K1244" s="5" t="s">
        <v>19</v>
      </c>
      <c r="L1244" s="5">
        <v>280</v>
      </c>
      <c r="M1244" s="7" t="s">
        <v>808</v>
      </c>
      <c r="N1244" s="7" t="s">
        <v>809</v>
      </c>
      <c r="O1244" s="9" t="str">
        <f t="shared" si="76"/>
        <v>2021-05-11</v>
      </c>
      <c r="P1244" s="1" t="str">
        <f>VLOOKUP(K1244,de_para!$A$2:$B$46,2,0)</f>
        <v>web event</v>
      </c>
      <c r="Q1244" s="1">
        <v>0</v>
      </c>
      <c r="R1244" s="1">
        <f t="shared" si="77"/>
        <v>5</v>
      </c>
      <c r="S1244" s="1">
        <f t="shared" si="78"/>
        <v>2021</v>
      </c>
      <c r="T1244" s="1">
        <f t="shared" si="79"/>
        <v>1</v>
      </c>
    </row>
    <row r="1245" spans="1:20" x14ac:dyDescent="0.2">
      <c r="A1245" s="3" t="s">
        <v>362</v>
      </c>
      <c r="B1245" s="3" t="s">
        <v>807</v>
      </c>
      <c r="C1245" s="4" t="s">
        <v>363</v>
      </c>
      <c r="D1245" s="5" t="s">
        <v>28</v>
      </c>
      <c r="E1245" s="4" t="s">
        <v>29</v>
      </c>
      <c r="F1245" s="6">
        <v>14509.85</v>
      </c>
      <c r="G1245" s="4">
        <v>532834</v>
      </c>
      <c r="H1245" s="4">
        <v>708989</v>
      </c>
      <c r="I1245" s="5">
        <v>20.465550239999999</v>
      </c>
      <c r="J1245" s="5">
        <v>1.3306001493899</v>
      </c>
      <c r="K1245" s="5" t="s">
        <v>30</v>
      </c>
      <c r="L1245" s="5">
        <v>374</v>
      </c>
      <c r="M1245" s="7" t="s">
        <v>808</v>
      </c>
      <c r="N1245" s="7" t="s">
        <v>809</v>
      </c>
      <c r="O1245" s="9" t="str">
        <f t="shared" si="76"/>
        <v>2021-05-11</v>
      </c>
      <c r="P1245" s="1" t="str">
        <f>VLOOKUP(K1245,de_para!$A$2:$B$46,2,0)</f>
        <v>Lead Ads</v>
      </c>
      <c r="Q1245" s="1">
        <v>0</v>
      </c>
      <c r="R1245" s="1">
        <f t="shared" si="77"/>
        <v>5</v>
      </c>
      <c r="S1245" s="1">
        <f t="shared" si="78"/>
        <v>2021</v>
      </c>
      <c r="T1245" s="1">
        <f t="shared" si="79"/>
        <v>1</v>
      </c>
    </row>
    <row r="1246" spans="1:20" x14ac:dyDescent="0.2">
      <c r="A1246" s="3" t="s">
        <v>388</v>
      </c>
      <c r="B1246" s="3" t="s">
        <v>807</v>
      </c>
      <c r="C1246" s="4" t="s">
        <v>688</v>
      </c>
      <c r="D1246" s="5" t="s">
        <v>689</v>
      </c>
      <c r="E1246" s="4" t="s">
        <v>690</v>
      </c>
      <c r="F1246" s="6">
        <v>4113.6000000000004</v>
      </c>
      <c r="G1246" s="4">
        <v>76595</v>
      </c>
      <c r="H1246" s="4">
        <v>106488</v>
      </c>
      <c r="I1246" s="5">
        <v>38.629704760000003</v>
      </c>
      <c r="J1246" s="5">
        <v>1.3902735165480999</v>
      </c>
      <c r="K1246" s="5" t="s">
        <v>38</v>
      </c>
      <c r="L1246" s="5">
        <v>11</v>
      </c>
      <c r="M1246" s="7" t="s">
        <v>808</v>
      </c>
      <c r="N1246" s="7" t="s">
        <v>809</v>
      </c>
      <c r="O1246" s="9" t="str">
        <f t="shared" si="76"/>
        <v>2021-05-11</v>
      </c>
      <c r="P1246" s="1" t="str">
        <f>VLOOKUP(K1246,de_para!$A$2:$B$46,2,0)</f>
        <v>Credenciamento</v>
      </c>
      <c r="Q1246" s="1">
        <v>1</v>
      </c>
      <c r="R1246" s="1">
        <f t="shared" si="77"/>
        <v>5</v>
      </c>
      <c r="S1246" s="1">
        <f t="shared" si="78"/>
        <v>2021</v>
      </c>
      <c r="T1246" s="1">
        <f t="shared" si="79"/>
        <v>1</v>
      </c>
    </row>
    <row r="1247" spans="1:20" x14ac:dyDescent="0.2">
      <c r="A1247" s="3" t="s">
        <v>22</v>
      </c>
      <c r="B1247" s="3" t="s">
        <v>807</v>
      </c>
      <c r="C1247" s="4" t="s">
        <v>739</v>
      </c>
      <c r="D1247" s="5" t="s">
        <v>689</v>
      </c>
      <c r="E1247" s="4" t="s">
        <v>690</v>
      </c>
      <c r="F1247" s="6">
        <v>2041.64</v>
      </c>
      <c r="G1247" s="4">
        <v>177383</v>
      </c>
      <c r="H1247" s="4">
        <v>201832</v>
      </c>
      <c r="I1247" s="5">
        <v>10.11554164</v>
      </c>
      <c r="J1247" s="5">
        <v>1.1378316975133</v>
      </c>
      <c r="K1247" s="5" t="s">
        <v>38</v>
      </c>
      <c r="L1247" s="5">
        <v>1</v>
      </c>
      <c r="M1247" s="7" t="s">
        <v>808</v>
      </c>
      <c r="N1247" s="7" t="s">
        <v>809</v>
      </c>
      <c r="O1247" s="9" t="str">
        <f t="shared" si="76"/>
        <v>2021-05-11</v>
      </c>
      <c r="P1247" s="1" t="str">
        <f>VLOOKUP(K1247,de_para!$A$2:$B$46,2,0)</f>
        <v>Credenciamento</v>
      </c>
      <c r="Q1247" s="1">
        <v>1</v>
      </c>
      <c r="R1247" s="1">
        <f t="shared" si="77"/>
        <v>5</v>
      </c>
      <c r="S1247" s="1">
        <f t="shared" si="78"/>
        <v>2021</v>
      </c>
      <c r="T1247" s="1">
        <f t="shared" si="79"/>
        <v>1</v>
      </c>
    </row>
    <row r="1248" spans="1:20" x14ac:dyDescent="0.2">
      <c r="A1248" s="3" t="s">
        <v>803</v>
      </c>
      <c r="B1248" s="3" t="s">
        <v>807</v>
      </c>
      <c r="C1248" s="4" t="s">
        <v>804</v>
      </c>
      <c r="D1248" s="5" t="s">
        <v>535</v>
      </c>
      <c r="E1248" s="4" t="s">
        <v>536</v>
      </c>
      <c r="F1248" s="6">
        <v>2949.16</v>
      </c>
      <c r="G1248" s="4">
        <v>72735</v>
      </c>
      <c r="H1248" s="4">
        <v>409085</v>
      </c>
      <c r="I1248" s="5">
        <v>7.2091619099999997</v>
      </c>
      <c r="J1248" s="5">
        <v>5.6243211658760996</v>
      </c>
      <c r="K1248" s="5" t="s">
        <v>222</v>
      </c>
      <c r="L1248" s="5">
        <v>2391</v>
      </c>
      <c r="M1248" s="7" t="s">
        <v>808</v>
      </c>
      <c r="N1248" s="7" t="s">
        <v>809</v>
      </c>
      <c r="O1248" s="9" t="str">
        <f t="shared" si="76"/>
        <v>2021-05-11</v>
      </c>
      <c r="P1248" s="1" t="str">
        <f>VLOOKUP(K1248,de_para!$A$2:$B$46,2,0)</f>
        <v>Mid funnel</v>
      </c>
      <c r="Q1248" s="1">
        <v>0</v>
      </c>
      <c r="R1248" s="1">
        <f t="shared" si="77"/>
        <v>5</v>
      </c>
      <c r="S1248" s="1">
        <f t="shared" si="78"/>
        <v>2021</v>
      </c>
      <c r="T1248" s="1">
        <f t="shared" si="79"/>
        <v>1</v>
      </c>
    </row>
    <row r="1249" spans="1:20" x14ac:dyDescent="0.2">
      <c r="A1249" s="3" t="s">
        <v>14</v>
      </c>
      <c r="B1249" s="3" t="s">
        <v>807</v>
      </c>
      <c r="C1249" s="4" t="s">
        <v>798</v>
      </c>
      <c r="D1249" s="5" t="s">
        <v>799</v>
      </c>
      <c r="E1249" s="4" t="s">
        <v>800</v>
      </c>
      <c r="F1249" s="6">
        <v>4920.7</v>
      </c>
      <c r="G1249" s="4">
        <v>74653</v>
      </c>
      <c r="H1249" s="4">
        <v>89888</v>
      </c>
      <c r="I1249" s="5">
        <v>54.74256853</v>
      </c>
      <c r="J1249" s="5">
        <v>1.2040775320482999</v>
      </c>
      <c r="K1249" s="5" t="s">
        <v>19</v>
      </c>
      <c r="L1249" s="5">
        <v>302</v>
      </c>
      <c r="M1249" s="7" t="s">
        <v>808</v>
      </c>
      <c r="N1249" s="7" t="s">
        <v>809</v>
      </c>
      <c r="O1249" s="9" t="str">
        <f t="shared" si="76"/>
        <v>2021-05-11</v>
      </c>
      <c r="P1249" s="1" t="str">
        <f>VLOOKUP(K1249,de_para!$A$2:$B$46,2,0)</f>
        <v>web event</v>
      </c>
      <c r="Q1249" s="1">
        <v>0</v>
      </c>
      <c r="R1249" s="1">
        <f t="shared" si="77"/>
        <v>5</v>
      </c>
      <c r="S1249" s="1">
        <f t="shared" si="78"/>
        <v>2021</v>
      </c>
      <c r="T1249" s="1">
        <f t="shared" si="79"/>
        <v>1</v>
      </c>
    </row>
    <row r="1250" spans="1:20" x14ac:dyDescent="0.2">
      <c r="A1250" s="3" t="s">
        <v>14</v>
      </c>
      <c r="B1250" s="3" t="s">
        <v>807</v>
      </c>
      <c r="C1250" s="4" t="s">
        <v>810</v>
      </c>
      <c r="D1250" s="5" t="s">
        <v>811</v>
      </c>
      <c r="E1250" s="4" t="s">
        <v>812</v>
      </c>
      <c r="F1250" s="6">
        <v>0</v>
      </c>
      <c r="G1250" s="4">
        <v>0</v>
      </c>
      <c r="H1250" s="4">
        <v>0</v>
      </c>
      <c r="I1250" s="5" t="s">
        <v>42</v>
      </c>
      <c r="J1250" s="5">
        <v>0</v>
      </c>
      <c r="K1250" s="5" t="s">
        <v>19</v>
      </c>
      <c r="L1250" s="5">
        <v>1</v>
      </c>
      <c r="M1250" s="7" t="s">
        <v>808</v>
      </c>
      <c r="N1250" s="7" t="s">
        <v>809</v>
      </c>
      <c r="O1250" s="9" t="str">
        <f t="shared" si="76"/>
        <v>2021-05-11</v>
      </c>
      <c r="P1250" s="1" t="str">
        <f>VLOOKUP(K1250,de_para!$A$2:$B$46,2,0)</f>
        <v>web event</v>
      </c>
      <c r="Q1250" s="1">
        <v>0</v>
      </c>
      <c r="R1250" s="1">
        <f t="shared" si="77"/>
        <v>5</v>
      </c>
      <c r="S1250" s="1">
        <f t="shared" si="78"/>
        <v>2021</v>
      </c>
      <c r="T1250" s="1">
        <f t="shared" si="79"/>
        <v>1</v>
      </c>
    </row>
    <row r="1251" spans="1:20" x14ac:dyDescent="0.2">
      <c r="A1251" s="3" t="s">
        <v>801</v>
      </c>
      <c r="B1251" s="3" t="s">
        <v>807</v>
      </c>
      <c r="C1251" s="4" t="s">
        <v>802</v>
      </c>
      <c r="D1251" s="5" t="s">
        <v>535</v>
      </c>
      <c r="E1251" s="4" t="s">
        <v>536</v>
      </c>
      <c r="F1251" s="6">
        <v>2857.04</v>
      </c>
      <c r="G1251" s="4">
        <v>65426</v>
      </c>
      <c r="H1251" s="4">
        <v>435957</v>
      </c>
      <c r="I1251" s="5">
        <v>6.5534903699999996</v>
      </c>
      <c r="J1251" s="5">
        <v>6.6633601320576004</v>
      </c>
      <c r="K1251" s="5" t="s">
        <v>222</v>
      </c>
      <c r="L1251" s="5">
        <v>2418</v>
      </c>
      <c r="M1251" s="7" t="s">
        <v>808</v>
      </c>
      <c r="N1251" s="7" t="s">
        <v>809</v>
      </c>
      <c r="O1251" s="9" t="str">
        <f t="shared" si="76"/>
        <v>2021-05-11</v>
      </c>
      <c r="P1251" s="1" t="str">
        <f>VLOOKUP(K1251,de_para!$A$2:$B$46,2,0)</f>
        <v>Mid funnel</v>
      </c>
      <c r="Q1251" s="1">
        <v>0</v>
      </c>
      <c r="R1251" s="1">
        <f t="shared" si="77"/>
        <v>5</v>
      </c>
      <c r="S1251" s="1">
        <f t="shared" si="78"/>
        <v>2021</v>
      </c>
      <c r="T1251" s="1">
        <f t="shared" si="79"/>
        <v>1</v>
      </c>
    </row>
    <row r="1252" spans="1:20" x14ac:dyDescent="0.2">
      <c r="A1252" s="3" t="s">
        <v>805</v>
      </c>
      <c r="B1252" s="3" t="s">
        <v>807</v>
      </c>
      <c r="C1252" s="4" t="s">
        <v>806</v>
      </c>
      <c r="D1252" s="5" t="s">
        <v>535</v>
      </c>
      <c r="E1252" s="4" t="s">
        <v>536</v>
      </c>
      <c r="F1252" s="6">
        <v>1679.26</v>
      </c>
      <c r="G1252" s="4">
        <v>32096</v>
      </c>
      <c r="H1252" s="4">
        <v>209124</v>
      </c>
      <c r="I1252" s="5">
        <v>8.0299726499999995</v>
      </c>
      <c r="J1252" s="5">
        <v>6.5155782652044003</v>
      </c>
      <c r="K1252" s="5" t="s">
        <v>222</v>
      </c>
      <c r="L1252" s="5">
        <v>1317</v>
      </c>
      <c r="M1252" s="7" t="s">
        <v>808</v>
      </c>
      <c r="N1252" s="7" t="s">
        <v>809</v>
      </c>
      <c r="O1252" s="9" t="str">
        <f t="shared" si="76"/>
        <v>2021-05-11</v>
      </c>
      <c r="P1252" s="1" t="str">
        <f>VLOOKUP(K1252,de_para!$A$2:$B$46,2,0)</f>
        <v>Mid funnel</v>
      </c>
      <c r="Q1252" s="1">
        <v>0</v>
      </c>
      <c r="R1252" s="1">
        <f t="shared" si="77"/>
        <v>5</v>
      </c>
      <c r="S1252" s="1">
        <f t="shared" si="78"/>
        <v>2021</v>
      </c>
      <c r="T1252" s="1">
        <f t="shared" si="79"/>
        <v>1</v>
      </c>
    </row>
    <row r="1253" spans="1:20" x14ac:dyDescent="0.2">
      <c r="A1253" s="3" t="s">
        <v>22</v>
      </c>
      <c r="B1253" s="3" t="s">
        <v>807</v>
      </c>
      <c r="C1253" s="4" t="s">
        <v>497</v>
      </c>
      <c r="D1253" s="5" t="s">
        <v>456</v>
      </c>
      <c r="E1253" s="4" t="s">
        <v>457</v>
      </c>
      <c r="F1253" s="6">
        <v>70782.34</v>
      </c>
      <c r="G1253" s="4">
        <v>4070222</v>
      </c>
      <c r="H1253" s="4">
        <v>7239070</v>
      </c>
      <c r="I1253" s="5">
        <v>9.7778222899999996</v>
      </c>
      <c r="J1253" s="5">
        <v>1.7785442661359001</v>
      </c>
      <c r="K1253" s="5" t="s">
        <v>38</v>
      </c>
      <c r="L1253" s="5">
        <v>55</v>
      </c>
      <c r="M1253" s="7" t="s">
        <v>808</v>
      </c>
      <c r="N1253" s="7" t="s">
        <v>809</v>
      </c>
      <c r="O1253" s="9" t="str">
        <f t="shared" si="76"/>
        <v>2021-05-11</v>
      </c>
      <c r="P1253" s="1" t="str">
        <f>VLOOKUP(K1253,de_para!$A$2:$B$46,2,0)</f>
        <v>Credenciamento</v>
      </c>
      <c r="Q1253" s="1">
        <v>0</v>
      </c>
      <c r="R1253" s="1">
        <f t="shared" si="77"/>
        <v>5</v>
      </c>
      <c r="S1253" s="1">
        <f t="shared" si="78"/>
        <v>2021</v>
      </c>
      <c r="T1253" s="1">
        <f t="shared" si="79"/>
        <v>1</v>
      </c>
    </row>
    <row r="1254" spans="1:20" x14ac:dyDescent="0.2">
      <c r="A1254" s="3" t="s">
        <v>322</v>
      </c>
      <c r="B1254" s="3" t="s">
        <v>807</v>
      </c>
      <c r="C1254" s="4" t="s">
        <v>749</v>
      </c>
      <c r="D1254" s="5" t="s">
        <v>689</v>
      </c>
      <c r="E1254" s="4" t="s">
        <v>690</v>
      </c>
      <c r="F1254" s="6">
        <v>5774.59</v>
      </c>
      <c r="G1254" s="4">
        <v>279307</v>
      </c>
      <c r="H1254" s="4">
        <v>338281</v>
      </c>
      <c r="I1254" s="5">
        <v>17.070394140000001</v>
      </c>
      <c r="J1254" s="5">
        <v>1.2111440099962001</v>
      </c>
      <c r="K1254" s="5" t="s">
        <v>38</v>
      </c>
      <c r="L1254" s="5">
        <v>5</v>
      </c>
      <c r="M1254" s="7" t="s">
        <v>808</v>
      </c>
      <c r="N1254" s="7" t="s">
        <v>809</v>
      </c>
      <c r="O1254" s="9" t="str">
        <f t="shared" si="76"/>
        <v>2021-05-11</v>
      </c>
      <c r="P1254" s="1" t="str">
        <f>VLOOKUP(K1254,de_para!$A$2:$B$46,2,0)</f>
        <v>Credenciamento</v>
      </c>
      <c r="Q1254" s="1">
        <v>1</v>
      </c>
      <c r="R1254" s="1">
        <f t="shared" si="77"/>
        <v>5</v>
      </c>
      <c r="S1254" s="1">
        <f t="shared" si="78"/>
        <v>2021</v>
      </c>
      <c r="T1254" s="1">
        <f t="shared" si="79"/>
        <v>1</v>
      </c>
    </row>
    <row r="1255" spans="1:20" x14ac:dyDescent="0.2">
      <c r="A1255" s="3" t="s">
        <v>454</v>
      </c>
      <c r="B1255" s="3" t="s">
        <v>807</v>
      </c>
      <c r="C1255" s="4" t="s">
        <v>455</v>
      </c>
      <c r="D1255" s="5" t="s">
        <v>456</v>
      </c>
      <c r="E1255" s="4" t="s">
        <v>457</v>
      </c>
      <c r="F1255" s="6">
        <v>128277.58</v>
      </c>
      <c r="G1255" s="4">
        <v>2770149</v>
      </c>
      <c r="H1255" s="4">
        <v>7434519</v>
      </c>
      <c r="I1255" s="5">
        <v>17.254321359999999</v>
      </c>
      <c r="J1255" s="5">
        <v>2.6837975141408998</v>
      </c>
      <c r="K1255" s="5" t="s">
        <v>38</v>
      </c>
      <c r="L1255" s="5">
        <v>185</v>
      </c>
      <c r="M1255" s="7" t="s">
        <v>808</v>
      </c>
      <c r="N1255" s="7" t="s">
        <v>809</v>
      </c>
      <c r="O1255" s="9" t="str">
        <f t="shared" si="76"/>
        <v>2021-05-11</v>
      </c>
      <c r="P1255" s="1" t="str">
        <f>VLOOKUP(K1255,de_para!$A$2:$B$46,2,0)</f>
        <v>Credenciamento</v>
      </c>
      <c r="Q1255" s="1">
        <v>0</v>
      </c>
      <c r="R1255" s="1">
        <f t="shared" si="77"/>
        <v>5</v>
      </c>
      <c r="S1255" s="1">
        <f t="shared" si="78"/>
        <v>2021</v>
      </c>
      <c r="T1255" s="1">
        <f t="shared" si="79"/>
        <v>1</v>
      </c>
    </row>
    <row r="1256" spans="1:20" x14ac:dyDescent="0.2">
      <c r="A1256" s="3" t="s">
        <v>14</v>
      </c>
      <c r="B1256" s="3" t="s">
        <v>807</v>
      </c>
      <c r="C1256" s="4" t="s">
        <v>789</v>
      </c>
      <c r="D1256" s="5" t="s">
        <v>790</v>
      </c>
      <c r="E1256" s="4" t="s">
        <v>791</v>
      </c>
      <c r="F1256" s="6">
        <v>4917.5</v>
      </c>
      <c r="G1256" s="4">
        <v>174840</v>
      </c>
      <c r="H1256" s="4">
        <v>204437</v>
      </c>
      <c r="I1256" s="5">
        <v>24.053864999999998</v>
      </c>
      <c r="J1256" s="5">
        <v>1.1692804850148999</v>
      </c>
      <c r="K1256" s="5" t="s">
        <v>19</v>
      </c>
      <c r="L1256" s="5">
        <v>309</v>
      </c>
      <c r="M1256" s="7" t="s">
        <v>808</v>
      </c>
      <c r="N1256" s="7" t="s">
        <v>809</v>
      </c>
      <c r="O1256" s="9" t="str">
        <f t="shared" si="76"/>
        <v>2021-05-11</v>
      </c>
      <c r="P1256" s="1" t="str">
        <f>VLOOKUP(K1256,de_para!$A$2:$B$46,2,0)</f>
        <v>web event</v>
      </c>
      <c r="Q1256" s="1">
        <v>0</v>
      </c>
      <c r="R1256" s="1">
        <f t="shared" si="77"/>
        <v>5</v>
      </c>
      <c r="S1256" s="1">
        <f t="shared" si="78"/>
        <v>2021</v>
      </c>
      <c r="T1256" s="1">
        <f t="shared" si="79"/>
        <v>1</v>
      </c>
    </row>
    <row r="1257" spans="1:20" x14ac:dyDescent="0.2">
      <c r="A1257" s="3" t="s">
        <v>14</v>
      </c>
      <c r="B1257" s="3" t="s">
        <v>807</v>
      </c>
      <c r="C1257" s="4" t="s">
        <v>813</v>
      </c>
      <c r="D1257" s="5" t="s">
        <v>814</v>
      </c>
      <c r="E1257" s="4" t="s">
        <v>815</v>
      </c>
      <c r="F1257" s="6">
        <v>0</v>
      </c>
      <c r="G1257" s="4">
        <v>0</v>
      </c>
      <c r="H1257" s="4">
        <v>0</v>
      </c>
      <c r="I1257" s="5" t="s">
        <v>42</v>
      </c>
      <c r="J1257" s="5">
        <v>0</v>
      </c>
      <c r="K1257" s="5" t="s">
        <v>19</v>
      </c>
      <c r="L1257" s="5">
        <v>2</v>
      </c>
      <c r="M1257" s="7" t="s">
        <v>808</v>
      </c>
      <c r="N1257" s="7" t="s">
        <v>809</v>
      </c>
      <c r="O1257" s="9" t="str">
        <f t="shared" si="76"/>
        <v>2021-05-11</v>
      </c>
      <c r="P1257" s="1" t="str">
        <f>VLOOKUP(K1257,de_para!$A$2:$B$46,2,0)</f>
        <v>web event</v>
      </c>
      <c r="Q1257" s="1">
        <v>0</v>
      </c>
      <c r="R1257" s="1">
        <f t="shared" si="77"/>
        <v>5</v>
      </c>
      <c r="S1257" s="1">
        <f t="shared" si="78"/>
        <v>2021</v>
      </c>
      <c r="T1257" s="1">
        <f t="shared" si="79"/>
        <v>1</v>
      </c>
    </row>
    <row r="1258" spans="1:20" x14ac:dyDescent="0.2">
      <c r="A1258" s="3" t="s">
        <v>14</v>
      </c>
      <c r="B1258" s="3" t="s">
        <v>807</v>
      </c>
      <c r="C1258" s="4" t="s">
        <v>757</v>
      </c>
      <c r="D1258" s="5" t="s">
        <v>758</v>
      </c>
      <c r="E1258" s="4" t="s">
        <v>759</v>
      </c>
      <c r="F1258" s="6">
        <v>4886.08</v>
      </c>
      <c r="G1258" s="4">
        <v>84805</v>
      </c>
      <c r="H1258" s="4">
        <v>112817</v>
      </c>
      <c r="I1258" s="5">
        <v>43.309784870000001</v>
      </c>
      <c r="J1258" s="5">
        <v>1.3303107128117</v>
      </c>
      <c r="K1258" s="5" t="s">
        <v>19</v>
      </c>
      <c r="L1258" s="5">
        <v>264</v>
      </c>
      <c r="M1258" s="7" t="s">
        <v>808</v>
      </c>
      <c r="N1258" s="7" t="s">
        <v>809</v>
      </c>
      <c r="O1258" s="9" t="str">
        <f t="shared" si="76"/>
        <v>2021-05-11</v>
      </c>
      <c r="P1258" s="1" t="str">
        <f>VLOOKUP(K1258,de_para!$A$2:$B$46,2,0)</f>
        <v>web event</v>
      </c>
      <c r="Q1258" s="1">
        <v>0</v>
      </c>
      <c r="R1258" s="1">
        <f t="shared" si="77"/>
        <v>5</v>
      </c>
      <c r="S1258" s="1">
        <f t="shared" si="78"/>
        <v>2021</v>
      </c>
      <c r="T1258" s="1">
        <f t="shared" si="79"/>
        <v>1</v>
      </c>
    </row>
    <row r="1259" spans="1:20" x14ac:dyDescent="0.2">
      <c r="A1259" s="3" t="s">
        <v>376</v>
      </c>
      <c r="B1259" s="3" t="s">
        <v>807</v>
      </c>
      <c r="C1259" s="4" t="s">
        <v>377</v>
      </c>
      <c r="D1259" s="5" t="s">
        <v>33</v>
      </c>
      <c r="E1259" s="4" t="s">
        <v>34</v>
      </c>
      <c r="F1259" s="6">
        <v>11982.89</v>
      </c>
      <c r="G1259" s="4">
        <v>127917</v>
      </c>
      <c r="H1259" s="4">
        <v>629095</v>
      </c>
      <c r="I1259" s="5">
        <v>19.047822669999999</v>
      </c>
      <c r="J1259" s="5">
        <v>4.9179936990391999</v>
      </c>
      <c r="K1259" s="5" t="s">
        <v>19</v>
      </c>
      <c r="L1259" s="5">
        <v>253</v>
      </c>
      <c r="M1259" s="7" t="s">
        <v>808</v>
      </c>
      <c r="N1259" s="7" t="s">
        <v>809</v>
      </c>
      <c r="O1259" s="9" t="str">
        <f t="shared" si="76"/>
        <v>2021-05-11</v>
      </c>
      <c r="P1259" s="1" t="str">
        <f>VLOOKUP(K1259,de_para!$A$2:$B$46,2,0)</f>
        <v>web event</v>
      </c>
      <c r="Q1259" s="1">
        <v>0</v>
      </c>
      <c r="R1259" s="1">
        <f t="shared" si="77"/>
        <v>5</v>
      </c>
      <c r="S1259" s="1">
        <f t="shared" si="78"/>
        <v>2021</v>
      </c>
      <c r="T1259" s="1">
        <f t="shared" si="79"/>
        <v>1</v>
      </c>
    </row>
    <row r="1260" spans="1:20" x14ac:dyDescent="0.2">
      <c r="A1260" s="3" t="s">
        <v>14</v>
      </c>
      <c r="B1260" s="3" t="s">
        <v>807</v>
      </c>
      <c r="C1260" s="4" t="s">
        <v>792</v>
      </c>
      <c r="D1260" s="5" t="s">
        <v>793</v>
      </c>
      <c r="E1260" s="4" t="s">
        <v>794</v>
      </c>
      <c r="F1260" s="6">
        <v>4939.01</v>
      </c>
      <c r="G1260" s="4">
        <v>98532</v>
      </c>
      <c r="H1260" s="4">
        <v>121121</v>
      </c>
      <c r="I1260" s="5">
        <v>40.777486979999999</v>
      </c>
      <c r="J1260" s="5">
        <v>1.2292554703041001</v>
      </c>
      <c r="K1260" s="5" t="s">
        <v>19</v>
      </c>
      <c r="L1260" s="5">
        <v>267</v>
      </c>
      <c r="M1260" s="7" t="s">
        <v>808</v>
      </c>
      <c r="N1260" s="7" t="s">
        <v>809</v>
      </c>
      <c r="O1260" s="9" t="str">
        <f t="shared" si="76"/>
        <v>2021-05-11</v>
      </c>
      <c r="P1260" s="1" t="str">
        <f>VLOOKUP(K1260,de_para!$A$2:$B$46,2,0)</f>
        <v>web event</v>
      </c>
      <c r="Q1260" s="1">
        <v>0</v>
      </c>
      <c r="R1260" s="1">
        <f t="shared" si="77"/>
        <v>5</v>
      </c>
      <c r="S1260" s="1">
        <f t="shared" si="78"/>
        <v>2021</v>
      </c>
      <c r="T1260" s="1">
        <f t="shared" si="79"/>
        <v>1</v>
      </c>
    </row>
    <row r="1261" spans="1:20" x14ac:dyDescent="0.2">
      <c r="A1261" s="3" t="s">
        <v>22</v>
      </c>
      <c r="B1261" s="3" t="s">
        <v>807</v>
      </c>
      <c r="C1261" s="4" t="s">
        <v>385</v>
      </c>
      <c r="D1261" s="5" t="s">
        <v>60</v>
      </c>
      <c r="E1261" s="4" t="s">
        <v>61</v>
      </c>
      <c r="F1261" s="6">
        <v>73366.37</v>
      </c>
      <c r="G1261" s="4">
        <v>4849904</v>
      </c>
      <c r="H1261" s="4">
        <v>10485317</v>
      </c>
      <c r="I1261" s="5">
        <v>6.9970578899999998</v>
      </c>
      <c r="J1261" s="5">
        <v>2.1619638244386001</v>
      </c>
      <c r="K1261" s="5" t="s">
        <v>38</v>
      </c>
      <c r="L1261" s="5">
        <v>92</v>
      </c>
      <c r="M1261" s="7" t="s">
        <v>808</v>
      </c>
      <c r="N1261" s="7" t="s">
        <v>809</v>
      </c>
      <c r="O1261" s="9" t="str">
        <f t="shared" si="76"/>
        <v>2021-05-11</v>
      </c>
      <c r="P1261" s="1" t="str">
        <f>VLOOKUP(K1261,de_para!$A$2:$B$46,2,0)</f>
        <v>Credenciamento</v>
      </c>
      <c r="Q1261" s="1">
        <v>1</v>
      </c>
      <c r="R1261" s="1">
        <f t="shared" si="77"/>
        <v>5</v>
      </c>
      <c r="S1261" s="1">
        <f t="shared" si="78"/>
        <v>2021</v>
      </c>
      <c r="T1261" s="1">
        <f t="shared" si="79"/>
        <v>1</v>
      </c>
    </row>
    <row r="1262" spans="1:20" x14ac:dyDescent="0.2">
      <c r="A1262" s="3" t="s">
        <v>201</v>
      </c>
      <c r="B1262" s="3" t="s">
        <v>807</v>
      </c>
      <c r="C1262" s="4" t="s">
        <v>202</v>
      </c>
      <c r="D1262" s="5" t="s">
        <v>33</v>
      </c>
      <c r="E1262" s="4" t="s">
        <v>34</v>
      </c>
      <c r="F1262" s="6">
        <v>22536.82</v>
      </c>
      <c r="G1262" s="4">
        <v>153512</v>
      </c>
      <c r="H1262" s="4">
        <v>703518</v>
      </c>
      <c r="I1262" s="5">
        <v>32.034461090000001</v>
      </c>
      <c r="J1262" s="5">
        <v>4.5828208869665001</v>
      </c>
      <c r="K1262" s="5" t="s">
        <v>19</v>
      </c>
      <c r="L1262" s="5">
        <v>538</v>
      </c>
      <c r="M1262" s="7" t="s">
        <v>808</v>
      </c>
      <c r="N1262" s="7" t="s">
        <v>809</v>
      </c>
      <c r="O1262" s="9" t="str">
        <f t="shared" si="76"/>
        <v>2021-05-11</v>
      </c>
      <c r="P1262" s="1" t="str">
        <f>VLOOKUP(K1262,de_para!$A$2:$B$46,2,0)</f>
        <v>web event</v>
      </c>
      <c r="Q1262" s="1">
        <v>0</v>
      </c>
      <c r="R1262" s="1">
        <f t="shared" si="77"/>
        <v>5</v>
      </c>
      <c r="S1262" s="1">
        <f t="shared" si="78"/>
        <v>2021</v>
      </c>
      <c r="T1262" s="1">
        <f t="shared" si="79"/>
        <v>1</v>
      </c>
    </row>
    <row r="1263" spans="1:20" x14ac:dyDescent="0.2">
      <c r="A1263" s="3" t="s">
        <v>388</v>
      </c>
      <c r="B1263" s="3" t="s">
        <v>807</v>
      </c>
      <c r="C1263" s="4" t="s">
        <v>389</v>
      </c>
      <c r="D1263" s="5" t="s">
        <v>60</v>
      </c>
      <c r="E1263" s="4" t="s">
        <v>61</v>
      </c>
      <c r="F1263" s="6">
        <v>120382.96</v>
      </c>
      <c r="G1263" s="4">
        <v>485851</v>
      </c>
      <c r="H1263" s="4">
        <v>3425375</v>
      </c>
      <c r="I1263" s="5">
        <v>35.144461560000003</v>
      </c>
      <c r="J1263" s="5">
        <v>7.0502582067341999</v>
      </c>
      <c r="K1263" s="5" t="s">
        <v>38</v>
      </c>
      <c r="L1263" s="5">
        <v>453</v>
      </c>
      <c r="M1263" s="7" t="s">
        <v>808</v>
      </c>
      <c r="N1263" s="7" t="s">
        <v>809</v>
      </c>
      <c r="O1263" s="9" t="str">
        <f t="shared" si="76"/>
        <v>2021-05-11</v>
      </c>
      <c r="P1263" s="1" t="str">
        <f>VLOOKUP(K1263,de_para!$A$2:$B$46,2,0)</f>
        <v>Credenciamento</v>
      </c>
      <c r="Q1263" s="1">
        <v>1</v>
      </c>
      <c r="R1263" s="1">
        <f t="shared" si="77"/>
        <v>5</v>
      </c>
      <c r="S1263" s="1">
        <f t="shared" si="78"/>
        <v>2021</v>
      </c>
      <c r="T1263" s="1">
        <f t="shared" si="79"/>
        <v>1</v>
      </c>
    </row>
    <row r="1264" spans="1:20" x14ac:dyDescent="0.2">
      <c r="A1264" s="3" t="s">
        <v>14</v>
      </c>
      <c r="B1264" s="3" t="s">
        <v>807</v>
      </c>
      <c r="C1264" s="4" t="s">
        <v>760</v>
      </c>
      <c r="D1264" s="5" t="s">
        <v>761</v>
      </c>
      <c r="E1264" s="4" t="s">
        <v>762</v>
      </c>
      <c r="F1264" s="6">
        <v>4145.58</v>
      </c>
      <c r="G1264" s="4">
        <v>212742</v>
      </c>
      <c r="H1264" s="4">
        <v>231682</v>
      </c>
      <c r="I1264" s="5">
        <v>17.893405619999999</v>
      </c>
      <c r="J1264" s="5">
        <v>1.0890280245556001</v>
      </c>
      <c r="K1264" s="5" t="s">
        <v>19</v>
      </c>
      <c r="L1264" s="5">
        <v>176</v>
      </c>
      <c r="M1264" s="7" t="s">
        <v>808</v>
      </c>
      <c r="N1264" s="7" t="s">
        <v>809</v>
      </c>
      <c r="O1264" s="9" t="str">
        <f t="shared" si="76"/>
        <v>2021-05-11</v>
      </c>
      <c r="P1264" s="1" t="str">
        <f>VLOOKUP(K1264,de_para!$A$2:$B$46,2,0)</f>
        <v>web event</v>
      </c>
      <c r="Q1264" s="1">
        <v>0</v>
      </c>
      <c r="R1264" s="1">
        <f t="shared" si="77"/>
        <v>5</v>
      </c>
      <c r="S1264" s="1">
        <f t="shared" si="78"/>
        <v>2021</v>
      </c>
      <c r="T1264" s="1">
        <f t="shared" si="79"/>
        <v>1</v>
      </c>
    </row>
    <row r="1265" spans="1:20" x14ac:dyDescent="0.2">
      <c r="A1265" s="3" t="s">
        <v>327</v>
      </c>
      <c r="B1265" s="3" t="s">
        <v>807</v>
      </c>
      <c r="C1265" s="4" t="s">
        <v>328</v>
      </c>
      <c r="D1265" s="5" t="s">
        <v>253</v>
      </c>
      <c r="E1265" s="4" t="s">
        <v>254</v>
      </c>
      <c r="F1265" s="6">
        <v>2258.9299999999998</v>
      </c>
      <c r="G1265" s="4">
        <v>151714</v>
      </c>
      <c r="H1265" s="4">
        <v>168007</v>
      </c>
      <c r="I1265" s="5">
        <v>13.44545168</v>
      </c>
      <c r="J1265" s="5">
        <v>1.1073928576137</v>
      </c>
      <c r="K1265" s="5" t="s">
        <v>19</v>
      </c>
      <c r="L1265" s="5">
        <v>76</v>
      </c>
      <c r="M1265" s="7" t="s">
        <v>808</v>
      </c>
      <c r="N1265" s="7" t="s">
        <v>809</v>
      </c>
      <c r="O1265" s="9" t="str">
        <f t="shared" si="76"/>
        <v>2021-05-11</v>
      </c>
      <c r="P1265" s="1" t="str">
        <f>VLOOKUP(K1265,de_para!$A$2:$B$46,2,0)</f>
        <v>web event</v>
      </c>
      <c r="Q1265" s="1">
        <v>0</v>
      </c>
      <c r="R1265" s="1">
        <f t="shared" si="77"/>
        <v>5</v>
      </c>
      <c r="S1265" s="1">
        <f t="shared" si="78"/>
        <v>2021</v>
      </c>
      <c r="T1265" s="1">
        <f t="shared" si="79"/>
        <v>1</v>
      </c>
    </row>
    <row r="1266" spans="1:20" x14ac:dyDescent="0.2">
      <c r="A1266" s="3" t="s">
        <v>14</v>
      </c>
      <c r="B1266" s="3" t="s">
        <v>807</v>
      </c>
      <c r="C1266" s="4" t="s">
        <v>786</v>
      </c>
      <c r="D1266" s="5" t="s">
        <v>787</v>
      </c>
      <c r="E1266" s="4" t="s">
        <v>788</v>
      </c>
      <c r="F1266" s="6">
        <v>4947.8100000000004</v>
      </c>
      <c r="G1266" s="4">
        <v>126910</v>
      </c>
      <c r="H1266" s="4">
        <v>154990</v>
      </c>
      <c r="I1266" s="5">
        <v>31.923414409999999</v>
      </c>
      <c r="J1266" s="5">
        <v>1.2212591600347</v>
      </c>
      <c r="K1266" s="5" t="s">
        <v>19</v>
      </c>
      <c r="L1266" s="5">
        <v>352</v>
      </c>
      <c r="M1266" s="7" t="s">
        <v>808</v>
      </c>
      <c r="N1266" s="7" t="s">
        <v>809</v>
      </c>
      <c r="O1266" s="9" t="str">
        <f t="shared" si="76"/>
        <v>2021-05-11</v>
      </c>
      <c r="P1266" s="1" t="str">
        <f>VLOOKUP(K1266,de_para!$A$2:$B$46,2,0)</f>
        <v>web event</v>
      </c>
      <c r="Q1266" s="1">
        <v>0</v>
      </c>
      <c r="R1266" s="1">
        <f t="shared" si="77"/>
        <v>5</v>
      </c>
      <c r="S1266" s="1">
        <f t="shared" si="78"/>
        <v>2021</v>
      </c>
      <c r="T1266" s="1">
        <f t="shared" si="79"/>
        <v>1</v>
      </c>
    </row>
    <row r="1267" spans="1:20" x14ac:dyDescent="0.2">
      <c r="A1267" s="3" t="s">
        <v>194</v>
      </c>
      <c r="B1267" s="3" t="s">
        <v>816</v>
      </c>
      <c r="C1267" s="4" t="s">
        <v>195</v>
      </c>
      <c r="D1267" s="5" t="s">
        <v>33</v>
      </c>
      <c r="E1267" s="4" t="s">
        <v>34</v>
      </c>
      <c r="F1267" s="6">
        <v>8479.59</v>
      </c>
      <c r="G1267" s="4">
        <v>87858</v>
      </c>
      <c r="H1267" s="4">
        <v>327883</v>
      </c>
      <c r="I1267" s="5">
        <v>25.861633569999999</v>
      </c>
      <c r="J1267" s="5">
        <v>3.7319652165994999</v>
      </c>
      <c r="K1267" s="5" t="s">
        <v>19</v>
      </c>
      <c r="L1267" s="5">
        <v>157</v>
      </c>
      <c r="M1267" s="7" t="s">
        <v>817</v>
      </c>
      <c r="N1267" s="7" t="s">
        <v>818</v>
      </c>
      <c r="O1267" s="9" t="str">
        <f t="shared" si="76"/>
        <v>2021-05-04</v>
      </c>
      <c r="P1267" s="1" t="str">
        <f>VLOOKUP(K1267,de_para!$A$2:$B$46,2,0)</f>
        <v>web event</v>
      </c>
      <c r="Q1267" s="1">
        <v>0</v>
      </c>
      <c r="R1267" s="1">
        <f t="shared" si="77"/>
        <v>5</v>
      </c>
      <c r="S1267" s="1">
        <f t="shared" si="78"/>
        <v>2021</v>
      </c>
      <c r="T1267" s="1">
        <f t="shared" si="79"/>
        <v>1</v>
      </c>
    </row>
    <row r="1268" spans="1:20" x14ac:dyDescent="0.2">
      <c r="A1268" s="3" t="s">
        <v>388</v>
      </c>
      <c r="B1268" s="3" t="s">
        <v>816</v>
      </c>
      <c r="C1268" s="4" t="s">
        <v>750</v>
      </c>
      <c r="D1268" s="5" t="s">
        <v>697</v>
      </c>
      <c r="E1268" s="4" t="s">
        <v>698</v>
      </c>
      <c r="F1268" s="6">
        <v>367.77</v>
      </c>
      <c r="G1268" s="4">
        <v>14189</v>
      </c>
      <c r="H1268" s="4">
        <v>16174</v>
      </c>
      <c r="I1268" s="5">
        <v>22.73834549</v>
      </c>
      <c r="J1268" s="5">
        <v>1.1398971033898999</v>
      </c>
      <c r="K1268" s="5" t="s">
        <v>200</v>
      </c>
      <c r="L1268" s="5">
        <v>16</v>
      </c>
      <c r="M1268" s="7" t="s">
        <v>817</v>
      </c>
      <c r="N1268" s="7" t="s">
        <v>818</v>
      </c>
      <c r="O1268" s="9" t="str">
        <f t="shared" si="76"/>
        <v>2021-05-04</v>
      </c>
      <c r="P1268" s="1" t="str">
        <f>VLOOKUP(K1268,de_para!$A$2:$B$46,2,0)</f>
        <v>Mensagem</v>
      </c>
      <c r="Q1268" s="1">
        <v>1</v>
      </c>
      <c r="R1268" s="1">
        <f t="shared" si="77"/>
        <v>5</v>
      </c>
      <c r="S1268" s="1">
        <f t="shared" si="78"/>
        <v>2021</v>
      </c>
      <c r="T1268" s="1">
        <f t="shared" si="79"/>
        <v>1</v>
      </c>
    </row>
    <row r="1269" spans="1:20" x14ac:dyDescent="0.2">
      <c r="A1269" s="3" t="s">
        <v>362</v>
      </c>
      <c r="B1269" s="3" t="s">
        <v>816</v>
      </c>
      <c r="C1269" s="4" t="s">
        <v>363</v>
      </c>
      <c r="D1269" s="5" t="s">
        <v>28</v>
      </c>
      <c r="E1269" s="4" t="s">
        <v>29</v>
      </c>
      <c r="F1269" s="6">
        <v>66778.86</v>
      </c>
      <c r="G1269" s="4">
        <v>1586799</v>
      </c>
      <c r="H1269" s="4">
        <v>2809424</v>
      </c>
      <c r="I1269" s="5">
        <v>23.769591200000001</v>
      </c>
      <c r="J1269" s="5">
        <v>1.7704977126907999</v>
      </c>
      <c r="K1269" s="5" t="s">
        <v>30</v>
      </c>
      <c r="L1269" s="5">
        <v>1278</v>
      </c>
      <c r="M1269" s="7" t="s">
        <v>817</v>
      </c>
      <c r="N1269" s="7" t="s">
        <v>818</v>
      </c>
      <c r="O1269" s="9" t="str">
        <f t="shared" si="76"/>
        <v>2021-05-04</v>
      </c>
      <c r="P1269" s="1" t="str">
        <f>VLOOKUP(K1269,de_para!$A$2:$B$46,2,0)</f>
        <v>Lead Ads</v>
      </c>
      <c r="Q1269" s="1">
        <v>0</v>
      </c>
      <c r="R1269" s="1">
        <f t="shared" si="77"/>
        <v>5</v>
      </c>
      <c r="S1269" s="1">
        <f t="shared" si="78"/>
        <v>2021</v>
      </c>
      <c r="T1269" s="1">
        <f t="shared" si="79"/>
        <v>1</v>
      </c>
    </row>
    <row r="1270" spans="1:20" x14ac:dyDescent="0.2">
      <c r="A1270" s="3" t="s">
        <v>22</v>
      </c>
      <c r="B1270" s="3" t="s">
        <v>816</v>
      </c>
      <c r="C1270" s="4" t="s">
        <v>738</v>
      </c>
      <c r="D1270" s="5" t="s">
        <v>697</v>
      </c>
      <c r="E1270" s="4" t="s">
        <v>698</v>
      </c>
      <c r="F1270" s="6">
        <v>1444.35</v>
      </c>
      <c r="G1270" s="4">
        <v>181032</v>
      </c>
      <c r="H1270" s="4">
        <v>195079</v>
      </c>
      <c r="I1270" s="5">
        <v>7.4039235400000001</v>
      </c>
      <c r="J1270" s="5">
        <v>1.0775940165275</v>
      </c>
      <c r="K1270" s="5" t="s">
        <v>200</v>
      </c>
      <c r="L1270" s="5">
        <v>55</v>
      </c>
      <c r="M1270" s="7" t="s">
        <v>817</v>
      </c>
      <c r="N1270" s="7" t="s">
        <v>818</v>
      </c>
      <c r="O1270" s="9" t="str">
        <f t="shared" si="76"/>
        <v>2021-05-04</v>
      </c>
      <c r="P1270" s="1" t="str">
        <f>VLOOKUP(K1270,de_para!$A$2:$B$46,2,0)</f>
        <v>Mensagem</v>
      </c>
      <c r="Q1270" s="1">
        <v>1</v>
      </c>
      <c r="R1270" s="1">
        <f t="shared" si="77"/>
        <v>5</v>
      </c>
      <c r="S1270" s="1">
        <f t="shared" si="78"/>
        <v>2021</v>
      </c>
      <c r="T1270" s="1">
        <f t="shared" si="79"/>
        <v>1</v>
      </c>
    </row>
    <row r="1271" spans="1:20" x14ac:dyDescent="0.2">
      <c r="A1271" s="3" t="s">
        <v>322</v>
      </c>
      <c r="B1271" s="3" t="s">
        <v>816</v>
      </c>
      <c r="C1271" s="4" t="s">
        <v>323</v>
      </c>
      <c r="D1271" s="5" t="s">
        <v>60</v>
      </c>
      <c r="E1271" s="4" t="s">
        <v>61</v>
      </c>
      <c r="F1271" s="6">
        <v>17079.560000000001</v>
      </c>
      <c r="G1271" s="4">
        <v>812081</v>
      </c>
      <c r="H1271" s="4">
        <v>1346458</v>
      </c>
      <c r="I1271" s="5">
        <v>12.6848071</v>
      </c>
      <c r="J1271" s="5">
        <v>1.6580341123607001</v>
      </c>
      <c r="K1271" s="5" t="s">
        <v>38</v>
      </c>
      <c r="L1271" s="5">
        <v>26</v>
      </c>
      <c r="M1271" s="7" t="s">
        <v>817</v>
      </c>
      <c r="N1271" s="7" t="s">
        <v>818</v>
      </c>
      <c r="O1271" s="9" t="str">
        <f t="shared" si="76"/>
        <v>2021-05-04</v>
      </c>
      <c r="P1271" s="1" t="str">
        <f>VLOOKUP(K1271,de_para!$A$2:$B$46,2,0)</f>
        <v>Credenciamento</v>
      </c>
      <c r="Q1271" s="1">
        <v>1</v>
      </c>
      <c r="R1271" s="1">
        <f t="shared" si="77"/>
        <v>5</v>
      </c>
      <c r="S1271" s="1">
        <f t="shared" si="78"/>
        <v>2021</v>
      </c>
      <c r="T1271" s="1">
        <f t="shared" si="79"/>
        <v>1</v>
      </c>
    </row>
    <row r="1272" spans="1:20" x14ac:dyDescent="0.2">
      <c r="A1272" s="3" t="s">
        <v>50</v>
      </c>
      <c r="B1272" s="3" t="s">
        <v>816</v>
      </c>
      <c r="C1272" s="4" t="s">
        <v>696</v>
      </c>
      <c r="D1272" s="5" t="s">
        <v>697</v>
      </c>
      <c r="E1272" s="4" t="s">
        <v>698</v>
      </c>
      <c r="F1272" s="6">
        <v>4354.68</v>
      </c>
      <c r="G1272" s="4">
        <v>295306</v>
      </c>
      <c r="H1272" s="4">
        <v>328930</v>
      </c>
      <c r="I1272" s="5">
        <v>13.23892622</v>
      </c>
      <c r="J1272" s="5">
        <v>1.1138615537781</v>
      </c>
      <c r="K1272" s="5" t="s">
        <v>200</v>
      </c>
      <c r="L1272" s="5">
        <v>160</v>
      </c>
      <c r="M1272" s="7" t="s">
        <v>817</v>
      </c>
      <c r="N1272" s="7" t="s">
        <v>818</v>
      </c>
      <c r="O1272" s="9" t="str">
        <f t="shared" si="76"/>
        <v>2021-05-04</v>
      </c>
      <c r="P1272" s="1" t="str">
        <f>VLOOKUP(K1272,de_para!$A$2:$B$46,2,0)</f>
        <v>Mensagem</v>
      </c>
      <c r="Q1272" s="1">
        <v>1</v>
      </c>
      <c r="R1272" s="1">
        <f t="shared" si="77"/>
        <v>5</v>
      </c>
      <c r="S1272" s="1">
        <f t="shared" si="78"/>
        <v>2021</v>
      </c>
      <c r="T1272" s="1">
        <f t="shared" si="79"/>
        <v>1</v>
      </c>
    </row>
    <row r="1273" spans="1:20" x14ac:dyDescent="0.2">
      <c r="A1273" s="3" t="s">
        <v>362</v>
      </c>
      <c r="B1273" s="3" t="s">
        <v>816</v>
      </c>
      <c r="C1273" s="4" t="s">
        <v>649</v>
      </c>
      <c r="D1273" s="5" t="s">
        <v>650</v>
      </c>
      <c r="E1273" s="4" t="s">
        <v>651</v>
      </c>
      <c r="F1273" s="6">
        <v>5119.6499999999996</v>
      </c>
      <c r="G1273" s="4">
        <v>193953</v>
      </c>
      <c r="H1273" s="4">
        <v>204836</v>
      </c>
      <c r="I1273" s="5">
        <v>24.993897560000001</v>
      </c>
      <c r="J1273" s="5">
        <v>1.0561115321753001</v>
      </c>
      <c r="K1273" s="5" t="s">
        <v>30</v>
      </c>
      <c r="L1273" s="5">
        <v>103</v>
      </c>
      <c r="M1273" s="7" t="s">
        <v>817</v>
      </c>
      <c r="N1273" s="7" t="s">
        <v>818</v>
      </c>
      <c r="O1273" s="9" t="str">
        <f t="shared" si="76"/>
        <v>2021-05-04</v>
      </c>
      <c r="P1273" s="1" t="str">
        <f>VLOOKUP(K1273,de_para!$A$2:$B$46,2,0)</f>
        <v>Lead Ads</v>
      </c>
      <c r="Q1273" s="1">
        <v>0</v>
      </c>
      <c r="R1273" s="1">
        <f t="shared" si="77"/>
        <v>5</v>
      </c>
      <c r="S1273" s="1">
        <f t="shared" si="78"/>
        <v>2021</v>
      </c>
      <c r="T1273" s="1">
        <f t="shared" si="79"/>
        <v>1</v>
      </c>
    </row>
    <row r="1274" spans="1:20" x14ac:dyDescent="0.2">
      <c r="A1274" s="3" t="s">
        <v>201</v>
      </c>
      <c r="B1274" s="3" t="s">
        <v>816</v>
      </c>
      <c r="C1274" s="4" t="s">
        <v>202</v>
      </c>
      <c r="D1274" s="5" t="s">
        <v>33</v>
      </c>
      <c r="E1274" s="4" t="s">
        <v>34</v>
      </c>
      <c r="F1274" s="6">
        <v>24423.93</v>
      </c>
      <c r="G1274" s="4">
        <v>143267</v>
      </c>
      <c r="H1274" s="4">
        <v>650224</v>
      </c>
      <c r="I1274" s="5">
        <v>37.56233237</v>
      </c>
      <c r="J1274" s="5">
        <v>4.5385469089182999</v>
      </c>
      <c r="K1274" s="5" t="s">
        <v>19</v>
      </c>
      <c r="L1274" s="5">
        <v>672</v>
      </c>
      <c r="M1274" s="7" t="s">
        <v>817</v>
      </c>
      <c r="N1274" s="7" t="s">
        <v>818</v>
      </c>
      <c r="O1274" s="9" t="str">
        <f t="shared" si="76"/>
        <v>2021-05-04</v>
      </c>
      <c r="P1274" s="1" t="str">
        <f>VLOOKUP(K1274,de_para!$A$2:$B$46,2,0)</f>
        <v>web event</v>
      </c>
      <c r="Q1274" s="1">
        <v>0</v>
      </c>
      <c r="R1274" s="1">
        <f t="shared" si="77"/>
        <v>5</v>
      </c>
      <c r="S1274" s="1">
        <f t="shared" si="78"/>
        <v>2021</v>
      </c>
      <c r="T1274" s="1">
        <f t="shared" si="79"/>
        <v>1</v>
      </c>
    </row>
    <row r="1275" spans="1:20" x14ac:dyDescent="0.2">
      <c r="A1275" s="3" t="s">
        <v>14</v>
      </c>
      <c r="B1275" s="3" t="s">
        <v>816</v>
      </c>
      <c r="C1275" s="4" t="s">
        <v>810</v>
      </c>
      <c r="D1275" s="5" t="s">
        <v>811</v>
      </c>
      <c r="E1275" s="4" t="s">
        <v>812</v>
      </c>
      <c r="F1275" s="6">
        <v>6154.97</v>
      </c>
      <c r="G1275" s="4">
        <v>439701</v>
      </c>
      <c r="H1275" s="4">
        <v>470633</v>
      </c>
      <c r="I1275" s="5">
        <v>13.0780672</v>
      </c>
      <c r="J1275" s="5">
        <v>1.0703478045307999</v>
      </c>
      <c r="K1275" s="5" t="s">
        <v>19</v>
      </c>
      <c r="L1275" s="5">
        <v>222</v>
      </c>
      <c r="M1275" s="7" t="s">
        <v>817</v>
      </c>
      <c r="N1275" s="7" t="s">
        <v>818</v>
      </c>
      <c r="O1275" s="9" t="str">
        <f t="shared" si="76"/>
        <v>2021-05-04</v>
      </c>
      <c r="P1275" s="1" t="str">
        <f>VLOOKUP(K1275,de_para!$A$2:$B$46,2,0)</f>
        <v>web event</v>
      </c>
      <c r="Q1275" s="1">
        <v>0</v>
      </c>
      <c r="R1275" s="1">
        <f t="shared" si="77"/>
        <v>5</v>
      </c>
      <c r="S1275" s="1">
        <f t="shared" si="78"/>
        <v>2021</v>
      </c>
      <c r="T1275" s="1">
        <f t="shared" si="79"/>
        <v>1</v>
      </c>
    </row>
    <row r="1276" spans="1:20" x14ac:dyDescent="0.2">
      <c r="A1276" s="3" t="s">
        <v>14</v>
      </c>
      <c r="B1276" s="3" t="s">
        <v>816</v>
      </c>
      <c r="C1276" s="4" t="s">
        <v>819</v>
      </c>
      <c r="D1276" s="5" t="s">
        <v>820</v>
      </c>
      <c r="E1276" s="4" t="s">
        <v>821</v>
      </c>
      <c r="F1276" s="6">
        <v>0</v>
      </c>
      <c r="G1276" s="4">
        <v>0</v>
      </c>
      <c r="H1276" s="4">
        <v>0</v>
      </c>
      <c r="I1276" s="5" t="s">
        <v>42</v>
      </c>
      <c r="J1276" s="5">
        <v>0</v>
      </c>
      <c r="K1276" s="5" t="s">
        <v>19</v>
      </c>
      <c r="L1276" s="5">
        <v>3</v>
      </c>
      <c r="M1276" s="7" t="s">
        <v>817</v>
      </c>
      <c r="N1276" s="7" t="s">
        <v>818</v>
      </c>
      <c r="O1276" s="9" t="str">
        <f t="shared" si="76"/>
        <v>2021-05-04</v>
      </c>
      <c r="P1276" s="1" t="str">
        <f>VLOOKUP(K1276,de_para!$A$2:$B$46,2,0)</f>
        <v>web event</v>
      </c>
      <c r="Q1276" s="1">
        <v>0</v>
      </c>
      <c r="R1276" s="1">
        <f t="shared" si="77"/>
        <v>5</v>
      </c>
      <c r="S1276" s="1">
        <f t="shared" si="78"/>
        <v>2021</v>
      </c>
      <c r="T1276" s="1">
        <f t="shared" si="79"/>
        <v>1</v>
      </c>
    </row>
    <row r="1277" spans="1:20" x14ac:dyDescent="0.2">
      <c r="A1277" s="3" t="s">
        <v>680</v>
      </c>
      <c r="B1277" s="3" t="s">
        <v>816</v>
      </c>
      <c r="C1277" s="4" t="s">
        <v>681</v>
      </c>
      <c r="D1277" s="5" t="s">
        <v>33</v>
      </c>
      <c r="E1277" s="4" t="s">
        <v>34</v>
      </c>
      <c r="F1277" s="6">
        <v>1431.6</v>
      </c>
      <c r="G1277" s="4">
        <v>13920</v>
      </c>
      <c r="H1277" s="4">
        <v>65659</v>
      </c>
      <c r="I1277" s="5">
        <v>21.803560820000001</v>
      </c>
      <c r="J1277" s="5">
        <v>4.716882183908</v>
      </c>
      <c r="K1277" s="5" t="s">
        <v>19</v>
      </c>
      <c r="L1277" s="5">
        <v>30</v>
      </c>
      <c r="M1277" s="7" t="s">
        <v>817</v>
      </c>
      <c r="N1277" s="7" t="s">
        <v>818</v>
      </c>
      <c r="O1277" s="9" t="str">
        <f t="shared" si="76"/>
        <v>2021-05-04</v>
      </c>
      <c r="P1277" s="1" t="str">
        <f>VLOOKUP(K1277,de_para!$A$2:$B$46,2,0)</f>
        <v>web event</v>
      </c>
      <c r="Q1277" s="1">
        <v>0</v>
      </c>
      <c r="R1277" s="1">
        <f t="shared" si="77"/>
        <v>5</v>
      </c>
      <c r="S1277" s="1">
        <f t="shared" si="78"/>
        <v>2021</v>
      </c>
      <c r="T1277" s="1">
        <f t="shared" si="79"/>
        <v>1</v>
      </c>
    </row>
    <row r="1278" spans="1:20" x14ac:dyDescent="0.2">
      <c r="A1278" s="3" t="s">
        <v>14</v>
      </c>
      <c r="B1278" s="3" t="s">
        <v>816</v>
      </c>
      <c r="C1278" s="4" t="s">
        <v>789</v>
      </c>
      <c r="D1278" s="5" t="s">
        <v>790</v>
      </c>
      <c r="E1278" s="4" t="s">
        <v>791</v>
      </c>
      <c r="F1278" s="6">
        <v>3733.82</v>
      </c>
      <c r="G1278" s="4">
        <v>262792</v>
      </c>
      <c r="H1278" s="4">
        <v>292160</v>
      </c>
      <c r="I1278" s="5">
        <v>12.78005203</v>
      </c>
      <c r="J1278" s="5">
        <v>1.1117537824590999</v>
      </c>
      <c r="K1278" s="5" t="s">
        <v>19</v>
      </c>
      <c r="L1278" s="5">
        <v>193</v>
      </c>
      <c r="M1278" s="7" t="s">
        <v>817</v>
      </c>
      <c r="N1278" s="7" t="s">
        <v>818</v>
      </c>
      <c r="O1278" s="9" t="str">
        <f t="shared" si="76"/>
        <v>2021-05-04</v>
      </c>
      <c r="P1278" s="1" t="str">
        <f>VLOOKUP(K1278,de_para!$A$2:$B$46,2,0)</f>
        <v>web event</v>
      </c>
      <c r="Q1278" s="1">
        <v>0</v>
      </c>
      <c r="R1278" s="1">
        <f t="shared" si="77"/>
        <v>5</v>
      </c>
      <c r="S1278" s="1">
        <f t="shared" si="78"/>
        <v>2021</v>
      </c>
      <c r="T1278" s="1">
        <f t="shared" si="79"/>
        <v>1</v>
      </c>
    </row>
    <row r="1279" spans="1:20" x14ac:dyDescent="0.2">
      <c r="A1279" s="3" t="s">
        <v>207</v>
      </c>
      <c r="B1279" s="3" t="s">
        <v>816</v>
      </c>
      <c r="C1279" s="4" t="s">
        <v>208</v>
      </c>
      <c r="D1279" s="5" t="s">
        <v>33</v>
      </c>
      <c r="E1279" s="4" t="s">
        <v>34</v>
      </c>
      <c r="F1279" s="6">
        <v>16640.7</v>
      </c>
      <c r="G1279" s="4">
        <v>74850</v>
      </c>
      <c r="H1279" s="4">
        <v>323049</v>
      </c>
      <c r="I1279" s="5">
        <v>51.511380629999998</v>
      </c>
      <c r="J1279" s="5">
        <v>4.3159519038076004</v>
      </c>
      <c r="K1279" s="5" t="s">
        <v>19</v>
      </c>
      <c r="L1279" s="5">
        <v>504</v>
      </c>
      <c r="M1279" s="7" t="s">
        <v>817</v>
      </c>
      <c r="N1279" s="7" t="s">
        <v>818</v>
      </c>
      <c r="O1279" s="9" t="str">
        <f t="shared" si="76"/>
        <v>2021-05-04</v>
      </c>
      <c r="P1279" s="1" t="str">
        <f>VLOOKUP(K1279,de_para!$A$2:$B$46,2,0)</f>
        <v>web event</v>
      </c>
      <c r="Q1279" s="1">
        <v>0</v>
      </c>
      <c r="R1279" s="1">
        <f t="shared" si="77"/>
        <v>5</v>
      </c>
      <c r="S1279" s="1">
        <f t="shared" si="78"/>
        <v>2021</v>
      </c>
      <c r="T1279" s="1">
        <f t="shared" si="79"/>
        <v>1</v>
      </c>
    </row>
    <row r="1280" spans="1:20" x14ac:dyDescent="0.2">
      <c r="A1280" s="3" t="s">
        <v>192</v>
      </c>
      <c r="B1280" s="3" t="s">
        <v>816</v>
      </c>
      <c r="C1280" s="4" t="s">
        <v>193</v>
      </c>
      <c r="D1280" s="5" t="s">
        <v>33</v>
      </c>
      <c r="E1280" s="4" t="s">
        <v>34</v>
      </c>
      <c r="F1280" s="6">
        <v>40337.61</v>
      </c>
      <c r="G1280" s="4">
        <v>580738</v>
      </c>
      <c r="H1280" s="4">
        <v>2273334</v>
      </c>
      <c r="I1280" s="5">
        <v>17.74381151</v>
      </c>
      <c r="J1280" s="5">
        <v>3.9145604386142998</v>
      </c>
      <c r="K1280" s="5" t="s">
        <v>19</v>
      </c>
      <c r="L1280" s="5">
        <v>817</v>
      </c>
      <c r="M1280" s="7" t="s">
        <v>817</v>
      </c>
      <c r="N1280" s="7" t="s">
        <v>818</v>
      </c>
      <c r="O1280" s="9" t="str">
        <f t="shared" si="76"/>
        <v>2021-05-04</v>
      </c>
      <c r="P1280" s="1" t="str">
        <f>VLOOKUP(K1280,de_para!$A$2:$B$46,2,0)</f>
        <v>web event</v>
      </c>
      <c r="Q1280" s="1">
        <v>0</v>
      </c>
      <c r="R1280" s="1">
        <f t="shared" si="77"/>
        <v>5</v>
      </c>
      <c r="S1280" s="1">
        <f t="shared" si="78"/>
        <v>2021</v>
      </c>
      <c r="T1280" s="1">
        <f t="shared" si="79"/>
        <v>1</v>
      </c>
    </row>
    <row r="1281" spans="1:20" x14ac:dyDescent="0.2">
      <c r="A1281" s="3" t="s">
        <v>14</v>
      </c>
      <c r="B1281" s="3" t="s">
        <v>816</v>
      </c>
      <c r="C1281" s="4" t="s">
        <v>795</v>
      </c>
      <c r="D1281" s="5" t="s">
        <v>796</v>
      </c>
      <c r="E1281" s="4" t="s">
        <v>797</v>
      </c>
      <c r="F1281" s="6">
        <v>3589.83</v>
      </c>
      <c r="G1281" s="4">
        <v>76779</v>
      </c>
      <c r="H1281" s="4">
        <v>99391</v>
      </c>
      <c r="I1281" s="5">
        <v>36.118260200000002</v>
      </c>
      <c r="J1281" s="5">
        <v>1.2945076127587001</v>
      </c>
      <c r="K1281" s="5" t="s">
        <v>19</v>
      </c>
      <c r="L1281" s="5">
        <v>128</v>
      </c>
      <c r="M1281" s="7" t="s">
        <v>817</v>
      </c>
      <c r="N1281" s="7" t="s">
        <v>818</v>
      </c>
      <c r="O1281" s="9" t="str">
        <f t="shared" si="76"/>
        <v>2021-05-04</v>
      </c>
      <c r="P1281" s="1" t="str">
        <f>VLOOKUP(K1281,de_para!$A$2:$B$46,2,0)</f>
        <v>web event</v>
      </c>
      <c r="Q1281" s="1">
        <v>0</v>
      </c>
      <c r="R1281" s="1">
        <f t="shared" si="77"/>
        <v>5</v>
      </c>
      <c r="S1281" s="1">
        <f t="shared" si="78"/>
        <v>2021</v>
      </c>
      <c r="T1281" s="1">
        <f t="shared" si="79"/>
        <v>1</v>
      </c>
    </row>
    <row r="1282" spans="1:20" x14ac:dyDescent="0.2">
      <c r="A1282" s="3" t="s">
        <v>14</v>
      </c>
      <c r="B1282" s="3" t="s">
        <v>816</v>
      </c>
      <c r="C1282" s="4" t="s">
        <v>786</v>
      </c>
      <c r="D1282" s="5" t="s">
        <v>787</v>
      </c>
      <c r="E1282" s="4" t="s">
        <v>788</v>
      </c>
      <c r="F1282" s="6">
        <v>3722.13</v>
      </c>
      <c r="G1282" s="4">
        <v>228312</v>
      </c>
      <c r="H1282" s="4">
        <v>270914</v>
      </c>
      <c r="I1282" s="5">
        <v>13.73915708</v>
      </c>
      <c r="J1282" s="5">
        <v>1.1865955359333</v>
      </c>
      <c r="K1282" s="5" t="s">
        <v>19</v>
      </c>
      <c r="L1282" s="5">
        <v>169</v>
      </c>
      <c r="M1282" s="7" t="s">
        <v>817</v>
      </c>
      <c r="N1282" s="7" t="s">
        <v>818</v>
      </c>
      <c r="O1282" s="9" t="str">
        <f t="shared" si="76"/>
        <v>2021-05-04</v>
      </c>
      <c r="P1282" s="1" t="str">
        <f>VLOOKUP(K1282,de_para!$A$2:$B$46,2,0)</f>
        <v>web event</v>
      </c>
      <c r="Q1282" s="1">
        <v>0</v>
      </c>
      <c r="R1282" s="1">
        <f t="shared" si="77"/>
        <v>5</v>
      </c>
      <c r="S1282" s="1">
        <f t="shared" si="78"/>
        <v>2021</v>
      </c>
      <c r="T1282" s="1">
        <f t="shared" si="79"/>
        <v>1</v>
      </c>
    </row>
    <row r="1283" spans="1:20" x14ac:dyDescent="0.2">
      <c r="A1283" s="3" t="s">
        <v>822</v>
      </c>
      <c r="B1283" s="3" t="s">
        <v>816</v>
      </c>
      <c r="C1283" s="4" t="s">
        <v>823</v>
      </c>
      <c r="D1283" s="5" t="s">
        <v>824</v>
      </c>
      <c r="E1283" s="4" t="s">
        <v>825</v>
      </c>
      <c r="F1283" s="6">
        <v>109.68</v>
      </c>
      <c r="G1283" s="4">
        <v>1640</v>
      </c>
      <c r="H1283" s="4">
        <v>2601</v>
      </c>
      <c r="I1283" s="5">
        <v>42.168396770000001</v>
      </c>
      <c r="J1283" s="5">
        <v>1.5859756097561</v>
      </c>
      <c r="K1283" s="5" t="s">
        <v>826</v>
      </c>
      <c r="L1283" s="5" t="s">
        <v>42</v>
      </c>
      <c r="M1283" s="7" t="s">
        <v>817</v>
      </c>
      <c r="N1283" s="7" t="s">
        <v>818</v>
      </c>
      <c r="O1283" s="9" t="str">
        <f t="shared" ref="O1283:O1346" si="80">RIGHT(B1283,10)</f>
        <v>2021-05-04</v>
      </c>
      <c r="P1283" s="1" t="str">
        <f>VLOOKUP(K1283,de_para!$A$2:$B$46,2,0)</f>
        <v>App event</v>
      </c>
      <c r="Q1283" s="1">
        <v>0</v>
      </c>
      <c r="R1283" s="1">
        <f t="shared" ref="R1283:R1346" si="81">MONTH(O1283)</f>
        <v>5</v>
      </c>
      <c r="S1283" s="1">
        <f t="shared" ref="S1283:S1346" si="82">YEAR(O1283)</f>
        <v>2021</v>
      </c>
      <c r="T1283" s="1">
        <f t="shared" ref="T1283:T1346" si="83">IF(R1283&lt;7,1,2)</f>
        <v>1</v>
      </c>
    </row>
    <row r="1284" spans="1:20" x14ac:dyDescent="0.2">
      <c r="A1284" s="3" t="s">
        <v>311</v>
      </c>
      <c r="B1284" s="3" t="s">
        <v>816</v>
      </c>
      <c r="C1284" s="4" t="s">
        <v>312</v>
      </c>
      <c r="D1284" s="5" t="s">
        <v>253</v>
      </c>
      <c r="E1284" s="4" t="s">
        <v>254</v>
      </c>
      <c r="F1284" s="6">
        <v>66836.149999999994</v>
      </c>
      <c r="G1284" s="4">
        <v>2683669</v>
      </c>
      <c r="H1284" s="4">
        <v>5090059</v>
      </c>
      <c r="I1284" s="5">
        <v>13.13072206</v>
      </c>
      <c r="J1284" s="5">
        <v>1.8966791359143</v>
      </c>
      <c r="K1284" s="5" t="s">
        <v>19</v>
      </c>
      <c r="L1284" s="5">
        <v>1791</v>
      </c>
      <c r="M1284" s="7" t="s">
        <v>817</v>
      </c>
      <c r="N1284" s="7" t="s">
        <v>818</v>
      </c>
      <c r="O1284" s="9" t="str">
        <f t="shared" si="80"/>
        <v>2021-05-04</v>
      </c>
      <c r="P1284" s="1" t="str">
        <f>VLOOKUP(K1284,de_para!$A$2:$B$46,2,0)</f>
        <v>web event</v>
      </c>
      <c r="Q1284" s="1">
        <v>0</v>
      </c>
      <c r="R1284" s="1">
        <f t="shared" si="81"/>
        <v>5</v>
      </c>
      <c r="S1284" s="1">
        <f t="shared" si="82"/>
        <v>2021</v>
      </c>
      <c r="T1284" s="1">
        <f t="shared" si="83"/>
        <v>1</v>
      </c>
    </row>
    <row r="1285" spans="1:20" x14ac:dyDescent="0.2">
      <c r="A1285" s="3" t="s">
        <v>327</v>
      </c>
      <c r="B1285" s="3" t="s">
        <v>816</v>
      </c>
      <c r="C1285" s="4" t="s">
        <v>328</v>
      </c>
      <c r="D1285" s="5" t="s">
        <v>253</v>
      </c>
      <c r="E1285" s="4" t="s">
        <v>254</v>
      </c>
      <c r="F1285" s="6">
        <v>1404.2</v>
      </c>
      <c r="G1285" s="4">
        <v>111671</v>
      </c>
      <c r="H1285" s="4">
        <v>119448</v>
      </c>
      <c r="I1285" s="5">
        <v>11.75574308</v>
      </c>
      <c r="J1285" s="5">
        <v>1.0696420735912</v>
      </c>
      <c r="K1285" s="5" t="s">
        <v>19</v>
      </c>
      <c r="L1285" s="5">
        <v>56</v>
      </c>
      <c r="M1285" s="7" t="s">
        <v>817</v>
      </c>
      <c r="N1285" s="7" t="s">
        <v>818</v>
      </c>
      <c r="O1285" s="9" t="str">
        <f t="shared" si="80"/>
        <v>2021-05-04</v>
      </c>
      <c r="P1285" s="1" t="str">
        <f>VLOOKUP(K1285,de_para!$A$2:$B$46,2,0)</f>
        <v>web event</v>
      </c>
      <c r="Q1285" s="1">
        <v>0</v>
      </c>
      <c r="R1285" s="1">
        <f t="shared" si="81"/>
        <v>5</v>
      </c>
      <c r="S1285" s="1">
        <f t="shared" si="82"/>
        <v>2021</v>
      </c>
      <c r="T1285" s="1">
        <f t="shared" si="83"/>
        <v>1</v>
      </c>
    </row>
    <row r="1286" spans="1:20" x14ac:dyDescent="0.2">
      <c r="A1286" s="3" t="s">
        <v>14</v>
      </c>
      <c r="B1286" s="3" t="s">
        <v>816</v>
      </c>
      <c r="C1286" s="4" t="s">
        <v>813</v>
      </c>
      <c r="D1286" s="5" t="s">
        <v>814</v>
      </c>
      <c r="E1286" s="4" t="s">
        <v>815</v>
      </c>
      <c r="F1286" s="6">
        <v>6193.99</v>
      </c>
      <c r="G1286" s="4">
        <v>328339</v>
      </c>
      <c r="H1286" s="4">
        <v>360097</v>
      </c>
      <c r="I1286" s="5">
        <v>17.200893090000001</v>
      </c>
      <c r="J1286" s="5">
        <v>1.0967232037620001</v>
      </c>
      <c r="K1286" s="5" t="s">
        <v>19</v>
      </c>
      <c r="L1286" s="5">
        <v>207</v>
      </c>
      <c r="M1286" s="7" t="s">
        <v>817</v>
      </c>
      <c r="N1286" s="7" t="s">
        <v>818</v>
      </c>
      <c r="O1286" s="9" t="str">
        <f t="shared" si="80"/>
        <v>2021-05-04</v>
      </c>
      <c r="P1286" s="1" t="str">
        <f>VLOOKUP(K1286,de_para!$A$2:$B$46,2,0)</f>
        <v>web event</v>
      </c>
      <c r="Q1286" s="1">
        <v>0</v>
      </c>
      <c r="R1286" s="1">
        <f t="shared" si="81"/>
        <v>5</v>
      </c>
      <c r="S1286" s="1">
        <f t="shared" si="82"/>
        <v>2021</v>
      </c>
      <c r="T1286" s="1">
        <f t="shared" si="83"/>
        <v>1</v>
      </c>
    </row>
    <row r="1287" spans="1:20" x14ac:dyDescent="0.2">
      <c r="A1287" s="3" t="s">
        <v>386</v>
      </c>
      <c r="B1287" s="3" t="s">
        <v>816</v>
      </c>
      <c r="C1287" s="4" t="s">
        <v>742</v>
      </c>
      <c r="D1287" s="5" t="s">
        <v>650</v>
      </c>
      <c r="E1287" s="4" t="s">
        <v>651</v>
      </c>
      <c r="F1287" s="6">
        <v>3694.54</v>
      </c>
      <c r="G1287" s="4">
        <v>255187</v>
      </c>
      <c r="H1287" s="4">
        <v>265455</v>
      </c>
      <c r="I1287" s="5">
        <v>13.917763839999999</v>
      </c>
      <c r="J1287" s="5">
        <v>1.0402371594163999</v>
      </c>
      <c r="K1287" s="5" t="s">
        <v>30</v>
      </c>
      <c r="L1287" s="5">
        <v>99</v>
      </c>
      <c r="M1287" s="7" t="s">
        <v>817</v>
      </c>
      <c r="N1287" s="7" t="s">
        <v>818</v>
      </c>
      <c r="O1287" s="9" t="str">
        <f t="shared" si="80"/>
        <v>2021-05-04</v>
      </c>
      <c r="P1287" s="1" t="str">
        <f>VLOOKUP(K1287,de_para!$A$2:$B$46,2,0)</f>
        <v>Lead Ads</v>
      </c>
      <c r="Q1287" s="1">
        <v>0</v>
      </c>
      <c r="R1287" s="1">
        <f t="shared" si="81"/>
        <v>5</v>
      </c>
      <c r="S1287" s="1">
        <f t="shared" si="82"/>
        <v>2021</v>
      </c>
      <c r="T1287" s="1">
        <f t="shared" si="83"/>
        <v>1</v>
      </c>
    </row>
    <row r="1288" spans="1:20" x14ac:dyDescent="0.2">
      <c r="A1288" s="3" t="s">
        <v>14</v>
      </c>
      <c r="B1288" s="3" t="s">
        <v>816</v>
      </c>
      <c r="C1288" s="4" t="s">
        <v>827</v>
      </c>
      <c r="D1288" s="5" t="s">
        <v>828</v>
      </c>
      <c r="E1288" s="4" t="s">
        <v>829</v>
      </c>
      <c r="F1288" s="6">
        <v>0</v>
      </c>
      <c r="G1288" s="4">
        <v>0</v>
      </c>
      <c r="H1288" s="4">
        <v>0</v>
      </c>
      <c r="I1288" s="5" t="s">
        <v>42</v>
      </c>
      <c r="J1288" s="5">
        <v>0</v>
      </c>
      <c r="K1288" s="5" t="s">
        <v>19</v>
      </c>
      <c r="L1288" s="5">
        <v>3</v>
      </c>
      <c r="M1288" s="7" t="s">
        <v>817</v>
      </c>
      <c r="N1288" s="7" t="s">
        <v>818</v>
      </c>
      <c r="O1288" s="9" t="str">
        <f t="shared" si="80"/>
        <v>2021-05-04</v>
      </c>
      <c r="P1288" s="1" t="str">
        <f>VLOOKUP(K1288,de_para!$A$2:$B$46,2,0)</f>
        <v>web event</v>
      </c>
      <c r="Q1288" s="1">
        <v>0</v>
      </c>
      <c r="R1288" s="1">
        <f t="shared" si="81"/>
        <v>5</v>
      </c>
      <c r="S1288" s="1">
        <f t="shared" si="82"/>
        <v>2021</v>
      </c>
      <c r="T1288" s="1">
        <f t="shared" si="83"/>
        <v>1</v>
      </c>
    </row>
    <row r="1289" spans="1:20" x14ac:dyDescent="0.2">
      <c r="A1289" s="3" t="s">
        <v>374</v>
      </c>
      <c r="B1289" s="3" t="s">
        <v>816</v>
      </c>
      <c r="C1289" s="4" t="s">
        <v>655</v>
      </c>
      <c r="D1289" s="5" t="s">
        <v>650</v>
      </c>
      <c r="E1289" s="4" t="s">
        <v>651</v>
      </c>
      <c r="F1289" s="6">
        <v>3034.31</v>
      </c>
      <c r="G1289" s="4">
        <v>189613</v>
      </c>
      <c r="H1289" s="4">
        <v>198310</v>
      </c>
      <c r="I1289" s="5">
        <v>15.30084212</v>
      </c>
      <c r="J1289" s="5">
        <v>1.0458671082679001</v>
      </c>
      <c r="K1289" s="5" t="s">
        <v>30</v>
      </c>
      <c r="L1289" s="5">
        <v>77</v>
      </c>
      <c r="M1289" s="7" t="s">
        <v>817</v>
      </c>
      <c r="N1289" s="7" t="s">
        <v>818</v>
      </c>
      <c r="O1289" s="9" t="str">
        <f t="shared" si="80"/>
        <v>2021-05-04</v>
      </c>
      <c r="P1289" s="1" t="str">
        <f>VLOOKUP(K1289,de_para!$A$2:$B$46,2,0)</f>
        <v>Lead Ads</v>
      </c>
      <c r="Q1289" s="1">
        <v>0</v>
      </c>
      <c r="R1289" s="1">
        <f t="shared" si="81"/>
        <v>5</v>
      </c>
      <c r="S1289" s="1">
        <f t="shared" si="82"/>
        <v>2021</v>
      </c>
      <c r="T1289" s="1">
        <f t="shared" si="83"/>
        <v>1</v>
      </c>
    </row>
    <row r="1290" spans="1:20" x14ac:dyDescent="0.2">
      <c r="A1290" s="3" t="s">
        <v>14</v>
      </c>
      <c r="B1290" s="3" t="s">
        <v>816</v>
      </c>
      <c r="C1290" s="4" t="s">
        <v>757</v>
      </c>
      <c r="D1290" s="5" t="s">
        <v>758</v>
      </c>
      <c r="E1290" s="4" t="s">
        <v>759</v>
      </c>
      <c r="F1290" s="6">
        <v>3621.49</v>
      </c>
      <c r="G1290" s="4">
        <v>85361</v>
      </c>
      <c r="H1290" s="4">
        <v>105249</v>
      </c>
      <c r="I1290" s="5">
        <v>34.408782979999998</v>
      </c>
      <c r="J1290" s="5">
        <v>1.2329869612587001</v>
      </c>
      <c r="K1290" s="5" t="s">
        <v>19</v>
      </c>
      <c r="L1290" s="5">
        <v>145</v>
      </c>
      <c r="M1290" s="7" t="s">
        <v>817</v>
      </c>
      <c r="N1290" s="7" t="s">
        <v>818</v>
      </c>
      <c r="O1290" s="9" t="str">
        <f t="shared" si="80"/>
        <v>2021-05-04</v>
      </c>
      <c r="P1290" s="1" t="str">
        <f>VLOOKUP(K1290,de_para!$A$2:$B$46,2,0)</f>
        <v>web event</v>
      </c>
      <c r="Q1290" s="1">
        <v>0</v>
      </c>
      <c r="R1290" s="1">
        <f t="shared" si="81"/>
        <v>5</v>
      </c>
      <c r="S1290" s="1">
        <f t="shared" si="82"/>
        <v>2021</v>
      </c>
      <c r="T1290" s="1">
        <f t="shared" si="83"/>
        <v>1</v>
      </c>
    </row>
    <row r="1291" spans="1:20" x14ac:dyDescent="0.2">
      <c r="A1291" s="3" t="s">
        <v>830</v>
      </c>
      <c r="B1291" s="3" t="s">
        <v>816</v>
      </c>
      <c r="C1291" s="4" t="s">
        <v>831</v>
      </c>
      <c r="D1291" s="5" t="s">
        <v>824</v>
      </c>
      <c r="E1291" s="4" t="s">
        <v>825</v>
      </c>
      <c r="F1291" s="6">
        <v>49.13</v>
      </c>
      <c r="G1291" s="4">
        <v>942</v>
      </c>
      <c r="H1291" s="4">
        <v>1576</v>
      </c>
      <c r="I1291" s="5">
        <v>31.173857869999999</v>
      </c>
      <c r="J1291" s="5">
        <v>1.6730360934183</v>
      </c>
      <c r="K1291" s="5" t="s">
        <v>826</v>
      </c>
      <c r="L1291" s="5" t="s">
        <v>42</v>
      </c>
      <c r="M1291" s="7" t="s">
        <v>817</v>
      </c>
      <c r="N1291" s="7" t="s">
        <v>818</v>
      </c>
      <c r="O1291" s="9" t="str">
        <f t="shared" si="80"/>
        <v>2021-05-04</v>
      </c>
      <c r="P1291" s="1" t="str">
        <f>VLOOKUP(K1291,de_para!$A$2:$B$46,2,0)</f>
        <v>App event</v>
      </c>
      <c r="Q1291" s="1">
        <v>0</v>
      </c>
      <c r="R1291" s="1">
        <f t="shared" si="81"/>
        <v>5</v>
      </c>
      <c r="S1291" s="1">
        <f t="shared" si="82"/>
        <v>2021</v>
      </c>
      <c r="T1291" s="1">
        <f t="shared" si="83"/>
        <v>1</v>
      </c>
    </row>
    <row r="1292" spans="1:20" x14ac:dyDescent="0.2">
      <c r="A1292" s="3" t="s">
        <v>388</v>
      </c>
      <c r="B1292" s="3" t="s">
        <v>816</v>
      </c>
      <c r="C1292" s="4" t="s">
        <v>389</v>
      </c>
      <c r="D1292" s="5" t="s">
        <v>60</v>
      </c>
      <c r="E1292" s="4" t="s">
        <v>61</v>
      </c>
      <c r="F1292" s="6">
        <v>30246.23</v>
      </c>
      <c r="G1292" s="4">
        <v>336240</v>
      </c>
      <c r="H1292" s="4">
        <v>973645</v>
      </c>
      <c r="I1292" s="5">
        <v>31.064946670000001</v>
      </c>
      <c r="J1292" s="5">
        <v>2.8956846300261998</v>
      </c>
      <c r="K1292" s="5" t="s">
        <v>38</v>
      </c>
      <c r="L1292" s="5">
        <v>116</v>
      </c>
      <c r="M1292" s="7" t="s">
        <v>817</v>
      </c>
      <c r="N1292" s="7" t="s">
        <v>818</v>
      </c>
      <c r="O1292" s="9" t="str">
        <f t="shared" si="80"/>
        <v>2021-05-04</v>
      </c>
      <c r="P1292" s="1" t="str">
        <f>VLOOKUP(K1292,de_para!$A$2:$B$46,2,0)</f>
        <v>Credenciamento</v>
      </c>
      <c r="Q1292" s="1">
        <v>1</v>
      </c>
      <c r="R1292" s="1">
        <f t="shared" si="81"/>
        <v>5</v>
      </c>
      <c r="S1292" s="1">
        <f t="shared" si="82"/>
        <v>2021</v>
      </c>
      <c r="T1292" s="1">
        <f t="shared" si="83"/>
        <v>1</v>
      </c>
    </row>
    <row r="1293" spans="1:20" x14ac:dyDescent="0.2">
      <c r="A1293" s="3" t="s">
        <v>22</v>
      </c>
      <c r="B1293" s="3" t="s">
        <v>816</v>
      </c>
      <c r="C1293" s="4" t="s">
        <v>385</v>
      </c>
      <c r="D1293" s="5" t="s">
        <v>60</v>
      </c>
      <c r="E1293" s="4" t="s">
        <v>61</v>
      </c>
      <c r="F1293" s="6">
        <v>15504.68</v>
      </c>
      <c r="G1293" s="4">
        <v>1311510</v>
      </c>
      <c r="H1293" s="4">
        <v>1956309</v>
      </c>
      <c r="I1293" s="5">
        <v>7.9254759899999998</v>
      </c>
      <c r="J1293" s="5">
        <v>1.4916462703296001</v>
      </c>
      <c r="K1293" s="5" t="s">
        <v>38</v>
      </c>
      <c r="L1293" s="5">
        <v>13</v>
      </c>
      <c r="M1293" s="7" t="s">
        <v>817</v>
      </c>
      <c r="N1293" s="7" t="s">
        <v>818</v>
      </c>
      <c r="O1293" s="9" t="str">
        <f t="shared" si="80"/>
        <v>2021-05-04</v>
      </c>
      <c r="P1293" s="1" t="str">
        <f>VLOOKUP(K1293,de_para!$A$2:$B$46,2,0)</f>
        <v>Credenciamento</v>
      </c>
      <c r="Q1293" s="1">
        <v>1</v>
      </c>
      <c r="R1293" s="1">
        <f t="shared" si="81"/>
        <v>5</v>
      </c>
      <c r="S1293" s="1">
        <f t="shared" si="82"/>
        <v>2021</v>
      </c>
      <c r="T1293" s="1">
        <f t="shared" si="83"/>
        <v>1</v>
      </c>
    </row>
    <row r="1294" spans="1:20" x14ac:dyDescent="0.2">
      <c r="A1294" s="3" t="s">
        <v>22</v>
      </c>
      <c r="B1294" s="3" t="s">
        <v>816</v>
      </c>
      <c r="C1294" s="4" t="s">
        <v>497</v>
      </c>
      <c r="D1294" s="5" t="s">
        <v>456</v>
      </c>
      <c r="E1294" s="4" t="s">
        <v>457</v>
      </c>
      <c r="F1294" s="6">
        <v>2563.65</v>
      </c>
      <c r="G1294" s="4">
        <v>166857</v>
      </c>
      <c r="H1294" s="4">
        <v>186428</v>
      </c>
      <c r="I1294" s="5">
        <v>13.75142146</v>
      </c>
      <c r="J1294" s="5">
        <v>1.1172920524761001</v>
      </c>
      <c r="K1294" s="5" t="s">
        <v>38</v>
      </c>
      <c r="L1294" s="5">
        <v>1</v>
      </c>
      <c r="M1294" s="7" t="s">
        <v>817</v>
      </c>
      <c r="N1294" s="7" t="s">
        <v>818</v>
      </c>
      <c r="O1294" s="9" t="str">
        <f t="shared" si="80"/>
        <v>2021-05-04</v>
      </c>
      <c r="P1294" s="1" t="str">
        <f>VLOOKUP(K1294,de_para!$A$2:$B$46,2,0)</f>
        <v>Credenciamento</v>
      </c>
      <c r="Q1294" s="1">
        <v>0</v>
      </c>
      <c r="R1294" s="1">
        <f t="shared" si="81"/>
        <v>5</v>
      </c>
      <c r="S1294" s="1">
        <f t="shared" si="82"/>
        <v>2021</v>
      </c>
      <c r="T1294" s="1">
        <f t="shared" si="83"/>
        <v>1</v>
      </c>
    </row>
    <row r="1295" spans="1:20" x14ac:dyDescent="0.2">
      <c r="A1295" s="3" t="s">
        <v>386</v>
      </c>
      <c r="B1295" s="3" t="s">
        <v>816</v>
      </c>
      <c r="C1295" s="4" t="s">
        <v>387</v>
      </c>
      <c r="D1295" s="5" t="s">
        <v>28</v>
      </c>
      <c r="E1295" s="4" t="s">
        <v>29</v>
      </c>
      <c r="F1295" s="6">
        <v>41080.449999999997</v>
      </c>
      <c r="G1295" s="4">
        <v>1424936</v>
      </c>
      <c r="H1295" s="4">
        <v>2395707</v>
      </c>
      <c r="I1295" s="5">
        <v>17.147526809999999</v>
      </c>
      <c r="J1295" s="5">
        <v>1.6812734045599</v>
      </c>
      <c r="K1295" s="5" t="s">
        <v>30</v>
      </c>
      <c r="L1295" s="5">
        <v>790</v>
      </c>
      <c r="M1295" s="7" t="s">
        <v>817</v>
      </c>
      <c r="N1295" s="7" t="s">
        <v>818</v>
      </c>
      <c r="O1295" s="9" t="str">
        <f t="shared" si="80"/>
        <v>2021-05-04</v>
      </c>
      <c r="P1295" s="1" t="str">
        <f>VLOOKUP(K1295,de_para!$A$2:$B$46,2,0)</f>
        <v>Lead Ads</v>
      </c>
      <c r="Q1295" s="1">
        <v>0</v>
      </c>
      <c r="R1295" s="1">
        <f t="shared" si="81"/>
        <v>5</v>
      </c>
      <c r="S1295" s="1">
        <f t="shared" si="82"/>
        <v>2021</v>
      </c>
      <c r="T1295" s="1">
        <f t="shared" si="83"/>
        <v>1</v>
      </c>
    </row>
    <row r="1296" spans="1:20" x14ac:dyDescent="0.2">
      <c r="A1296" s="3" t="s">
        <v>832</v>
      </c>
      <c r="B1296" s="3" t="s">
        <v>816</v>
      </c>
      <c r="C1296" s="4" t="s">
        <v>833</v>
      </c>
      <c r="D1296" s="5" t="s">
        <v>834</v>
      </c>
      <c r="E1296" s="4" t="s">
        <v>835</v>
      </c>
      <c r="F1296" s="6">
        <v>0</v>
      </c>
      <c r="G1296" s="4">
        <v>0</v>
      </c>
      <c r="H1296" s="4">
        <v>0</v>
      </c>
      <c r="I1296" s="5" t="s">
        <v>42</v>
      </c>
      <c r="J1296" s="5">
        <v>0</v>
      </c>
      <c r="K1296" s="5" t="s">
        <v>19</v>
      </c>
      <c r="L1296" s="5">
        <v>6</v>
      </c>
      <c r="M1296" s="7" t="s">
        <v>817</v>
      </c>
      <c r="N1296" s="7" t="s">
        <v>818</v>
      </c>
      <c r="O1296" s="9" t="str">
        <f t="shared" si="80"/>
        <v>2021-05-04</v>
      </c>
      <c r="P1296" s="1" t="str">
        <f>VLOOKUP(K1296,de_para!$A$2:$B$46,2,0)</f>
        <v>web event</v>
      </c>
      <c r="Q1296" s="1">
        <v>0</v>
      </c>
      <c r="R1296" s="1">
        <f t="shared" si="81"/>
        <v>5</v>
      </c>
      <c r="S1296" s="1">
        <f t="shared" si="82"/>
        <v>2021</v>
      </c>
      <c r="T1296" s="1">
        <f t="shared" si="83"/>
        <v>1</v>
      </c>
    </row>
    <row r="1297" spans="1:20" x14ac:dyDescent="0.2">
      <c r="A1297" s="3" t="s">
        <v>322</v>
      </c>
      <c r="B1297" s="3" t="s">
        <v>816</v>
      </c>
      <c r="C1297" s="4" t="s">
        <v>836</v>
      </c>
      <c r="D1297" s="5" t="s">
        <v>837</v>
      </c>
      <c r="E1297" s="4" t="s">
        <v>838</v>
      </c>
      <c r="F1297" s="6">
        <v>2.33</v>
      </c>
      <c r="G1297" s="4">
        <v>30</v>
      </c>
      <c r="H1297" s="4">
        <v>30</v>
      </c>
      <c r="I1297" s="5">
        <v>77.666666669999998</v>
      </c>
      <c r="J1297" s="5">
        <v>1</v>
      </c>
      <c r="K1297" s="5" t="s">
        <v>38</v>
      </c>
      <c r="L1297" s="5" t="s">
        <v>42</v>
      </c>
      <c r="M1297" s="7" t="s">
        <v>817</v>
      </c>
      <c r="N1297" s="7" t="s">
        <v>818</v>
      </c>
      <c r="O1297" s="9" t="str">
        <f t="shared" si="80"/>
        <v>2021-05-04</v>
      </c>
      <c r="P1297" s="1" t="str">
        <f>VLOOKUP(K1297,de_para!$A$2:$B$46,2,0)</f>
        <v>Credenciamento</v>
      </c>
      <c r="Q1297" s="1">
        <v>1</v>
      </c>
      <c r="R1297" s="1">
        <f t="shared" si="81"/>
        <v>5</v>
      </c>
      <c r="S1297" s="1">
        <f t="shared" si="82"/>
        <v>2021</v>
      </c>
      <c r="T1297" s="1">
        <f t="shared" si="83"/>
        <v>1</v>
      </c>
    </row>
    <row r="1298" spans="1:20" x14ac:dyDescent="0.2">
      <c r="A1298" s="3" t="s">
        <v>22</v>
      </c>
      <c r="B1298" s="3" t="s">
        <v>816</v>
      </c>
      <c r="C1298" s="4" t="s">
        <v>839</v>
      </c>
      <c r="D1298" s="5" t="s">
        <v>837</v>
      </c>
      <c r="E1298" s="4" t="s">
        <v>838</v>
      </c>
      <c r="F1298" s="6">
        <v>1.35</v>
      </c>
      <c r="G1298" s="4">
        <v>42</v>
      </c>
      <c r="H1298" s="4">
        <v>42</v>
      </c>
      <c r="I1298" s="5">
        <v>32.142857139999997</v>
      </c>
      <c r="J1298" s="5">
        <v>1</v>
      </c>
      <c r="K1298" s="5" t="s">
        <v>38</v>
      </c>
      <c r="L1298" s="5" t="s">
        <v>42</v>
      </c>
      <c r="M1298" s="7" t="s">
        <v>817</v>
      </c>
      <c r="N1298" s="7" t="s">
        <v>818</v>
      </c>
      <c r="O1298" s="9" t="str">
        <f t="shared" si="80"/>
        <v>2021-05-04</v>
      </c>
      <c r="P1298" s="1" t="str">
        <f>VLOOKUP(K1298,de_para!$A$2:$B$46,2,0)</f>
        <v>Credenciamento</v>
      </c>
      <c r="Q1298" s="1">
        <v>1</v>
      </c>
      <c r="R1298" s="1">
        <f t="shared" si="81"/>
        <v>5</v>
      </c>
      <c r="S1298" s="1">
        <f t="shared" si="82"/>
        <v>2021</v>
      </c>
      <c r="T1298" s="1">
        <f t="shared" si="83"/>
        <v>1</v>
      </c>
    </row>
    <row r="1299" spans="1:20" x14ac:dyDescent="0.2">
      <c r="A1299" s="3" t="s">
        <v>14</v>
      </c>
      <c r="B1299" s="3" t="s">
        <v>816</v>
      </c>
      <c r="C1299" s="4" t="s">
        <v>792</v>
      </c>
      <c r="D1299" s="5" t="s">
        <v>793</v>
      </c>
      <c r="E1299" s="4" t="s">
        <v>794</v>
      </c>
      <c r="F1299" s="6">
        <v>4647.05</v>
      </c>
      <c r="G1299" s="4">
        <v>182333</v>
      </c>
      <c r="H1299" s="4">
        <v>215215</v>
      </c>
      <c r="I1299" s="5">
        <v>21.592593449999999</v>
      </c>
      <c r="J1299" s="5">
        <v>1.1803403662530001</v>
      </c>
      <c r="K1299" s="5" t="s">
        <v>19</v>
      </c>
      <c r="L1299" s="5">
        <v>202</v>
      </c>
      <c r="M1299" s="7" t="s">
        <v>817</v>
      </c>
      <c r="N1299" s="7" t="s">
        <v>818</v>
      </c>
      <c r="O1299" s="9" t="str">
        <f t="shared" si="80"/>
        <v>2021-05-04</v>
      </c>
      <c r="P1299" s="1" t="str">
        <f>VLOOKUP(K1299,de_para!$A$2:$B$46,2,0)</f>
        <v>web event</v>
      </c>
      <c r="Q1299" s="1">
        <v>0</v>
      </c>
      <c r="R1299" s="1">
        <f t="shared" si="81"/>
        <v>5</v>
      </c>
      <c r="S1299" s="1">
        <f t="shared" si="82"/>
        <v>2021</v>
      </c>
      <c r="T1299" s="1">
        <f t="shared" si="83"/>
        <v>1</v>
      </c>
    </row>
    <row r="1300" spans="1:20" x14ac:dyDescent="0.2">
      <c r="A1300" s="3" t="s">
        <v>840</v>
      </c>
      <c r="B1300" s="3" t="s">
        <v>816</v>
      </c>
      <c r="C1300" s="4" t="s">
        <v>841</v>
      </c>
      <c r="D1300" s="5" t="s">
        <v>842</v>
      </c>
      <c r="E1300" s="4" t="s">
        <v>843</v>
      </c>
      <c r="F1300" s="6">
        <v>0</v>
      </c>
      <c r="G1300" s="4">
        <v>0</v>
      </c>
      <c r="H1300" s="4">
        <v>0</v>
      </c>
      <c r="I1300" s="5" t="s">
        <v>42</v>
      </c>
      <c r="J1300" s="5">
        <v>0</v>
      </c>
      <c r="K1300" s="5" t="s">
        <v>19</v>
      </c>
      <c r="L1300" s="5">
        <v>4</v>
      </c>
      <c r="M1300" s="7" t="s">
        <v>817</v>
      </c>
      <c r="N1300" s="7" t="s">
        <v>818</v>
      </c>
      <c r="O1300" s="9" t="str">
        <f t="shared" si="80"/>
        <v>2021-05-04</v>
      </c>
      <c r="P1300" s="1" t="str">
        <f>VLOOKUP(K1300,de_para!$A$2:$B$46,2,0)</f>
        <v>web event</v>
      </c>
      <c r="Q1300" s="1">
        <v>0</v>
      </c>
      <c r="R1300" s="1">
        <f t="shared" si="81"/>
        <v>5</v>
      </c>
      <c r="S1300" s="1">
        <f t="shared" si="82"/>
        <v>2021</v>
      </c>
      <c r="T1300" s="1">
        <f t="shared" si="83"/>
        <v>1</v>
      </c>
    </row>
    <row r="1301" spans="1:20" x14ac:dyDescent="0.2">
      <c r="A1301" s="3" t="s">
        <v>50</v>
      </c>
      <c r="B1301" s="3" t="s">
        <v>816</v>
      </c>
      <c r="C1301" s="4" t="s">
        <v>529</v>
      </c>
      <c r="D1301" s="5" t="s">
        <v>511</v>
      </c>
      <c r="E1301" s="4" t="s">
        <v>512</v>
      </c>
      <c r="F1301" s="6">
        <v>158430.64000000001</v>
      </c>
      <c r="G1301" s="4">
        <v>5048671</v>
      </c>
      <c r="H1301" s="4">
        <v>10736547</v>
      </c>
      <c r="I1301" s="5">
        <v>14.75620048</v>
      </c>
      <c r="J1301" s="5">
        <v>2.1266085668882</v>
      </c>
      <c r="K1301" s="5" t="s">
        <v>200</v>
      </c>
      <c r="L1301" s="5">
        <v>3125</v>
      </c>
      <c r="M1301" s="7" t="s">
        <v>817</v>
      </c>
      <c r="N1301" s="7" t="s">
        <v>818</v>
      </c>
      <c r="O1301" s="9" t="str">
        <f t="shared" si="80"/>
        <v>2021-05-04</v>
      </c>
      <c r="P1301" s="1" t="str">
        <f>VLOOKUP(K1301,de_para!$A$2:$B$46,2,0)</f>
        <v>Mensagem</v>
      </c>
      <c r="Q1301" s="1">
        <v>1</v>
      </c>
      <c r="R1301" s="1">
        <f t="shared" si="81"/>
        <v>5</v>
      </c>
      <c r="S1301" s="1">
        <f t="shared" si="82"/>
        <v>2021</v>
      </c>
      <c r="T1301" s="1">
        <f t="shared" si="83"/>
        <v>1</v>
      </c>
    </row>
    <row r="1302" spans="1:20" x14ac:dyDescent="0.2">
      <c r="A1302" s="3" t="s">
        <v>14</v>
      </c>
      <c r="B1302" s="3" t="s">
        <v>816</v>
      </c>
      <c r="C1302" s="4" t="s">
        <v>798</v>
      </c>
      <c r="D1302" s="5" t="s">
        <v>799</v>
      </c>
      <c r="E1302" s="4" t="s">
        <v>800</v>
      </c>
      <c r="F1302" s="6">
        <v>3608.9</v>
      </c>
      <c r="G1302" s="4">
        <v>150411</v>
      </c>
      <c r="H1302" s="4">
        <v>172668</v>
      </c>
      <c r="I1302" s="5">
        <v>20.900803849999999</v>
      </c>
      <c r="J1302" s="5">
        <v>1.1479745497336999</v>
      </c>
      <c r="K1302" s="5" t="s">
        <v>19</v>
      </c>
      <c r="L1302" s="5">
        <v>152</v>
      </c>
      <c r="M1302" s="7" t="s">
        <v>817</v>
      </c>
      <c r="N1302" s="7" t="s">
        <v>818</v>
      </c>
      <c r="O1302" s="9" t="str">
        <f t="shared" si="80"/>
        <v>2021-05-04</v>
      </c>
      <c r="P1302" s="1" t="str">
        <f>VLOOKUP(K1302,de_para!$A$2:$B$46,2,0)</f>
        <v>web event</v>
      </c>
      <c r="Q1302" s="1">
        <v>0</v>
      </c>
      <c r="R1302" s="1">
        <f t="shared" si="81"/>
        <v>5</v>
      </c>
      <c r="S1302" s="1">
        <f t="shared" si="82"/>
        <v>2021</v>
      </c>
      <c r="T1302" s="1">
        <f t="shared" si="83"/>
        <v>1</v>
      </c>
    </row>
    <row r="1303" spans="1:20" x14ac:dyDescent="0.2">
      <c r="A1303" s="3" t="s">
        <v>22</v>
      </c>
      <c r="B1303" s="3" t="s">
        <v>816</v>
      </c>
      <c r="C1303" s="4" t="s">
        <v>844</v>
      </c>
      <c r="D1303" s="5" t="s">
        <v>845</v>
      </c>
      <c r="E1303" s="4" t="s">
        <v>846</v>
      </c>
      <c r="F1303" s="6">
        <v>54.41</v>
      </c>
      <c r="G1303" s="4">
        <v>2404</v>
      </c>
      <c r="H1303" s="4">
        <v>2484</v>
      </c>
      <c r="I1303" s="5">
        <v>21.904186800000002</v>
      </c>
      <c r="J1303" s="5">
        <v>1.0332778702162999</v>
      </c>
      <c r="K1303" s="5" t="s">
        <v>200</v>
      </c>
      <c r="L1303" s="5">
        <v>2</v>
      </c>
      <c r="M1303" s="7" t="s">
        <v>817</v>
      </c>
      <c r="N1303" s="7" t="s">
        <v>818</v>
      </c>
      <c r="O1303" s="9" t="str">
        <f t="shared" si="80"/>
        <v>2021-05-04</v>
      </c>
      <c r="P1303" s="1" t="str">
        <f>VLOOKUP(K1303,de_para!$A$2:$B$46,2,0)</f>
        <v>Mensagem</v>
      </c>
      <c r="Q1303" s="1">
        <v>1</v>
      </c>
      <c r="R1303" s="1">
        <f t="shared" si="81"/>
        <v>5</v>
      </c>
      <c r="S1303" s="1">
        <f t="shared" si="82"/>
        <v>2021</v>
      </c>
      <c r="T1303" s="1">
        <f t="shared" si="83"/>
        <v>1</v>
      </c>
    </row>
    <row r="1304" spans="1:20" x14ac:dyDescent="0.2">
      <c r="A1304" s="3" t="s">
        <v>454</v>
      </c>
      <c r="B1304" s="3" t="s">
        <v>816</v>
      </c>
      <c r="C1304" s="4" t="s">
        <v>455</v>
      </c>
      <c r="D1304" s="5" t="s">
        <v>456</v>
      </c>
      <c r="E1304" s="4" t="s">
        <v>457</v>
      </c>
      <c r="F1304" s="6">
        <v>107678.22</v>
      </c>
      <c r="G1304" s="4">
        <v>2082267</v>
      </c>
      <c r="H1304" s="4">
        <v>4974512</v>
      </c>
      <c r="I1304" s="5">
        <v>21.645986579999999</v>
      </c>
      <c r="J1304" s="5">
        <v>2.3889885398942998</v>
      </c>
      <c r="K1304" s="5" t="s">
        <v>38</v>
      </c>
      <c r="L1304" s="5">
        <v>233</v>
      </c>
      <c r="M1304" s="7" t="s">
        <v>817</v>
      </c>
      <c r="N1304" s="7" t="s">
        <v>818</v>
      </c>
      <c r="O1304" s="9" t="str">
        <f t="shared" si="80"/>
        <v>2021-05-04</v>
      </c>
      <c r="P1304" s="1" t="str">
        <f>VLOOKUP(K1304,de_para!$A$2:$B$46,2,0)</f>
        <v>Credenciamento</v>
      </c>
      <c r="Q1304" s="1">
        <v>0</v>
      </c>
      <c r="R1304" s="1">
        <f t="shared" si="81"/>
        <v>5</v>
      </c>
      <c r="S1304" s="1">
        <f t="shared" si="82"/>
        <v>2021</v>
      </c>
      <c r="T1304" s="1">
        <f t="shared" si="83"/>
        <v>1</v>
      </c>
    </row>
    <row r="1305" spans="1:20" x14ac:dyDescent="0.2">
      <c r="A1305" s="3" t="s">
        <v>374</v>
      </c>
      <c r="B1305" s="3" t="s">
        <v>816</v>
      </c>
      <c r="C1305" s="4" t="s">
        <v>375</v>
      </c>
      <c r="D1305" s="5" t="s">
        <v>28</v>
      </c>
      <c r="E1305" s="4" t="s">
        <v>29</v>
      </c>
      <c r="F1305" s="6">
        <v>35616.18</v>
      </c>
      <c r="G1305" s="4">
        <v>1456595</v>
      </c>
      <c r="H1305" s="4">
        <v>2267857</v>
      </c>
      <c r="I1305" s="5">
        <v>15.70477327</v>
      </c>
      <c r="J1305" s="5">
        <v>1.5569578365984</v>
      </c>
      <c r="K1305" s="5" t="s">
        <v>30</v>
      </c>
      <c r="L1305" s="5">
        <v>668</v>
      </c>
      <c r="M1305" s="7" t="s">
        <v>817</v>
      </c>
      <c r="N1305" s="7" t="s">
        <v>818</v>
      </c>
      <c r="O1305" s="9" t="str">
        <f t="shared" si="80"/>
        <v>2021-05-04</v>
      </c>
      <c r="P1305" s="1" t="str">
        <f>VLOOKUP(K1305,de_para!$A$2:$B$46,2,0)</f>
        <v>Lead Ads</v>
      </c>
      <c r="Q1305" s="1">
        <v>0</v>
      </c>
      <c r="R1305" s="1">
        <f t="shared" si="81"/>
        <v>5</v>
      </c>
      <c r="S1305" s="1">
        <f t="shared" si="82"/>
        <v>2021</v>
      </c>
      <c r="T1305" s="1">
        <f t="shared" si="83"/>
        <v>1</v>
      </c>
    </row>
    <row r="1306" spans="1:20" x14ac:dyDescent="0.2">
      <c r="A1306" s="3" t="s">
        <v>376</v>
      </c>
      <c r="B1306" s="3" t="s">
        <v>816</v>
      </c>
      <c r="C1306" s="4" t="s">
        <v>377</v>
      </c>
      <c r="D1306" s="5" t="s">
        <v>33</v>
      </c>
      <c r="E1306" s="4" t="s">
        <v>34</v>
      </c>
      <c r="F1306" s="6">
        <v>11348.77</v>
      </c>
      <c r="G1306" s="4">
        <v>130681</v>
      </c>
      <c r="H1306" s="4">
        <v>514575</v>
      </c>
      <c r="I1306" s="5">
        <v>22.054647039999999</v>
      </c>
      <c r="J1306" s="5">
        <v>3.9376420443676001</v>
      </c>
      <c r="K1306" s="5" t="s">
        <v>19</v>
      </c>
      <c r="L1306" s="5">
        <v>180</v>
      </c>
      <c r="M1306" s="7" t="s">
        <v>817</v>
      </c>
      <c r="N1306" s="7" t="s">
        <v>818</v>
      </c>
      <c r="O1306" s="9" t="str">
        <f t="shared" si="80"/>
        <v>2021-05-04</v>
      </c>
      <c r="P1306" s="1" t="str">
        <f>VLOOKUP(K1306,de_para!$A$2:$B$46,2,0)</f>
        <v>web event</v>
      </c>
      <c r="Q1306" s="1">
        <v>0</v>
      </c>
      <c r="R1306" s="1">
        <f t="shared" si="81"/>
        <v>5</v>
      </c>
      <c r="S1306" s="1">
        <f t="shared" si="82"/>
        <v>2021</v>
      </c>
      <c r="T1306" s="1">
        <f t="shared" si="83"/>
        <v>1</v>
      </c>
    </row>
    <row r="1307" spans="1:20" x14ac:dyDescent="0.2">
      <c r="A1307" s="3" t="s">
        <v>14</v>
      </c>
      <c r="B1307" s="3" t="s">
        <v>816</v>
      </c>
      <c r="C1307" s="4" t="s">
        <v>772</v>
      </c>
      <c r="D1307" s="5" t="s">
        <v>773</v>
      </c>
      <c r="E1307" s="4" t="s">
        <v>774</v>
      </c>
      <c r="F1307" s="6">
        <v>4686.75</v>
      </c>
      <c r="G1307" s="4">
        <v>385167</v>
      </c>
      <c r="H1307" s="4">
        <v>442051</v>
      </c>
      <c r="I1307" s="5">
        <v>10.60228345</v>
      </c>
      <c r="J1307" s="5">
        <v>1.1476865878956</v>
      </c>
      <c r="K1307" s="5" t="s">
        <v>19</v>
      </c>
      <c r="L1307" s="5">
        <v>236</v>
      </c>
      <c r="M1307" s="7" t="s">
        <v>817</v>
      </c>
      <c r="N1307" s="7" t="s">
        <v>818</v>
      </c>
      <c r="O1307" s="9" t="str">
        <f t="shared" si="80"/>
        <v>2021-05-04</v>
      </c>
      <c r="P1307" s="1" t="str">
        <f>VLOOKUP(K1307,de_para!$A$2:$B$46,2,0)</f>
        <v>web event</v>
      </c>
      <c r="Q1307" s="1">
        <v>0</v>
      </c>
      <c r="R1307" s="1">
        <f t="shared" si="81"/>
        <v>5</v>
      </c>
      <c r="S1307" s="1">
        <f t="shared" si="82"/>
        <v>2021</v>
      </c>
      <c r="T1307" s="1">
        <f t="shared" si="83"/>
        <v>1</v>
      </c>
    </row>
    <row r="1308" spans="1:20" x14ac:dyDescent="0.2">
      <c r="A1308" s="3" t="s">
        <v>22</v>
      </c>
      <c r="B1308" s="3" t="s">
        <v>816</v>
      </c>
      <c r="C1308" s="4" t="s">
        <v>847</v>
      </c>
      <c r="D1308" s="5" t="s">
        <v>848</v>
      </c>
      <c r="E1308" s="4" t="s">
        <v>849</v>
      </c>
      <c r="F1308" s="6">
        <v>31.56</v>
      </c>
      <c r="G1308" s="4">
        <v>1047</v>
      </c>
      <c r="H1308" s="4">
        <v>1097</v>
      </c>
      <c r="I1308" s="5">
        <v>28.76937101</v>
      </c>
      <c r="J1308" s="5">
        <v>1.0477554918816001</v>
      </c>
      <c r="K1308" s="5" t="s">
        <v>200</v>
      </c>
      <c r="L1308" s="5">
        <v>1</v>
      </c>
      <c r="M1308" s="7" t="s">
        <v>817</v>
      </c>
      <c r="N1308" s="7" t="s">
        <v>818</v>
      </c>
      <c r="O1308" s="9" t="str">
        <f t="shared" si="80"/>
        <v>2021-05-04</v>
      </c>
      <c r="P1308" s="1" t="str">
        <f>VLOOKUP(K1308,de_para!$A$2:$B$46,2,0)</f>
        <v>Mensagem</v>
      </c>
      <c r="Q1308" s="1">
        <v>1</v>
      </c>
      <c r="R1308" s="1">
        <f t="shared" si="81"/>
        <v>5</v>
      </c>
      <c r="S1308" s="1">
        <f t="shared" si="82"/>
        <v>2021</v>
      </c>
      <c r="T1308" s="1">
        <f t="shared" si="83"/>
        <v>1</v>
      </c>
    </row>
    <row r="1309" spans="1:20" x14ac:dyDescent="0.2">
      <c r="A1309" s="3" t="s">
        <v>388</v>
      </c>
      <c r="B1309" s="3" t="s">
        <v>816</v>
      </c>
      <c r="C1309" s="4" t="s">
        <v>510</v>
      </c>
      <c r="D1309" s="5" t="s">
        <v>511</v>
      </c>
      <c r="E1309" s="4" t="s">
        <v>512</v>
      </c>
      <c r="F1309" s="6">
        <v>15892.04</v>
      </c>
      <c r="G1309" s="4">
        <v>261509</v>
      </c>
      <c r="H1309" s="4">
        <v>672751</v>
      </c>
      <c r="I1309" s="5">
        <v>23.62246953</v>
      </c>
      <c r="J1309" s="5">
        <v>2.5725730280793</v>
      </c>
      <c r="K1309" s="5" t="s">
        <v>200</v>
      </c>
      <c r="L1309" s="5">
        <v>407</v>
      </c>
      <c r="M1309" s="7" t="s">
        <v>817</v>
      </c>
      <c r="N1309" s="7" t="s">
        <v>818</v>
      </c>
      <c r="O1309" s="9" t="str">
        <f t="shared" si="80"/>
        <v>2021-05-04</v>
      </c>
      <c r="P1309" s="1" t="str">
        <f>VLOOKUP(K1309,de_para!$A$2:$B$46,2,0)</f>
        <v>Mensagem</v>
      </c>
      <c r="Q1309" s="1">
        <v>1</v>
      </c>
      <c r="R1309" s="1">
        <f t="shared" si="81"/>
        <v>5</v>
      </c>
      <c r="S1309" s="1">
        <f t="shared" si="82"/>
        <v>2021</v>
      </c>
      <c r="T1309" s="1">
        <f t="shared" si="83"/>
        <v>1</v>
      </c>
    </row>
    <row r="1310" spans="1:20" x14ac:dyDescent="0.2">
      <c r="A1310" s="3" t="s">
        <v>22</v>
      </c>
      <c r="B1310" s="3" t="s">
        <v>816</v>
      </c>
      <c r="C1310" s="4" t="s">
        <v>527</v>
      </c>
      <c r="D1310" s="5" t="s">
        <v>511</v>
      </c>
      <c r="E1310" s="4" t="s">
        <v>512</v>
      </c>
      <c r="F1310" s="6">
        <v>52587.19</v>
      </c>
      <c r="G1310" s="4">
        <v>3972247</v>
      </c>
      <c r="H1310" s="4">
        <v>6243497</v>
      </c>
      <c r="I1310" s="5">
        <v>8.4227140699999996</v>
      </c>
      <c r="J1310" s="5">
        <v>1.5717796501576999</v>
      </c>
      <c r="K1310" s="5" t="s">
        <v>200</v>
      </c>
      <c r="L1310" s="5">
        <v>1188</v>
      </c>
      <c r="M1310" s="7" t="s">
        <v>817</v>
      </c>
      <c r="N1310" s="7" t="s">
        <v>818</v>
      </c>
      <c r="O1310" s="9" t="str">
        <f t="shared" si="80"/>
        <v>2021-05-04</v>
      </c>
      <c r="P1310" s="1" t="str">
        <f>VLOOKUP(K1310,de_para!$A$2:$B$46,2,0)</f>
        <v>Mensagem</v>
      </c>
      <c r="Q1310" s="1">
        <v>1</v>
      </c>
      <c r="R1310" s="1">
        <f t="shared" si="81"/>
        <v>5</v>
      </c>
      <c r="S1310" s="1">
        <f t="shared" si="82"/>
        <v>2021</v>
      </c>
      <c r="T1310" s="1">
        <f t="shared" si="83"/>
        <v>1</v>
      </c>
    </row>
    <row r="1311" spans="1:20" x14ac:dyDescent="0.2">
      <c r="A1311" s="3" t="s">
        <v>22</v>
      </c>
      <c r="B1311" s="3" t="s">
        <v>816</v>
      </c>
      <c r="C1311" s="4" t="s">
        <v>850</v>
      </c>
      <c r="D1311" s="5" t="s">
        <v>851</v>
      </c>
      <c r="E1311" s="4" t="s">
        <v>852</v>
      </c>
      <c r="F1311" s="6">
        <v>20.7</v>
      </c>
      <c r="G1311" s="4">
        <v>756</v>
      </c>
      <c r="H1311" s="4">
        <v>769</v>
      </c>
      <c r="I1311" s="5">
        <v>26.918075420000001</v>
      </c>
      <c r="J1311" s="5">
        <v>1.0171957671958001</v>
      </c>
      <c r="K1311" s="5" t="s">
        <v>200</v>
      </c>
      <c r="L1311" s="5" t="s">
        <v>42</v>
      </c>
      <c r="M1311" s="7" t="s">
        <v>817</v>
      </c>
      <c r="N1311" s="7" t="s">
        <v>818</v>
      </c>
      <c r="O1311" s="9" t="str">
        <f t="shared" si="80"/>
        <v>2021-05-04</v>
      </c>
      <c r="P1311" s="1" t="str">
        <f>VLOOKUP(K1311,de_para!$A$2:$B$46,2,0)</f>
        <v>Mensagem</v>
      </c>
      <c r="Q1311" s="1">
        <v>1</v>
      </c>
      <c r="R1311" s="1">
        <f t="shared" si="81"/>
        <v>5</v>
      </c>
      <c r="S1311" s="1">
        <f t="shared" si="82"/>
        <v>2021</v>
      </c>
      <c r="T1311" s="1">
        <f t="shared" si="83"/>
        <v>1</v>
      </c>
    </row>
    <row r="1312" spans="1:20" x14ac:dyDescent="0.2">
      <c r="A1312" s="3" t="s">
        <v>14</v>
      </c>
      <c r="B1312" s="3" t="s">
        <v>816</v>
      </c>
      <c r="C1312" s="4" t="s">
        <v>853</v>
      </c>
      <c r="D1312" s="5" t="s">
        <v>854</v>
      </c>
      <c r="E1312" s="4" t="s">
        <v>855</v>
      </c>
      <c r="F1312" s="6">
        <v>0</v>
      </c>
      <c r="G1312" s="4">
        <v>0</v>
      </c>
      <c r="H1312" s="4">
        <v>0</v>
      </c>
      <c r="I1312" s="5" t="s">
        <v>42</v>
      </c>
      <c r="J1312" s="5">
        <v>0</v>
      </c>
      <c r="K1312" s="5" t="s">
        <v>19</v>
      </c>
      <c r="L1312" s="5">
        <v>1</v>
      </c>
      <c r="M1312" s="7" t="s">
        <v>817</v>
      </c>
      <c r="N1312" s="7" t="s">
        <v>818</v>
      </c>
      <c r="O1312" s="9" t="str">
        <f t="shared" si="80"/>
        <v>2021-05-04</v>
      </c>
      <c r="P1312" s="1" t="str">
        <f>VLOOKUP(K1312,de_para!$A$2:$B$46,2,0)</f>
        <v>web event</v>
      </c>
      <c r="Q1312" s="1">
        <v>0</v>
      </c>
      <c r="R1312" s="1">
        <f t="shared" si="81"/>
        <v>5</v>
      </c>
      <c r="S1312" s="1">
        <f t="shared" si="82"/>
        <v>2021</v>
      </c>
      <c r="T1312" s="1">
        <f t="shared" si="83"/>
        <v>1</v>
      </c>
    </row>
    <row r="1313" spans="1:20" x14ac:dyDescent="0.2">
      <c r="A1313" s="3" t="s">
        <v>22</v>
      </c>
      <c r="B1313" s="3" t="s">
        <v>816</v>
      </c>
      <c r="C1313" s="4" t="s">
        <v>648</v>
      </c>
      <c r="D1313" s="5" t="s">
        <v>334</v>
      </c>
      <c r="E1313" s="4" t="s">
        <v>335</v>
      </c>
      <c r="F1313" s="6">
        <v>3212.1</v>
      </c>
      <c r="G1313" s="4">
        <v>216322</v>
      </c>
      <c r="H1313" s="4">
        <v>263713</v>
      </c>
      <c r="I1313" s="5">
        <v>12.1802869</v>
      </c>
      <c r="J1313" s="5">
        <v>1.2190761919730999</v>
      </c>
      <c r="K1313" s="5" t="s">
        <v>200</v>
      </c>
      <c r="L1313" s="5">
        <v>73</v>
      </c>
      <c r="M1313" s="7" t="s">
        <v>817</v>
      </c>
      <c r="N1313" s="7" t="s">
        <v>818</v>
      </c>
      <c r="O1313" s="9" t="str">
        <f t="shared" si="80"/>
        <v>2021-05-04</v>
      </c>
      <c r="P1313" s="1" t="str">
        <f>VLOOKUP(K1313,de_para!$A$2:$B$46,2,0)</f>
        <v>Mensagem</v>
      </c>
      <c r="Q1313" s="1">
        <v>1</v>
      </c>
      <c r="R1313" s="1">
        <f t="shared" si="81"/>
        <v>5</v>
      </c>
      <c r="S1313" s="1">
        <f t="shared" si="82"/>
        <v>2021</v>
      </c>
      <c r="T1313" s="1">
        <f t="shared" si="83"/>
        <v>1</v>
      </c>
    </row>
    <row r="1314" spans="1:20" x14ac:dyDescent="0.2">
      <c r="A1314" s="3" t="s">
        <v>14</v>
      </c>
      <c r="B1314" s="3" t="s">
        <v>816</v>
      </c>
      <c r="C1314" s="4" t="s">
        <v>760</v>
      </c>
      <c r="D1314" s="5" t="s">
        <v>761</v>
      </c>
      <c r="E1314" s="4" t="s">
        <v>762</v>
      </c>
      <c r="F1314" s="6">
        <v>57222.76</v>
      </c>
      <c r="G1314" s="4">
        <v>2750319</v>
      </c>
      <c r="H1314" s="4">
        <v>4042302</v>
      </c>
      <c r="I1314" s="5">
        <v>14.1559834</v>
      </c>
      <c r="J1314" s="5">
        <v>1.4697575081291001</v>
      </c>
      <c r="K1314" s="5" t="s">
        <v>19</v>
      </c>
      <c r="L1314" s="5">
        <v>2071</v>
      </c>
      <c r="M1314" s="7" t="s">
        <v>817</v>
      </c>
      <c r="N1314" s="7" t="s">
        <v>818</v>
      </c>
      <c r="O1314" s="9" t="str">
        <f t="shared" si="80"/>
        <v>2021-05-04</v>
      </c>
      <c r="P1314" s="1" t="str">
        <f>VLOOKUP(K1314,de_para!$A$2:$B$46,2,0)</f>
        <v>web event</v>
      </c>
      <c r="Q1314" s="1">
        <v>0</v>
      </c>
      <c r="R1314" s="1">
        <f t="shared" si="81"/>
        <v>5</v>
      </c>
      <c r="S1314" s="1">
        <f t="shared" si="82"/>
        <v>2021</v>
      </c>
      <c r="T1314" s="1">
        <f t="shared" si="83"/>
        <v>1</v>
      </c>
    </row>
    <row r="1315" spans="1:20" x14ac:dyDescent="0.2">
      <c r="A1315" s="3" t="s">
        <v>14</v>
      </c>
      <c r="B1315" s="3" t="s">
        <v>856</v>
      </c>
      <c r="C1315" s="4" t="s">
        <v>857</v>
      </c>
      <c r="D1315" s="5" t="s">
        <v>858</v>
      </c>
      <c r="E1315" s="4" t="s">
        <v>859</v>
      </c>
      <c r="F1315" s="6">
        <v>4511.71</v>
      </c>
      <c r="G1315" s="4">
        <v>181785</v>
      </c>
      <c r="H1315" s="4">
        <v>221027</v>
      </c>
      <c r="I1315" s="5">
        <v>20.41248354</v>
      </c>
      <c r="J1315" s="5">
        <v>1.2158703963473001</v>
      </c>
      <c r="K1315" s="5" t="s">
        <v>19</v>
      </c>
      <c r="L1315" s="5">
        <v>168</v>
      </c>
      <c r="M1315" s="7" t="s">
        <v>860</v>
      </c>
      <c r="N1315" s="7" t="s">
        <v>861</v>
      </c>
      <c r="O1315" s="9" t="str">
        <f t="shared" si="80"/>
        <v>2021-04-27</v>
      </c>
      <c r="P1315" s="1" t="str">
        <f>VLOOKUP(K1315,de_para!$A$2:$B$46,2,0)</f>
        <v>web event</v>
      </c>
      <c r="Q1315" s="1">
        <v>0</v>
      </c>
      <c r="R1315" s="1">
        <f t="shared" si="81"/>
        <v>4</v>
      </c>
      <c r="S1315" s="1">
        <f t="shared" si="82"/>
        <v>2021</v>
      </c>
      <c r="T1315" s="1">
        <f t="shared" si="83"/>
        <v>1</v>
      </c>
    </row>
    <row r="1316" spans="1:20" x14ac:dyDescent="0.2">
      <c r="A1316" s="3" t="s">
        <v>386</v>
      </c>
      <c r="B1316" s="3" t="s">
        <v>856</v>
      </c>
      <c r="C1316" s="4" t="s">
        <v>742</v>
      </c>
      <c r="D1316" s="5" t="s">
        <v>650</v>
      </c>
      <c r="E1316" s="4" t="s">
        <v>651</v>
      </c>
      <c r="F1316" s="6">
        <v>13641.46</v>
      </c>
      <c r="G1316" s="4">
        <v>739213</v>
      </c>
      <c r="H1316" s="4">
        <v>905781</v>
      </c>
      <c r="I1316" s="5">
        <v>15.06043955</v>
      </c>
      <c r="J1316" s="5">
        <v>1.2253315350244001</v>
      </c>
      <c r="K1316" s="5" t="s">
        <v>30</v>
      </c>
      <c r="L1316" s="5">
        <v>324</v>
      </c>
      <c r="M1316" s="7" t="s">
        <v>860</v>
      </c>
      <c r="N1316" s="7" t="s">
        <v>861</v>
      </c>
      <c r="O1316" s="9" t="str">
        <f t="shared" si="80"/>
        <v>2021-04-27</v>
      </c>
      <c r="P1316" s="1" t="str">
        <f>VLOOKUP(K1316,de_para!$A$2:$B$46,2,0)</f>
        <v>Lead Ads</v>
      </c>
      <c r="Q1316" s="1">
        <v>0</v>
      </c>
      <c r="R1316" s="1">
        <f t="shared" si="81"/>
        <v>4</v>
      </c>
      <c r="S1316" s="1">
        <f t="shared" si="82"/>
        <v>2021</v>
      </c>
      <c r="T1316" s="1">
        <f t="shared" si="83"/>
        <v>1</v>
      </c>
    </row>
    <row r="1317" spans="1:20" x14ac:dyDescent="0.2">
      <c r="A1317" s="3" t="s">
        <v>22</v>
      </c>
      <c r="B1317" s="3" t="s">
        <v>856</v>
      </c>
      <c r="C1317" s="4" t="s">
        <v>844</v>
      </c>
      <c r="D1317" s="5" t="s">
        <v>845</v>
      </c>
      <c r="E1317" s="4" t="s">
        <v>846</v>
      </c>
      <c r="F1317" s="6">
        <v>1858.46</v>
      </c>
      <c r="G1317" s="4">
        <v>65828</v>
      </c>
      <c r="H1317" s="4">
        <v>85014</v>
      </c>
      <c r="I1317" s="5">
        <v>21.86063472</v>
      </c>
      <c r="J1317" s="5">
        <v>1.2914565230601001</v>
      </c>
      <c r="K1317" s="5" t="s">
        <v>200</v>
      </c>
      <c r="L1317" s="5">
        <v>47</v>
      </c>
      <c r="M1317" s="7" t="s">
        <v>860</v>
      </c>
      <c r="N1317" s="7" t="s">
        <v>861</v>
      </c>
      <c r="O1317" s="9" t="str">
        <f t="shared" si="80"/>
        <v>2021-04-27</v>
      </c>
      <c r="P1317" s="1" t="str">
        <f>VLOOKUP(K1317,de_para!$A$2:$B$46,2,0)</f>
        <v>Mensagem</v>
      </c>
      <c r="Q1317" s="1">
        <v>1</v>
      </c>
      <c r="R1317" s="1">
        <f t="shared" si="81"/>
        <v>4</v>
      </c>
      <c r="S1317" s="1">
        <f t="shared" si="82"/>
        <v>2021</v>
      </c>
      <c r="T1317" s="1">
        <f t="shared" si="83"/>
        <v>1</v>
      </c>
    </row>
    <row r="1318" spans="1:20" x14ac:dyDescent="0.2">
      <c r="A1318" s="3" t="s">
        <v>14</v>
      </c>
      <c r="B1318" s="3" t="s">
        <v>856</v>
      </c>
      <c r="C1318" s="4" t="s">
        <v>819</v>
      </c>
      <c r="D1318" s="5" t="s">
        <v>820</v>
      </c>
      <c r="E1318" s="4" t="s">
        <v>821</v>
      </c>
      <c r="F1318" s="6">
        <v>4431.6000000000004</v>
      </c>
      <c r="G1318" s="4">
        <v>212925</v>
      </c>
      <c r="H1318" s="4">
        <v>259104</v>
      </c>
      <c r="I1318" s="5">
        <v>17.103556869999998</v>
      </c>
      <c r="J1318" s="5">
        <v>1.2168791828108001</v>
      </c>
      <c r="K1318" s="5" t="s">
        <v>19</v>
      </c>
      <c r="L1318" s="5">
        <v>192</v>
      </c>
      <c r="M1318" s="7" t="s">
        <v>860</v>
      </c>
      <c r="N1318" s="7" t="s">
        <v>861</v>
      </c>
      <c r="O1318" s="9" t="str">
        <f t="shared" si="80"/>
        <v>2021-04-27</v>
      </c>
      <c r="P1318" s="1" t="str">
        <f>VLOOKUP(K1318,de_para!$A$2:$B$46,2,0)</f>
        <v>web event</v>
      </c>
      <c r="Q1318" s="1">
        <v>0</v>
      </c>
      <c r="R1318" s="1">
        <f t="shared" si="81"/>
        <v>4</v>
      </c>
      <c r="S1318" s="1">
        <f t="shared" si="82"/>
        <v>2021</v>
      </c>
      <c r="T1318" s="1">
        <f t="shared" si="83"/>
        <v>1</v>
      </c>
    </row>
    <row r="1319" spans="1:20" x14ac:dyDescent="0.2">
      <c r="A1319" s="3" t="s">
        <v>374</v>
      </c>
      <c r="B1319" s="3" t="s">
        <v>856</v>
      </c>
      <c r="C1319" s="4" t="s">
        <v>375</v>
      </c>
      <c r="D1319" s="5" t="s">
        <v>28</v>
      </c>
      <c r="E1319" s="4" t="s">
        <v>29</v>
      </c>
      <c r="F1319" s="6">
        <v>52165.29</v>
      </c>
      <c r="G1319" s="4">
        <v>2088995</v>
      </c>
      <c r="H1319" s="4">
        <v>3023670</v>
      </c>
      <c r="I1319" s="5">
        <v>17.252309279999999</v>
      </c>
      <c r="J1319" s="5">
        <v>1.4474280694784001</v>
      </c>
      <c r="K1319" s="5" t="s">
        <v>30</v>
      </c>
      <c r="L1319" s="5">
        <v>1015</v>
      </c>
      <c r="M1319" s="7" t="s">
        <v>860</v>
      </c>
      <c r="N1319" s="7" t="s">
        <v>861</v>
      </c>
      <c r="O1319" s="9" t="str">
        <f t="shared" si="80"/>
        <v>2021-04-27</v>
      </c>
      <c r="P1319" s="1" t="str">
        <f>VLOOKUP(K1319,de_para!$A$2:$B$46,2,0)</f>
        <v>Lead Ads</v>
      </c>
      <c r="Q1319" s="1">
        <v>0</v>
      </c>
      <c r="R1319" s="1">
        <f t="shared" si="81"/>
        <v>4</v>
      </c>
      <c r="S1319" s="1">
        <f t="shared" si="82"/>
        <v>2021</v>
      </c>
      <c r="T1319" s="1">
        <f t="shared" si="83"/>
        <v>1</v>
      </c>
    </row>
    <row r="1320" spans="1:20" x14ac:dyDescent="0.2">
      <c r="A1320" s="3" t="s">
        <v>327</v>
      </c>
      <c r="B1320" s="3" t="s">
        <v>856</v>
      </c>
      <c r="C1320" s="4" t="s">
        <v>328</v>
      </c>
      <c r="D1320" s="5" t="s">
        <v>253</v>
      </c>
      <c r="E1320" s="4" t="s">
        <v>254</v>
      </c>
      <c r="F1320" s="6">
        <v>2649.49</v>
      </c>
      <c r="G1320" s="4">
        <v>132961</v>
      </c>
      <c r="H1320" s="4">
        <v>153538</v>
      </c>
      <c r="I1320" s="5">
        <v>17.256249270000001</v>
      </c>
      <c r="J1320" s="5">
        <v>1.1547596663683</v>
      </c>
      <c r="K1320" s="5" t="s">
        <v>19</v>
      </c>
      <c r="L1320" s="5">
        <v>130</v>
      </c>
      <c r="M1320" s="7" t="s">
        <v>860</v>
      </c>
      <c r="N1320" s="7" t="s">
        <v>861</v>
      </c>
      <c r="O1320" s="9" t="str">
        <f t="shared" si="80"/>
        <v>2021-04-27</v>
      </c>
      <c r="P1320" s="1" t="str">
        <f>VLOOKUP(K1320,de_para!$A$2:$B$46,2,0)</f>
        <v>web event</v>
      </c>
      <c r="Q1320" s="1">
        <v>0</v>
      </c>
      <c r="R1320" s="1">
        <f t="shared" si="81"/>
        <v>4</v>
      </c>
      <c r="S1320" s="1">
        <f t="shared" si="82"/>
        <v>2021</v>
      </c>
      <c r="T1320" s="1">
        <f t="shared" si="83"/>
        <v>1</v>
      </c>
    </row>
    <row r="1321" spans="1:20" x14ac:dyDescent="0.2">
      <c r="A1321" s="3" t="s">
        <v>388</v>
      </c>
      <c r="B1321" s="3" t="s">
        <v>856</v>
      </c>
      <c r="C1321" s="4" t="s">
        <v>510</v>
      </c>
      <c r="D1321" s="5" t="s">
        <v>511</v>
      </c>
      <c r="E1321" s="4" t="s">
        <v>512</v>
      </c>
      <c r="F1321" s="6">
        <v>17026.03</v>
      </c>
      <c r="G1321" s="4">
        <v>283716</v>
      </c>
      <c r="H1321" s="4">
        <v>779770</v>
      </c>
      <c r="I1321" s="5">
        <v>21.834682019999999</v>
      </c>
      <c r="J1321" s="5">
        <v>2.7484174315160002</v>
      </c>
      <c r="K1321" s="5" t="s">
        <v>200</v>
      </c>
      <c r="L1321" s="5">
        <v>404</v>
      </c>
      <c r="M1321" s="7" t="s">
        <v>860</v>
      </c>
      <c r="N1321" s="7" t="s">
        <v>861</v>
      </c>
      <c r="O1321" s="9" t="str">
        <f t="shared" si="80"/>
        <v>2021-04-27</v>
      </c>
      <c r="P1321" s="1" t="str">
        <f>VLOOKUP(K1321,de_para!$A$2:$B$46,2,0)</f>
        <v>Mensagem</v>
      </c>
      <c r="Q1321" s="1">
        <v>1</v>
      </c>
      <c r="R1321" s="1">
        <f t="shared" si="81"/>
        <v>4</v>
      </c>
      <c r="S1321" s="1">
        <f t="shared" si="82"/>
        <v>2021</v>
      </c>
      <c r="T1321" s="1">
        <f t="shared" si="83"/>
        <v>1</v>
      </c>
    </row>
    <row r="1322" spans="1:20" x14ac:dyDescent="0.2">
      <c r="A1322" s="3" t="s">
        <v>14</v>
      </c>
      <c r="B1322" s="3" t="s">
        <v>856</v>
      </c>
      <c r="C1322" s="4" t="s">
        <v>862</v>
      </c>
      <c r="D1322" s="5" t="s">
        <v>863</v>
      </c>
      <c r="E1322" s="4" t="s">
        <v>864</v>
      </c>
      <c r="F1322" s="6">
        <v>4513.84</v>
      </c>
      <c r="G1322" s="4">
        <v>249850</v>
      </c>
      <c r="H1322" s="4">
        <v>312595</v>
      </c>
      <c r="I1322" s="5">
        <v>14.43989827</v>
      </c>
      <c r="J1322" s="5">
        <v>1.251130678407</v>
      </c>
      <c r="K1322" s="5" t="s">
        <v>19</v>
      </c>
      <c r="L1322" s="5">
        <v>166</v>
      </c>
      <c r="M1322" s="7" t="s">
        <v>860</v>
      </c>
      <c r="N1322" s="7" t="s">
        <v>861</v>
      </c>
      <c r="O1322" s="9" t="str">
        <f t="shared" si="80"/>
        <v>2021-04-27</v>
      </c>
      <c r="P1322" s="1" t="str">
        <f>VLOOKUP(K1322,de_para!$A$2:$B$46,2,0)</f>
        <v>web event</v>
      </c>
      <c r="Q1322" s="1">
        <v>0</v>
      </c>
      <c r="R1322" s="1">
        <f t="shared" si="81"/>
        <v>4</v>
      </c>
      <c r="S1322" s="1">
        <f t="shared" si="82"/>
        <v>2021</v>
      </c>
      <c r="T1322" s="1">
        <f t="shared" si="83"/>
        <v>1</v>
      </c>
    </row>
    <row r="1323" spans="1:20" x14ac:dyDescent="0.2">
      <c r="A1323" s="3" t="s">
        <v>311</v>
      </c>
      <c r="B1323" s="3" t="s">
        <v>856</v>
      </c>
      <c r="C1323" s="4" t="s">
        <v>312</v>
      </c>
      <c r="D1323" s="5" t="s">
        <v>253</v>
      </c>
      <c r="E1323" s="4" t="s">
        <v>254</v>
      </c>
      <c r="F1323" s="6">
        <v>43339.85</v>
      </c>
      <c r="G1323" s="4">
        <v>1379111</v>
      </c>
      <c r="H1323" s="4">
        <v>2271242</v>
      </c>
      <c r="I1323" s="5">
        <v>19.082004470000001</v>
      </c>
      <c r="J1323" s="5">
        <v>1.6468884665556001</v>
      </c>
      <c r="K1323" s="5" t="s">
        <v>19</v>
      </c>
      <c r="L1323" s="5">
        <v>1256</v>
      </c>
      <c r="M1323" s="7" t="s">
        <v>860</v>
      </c>
      <c r="N1323" s="7" t="s">
        <v>861</v>
      </c>
      <c r="O1323" s="9" t="str">
        <f t="shared" si="80"/>
        <v>2021-04-27</v>
      </c>
      <c r="P1323" s="1" t="str">
        <f>VLOOKUP(K1323,de_para!$A$2:$B$46,2,0)</f>
        <v>web event</v>
      </c>
      <c r="Q1323" s="1">
        <v>0</v>
      </c>
      <c r="R1323" s="1">
        <f t="shared" si="81"/>
        <v>4</v>
      </c>
      <c r="S1323" s="1">
        <f t="shared" si="82"/>
        <v>2021</v>
      </c>
      <c r="T1323" s="1">
        <f t="shared" si="83"/>
        <v>1</v>
      </c>
    </row>
    <row r="1324" spans="1:20" x14ac:dyDescent="0.2">
      <c r="A1324" s="3" t="s">
        <v>14</v>
      </c>
      <c r="B1324" s="3" t="s">
        <v>856</v>
      </c>
      <c r="C1324" s="4" t="s">
        <v>853</v>
      </c>
      <c r="D1324" s="5" t="s">
        <v>854</v>
      </c>
      <c r="E1324" s="4" t="s">
        <v>855</v>
      </c>
      <c r="F1324" s="6">
        <v>5836.46</v>
      </c>
      <c r="G1324" s="4">
        <v>303932</v>
      </c>
      <c r="H1324" s="4">
        <v>371757</v>
      </c>
      <c r="I1324" s="5">
        <v>15.699664029999999</v>
      </c>
      <c r="J1324" s="5">
        <v>1.2231584696577</v>
      </c>
      <c r="K1324" s="5" t="s">
        <v>19</v>
      </c>
      <c r="L1324" s="5">
        <v>224</v>
      </c>
      <c r="M1324" s="7" t="s">
        <v>860</v>
      </c>
      <c r="N1324" s="7" t="s">
        <v>861</v>
      </c>
      <c r="O1324" s="9" t="str">
        <f t="shared" si="80"/>
        <v>2021-04-27</v>
      </c>
      <c r="P1324" s="1" t="str">
        <f>VLOOKUP(K1324,de_para!$A$2:$B$46,2,0)</f>
        <v>web event</v>
      </c>
      <c r="Q1324" s="1">
        <v>0</v>
      </c>
      <c r="R1324" s="1">
        <f t="shared" si="81"/>
        <v>4</v>
      </c>
      <c r="S1324" s="1">
        <f t="shared" si="82"/>
        <v>2021</v>
      </c>
      <c r="T1324" s="1">
        <f t="shared" si="83"/>
        <v>1</v>
      </c>
    </row>
    <row r="1325" spans="1:20" x14ac:dyDescent="0.2">
      <c r="A1325" s="3" t="s">
        <v>454</v>
      </c>
      <c r="B1325" s="3" t="s">
        <v>856</v>
      </c>
      <c r="C1325" s="4" t="s">
        <v>455</v>
      </c>
      <c r="D1325" s="5" t="s">
        <v>456</v>
      </c>
      <c r="E1325" s="4" t="s">
        <v>457</v>
      </c>
      <c r="F1325" s="6">
        <v>77180.149999999994</v>
      </c>
      <c r="G1325" s="4">
        <v>1380151</v>
      </c>
      <c r="H1325" s="4">
        <v>3553818</v>
      </c>
      <c r="I1325" s="5">
        <v>21.717530270000001</v>
      </c>
      <c r="J1325" s="5">
        <v>2.5749486831513</v>
      </c>
      <c r="K1325" s="5" t="s">
        <v>38</v>
      </c>
      <c r="L1325" s="5">
        <v>167</v>
      </c>
      <c r="M1325" s="7" t="s">
        <v>860</v>
      </c>
      <c r="N1325" s="7" t="s">
        <v>861</v>
      </c>
      <c r="O1325" s="9" t="str">
        <f t="shared" si="80"/>
        <v>2021-04-27</v>
      </c>
      <c r="P1325" s="1" t="str">
        <f>VLOOKUP(K1325,de_para!$A$2:$B$46,2,0)</f>
        <v>Credenciamento</v>
      </c>
      <c r="Q1325" s="1">
        <v>0</v>
      </c>
      <c r="R1325" s="1">
        <f t="shared" si="81"/>
        <v>4</v>
      </c>
      <c r="S1325" s="1">
        <f t="shared" si="82"/>
        <v>2021</v>
      </c>
      <c r="T1325" s="1">
        <f t="shared" si="83"/>
        <v>1</v>
      </c>
    </row>
    <row r="1326" spans="1:20" x14ac:dyDescent="0.2">
      <c r="A1326" s="3" t="s">
        <v>22</v>
      </c>
      <c r="B1326" s="3" t="s">
        <v>856</v>
      </c>
      <c r="C1326" s="4" t="s">
        <v>738</v>
      </c>
      <c r="D1326" s="5" t="s">
        <v>697</v>
      </c>
      <c r="E1326" s="4" t="s">
        <v>698</v>
      </c>
      <c r="F1326" s="6">
        <v>9759.27</v>
      </c>
      <c r="G1326" s="4">
        <v>935229</v>
      </c>
      <c r="H1326" s="4">
        <v>1122300</v>
      </c>
      <c r="I1326" s="5">
        <v>8.6957765299999998</v>
      </c>
      <c r="J1326" s="5">
        <v>1.2000269452722001</v>
      </c>
      <c r="K1326" s="5" t="s">
        <v>200</v>
      </c>
      <c r="L1326" s="5">
        <v>294</v>
      </c>
      <c r="M1326" s="7" t="s">
        <v>860</v>
      </c>
      <c r="N1326" s="7" t="s">
        <v>861</v>
      </c>
      <c r="O1326" s="9" t="str">
        <f t="shared" si="80"/>
        <v>2021-04-27</v>
      </c>
      <c r="P1326" s="1" t="str">
        <f>VLOOKUP(K1326,de_para!$A$2:$B$46,2,0)</f>
        <v>Mensagem</v>
      </c>
      <c r="Q1326" s="1">
        <v>1</v>
      </c>
      <c r="R1326" s="1">
        <f t="shared" si="81"/>
        <v>4</v>
      </c>
      <c r="S1326" s="1">
        <f t="shared" si="82"/>
        <v>2021</v>
      </c>
      <c r="T1326" s="1">
        <f t="shared" si="83"/>
        <v>1</v>
      </c>
    </row>
    <row r="1327" spans="1:20" x14ac:dyDescent="0.2">
      <c r="A1327" s="3" t="s">
        <v>386</v>
      </c>
      <c r="B1327" s="3" t="s">
        <v>856</v>
      </c>
      <c r="C1327" s="4" t="s">
        <v>387</v>
      </c>
      <c r="D1327" s="5" t="s">
        <v>28</v>
      </c>
      <c r="E1327" s="4" t="s">
        <v>29</v>
      </c>
      <c r="F1327" s="6">
        <v>60016.27</v>
      </c>
      <c r="G1327" s="4">
        <v>2102822</v>
      </c>
      <c r="H1327" s="4">
        <v>3689973</v>
      </c>
      <c r="I1327" s="5">
        <v>16.264690829999999</v>
      </c>
      <c r="J1327" s="5">
        <v>1.7547719207807</v>
      </c>
      <c r="K1327" s="5" t="s">
        <v>30</v>
      </c>
      <c r="L1327" s="5">
        <v>1091</v>
      </c>
      <c r="M1327" s="7" t="s">
        <v>860</v>
      </c>
      <c r="N1327" s="7" t="s">
        <v>861</v>
      </c>
      <c r="O1327" s="9" t="str">
        <f t="shared" si="80"/>
        <v>2021-04-27</v>
      </c>
      <c r="P1327" s="1" t="str">
        <f>VLOOKUP(K1327,de_para!$A$2:$B$46,2,0)</f>
        <v>Lead Ads</v>
      </c>
      <c r="Q1327" s="1">
        <v>0</v>
      </c>
      <c r="R1327" s="1">
        <f t="shared" si="81"/>
        <v>4</v>
      </c>
      <c r="S1327" s="1">
        <f t="shared" si="82"/>
        <v>2021</v>
      </c>
      <c r="T1327" s="1">
        <f t="shared" si="83"/>
        <v>1</v>
      </c>
    </row>
    <row r="1328" spans="1:20" x14ac:dyDescent="0.2">
      <c r="A1328" s="3" t="s">
        <v>374</v>
      </c>
      <c r="B1328" s="3" t="s">
        <v>856</v>
      </c>
      <c r="C1328" s="4" t="s">
        <v>655</v>
      </c>
      <c r="D1328" s="5" t="s">
        <v>650</v>
      </c>
      <c r="E1328" s="4" t="s">
        <v>651</v>
      </c>
      <c r="F1328" s="6">
        <v>11215.59</v>
      </c>
      <c r="G1328" s="4">
        <v>513156</v>
      </c>
      <c r="H1328" s="4">
        <v>586774</v>
      </c>
      <c r="I1328" s="5">
        <v>19.113985960000001</v>
      </c>
      <c r="J1328" s="5">
        <v>1.1434612476518</v>
      </c>
      <c r="K1328" s="5" t="s">
        <v>30</v>
      </c>
      <c r="L1328" s="5">
        <v>237</v>
      </c>
      <c r="M1328" s="7" t="s">
        <v>860</v>
      </c>
      <c r="N1328" s="7" t="s">
        <v>861</v>
      </c>
      <c r="O1328" s="9" t="str">
        <f t="shared" si="80"/>
        <v>2021-04-27</v>
      </c>
      <c r="P1328" s="1" t="str">
        <f>VLOOKUP(K1328,de_para!$A$2:$B$46,2,0)</f>
        <v>Lead Ads</v>
      </c>
      <c r="Q1328" s="1">
        <v>0</v>
      </c>
      <c r="R1328" s="1">
        <f t="shared" si="81"/>
        <v>4</v>
      </c>
      <c r="S1328" s="1">
        <f t="shared" si="82"/>
        <v>2021</v>
      </c>
      <c r="T1328" s="1">
        <f t="shared" si="83"/>
        <v>1</v>
      </c>
    </row>
    <row r="1329" spans="1:20" x14ac:dyDescent="0.2">
      <c r="A1329" s="3" t="s">
        <v>22</v>
      </c>
      <c r="B1329" s="3" t="s">
        <v>856</v>
      </c>
      <c r="C1329" s="4" t="s">
        <v>850</v>
      </c>
      <c r="D1329" s="5" t="s">
        <v>851</v>
      </c>
      <c r="E1329" s="4" t="s">
        <v>852</v>
      </c>
      <c r="F1329" s="6">
        <v>1127.44</v>
      </c>
      <c r="G1329" s="4">
        <v>41489</v>
      </c>
      <c r="H1329" s="4">
        <v>50098</v>
      </c>
      <c r="I1329" s="5">
        <v>22.50469081</v>
      </c>
      <c r="J1329" s="5">
        <v>1.2075007833402001</v>
      </c>
      <c r="K1329" s="5" t="s">
        <v>200</v>
      </c>
      <c r="L1329" s="5">
        <v>15</v>
      </c>
      <c r="M1329" s="7" t="s">
        <v>860</v>
      </c>
      <c r="N1329" s="7" t="s">
        <v>861</v>
      </c>
      <c r="O1329" s="9" t="str">
        <f t="shared" si="80"/>
        <v>2021-04-27</v>
      </c>
      <c r="P1329" s="1" t="str">
        <f>VLOOKUP(K1329,de_para!$A$2:$B$46,2,0)</f>
        <v>Mensagem</v>
      </c>
      <c r="Q1329" s="1">
        <v>1</v>
      </c>
      <c r="R1329" s="1">
        <f t="shared" si="81"/>
        <v>4</v>
      </c>
      <c r="S1329" s="1">
        <f t="shared" si="82"/>
        <v>2021</v>
      </c>
      <c r="T1329" s="1">
        <f t="shared" si="83"/>
        <v>1</v>
      </c>
    </row>
    <row r="1330" spans="1:20" x14ac:dyDescent="0.2">
      <c r="A1330" s="3" t="s">
        <v>192</v>
      </c>
      <c r="B1330" s="3" t="s">
        <v>856</v>
      </c>
      <c r="C1330" s="4" t="s">
        <v>193</v>
      </c>
      <c r="D1330" s="5" t="s">
        <v>33</v>
      </c>
      <c r="E1330" s="4" t="s">
        <v>34</v>
      </c>
      <c r="F1330" s="6">
        <v>28606.98</v>
      </c>
      <c r="G1330" s="4">
        <v>478477</v>
      </c>
      <c r="H1330" s="4">
        <v>1754895</v>
      </c>
      <c r="I1330" s="5">
        <v>16.301248789999999</v>
      </c>
      <c r="J1330" s="5">
        <v>3.6676684563730002</v>
      </c>
      <c r="K1330" s="5" t="s">
        <v>19</v>
      </c>
      <c r="L1330" s="5">
        <v>651</v>
      </c>
      <c r="M1330" s="7" t="s">
        <v>860</v>
      </c>
      <c r="N1330" s="7" t="s">
        <v>861</v>
      </c>
      <c r="O1330" s="9" t="str">
        <f t="shared" si="80"/>
        <v>2021-04-27</v>
      </c>
      <c r="P1330" s="1" t="str">
        <f>VLOOKUP(K1330,de_para!$A$2:$B$46,2,0)</f>
        <v>web event</v>
      </c>
      <c r="Q1330" s="1">
        <v>0</v>
      </c>
      <c r="R1330" s="1">
        <f t="shared" si="81"/>
        <v>4</v>
      </c>
      <c r="S1330" s="1">
        <f t="shared" si="82"/>
        <v>2021</v>
      </c>
      <c r="T1330" s="1">
        <f t="shared" si="83"/>
        <v>1</v>
      </c>
    </row>
    <row r="1331" spans="1:20" x14ac:dyDescent="0.2">
      <c r="A1331" s="3" t="s">
        <v>207</v>
      </c>
      <c r="B1331" s="3" t="s">
        <v>856</v>
      </c>
      <c r="C1331" s="4" t="s">
        <v>208</v>
      </c>
      <c r="D1331" s="5" t="s">
        <v>33</v>
      </c>
      <c r="E1331" s="4" t="s">
        <v>34</v>
      </c>
      <c r="F1331" s="6">
        <v>16269.47</v>
      </c>
      <c r="G1331" s="4">
        <v>66755</v>
      </c>
      <c r="H1331" s="4">
        <v>310720</v>
      </c>
      <c r="I1331" s="5">
        <v>52.360549689999999</v>
      </c>
      <c r="J1331" s="5">
        <v>4.6546326117893999</v>
      </c>
      <c r="K1331" s="5" t="s">
        <v>19</v>
      </c>
      <c r="L1331" s="5">
        <v>511</v>
      </c>
      <c r="M1331" s="7" t="s">
        <v>860</v>
      </c>
      <c r="N1331" s="7" t="s">
        <v>861</v>
      </c>
      <c r="O1331" s="9" t="str">
        <f t="shared" si="80"/>
        <v>2021-04-27</v>
      </c>
      <c r="P1331" s="1" t="str">
        <f>VLOOKUP(K1331,de_para!$A$2:$B$46,2,0)</f>
        <v>web event</v>
      </c>
      <c r="Q1331" s="1">
        <v>0</v>
      </c>
      <c r="R1331" s="1">
        <f t="shared" si="81"/>
        <v>4</v>
      </c>
      <c r="S1331" s="1">
        <f t="shared" si="82"/>
        <v>2021</v>
      </c>
      <c r="T1331" s="1">
        <f t="shared" si="83"/>
        <v>1</v>
      </c>
    </row>
    <row r="1332" spans="1:20" x14ac:dyDescent="0.2">
      <c r="A1332" s="3" t="s">
        <v>832</v>
      </c>
      <c r="B1332" s="3" t="s">
        <v>856</v>
      </c>
      <c r="C1332" s="4" t="s">
        <v>833</v>
      </c>
      <c r="D1332" s="5" t="s">
        <v>834</v>
      </c>
      <c r="E1332" s="4" t="s">
        <v>835</v>
      </c>
      <c r="F1332" s="6">
        <v>72859.240000000005</v>
      </c>
      <c r="G1332" s="4">
        <v>3551309</v>
      </c>
      <c r="H1332" s="4">
        <v>5768660</v>
      </c>
      <c r="I1332" s="5">
        <v>12.63018448</v>
      </c>
      <c r="J1332" s="5">
        <v>1.6243756879505999</v>
      </c>
      <c r="K1332" s="5" t="s">
        <v>19</v>
      </c>
      <c r="L1332" s="5">
        <v>1379</v>
      </c>
      <c r="M1332" s="7" t="s">
        <v>860</v>
      </c>
      <c r="N1332" s="7" t="s">
        <v>861</v>
      </c>
      <c r="O1332" s="9" t="str">
        <f t="shared" si="80"/>
        <v>2021-04-27</v>
      </c>
      <c r="P1332" s="1" t="str">
        <f>VLOOKUP(K1332,de_para!$A$2:$B$46,2,0)</f>
        <v>web event</v>
      </c>
      <c r="Q1332" s="1">
        <v>0</v>
      </c>
      <c r="R1332" s="1">
        <f t="shared" si="81"/>
        <v>4</v>
      </c>
      <c r="S1332" s="1">
        <f t="shared" si="82"/>
        <v>2021</v>
      </c>
      <c r="T1332" s="1">
        <f t="shared" si="83"/>
        <v>1</v>
      </c>
    </row>
    <row r="1333" spans="1:20" x14ac:dyDescent="0.2">
      <c r="A1333" s="3" t="s">
        <v>22</v>
      </c>
      <c r="B1333" s="3" t="s">
        <v>856</v>
      </c>
      <c r="C1333" s="4" t="s">
        <v>527</v>
      </c>
      <c r="D1333" s="5" t="s">
        <v>511</v>
      </c>
      <c r="E1333" s="4" t="s">
        <v>512</v>
      </c>
      <c r="F1333" s="6">
        <v>54460.33</v>
      </c>
      <c r="G1333" s="4">
        <v>4634682</v>
      </c>
      <c r="H1333" s="4">
        <v>7088947</v>
      </c>
      <c r="I1333" s="5">
        <v>7.6824287199999999</v>
      </c>
      <c r="J1333" s="5">
        <v>1.5295433429953</v>
      </c>
      <c r="K1333" s="5" t="s">
        <v>200</v>
      </c>
      <c r="L1333" s="5">
        <v>1302</v>
      </c>
      <c r="M1333" s="7" t="s">
        <v>860</v>
      </c>
      <c r="N1333" s="7" t="s">
        <v>861</v>
      </c>
      <c r="O1333" s="9" t="str">
        <f t="shared" si="80"/>
        <v>2021-04-27</v>
      </c>
      <c r="P1333" s="1" t="str">
        <f>VLOOKUP(K1333,de_para!$A$2:$B$46,2,0)</f>
        <v>Mensagem</v>
      </c>
      <c r="Q1333" s="1">
        <v>1</v>
      </c>
      <c r="R1333" s="1">
        <f t="shared" si="81"/>
        <v>4</v>
      </c>
      <c r="S1333" s="1">
        <f t="shared" si="82"/>
        <v>2021</v>
      </c>
      <c r="T1333" s="1">
        <f t="shared" si="83"/>
        <v>1</v>
      </c>
    </row>
    <row r="1334" spans="1:20" x14ac:dyDescent="0.2">
      <c r="A1334" s="3" t="s">
        <v>388</v>
      </c>
      <c r="B1334" s="3" t="s">
        <v>856</v>
      </c>
      <c r="C1334" s="4" t="s">
        <v>750</v>
      </c>
      <c r="D1334" s="5" t="s">
        <v>697</v>
      </c>
      <c r="E1334" s="4" t="s">
        <v>698</v>
      </c>
      <c r="F1334" s="6">
        <v>2085.84</v>
      </c>
      <c r="G1334" s="4">
        <v>61975</v>
      </c>
      <c r="H1334" s="4">
        <v>87465</v>
      </c>
      <c r="I1334" s="5">
        <v>23.847710509999999</v>
      </c>
      <c r="J1334" s="5">
        <v>1.4112948769664999</v>
      </c>
      <c r="K1334" s="5" t="s">
        <v>200</v>
      </c>
      <c r="L1334" s="5">
        <v>90</v>
      </c>
      <c r="M1334" s="7" t="s">
        <v>860</v>
      </c>
      <c r="N1334" s="7" t="s">
        <v>861</v>
      </c>
      <c r="O1334" s="9" t="str">
        <f t="shared" si="80"/>
        <v>2021-04-27</v>
      </c>
      <c r="P1334" s="1" t="str">
        <f>VLOOKUP(K1334,de_para!$A$2:$B$46,2,0)</f>
        <v>Mensagem</v>
      </c>
      <c r="Q1334" s="1">
        <v>1</v>
      </c>
      <c r="R1334" s="1">
        <f t="shared" si="81"/>
        <v>4</v>
      </c>
      <c r="S1334" s="1">
        <f t="shared" si="82"/>
        <v>2021</v>
      </c>
      <c r="T1334" s="1">
        <f t="shared" si="83"/>
        <v>1</v>
      </c>
    </row>
    <row r="1335" spans="1:20" x14ac:dyDescent="0.2">
      <c r="A1335" s="3" t="s">
        <v>362</v>
      </c>
      <c r="B1335" s="3" t="s">
        <v>856</v>
      </c>
      <c r="C1335" s="4" t="s">
        <v>363</v>
      </c>
      <c r="D1335" s="5" t="s">
        <v>28</v>
      </c>
      <c r="E1335" s="4" t="s">
        <v>29</v>
      </c>
      <c r="F1335" s="6">
        <v>79975.91</v>
      </c>
      <c r="G1335" s="4">
        <v>1664050</v>
      </c>
      <c r="H1335" s="4">
        <v>2906384</v>
      </c>
      <c r="I1335" s="5">
        <v>27.51732393</v>
      </c>
      <c r="J1335" s="5">
        <v>1.7465725188546</v>
      </c>
      <c r="K1335" s="5" t="s">
        <v>30</v>
      </c>
      <c r="L1335" s="5">
        <v>1651</v>
      </c>
      <c r="M1335" s="7" t="s">
        <v>860</v>
      </c>
      <c r="N1335" s="7" t="s">
        <v>861</v>
      </c>
      <c r="O1335" s="9" t="str">
        <f t="shared" si="80"/>
        <v>2021-04-27</v>
      </c>
      <c r="P1335" s="1" t="str">
        <f>VLOOKUP(K1335,de_para!$A$2:$B$46,2,0)</f>
        <v>Lead Ads</v>
      </c>
      <c r="Q1335" s="1">
        <v>0</v>
      </c>
      <c r="R1335" s="1">
        <f t="shared" si="81"/>
        <v>4</v>
      </c>
      <c r="S1335" s="1">
        <f t="shared" si="82"/>
        <v>2021</v>
      </c>
      <c r="T1335" s="1">
        <f t="shared" si="83"/>
        <v>1</v>
      </c>
    </row>
    <row r="1336" spans="1:20" x14ac:dyDescent="0.2">
      <c r="A1336" s="3" t="s">
        <v>680</v>
      </c>
      <c r="B1336" s="3" t="s">
        <v>856</v>
      </c>
      <c r="C1336" s="4" t="s">
        <v>681</v>
      </c>
      <c r="D1336" s="5" t="s">
        <v>33</v>
      </c>
      <c r="E1336" s="4" t="s">
        <v>34</v>
      </c>
      <c r="F1336" s="6">
        <v>990.79</v>
      </c>
      <c r="G1336" s="4">
        <v>11444</v>
      </c>
      <c r="H1336" s="4">
        <v>50990</v>
      </c>
      <c r="I1336" s="5">
        <v>19.43106491</v>
      </c>
      <c r="J1336" s="5">
        <v>4.4556099265990996</v>
      </c>
      <c r="K1336" s="5" t="s">
        <v>19</v>
      </c>
      <c r="L1336" s="5">
        <v>34</v>
      </c>
      <c r="M1336" s="7" t="s">
        <v>860</v>
      </c>
      <c r="N1336" s="7" t="s">
        <v>861</v>
      </c>
      <c r="O1336" s="9" t="str">
        <f t="shared" si="80"/>
        <v>2021-04-27</v>
      </c>
      <c r="P1336" s="1" t="str">
        <f>VLOOKUP(K1336,de_para!$A$2:$B$46,2,0)</f>
        <v>web event</v>
      </c>
      <c r="Q1336" s="1">
        <v>0</v>
      </c>
      <c r="R1336" s="1">
        <f t="shared" si="81"/>
        <v>4</v>
      </c>
      <c r="S1336" s="1">
        <f t="shared" si="82"/>
        <v>2021</v>
      </c>
      <c r="T1336" s="1">
        <f t="shared" si="83"/>
        <v>1</v>
      </c>
    </row>
    <row r="1337" spans="1:20" x14ac:dyDescent="0.2">
      <c r="A1337" s="3" t="s">
        <v>14</v>
      </c>
      <c r="B1337" s="3" t="s">
        <v>856</v>
      </c>
      <c r="C1337" s="4" t="s">
        <v>827</v>
      </c>
      <c r="D1337" s="5" t="s">
        <v>828</v>
      </c>
      <c r="E1337" s="4" t="s">
        <v>829</v>
      </c>
      <c r="F1337" s="6">
        <v>5827.11</v>
      </c>
      <c r="G1337" s="4">
        <v>272246</v>
      </c>
      <c r="H1337" s="4">
        <v>342420</v>
      </c>
      <c r="I1337" s="5">
        <v>17.017434730000002</v>
      </c>
      <c r="J1337" s="5">
        <v>1.2577595263107999</v>
      </c>
      <c r="K1337" s="5" t="s">
        <v>19</v>
      </c>
      <c r="L1337" s="5">
        <v>183</v>
      </c>
      <c r="M1337" s="7" t="s">
        <v>860</v>
      </c>
      <c r="N1337" s="7" t="s">
        <v>861</v>
      </c>
      <c r="O1337" s="9" t="str">
        <f t="shared" si="80"/>
        <v>2021-04-27</v>
      </c>
      <c r="P1337" s="1" t="str">
        <f>VLOOKUP(K1337,de_para!$A$2:$B$46,2,0)</f>
        <v>web event</v>
      </c>
      <c r="Q1337" s="1">
        <v>0</v>
      </c>
      <c r="R1337" s="1">
        <f t="shared" si="81"/>
        <v>4</v>
      </c>
      <c r="S1337" s="1">
        <f t="shared" si="82"/>
        <v>2021</v>
      </c>
      <c r="T1337" s="1">
        <f t="shared" si="83"/>
        <v>1</v>
      </c>
    </row>
    <row r="1338" spans="1:20" x14ac:dyDescent="0.2">
      <c r="A1338" s="3" t="s">
        <v>362</v>
      </c>
      <c r="B1338" s="3" t="s">
        <v>856</v>
      </c>
      <c r="C1338" s="4" t="s">
        <v>649</v>
      </c>
      <c r="D1338" s="5" t="s">
        <v>650</v>
      </c>
      <c r="E1338" s="4" t="s">
        <v>651</v>
      </c>
      <c r="F1338" s="6">
        <v>15878.28</v>
      </c>
      <c r="G1338" s="4">
        <v>450950</v>
      </c>
      <c r="H1338" s="4">
        <v>539604</v>
      </c>
      <c r="I1338" s="5">
        <v>29.425801140000001</v>
      </c>
      <c r="J1338" s="5">
        <v>1.1965938574121</v>
      </c>
      <c r="K1338" s="5" t="s">
        <v>30</v>
      </c>
      <c r="L1338" s="5">
        <v>394</v>
      </c>
      <c r="M1338" s="7" t="s">
        <v>860</v>
      </c>
      <c r="N1338" s="7" t="s">
        <v>861</v>
      </c>
      <c r="O1338" s="9" t="str">
        <f t="shared" si="80"/>
        <v>2021-04-27</v>
      </c>
      <c r="P1338" s="1" t="str">
        <f>VLOOKUP(K1338,de_para!$A$2:$B$46,2,0)</f>
        <v>Lead Ads</v>
      </c>
      <c r="Q1338" s="1">
        <v>0</v>
      </c>
      <c r="R1338" s="1">
        <f t="shared" si="81"/>
        <v>4</v>
      </c>
      <c r="S1338" s="1">
        <f t="shared" si="82"/>
        <v>2021</v>
      </c>
      <c r="T1338" s="1">
        <f t="shared" si="83"/>
        <v>1</v>
      </c>
    </row>
    <row r="1339" spans="1:20" x14ac:dyDescent="0.2">
      <c r="A1339" s="3" t="s">
        <v>201</v>
      </c>
      <c r="B1339" s="3" t="s">
        <v>856</v>
      </c>
      <c r="C1339" s="4" t="s">
        <v>202</v>
      </c>
      <c r="D1339" s="5" t="s">
        <v>33</v>
      </c>
      <c r="E1339" s="4" t="s">
        <v>34</v>
      </c>
      <c r="F1339" s="6">
        <v>19520.599999999999</v>
      </c>
      <c r="G1339" s="4">
        <v>145189</v>
      </c>
      <c r="H1339" s="4">
        <v>576821</v>
      </c>
      <c r="I1339" s="5">
        <v>33.841694390000001</v>
      </c>
      <c r="J1339" s="5">
        <v>3.9728973958082001</v>
      </c>
      <c r="K1339" s="5" t="s">
        <v>19</v>
      </c>
      <c r="L1339" s="5">
        <v>641</v>
      </c>
      <c r="M1339" s="7" t="s">
        <v>860</v>
      </c>
      <c r="N1339" s="7" t="s">
        <v>861</v>
      </c>
      <c r="O1339" s="9" t="str">
        <f t="shared" si="80"/>
        <v>2021-04-27</v>
      </c>
      <c r="P1339" s="1" t="str">
        <f>VLOOKUP(K1339,de_para!$A$2:$B$46,2,0)</f>
        <v>web event</v>
      </c>
      <c r="Q1339" s="1">
        <v>0</v>
      </c>
      <c r="R1339" s="1">
        <f t="shared" si="81"/>
        <v>4</v>
      </c>
      <c r="S1339" s="1">
        <f t="shared" si="82"/>
        <v>2021</v>
      </c>
      <c r="T1339" s="1">
        <f t="shared" si="83"/>
        <v>1</v>
      </c>
    </row>
    <row r="1340" spans="1:20" x14ac:dyDescent="0.2">
      <c r="A1340" s="3" t="s">
        <v>22</v>
      </c>
      <c r="B1340" s="3" t="s">
        <v>856</v>
      </c>
      <c r="C1340" s="4" t="s">
        <v>847</v>
      </c>
      <c r="D1340" s="5" t="s">
        <v>848</v>
      </c>
      <c r="E1340" s="4" t="s">
        <v>849</v>
      </c>
      <c r="F1340" s="6">
        <v>1487.61</v>
      </c>
      <c r="G1340" s="4">
        <v>50436</v>
      </c>
      <c r="H1340" s="4">
        <v>63997</v>
      </c>
      <c r="I1340" s="5">
        <v>23.24499586</v>
      </c>
      <c r="J1340" s="5">
        <v>1.2688754064557</v>
      </c>
      <c r="K1340" s="5" t="s">
        <v>200</v>
      </c>
      <c r="L1340" s="5">
        <v>29</v>
      </c>
      <c r="M1340" s="7" t="s">
        <v>860</v>
      </c>
      <c r="N1340" s="7" t="s">
        <v>861</v>
      </c>
      <c r="O1340" s="9" t="str">
        <f t="shared" si="80"/>
        <v>2021-04-27</v>
      </c>
      <c r="P1340" s="1" t="str">
        <f>VLOOKUP(K1340,de_para!$A$2:$B$46,2,0)</f>
        <v>Mensagem</v>
      </c>
      <c r="Q1340" s="1">
        <v>1</v>
      </c>
      <c r="R1340" s="1">
        <f t="shared" si="81"/>
        <v>4</v>
      </c>
      <c r="S1340" s="1">
        <f t="shared" si="82"/>
        <v>2021</v>
      </c>
      <c r="T1340" s="1">
        <f t="shared" si="83"/>
        <v>1</v>
      </c>
    </row>
    <row r="1341" spans="1:20" x14ac:dyDescent="0.2">
      <c r="A1341" s="3" t="s">
        <v>50</v>
      </c>
      <c r="B1341" s="3" t="s">
        <v>856</v>
      </c>
      <c r="C1341" s="4" t="s">
        <v>529</v>
      </c>
      <c r="D1341" s="5" t="s">
        <v>511</v>
      </c>
      <c r="E1341" s="4" t="s">
        <v>512</v>
      </c>
      <c r="F1341" s="6">
        <v>142964.47</v>
      </c>
      <c r="G1341" s="4">
        <v>5007397</v>
      </c>
      <c r="H1341" s="4">
        <v>9993053</v>
      </c>
      <c r="I1341" s="5">
        <v>14.306385649999999</v>
      </c>
      <c r="J1341" s="5">
        <v>1.9956582232246001</v>
      </c>
      <c r="K1341" s="5" t="s">
        <v>200</v>
      </c>
      <c r="L1341" s="5">
        <v>2723</v>
      </c>
      <c r="M1341" s="7" t="s">
        <v>860</v>
      </c>
      <c r="N1341" s="7" t="s">
        <v>861</v>
      </c>
      <c r="O1341" s="9" t="str">
        <f t="shared" si="80"/>
        <v>2021-04-27</v>
      </c>
      <c r="P1341" s="1" t="str">
        <f>VLOOKUP(K1341,de_para!$A$2:$B$46,2,0)</f>
        <v>Mensagem</v>
      </c>
      <c r="Q1341" s="1">
        <v>1</v>
      </c>
      <c r="R1341" s="1">
        <f t="shared" si="81"/>
        <v>4</v>
      </c>
      <c r="S1341" s="1">
        <f t="shared" si="82"/>
        <v>2021</v>
      </c>
      <c r="T1341" s="1">
        <f t="shared" si="83"/>
        <v>1</v>
      </c>
    </row>
    <row r="1342" spans="1:20" x14ac:dyDescent="0.2">
      <c r="A1342" s="3" t="s">
        <v>50</v>
      </c>
      <c r="B1342" s="3" t="s">
        <v>856</v>
      </c>
      <c r="C1342" s="4" t="s">
        <v>696</v>
      </c>
      <c r="D1342" s="5" t="s">
        <v>697</v>
      </c>
      <c r="E1342" s="4" t="s">
        <v>698</v>
      </c>
      <c r="F1342" s="6">
        <v>21468.59</v>
      </c>
      <c r="G1342" s="4">
        <v>1019944</v>
      </c>
      <c r="H1342" s="4">
        <v>1392012</v>
      </c>
      <c r="I1342" s="5">
        <v>15.42270469</v>
      </c>
      <c r="J1342" s="5">
        <v>1.3647925768474001</v>
      </c>
      <c r="K1342" s="5" t="s">
        <v>200</v>
      </c>
      <c r="L1342" s="5">
        <v>545</v>
      </c>
      <c r="M1342" s="7" t="s">
        <v>860</v>
      </c>
      <c r="N1342" s="7" t="s">
        <v>861</v>
      </c>
      <c r="O1342" s="9" t="str">
        <f t="shared" si="80"/>
        <v>2021-04-27</v>
      </c>
      <c r="P1342" s="1" t="str">
        <f>VLOOKUP(K1342,de_para!$A$2:$B$46,2,0)</f>
        <v>Mensagem</v>
      </c>
      <c r="Q1342" s="1">
        <v>1</v>
      </c>
      <c r="R1342" s="1">
        <f t="shared" si="81"/>
        <v>4</v>
      </c>
      <c r="S1342" s="1">
        <f t="shared" si="82"/>
        <v>2021</v>
      </c>
      <c r="T1342" s="1">
        <f t="shared" si="83"/>
        <v>1</v>
      </c>
    </row>
    <row r="1343" spans="1:20" x14ac:dyDescent="0.2">
      <c r="A1343" s="3" t="s">
        <v>14</v>
      </c>
      <c r="B1343" s="3" t="s">
        <v>856</v>
      </c>
      <c r="C1343" s="4" t="s">
        <v>760</v>
      </c>
      <c r="D1343" s="5" t="s">
        <v>761</v>
      </c>
      <c r="E1343" s="4" t="s">
        <v>762</v>
      </c>
      <c r="F1343" s="6">
        <v>22022.37</v>
      </c>
      <c r="G1343" s="4">
        <v>1227070</v>
      </c>
      <c r="H1343" s="4">
        <v>1566197</v>
      </c>
      <c r="I1343" s="5">
        <v>14.061047240000001</v>
      </c>
      <c r="J1343" s="5">
        <v>1.2763713561573999</v>
      </c>
      <c r="K1343" s="5" t="s">
        <v>19</v>
      </c>
      <c r="L1343" s="5">
        <v>756</v>
      </c>
      <c r="M1343" s="7" t="s">
        <v>860</v>
      </c>
      <c r="N1343" s="7" t="s">
        <v>861</v>
      </c>
      <c r="O1343" s="9" t="str">
        <f t="shared" si="80"/>
        <v>2021-04-27</v>
      </c>
      <c r="P1343" s="1" t="str">
        <f>VLOOKUP(K1343,de_para!$A$2:$B$46,2,0)</f>
        <v>web event</v>
      </c>
      <c r="Q1343" s="1">
        <v>0</v>
      </c>
      <c r="R1343" s="1">
        <f t="shared" si="81"/>
        <v>4</v>
      </c>
      <c r="S1343" s="1">
        <f t="shared" si="82"/>
        <v>2021</v>
      </c>
      <c r="T1343" s="1">
        <f t="shared" si="83"/>
        <v>1</v>
      </c>
    </row>
    <row r="1344" spans="1:20" x14ac:dyDescent="0.2">
      <c r="A1344" s="3" t="s">
        <v>840</v>
      </c>
      <c r="B1344" s="3" t="s">
        <v>856</v>
      </c>
      <c r="C1344" s="4" t="s">
        <v>841</v>
      </c>
      <c r="D1344" s="5" t="s">
        <v>842</v>
      </c>
      <c r="E1344" s="4" t="s">
        <v>843</v>
      </c>
      <c r="F1344" s="6">
        <v>73706.17</v>
      </c>
      <c r="G1344" s="4">
        <v>2703932</v>
      </c>
      <c r="H1344" s="4">
        <v>5173269</v>
      </c>
      <c r="I1344" s="5">
        <v>14.247503849999999</v>
      </c>
      <c r="J1344" s="5">
        <v>1.9132393122311999</v>
      </c>
      <c r="K1344" s="5" t="s">
        <v>19</v>
      </c>
      <c r="L1344" s="5">
        <v>1054</v>
      </c>
      <c r="M1344" s="7" t="s">
        <v>860</v>
      </c>
      <c r="N1344" s="7" t="s">
        <v>861</v>
      </c>
      <c r="O1344" s="9" t="str">
        <f t="shared" si="80"/>
        <v>2021-04-27</v>
      </c>
      <c r="P1344" s="1" t="str">
        <f>VLOOKUP(K1344,de_para!$A$2:$B$46,2,0)</f>
        <v>web event</v>
      </c>
      <c r="Q1344" s="1">
        <v>0</v>
      </c>
      <c r="R1344" s="1">
        <f t="shared" si="81"/>
        <v>4</v>
      </c>
      <c r="S1344" s="1">
        <f t="shared" si="82"/>
        <v>2021</v>
      </c>
      <c r="T1344" s="1">
        <f t="shared" si="83"/>
        <v>1</v>
      </c>
    </row>
    <row r="1345" spans="1:20" x14ac:dyDescent="0.2">
      <c r="A1345" s="3" t="s">
        <v>194</v>
      </c>
      <c r="B1345" s="3" t="s">
        <v>856</v>
      </c>
      <c r="C1345" s="4" t="s">
        <v>195</v>
      </c>
      <c r="D1345" s="5" t="s">
        <v>33</v>
      </c>
      <c r="E1345" s="4" t="s">
        <v>34</v>
      </c>
      <c r="F1345" s="6">
        <v>6841.48</v>
      </c>
      <c r="G1345" s="4">
        <v>74466</v>
      </c>
      <c r="H1345" s="4">
        <v>291775</v>
      </c>
      <c r="I1345" s="5">
        <v>23.44779368</v>
      </c>
      <c r="J1345" s="5">
        <v>3.9182311390433</v>
      </c>
      <c r="K1345" s="5" t="s">
        <v>19</v>
      </c>
      <c r="L1345" s="5">
        <v>184</v>
      </c>
      <c r="M1345" s="7" t="s">
        <v>860</v>
      </c>
      <c r="N1345" s="7" t="s">
        <v>861</v>
      </c>
      <c r="O1345" s="9" t="str">
        <f t="shared" si="80"/>
        <v>2021-04-27</v>
      </c>
      <c r="P1345" s="1" t="str">
        <f>VLOOKUP(K1345,de_para!$A$2:$B$46,2,0)</f>
        <v>web event</v>
      </c>
      <c r="Q1345" s="1">
        <v>0</v>
      </c>
      <c r="R1345" s="1">
        <f t="shared" si="81"/>
        <v>4</v>
      </c>
      <c r="S1345" s="1">
        <f t="shared" si="82"/>
        <v>2021</v>
      </c>
      <c r="T1345" s="1">
        <f t="shared" si="83"/>
        <v>1</v>
      </c>
    </row>
    <row r="1346" spans="1:20" x14ac:dyDescent="0.2">
      <c r="A1346" s="3" t="s">
        <v>14</v>
      </c>
      <c r="B1346" s="3" t="s">
        <v>865</v>
      </c>
      <c r="C1346" s="4" t="s">
        <v>857</v>
      </c>
      <c r="D1346" s="5" t="s">
        <v>858</v>
      </c>
      <c r="E1346" s="4" t="s">
        <v>859</v>
      </c>
      <c r="F1346" s="6">
        <v>1775.66</v>
      </c>
      <c r="G1346" s="4">
        <v>103446</v>
      </c>
      <c r="H1346" s="4">
        <v>115718</v>
      </c>
      <c r="I1346" s="5">
        <v>15.34471733</v>
      </c>
      <c r="J1346" s="5">
        <v>1.1186319432361</v>
      </c>
      <c r="K1346" s="5" t="s">
        <v>19</v>
      </c>
      <c r="L1346" s="5">
        <v>76</v>
      </c>
      <c r="M1346" s="7" t="s">
        <v>866</v>
      </c>
      <c r="N1346" s="7" t="s">
        <v>867</v>
      </c>
      <c r="O1346" s="9" t="str">
        <f t="shared" si="80"/>
        <v>2021-04-20</v>
      </c>
      <c r="P1346" s="1" t="str">
        <f>VLOOKUP(K1346,de_para!$A$2:$B$46,2,0)</f>
        <v>web event</v>
      </c>
      <c r="Q1346" s="1">
        <v>0</v>
      </c>
      <c r="R1346" s="1">
        <f t="shared" si="81"/>
        <v>4</v>
      </c>
      <c r="S1346" s="1">
        <f t="shared" si="82"/>
        <v>2021</v>
      </c>
      <c r="T1346" s="1">
        <f t="shared" si="83"/>
        <v>1</v>
      </c>
    </row>
    <row r="1347" spans="1:20" x14ac:dyDescent="0.2">
      <c r="A1347" s="3" t="s">
        <v>201</v>
      </c>
      <c r="B1347" s="3" t="s">
        <v>865</v>
      </c>
      <c r="C1347" s="4" t="s">
        <v>202</v>
      </c>
      <c r="D1347" s="5" t="s">
        <v>33</v>
      </c>
      <c r="E1347" s="4" t="s">
        <v>34</v>
      </c>
      <c r="F1347" s="6">
        <v>19184.89</v>
      </c>
      <c r="G1347" s="4">
        <v>160750</v>
      </c>
      <c r="H1347" s="4">
        <v>606921</v>
      </c>
      <c r="I1347" s="5">
        <v>31.610193089999999</v>
      </c>
      <c r="J1347" s="5">
        <v>3.7755583203733001</v>
      </c>
      <c r="K1347" s="5" t="s">
        <v>19</v>
      </c>
      <c r="L1347" s="5">
        <v>564</v>
      </c>
      <c r="M1347" s="7" t="s">
        <v>866</v>
      </c>
      <c r="N1347" s="7" t="s">
        <v>867</v>
      </c>
      <c r="O1347" s="9" t="str">
        <f t="shared" ref="O1347:O1410" si="84">RIGHT(B1347,10)</f>
        <v>2021-04-20</v>
      </c>
      <c r="P1347" s="1" t="str">
        <f>VLOOKUP(K1347,de_para!$A$2:$B$46,2,0)</f>
        <v>web event</v>
      </c>
      <c r="Q1347" s="1">
        <v>0</v>
      </c>
      <c r="R1347" s="1">
        <f t="shared" ref="R1347:R1410" si="85">MONTH(O1347)</f>
        <v>4</v>
      </c>
      <c r="S1347" s="1">
        <f t="shared" ref="S1347:S1410" si="86">YEAR(O1347)</f>
        <v>2021</v>
      </c>
      <c r="T1347" s="1">
        <f t="shared" ref="T1347:T1410" si="87">IF(R1347&lt;7,1,2)</f>
        <v>1</v>
      </c>
    </row>
    <row r="1348" spans="1:20" x14ac:dyDescent="0.2">
      <c r="A1348" s="3" t="s">
        <v>14</v>
      </c>
      <c r="B1348" s="3" t="s">
        <v>865</v>
      </c>
      <c r="C1348" s="4" t="s">
        <v>862</v>
      </c>
      <c r="D1348" s="5" t="s">
        <v>863</v>
      </c>
      <c r="E1348" s="4" t="s">
        <v>864</v>
      </c>
      <c r="F1348" s="6">
        <v>1779.47</v>
      </c>
      <c r="G1348" s="4">
        <v>111585</v>
      </c>
      <c r="H1348" s="4">
        <v>127733</v>
      </c>
      <c r="I1348" s="5">
        <v>13.931168919999999</v>
      </c>
      <c r="J1348" s="5">
        <v>1.1447147914146001</v>
      </c>
      <c r="K1348" s="5" t="s">
        <v>19</v>
      </c>
      <c r="L1348" s="5">
        <v>43</v>
      </c>
      <c r="M1348" s="7" t="s">
        <v>866</v>
      </c>
      <c r="N1348" s="7" t="s">
        <v>867</v>
      </c>
      <c r="O1348" s="9" t="str">
        <f t="shared" si="84"/>
        <v>2021-04-20</v>
      </c>
      <c r="P1348" s="1" t="str">
        <f>VLOOKUP(K1348,de_para!$A$2:$B$46,2,0)</f>
        <v>web event</v>
      </c>
      <c r="Q1348" s="1">
        <v>0</v>
      </c>
      <c r="R1348" s="1">
        <f t="shared" si="85"/>
        <v>4</v>
      </c>
      <c r="S1348" s="1">
        <f t="shared" si="86"/>
        <v>2021</v>
      </c>
      <c r="T1348" s="1">
        <f t="shared" si="87"/>
        <v>1</v>
      </c>
    </row>
    <row r="1349" spans="1:20" x14ac:dyDescent="0.2">
      <c r="A1349" s="3" t="s">
        <v>50</v>
      </c>
      <c r="B1349" s="3" t="s">
        <v>865</v>
      </c>
      <c r="C1349" s="4" t="s">
        <v>696</v>
      </c>
      <c r="D1349" s="5" t="s">
        <v>697</v>
      </c>
      <c r="E1349" s="4" t="s">
        <v>698</v>
      </c>
      <c r="F1349" s="6">
        <v>10124.709999999999</v>
      </c>
      <c r="G1349" s="4">
        <v>597186</v>
      </c>
      <c r="H1349" s="4">
        <v>677668</v>
      </c>
      <c r="I1349" s="5">
        <v>14.9405166</v>
      </c>
      <c r="J1349" s="5">
        <v>1.1347687320198001</v>
      </c>
      <c r="K1349" s="5" t="s">
        <v>200</v>
      </c>
      <c r="L1349" s="5">
        <v>224</v>
      </c>
      <c r="M1349" s="7" t="s">
        <v>866</v>
      </c>
      <c r="N1349" s="7" t="s">
        <v>867</v>
      </c>
      <c r="O1349" s="9" t="str">
        <f t="shared" si="84"/>
        <v>2021-04-20</v>
      </c>
      <c r="P1349" s="1" t="str">
        <f>VLOOKUP(K1349,de_para!$A$2:$B$46,2,0)</f>
        <v>Mensagem</v>
      </c>
      <c r="Q1349" s="1">
        <v>1</v>
      </c>
      <c r="R1349" s="1">
        <f t="shared" si="85"/>
        <v>4</v>
      </c>
      <c r="S1349" s="1">
        <f t="shared" si="86"/>
        <v>2021</v>
      </c>
      <c r="T1349" s="1">
        <f t="shared" si="87"/>
        <v>1</v>
      </c>
    </row>
    <row r="1350" spans="1:20" x14ac:dyDescent="0.2">
      <c r="A1350" s="3" t="s">
        <v>22</v>
      </c>
      <c r="B1350" s="3" t="s">
        <v>865</v>
      </c>
      <c r="C1350" s="4" t="s">
        <v>844</v>
      </c>
      <c r="D1350" s="5" t="s">
        <v>845</v>
      </c>
      <c r="E1350" s="4" t="s">
        <v>846</v>
      </c>
      <c r="F1350" s="6">
        <v>490.63</v>
      </c>
      <c r="G1350" s="4">
        <v>23007</v>
      </c>
      <c r="H1350" s="4">
        <v>24109</v>
      </c>
      <c r="I1350" s="5">
        <v>20.350491519999999</v>
      </c>
      <c r="J1350" s="5">
        <v>1.0478984656843999</v>
      </c>
      <c r="K1350" s="5" t="s">
        <v>200</v>
      </c>
      <c r="L1350" s="5">
        <v>7</v>
      </c>
      <c r="M1350" s="7" t="s">
        <v>866</v>
      </c>
      <c r="N1350" s="7" t="s">
        <v>867</v>
      </c>
      <c r="O1350" s="9" t="str">
        <f t="shared" si="84"/>
        <v>2021-04-20</v>
      </c>
      <c r="P1350" s="1" t="str">
        <f>VLOOKUP(K1350,de_para!$A$2:$B$46,2,0)</f>
        <v>Mensagem</v>
      </c>
      <c r="Q1350" s="1">
        <v>1</v>
      </c>
      <c r="R1350" s="1">
        <f t="shared" si="85"/>
        <v>4</v>
      </c>
      <c r="S1350" s="1">
        <f t="shared" si="86"/>
        <v>2021</v>
      </c>
      <c r="T1350" s="1">
        <f t="shared" si="87"/>
        <v>1</v>
      </c>
    </row>
    <row r="1351" spans="1:20" x14ac:dyDescent="0.2">
      <c r="A1351" s="3" t="s">
        <v>362</v>
      </c>
      <c r="B1351" s="3" t="s">
        <v>865</v>
      </c>
      <c r="C1351" s="4" t="s">
        <v>649</v>
      </c>
      <c r="D1351" s="5" t="s">
        <v>650</v>
      </c>
      <c r="E1351" s="4" t="s">
        <v>651</v>
      </c>
      <c r="F1351" s="6">
        <v>3037.53</v>
      </c>
      <c r="G1351" s="4">
        <v>104781</v>
      </c>
      <c r="H1351" s="4">
        <v>113562</v>
      </c>
      <c r="I1351" s="5">
        <v>26.74776774</v>
      </c>
      <c r="J1351" s="5">
        <v>1.0838033612964</v>
      </c>
      <c r="K1351" s="5" t="s">
        <v>30</v>
      </c>
      <c r="L1351" s="5">
        <v>102</v>
      </c>
      <c r="M1351" s="7" t="s">
        <v>866</v>
      </c>
      <c r="N1351" s="7" t="s">
        <v>867</v>
      </c>
      <c r="O1351" s="9" t="str">
        <f t="shared" si="84"/>
        <v>2021-04-20</v>
      </c>
      <c r="P1351" s="1" t="str">
        <f>VLOOKUP(K1351,de_para!$A$2:$B$46,2,0)</f>
        <v>Lead Ads</v>
      </c>
      <c r="Q1351" s="1">
        <v>0</v>
      </c>
      <c r="R1351" s="1">
        <f t="shared" si="85"/>
        <v>4</v>
      </c>
      <c r="S1351" s="1">
        <f t="shared" si="86"/>
        <v>2021</v>
      </c>
      <c r="T1351" s="1">
        <f t="shared" si="87"/>
        <v>1</v>
      </c>
    </row>
    <row r="1352" spans="1:20" x14ac:dyDescent="0.2">
      <c r="A1352" s="3" t="s">
        <v>22</v>
      </c>
      <c r="B1352" s="3" t="s">
        <v>865</v>
      </c>
      <c r="C1352" s="4" t="s">
        <v>847</v>
      </c>
      <c r="D1352" s="5" t="s">
        <v>848</v>
      </c>
      <c r="E1352" s="4" t="s">
        <v>849</v>
      </c>
      <c r="F1352" s="6">
        <v>346.57</v>
      </c>
      <c r="G1352" s="4">
        <v>13634</v>
      </c>
      <c r="H1352" s="4">
        <v>14327</v>
      </c>
      <c r="I1352" s="5">
        <v>24.18999093</v>
      </c>
      <c r="J1352" s="5">
        <v>1.0508288103271</v>
      </c>
      <c r="K1352" s="5" t="s">
        <v>200</v>
      </c>
      <c r="L1352" s="5">
        <v>3</v>
      </c>
      <c r="M1352" s="7" t="s">
        <v>866</v>
      </c>
      <c r="N1352" s="7" t="s">
        <v>867</v>
      </c>
      <c r="O1352" s="9" t="str">
        <f t="shared" si="84"/>
        <v>2021-04-20</v>
      </c>
      <c r="P1352" s="1" t="str">
        <f>VLOOKUP(K1352,de_para!$A$2:$B$46,2,0)</f>
        <v>Mensagem</v>
      </c>
      <c r="Q1352" s="1">
        <v>1</v>
      </c>
      <c r="R1352" s="1">
        <f t="shared" si="85"/>
        <v>4</v>
      </c>
      <c r="S1352" s="1">
        <f t="shared" si="86"/>
        <v>2021</v>
      </c>
      <c r="T1352" s="1">
        <f t="shared" si="87"/>
        <v>1</v>
      </c>
    </row>
    <row r="1353" spans="1:20" x14ac:dyDescent="0.2">
      <c r="A1353" s="3" t="s">
        <v>388</v>
      </c>
      <c r="B1353" s="3" t="s">
        <v>865</v>
      </c>
      <c r="C1353" s="4" t="s">
        <v>750</v>
      </c>
      <c r="D1353" s="5" t="s">
        <v>697</v>
      </c>
      <c r="E1353" s="4" t="s">
        <v>698</v>
      </c>
      <c r="F1353" s="6">
        <v>672.96</v>
      </c>
      <c r="G1353" s="4">
        <v>23258</v>
      </c>
      <c r="H1353" s="4">
        <v>26283</v>
      </c>
      <c r="I1353" s="5">
        <v>25.60438306</v>
      </c>
      <c r="J1353" s="5">
        <v>1.1300627740992</v>
      </c>
      <c r="K1353" s="5" t="s">
        <v>200</v>
      </c>
      <c r="L1353" s="5">
        <v>22</v>
      </c>
      <c r="M1353" s="7" t="s">
        <v>866</v>
      </c>
      <c r="N1353" s="7" t="s">
        <v>867</v>
      </c>
      <c r="O1353" s="9" t="str">
        <f t="shared" si="84"/>
        <v>2021-04-20</v>
      </c>
      <c r="P1353" s="1" t="str">
        <f>VLOOKUP(K1353,de_para!$A$2:$B$46,2,0)</f>
        <v>Mensagem</v>
      </c>
      <c r="Q1353" s="1">
        <v>1</v>
      </c>
      <c r="R1353" s="1">
        <f t="shared" si="85"/>
        <v>4</v>
      </c>
      <c r="S1353" s="1">
        <f t="shared" si="86"/>
        <v>2021</v>
      </c>
      <c r="T1353" s="1">
        <f t="shared" si="87"/>
        <v>1</v>
      </c>
    </row>
    <row r="1354" spans="1:20" x14ac:dyDescent="0.2">
      <c r="A1354" s="3" t="s">
        <v>22</v>
      </c>
      <c r="B1354" s="3" t="s">
        <v>865</v>
      </c>
      <c r="C1354" s="4" t="s">
        <v>738</v>
      </c>
      <c r="D1354" s="5" t="s">
        <v>697</v>
      </c>
      <c r="E1354" s="4" t="s">
        <v>698</v>
      </c>
      <c r="F1354" s="6">
        <v>2995.63</v>
      </c>
      <c r="G1354" s="4">
        <v>278183</v>
      </c>
      <c r="H1354" s="4">
        <v>300474</v>
      </c>
      <c r="I1354" s="5">
        <v>9.9696812399999999</v>
      </c>
      <c r="J1354" s="5">
        <v>1.0801307053271001</v>
      </c>
      <c r="K1354" s="5" t="s">
        <v>200</v>
      </c>
      <c r="L1354" s="5">
        <v>63</v>
      </c>
      <c r="M1354" s="7" t="s">
        <v>866</v>
      </c>
      <c r="N1354" s="7" t="s">
        <v>867</v>
      </c>
      <c r="O1354" s="9" t="str">
        <f t="shared" si="84"/>
        <v>2021-04-20</v>
      </c>
      <c r="P1354" s="1" t="str">
        <f>VLOOKUP(K1354,de_para!$A$2:$B$46,2,0)</f>
        <v>Mensagem</v>
      </c>
      <c r="Q1354" s="1">
        <v>1</v>
      </c>
      <c r="R1354" s="1">
        <f t="shared" si="85"/>
        <v>4</v>
      </c>
      <c r="S1354" s="1">
        <f t="shared" si="86"/>
        <v>2021</v>
      </c>
      <c r="T1354" s="1">
        <f t="shared" si="87"/>
        <v>1</v>
      </c>
    </row>
    <row r="1355" spans="1:20" x14ac:dyDescent="0.2">
      <c r="A1355" s="3" t="s">
        <v>14</v>
      </c>
      <c r="B1355" s="3" t="s">
        <v>865</v>
      </c>
      <c r="C1355" s="4" t="s">
        <v>819</v>
      </c>
      <c r="D1355" s="5" t="s">
        <v>820</v>
      </c>
      <c r="E1355" s="4" t="s">
        <v>821</v>
      </c>
      <c r="F1355" s="6">
        <v>1783.06</v>
      </c>
      <c r="G1355" s="4">
        <v>100694</v>
      </c>
      <c r="H1355" s="4">
        <v>111193</v>
      </c>
      <c r="I1355" s="5">
        <v>16.035721670000001</v>
      </c>
      <c r="J1355" s="5">
        <v>1.1042663912448001</v>
      </c>
      <c r="K1355" s="5" t="s">
        <v>19</v>
      </c>
      <c r="L1355" s="5">
        <v>42</v>
      </c>
      <c r="M1355" s="7" t="s">
        <v>866</v>
      </c>
      <c r="N1355" s="7" t="s">
        <v>867</v>
      </c>
      <c r="O1355" s="9" t="str">
        <f t="shared" si="84"/>
        <v>2021-04-20</v>
      </c>
      <c r="P1355" s="1" t="str">
        <f>VLOOKUP(K1355,de_para!$A$2:$B$46,2,0)</f>
        <v>web event</v>
      </c>
      <c r="Q1355" s="1">
        <v>0</v>
      </c>
      <c r="R1355" s="1">
        <f t="shared" si="85"/>
        <v>4</v>
      </c>
      <c r="S1355" s="1">
        <f t="shared" si="86"/>
        <v>2021</v>
      </c>
      <c r="T1355" s="1">
        <f t="shared" si="87"/>
        <v>1</v>
      </c>
    </row>
    <row r="1356" spans="1:20" x14ac:dyDescent="0.2">
      <c r="A1356" s="3" t="s">
        <v>374</v>
      </c>
      <c r="B1356" s="3" t="s">
        <v>865</v>
      </c>
      <c r="C1356" s="4" t="s">
        <v>655</v>
      </c>
      <c r="D1356" s="5" t="s">
        <v>650</v>
      </c>
      <c r="E1356" s="4" t="s">
        <v>651</v>
      </c>
      <c r="F1356" s="6">
        <v>2176.4299999999998</v>
      </c>
      <c r="G1356" s="4">
        <v>124811</v>
      </c>
      <c r="H1356" s="4">
        <v>132968</v>
      </c>
      <c r="I1356" s="5">
        <v>16.368073519999999</v>
      </c>
      <c r="J1356" s="5">
        <v>1.0653548164825</v>
      </c>
      <c r="K1356" s="5" t="s">
        <v>30</v>
      </c>
      <c r="L1356" s="5">
        <v>51</v>
      </c>
      <c r="M1356" s="7" t="s">
        <v>866</v>
      </c>
      <c r="N1356" s="7" t="s">
        <v>867</v>
      </c>
      <c r="O1356" s="9" t="str">
        <f t="shared" si="84"/>
        <v>2021-04-20</v>
      </c>
      <c r="P1356" s="1" t="str">
        <f>VLOOKUP(K1356,de_para!$A$2:$B$46,2,0)</f>
        <v>Lead Ads</v>
      </c>
      <c r="Q1356" s="1">
        <v>0</v>
      </c>
      <c r="R1356" s="1">
        <f t="shared" si="85"/>
        <v>4</v>
      </c>
      <c r="S1356" s="1">
        <f t="shared" si="86"/>
        <v>2021</v>
      </c>
      <c r="T1356" s="1">
        <f t="shared" si="87"/>
        <v>1</v>
      </c>
    </row>
    <row r="1357" spans="1:20" x14ac:dyDescent="0.2">
      <c r="A1357" s="3" t="s">
        <v>22</v>
      </c>
      <c r="B1357" s="3" t="s">
        <v>865</v>
      </c>
      <c r="C1357" s="4" t="s">
        <v>850</v>
      </c>
      <c r="D1357" s="5" t="s">
        <v>851</v>
      </c>
      <c r="E1357" s="4" t="s">
        <v>852</v>
      </c>
      <c r="F1357" s="6">
        <v>292.81</v>
      </c>
      <c r="G1357" s="4">
        <v>11835</v>
      </c>
      <c r="H1357" s="4">
        <v>12301</v>
      </c>
      <c r="I1357" s="5">
        <v>23.80375579</v>
      </c>
      <c r="J1357" s="5">
        <v>1.0393747359526999</v>
      </c>
      <c r="K1357" s="5" t="s">
        <v>200</v>
      </c>
      <c r="L1357" s="5">
        <v>4</v>
      </c>
      <c r="M1357" s="7" t="s">
        <v>866</v>
      </c>
      <c r="N1357" s="7" t="s">
        <v>867</v>
      </c>
      <c r="O1357" s="9" t="str">
        <f t="shared" si="84"/>
        <v>2021-04-20</v>
      </c>
      <c r="P1357" s="1" t="str">
        <f>VLOOKUP(K1357,de_para!$A$2:$B$46,2,0)</f>
        <v>Mensagem</v>
      </c>
      <c r="Q1357" s="1">
        <v>1</v>
      </c>
      <c r="R1357" s="1">
        <f t="shared" si="85"/>
        <v>4</v>
      </c>
      <c r="S1357" s="1">
        <f t="shared" si="86"/>
        <v>2021</v>
      </c>
      <c r="T1357" s="1">
        <f t="shared" si="87"/>
        <v>1</v>
      </c>
    </row>
    <row r="1358" spans="1:20" x14ac:dyDescent="0.2">
      <c r="A1358" s="3" t="s">
        <v>14</v>
      </c>
      <c r="B1358" s="3" t="s">
        <v>865</v>
      </c>
      <c r="C1358" s="4" t="s">
        <v>853</v>
      </c>
      <c r="D1358" s="5" t="s">
        <v>854</v>
      </c>
      <c r="E1358" s="4" t="s">
        <v>855</v>
      </c>
      <c r="F1358" s="6">
        <v>1961.6</v>
      </c>
      <c r="G1358" s="4">
        <v>111897</v>
      </c>
      <c r="H1358" s="4">
        <v>120320</v>
      </c>
      <c r="I1358" s="5">
        <v>16.30319149</v>
      </c>
      <c r="J1358" s="5">
        <v>1.0752745828753001</v>
      </c>
      <c r="K1358" s="5" t="s">
        <v>19</v>
      </c>
      <c r="L1358" s="5">
        <v>109</v>
      </c>
      <c r="M1358" s="7" t="s">
        <v>866</v>
      </c>
      <c r="N1358" s="7" t="s">
        <v>867</v>
      </c>
      <c r="O1358" s="9" t="str">
        <f t="shared" si="84"/>
        <v>2021-04-20</v>
      </c>
      <c r="P1358" s="1" t="str">
        <f>VLOOKUP(K1358,de_para!$A$2:$B$46,2,0)</f>
        <v>web event</v>
      </c>
      <c r="Q1358" s="1">
        <v>0</v>
      </c>
      <c r="R1358" s="1">
        <f t="shared" si="85"/>
        <v>4</v>
      </c>
      <c r="S1358" s="1">
        <f t="shared" si="86"/>
        <v>2021</v>
      </c>
      <c r="T1358" s="1">
        <f t="shared" si="87"/>
        <v>1</v>
      </c>
    </row>
    <row r="1359" spans="1:20" x14ac:dyDescent="0.2">
      <c r="A1359" s="3" t="s">
        <v>22</v>
      </c>
      <c r="B1359" s="3" t="s">
        <v>865</v>
      </c>
      <c r="C1359" s="4" t="s">
        <v>527</v>
      </c>
      <c r="D1359" s="5" t="s">
        <v>511</v>
      </c>
      <c r="E1359" s="4" t="s">
        <v>512</v>
      </c>
      <c r="F1359" s="6">
        <v>43116.97</v>
      </c>
      <c r="G1359" s="4">
        <v>3342652</v>
      </c>
      <c r="H1359" s="4">
        <v>5080047</v>
      </c>
      <c r="I1359" s="5">
        <v>8.4875139900000001</v>
      </c>
      <c r="J1359" s="5">
        <v>1.5197654437254999</v>
      </c>
      <c r="K1359" s="5" t="s">
        <v>200</v>
      </c>
      <c r="L1359" s="5">
        <v>945</v>
      </c>
      <c r="M1359" s="7" t="s">
        <v>866</v>
      </c>
      <c r="N1359" s="7" t="s">
        <v>867</v>
      </c>
      <c r="O1359" s="9" t="str">
        <f t="shared" si="84"/>
        <v>2021-04-20</v>
      </c>
      <c r="P1359" s="1" t="str">
        <f>VLOOKUP(K1359,de_para!$A$2:$B$46,2,0)</f>
        <v>Mensagem</v>
      </c>
      <c r="Q1359" s="1">
        <v>1</v>
      </c>
      <c r="R1359" s="1">
        <f t="shared" si="85"/>
        <v>4</v>
      </c>
      <c r="S1359" s="1">
        <f t="shared" si="86"/>
        <v>2021</v>
      </c>
      <c r="T1359" s="1">
        <f t="shared" si="87"/>
        <v>1</v>
      </c>
    </row>
    <row r="1360" spans="1:20" x14ac:dyDescent="0.2">
      <c r="A1360" s="3" t="s">
        <v>194</v>
      </c>
      <c r="B1360" s="3" t="s">
        <v>865</v>
      </c>
      <c r="C1360" s="4" t="s">
        <v>195</v>
      </c>
      <c r="D1360" s="5" t="s">
        <v>33</v>
      </c>
      <c r="E1360" s="4" t="s">
        <v>34</v>
      </c>
      <c r="F1360" s="6">
        <v>5633.28</v>
      </c>
      <c r="G1360" s="4">
        <v>64660</v>
      </c>
      <c r="H1360" s="4">
        <v>235250</v>
      </c>
      <c r="I1360" s="5">
        <v>23.94592986</v>
      </c>
      <c r="J1360" s="5">
        <v>3.6382616764615001</v>
      </c>
      <c r="K1360" s="5" t="s">
        <v>19</v>
      </c>
      <c r="L1360" s="5">
        <v>137</v>
      </c>
      <c r="M1360" s="7" t="s">
        <v>866</v>
      </c>
      <c r="N1360" s="7" t="s">
        <v>867</v>
      </c>
      <c r="O1360" s="9" t="str">
        <f t="shared" si="84"/>
        <v>2021-04-20</v>
      </c>
      <c r="P1360" s="1" t="str">
        <f>VLOOKUP(K1360,de_para!$A$2:$B$46,2,0)</f>
        <v>web event</v>
      </c>
      <c r="Q1360" s="1">
        <v>0</v>
      </c>
      <c r="R1360" s="1">
        <f t="shared" si="85"/>
        <v>4</v>
      </c>
      <c r="S1360" s="1">
        <f t="shared" si="86"/>
        <v>2021</v>
      </c>
      <c r="T1360" s="1">
        <f t="shared" si="87"/>
        <v>1</v>
      </c>
    </row>
    <row r="1361" spans="1:20" x14ac:dyDescent="0.2">
      <c r="A1361" s="3" t="s">
        <v>14</v>
      </c>
      <c r="B1361" s="3" t="s">
        <v>865</v>
      </c>
      <c r="C1361" s="4" t="s">
        <v>868</v>
      </c>
      <c r="D1361" s="5" t="s">
        <v>869</v>
      </c>
      <c r="E1361" s="4" t="s">
        <v>870</v>
      </c>
      <c r="F1361" s="6">
        <v>0</v>
      </c>
      <c r="G1361" s="4">
        <v>0</v>
      </c>
      <c r="H1361" s="4">
        <v>0</v>
      </c>
      <c r="I1361" s="5" t="s">
        <v>42</v>
      </c>
      <c r="J1361" s="5">
        <v>0</v>
      </c>
      <c r="K1361" s="5" t="s">
        <v>19</v>
      </c>
      <c r="L1361" s="5">
        <v>2</v>
      </c>
      <c r="M1361" s="7" t="s">
        <v>866</v>
      </c>
      <c r="N1361" s="7" t="s">
        <v>867</v>
      </c>
      <c r="O1361" s="9" t="str">
        <f t="shared" si="84"/>
        <v>2021-04-20</v>
      </c>
      <c r="P1361" s="1" t="str">
        <f>VLOOKUP(K1361,de_para!$A$2:$B$46,2,0)</f>
        <v>web event</v>
      </c>
      <c r="Q1361" s="1">
        <v>0</v>
      </c>
      <c r="R1361" s="1">
        <f t="shared" si="85"/>
        <v>4</v>
      </c>
      <c r="S1361" s="1">
        <f t="shared" si="86"/>
        <v>2021</v>
      </c>
      <c r="T1361" s="1">
        <f t="shared" si="87"/>
        <v>1</v>
      </c>
    </row>
    <row r="1362" spans="1:20" x14ac:dyDescent="0.2">
      <c r="A1362" s="3" t="s">
        <v>680</v>
      </c>
      <c r="B1362" s="3" t="s">
        <v>865</v>
      </c>
      <c r="C1362" s="4" t="s">
        <v>681</v>
      </c>
      <c r="D1362" s="5" t="s">
        <v>33</v>
      </c>
      <c r="E1362" s="4" t="s">
        <v>34</v>
      </c>
      <c r="F1362" s="6">
        <v>1124.42</v>
      </c>
      <c r="G1362" s="4">
        <v>11992</v>
      </c>
      <c r="H1362" s="4">
        <v>51569</v>
      </c>
      <c r="I1362" s="5">
        <v>21.804184679999999</v>
      </c>
      <c r="J1362" s="5">
        <v>4.3002835223481997</v>
      </c>
      <c r="K1362" s="5" t="s">
        <v>19</v>
      </c>
      <c r="L1362" s="5">
        <v>40</v>
      </c>
      <c r="M1362" s="7" t="s">
        <v>866</v>
      </c>
      <c r="N1362" s="7" t="s">
        <v>867</v>
      </c>
      <c r="O1362" s="9" t="str">
        <f t="shared" si="84"/>
        <v>2021-04-20</v>
      </c>
      <c r="P1362" s="1" t="str">
        <f>VLOOKUP(K1362,de_para!$A$2:$B$46,2,0)</f>
        <v>web event</v>
      </c>
      <c r="Q1362" s="1">
        <v>0</v>
      </c>
      <c r="R1362" s="1">
        <f t="shared" si="85"/>
        <v>4</v>
      </c>
      <c r="S1362" s="1">
        <f t="shared" si="86"/>
        <v>2021</v>
      </c>
      <c r="T1362" s="1">
        <f t="shared" si="87"/>
        <v>1</v>
      </c>
    </row>
    <row r="1363" spans="1:20" x14ac:dyDescent="0.2">
      <c r="A1363" s="3" t="s">
        <v>386</v>
      </c>
      <c r="B1363" s="3" t="s">
        <v>865</v>
      </c>
      <c r="C1363" s="4" t="s">
        <v>387</v>
      </c>
      <c r="D1363" s="5" t="s">
        <v>28</v>
      </c>
      <c r="E1363" s="4" t="s">
        <v>29</v>
      </c>
      <c r="F1363" s="6">
        <v>66918.559999999998</v>
      </c>
      <c r="G1363" s="4">
        <v>2594559</v>
      </c>
      <c r="H1363" s="4">
        <v>4748143</v>
      </c>
      <c r="I1363" s="5">
        <v>14.09362776</v>
      </c>
      <c r="J1363" s="5">
        <v>1.8300385537581001</v>
      </c>
      <c r="K1363" s="5" t="s">
        <v>30</v>
      </c>
      <c r="L1363" s="5">
        <v>1539</v>
      </c>
      <c r="M1363" s="7" t="s">
        <v>866</v>
      </c>
      <c r="N1363" s="7" t="s">
        <v>867</v>
      </c>
      <c r="O1363" s="9" t="str">
        <f t="shared" si="84"/>
        <v>2021-04-20</v>
      </c>
      <c r="P1363" s="1" t="str">
        <f>VLOOKUP(K1363,de_para!$A$2:$B$46,2,0)</f>
        <v>Lead Ads</v>
      </c>
      <c r="Q1363" s="1">
        <v>0</v>
      </c>
      <c r="R1363" s="1">
        <f t="shared" si="85"/>
        <v>4</v>
      </c>
      <c r="S1363" s="1">
        <f t="shared" si="86"/>
        <v>2021</v>
      </c>
      <c r="T1363" s="1">
        <f t="shared" si="87"/>
        <v>1</v>
      </c>
    </row>
    <row r="1364" spans="1:20" x14ac:dyDescent="0.2">
      <c r="A1364" s="3" t="s">
        <v>14</v>
      </c>
      <c r="B1364" s="3" t="s">
        <v>865</v>
      </c>
      <c r="C1364" s="4" t="s">
        <v>871</v>
      </c>
      <c r="D1364" s="5" t="s">
        <v>872</v>
      </c>
      <c r="E1364" s="4" t="s">
        <v>873</v>
      </c>
      <c r="F1364" s="6">
        <v>0</v>
      </c>
      <c r="G1364" s="4">
        <v>0</v>
      </c>
      <c r="H1364" s="4">
        <v>0</v>
      </c>
      <c r="I1364" s="5" t="s">
        <v>42</v>
      </c>
      <c r="J1364" s="5">
        <v>0</v>
      </c>
      <c r="K1364" s="5" t="s">
        <v>19</v>
      </c>
      <c r="L1364" s="5">
        <v>1</v>
      </c>
      <c r="M1364" s="7" t="s">
        <v>866</v>
      </c>
      <c r="N1364" s="7" t="s">
        <v>867</v>
      </c>
      <c r="O1364" s="9" t="str">
        <f t="shared" si="84"/>
        <v>2021-04-20</v>
      </c>
      <c r="P1364" s="1" t="str">
        <f>VLOOKUP(K1364,de_para!$A$2:$B$46,2,0)</f>
        <v>web event</v>
      </c>
      <c r="Q1364" s="1">
        <v>0</v>
      </c>
      <c r="R1364" s="1">
        <f t="shared" si="85"/>
        <v>4</v>
      </c>
      <c r="S1364" s="1">
        <f t="shared" si="86"/>
        <v>2021</v>
      </c>
      <c r="T1364" s="1">
        <f t="shared" si="87"/>
        <v>1</v>
      </c>
    </row>
    <row r="1365" spans="1:20" x14ac:dyDescent="0.2">
      <c r="A1365" s="3" t="s">
        <v>362</v>
      </c>
      <c r="B1365" s="3" t="s">
        <v>865</v>
      </c>
      <c r="C1365" s="4" t="s">
        <v>363</v>
      </c>
      <c r="D1365" s="5" t="s">
        <v>28</v>
      </c>
      <c r="E1365" s="4" t="s">
        <v>29</v>
      </c>
      <c r="F1365" s="6">
        <v>89638.54</v>
      </c>
      <c r="G1365" s="4">
        <v>2415356</v>
      </c>
      <c r="H1365" s="4">
        <v>4384783</v>
      </c>
      <c r="I1365" s="5">
        <v>20.44309604</v>
      </c>
      <c r="J1365" s="5">
        <v>1.8153775261287</v>
      </c>
      <c r="K1365" s="5" t="s">
        <v>30</v>
      </c>
      <c r="L1365" s="5">
        <v>2117</v>
      </c>
      <c r="M1365" s="7" t="s">
        <v>866</v>
      </c>
      <c r="N1365" s="7" t="s">
        <v>867</v>
      </c>
      <c r="O1365" s="9" t="str">
        <f t="shared" si="84"/>
        <v>2021-04-20</v>
      </c>
      <c r="P1365" s="1" t="str">
        <f>VLOOKUP(K1365,de_para!$A$2:$B$46,2,0)</f>
        <v>Lead Ads</v>
      </c>
      <c r="Q1365" s="1">
        <v>0</v>
      </c>
      <c r="R1365" s="1">
        <f t="shared" si="85"/>
        <v>4</v>
      </c>
      <c r="S1365" s="1">
        <f t="shared" si="86"/>
        <v>2021</v>
      </c>
      <c r="T1365" s="1">
        <f t="shared" si="87"/>
        <v>1</v>
      </c>
    </row>
    <row r="1366" spans="1:20" x14ac:dyDescent="0.2">
      <c r="A1366" s="3" t="s">
        <v>374</v>
      </c>
      <c r="B1366" s="3" t="s">
        <v>865</v>
      </c>
      <c r="C1366" s="4" t="s">
        <v>375</v>
      </c>
      <c r="D1366" s="5" t="s">
        <v>28</v>
      </c>
      <c r="E1366" s="4" t="s">
        <v>29</v>
      </c>
      <c r="F1366" s="6">
        <v>68158.080000000002</v>
      </c>
      <c r="G1366" s="4">
        <v>3025744</v>
      </c>
      <c r="H1366" s="4">
        <v>4841975</v>
      </c>
      <c r="I1366" s="5">
        <v>14.07650391</v>
      </c>
      <c r="J1366" s="5">
        <v>1.6002593081239</v>
      </c>
      <c r="K1366" s="5" t="s">
        <v>30</v>
      </c>
      <c r="L1366" s="5">
        <v>1460</v>
      </c>
      <c r="M1366" s="7" t="s">
        <v>866</v>
      </c>
      <c r="N1366" s="7" t="s">
        <v>867</v>
      </c>
      <c r="O1366" s="9" t="str">
        <f t="shared" si="84"/>
        <v>2021-04-20</v>
      </c>
      <c r="P1366" s="1" t="str">
        <f>VLOOKUP(K1366,de_para!$A$2:$B$46,2,0)</f>
        <v>Lead Ads</v>
      </c>
      <c r="Q1366" s="1">
        <v>0</v>
      </c>
      <c r="R1366" s="1">
        <f t="shared" si="85"/>
        <v>4</v>
      </c>
      <c r="S1366" s="1">
        <f t="shared" si="86"/>
        <v>2021</v>
      </c>
      <c r="T1366" s="1">
        <f t="shared" si="87"/>
        <v>1</v>
      </c>
    </row>
    <row r="1367" spans="1:20" x14ac:dyDescent="0.2">
      <c r="A1367" s="3" t="s">
        <v>50</v>
      </c>
      <c r="B1367" s="3" t="s">
        <v>865</v>
      </c>
      <c r="C1367" s="4" t="s">
        <v>529</v>
      </c>
      <c r="D1367" s="5" t="s">
        <v>511</v>
      </c>
      <c r="E1367" s="4" t="s">
        <v>512</v>
      </c>
      <c r="F1367" s="6">
        <v>153029.19</v>
      </c>
      <c r="G1367" s="4">
        <v>5299717</v>
      </c>
      <c r="H1367" s="4">
        <v>10811996</v>
      </c>
      <c r="I1367" s="5">
        <v>14.153648410000001</v>
      </c>
      <c r="J1367" s="5">
        <v>2.0401081793613001</v>
      </c>
      <c r="K1367" s="5" t="s">
        <v>200</v>
      </c>
      <c r="L1367" s="5">
        <v>2778</v>
      </c>
      <c r="M1367" s="7" t="s">
        <v>866</v>
      </c>
      <c r="N1367" s="7" t="s">
        <v>867</v>
      </c>
      <c r="O1367" s="9" t="str">
        <f t="shared" si="84"/>
        <v>2021-04-20</v>
      </c>
      <c r="P1367" s="1" t="str">
        <f>VLOOKUP(K1367,de_para!$A$2:$B$46,2,0)</f>
        <v>Mensagem</v>
      </c>
      <c r="Q1367" s="1">
        <v>1</v>
      </c>
      <c r="R1367" s="1">
        <f t="shared" si="85"/>
        <v>4</v>
      </c>
      <c r="S1367" s="1">
        <f t="shared" si="86"/>
        <v>2021</v>
      </c>
      <c r="T1367" s="1">
        <f t="shared" si="87"/>
        <v>1</v>
      </c>
    </row>
    <row r="1368" spans="1:20" x14ac:dyDescent="0.2">
      <c r="A1368" s="3" t="s">
        <v>192</v>
      </c>
      <c r="B1368" s="3" t="s">
        <v>865</v>
      </c>
      <c r="C1368" s="4" t="s">
        <v>193</v>
      </c>
      <c r="D1368" s="5" t="s">
        <v>33</v>
      </c>
      <c r="E1368" s="4" t="s">
        <v>34</v>
      </c>
      <c r="F1368" s="6">
        <v>29909.75</v>
      </c>
      <c r="G1368" s="4">
        <v>499612</v>
      </c>
      <c r="H1368" s="4">
        <v>1789098</v>
      </c>
      <c r="I1368" s="5">
        <v>16.717781810000002</v>
      </c>
      <c r="J1368" s="5">
        <v>3.5809748364731</v>
      </c>
      <c r="K1368" s="5" t="s">
        <v>19</v>
      </c>
      <c r="L1368" s="5">
        <v>638</v>
      </c>
      <c r="M1368" s="7" t="s">
        <v>866</v>
      </c>
      <c r="N1368" s="7" t="s">
        <v>867</v>
      </c>
      <c r="O1368" s="9" t="str">
        <f t="shared" si="84"/>
        <v>2021-04-20</v>
      </c>
      <c r="P1368" s="1" t="str">
        <f>VLOOKUP(K1368,de_para!$A$2:$B$46,2,0)</f>
        <v>web event</v>
      </c>
      <c r="Q1368" s="1">
        <v>0</v>
      </c>
      <c r="R1368" s="1">
        <f t="shared" si="85"/>
        <v>4</v>
      </c>
      <c r="S1368" s="1">
        <f t="shared" si="86"/>
        <v>2021</v>
      </c>
      <c r="T1368" s="1">
        <f t="shared" si="87"/>
        <v>1</v>
      </c>
    </row>
    <row r="1369" spans="1:20" x14ac:dyDescent="0.2">
      <c r="A1369" s="3" t="s">
        <v>386</v>
      </c>
      <c r="B1369" s="3" t="s">
        <v>865</v>
      </c>
      <c r="C1369" s="4" t="s">
        <v>742</v>
      </c>
      <c r="D1369" s="5" t="s">
        <v>650</v>
      </c>
      <c r="E1369" s="4" t="s">
        <v>651</v>
      </c>
      <c r="F1369" s="6">
        <v>2558.27</v>
      </c>
      <c r="G1369" s="4">
        <v>136052</v>
      </c>
      <c r="H1369" s="4">
        <v>153159</v>
      </c>
      <c r="I1369" s="5">
        <v>16.70336056</v>
      </c>
      <c r="J1369" s="5">
        <v>1.1257386881486</v>
      </c>
      <c r="K1369" s="5" t="s">
        <v>30</v>
      </c>
      <c r="L1369" s="5">
        <v>89</v>
      </c>
      <c r="M1369" s="7" t="s">
        <v>866</v>
      </c>
      <c r="N1369" s="7" t="s">
        <v>867</v>
      </c>
      <c r="O1369" s="9" t="str">
        <f t="shared" si="84"/>
        <v>2021-04-20</v>
      </c>
      <c r="P1369" s="1" t="str">
        <f>VLOOKUP(K1369,de_para!$A$2:$B$46,2,0)</f>
        <v>Lead Ads</v>
      </c>
      <c r="Q1369" s="1">
        <v>0</v>
      </c>
      <c r="R1369" s="1">
        <f t="shared" si="85"/>
        <v>4</v>
      </c>
      <c r="S1369" s="1">
        <f t="shared" si="86"/>
        <v>2021</v>
      </c>
      <c r="T1369" s="1">
        <f t="shared" si="87"/>
        <v>1</v>
      </c>
    </row>
    <row r="1370" spans="1:20" x14ac:dyDescent="0.2">
      <c r="A1370" s="3" t="s">
        <v>207</v>
      </c>
      <c r="B1370" s="3" t="s">
        <v>865</v>
      </c>
      <c r="C1370" s="4" t="s">
        <v>208</v>
      </c>
      <c r="D1370" s="5" t="s">
        <v>33</v>
      </c>
      <c r="E1370" s="4" t="s">
        <v>34</v>
      </c>
      <c r="F1370" s="6">
        <v>16304.87</v>
      </c>
      <c r="G1370" s="4">
        <v>70296</v>
      </c>
      <c r="H1370" s="4">
        <v>331846</v>
      </c>
      <c r="I1370" s="5">
        <v>49.133845219999998</v>
      </c>
      <c r="J1370" s="5">
        <v>4.7206953453966003</v>
      </c>
      <c r="K1370" s="5" t="s">
        <v>19</v>
      </c>
      <c r="L1370" s="5">
        <v>506</v>
      </c>
      <c r="M1370" s="7" t="s">
        <v>866</v>
      </c>
      <c r="N1370" s="7" t="s">
        <v>867</v>
      </c>
      <c r="O1370" s="9" t="str">
        <f t="shared" si="84"/>
        <v>2021-04-20</v>
      </c>
      <c r="P1370" s="1" t="str">
        <f>VLOOKUP(K1370,de_para!$A$2:$B$46,2,0)</f>
        <v>web event</v>
      </c>
      <c r="Q1370" s="1">
        <v>0</v>
      </c>
      <c r="R1370" s="1">
        <f t="shared" si="85"/>
        <v>4</v>
      </c>
      <c r="S1370" s="1">
        <f t="shared" si="86"/>
        <v>2021</v>
      </c>
      <c r="T1370" s="1">
        <f t="shared" si="87"/>
        <v>1</v>
      </c>
    </row>
    <row r="1371" spans="1:20" x14ac:dyDescent="0.2">
      <c r="A1371" s="3" t="s">
        <v>14</v>
      </c>
      <c r="B1371" s="3" t="s">
        <v>865</v>
      </c>
      <c r="C1371" s="4" t="s">
        <v>874</v>
      </c>
      <c r="D1371" s="5" t="s">
        <v>875</v>
      </c>
      <c r="E1371" s="4" t="s">
        <v>876</v>
      </c>
      <c r="F1371" s="6">
        <v>0</v>
      </c>
      <c r="G1371" s="4">
        <v>0</v>
      </c>
      <c r="H1371" s="4">
        <v>0</v>
      </c>
      <c r="I1371" s="5" t="s">
        <v>42</v>
      </c>
      <c r="J1371" s="5">
        <v>0</v>
      </c>
      <c r="K1371" s="5" t="s">
        <v>19</v>
      </c>
      <c r="L1371" s="5">
        <v>2</v>
      </c>
      <c r="M1371" s="7" t="s">
        <v>866</v>
      </c>
      <c r="N1371" s="7" t="s">
        <v>867</v>
      </c>
      <c r="O1371" s="9" t="str">
        <f t="shared" si="84"/>
        <v>2021-04-20</v>
      </c>
      <c r="P1371" s="1" t="str">
        <f>VLOOKUP(K1371,de_para!$A$2:$B$46,2,0)</f>
        <v>web event</v>
      </c>
      <c r="Q1371" s="1">
        <v>0</v>
      </c>
      <c r="R1371" s="1">
        <f t="shared" si="85"/>
        <v>4</v>
      </c>
      <c r="S1371" s="1">
        <f t="shared" si="86"/>
        <v>2021</v>
      </c>
      <c r="T1371" s="1">
        <f t="shared" si="87"/>
        <v>1</v>
      </c>
    </row>
    <row r="1372" spans="1:20" x14ac:dyDescent="0.2">
      <c r="A1372" s="3" t="s">
        <v>388</v>
      </c>
      <c r="B1372" s="3" t="s">
        <v>865</v>
      </c>
      <c r="C1372" s="4" t="s">
        <v>510</v>
      </c>
      <c r="D1372" s="5" t="s">
        <v>511</v>
      </c>
      <c r="E1372" s="4" t="s">
        <v>512</v>
      </c>
      <c r="F1372" s="6">
        <v>19072.63</v>
      </c>
      <c r="G1372" s="4">
        <v>294872</v>
      </c>
      <c r="H1372" s="4">
        <v>820258</v>
      </c>
      <c r="I1372" s="5">
        <v>23.251989009999999</v>
      </c>
      <c r="J1372" s="5">
        <v>2.7817425866139001</v>
      </c>
      <c r="K1372" s="5" t="s">
        <v>200</v>
      </c>
      <c r="L1372" s="5">
        <v>433</v>
      </c>
      <c r="M1372" s="7" t="s">
        <v>866</v>
      </c>
      <c r="N1372" s="7" t="s">
        <v>867</v>
      </c>
      <c r="O1372" s="9" t="str">
        <f t="shared" si="84"/>
        <v>2021-04-20</v>
      </c>
      <c r="P1372" s="1" t="str">
        <f>VLOOKUP(K1372,de_para!$A$2:$B$46,2,0)</f>
        <v>Mensagem</v>
      </c>
      <c r="Q1372" s="1">
        <v>1</v>
      </c>
      <c r="R1372" s="1">
        <f t="shared" si="85"/>
        <v>4</v>
      </c>
      <c r="S1372" s="1">
        <f t="shared" si="86"/>
        <v>2021</v>
      </c>
      <c r="T1372" s="1">
        <f t="shared" si="87"/>
        <v>1</v>
      </c>
    </row>
    <row r="1373" spans="1:20" x14ac:dyDescent="0.2">
      <c r="A1373" s="3" t="s">
        <v>840</v>
      </c>
      <c r="B1373" s="3" t="s">
        <v>865</v>
      </c>
      <c r="C1373" s="4" t="s">
        <v>841</v>
      </c>
      <c r="D1373" s="5" t="s">
        <v>842</v>
      </c>
      <c r="E1373" s="4" t="s">
        <v>843</v>
      </c>
      <c r="F1373" s="6">
        <v>71109.31</v>
      </c>
      <c r="G1373" s="4">
        <v>3644825</v>
      </c>
      <c r="H1373" s="4">
        <v>6217704</v>
      </c>
      <c r="I1373" s="5">
        <v>11.43658656</v>
      </c>
      <c r="J1373" s="5">
        <v>1.7058991858320001</v>
      </c>
      <c r="K1373" s="5" t="s">
        <v>19</v>
      </c>
      <c r="L1373" s="5">
        <v>1596</v>
      </c>
      <c r="M1373" s="7" t="s">
        <v>866</v>
      </c>
      <c r="N1373" s="7" t="s">
        <v>867</v>
      </c>
      <c r="O1373" s="9" t="str">
        <f t="shared" si="84"/>
        <v>2021-04-20</v>
      </c>
      <c r="P1373" s="1" t="str">
        <f>VLOOKUP(K1373,de_para!$A$2:$B$46,2,0)</f>
        <v>web event</v>
      </c>
      <c r="Q1373" s="1">
        <v>0</v>
      </c>
      <c r="R1373" s="1">
        <f t="shared" si="85"/>
        <v>4</v>
      </c>
      <c r="S1373" s="1">
        <f t="shared" si="86"/>
        <v>2021</v>
      </c>
      <c r="T1373" s="1">
        <f t="shared" si="87"/>
        <v>1</v>
      </c>
    </row>
    <row r="1374" spans="1:20" x14ac:dyDescent="0.2">
      <c r="A1374" s="3" t="s">
        <v>832</v>
      </c>
      <c r="B1374" s="3" t="s">
        <v>865</v>
      </c>
      <c r="C1374" s="4" t="s">
        <v>833</v>
      </c>
      <c r="D1374" s="5" t="s">
        <v>834</v>
      </c>
      <c r="E1374" s="4" t="s">
        <v>835</v>
      </c>
      <c r="F1374" s="6">
        <v>70293.899999999994</v>
      </c>
      <c r="G1374" s="4">
        <v>2975999</v>
      </c>
      <c r="H1374" s="4">
        <v>4892714</v>
      </c>
      <c r="I1374" s="5">
        <v>14.367056809999999</v>
      </c>
      <c r="J1374" s="5">
        <v>1.6440576760946</v>
      </c>
      <c r="K1374" s="5" t="s">
        <v>19</v>
      </c>
      <c r="L1374" s="5">
        <v>1715</v>
      </c>
      <c r="M1374" s="7" t="s">
        <v>866</v>
      </c>
      <c r="N1374" s="7" t="s">
        <v>867</v>
      </c>
      <c r="O1374" s="9" t="str">
        <f t="shared" si="84"/>
        <v>2021-04-20</v>
      </c>
      <c r="P1374" s="1" t="str">
        <f>VLOOKUP(K1374,de_para!$A$2:$B$46,2,0)</f>
        <v>web event</v>
      </c>
      <c r="Q1374" s="1">
        <v>0</v>
      </c>
      <c r="R1374" s="1">
        <f t="shared" si="85"/>
        <v>4</v>
      </c>
      <c r="S1374" s="1">
        <f t="shared" si="86"/>
        <v>2021</v>
      </c>
      <c r="T1374" s="1">
        <f t="shared" si="87"/>
        <v>1</v>
      </c>
    </row>
    <row r="1375" spans="1:20" x14ac:dyDescent="0.2">
      <c r="A1375" s="3" t="s">
        <v>454</v>
      </c>
      <c r="B1375" s="3" t="s">
        <v>865</v>
      </c>
      <c r="C1375" s="4" t="s">
        <v>455</v>
      </c>
      <c r="D1375" s="5" t="s">
        <v>456</v>
      </c>
      <c r="E1375" s="4" t="s">
        <v>457</v>
      </c>
      <c r="F1375" s="6">
        <v>103439.77</v>
      </c>
      <c r="G1375" s="4">
        <v>2003195</v>
      </c>
      <c r="H1375" s="4">
        <v>5563486</v>
      </c>
      <c r="I1375" s="5">
        <v>18.592618009999999</v>
      </c>
      <c r="J1375" s="5">
        <v>2.7773062532604</v>
      </c>
      <c r="K1375" s="5" t="s">
        <v>38</v>
      </c>
      <c r="L1375" s="5">
        <v>112</v>
      </c>
      <c r="M1375" s="7" t="s">
        <v>866</v>
      </c>
      <c r="N1375" s="7" t="s">
        <v>867</v>
      </c>
      <c r="O1375" s="9" t="str">
        <f t="shared" si="84"/>
        <v>2021-04-20</v>
      </c>
      <c r="P1375" s="1" t="str">
        <f>VLOOKUP(K1375,de_para!$A$2:$B$46,2,0)</f>
        <v>Credenciamento</v>
      </c>
      <c r="Q1375" s="1">
        <v>0</v>
      </c>
      <c r="R1375" s="1">
        <f t="shared" si="85"/>
        <v>4</v>
      </c>
      <c r="S1375" s="1">
        <f t="shared" si="86"/>
        <v>2021</v>
      </c>
      <c r="T1375" s="1">
        <f t="shared" si="87"/>
        <v>1</v>
      </c>
    </row>
    <row r="1376" spans="1:20" x14ac:dyDescent="0.2">
      <c r="A1376" s="3" t="s">
        <v>327</v>
      </c>
      <c r="B1376" s="3" t="s">
        <v>865</v>
      </c>
      <c r="C1376" s="4" t="s">
        <v>328</v>
      </c>
      <c r="D1376" s="5" t="s">
        <v>253</v>
      </c>
      <c r="E1376" s="4" t="s">
        <v>254</v>
      </c>
      <c r="F1376" s="6">
        <v>1611.99</v>
      </c>
      <c r="G1376" s="4">
        <v>78567</v>
      </c>
      <c r="H1376" s="4">
        <v>96198</v>
      </c>
      <c r="I1376" s="5">
        <v>16.75700119</v>
      </c>
      <c r="J1376" s="5">
        <v>1.2244071938600001</v>
      </c>
      <c r="K1376" s="5" t="s">
        <v>19</v>
      </c>
      <c r="L1376" s="5">
        <v>81</v>
      </c>
      <c r="M1376" s="7" t="s">
        <v>866</v>
      </c>
      <c r="N1376" s="7" t="s">
        <v>867</v>
      </c>
      <c r="O1376" s="9" t="str">
        <f t="shared" si="84"/>
        <v>2021-04-20</v>
      </c>
      <c r="P1376" s="1" t="str">
        <f>VLOOKUP(K1376,de_para!$A$2:$B$46,2,0)</f>
        <v>web event</v>
      </c>
      <c r="Q1376" s="1">
        <v>0</v>
      </c>
      <c r="R1376" s="1">
        <f t="shared" si="85"/>
        <v>4</v>
      </c>
      <c r="S1376" s="1">
        <f t="shared" si="86"/>
        <v>2021</v>
      </c>
      <c r="T1376" s="1">
        <f t="shared" si="87"/>
        <v>1</v>
      </c>
    </row>
    <row r="1377" spans="1:20" x14ac:dyDescent="0.2">
      <c r="A1377" s="3" t="s">
        <v>311</v>
      </c>
      <c r="B1377" s="3" t="s">
        <v>865</v>
      </c>
      <c r="C1377" s="4" t="s">
        <v>312</v>
      </c>
      <c r="D1377" s="5" t="s">
        <v>253</v>
      </c>
      <c r="E1377" s="4" t="s">
        <v>254</v>
      </c>
      <c r="F1377" s="6">
        <v>49548.76</v>
      </c>
      <c r="G1377" s="4">
        <v>1676120</v>
      </c>
      <c r="H1377" s="4">
        <v>2949937</v>
      </c>
      <c r="I1377" s="5">
        <v>16.79654854</v>
      </c>
      <c r="J1377" s="5">
        <v>1.759979595733</v>
      </c>
      <c r="K1377" s="5" t="s">
        <v>19</v>
      </c>
      <c r="L1377" s="5">
        <v>1427</v>
      </c>
      <c r="M1377" s="7" t="s">
        <v>866</v>
      </c>
      <c r="N1377" s="7" t="s">
        <v>867</v>
      </c>
      <c r="O1377" s="9" t="str">
        <f t="shared" si="84"/>
        <v>2021-04-20</v>
      </c>
      <c r="P1377" s="1" t="str">
        <f>VLOOKUP(K1377,de_para!$A$2:$B$46,2,0)</f>
        <v>web event</v>
      </c>
      <c r="Q1377" s="1">
        <v>0</v>
      </c>
      <c r="R1377" s="1">
        <f t="shared" si="85"/>
        <v>4</v>
      </c>
      <c r="S1377" s="1">
        <f t="shared" si="86"/>
        <v>2021</v>
      </c>
      <c r="T1377" s="1">
        <f t="shared" si="87"/>
        <v>1</v>
      </c>
    </row>
    <row r="1378" spans="1:20" x14ac:dyDescent="0.2">
      <c r="A1378" s="3" t="s">
        <v>14</v>
      </c>
      <c r="B1378" s="3" t="s">
        <v>865</v>
      </c>
      <c r="C1378" s="4" t="s">
        <v>827</v>
      </c>
      <c r="D1378" s="5" t="s">
        <v>828</v>
      </c>
      <c r="E1378" s="4" t="s">
        <v>829</v>
      </c>
      <c r="F1378" s="6">
        <v>1977.71</v>
      </c>
      <c r="G1378" s="4">
        <v>107065</v>
      </c>
      <c r="H1378" s="4">
        <v>121854</v>
      </c>
      <c r="I1378" s="5">
        <v>16.230160680000001</v>
      </c>
      <c r="J1378" s="5">
        <v>1.1381310418904</v>
      </c>
      <c r="K1378" s="5" t="s">
        <v>19</v>
      </c>
      <c r="L1378" s="5">
        <v>93</v>
      </c>
      <c r="M1378" s="7" t="s">
        <v>866</v>
      </c>
      <c r="N1378" s="7" t="s">
        <v>867</v>
      </c>
      <c r="O1378" s="9" t="str">
        <f t="shared" si="84"/>
        <v>2021-04-20</v>
      </c>
      <c r="P1378" s="1" t="str">
        <f>VLOOKUP(K1378,de_para!$A$2:$B$46,2,0)</f>
        <v>web event</v>
      </c>
      <c r="Q1378" s="1">
        <v>0</v>
      </c>
      <c r="R1378" s="1">
        <f t="shared" si="85"/>
        <v>4</v>
      </c>
      <c r="S1378" s="1">
        <f t="shared" si="86"/>
        <v>2021</v>
      </c>
      <c r="T1378" s="1">
        <f t="shared" si="87"/>
        <v>1</v>
      </c>
    </row>
    <row r="1379" spans="1:20" x14ac:dyDescent="0.2">
      <c r="A1379" s="3" t="s">
        <v>388</v>
      </c>
      <c r="B1379" s="3" t="s">
        <v>877</v>
      </c>
      <c r="C1379" s="4" t="s">
        <v>510</v>
      </c>
      <c r="D1379" s="5" t="s">
        <v>511</v>
      </c>
      <c r="E1379" s="4" t="s">
        <v>512</v>
      </c>
      <c r="F1379" s="6">
        <v>17763.080000000002</v>
      </c>
      <c r="G1379" s="4">
        <v>294132</v>
      </c>
      <c r="H1379" s="4">
        <v>812689</v>
      </c>
      <c r="I1379" s="5">
        <v>21.857167990000001</v>
      </c>
      <c r="J1379" s="5">
        <v>2.7630077652210998</v>
      </c>
      <c r="K1379" s="5" t="s">
        <v>200</v>
      </c>
      <c r="L1379" s="5">
        <v>409</v>
      </c>
      <c r="M1379" s="7" t="s">
        <v>878</v>
      </c>
      <c r="N1379" s="7" t="s">
        <v>879</v>
      </c>
      <c r="O1379" s="9" t="str">
        <f t="shared" si="84"/>
        <v>2021-04-13</v>
      </c>
      <c r="P1379" s="1" t="str">
        <f>VLOOKUP(K1379,de_para!$A$2:$B$46,2,0)</f>
        <v>Mensagem</v>
      </c>
      <c r="Q1379" s="1">
        <v>1</v>
      </c>
      <c r="R1379" s="1">
        <f t="shared" si="85"/>
        <v>4</v>
      </c>
      <c r="S1379" s="1">
        <f t="shared" si="86"/>
        <v>2021</v>
      </c>
      <c r="T1379" s="1">
        <f t="shared" si="87"/>
        <v>1</v>
      </c>
    </row>
    <row r="1380" spans="1:20" x14ac:dyDescent="0.2">
      <c r="A1380" s="3" t="s">
        <v>388</v>
      </c>
      <c r="B1380" s="3" t="s">
        <v>877</v>
      </c>
      <c r="C1380" s="4" t="s">
        <v>750</v>
      </c>
      <c r="D1380" s="5" t="s">
        <v>697</v>
      </c>
      <c r="E1380" s="4" t="s">
        <v>698</v>
      </c>
      <c r="F1380" s="6">
        <v>1163.99</v>
      </c>
      <c r="G1380" s="4">
        <v>37793</v>
      </c>
      <c r="H1380" s="4">
        <v>46895</v>
      </c>
      <c r="I1380" s="5">
        <v>24.82119629</v>
      </c>
      <c r="J1380" s="5">
        <v>1.2408382504697</v>
      </c>
      <c r="K1380" s="5" t="s">
        <v>200</v>
      </c>
      <c r="L1380" s="5">
        <v>34</v>
      </c>
      <c r="M1380" s="7" t="s">
        <v>878</v>
      </c>
      <c r="N1380" s="7" t="s">
        <v>879</v>
      </c>
      <c r="O1380" s="9" t="str">
        <f t="shared" si="84"/>
        <v>2021-04-13</v>
      </c>
      <c r="P1380" s="1" t="str">
        <f>VLOOKUP(K1380,de_para!$A$2:$B$46,2,0)</f>
        <v>Mensagem</v>
      </c>
      <c r="Q1380" s="1">
        <v>1</v>
      </c>
      <c r="R1380" s="1">
        <f t="shared" si="85"/>
        <v>4</v>
      </c>
      <c r="S1380" s="1">
        <f t="shared" si="86"/>
        <v>2021</v>
      </c>
      <c r="T1380" s="1">
        <f t="shared" si="87"/>
        <v>1</v>
      </c>
    </row>
    <row r="1381" spans="1:20" x14ac:dyDescent="0.2">
      <c r="A1381" s="3" t="s">
        <v>680</v>
      </c>
      <c r="B1381" s="3" t="s">
        <v>877</v>
      </c>
      <c r="C1381" s="4" t="s">
        <v>681</v>
      </c>
      <c r="D1381" s="5" t="s">
        <v>33</v>
      </c>
      <c r="E1381" s="4" t="s">
        <v>34</v>
      </c>
      <c r="F1381" s="6">
        <v>1410.55</v>
      </c>
      <c r="G1381" s="4">
        <v>11952</v>
      </c>
      <c r="H1381" s="4">
        <v>64065</v>
      </c>
      <c r="I1381" s="5">
        <v>22.01748224</v>
      </c>
      <c r="J1381" s="5">
        <v>5.3601907630522003</v>
      </c>
      <c r="K1381" s="5" t="s">
        <v>19</v>
      </c>
      <c r="L1381" s="5">
        <v>47</v>
      </c>
      <c r="M1381" s="7" t="s">
        <v>878</v>
      </c>
      <c r="N1381" s="7" t="s">
        <v>879</v>
      </c>
      <c r="O1381" s="9" t="str">
        <f t="shared" si="84"/>
        <v>2021-04-13</v>
      </c>
      <c r="P1381" s="1" t="str">
        <f>VLOOKUP(K1381,de_para!$A$2:$B$46,2,0)</f>
        <v>web event</v>
      </c>
      <c r="Q1381" s="1">
        <v>0</v>
      </c>
      <c r="R1381" s="1">
        <f t="shared" si="85"/>
        <v>4</v>
      </c>
      <c r="S1381" s="1">
        <f t="shared" si="86"/>
        <v>2021</v>
      </c>
      <c r="T1381" s="1">
        <f t="shared" si="87"/>
        <v>1</v>
      </c>
    </row>
    <row r="1382" spans="1:20" x14ac:dyDescent="0.2">
      <c r="A1382" s="3" t="s">
        <v>22</v>
      </c>
      <c r="B1382" s="3" t="s">
        <v>877</v>
      </c>
      <c r="C1382" s="4" t="s">
        <v>527</v>
      </c>
      <c r="D1382" s="5" t="s">
        <v>511</v>
      </c>
      <c r="E1382" s="4" t="s">
        <v>512</v>
      </c>
      <c r="F1382" s="6">
        <v>79014.929999999993</v>
      </c>
      <c r="G1382" s="4">
        <v>6160182</v>
      </c>
      <c r="H1382" s="4">
        <v>9657197</v>
      </c>
      <c r="I1382" s="5">
        <v>8.1819735100000006</v>
      </c>
      <c r="J1382" s="5">
        <v>1.5676804678823</v>
      </c>
      <c r="K1382" s="5" t="s">
        <v>200</v>
      </c>
      <c r="L1382" s="5">
        <v>1363</v>
      </c>
      <c r="M1382" s="7" t="s">
        <v>878</v>
      </c>
      <c r="N1382" s="7" t="s">
        <v>879</v>
      </c>
      <c r="O1382" s="9" t="str">
        <f t="shared" si="84"/>
        <v>2021-04-13</v>
      </c>
      <c r="P1382" s="1" t="str">
        <f>VLOOKUP(K1382,de_para!$A$2:$B$46,2,0)</f>
        <v>Mensagem</v>
      </c>
      <c r="Q1382" s="1">
        <v>1</v>
      </c>
      <c r="R1382" s="1">
        <f t="shared" si="85"/>
        <v>4</v>
      </c>
      <c r="S1382" s="1">
        <f t="shared" si="86"/>
        <v>2021</v>
      </c>
      <c r="T1382" s="1">
        <f t="shared" si="87"/>
        <v>1</v>
      </c>
    </row>
    <row r="1383" spans="1:20" x14ac:dyDescent="0.2">
      <c r="A1383" s="3" t="s">
        <v>362</v>
      </c>
      <c r="B1383" s="3" t="s">
        <v>877</v>
      </c>
      <c r="C1383" s="4" t="s">
        <v>363</v>
      </c>
      <c r="D1383" s="5" t="s">
        <v>28</v>
      </c>
      <c r="E1383" s="4" t="s">
        <v>29</v>
      </c>
      <c r="F1383" s="6">
        <v>97194.86</v>
      </c>
      <c r="G1383" s="4">
        <v>2578482</v>
      </c>
      <c r="H1383" s="4">
        <v>4839327</v>
      </c>
      <c r="I1383" s="5">
        <v>20.08437537</v>
      </c>
      <c r="J1383" s="5">
        <v>1.876812403577</v>
      </c>
      <c r="K1383" s="5" t="s">
        <v>30</v>
      </c>
      <c r="L1383" s="5">
        <v>2047</v>
      </c>
      <c r="M1383" s="7" t="s">
        <v>878</v>
      </c>
      <c r="N1383" s="7" t="s">
        <v>879</v>
      </c>
      <c r="O1383" s="9" t="str">
        <f t="shared" si="84"/>
        <v>2021-04-13</v>
      </c>
      <c r="P1383" s="1" t="str">
        <f>VLOOKUP(K1383,de_para!$A$2:$B$46,2,0)</f>
        <v>Lead Ads</v>
      </c>
      <c r="Q1383" s="1">
        <v>0</v>
      </c>
      <c r="R1383" s="1">
        <f t="shared" si="85"/>
        <v>4</v>
      </c>
      <c r="S1383" s="1">
        <f t="shared" si="86"/>
        <v>2021</v>
      </c>
      <c r="T1383" s="1">
        <f t="shared" si="87"/>
        <v>1</v>
      </c>
    </row>
    <row r="1384" spans="1:20" x14ac:dyDescent="0.2">
      <c r="A1384" s="3" t="s">
        <v>192</v>
      </c>
      <c r="B1384" s="3" t="s">
        <v>877</v>
      </c>
      <c r="C1384" s="4" t="s">
        <v>193</v>
      </c>
      <c r="D1384" s="5" t="s">
        <v>33</v>
      </c>
      <c r="E1384" s="4" t="s">
        <v>34</v>
      </c>
      <c r="F1384" s="6">
        <v>29794.51</v>
      </c>
      <c r="G1384" s="4">
        <v>479244</v>
      </c>
      <c r="H1384" s="4">
        <v>1811037</v>
      </c>
      <c r="I1384" s="5">
        <v>16.451629650000001</v>
      </c>
      <c r="J1384" s="5">
        <v>3.7789455893031998</v>
      </c>
      <c r="K1384" s="5" t="s">
        <v>19</v>
      </c>
      <c r="L1384" s="5">
        <v>646</v>
      </c>
      <c r="M1384" s="7" t="s">
        <v>878</v>
      </c>
      <c r="N1384" s="7" t="s">
        <v>879</v>
      </c>
      <c r="O1384" s="9" t="str">
        <f t="shared" si="84"/>
        <v>2021-04-13</v>
      </c>
      <c r="P1384" s="1" t="str">
        <f>VLOOKUP(K1384,de_para!$A$2:$B$46,2,0)</f>
        <v>web event</v>
      </c>
      <c r="Q1384" s="1">
        <v>0</v>
      </c>
      <c r="R1384" s="1">
        <f t="shared" si="85"/>
        <v>4</v>
      </c>
      <c r="S1384" s="1">
        <f t="shared" si="86"/>
        <v>2021</v>
      </c>
      <c r="T1384" s="1">
        <f t="shared" si="87"/>
        <v>1</v>
      </c>
    </row>
    <row r="1385" spans="1:20" x14ac:dyDescent="0.2">
      <c r="A1385" s="3" t="s">
        <v>194</v>
      </c>
      <c r="B1385" s="3" t="s">
        <v>877</v>
      </c>
      <c r="C1385" s="4" t="s">
        <v>195</v>
      </c>
      <c r="D1385" s="5" t="s">
        <v>33</v>
      </c>
      <c r="E1385" s="4" t="s">
        <v>34</v>
      </c>
      <c r="F1385" s="6">
        <v>6141.94</v>
      </c>
      <c r="G1385" s="4">
        <v>71408</v>
      </c>
      <c r="H1385" s="4">
        <v>279995</v>
      </c>
      <c r="I1385" s="5">
        <v>21.93589171</v>
      </c>
      <c r="J1385" s="5">
        <v>3.9210592650682998</v>
      </c>
      <c r="K1385" s="5" t="s">
        <v>19</v>
      </c>
      <c r="L1385" s="5">
        <v>185</v>
      </c>
      <c r="M1385" s="7" t="s">
        <v>878</v>
      </c>
      <c r="N1385" s="7" t="s">
        <v>879</v>
      </c>
      <c r="O1385" s="9" t="str">
        <f t="shared" si="84"/>
        <v>2021-04-13</v>
      </c>
      <c r="P1385" s="1" t="str">
        <f>VLOOKUP(K1385,de_para!$A$2:$B$46,2,0)</f>
        <v>web event</v>
      </c>
      <c r="Q1385" s="1">
        <v>0</v>
      </c>
      <c r="R1385" s="1">
        <f t="shared" si="85"/>
        <v>4</v>
      </c>
      <c r="S1385" s="1">
        <f t="shared" si="86"/>
        <v>2021</v>
      </c>
      <c r="T1385" s="1">
        <f t="shared" si="87"/>
        <v>1</v>
      </c>
    </row>
    <row r="1386" spans="1:20" x14ac:dyDescent="0.2">
      <c r="A1386" s="3" t="s">
        <v>50</v>
      </c>
      <c r="B1386" s="3" t="s">
        <v>877</v>
      </c>
      <c r="C1386" s="4" t="s">
        <v>529</v>
      </c>
      <c r="D1386" s="5" t="s">
        <v>511</v>
      </c>
      <c r="E1386" s="4" t="s">
        <v>512</v>
      </c>
      <c r="F1386" s="6">
        <v>220464.21</v>
      </c>
      <c r="G1386" s="4">
        <v>7589703</v>
      </c>
      <c r="H1386" s="4">
        <v>15955228</v>
      </c>
      <c r="I1386" s="5">
        <v>13.81767844</v>
      </c>
      <c r="J1386" s="5">
        <v>2.1022203372121</v>
      </c>
      <c r="K1386" s="5" t="s">
        <v>200</v>
      </c>
      <c r="L1386" s="5">
        <v>3636</v>
      </c>
      <c r="M1386" s="7" t="s">
        <v>878</v>
      </c>
      <c r="N1386" s="7" t="s">
        <v>879</v>
      </c>
      <c r="O1386" s="9" t="str">
        <f t="shared" si="84"/>
        <v>2021-04-13</v>
      </c>
      <c r="P1386" s="1" t="str">
        <f>VLOOKUP(K1386,de_para!$A$2:$B$46,2,0)</f>
        <v>Mensagem</v>
      </c>
      <c r="Q1386" s="1">
        <v>1</v>
      </c>
      <c r="R1386" s="1">
        <f t="shared" si="85"/>
        <v>4</v>
      </c>
      <c r="S1386" s="1">
        <f t="shared" si="86"/>
        <v>2021</v>
      </c>
      <c r="T1386" s="1">
        <f t="shared" si="87"/>
        <v>1</v>
      </c>
    </row>
    <row r="1387" spans="1:20" x14ac:dyDescent="0.2">
      <c r="A1387" s="3" t="s">
        <v>50</v>
      </c>
      <c r="B1387" s="3" t="s">
        <v>877</v>
      </c>
      <c r="C1387" s="4" t="s">
        <v>696</v>
      </c>
      <c r="D1387" s="5" t="s">
        <v>697</v>
      </c>
      <c r="E1387" s="4" t="s">
        <v>698</v>
      </c>
      <c r="F1387" s="6">
        <v>18885.97</v>
      </c>
      <c r="G1387" s="4">
        <v>996358</v>
      </c>
      <c r="H1387" s="4">
        <v>1242275</v>
      </c>
      <c r="I1387" s="5">
        <v>15.202728860000001</v>
      </c>
      <c r="J1387" s="5">
        <v>1.2468159035205999</v>
      </c>
      <c r="K1387" s="5" t="s">
        <v>200</v>
      </c>
      <c r="L1387" s="5">
        <v>347</v>
      </c>
      <c r="M1387" s="7" t="s">
        <v>878</v>
      </c>
      <c r="N1387" s="7" t="s">
        <v>879</v>
      </c>
      <c r="O1387" s="9" t="str">
        <f t="shared" si="84"/>
        <v>2021-04-13</v>
      </c>
      <c r="P1387" s="1" t="str">
        <f>VLOOKUP(K1387,de_para!$A$2:$B$46,2,0)</f>
        <v>Mensagem</v>
      </c>
      <c r="Q1387" s="1">
        <v>1</v>
      </c>
      <c r="R1387" s="1">
        <f t="shared" si="85"/>
        <v>4</v>
      </c>
      <c r="S1387" s="1">
        <f t="shared" si="86"/>
        <v>2021</v>
      </c>
      <c r="T1387" s="1">
        <f t="shared" si="87"/>
        <v>1</v>
      </c>
    </row>
    <row r="1388" spans="1:20" x14ac:dyDescent="0.2">
      <c r="A1388" s="3" t="s">
        <v>311</v>
      </c>
      <c r="B1388" s="3" t="s">
        <v>877</v>
      </c>
      <c r="C1388" s="4" t="s">
        <v>312</v>
      </c>
      <c r="D1388" s="5" t="s">
        <v>253</v>
      </c>
      <c r="E1388" s="4" t="s">
        <v>254</v>
      </c>
      <c r="F1388" s="6">
        <v>55914.25</v>
      </c>
      <c r="G1388" s="4">
        <v>2462726</v>
      </c>
      <c r="H1388" s="4">
        <v>4240389</v>
      </c>
      <c r="I1388" s="5">
        <v>13.186113349999999</v>
      </c>
      <c r="J1388" s="5">
        <v>1.7218273571644001</v>
      </c>
      <c r="K1388" s="5" t="s">
        <v>19</v>
      </c>
      <c r="L1388" s="5">
        <v>1804</v>
      </c>
      <c r="M1388" s="7" t="s">
        <v>878</v>
      </c>
      <c r="N1388" s="7" t="s">
        <v>879</v>
      </c>
      <c r="O1388" s="9" t="str">
        <f t="shared" si="84"/>
        <v>2021-04-13</v>
      </c>
      <c r="P1388" s="1" t="str">
        <f>VLOOKUP(K1388,de_para!$A$2:$B$46,2,0)</f>
        <v>web event</v>
      </c>
      <c r="Q1388" s="1">
        <v>0</v>
      </c>
      <c r="R1388" s="1">
        <f t="shared" si="85"/>
        <v>4</v>
      </c>
      <c r="S1388" s="1">
        <f t="shared" si="86"/>
        <v>2021</v>
      </c>
      <c r="T1388" s="1">
        <f t="shared" si="87"/>
        <v>1</v>
      </c>
    </row>
    <row r="1389" spans="1:20" x14ac:dyDescent="0.2">
      <c r="A1389" s="3" t="s">
        <v>386</v>
      </c>
      <c r="B1389" s="3" t="s">
        <v>877</v>
      </c>
      <c r="C1389" s="4" t="s">
        <v>387</v>
      </c>
      <c r="D1389" s="5" t="s">
        <v>28</v>
      </c>
      <c r="E1389" s="4" t="s">
        <v>29</v>
      </c>
      <c r="F1389" s="6">
        <v>52099.15</v>
      </c>
      <c r="G1389" s="4">
        <v>2648129</v>
      </c>
      <c r="H1389" s="4">
        <v>4554716</v>
      </c>
      <c r="I1389" s="5">
        <v>11.43850681</v>
      </c>
      <c r="J1389" s="5">
        <v>1.7199751220579</v>
      </c>
      <c r="K1389" s="5" t="s">
        <v>30</v>
      </c>
      <c r="L1389" s="5">
        <v>1137</v>
      </c>
      <c r="M1389" s="7" t="s">
        <v>878</v>
      </c>
      <c r="N1389" s="7" t="s">
        <v>879</v>
      </c>
      <c r="O1389" s="9" t="str">
        <f t="shared" si="84"/>
        <v>2021-04-13</v>
      </c>
      <c r="P1389" s="1" t="str">
        <f>VLOOKUP(K1389,de_para!$A$2:$B$46,2,0)</f>
        <v>Lead Ads</v>
      </c>
      <c r="Q1389" s="1">
        <v>0</v>
      </c>
      <c r="R1389" s="1">
        <f t="shared" si="85"/>
        <v>4</v>
      </c>
      <c r="S1389" s="1">
        <f t="shared" si="86"/>
        <v>2021</v>
      </c>
      <c r="T1389" s="1">
        <f t="shared" si="87"/>
        <v>1</v>
      </c>
    </row>
    <row r="1390" spans="1:20" x14ac:dyDescent="0.2">
      <c r="A1390" s="3" t="s">
        <v>454</v>
      </c>
      <c r="B1390" s="3" t="s">
        <v>877</v>
      </c>
      <c r="C1390" s="4" t="s">
        <v>455</v>
      </c>
      <c r="D1390" s="5" t="s">
        <v>456</v>
      </c>
      <c r="E1390" s="4" t="s">
        <v>457</v>
      </c>
      <c r="F1390" s="6">
        <v>94524.3</v>
      </c>
      <c r="G1390" s="4">
        <v>2373153</v>
      </c>
      <c r="H1390" s="4">
        <v>6217232</v>
      </c>
      <c r="I1390" s="5">
        <v>15.203598639999999</v>
      </c>
      <c r="J1390" s="5">
        <v>2.6198192868305998</v>
      </c>
      <c r="K1390" s="5" t="s">
        <v>38</v>
      </c>
      <c r="L1390" s="5">
        <v>150</v>
      </c>
      <c r="M1390" s="7" t="s">
        <v>878</v>
      </c>
      <c r="N1390" s="7" t="s">
        <v>879</v>
      </c>
      <c r="O1390" s="9" t="str">
        <f t="shared" si="84"/>
        <v>2021-04-13</v>
      </c>
      <c r="P1390" s="1" t="str">
        <f>VLOOKUP(K1390,de_para!$A$2:$B$46,2,0)</f>
        <v>Credenciamento</v>
      </c>
      <c r="Q1390" s="1">
        <v>0</v>
      </c>
      <c r="R1390" s="1">
        <f t="shared" si="85"/>
        <v>4</v>
      </c>
      <c r="S1390" s="1">
        <f t="shared" si="86"/>
        <v>2021</v>
      </c>
      <c r="T1390" s="1">
        <f t="shared" si="87"/>
        <v>1</v>
      </c>
    </row>
    <row r="1391" spans="1:20" x14ac:dyDescent="0.2">
      <c r="A1391" s="3" t="s">
        <v>14</v>
      </c>
      <c r="B1391" s="3" t="s">
        <v>877</v>
      </c>
      <c r="C1391" s="4" t="s">
        <v>819</v>
      </c>
      <c r="D1391" s="5" t="s">
        <v>820</v>
      </c>
      <c r="E1391" s="4" t="s">
        <v>821</v>
      </c>
      <c r="F1391" s="6">
        <v>2379.23</v>
      </c>
      <c r="G1391" s="4">
        <v>164257</v>
      </c>
      <c r="H1391" s="4">
        <v>198671</v>
      </c>
      <c r="I1391" s="5">
        <v>11.975728719999999</v>
      </c>
      <c r="J1391" s="5">
        <v>1.2095131409925</v>
      </c>
      <c r="K1391" s="5" t="s">
        <v>19</v>
      </c>
      <c r="L1391" s="5">
        <v>101</v>
      </c>
      <c r="M1391" s="7" t="s">
        <v>878</v>
      </c>
      <c r="N1391" s="7" t="s">
        <v>879</v>
      </c>
      <c r="O1391" s="9" t="str">
        <f t="shared" si="84"/>
        <v>2021-04-13</v>
      </c>
      <c r="P1391" s="1" t="str">
        <f>VLOOKUP(K1391,de_para!$A$2:$B$46,2,0)</f>
        <v>web event</v>
      </c>
      <c r="Q1391" s="1">
        <v>0</v>
      </c>
      <c r="R1391" s="1">
        <f t="shared" si="85"/>
        <v>4</v>
      </c>
      <c r="S1391" s="1">
        <f t="shared" si="86"/>
        <v>2021</v>
      </c>
      <c r="T1391" s="1">
        <f t="shared" si="87"/>
        <v>1</v>
      </c>
    </row>
    <row r="1392" spans="1:20" x14ac:dyDescent="0.2">
      <c r="A1392" s="3" t="s">
        <v>374</v>
      </c>
      <c r="B1392" s="3" t="s">
        <v>877</v>
      </c>
      <c r="C1392" s="4" t="s">
        <v>375</v>
      </c>
      <c r="D1392" s="5" t="s">
        <v>28</v>
      </c>
      <c r="E1392" s="4" t="s">
        <v>29</v>
      </c>
      <c r="F1392" s="6">
        <v>67356.86</v>
      </c>
      <c r="G1392" s="4">
        <v>3250755</v>
      </c>
      <c r="H1392" s="4">
        <v>5107451</v>
      </c>
      <c r="I1392" s="5">
        <v>13.1879601</v>
      </c>
      <c r="J1392" s="5">
        <v>1.5711583924350001</v>
      </c>
      <c r="K1392" s="5" t="s">
        <v>30</v>
      </c>
      <c r="L1392" s="5">
        <v>1416</v>
      </c>
      <c r="M1392" s="7" t="s">
        <v>878</v>
      </c>
      <c r="N1392" s="7" t="s">
        <v>879</v>
      </c>
      <c r="O1392" s="9" t="str">
        <f t="shared" si="84"/>
        <v>2021-04-13</v>
      </c>
      <c r="P1392" s="1" t="str">
        <f>VLOOKUP(K1392,de_para!$A$2:$B$46,2,0)</f>
        <v>Lead Ads</v>
      </c>
      <c r="Q1392" s="1">
        <v>0</v>
      </c>
      <c r="R1392" s="1">
        <f t="shared" si="85"/>
        <v>4</v>
      </c>
      <c r="S1392" s="1">
        <f t="shared" si="86"/>
        <v>2021</v>
      </c>
      <c r="T1392" s="1">
        <f t="shared" si="87"/>
        <v>1</v>
      </c>
    </row>
    <row r="1393" spans="1:20" x14ac:dyDescent="0.2">
      <c r="A1393" s="3" t="s">
        <v>14</v>
      </c>
      <c r="B1393" s="3" t="s">
        <v>877</v>
      </c>
      <c r="C1393" s="4" t="s">
        <v>857</v>
      </c>
      <c r="D1393" s="5" t="s">
        <v>858</v>
      </c>
      <c r="E1393" s="4" t="s">
        <v>859</v>
      </c>
      <c r="F1393" s="6">
        <v>2325.3000000000002</v>
      </c>
      <c r="G1393" s="4">
        <v>173573</v>
      </c>
      <c r="H1393" s="4">
        <v>203531</v>
      </c>
      <c r="I1393" s="5">
        <v>11.42479524</v>
      </c>
      <c r="J1393" s="5">
        <v>1.172595968267</v>
      </c>
      <c r="K1393" s="5" t="s">
        <v>19</v>
      </c>
      <c r="L1393" s="5">
        <v>95</v>
      </c>
      <c r="M1393" s="7" t="s">
        <v>878</v>
      </c>
      <c r="N1393" s="7" t="s">
        <v>879</v>
      </c>
      <c r="O1393" s="9" t="str">
        <f t="shared" si="84"/>
        <v>2021-04-13</v>
      </c>
      <c r="P1393" s="1" t="str">
        <f>VLOOKUP(K1393,de_para!$A$2:$B$46,2,0)</f>
        <v>web event</v>
      </c>
      <c r="Q1393" s="1">
        <v>0</v>
      </c>
      <c r="R1393" s="1">
        <f t="shared" si="85"/>
        <v>4</v>
      </c>
      <c r="S1393" s="1">
        <f t="shared" si="86"/>
        <v>2021</v>
      </c>
      <c r="T1393" s="1">
        <f t="shared" si="87"/>
        <v>1</v>
      </c>
    </row>
    <row r="1394" spans="1:20" x14ac:dyDescent="0.2">
      <c r="A1394" s="3" t="s">
        <v>14</v>
      </c>
      <c r="B1394" s="3" t="s">
        <v>877</v>
      </c>
      <c r="C1394" s="4" t="s">
        <v>862</v>
      </c>
      <c r="D1394" s="5" t="s">
        <v>863</v>
      </c>
      <c r="E1394" s="4" t="s">
        <v>864</v>
      </c>
      <c r="F1394" s="6">
        <v>2310.6</v>
      </c>
      <c r="G1394" s="4">
        <v>159358</v>
      </c>
      <c r="H1394" s="4">
        <v>196462</v>
      </c>
      <c r="I1394" s="5">
        <v>11.761053029999999</v>
      </c>
      <c r="J1394" s="5">
        <v>1.2328342474178</v>
      </c>
      <c r="K1394" s="5" t="s">
        <v>19</v>
      </c>
      <c r="L1394" s="5">
        <v>111</v>
      </c>
      <c r="M1394" s="7" t="s">
        <v>878</v>
      </c>
      <c r="N1394" s="7" t="s">
        <v>879</v>
      </c>
      <c r="O1394" s="9" t="str">
        <f t="shared" si="84"/>
        <v>2021-04-13</v>
      </c>
      <c r="P1394" s="1" t="str">
        <f>VLOOKUP(K1394,de_para!$A$2:$B$46,2,0)</f>
        <v>web event</v>
      </c>
      <c r="Q1394" s="1">
        <v>0</v>
      </c>
      <c r="R1394" s="1">
        <f t="shared" si="85"/>
        <v>4</v>
      </c>
      <c r="S1394" s="1">
        <f t="shared" si="86"/>
        <v>2021</v>
      </c>
      <c r="T1394" s="1">
        <f t="shared" si="87"/>
        <v>1</v>
      </c>
    </row>
    <row r="1395" spans="1:20" x14ac:dyDescent="0.2">
      <c r="A1395" s="3" t="s">
        <v>327</v>
      </c>
      <c r="B1395" s="3" t="s">
        <v>877</v>
      </c>
      <c r="C1395" s="4" t="s">
        <v>328</v>
      </c>
      <c r="D1395" s="5" t="s">
        <v>253</v>
      </c>
      <c r="E1395" s="4" t="s">
        <v>254</v>
      </c>
      <c r="F1395" s="6">
        <v>1512.48</v>
      </c>
      <c r="G1395" s="4">
        <v>118915</v>
      </c>
      <c r="H1395" s="4">
        <v>138282</v>
      </c>
      <c r="I1395" s="5">
        <v>10.93764915</v>
      </c>
      <c r="J1395" s="5">
        <v>1.1628642307531001</v>
      </c>
      <c r="K1395" s="5" t="s">
        <v>19</v>
      </c>
      <c r="L1395" s="5">
        <v>60</v>
      </c>
      <c r="M1395" s="7" t="s">
        <v>878</v>
      </c>
      <c r="N1395" s="7" t="s">
        <v>879</v>
      </c>
      <c r="O1395" s="9" t="str">
        <f t="shared" si="84"/>
        <v>2021-04-13</v>
      </c>
      <c r="P1395" s="1" t="str">
        <f>VLOOKUP(K1395,de_para!$A$2:$B$46,2,0)</f>
        <v>web event</v>
      </c>
      <c r="Q1395" s="1">
        <v>0</v>
      </c>
      <c r="R1395" s="1">
        <f t="shared" si="85"/>
        <v>4</v>
      </c>
      <c r="S1395" s="1">
        <f t="shared" si="86"/>
        <v>2021</v>
      </c>
      <c r="T1395" s="1">
        <f t="shared" si="87"/>
        <v>1</v>
      </c>
    </row>
    <row r="1396" spans="1:20" x14ac:dyDescent="0.2">
      <c r="A1396" s="3" t="s">
        <v>14</v>
      </c>
      <c r="B1396" s="3" t="s">
        <v>877</v>
      </c>
      <c r="C1396" s="4" t="s">
        <v>760</v>
      </c>
      <c r="D1396" s="5" t="s">
        <v>761</v>
      </c>
      <c r="E1396" s="4" t="s">
        <v>762</v>
      </c>
      <c r="F1396" s="6">
        <v>0</v>
      </c>
      <c r="G1396" s="4">
        <v>0</v>
      </c>
      <c r="H1396" s="4">
        <v>0</v>
      </c>
      <c r="I1396" s="5" t="s">
        <v>42</v>
      </c>
      <c r="J1396" s="5">
        <v>0</v>
      </c>
      <c r="K1396" s="5" t="s">
        <v>19</v>
      </c>
      <c r="L1396" s="5">
        <v>8</v>
      </c>
      <c r="M1396" s="7" t="s">
        <v>878</v>
      </c>
      <c r="N1396" s="7" t="s">
        <v>879</v>
      </c>
      <c r="O1396" s="9" t="str">
        <f t="shared" si="84"/>
        <v>2021-04-13</v>
      </c>
      <c r="P1396" s="1" t="str">
        <f>VLOOKUP(K1396,de_para!$A$2:$B$46,2,0)</f>
        <v>web event</v>
      </c>
      <c r="Q1396" s="1">
        <v>0</v>
      </c>
      <c r="R1396" s="1">
        <f t="shared" si="85"/>
        <v>4</v>
      </c>
      <c r="S1396" s="1">
        <f t="shared" si="86"/>
        <v>2021</v>
      </c>
      <c r="T1396" s="1">
        <f t="shared" si="87"/>
        <v>1</v>
      </c>
    </row>
    <row r="1397" spans="1:20" x14ac:dyDescent="0.2">
      <c r="A1397" s="3" t="s">
        <v>14</v>
      </c>
      <c r="B1397" s="3" t="s">
        <v>877</v>
      </c>
      <c r="C1397" s="4" t="s">
        <v>874</v>
      </c>
      <c r="D1397" s="5" t="s">
        <v>875</v>
      </c>
      <c r="E1397" s="4" t="s">
        <v>876</v>
      </c>
      <c r="F1397" s="6">
        <v>4579.8999999999996</v>
      </c>
      <c r="G1397" s="4">
        <v>444039</v>
      </c>
      <c r="H1397" s="4">
        <v>558988</v>
      </c>
      <c r="I1397" s="5">
        <v>8.1931991400000008</v>
      </c>
      <c r="J1397" s="5">
        <v>1.2588714054396</v>
      </c>
      <c r="K1397" s="5" t="s">
        <v>19</v>
      </c>
      <c r="L1397" s="5">
        <v>162</v>
      </c>
      <c r="M1397" s="7" t="s">
        <v>878</v>
      </c>
      <c r="N1397" s="7" t="s">
        <v>879</v>
      </c>
      <c r="O1397" s="9" t="str">
        <f t="shared" si="84"/>
        <v>2021-04-13</v>
      </c>
      <c r="P1397" s="1" t="str">
        <f>VLOOKUP(K1397,de_para!$A$2:$B$46,2,0)</f>
        <v>web event</v>
      </c>
      <c r="Q1397" s="1">
        <v>0</v>
      </c>
      <c r="R1397" s="1">
        <f t="shared" si="85"/>
        <v>4</v>
      </c>
      <c r="S1397" s="1">
        <f t="shared" si="86"/>
        <v>2021</v>
      </c>
      <c r="T1397" s="1">
        <f t="shared" si="87"/>
        <v>1</v>
      </c>
    </row>
    <row r="1398" spans="1:20" x14ac:dyDescent="0.2">
      <c r="A1398" s="3" t="s">
        <v>840</v>
      </c>
      <c r="B1398" s="3" t="s">
        <v>877</v>
      </c>
      <c r="C1398" s="4" t="s">
        <v>841</v>
      </c>
      <c r="D1398" s="5" t="s">
        <v>842</v>
      </c>
      <c r="E1398" s="4" t="s">
        <v>843</v>
      </c>
      <c r="F1398" s="6">
        <v>58968.65</v>
      </c>
      <c r="G1398" s="4">
        <v>4261839</v>
      </c>
      <c r="H1398" s="4">
        <v>6940577</v>
      </c>
      <c r="I1398" s="5">
        <v>8.4962172500000008</v>
      </c>
      <c r="J1398" s="5">
        <v>1.6285404023943999</v>
      </c>
      <c r="K1398" s="5" t="s">
        <v>19</v>
      </c>
      <c r="L1398" s="5">
        <v>1696</v>
      </c>
      <c r="M1398" s="7" t="s">
        <v>878</v>
      </c>
      <c r="N1398" s="7" t="s">
        <v>879</v>
      </c>
      <c r="O1398" s="9" t="str">
        <f t="shared" si="84"/>
        <v>2021-04-13</v>
      </c>
      <c r="P1398" s="1" t="str">
        <f>VLOOKUP(K1398,de_para!$A$2:$B$46,2,0)</f>
        <v>web event</v>
      </c>
      <c r="Q1398" s="1">
        <v>0</v>
      </c>
      <c r="R1398" s="1">
        <f t="shared" si="85"/>
        <v>4</v>
      </c>
      <c r="S1398" s="1">
        <f t="shared" si="86"/>
        <v>2021</v>
      </c>
      <c r="T1398" s="1">
        <f t="shared" si="87"/>
        <v>1</v>
      </c>
    </row>
    <row r="1399" spans="1:20" x14ac:dyDescent="0.2">
      <c r="A1399" s="3" t="s">
        <v>362</v>
      </c>
      <c r="B1399" s="3" t="s">
        <v>877</v>
      </c>
      <c r="C1399" s="4" t="s">
        <v>649</v>
      </c>
      <c r="D1399" s="5" t="s">
        <v>650</v>
      </c>
      <c r="E1399" s="4" t="s">
        <v>651</v>
      </c>
      <c r="F1399" s="6">
        <v>9544.41</v>
      </c>
      <c r="G1399" s="4">
        <v>372291</v>
      </c>
      <c r="H1399" s="4">
        <v>422897</v>
      </c>
      <c r="I1399" s="5">
        <v>22.569112570000001</v>
      </c>
      <c r="J1399" s="5">
        <v>1.1359313010520999</v>
      </c>
      <c r="K1399" s="5" t="s">
        <v>30</v>
      </c>
      <c r="L1399" s="5">
        <v>208</v>
      </c>
      <c r="M1399" s="7" t="s">
        <v>878</v>
      </c>
      <c r="N1399" s="7" t="s">
        <v>879</v>
      </c>
      <c r="O1399" s="9" t="str">
        <f t="shared" si="84"/>
        <v>2021-04-13</v>
      </c>
      <c r="P1399" s="1" t="str">
        <f>VLOOKUP(K1399,de_para!$A$2:$B$46,2,0)</f>
        <v>Lead Ads</v>
      </c>
      <c r="Q1399" s="1">
        <v>0</v>
      </c>
      <c r="R1399" s="1">
        <f t="shared" si="85"/>
        <v>4</v>
      </c>
      <c r="S1399" s="1">
        <f t="shared" si="86"/>
        <v>2021</v>
      </c>
      <c r="T1399" s="1">
        <f t="shared" si="87"/>
        <v>1</v>
      </c>
    </row>
    <row r="1400" spans="1:20" x14ac:dyDescent="0.2">
      <c r="A1400" s="3" t="s">
        <v>14</v>
      </c>
      <c r="B1400" s="3" t="s">
        <v>877</v>
      </c>
      <c r="C1400" s="4" t="s">
        <v>880</v>
      </c>
      <c r="D1400" s="5" t="s">
        <v>881</v>
      </c>
      <c r="E1400" s="4" t="s">
        <v>882</v>
      </c>
      <c r="F1400" s="6">
        <v>0</v>
      </c>
      <c r="G1400" s="4">
        <v>0</v>
      </c>
      <c r="H1400" s="4">
        <v>0</v>
      </c>
      <c r="I1400" s="5" t="s">
        <v>42</v>
      </c>
      <c r="J1400" s="5">
        <v>0</v>
      </c>
      <c r="K1400" s="5" t="s">
        <v>19</v>
      </c>
      <c r="L1400" s="5">
        <v>1</v>
      </c>
      <c r="M1400" s="7" t="s">
        <v>878</v>
      </c>
      <c r="N1400" s="7" t="s">
        <v>879</v>
      </c>
      <c r="O1400" s="9" t="str">
        <f t="shared" si="84"/>
        <v>2021-04-13</v>
      </c>
      <c r="P1400" s="1" t="str">
        <f>VLOOKUP(K1400,de_para!$A$2:$B$46,2,0)</f>
        <v>web event</v>
      </c>
      <c r="Q1400" s="1">
        <v>0</v>
      </c>
      <c r="R1400" s="1">
        <f t="shared" si="85"/>
        <v>4</v>
      </c>
      <c r="S1400" s="1">
        <f t="shared" si="86"/>
        <v>2021</v>
      </c>
      <c r="T1400" s="1">
        <f t="shared" si="87"/>
        <v>1</v>
      </c>
    </row>
    <row r="1401" spans="1:20" x14ac:dyDescent="0.2">
      <c r="A1401" s="3" t="s">
        <v>374</v>
      </c>
      <c r="B1401" s="3" t="s">
        <v>877</v>
      </c>
      <c r="C1401" s="4" t="s">
        <v>655</v>
      </c>
      <c r="D1401" s="5" t="s">
        <v>650</v>
      </c>
      <c r="E1401" s="4" t="s">
        <v>651</v>
      </c>
      <c r="F1401" s="6">
        <v>6150.33</v>
      </c>
      <c r="G1401" s="4">
        <v>367617</v>
      </c>
      <c r="H1401" s="4">
        <v>428560</v>
      </c>
      <c r="I1401" s="5">
        <v>14.3511527</v>
      </c>
      <c r="J1401" s="5">
        <v>1.1657785140513</v>
      </c>
      <c r="K1401" s="5" t="s">
        <v>30</v>
      </c>
      <c r="L1401" s="5">
        <v>143</v>
      </c>
      <c r="M1401" s="7" t="s">
        <v>878</v>
      </c>
      <c r="N1401" s="7" t="s">
        <v>879</v>
      </c>
      <c r="O1401" s="9" t="str">
        <f t="shared" si="84"/>
        <v>2021-04-13</v>
      </c>
      <c r="P1401" s="1" t="str">
        <f>VLOOKUP(K1401,de_para!$A$2:$B$46,2,0)</f>
        <v>Lead Ads</v>
      </c>
      <c r="Q1401" s="1">
        <v>0</v>
      </c>
      <c r="R1401" s="1">
        <f t="shared" si="85"/>
        <v>4</v>
      </c>
      <c r="S1401" s="1">
        <f t="shared" si="86"/>
        <v>2021</v>
      </c>
      <c r="T1401" s="1">
        <f t="shared" si="87"/>
        <v>1</v>
      </c>
    </row>
    <row r="1402" spans="1:20" x14ac:dyDescent="0.2">
      <c r="A1402" s="3" t="s">
        <v>22</v>
      </c>
      <c r="B1402" s="3" t="s">
        <v>877</v>
      </c>
      <c r="C1402" s="4" t="s">
        <v>738</v>
      </c>
      <c r="D1402" s="5" t="s">
        <v>697</v>
      </c>
      <c r="E1402" s="4" t="s">
        <v>698</v>
      </c>
      <c r="F1402" s="6">
        <v>7823.93</v>
      </c>
      <c r="G1402" s="4">
        <v>700417</v>
      </c>
      <c r="H1402" s="4">
        <v>791571</v>
      </c>
      <c r="I1402" s="5">
        <v>9.8840533599999993</v>
      </c>
      <c r="J1402" s="5">
        <v>1.1301424722700999</v>
      </c>
      <c r="K1402" s="5" t="s">
        <v>200</v>
      </c>
      <c r="L1402" s="5">
        <v>145</v>
      </c>
      <c r="M1402" s="7" t="s">
        <v>878</v>
      </c>
      <c r="N1402" s="7" t="s">
        <v>879</v>
      </c>
      <c r="O1402" s="9" t="str">
        <f t="shared" si="84"/>
        <v>2021-04-13</v>
      </c>
      <c r="P1402" s="1" t="str">
        <f>VLOOKUP(K1402,de_para!$A$2:$B$46,2,0)</f>
        <v>Mensagem</v>
      </c>
      <c r="Q1402" s="1">
        <v>1</v>
      </c>
      <c r="R1402" s="1">
        <f t="shared" si="85"/>
        <v>4</v>
      </c>
      <c r="S1402" s="1">
        <f t="shared" si="86"/>
        <v>2021</v>
      </c>
      <c r="T1402" s="1">
        <f t="shared" si="87"/>
        <v>1</v>
      </c>
    </row>
    <row r="1403" spans="1:20" x14ac:dyDescent="0.2">
      <c r="A1403" s="3" t="s">
        <v>207</v>
      </c>
      <c r="B1403" s="3" t="s">
        <v>877</v>
      </c>
      <c r="C1403" s="4" t="s">
        <v>208</v>
      </c>
      <c r="D1403" s="5" t="s">
        <v>33</v>
      </c>
      <c r="E1403" s="4" t="s">
        <v>34</v>
      </c>
      <c r="F1403" s="6">
        <v>16371.39</v>
      </c>
      <c r="G1403" s="4">
        <v>65234</v>
      </c>
      <c r="H1403" s="4">
        <v>349590</v>
      </c>
      <c r="I1403" s="5">
        <v>46.830258299999997</v>
      </c>
      <c r="J1403" s="5">
        <v>5.3590152374529003</v>
      </c>
      <c r="K1403" s="5" t="s">
        <v>19</v>
      </c>
      <c r="L1403" s="5">
        <v>550</v>
      </c>
      <c r="M1403" s="7" t="s">
        <v>878</v>
      </c>
      <c r="N1403" s="7" t="s">
        <v>879</v>
      </c>
      <c r="O1403" s="9" t="str">
        <f t="shared" si="84"/>
        <v>2021-04-13</v>
      </c>
      <c r="P1403" s="1" t="str">
        <f>VLOOKUP(K1403,de_para!$A$2:$B$46,2,0)</f>
        <v>web event</v>
      </c>
      <c r="Q1403" s="1">
        <v>0</v>
      </c>
      <c r="R1403" s="1">
        <f t="shared" si="85"/>
        <v>4</v>
      </c>
      <c r="S1403" s="1">
        <f t="shared" si="86"/>
        <v>2021</v>
      </c>
      <c r="T1403" s="1">
        <f t="shared" si="87"/>
        <v>1</v>
      </c>
    </row>
    <row r="1404" spans="1:20" x14ac:dyDescent="0.2">
      <c r="A1404" s="3" t="s">
        <v>201</v>
      </c>
      <c r="B1404" s="3" t="s">
        <v>877</v>
      </c>
      <c r="C1404" s="4" t="s">
        <v>202</v>
      </c>
      <c r="D1404" s="5" t="s">
        <v>33</v>
      </c>
      <c r="E1404" s="4" t="s">
        <v>34</v>
      </c>
      <c r="F1404" s="6">
        <v>24306.560000000001</v>
      </c>
      <c r="G1404" s="4">
        <v>219778</v>
      </c>
      <c r="H1404" s="4">
        <v>899614</v>
      </c>
      <c r="I1404" s="5">
        <v>27.018876989999999</v>
      </c>
      <c r="J1404" s="5">
        <v>4.0932850421789002</v>
      </c>
      <c r="K1404" s="5" t="s">
        <v>19</v>
      </c>
      <c r="L1404" s="5">
        <v>690</v>
      </c>
      <c r="M1404" s="7" t="s">
        <v>878</v>
      </c>
      <c r="N1404" s="7" t="s">
        <v>879</v>
      </c>
      <c r="O1404" s="9" t="str">
        <f t="shared" si="84"/>
        <v>2021-04-13</v>
      </c>
      <c r="P1404" s="1" t="str">
        <f>VLOOKUP(K1404,de_para!$A$2:$B$46,2,0)</f>
        <v>web event</v>
      </c>
      <c r="Q1404" s="1">
        <v>0</v>
      </c>
      <c r="R1404" s="1">
        <f t="shared" si="85"/>
        <v>4</v>
      </c>
      <c r="S1404" s="1">
        <f t="shared" si="86"/>
        <v>2021</v>
      </c>
      <c r="T1404" s="1">
        <f t="shared" si="87"/>
        <v>1</v>
      </c>
    </row>
    <row r="1405" spans="1:20" x14ac:dyDescent="0.2">
      <c r="A1405" s="3" t="s">
        <v>832</v>
      </c>
      <c r="B1405" s="3" t="s">
        <v>877</v>
      </c>
      <c r="C1405" s="4" t="s">
        <v>833</v>
      </c>
      <c r="D1405" s="5" t="s">
        <v>834</v>
      </c>
      <c r="E1405" s="4" t="s">
        <v>835</v>
      </c>
      <c r="F1405" s="6">
        <v>59380.22</v>
      </c>
      <c r="G1405" s="4">
        <v>3526100</v>
      </c>
      <c r="H1405" s="4">
        <v>5571688</v>
      </c>
      <c r="I1405" s="5">
        <v>10.657491950000001</v>
      </c>
      <c r="J1405" s="5">
        <v>1.5801276197498999</v>
      </c>
      <c r="K1405" s="5" t="s">
        <v>19</v>
      </c>
      <c r="L1405" s="5">
        <v>1829</v>
      </c>
      <c r="M1405" s="7" t="s">
        <v>878</v>
      </c>
      <c r="N1405" s="7" t="s">
        <v>879</v>
      </c>
      <c r="O1405" s="9" t="str">
        <f t="shared" si="84"/>
        <v>2021-04-13</v>
      </c>
      <c r="P1405" s="1" t="str">
        <f>VLOOKUP(K1405,de_para!$A$2:$B$46,2,0)</f>
        <v>web event</v>
      </c>
      <c r="Q1405" s="1">
        <v>0</v>
      </c>
      <c r="R1405" s="1">
        <f t="shared" si="85"/>
        <v>4</v>
      </c>
      <c r="S1405" s="1">
        <f t="shared" si="86"/>
        <v>2021</v>
      </c>
      <c r="T1405" s="1">
        <f t="shared" si="87"/>
        <v>1</v>
      </c>
    </row>
    <row r="1406" spans="1:20" x14ac:dyDescent="0.2">
      <c r="A1406" s="3" t="s">
        <v>14</v>
      </c>
      <c r="B1406" s="3" t="s">
        <v>877</v>
      </c>
      <c r="C1406" s="4" t="s">
        <v>871</v>
      </c>
      <c r="D1406" s="5" t="s">
        <v>872</v>
      </c>
      <c r="E1406" s="4" t="s">
        <v>873</v>
      </c>
      <c r="F1406" s="6">
        <v>4555.57</v>
      </c>
      <c r="G1406" s="4">
        <v>171482</v>
      </c>
      <c r="H1406" s="4">
        <v>223039</v>
      </c>
      <c r="I1406" s="5">
        <v>20.424992939999999</v>
      </c>
      <c r="J1406" s="5">
        <v>1.3006554623808999</v>
      </c>
      <c r="K1406" s="5" t="s">
        <v>19</v>
      </c>
      <c r="L1406" s="5">
        <v>108</v>
      </c>
      <c r="M1406" s="7" t="s">
        <v>878</v>
      </c>
      <c r="N1406" s="7" t="s">
        <v>879</v>
      </c>
      <c r="O1406" s="9" t="str">
        <f t="shared" si="84"/>
        <v>2021-04-13</v>
      </c>
      <c r="P1406" s="1" t="str">
        <f>VLOOKUP(K1406,de_para!$A$2:$B$46,2,0)</f>
        <v>web event</v>
      </c>
      <c r="Q1406" s="1">
        <v>0</v>
      </c>
      <c r="R1406" s="1">
        <f t="shared" si="85"/>
        <v>4</v>
      </c>
      <c r="S1406" s="1">
        <f t="shared" si="86"/>
        <v>2021</v>
      </c>
      <c r="T1406" s="1">
        <f t="shared" si="87"/>
        <v>1</v>
      </c>
    </row>
    <row r="1407" spans="1:20" x14ac:dyDescent="0.2">
      <c r="A1407" s="3" t="s">
        <v>386</v>
      </c>
      <c r="B1407" s="3" t="s">
        <v>877</v>
      </c>
      <c r="C1407" s="4" t="s">
        <v>742</v>
      </c>
      <c r="D1407" s="5" t="s">
        <v>650</v>
      </c>
      <c r="E1407" s="4" t="s">
        <v>651</v>
      </c>
      <c r="F1407" s="6">
        <v>5912.41</v>
      </c>
      <c r="G1407" s="4">
        <v>398531</v>
      </c>
      <c r="H1407" s="4">
        <v>461840</v>
      </c>
      <c r="I1407" s="5">
        <v>12.80185779</v>
      </c>
      <c r="J1407" s="5">
        <v>1.1588558982865</v>
      </c>
      <c r="K1407" s="5" t="s">
        <v>30</v>
      </c>
      <c r="L1407" s="5">
        <v>117</v>
      </c>
      <c r="M1407" s="7" t="s">
        <v>878</v>
      </c>
      <c r="N1407" s="7" t="s">
        <v>879</v>
      </c>
      <c r="O1407" s="9" t="str">
        <f t="shared" si="84"/>
        <v>2021-04-13</v>
      </c>
      <c r="P1407" s="1" t="str">
        <f>VLOOKUP(K1407,de_para!$A$2:$B$46,2,0)</f>
        <v>Lead Ads</v>
      </c>
      <c r="Q1407" s="1">
        <v>0</v>
      </c>
      <c r="R1407" s="1">
        <f t="shared" si="85"/>
        <v>4</v>
      </c>
      <c r="S1407" s="1">
        <f t="shared" si="86"/>
        <v>2021</v>
      </c>
      <c r="T1407" s="1">
        <f t="shared" si="87"/>
        <v>1</v>
      </c>
    </row>
    <row r="1408" spans="1:20" x14ac:dyDescent="0.2">
      <c r="A1408" s="3" t="s">
        <v>14</v>
      </c>
      <c r="B1408" s="3" t="s">
        <v>877</v>
      </c>
      <c r="C1408" s="4" t="s">
        <v>883</v>
      </c>
      <c r="D1408" s="5" t="s">
        <v>884</v>
      </c>
      <c r="E1408" s="4" t="s">
        <v>885</v>
      </c>
      <c r="F1408" s="6">
        <v>2311.87</v>
      </c>
      <c r="G1408" s="4">
        <v>153986</v>
      </c>
      <c r="H1408" s="4">
        <v>189204</v>
      </c>
      <c r="I1408" s="5">
        <v>12.21892772</v>
      </c>
      <c r="J1408" s="5">
        <v>1.2287091034249999</v>
      </c>
      <c r="K1408" s="5" t="s">
        <v>19</v>
      </c>
      <c r="L1408" s="5">
        <v>105</v>
      </c>
      <c r="M1408" s="7" t="s">
        <v>878</v>
      </c>
      <c r="N1408" s="7" t="s">
        <v>879</v>
      </c>
      <c r="O1408" s="9" t="str">
        <f t="shared" si="84"/>
        <v>2021-04-13</v>
      </c>
      <c r="P1408" s="1" t="str">
        <f>VLOOKUP(K1408,de_para!$A$2:$B$46,2,0)</f>
        <v>web event</v>
      </c>
      <c r="Q1408" s="1">
        <v>0</v>
      </c>
      <c r="R1408" s="1">
        <f t="shared" si="85"/>
        <v>4</v>
      </c>
      <c r="S1408" s="1">
        <f t="shared" si="86"/>
        <v>2021</v>
      </c>
      <c r="T1408" s="1">
        <f t="shared" si="87"/>
        <v>1</v>
      </c>
    </row>
    <row r="1409" spans="1:20" x14ac:dyDescent="0.2">
      <c r="A1409" s="3" t="s">
        <v>14</v>
      </c>
      <c r="B1409" s="3" t="s">
        <v>877</v>
      </c>
      <c r="C1409" s="4" t="s">
        <v>886</v>
      </c>
      <c r="D1409" s="5" t="s">
        <v>887</v>
      </c>
      <c r="E1409" s="4" t="s">
        <v>888</v>
      </c>
      <c r="F1409" s="6">
        <v>0</v>
      </c>
      <c r="G1409" s="4">
        <v>0</v>
      </c>
      <c r="H1409" s="4">
        <v>0</v>
      </c>
      <c r="I1409" s="5" t="s">
        <v>42</v>
      </c>
      <c r="J1409" s="5">
        <v>0</v>
      </c>
      <c r="K1409" s="5" t="s">
        <v>38</v>
      </c>
      <c r="L1409" s="5">
        <v>15</v>
      </c>
      <c r="M1409" s="7" t="s">
        <v>878</v>
      </c>
      <c r="N1409" s="7" t="s">
        <v>879</v>
      </c>
      <c r="O1409" s="9" t="str">
        <f t="shared" si="84"/>
        <v>2021-04-13</v>
      </c>
      <c r="P1409" s="1" t="str">
        <f>VLOOKUP(K1409,de_para!$A$2:$B$46,2,0)</f>
        <v>Credenciamento</v>
      </c>
      <c r="Q1409" s="1">
        <v>0</v>
      </c>
      <c r="R1409" s="1">
        <f t="shared" si="85"/>
        <v>4</v>
      </c>
      <c r="S1409" s="1">
        <f t="shared" si="86"/>
        <v>2021</v>
      </c>
      <c r="T1409" s="1">
        <f t="shared" si="87"/>
        <v>1</v>
      </c>
    </row>
    <row r="1410" spans="1:20" x14ac:dyDescent="0.2">
      <c r="A1410" s="3" t="s">
        <v>14</v>
      </c>
      <c r="B1410" s="3" t="s">
        <v>877</v>
      </c>
      <c r="C1410" s="4" t="s">
        <v>889</v>
      </c>
      <c r="D1410" s="5" t="s">
        <v>890</v>
      </c>
      <c r="E1410" s="4" t="s">
        <v>891</v>
      </c>
      <c r="F1410" s="6">
        <v>0</v>
      </c>
      <c r="G1410" s="4">
        <v>0</v>
      </c>
      <c r="H1410" s="4">
        <v>0</v>
      </c>
      <c r="I1410" s="5" t="s">
        <v>42</v>
      </c>
      <c r="J1410" s="5">
        <v>0</v>
      </c>
      <c r="K1410" s="5" t="s">
        <v>19</v>
      </c>
      <c r="L1410" s="5">
        <v>1</v>
      </c>
      <c r="M1410" s="7" t="s">
        <v>878</v>
      </c>
      <c r="N1410" s="7" t="s">
        <v>879</v>
      </c>
      <c r="O1410" s="9" t="str">
        <f t="shared" si="84"/>
        <v>2021-04-13</v>
      </c>
      <c r="P1410" s="1" t="str">
        <f>VLOOKUP(K1410,de_para!$A$2:$B$46,2,0)</f>
        <v>web event</v>
      </c>
      <c r="Q1410" s="1">
        <v>0</v>
      </c>
      <c r="R1410" s="1">
        <f t="shared" si="85"/>
        <v>4</v>
      </c>
      <c r="S1410" s="1">
        <f t="shared" si="86"/>
        <v>2021</v>
      </c>
      <c r="T1410" s="1">
        <f t="shared" si="87"/>
        <v>1</v>
      </c>
    </row>
    <row r="1411" spans="1:20" x14ac:dyDescent="0.2">
      <c r="A1411" s="3" t="s">
        <v>892</v>
      </c>
      <c r="B1411" s="3" t="s">
        <v>877</v>
      </c>
      <c r="C1411" s="4" t="s">
        <v>893</v>
      </c>
      <c r="D1411" s="5" t="s">
        <v>894</v>
      </c>
      <c r="E1411" s="4" t="s">
        <v>895</v>
      </c>
      <c r="F1411" s="6">
        <v>582.27</v>
      </c>
      <c r="G1411" s="4">
        <v>3626</v>
      </c>
      <c r="H1411" s="4">
        <v>15581</v>
      </c>
      <c r="I1411" s="5">
        <v>37.37051537</v>
      </c>
      <c r="J1411" s="5">
        <v>4.2970215113072001</v>
      </c>
      <c r="K1411" s="5" t="s">
        <v>6</v>
      </c>
      <c r="L1411" s="5">
        <v>3626</v>
      </c>
      <c r="M1411" s="7" t="s">
        <v>878</v>
      </c>
      <c r="N1411" s="7" t="s">
        <v>879</v>
      </c>
      <c r="O1411" s="9" t="str">
        <f t="shared" ref="O1411:O1474" si="88">RIGHT(B1411,10)</f>
        <v>2021-04-13</v>
      </c>
      <c r="P1411" s="1" t="str">
        <f>VLOOKUP(K1411,de_para!$A$2:$B$46,2,0)</f>
        <v>Top funnel</v>
      </c>
      <c r="Q1411" s="1">
        <v>0</v>
      </c>
      <c r="R1411" s="1">
        <f t="shared" ref="R1411:R1474" si="89">MONTH(O1411)</f>
        <v>4</v>
      </c>
      <c r="S1411" s="1">
        <f t="shared" ref="S1411:S1474" si="90">YEAR(O1411)</f>
        <v>2021</v>
      </c>
      <c r="T1411" s="1">
        <f t="shared" ref="T1411:T1474" si="91">IF(R1411&lt;7,1,2)</f>
        <v>1</v>
      </c>
    </row>
    <row r="1412" spans="1:20" x14ac:dyDescent="0.2">
      <c r="A1412" s="3" t="s">
        <v>22</v>
      </c>
      <c r="B1412" s="3" t="s">
        <v>877</v>
      </c>
      <c r="C1412" s="4" t="s">
        <v>850</v>
      </c>
      <c r="D1412" s="5" t="s">
        <v>851</v>
      </c>
      <c r="E1412" s="4" t="s">
        <v>852</v>
      </c>
      <c r="F1412" s="6">
        <v>473.73</v>
      </c>
      <c r="G1412" s="4">
        <v>28224</v>
      </c>
      <c r="H1412" s="4">
        <v>28603</v>
      </c>
      <c r="I1412" s="5">
        <v>16.562248719999999</v>
      </c>
      <c r="J1412" s="5">
        <v>1.0134282879819001</v>
      </c>
      <c r="K1412" s="5" t="s">
        <v>200</v>
      </c>
      <c r="L1412" s="5">
        <v>6</v>
      </c>
      <c r="M1412" s="7" t="s">
        <v>878</v>
      </c>
      <c r="N1412" s="7" t="s">
        <v>879</v>
      </c>
      <c r="O1412" s="9" t="str">
        <f t="shared" si="88"/>
        <v>2021-04-13</v>
      </c>
      <c r="P1412" s="1" t="str">
        <f>VLOOKUP(K1412,de_para!$A$2:$B$46,2,0)</f>
        <v>Mensagem</v>
      </c>
      <c r="Q1412" s="1">
        <v>1</v>
      </c>
      <c r="R1412" s="1">
        <f t="shared" si="89"/>
        <v>4</v>
      </c>
      <c r="S1412" s="1">
        <f t="shared" si="90"/>
        <v>2021</v>
      </c>
      <c r="T1412" s="1">
        <f t="shared" si="91"/>
        <v>1</v>
      </c>
    </row>
    <row r="1413" spans="1:20" x14ac:dyDescent="0.2">
      <c r="A1413" s="3" t="s">
        <v>896</v>
      </c>
      <c r="B1413" s="3" t="s">
        <v>877</v>
      </c>
      <c r="C1413" s="4" t="s">
        <v>897</v>
      </c>
      <c r="D1413" s="5" t="s">
        <v>894</v>
      </c>
      <c r="E1413" s="4" t="s">
        <v>895</v>
      </c>
      <c r="F1413" s="6">
        <v>243.44</v>
      </c>
      <c r="G1413" s="4">
        <v>1934</v>
      </c>
      <c r="H1413" s="4">
        <v>7089</v>
      </c>
      <c r="I1413" s="5">
        <v>34.34052758</v>
      </c>
      <c r="J1413" s="5">
        <v>3.6654601861426999</v>
      </c>
      <c r="K1413" s="5" t="s">
        <v>6</v>
      </c>
      <c r="L1413" s="5">
        <v>1934</v>
      </c>
      <c r="M1413" s="7" t="s">
        <v>878</v>
      </c>
      <c r="N1413" s="7" t="s">
        <v>879</v>
      </c>
      <c r="O1413" s="9" t="str">
        <f t="shared" si="88"/>
        <v>2021-04-13</v>
      </c>
      <c r="P1413" s="1" t="str">
        <f>VLOOKUP(K1413,de_para!$A$2:$B$46,2,0)</f>
        <v>Top funnel</v>
      </c>
      <c r="Q1413" s="1">
        <v>0</v>
      </c>
      <c r="R1413" s="1">
        <f t="shared" si="89"/>
        <v>4</v>
      </c>
      <c r="S1413" s="1">
        <f t="shared" si="90"/>
        <v>2021</v>
      </c>
      <c r="T1413" s="1">
        <f t="shared" si="91"/>
        <v>1</v>
      </c>
    </row>
    <row r="1414" spans="1:20" x14ac:dyDescent="0.2">
      <c r="A1414" s="3" t="s">
        <v>22</v>
      </c>
      <c r="B1414" s="3" t="s">
        <v>877</v>
      </c>
      <c r="C1414" s="4" t="s">
        <v>847</v>
      </c>
      <c r="D1414" s="5" t="s">
        <v>848</v>
      </c>
      <c r="E1414" s="4" t="s">
        <v>849</v>
      </c>
      <c r="F1414" s="6">
        <v>218.32</v>
      </c>
      <c r="G1414" s="4">
        <v>13664</v>
      </c>
      <c r="H1414" s="4">
        <v>14448</v>
      </c>
      <c r="I1414" s="5">
        <v>15.110741969999999</v>
      </c>
      <c r="J1414" s="5">
        <v>1.0573770491803001</v>
      </c>
      <c r="K1414" s="5" t="s">
        <v>200</v>
      </c>
      <c r="L1414" s="5" t="s">
        <v>42</v>
      </c>
      <c r="M1414" s="7" t="s">
        <v>878</v>
      </c>
      <c r="N1414" s="7" t="s">
        <v>879</v>
      </c>
      <c r="O1414" s="9" t="str">
        <f t="shared" si="88"/>
        <v>2021-04-13</v>
      </c>
      <c r="P1414" s="1" t="str">
        <f>VLOOKUP(K1414,de_para!$A$2:$B$46,2,0)</f>
        <v>Mensagem</v>
      </c>
      <c r="Q1414" s="1">
        <v>1</v>
      </c>
      <c r="R1414" s="1">
        <f t="shared" si="89"/>
        <v>4</v>
      </c>
      <c r="S1414" s="1">
        <f t="shared" si="90"/>
        <v>2021</v>
      </c>
      <c r="T1414" s="1">
        <f t="shared" si="91"/>
        <v>1</v>
      </c>
    </row>
    <row r="1415" spans="1:20" x14ac:dyDescent="0.2">
      <c r="A1415" s="3" t="s">
        <v>22</v>
      </c>
      <c r="B1415" s="3" t="s">
        <v>877</v>
      </c>
      <c r="C1415" s="4" t="s">
        <v>844</v>
      </c>
      <c r="D1415" s="5" t="s">
        <v>845</v>
      </c>
      <c r="E1415" s="4" t="s">
        <v>846</v>
      </c>
      <c r="F1415" s="6">
        <v>239.86</v>
      </c>
      <c r="G1415" s="4">
        <v>20976</v>
      </c>
      <c r="H1415" s="4">
        <v>20976</v>
      </c>
      <c r="I1415" s="5">
        <v>11.434973299999999</v>
      </c>
      <c r="J1415" s="5">
        <v>1</v>
      </c>
      <c r="K1415" s="5" t="s">
        <v>200</v>
      </c>
      <c r="L1415" s="5">
        <v>3</v>
      </c>
      <c r="M1415" s="7" t="s">
        <v>878</v>
      </c>
      <c r="N1415" s="7" t="s">
        <v>879</v>
      </c>
      <c r="O1415" s="9" t="str">
        <f t="shared" si="88"/>
        <v>2021-04-13</v>
      </c>
      <c r="P1415" s="1" t="str">
        <f>VLOOKUP(K1415,de_para!$A$2:$B$46,2,0)</f>
        <v>Mensagem</v>
      </c>
      <c r="Q1415" s="1">
        <v>1</v>
      </c>
      <c r="R1415" s="1">
        <f t="shared" si="89"/>
        <v>4</v>
      </c>
      <c r="S1415" s="1">
        <f t="shared" si="90"/>
        <v>2021</v>
      </c>
      <c r="T1415" s="1">
        <f t="shared" si="91"/>
        <v>1</v>
      </c>
    </row>
    <row r="1416" spans="1:20" x14ac:dyDescent="0.2">
      <c r="A1416" s="3" t="s">
        <v>14</v>
      </c>
      <c r="B1416" s="3" t="s">
        <v>877</v>
      </c>
      <c r="C1416" s="4" t="s">
        <v>868</v>
      </c>
      <c r="D1416" s="5" t="s">
        <v>869</v>
      </c>
      <c r="E1416" s="4" t="s">
        <v>870</v>
      </c>
      <c r="F1416" s="6">
        <v>2326.6999999999998</v>
      </c>
      <c r="G1416" s="4">
        <v>124768</v>
      </c>
      <c r="H1416" s="4">
        <v>156165</v>
      </c>
      <c r="I1416" s="5">
        <v>14.89898505</v>
      </c>
      <c r="J1416" s="5">
        <v>1.2516430494999</v>
      </c>
      <c r="K1416" s="5" t="s">
        <v>19</v>
      </c>
      <c r="L1416" s="5">
        <v>101</v>
      </c>
      <c r="M1416" s="7" t="s">
        <v>878</v>
      </c>
      <c r="N1416" s="7" t="s">
        <v>879</v>
      </c>
      <c r="O1416" s="9" t="str">
        <f t="shared" si="88"/>
        <v>2021-04-13</v>
      </c>
      <c r="P1416" s="1" t="str">
        <f>VLOOKUP(K1416,de_para!$A$2:$B$46,2,0)</f>
        <v>web event</v>
      </c>
      <c r="Q1416" s="1">
        <v>0</v>
      </c>
      <c r="R1416" s="1">
        <f t="shared" si="89"/>
        <v>4</v>
      </c>
      <c r="S1416" s="1">
        <f t="shared" si="90"/>
        <v>2021</v>
      </c>
      <c r="T1416" s="1">
        <f t="shared" si="91"/>
        <v>1</v>
      </c>
    </row>
    <row r="1417" spans="1:20" x14ac:dyDescent="0.2">
      <c r="A1417" s="3" t="s">
        <v>14</v>
      </c>
      <c r="B1417" s="3" t="s">
        <v>898</v>
      </c>
      <c r="C1417" s="4" t="s">
        <v>862</v>
      </c>
      <c r="D1417" s="5" t="s">
        <v>863</v>
      </c>
      <c r="E1417" s="4" t="s">
        <v>864</v>
      </c>
      <c r="F1417" s="6">
        <v>4001.21</v>
      </c>
      <c r="G1417" s="4">
        <v>320258</v>
      </c>
      <c r="H1417" s="4">
        <v>367576</v>
      </c>
      <c r="I1417" s="5">
        <v>10.885395129999999</v>
      </c>
      <c r="J1417" s="5">
        <v>1.1477496268633001</v>
      </c>
      <c r="K1417" s="5" t="s">
        <v>19</v>
      </c>
      <c r="L1417" s="5">
        <v>122</v>
      </c>
      <c r="M1417" s="7" t="s">
        <v>899</v>
      </c>
      <c r="N1417" s="7" t="s">
        <v>900</v>
      </c>
      <c r="O1417" s="9" t="str">
        <f t="shared" si="88"/>
        <v>2021-04-06</v>
      </c>
      <c r="P1417" s="1" t="str">
        <f>VLOOKUP(K1417,de_para!$A$2:$B$46,2,0)</f>
        <v>web event</v>
      </c>
      <c r="Q1417" s="1">
        <v>0</v>
      </c>
      <c r="R1417" s="1">
        <f t="shared" si="89"/>
        <v>4</v>
      </c>
      <c r="S1417" s="1">
        <f t="shared" si="90"/>
        <v>2021</v>
      </c>
      <c r="T1417" s="1">
        <f t="shared" si="91"/>
        <v>1</v>
      </c>
    </row>
    <row r="1418" spans="1:20" x14ac:dyDescent="0.2">
      <c r="A1418" s="3" t="s">
        <v>22</v>
      </c>
      <c r="B1418" s="3" t="s">
        <v>898</v>
      </c>
      <c r="C1418" s="4" t="s">
        <v>527</v>
      </c>
      <c r="D1418" s="5" t="s">
        <v>511</v>
      </c>
      <c r="E1418" s="4" t="s">
        <v>512</v>
      </c>
      <c r="F1418" s="6">
        <v>79249.070000000007</v>
      </c>
      <c r="G1418" s="4">
        <v>5316685</v>
      </c>
      <c r="H1418" s="4">
        <v>8489143</v>
      </c>
      <c r="I1418" s="5">
        <v>9.3353439799999993</v>
      </c>
      <c r="J1418" s="5">
        <v>1.5966985066823001</v>
      </c>
      <c r="K1418" s="5" t="s">
        <v>200</v>
      </c>
      <c r="L1418" s="5">
        <v>1237</v>
      </c>
      <c r="M1418" s="7" t="s">
        <v>899</v>
      </c>
      <c r="N1418" s="7" t="s">
        <v>900</v>
      </c>
      <c r="O1418" s="9" t="str">
        <f t="shared" si="88"/>
        <v>2021-04-06</v>
      </c>
      <c r="P1418" s="1" t="str">
        <f>VLOOKUP(K1418,de_para!$A$2:$B$46,2,0)</f>
        <v>Mensagem</v>
      </c>
      <c r="Q1418" s="1">
        <v>1</v>
      </c>
      <c r="R1418" s="1">
        <f t="shared" si="89"/>
        <v>4</v>
      </c>
      <c r="S1418" s="1">
        <f t="shared" si="90"/>
        <v>2021</v>
      </c>
      <c r="T1418" s="1">
        <f t="shared" si="91"/>
        <v>1</v>
      </c>
    </row>
    <row r="1419" spans="1:20" x14ac:dyDescent="0.2">
      <c r="A1419" s="3" t="s">
        <v>832</v>
      </c>
      <c r="B1419" s="3" t="s">
        <v>898</v>
      </c>
      <c r="C1419" s="4" t="s">
        <v>833</v>
      </c>
      <c r="D1419" s="5" t="s">
        <v>834</v>
      </c>
      <c r="E1419" s="4" t="s">
        <v>835</v>
      </c>
      <c r="F1419" s="6">
        <v>12463.46</v>
      </c>
      <c r="G1419" s="4">
        <v>791033</v>
      </c>
      <c r="H1419" s="4">
        <v>949634</v>
      </c>
      <c r="I1419" s="5">
        <v>13.12448796</v>
      </c>
      <c r="J1419" s="5">
        <v>1.2004985885545001</v>
      </c>
      <c r="K1419" s="5" t="s">
        <v>19</v>
      </c>
      <c r="L1419" s="5">
        <v>310</v>
      </c>
      <c r="M1419" s="7" t="s">
        <v>899</v>
      </c>
      <c r="N1419" s="7" t="s">
        <v>900</v>
      </c>
      <c r="O1419" s="9" t="str">
        <f t="shared" si="88"/>
        <v>2021-04-06</v>
      </c>
      <c r="P1419" s="1" t="str">
        <f>VLOOKUP(K1419,de_para!$A$2:$B$46,2,0)</f>
        <v>web event</v>
      </c>
      <c r="Q1419" s="1">
        <v>0</v>
      </c>
      <c r="R1419" s="1">
        <f t="shared" si="89"/>
        <v>4</v>
      </c>
      <c r="S1419" s="1">
        <f t="shared" si="90"/>
        <v>2021</v>
      </c>
      <c r="T1419" s="1">
        <f t="shared" si="91"/>
        <v>1</v>
      </c>
    </row>
    <row r="1420" spans="1:20" x14ac:dyDescent="0.2">
      <c r="A1420" s="3" t="s">
        <v>362</v>
      </c>
      <c r="B1420" s="3" t="s">
        <v>898</v>
      </c>
      <c r="C1420" s="4" t="s">
        <v>363</v>
      </c>
      <c r="D1420" s="5" t="s">
        <v>28</v>
      </c>
      <c r="E1420" s="4" t="s">
        <v>29</v>
      </c>
      <c r="F1420" s="6">
        <v>94754.71</v>
      </c>
      <c r="G1420" s="4">
        <v>2455000</v>
      </c>
      <c r="H1420" s="4">
        <v>4446460</v>
      </c>
      <c r="I1420" s="5">
        <v>21.310145599999998</v>
      </c>
      <c r="J1420" s="5">
        <v>1.8111853360489001</v>
      </c>
      <c r="K1420" s="5" t="s">
        <v>30</v>
      </c>
      <c r="L1420" s="5">
        <v>1957</v>
      </c>
      <c r="M1420" s="7" t="s">
        <v>899</v>
      </c>
      <c r="N1420" s="7" t="s">
        <v>900</v>
      </c>
      <c r="O1420" s="9" t="str">
        <f t="shared" si="88"/>
        <v>2021-04-06</v>
      </c>
      <c r="P1420" s="1" t="str">
        <f>VLOOKUP(K1420,de_para!$A$2:$B$46,2,0)</f>
        <v>Lead Ads</v>
      </c>
      <c r="Q1420" s="1">
        <v>0</v>
      </c>
      <c r="R1420" s="1">
        <f t="shared" si="89"/>
        <v>4</v>
      </c>
      <c r="S1420" s="1">
        <f t="shared" si="90"/>
        <v>2021</v>
      </c>
      <c r="T1420" s="1">
        <f t="shared" si="91"/>
        <v>1</v>
      </c>
    </row>
    <row r="1421" spans="1:20" x14ac:dyDescent="0.2">
      <c r="A1421" s="3" t="s">
        <v>14</v>
      </c>
      <c r="B1421" s="3" t="s">
        <v>898</v>
      </c>
      <c r="C1421" s="4" t="s">
        <v>889</v>
      </c>
      <c r="D1421" s="5" t="s">
        <v>890</v>
      </c>
      <c r="E1421" s="4" t="s">
        <v>891</v>
      </c>
      <c r="F1421" s="6">
        <v>3887.54</v>
      </c>
      <c r="G1421" s="4">
        <v>327025</v>
      </c>
      <c r="H1421" s="4">
        <v>367857</v>
      </c>
      <c r="I1421" s="5">
        <v>10.56807401</v>
      </c>
      <c r="J1421" s="5">
        <v>1.1248589557373001</v>
      </c>
      <c r="K1421" s="5" t="s">
        <v>19</v>
      </c>
      <c r="L1421" s="5">
        <v>153</v>
      </c>
      <c r="M1421" s="7" t="s">
        <v>899</v>
      </c>
      <c r="N1421" s="7" t="s">
        <v>900</v>
      </c>
      <c r="O1421" s="9" t="str">
        <f t="shared" si="88"/>
        <v>2021-04-06</v>
      </c>
      <c r="P1421" s="1" t="str">
        <f>VLOOKUP(K1421,de_para!$A$2:$B$46,2,0)</f>
        <v>web event</v>
      </c>
      <c r="Q1421" s="1">
        <v>0</v>
      </c>
      <c r="R1421" s="1">
        <f t="shared" si="89"/>
        <v>4</v>
      </c>
      <c r="S1421" s="1">
        <f t="shared" si="90"/>
        <v>2021</v>
      </c>
      <c r="T1421" s="1">
        <f t="shared" si="91"/>
        <v>1</v>
      </c>
    </row>
    <row r="1422" spans="1:20" x14ac:dyDescent="0.2">
      <c r="A1422" s="3" t="s">
        <v>901</v>
      </c>
      <c r="B1422" s="3" t="s">
        <v>898</v>
      </c>
      <c r="C1422" s="4" t="s">
        <v>902</v>
      </c>
      <c r="D1422" s="5" t="s">
        <v>894</v>
      </c>
      <c r="E1422" s="4" t="s">
        <v>895</v>
      </c>
      <c r="F1422" s="6">
        <v>681.73</v>
      </c>
      <c r="G1422" s="4">
        <v>5704</v>
      </c>
      <c r="H1422" s="4">
        <v>16416</v>
      </c>
      <c r="I1422" s="5">
        <v>41.528386939999997</v>
      </c>
      <c r="J1422" s="5">
        <v>2.8779803646564002</v>
      </c>
      <c r="K1422" s="5" t="s">
        <v>6</v>
      </c>
      <c r="L1422" s="5">
        <v>5704</v>
      </c>
      <c r="M1422" s="7" t="s">
        <v>899</v>
      </c>
      <c r="N1422" s="7" t="s">
        <v>900</v>
      </c>
      <c r="O1422" s="9" t="str">
        <f t="shared" si="88"/>
        <v>2021-04-06</v>
      </c>
      <c r="P1422" s="1" t="str">
        <f>VLOOKUP(K1422,de_para!$A$2:$B$46,2,0)</f>
        <v>Top funnel</v>
      </c>
      <c r="Q1422" s="1">
        <v>0</v>
      </c>
      <c r="R1422" s="1">
        <f t="shared" si="89"/>
        <v>4</v>
      </c>
      <c r="S1422" s="1">
        <f t="shared" si="90"/>
        <v>2021</v>
      </c>
      <c r="T1422" s="1">
        <f t="shared" si="91"/>
        <v>1</v>
      </c>
    </row>
    <row r="1423" spans="1:20" x14ac:dyDescent="0.2">
      <c r="A1423" s="3" t="s">
        <v>192</v>
      </c>
      <c r="B1423" s="3" t="s">
        <v>898</v>
      </c>
      <c r="C1423" s="4" t="s">
        <v>193</v>
      </c>
      <c r="D1423" s="5" t="s">
        <v>33</v>
      </c>
      <c r="E1423" s="4" t="s">
        <v>34</v>
      </c>
      <c r="F1423" s="6">
        <v>34798.04</v>
      </c>
      <c r="G1423" s="4">
        <v>551540</v>
      </c>
      <c r="H1423" s="4">
        <v>2089611</v>
      </c>
      <c r="I1423" s="5">
        <v>16.652879410000001</v>
      </c>
      <c r="J1423" s="5">
        <v>3.7886844109220998</v>
      </c>
      <c r="K1423" s="5" t="s">
        <v>19</v>
      </c>
      <c r="L1423" s="5">
        <v>657</v>
      </c>
      <c r="M1423" s="7" t="s">
        <v>899</v>
      </c>
      <c r="N1423" s="7" t="s">
        <v>900</v>
      </c>
      <c r="O1423" s="9" t="str">
        <f t="shared" si="88"/>
        <v>2021-04-06</v>
      </c>
      <c r="P1423" s="1" t="str">
        <f>VLOOKUP(K1423,de_para!$A$2:$B$46,2,0)</f>
        <v>web event</v>
      </c>
      <c r="Q1423" s="1">
        <v>0</v>
      </c>
      <c r="R1423" s="1">
        <f t="shared" si="89"/>
        <v>4</v>
      </c>
      <c r="S1423" s="1">
        <f t="shared" si="90"/>
        <v>2021</v>
      </c>
      <c r="T1423" s="1">
        <f t="shared" si="91"/>
        <v>1</v>
      </c>
    </row>
    <row r="1424" spans="1:20" x14ac:dyDescent="0.2">
      <c r="A1424" s="3" t="s">
        <v>14</v>
      </c>
      <c r="B1424" s="3" t="s">
        <v>898</v>
      </c>
      <c r="C1424" s="4" t="s">
        <v>880</v>
      </c>
      <c r="D1424" s="5" t="s">
        <v>881</v>
      </c>
      <c r="E1424" s="4" t="s">
        <v>882</v>
      </c>
      <c r="F1424" s="6">
        <v>3933.24</v>
      </c>
      <c r="G1424" s="4">
        <v>369194</v>
      </c>
      <c r="H1424" s="4">
        <v>410000</v>
      </c>
      <c r="I1424" s="5">
        <v>9.5932682899999993</v>
      </c>
      <c r="J1424" s="5">
        <v>1.1105272566726001</v>
      </c>
      <c r="K1424" s="5" t="s">
        <v>19</v>
      </c>
      <c r="L1424" s="5">
        <v>115</v>
      </c>
      <c r="M1424" s="7" t="s">
        <v>899</v>
      </c>
      <c r="N1424" s="7" t="s">
        <v>900</v>
      </c>
      <c r="O1424" s="9" t="str">
        <f t="shared" si="88"/>
        <v>2021-04-06</v>
      </c>
      <c r="P1424" s="1" t="str">
        <f>VLOOKUP(K1424,de_para!$A$2:$B$46,2,0)</f>
        <v>web event</v>
      </c>
      <c r="Q1424" s="1">
        <v>0</v>
      </c>
      <c r="R1424" s="1">
        <f t="shared" si="89"/>
        <v>4</v>
      </c>
      <c r="S1424" s="1">
        <f t="shared" si="90"/>
        <v>2021</v>
      </c>
      <c r="T1424" s="1">
        <f t="shared" si="91"/>
        <v>1</v>
      </c>
    </row>
    <row r="1425" spans="1:20" x14ac:dyDescent="0.2">
      <c r="A1425" s="3" t="s">
        <v>22</v>
      </c>
      <c r="B1425" s="3" t="s">
        <v>898</v>
      </c>
      <c r="C1425" s="4" t="s">
        <v>738</v>
      </c>
      <c r="D1425" s="5" t="s">
        <v>697</v>
      </c>
      <c r="E1425" s="4" t="s">
        <v>698</v>
      </c>
      <c r="F1425" s="6">
        <v>1480.12</v>
      </c>
      <c r="G1425" s="4">
        <v>155232</v>
      </c>
      <c r="H1425" s="4">
        <v>159059</v>
      </c>
      <c r="I1425" s="5">
        <v>9.30547784</v>
      </c>
      <c r="J1425" s="5">
        <v>1.0246534219748999</v>
      </c>
      <c r="K1425" s="5" t="s">
        <v>200</v>
      </c>
      <c r="L1425" s="5">
        <v>47</v>
      </c>
      <c r="M1425" s="7" t="s">
        <v>899</v>
      </c>
      <c r="N1425" s="7" t="s">
        <v>900</v>
      </c>
      <c r="O1425" s="9" t="str">
        <f t="shared" si="88"/>
        <v>2021-04-06</v>
      </c>
      <c r="P1425" s="1" t="str">
        <f>VLOOKUP(K1425,de_para!$A$2:$B$46,2,0)</f>
        <v>Mensagem</v>
      </c>
      <c r="Q1425" s="1">
        <v>1</v>
      </c>
      <c r="R1425" s="1">
        <f t="shared" si="89"/>
        <v>4</v>
      </c>
      <c r="S1425" s="1">
        <f t="shared" si="90"/>
        <v>2021</v>
      </c>
      <c r="T1425" s="1">
        <f t="shared" si="91"/>
        <v>1</v>
      </c>
    </row>
    <row r="1426" spans="1:20" x14ac:dyDescent="0.2">
      <c r="A1426" s="3" t="s">
        <v>388</v>
      </c>
      <c r="B1426" s="3" t="s">
        <v>898</v>
      </c>
      <c r="C1426" s="4" t="s">
        <v>750</v>
      </c>
      <c r="D1426" s="5" t="s">
        <v>697</v>
      </c>
      <c r="E1426" s="4" t="s">
        <v>698</v>
      </c>
      <c r="F1426" s="6">
        <v>266.66000000000003</v>
      </c>
      <c r="G1426" s="4">
        <v>11884</v>
      </c>
      <c r="H1426" s="4">
        <v>12488</v>
      </c>
      <c r="I1426" s="5">
        <v>21.35329917</v>
      </c>
      <c r="J1426" s="5">
        <v>1.0508246381690001</v>
      </c>
      <c r="K1426" s="5" t="s">
        <v>200</v>
      </c>
      <c r="L1426" s="5">
        <v>4</v>
      </c>
      <c r="M1426" s="7" t="s">
        <v>899</v>
      </c>
      <c r="N1426" s="7" t="s">
        <v>900</v>
      </c>
      <c r="O1426" s="9" t="str">
        <f t="shared" si="88"/>
        <v>2021-04-06</v>
      </c>
      <c r="P1426" s="1" t="str">
        <f>VLOOKUP(K1426,de_para!$A$2:$B$46,2,0)</f>
        <v>Mensagem</v>
      </c>
      <c r="Q1426" s="1">
        <v>1</v>
      </c>
      <c r="R1426" s="1">
        <f t="shared" si="89"/>
        <v>4</v>
      </c>
      <c r="S1426" s="1">
        <f t="shared" si="90"/>
        <v>2021</v>
      </c>
      <c r="T1426" s="1">
        <f t="shared" si="91"/>
        <v>1</v>
      </c>
    </row>
    <row r="1427" spans="1:20" x14ac:dyDescent="0.2">
      <c r="A1427" s="3" t="s">
        <v>680</v>
      </c>
      <c r="B1427" s="3" t="s">
        <v>898</v>
      </c>
      <c r="C1427" s="4" t="s">
        <v>681</v>
      </c>
      <c r="D1427" s="5" t="s">
        <v>33</v>
      </c>
      <c r="E1427" s="4" t="s">
        <v>34</v>
      </c>
      <c r="F1427" s="6">
        <v>1867.5</v>
      </c>
      <c r="G1427" s="4">
        <v>12124</v>
      </c>
      <c r="H1427" s="4">
        <v>65786</v>
      </c>
      <c r="I1427" s="5">
        <v>28.387498860000001</v>
      </c>
      <c r="J1427" s="5">
        <v>5.4260969976905002</v>
      </c>
      <c r="K1427" s="5" t="s">
        <v>19</v>
      </c>
      <c r="L1427" s="5">
        <v>49</v>
      </c>
      <c r="M1427" s="7" t="s">
        <v>899</v>
      </c>
      <c r="N1427" s="7" t="s">
        <v>900</v>
      </c>
      <c r="O1427" s="9" t="str">
        <f t="shared" si="88"/>
        <v>2021-04-06</v>
      </c>
      <c r="P1427" s="1" t="str">
        <f>VLOOKUP(K1427,de_para!$A$2:$B$46,2,0)</f>
        <v>web event</v>
      </c>
      <c r="Q1427" s="1">
        <v>0</v>
      </c>
      <c r="R1427" s="1">
        <f t="shared" si="89"/>
        <v>4</v>
      </c>
      <c r="S1427" s="1">
        <f t="shared" si="90"/>
        <v>2021</v>
      </c>
      <c r="T1427" s="1">
        <f t="shared" si="91"/>
        <v>1</v>
      </c>
    </row>
    <row r="1428" spans="1:20" x14ac:dyDescent="0.2">
      <c r="A1428" s="3" t="s">
        <v>14</v>
      </c>
      <c r="B1428" s="3" t="s">
        <v>898</v>
      </c>
      <c r="C1428" s="4" t="s">
        <v>819</v>
      </c>
      <c r="D1428" s="5" t="s">
        <v>820</v>
      </c>
      <c r="E1428" s="4" t="s">
        <v>821</v>
      </c>
      <c r="F1428" s="6">
        <v>3956.02</v>
      </c>
      <c r="G1428" s="4">
        <v>318012</v>
      </c>
      <c r="H1428" s="4">
        <v>372857</v>
      </c>
      <c r="I1428" s="5">
        <v>10.61001939</v>
      </c>
      <c r="J1428" s="5">
        <v>1.1724620454574</v>
      </c>
      <c r="K1428" s="5" t="s">
        <v>19</v>
      </c>
      <c r="L1428" s="5">
        <v>110</v>
      </c>
      <c r="M1428" s="7" t="s">
        <v>899</v>
      </c>
      <c r="N1428" s="7" t="s">
        <v>900</v>
      </c>
      <c r="O1428" s="9" t="str">
        <f t="shared" si="88"/>
        <v>2021-04-06</v>
      </c>
      <c r="P1428" s="1" t="str">
        <f>VLOOKUP(K1428,de_para!$A$2:$B$46,2,0)</f>
        <v>web event</v>
      </c>
      <c r="Q1428" s="1">
        <v>0</v>
      </c>
      <c r="R1428" s="1">
        <f t="shared" si="89"/>
        <v>4</v>
      </c>
      <c r="S1428" s="1">
        <f t="shared" si="90"/>
        <v>2021</v>
      </c>
      <c r="T1428" s="1">
        <f t="shared" si="91"/>
        <v>1</v>
      </c>
    </row>
    <row r="1429" spans="1:20" x14ac:dyDescent="0.2">
      <c r="A1429" s="3" t="s">
        <v>374</v>
      </c>
      <c r="B1429" s="3" t="s">
        <v>898</v>
      </c>
      <c r="C1429" s="4" t="s">
        <v>655</v>
      </c>
      <c r="D1429" s="5" t="s">
        <v>650</v>
      </c>
      <c r="E1429" s="4" t="s">
        <v>651</v>
      </c>
      <c r="F1429" s="6">
        <v>1140.5899999999999</v>
      </c>
      <c r="G1429" s="4">
        <v>84767</v>
      </c>
      <c r="H1429" s="4">
        <v>86592</v>
      </c>
      <c r="I1429" s="5">
        <v>13.17200203</v>
      </c>
      <c r="J1429" s="5">
        <v>1.0215296046811</v>
      </c>
      <c r="K1429" s="5" t="s">
        <v>30</v>
      </c>
      <c r="L1429" s="5">
        <v>29</v>
      </c>
      <c r="M1429" s="7" t="s">
        <v>899</v>
      </c>
      <c r="N1429" s="7" t="s">
        <v>900</v>
      </c>
      <c r="O1429" s="9" t="str">
        <f t="shared" si="88"/>
        <v>2021-04-06</v>
      </c>
      <c r="P1429" s="1" t="str">
        <f>VLOOKUP(K1429,de_para!$A$2:$B$46,2,0)</f>
        <v>Lead Ads</v>
      </c>
      <c r="Q1429" s="1">
        <v>0</v>
      </c>
      <c r="R1429" s="1">
        <f t="shared" si="89"/>
        <v>4</v>
      </c>
      <c r="S1429" s="1">
        <f t="shared" si="90"/>
        <v>2021</v>
      </c>
      <c r="T1429" s="1">
        <f t="shared" si="91"/>
        <v>1</v>
      </c>
    </row>
    <row r="1430" spans="1:20" x14ac:dyDescent="0.2">
      <c r="A1430" s="3" t="s">
        <v>207</v>
      </c>
      <c r="B1430" s="3" t="s">
        <v>898</v>
      </c>
      <c r="C1430" s="4" t="s">
        <v>208</v>
      </c>
      <c r="D1430" s="5" t="s">
        <v>33</v>
      </c>
      <c r="E1430" s="4" t="s">
        <v>34</v>
      </c>
      <c r="F1430" s="6">
        <v>13129.23</v>
      </c>
      <c r="G1430" s="4">
        <v>57949</v>
      </c>
      <c r="H1430" s="4">
        <v>283868</v>
      </c>
      <c r="I1430" s="5">
        <v>46.251180130000002</v>
      </c>
      <c r="J1430" s="5">
        <v>4.8985832369841997</v>
      </c>
      <c r="K1430" s="5" t="s">
        <v>19</v>
      </c>
      <c r="L1430" s="5">
        <v>434</v>
      </c>
      <c r="M1430" s="7" t="s">
        <v>899</v>
      </c>
      <c r="N1430" s="7" t="s">
        <v>900</v>
      </c>
      <c r="O1430" s="9" t="str">
        <f t="shared" si="88"/>
        <v>2021-04-06</v>
      </c>
      <c r="P1430" s="1" t="str">
        <f>VLOOKUP(K1430,de_para!$A$2:$B$46,2,0)</f>
        <v>web event</v>
      </c>
      <c r="Q1430" s="1">
        <v>0</v>
      </c>
      <c r="R1430" s="1">
        <f t="shared" si="89"/>
        <v>4</v>
      </c>
      <c r="S1430" s="1">
        <f t="shared" si="90"/>
        <v>2021</v>
      </c>
      <c r="T1430" s="1">
        <f t="shared" si="91"/>
        <v>1</v>
      </c>
    </row>
    <row r="1431" spans="1:20" x14ac:dyDescent="0.2">
      <c r="A1431" s="3" t="s">
        <v>14</v>
      </c>
      <c r="B1431" s="3" t="s">
        <v>898</v>
      </c>
      <c r="C1431" s="4" t="s">
        <v>857</v>
      </c>
      <c r="D1431" s="5" t="s">
        <v>858</v>
      </c>
      <c r="E1431" s="4" t="s">
        <v>859</v>
      </c>
      <c r="F1431" s="6">
        <v>3986.97</v>
      </c>
      <c r="G1431" s="4">
        <v>322038</v>
      </c>
      <c r="H1431" s="4">
        <v>357459</v>
      </c>
      <c r="I1431" s="5">
        <v>11.1536428</v>
      </c>
      <c r="J1431" s="5">
        <v>1.1099901253889</v>
      </c>
      <c r="K1431" s="5" t="s">
        <v>19</v>
      </c>
      <c r="L1431" s="5">
        <v>127</v>
      </c>
      <c r="M1431" s="7" t="s">
        <v>899</v>
      </c>
      <c r="N1431" s="7" t="s">
        <v>900</v>
      </c>
      <c r="O1431" s="9" t="str">
        <f t="shared" si="88"/>
        <v>2021-04-06</v>
      </c>
      <c r="P1431" s="1" t="str">
        <f>VLOOKUP(K1431,de_para!$A$2:$B$46,2,0)</f>
        <v>web event</v>
      </c>
      <c r="Q1431" s="1">
        <v>0</v>
      </c>
      <c r="R1431" s="1">
        <f t="shared" si="89"/>
        <v>4</v>
      </c>
      <c r="S1431" s="1">
        <f t="shared" si="90"/>
        <v>2021</v>
      </c>
      <c r="T1431" s="1">
        <f t="shared" si="91"/>
        <v>1</v>
      </c>
    </row>
    <row r="1432" spans="1:20" x14ac:dyDescent="0.2">
      <c r="A1432" s="3" t="s">
        <v>362</v>
      </c>
      <c r="B1432" s="3" t="s">
        <v>898</v>
      </c>
      <c r="C1432" s="4" t="s">
        <v>649</v>
      </c>
      <c r="D1432" s="5" t="s">
        <v>650</v>
      </c>
      <c r="E1432" s="4" t="s">
        <v>651</v>
      </c>
      <c r="F1432" s="6">
        <v>1877.65</v>
      </c>
      <c r="G1432" s="4">
        <v>73696</v>
      </c>
      <c r="H1432" s="4">
        <v>78790</v>
      </c>
      <c r="I1432" s="5">
        <v>23.831069930000002</v>
      </c>
      <c r="J1432" s="5">
        <v>1.0691217976552001</v>
      </c>
      <c r="K1432" s="5" t="s">
        <v>30</v>
      </c>
      <c r="L1432" s="5">
        <v>63</v>
      </c>
      <c r="M1432" s="7" t="s">
        <v>899</v>
      </c>
      <c r="N1432" s="7" t="s">
        <v>900</v>
      </c>
      <c r="O1432" s="9" t="str">
        <f t="shared" si="88"/>
        <v>2021-04-06</v>
      </c>
      <c r="P1432" s="1" t="str">
        <f>VLOOKUP(K1432,de_para!$A$2:$B$46,2,0)</f>
        <v>Lead Ads</v>
      </c>
      <c r="Q1432" s="1">
        <v>0</v>
      </c>
      <c r="R1432" s="1">
        <f t="shared" si="89"/>
        <v>4</v>
      </c>
      <c r="S1432" s="1">
        <f t="shared" si="90"/>
        <v>2021</v>
      </c>
      <c r="T1432" s="1">
        <f t="shared" si="91"/>
        <v>1</v>
      </c>
    </row>
    <row r="1433" spans="1:20" x14ac:dyDescent="0.2">
      <c r="A1433" s="3" t="s">
        <v>311</v>
      </c>
      <c r="B1433" s="3" t="s">
        <v>898</v>
      </c>
      <c r="C1433" s="4" t="s">
        <v>312</v>
      </c>
      <c r="D1433" s="5" t="s">
        <v>253</v>
      </c>
      <c r="E1433" s="4" t="s">
        <v>254</v>
      </c>
      <c r="F1433" s="6">
        <v>13565.58</v>
      </c>
      <c r="G1433" s="4">
        <v>744954</v>
      </c>
      <c r="H1433" s="4">
        <v>1002307</v>
      </c>
      <c r="I1433" s="5">
        <v>13.534356239999999</v>
      </c>
      <c r="J1433" s="5">
        <v>1.3454615989712</v>
      </c>
      <c r="K1433" s="5" t="s">
        <v>19</v>
      </c>
      <c r="L1433" s="5">
        <v>568</v>
      </c>
      <c r="M1433" s="7" t="s">
        <v>899</v>
      </c>
      <c r="N1433" s="7" t="s">
        <v>900</v>
      </c>
      <c r="O1433" s="9" t="str">
        <f t="shared" si="88"/>
        <v>2021-04-06</v>
      </c>
      <c r="P1433" s="1" t="str">
        <f>VLOOKUP(K1433,de_para!$A$2:$B$46,2,0)</f>
        <v>web event</v>
      </c>
      <c r="Q1433" s="1">
        <v>0</v>
      </c>
      <c r="R1433" s="1">
        <f t="shared" si="89"/>
        <v>4</v>
      </c>
      <c r="S1433" s="1">
        <f t="shared" si="90"/>
        <v>2021</v>
      </c>
      <c r="T1433" s="1">
        <f t="shared" si="91"/>
        <v>1</v>
      </c>
    </row>
    <row r="1434" spans="1:20" x14ac:dyDescent="0.2">
      <c r="A1434" s="3" t="s">
        <v>386</v>
      </c>
      <c r="B1434" s="3" t="s">
        <v>898</v>
      </c>
      <c r="C1434" s="4" t="s">
        <v>387</v>
      </c>
      <c r="D1434" s="5" t="s">
        <v>28</v>
      </c>
      <c r="E1434" s="4" t="s">
        <v>29</v>
      </c>
      <c r="F1434" s="6">
        <v>49908.07</v>
      </c>
      <c r="G1434" s="4">
        <v>2262962</v>
      </c>
      <c r="H1434" s="4">
        <v>3723774</v>
      </c>
      <c r="I1434" s="5">
        <v>13.40255075</v>
      </c>
      <c r="J1434" s="5">
        <v>1.6455309457250999</v>
      </c>
      <c r="K1434" s="5" t="s">
        <v>30</v>
      </c>
      <c r="L1434" s="5">
        <v>926</v>
      </c>
      <c r="M1434" s="7" t="s">
        <v>899</v>
      </c>
      <c r="N1434" s="7" t="s">
        <v>900</v>
      </c>
      <c r="O1434" s="9" t="str">
        <f t="shared" si="88"/>
        <v>2021-04-06</v>
      </c>
      <c r="P1434" s="1" t="str">
        <f>VLOOKUP(K1434,de_para!$A$2:$B$46,2,0)</f>
        <v>Lead Ads</v>
      </c>
      <c r="Q1434" s="1">
        <v>0</v>
      </c>
      <c r="R1434" s="1">
        <f t="shared" si="89"/>
        <v>4</v>
      </c>
      <c r="S1434" s="1">
        <f t="shared" si="90"/>
        <v>2021</v>
      </c>
      <c r="T1434" s="1">
        <f t="shared" si="91"/>
        <v>1</v>
      </c>
    </row>
    <row r="1435" spans="1:20" x14ac:dyDescent="0.2">
      <c r="A1435" s="3" t="s">
        <v>454</v>
      </c>
      <c r="B1435" s="3" t="s">
        <v>898</v>
      </c>
      <c r="C1435" s="4" t="s">
        <v>455</v>
      </c>
      <c r="D1435" s="5" t="s">
        <v>456</v>
      </c>
      <c r="E1435" s="4" t="s">
        <v>457</v>
      </c>
      <c r="F1435" s="6">
        <v>76667.22</v>
      </c>
      <c r="G1435" s="4">
        <v>1975281</v>
      </c>
      <c r="H1435" s="4">
        <v>4568560</v>
      </c>
      <c r="I1435" s="5">
        <v>16.781484760000001</v>
      </c>
      <c r="J1435" s="5">
        <v>2.3128658656667</v>
      </c>
      <c r="K1435" s="5" t="s">
        <v>38</v>
      </c>
      <c r="L1435" s="5">
        <v>176</v>
      </c>
      <c r="M1435" s="7" t="s">
        <v>899</v>
      </c>
      <c r="N1435" s="7" t="s">
        <v>900</v>
      </c>
      <c r="O1435" s="9" t="str">
        <f t="shared" si="88"/>
        <v>2021-04-06</v>
      </c>
      <c r="P1435" s="1" t="str">
        <f>VLOOKUP(K1435,de_para!$A$2:$B$46,2,0)</f>
        <v>Credenciamento</v>
      </c>
      <c r="Q1435" s="1">
        <v>0</v>
      </c>
      <c r="R1435" s="1">
        <f t="shared" si="89"/>
        <v>4</v>
      </c>
      <c r="S1435" s="1">
        <f t="shared" si="90"/>
        <v>2021</v>
      </c>
      <c r="T1435" s="1">
        <f t="shared" si="91"/>
        <v>1</v>
      </c>
    </row>
    <row r="1436" spans="1:20" x14ac:dyDescent="0.2">
      <c r="A1436" s="3" t="s">
        <v>14</v>
      </c>
      <c r="B1436" s="3" t="s">
        <v>898</v>
      </c>
      <c r="C1436" s="4" t="s">
        <v>868</v>
      </c>
      <c r="D1436" s="5" t="s">
        <v>869</v>
      </c>
      <c r="E1436" s="4" t="s">
        <v>870</v>
      </c>
      <c r="F1436" s="6">
        <v>3957.96</v>
      </c>
      <c r="G1436" s="4">
        <v>251905</v>
      </c>
      <c r="H1436" s="4">
        <v>284882</v>
      </c>
      <c r="I1436" s="5">
        <v>13.893331269999999</v>
      </c>
      <c r="J1436" s="5">
        <v>1.1309104622774</v>
      </c>
      <c r="K1436" s="5" t="s">
        <v>19</v>
      </c>
      <c r="L1436" s="5">
        <v>142</v>
      </c>
      <c r="M1436" s="7" t="s">
        <v>899</v>
      </c>
      <c r="N1436" s="7" t="s">
        <v>900</v>
      </c>
      <c r="O1436" s="9" t="str">
        <f t="shared" si="88"/>
        <v>2021-04-06</v>
      </c>
      <c r="P1436" s="1" t="str">
        <f>VLOOKUP(K1436,de_para!$A$2:$B$46,2,0)</f>
        <v>web event</v>
      </c>
      <c r="Q1436" s="1">
        <v>0</v>
      </c>
      <c r="R1436" s="1">
        <f t="shared" si="89"/>
        <v>4</v>
      </c>
      <c r="S1436" s="1">
        <f t="shared" si="90"/>
        <v>2021</v>
      </c>
      <c r="T1436" s="1">
        <f t="shared" si="91"/>
        <v>1</v>
      </c>
    </row>
    <row r="1437" spans="1:20" x14ac:dyDescent="0.2">
      <c r="A1437" s="3" t="s">
        <v>327</v>
      </c>
      <c r="B1437" s="3" t="s">
        <v>898</v>
      </c>
      <c r="C1437" s="4" t="s">
        <v>328</v>
      </c>
      <c r="D1437" s="5" t="s">
        <v>253</v>
      </c>
      <c r="E1437" s="4" t="s">
        <v>254</v>
      </c>
      <c r="F1437" s="6">
        <v>45.36</v>
      </c>
      <c r="G1437" s="4">
        <v>3324</v>
      </c>
      <c r="H1437" s="4">
        <v>3396</v>
      </c>
      <c r="I1437" s="5">
        <v>13.356890460000001</v>
      </c>
      <c r="J1437" s="5">
        <v>1.0216606498195</v>
      </c>
      <c r="K1437" s="5" t="s">
        <v>19</v>
      </c>
      <c r="L1437" s="5">
        <v>5</v>
      </c>
      <c r="M1437" s="7" t="s">
        <v>899</v>
      </c>
      <c r="N1437" s="7" t="s">
        <v>900</v>
      </c>
      <c r="O1437" s="9" t="str">
        <f t="shared" si="88"/>
        <v>2021-04-06</v>
      </c>
      <c r="P1437" s="1" t="str">
        <f>VLOOKUP(K1437,de_para!$A$2:$B$46,2,0)</f>
        <v>web event</v>
      </c>
      <c r="Q1437" s="1">
        <v>0</v>
      </c>
      <c r="R1437" s="1">
        <f t="shared" si="89"/>
        <v>4</v>
      </c>
      <c r="S1437" s="1">
        <f t="shared" si="90"/>
        <v>2021</v>
      </c>
      <c r="T1437" s="1">
        <f t="shared" si="91"/>
        <v>1</v>
      </c>
    </row>
    <row r="1438" spans="1:20" x14ac:dyDescent="0.2">
      <c r="A1438" s="3" t="s">
        <v>374</v>
      </c>
      <c r="B1438" s="3" t="s">
        <v>898</v>
      </c>
      <c r="C1438" s="4" t="s">
        <v>375</v>
      </c>
      <c r="D1438" s="5" t="s">
        <v>28</v>
      </c>
      <c r="E1438" s="4" t="s">
        <v>29</v>
      </c>
      <c r="F1438" s="6">
        <v>56965.53</v>
      </c>
      <c r="G1438" s="4">
        <v>2704232</v>
      </c>
      <c r="H1438" s="4">
        <v>4131433</v>
      </c>
      <c r="I1438" s="5">
        <v>13.78832236</v>
      </c>
      <c r="J1438" s="5">
        <v>1.5277657390342001</v>
      </c>
      <c r="K1438" s="5" t="s">
        <v>30</v>
      </c>
      <c r="L1438" s="5">
        <v>1123</v>
      </c>
      <c r="M1438" s="7" t="s">
        <v>899</v>
      </c>
      <c r="N1438" s="7" t="s">
        <v>900</v>
      </c>
      <c r="O1438" s="9" t="str">
        <f t="shared" si="88"/>
        <v>2021-04-06</v>
      </c>
      <c r="P1438" s="1" t="str">
        <f>VLOOKUP(K1438,de_para!$A$2:$B$46,2,0)</f>
        <v>Lead Ads</v>
      </c>
      <c r="Q1438" s="1">
        <v>0</v>
      </c>
      <c r="R1438" s="1">
        <f t="shared" si="89"/>
        <v>4</v>
      </c>
      <c r="S1438" s="1">
        <f t="shared" si="90"/>
        <v>2021</v>
      </c>
      <c r="T1438" s="1">
        <f t="shared" si="91"/>
        <v>1</v>
      </c>
    </row>
    <row r="1439" spans="1:20" x14ac:dyDescent="0.2">
      <c r="A1439" s="3" t="s">
        <v>50</v>
      </c>
      <c r="B1439" s="3" t="s">
        <v>898</v>
      </c>
      <c r="C1439" s="4" t="s">
        <v>696</v>
      </c>
      <c r="D1439" s="5" t="s">
        <v>697</v>
      </c>
      <c r="E1439" s="4" t="s">
        <v>698</v>
      </c>
      <c r="F1439" s="6">
        <v>4941.0200000000004</v>
      </c>
      <c r="G1439" s="4">
        <v>323455</v>
      </c>
      <c r="H1439" s="4">
        <v>337137</v>
      </c>
      <c r="I1439" s="5">
        <v>14.655822410000001</v>
      </c>
      <c r="J1439" s="5">
        <v>1.0422995470776</v>
      </c>
      <c r="K1439" s="5" t="s">
        <v>200</v>
      </c>
      <c r="L1439" s="5">
        <v>93</v>
      </c>
      <c r="M1439" s="7" t="s">
        <v>899</v>
      </c>
      <c r="N1439" s="7" t="s">
        <v>900</v>
      </c>
      <c r="O1439" s="9" t="str">
        <f t="shared" si="88"/>
        <v>2021-04-06</v>
      </c>
      <c r="P1439" s="1" t="str">
        <f>VLOOKUP(K1439,de_para!$A$2:$B$46,2,0)</f>
        <v>Mensagem</v>
      </c>
      <c r="Q1439" s="1">
        <v>1</v>
      </c>
      <c r="R1439" s="1">
        <f t="shared" si="89"/>
        <v>4</v>
      </c>
      <c r="S1439" s="1">
        <f t="shared" si="90"/>
        <v>2021</v>
      </c>
      <c r="T1439" s="1">
        <f t="shared" si="91"/>
        <v>1</v>
      </c>
    </row>
    <row r="1440" spans="1:20" x14ac:dyDescent="0.2">
      <c r="A1440" s="3" t="s">
        <v>14</v>
      </c>
      <c r="B1440" s="3" t="s">
        <v>898</v>
      </c>
      <c r="C1440" s="4" t="s">
        <v>760</v>
      </c>
      <c r="D1440" s="5" t="s">
        <v>761</v>
      </c>
      <c r="E1440" s="4" t="s">
        <v>762</v>
      </c>
      <c r="F1440" s="6">
        <v>41796.42</v>
      </c>
      <c r="G1440" s="4">
        <v>2683826</v>
      </c>
      <c r="H1440" s="4">
        <v>3829813</v>
      </c>
      <c r="I1440" s="5">
        <v>10.913436239999999</v>
      </c>
      <c r="J1440" s="5">
        <v>1.4269975028187001</v>
      </c>
      <c r="K1440" s="5" t="s">
        <v>19</v>
      </c>
      <c r="L1440" s="5">
        <v>1128</v>
      </c>
      <c r="M1440" s="7" t="s">
        <v>899</v>
      </c>
      <c r="N1440" s="7" t="s">
        <v>900</v>
      </c>
      <c r="O1440" s="9" t="str">
        <f t="shared" si="88"/>
        <v>2021-04-06</v>
      </c>
      <c r="P1440" s="1" t="str">
        <f>VLOOKUP(K1440,de_para!$A$2:$B$46,2,0)</f>
        <v>web event</v>
      </c>
      <c r="Q1440" s="1">
        <v>0</v>
      </c>
      <c r="R1440" s="1">
        <f t="shared" si="89"/>
        <v>4</v>
      </c>
      <c r="S1440" s="1">
        <f t="shared" si="90"/>
        <v>2021</v>
      </c>
      <c r="T1440" s="1">
        <f t="shared" si="91"/>
        <v>1</v>
      </c>
    </row>
    <row r="1441" spans="1:20" x14ac:dyDescent="0.2">
      <c r="A1441" s="3" t="s">
        <v>386</v>
      </c>
      <c r="B1441" s="3" t="s">
        <v>898</v>
      </c>
      <c r="C1441" s="4" t="s">
        <v>742</v>
      </c>
      <c r="D1441" s="5" t="s">
        <v>650</v>
      </c>
      <c r="E1441" s="4" t="s">
        <v>651</v>
      </c>
      <c r="F1441" s="6">
        <v>1714.64</v>
      </c>
      <c r="G1441" s="4">
        <v>115072</v>
      </c>
      <c r="H1441" s="4">
        <v>120654</v>
      </c>
      <c r="I1441" s="5">
        <v>14.21121554</v>
      </c>
      <c r="J1441" s="5">
        <v>1.0485087597330001</v>
      </c>
      <c r="K1441" s="5" t="s">
        <v>30</v>
      </c>
      <c r="L1441" s="5">
        <v>53</v>
      </c>
      <c r="M1441" s="7" t="s">
        <v>899</v>
      </c>
      <c r="N1441" s="7" t="s">
        <v>900</v>
      </c>
      <c r="O1441" s="9" t="str">
        <f t="shared" si="88"/>
        <v>2021-04-06</v>
      </c>
      <c r="P1441" s="1" t="str">
        <f>VLOOKUP(K1441,de_para!$A$2:$B$46,2,0)</f>
        <v>Lead Ads</v>
      </c>
      <c r="Q1441" s="1">
        <v>0</v>
      </c>
      <c r="R1441" s="1">
        <f t="shared" si="89"/>
        <v>4</v>
      </c>
      <c r="S1441" s="1">
        <f t="shared" si="90"/>
        <v>2021</v>
      </c>
      <c r="T1441" s="1">
        <f t="shared" si="91"/>
        <v>1</v>
      </c>
    </row>
    <row r="1442" spans="1:20" x14ac:dyDescent="0.2">
      <c r="A1442" s="3" t="s">
        <v>14</v>
      </c>
      <c r="B1442" s="3" t="s">
        <v>898</v>
      </c>
      <c r="C1442" s="4" t="s">
        <v>886</v>
      </c>
      <c r="D1442" s="5" t="s">
        <v>887</v>
      </c>
      <c r="E1442" s="4" t="s">
        <v>888</v>
      </c>
      <c r="F1442" s="6">
        <v>43664.94</v>
      </c>
      <c r="G1442" s="4">
        <v>1739989</v>
      </c>
      <c r="H1442" s="4">
        <v>3398208</v>
      </c>
      <c r="I1442" s="5">
        <v>12.849401800000001</v>
      </c>
      <c r="J1442" s="5">
        <v>1.9530054500345</v>
      </c>
      <c r="K1442" s="5" t="s">
        <v>38</v>
      </c>
      <c r="L1442" s="5">
        <v>53</v>
      </c>
      <c r="M1442" s="7" t="s">
        <v>899</v>
      </c>
      <c r="N1442" s="7" t="s">
        <v>900</v>
      </c>
      <c r="O1442" s="9" t="str">
        <f t="shared" si="88"/>
        <v>2021-04-06</v>
      </c>
      <c r="P1442" s="1" t="str">
        <f>VLOOKUP(K1442,de_para!$A$2:$B$46,2,0)</f>
        <v>Credenciamento</v>
      </c>
      <c r="Q1442" s="1">
        <v>0</v>
      </c>
      <c r="R1442" s="1">
        <f t="shared" si="89"/>
        <v>4</v>
      </c>
      <c r="S1442" s="1">
        <f t="shared" si="90"/>
        <v>2021</v>
      </c>
      <c r="T1442" s="1">
        <f t="shared" si="91"/>
        <v>1</v>
      </c>
    </row>
    <row r="1443" spans="1:20" x14ac:dyDescent="0.2">
      <c r="A1443" s="3" t="s">
        <v>388</v>
      </c>
      <c r="B1443" s="3" t="s">
        <v>898</v>
      </c>
      <c r="C1443" s="4" t="s">
        <v>510</v>
      </c>
      <c r="D1443" s="5" t="s">
        <v>511</v>
      </c>
      <c r="E1443" s="4" t="s">
        <v>512</v>
      </c>
      <c r="F1443" s="6">
        <v>11972.18</v>
      </c>
      <c r="G1443" s="4">
        <v>233497</v>
      </c>
      <c r="H1443" s="4">
        <v>557578</v>
      </c>
      <c r="I1443" s="5">
        <v>21.471758210000001</v>
      </c>
      <c r="J1443" s="5">
        <v>2.3879450271309999</v>
      </c>
      <c r="K1443" s="5" t="s">
        <v>200</v>
      </c>
      <c r="L1443" s="5">
        <v>246</v>
      </c>
      <c r="M1443" s="7" t="s">
        <v>899</v>
      </c>
      <c r="N1443" s="7" t="s">
        <v>900</v>
      </c>
      <c r="O1443" s="9" t="str">
        <f t="shared" si="88"/>
        <v>2021-04-06</v>
      </c>
      <c r="P1443" s="1" t="str">
        <f>VLOOKUP(K1443,de_para!$A$2:$B$46,2,0)</f>
        <v>Mensagem</v>
      </c>
      <c r="Q1443" s="1">
        <v>1</v>
      </c>
      <c r="R1443" s="1">
        <f t="shared" si="89"/>
        <v>4</v>
      </c>
      <c r="S1443" s="1">
        <f t="shared" si="90"/>
        <v>2021</v>
      </c>
      <c r="T1443" s="1">
        <f t="shared" si="91"/>
        <v>1</v>
      </c>
    </row>
    <row r="1444" spans="1:20" x14ac:dyDescent="0.2">
      <c r="A1444" s="3" t="s">
        <v>201</v>
      </c>
      <c r="B1444" s="3" t="s">
        <v>898</v>
      </c>
      <c r="C1444" s="4" t="s">
        <v>202</v>
      </c>
      <c r="D1444" s="5" t="s">
        <v>33</v>
      </c>
      <c r="E1444" s="4" t="s">
        <v>34</v>
      </c>
      <c r="F1444" s="6">
        <v>22668.43</v>
      </c>
      <c r="G1444" s="4">
        <v>249718</v>
      </c>
      <c r="H1444" s="4">
        <v>849620</v>
      </c>
      <c r="I1444" s="5">
        <v>26.680669000000002</v>
      </c>
      <c r="J1444" s="5">
        <v>3.4023178144947002</v>
      </c>
      <c r="K1444" s="5" t="s">
        <v>19</v>
      </c>
      <c r="L1444" s="5">
        <v>570</v>
      </c>
      <c r="M1444" s="7" t="s">
        <v>899</v>
      </c>
      <c r="N1444" s="7" t="s">
        <v>900</v>
      </c>
      <c r="O1444" s="9" t="str">
        <f t="shared" si="88"/>
        <v>2021-04-06</v>
      </c>
      <c r="P1444" s="1" t="str">
        <f>VLOOKUP(K1444,de_para!$A$2:$B$46,2,0)</f>
        <v>web event</v>
      </c>
      <c r="Q1444" s="1">
        <v>0</v>
      </c>
      <c r="R1444" s="1">
        <f t="shared" si="89"/>
        <v>4</v>
      </c>
      <c r="S1444" s="1">
        <f t="shared" si="90"/>
        <v>2021</v>
      </c>
      <c r="T1444" s="1">
        <f t="shared" si="91"/>
        <v>1</v>
      </c>
    </row>
    <row r="1445" spans="1:20" x14ac:dyDescent="0.2">
      <c r="A1445" s="3" t="s">
        <v>14</v>
      </c>
      <c r="B1445" s="3" t="s">
        <v>898</v>
      </c>
      <c r="C1445" s="4" t="s">
        <v>883</v>
      </c>
      <c r="D1445" s="5" t="s">
        <v>884</v>
      </c>
      <c r="E1445" s="4" t="s">
        <v>885</v>
      </c>
      <c r="F1445" s="6">
        <v>3989.34</v>
      </c>
      <c r="G1445" s="4">
        <v>343168</v>
      </c>
      <c r="H1445" s="4">
        <v>381651</v>
      </c>
      <c r="I1445" s="5">
        <v>10.45284828</v>
      </c>
      <c r="J1445" s="5">
        <v>1.1121404093622</v>
      </c>
      <c r="K1445" s="5" t="s">
        <v>19</v>
      </c>
      <c r="L1445" s="5">
        <v>119</v>
      </c>
      <c r="M1445" s="7" t="s">
        <v>899</v>
      </c>
      <c r="N1445" s="7" t="s">
        <v>900</v>
      </c>
      <c r="O1445" s="9" t="str">
        <f t="shared" si="88"/>
        <v>2021-04-06</v>
      </c>
      <c r="P1445" s="1" t="str">
        <f>VLOOKUP(K1445,de_para!$A$2:$B$46,2,0)</f>
        <v>web event</v>
      </c>
      <c r="Q1445" s="1">
        <v>0</v>
      </c>
      <c r="R1445" s="1">
        <f t="shared" si="89"/>
        <v>4</v>
      </c>
      <c r="S1445" s="1">
        <f t="shared" si="90"/>
        <v>2021</v>
      </c>
      <c r="T1445" s="1">
        <f t="shared" si="91"/>
        <v>1</v>
      </c>
    </row>
    <row r="1446" spans="1:20" x14ac:dyDescent="0.2">
      <c r="A1446" s="3" t="s">
        <v>14</v>
      </c>
      <c r="B1446" s="3" t="s">
        <v>898</v>
      </c>
      <c r="C1446" s="4" t="s">
        <v>871</v>
      </c>
      <c r="D1446" s="5" t="s">
        <v>872</v>
      </c>
      <c r="E1446" s="4" t="s">
        <v>873</v>
      </c>
      <c r="F1446" s="6">
        <v>2343.33</v>
      </c>
      <c r="G1446" s="4">
        <v>92878</v>
      </c>
      <c r="H1446" s="4">
        <v>109437</v>
      </c>
      <c r="I1446" s="5">
        <v>21.41259355</v>
      </c>
      <c r="J1446" s="5">
        <v>1.1782876461595</v>
      </c>
      <c r="K1446" s="5" t="s">
        <v>19</v>
      </c>
      <c r="L1446" s="5">
        <v>69</v>
      </c>
      <c r="M1446" s="7" t="s">
        <v>899</v>
      </c>
      <c r="N1446" s="7" t="s">
        <v>900</v>
      </c>
      <c r="O1446" s="9" t="str">
        <f t="shared" si="88"/>
        <v>2021-04-06</v>
      </c>
      <c r="P1446" s="1" t="str">
        <f>VLOOKUP(K1446,de_para!$A$2:$B$46,2,0)</f>
        <v>web event</v>
      </c>
      <c r="Q1446" s="1">
        <v>0</v>
      </c>
      <c r="R1446" s="1">
        <f t="shared" si="89"/>
        <v>4</v>
      </c>
      <c r="S1446" s="1">
        <f t="shared" si="90"/>
        <v>2021</v>
      </c>
      <c r="T1446" s="1">
        <f t="shared" si="91"/>
        <v>1</v>
      </c>
    </row>
    <row r="1447" spans="1:20" x14ac:dyDescent="0.2">
      <c r="A1447" s="3" t="s">
        <v>14</v>
      </c>
      <c r="B1447" s="3" t="s">
        <v>898</v>
      </c>
      <c r="C1447" s="4" t="s">
        <v>874</v>
      </c>
      <c r="D1447" s="5" t="s">
        <v>875</v>
      </c>
      <c r="E1447" s="4" t="s">
        <v>876</v>
      </c>
      <c r="F1447" s="6">
        <v>2294.0500000000002</v>
      </c>
      <c r="G1447" s="4">
        <v>238126</v>
      </c>
      <c r="H1447" s="4">
        <v>261019</v>
      </c>
      <c r="I1447" s="5">
        <v>8.7888237999999994</v>
      </c>
      <c r="J1447" s="5">
        <v>1.0961381789472999</v>
      </c>
      <c r="K1447" s="5" t="s">
        <v>19</v>
      </c>
      <c r="L1447" s="5">
        <v>94</v>
      </c>
      <c r="M1447" s="7" t="s">
        <v>899</v>
      </c>
      <c r="N1447" s="7" t="s">
        <v>900</v>
      </c>
      <c r="O1447" s="9" t="str">
        <f t="shared" si="88"/>
        <v>2021-04-06</v>
      </c>
      <c r="P1447" s="1" t="str">
        <f>VLOOKUP(K1447,de_para!$A$2:$B$46,2,0)</f>
        <v>web event</v>
      </c>
      <c r="Q1447" s="1">
        <v>0</v>
      </c>
      <c r="R1447" s="1">
        <f t="shared" si="89"/>
        <v>4</v>
      </c>
      <c r="S1447" s="1">
        <f t="shared" si="90"/>
        <v>2021</v>
      </c>
      <c r="T1447" s="1">
        <f t="shared" si="91"/>
        <v>1</v>
      </c>
    </row>
    <row r="1448" spans="1:20" x14ac:dyDescent="0.2">
      <c r="A1448" s="3" t="s">
        <v>194</v>
      </c>
      <c r="B1448" s="3" t="s">
        <v>898</v>
      </c>
      <c r="C1448" s="4" t="s">
        <v>195</v>
      </c>
      <c r="D1448" s="5" t="s">
        <v>33</v>
      </c>
      <c r="E1448" s="4" t="s">
        <v>34</v>
      </c>
      <c r="F1448" s="6">
        <v>6199.7</v>
      </c>
      <c r="G1448" s="4">
        <v>80146</v>
      </c>
      <c r="H1448" s="4">
        <v>279367</v>
      </c>
      <c r="I1448" s="5">
        <v>22.19195538</v>
      </c>
      <c r="J1448" s="5">
        <v>3.4857260499587999</v>
      </c>
      <c r="K1448" s="5" t="s">
        <v>19</v>
      </c>
      <c r="L1448" s="5">
        <v>125</v>
      </c>
      <c r="M1448" s="7" t="s">
        <v>899</v>
      </c>
      <c r="N1448" s="7" t="s">
        <v>900</v>
      </c>
      <c r="O1448" s="9" t="str">
        <f t="shared" si="88"/>
        <v>2021-04-06</v>
      </c>
      <c r="P1448" s="1" t="str">
        <f>VLOOKUP(K1448,de_para!$A$2:$B$46,2,0)</f>
        <v>web event</v>
      </c>
      <c r="Q1448" s="1">
        <v>0</v>
      </c>
      <c r="R1448" s="1">
        <f t="shared" si="89"/>
        <v>4</v>
      </c>
      <c r="S1448" s="1">
        <f t="shared" si="90"/>
        <v>2021</v>
      </c>
      <c r="T1448" s="1">
        <f t="shared" si="91"/>
        <v>1</v>
      </c>
    </row>
    <row r="1449" spans="1:20" x14ac:dyDescent="0.2">
      <c r="A1449" s="3" t="s">
        <v>840</v>
      </c>
      <c r="B1449" s="3" t="s">
        <v>898</v>
      </c>
      <c r="C1449" s="4" t="s">
        <v>841</v>
      </c>
      <c r="D1449" s="5" t="s">
        <v>842</v>
      </c>
      <c r="E1449" s="4" t="s">
        <v>843</v>
      </c>
      <c r="F1449" s="6">
        <v>12247.67</v>
      </c>
      <c r="G1449" s="4">
        <v>607849</v>
      </c>
      <c r="H1449" s="4">
        <v>781335</v>
      </c>
      <c r="I1449" s="5">
        <v>15.67531213</v>
      </c>
      <c r="J1449" s="5">
        <v>1.2854096987903001</v>
      </c>
      <c r="K1449" s="5" t="s">
        <v>19</v>
      </c>
      <c r="L1449" s="5">
        <v>239</v>
      </c>
      <c r="M1449" s="7" t="s">
        <v>899</v>
      </c>
      <c r="N1449" s="7" t="s">
        <v>900</v>
      </c>
      <c r="O1449" s="9" t="str">
        <f t="shared" si="88"/>
        <v>2021-04-06</v>
      </c>
      <c r="P1449" s="1" t="str">
        <f>VLOOKUP(K1449,de_para!$A$2:$B$46,2,0)</f>
        <v>web event</v>
      </c>
      <c r="Q1449" s="1">
        <v>0</v>
      </c>
      <c r="R1449" s="1">
        <f t="shared" si="89"/>
        <v>4</v>
      </c>
      <c r="S1449" s="1">
        <f t="shared" si="90"/>
        <v>2021</v>
      </c>
      <c r="T1449" s="1">
        <f t="shared" si="91"/>
        <v>1</v>
      </c>
    </row>
    <row r="1450" spans="1:20" x14ac:dyDescent="0.2">
      <c r="A1450" s="3" t="s">
        <v>50</v>
      </c>
      <c r="B1450" s="3" t="s">
        <v>898</v>
      </c>
      <c r="C1450" s="4" t="s">
        <v>529</v>
      </c>
      <c r="D1450" s="5" t="s">
        <v>511</v>
      </c>
      <c r="E1450" s="4" t="s">
        <v>512</v>
      </c>
      <c r="F1450" s="6">
        <v>173075.77</v>
      </c>
      <c r="G1450" s="4">
        <v>5841045</v>
      </c>
      <c r="H1450" s="4">
        <v>11371032</v>
      </c>
      <c r="I1450" s="5">
        <v>15.22076184</v>
      </c>
      <c r="J1450" s="5">
        <v>1.9467461729879001</v>
      </c>
      <c r="K1450" s="5" t="s">
        <v>200</v>
      </c>
      <c r="L1450" s="5">
        <v>2686</v>
      </c>
      <c r="M1450" s="7" t="s">
        <v>899</v>
      </c>
      <c r="N1450" s="7" t="s">
        <v>900</v>
      </c>
      <c r="O1450" s="9" t="str">
        <f t="shared" si="88"/>
        <v>2021-04-06</v>
      </c>
      <c r="P1450" s="1" t="str">
        <f>VLOOKUP(K1450,de_para!$A$2:$B$46,2,0)</f>
        <v>Mensagem</v>
      </c>
      <c r="Q1450" s="1">
        <v>1</v>
      </c>
      <c r="R1450" s="1">
        <f t="shared" si="89"/>
        <v>4</v>
      </c>
      <c r="S1450" s="1">
        <f t="shared" si="90"/>
        <v>2021</v>
      </c>
      <c r="T1450" s="1">
        <f t="shared" si="91"/>
        <v>1</v>
      </c>
    </row>
    <row r="1451" spans="1:20" x14ac:dyDescent="0.2">
      <c r="A1451" s="3" t="s">
        <v>22</v>
      </c>
      <c r="B1451" s="3" t="s">
        <v>903</v>
      </c>
      <c r="C1451" s="4" t="s">
        <v>904</v>
      </c>
      <c r="D1451" s="5" t="s">
        <v>905</v>
      </c>
      <c r="E1451" s="4" t="s">
        <v>906</v>
      </c>
      <c r="F1451" s="6">
        <v>170.94</v>
      </c>
      <c r="G1451" s="4">
        <v>5922</v>
      </c>
      <c r="H1451" s="4">
        <v>5922</v>
      </c>
      <c r="I1451" s="5">
        <v>28.865248229999999</v>
      </c>
      <c r="J1451" s="5">
        <v>1</v>
      </c>
      <c r="K1451" s="5" t="s">
        <v>200</v>
      </c>
      <c r="L1451" s="5">
        <v>1</v>
      </c>
      <c r="M1451" s="7" t="s">
        <v>907</v>
      </c>
      <c r="N1451" s="7" t="s">
        <v>908</v>
      </c>
      <c r="O1451" s="9" t="str">
        <f t="shared" si="88"/>
        <v>2021-03-30</v>
      </c>
      <c r="P1451" s="1" t="str">
        <f>VLOOKUP(K1451,de_para!$A$2:$B$46,2,0)</f>
        <v>Mensagem</v>
      </c>
      <c r="Q1451" s="1">
        <v>1</v>
      </c>
      <c r="R1451" s="1">
        <f t="shared" si="89"/>
        <v>3</v>
      </c>
      <c r="S1451" s="1">
        <f t="shared" si="90"/>
        <v>2021</v>
      </c>
      <c r="T1451" s="1">
        <f t="shared" si="91"/>
        <v>1</v>
      </c>
    </row>
    <row r="1452" spans="1:20" x14ac:dyDescent="0.2">
      <c r="A1452" s="3" t="s">
        <v>22</v>
      </c>
      <c r="B1452" s="3" t="s">
        <v>903</v>
      </c>
      <c r="C1452" s="4" t="s">
        <v>909</v>
      </c>
      <c r="D1452" s="5" t="s">
        <v>910</v>
      </c>
      <c r="E1452" s="4" t="s">
        <v>911</v>
      </c>
      <c r="F1452" s="6">
        <v>116.13</v>
      </c>
      <c r="G1452" s="4">
        <v>3718</v>
      </c>
      <c r="H1452" s="4">
        <v>3747</v>
      </c>
      <c r="I1452" s="5">
        <v>30.992794239999998</v>
      </c>
      <c r="J1452" s="5">
        <v>1.0077998924153</v>
      </c>
      <c r="K1452" s="5" t="s">
        <v>200</v>
      </c>
      <c r="L1452" s="5" t="s">
        <v>42</v>
      </c>
      <c r="M1452" s="7" t="s">
        <v>907</v>
      </c>
      <c r="N1452" s="7" t="s">
        <v>908</v>
      </c>
      <c r="O1452" s="9" t="str">
        <f t="shared" si="88"/>
        <v>2021-03-30</v>
      </c>
      <c r="P1452" s="1" t="str">
        <f>VLOOKUP(K1452,de_para!$A$2:$B$46,2,0)</f>
        <v>Mensagem</v>
      </c>
      <c r="Q1452" s="1">
        <v>1</v>
      </c>
      <c r="R1452" s="1">
        <f t="shared" si="89"/>
        <v>3</v>
      </c>
      <c r="S1452" s="1">
        <f t="shared" si="90"/>
        <v>2021</v>
      </c>
      <c r="T1452" s="1">
        <f t="shared" si="91"/>
        <v>1</v>
      </c>
    </row>
    <row r="1453" spans="1:20" x14ac:dyDescent="0.2">
      <c r="A1453" s="3" t="s">
        <v>912</v>
      </c>
      <c r="B1453" s="3" t="s">
        <v>903</v>
      </c>
      <c r="C1453" s="4" t="s">
        <v>913</v>
      </c>
      <c r="D1453" s="5" t="s">
        <v>914</v>
      </c>
      <c r="E1453" s="4" t="s">
        <v>915</v>
      </c>
      <c r="F1453" s="6">
        <v>0</v>
      </c>
      <c r="G1453" s="4">
        <v>0</v>
      </c>
      <c r="H1453" s="4">
        <v>0</v>
      </c>
      <c r="I1453" s="5" t="s">
        <v>42</v>
      </c>
      <c r="J1453" s="5">
        <v>0</v>
      </c>
      <c r="K1453" s="5" t="s">
        <v>19</v>
      </c>
      <c r="L1453" s="5">
        <v>1</v>
      </c>
      <c r="M1453" s="7" t="s">
        <v>907</v>
      </c>
      <c r="N1453" s="7" t="s">
        <v>908</v>
      </c>
      <c r="O1453" s="9" t="str">
        <f t="shared" si="88"/>
        <v>2021-03-30</v>
      </c>
      <c r="P1453" s="1" t="str">
        <f>VLOOKUP(K1453,de_para!$A$2:$B$46,2,0)</f>
        <v>web event</v>
      </c>
      <c r="Q1453" s="1">
        <v>0</v>
      </c>
      <c r="R1453" s="1">
        <f t="shared" si="89"/>
        <v>3</v>
      </c>
      <c r="S1453" s="1">
        <f t="shared" si="90"/>
        <v>2021</v>
      </c>
      <c r="T1453" s="1">
        <f t="shared" si="91"/>
        <v>1</v>
      </c>
    </row>
    <row r="1454" spans="1:20" x14ac:dyDescent="0.2">
      <c r="A1454" s="3" t="s">
        <v>327</v>
      </c>
      <c r="B1454" s="3" t="s">
        <v>903</v>
      </c>
      <c r="C1454" s="4" t="s">
        <v>328</v>
      </c>
      <c r="D1454" s="5" t="s">
        <v>253</v>
      </c>
      <c r="E1454" s="4" t="s">
        <v>254</v>
      </c>
      <c r="F1454" s="6">
        <v>66.38</v>
      </c>
      <c r="G1454" s="4">
        <v>3662</v>
      </c>
      <c r="H1454" s="4">
        <v>3761</v>
      </c>
      <c r="I1454" s="5">
        <v>17.649561290000001</v>
      </c>
      <c r="J1454" s="5">
        <v>1.0270344074276001</v>
      </c>
      <c r="K1454" s="5" t="s">
        <v>19</v>
      </c>
      <c r="L1454" s="5">
        <v>7</v>
      </c>
      <c r="M1454" s="7" t="s">
        <v>907</v>
      </c>
      <c r="N1454" s="7" t="s">
        <v>908</v>
      </c>
      <c r="O1454" s="9" t="str">
        <f t="shared" si="88"/>
        <v>2021-03-30</v>
      </c>
      <c r="P1454" s="1" t="str">
        <f>VLOOKUP(K1454,de_para!$A$2:$B$46,2,0)</f>
        <v>web event</v>
      </c>
      <c r="Q1454" s="1">
        <v>0</v>
      </c>
      <c r="R1454" s="1">
        <f t="shared" si="89"/>
        <v>3</v>
      </c>
      <c r="S1454" s="1">
        <f t="shared" si="90"/>
        <v>2021</v>
      </c>
      <c r="T1454" s="1">
        <f t="shared" si="91"/>
        <v>1</v>
      </c>
    </row>
    <row r="1455" spans="1:20" x14ac:dyDescent="0.2">
      <c r="A1455" s="3" t="s">
        <v>386</v>
      </c>
      <c r="B1455" s="3" t="s">
        <v>903</v>
      </c>
      <c r="C1455" s="4" t="s">
        <v>387</v>
      </c>
      <c r="D1455" s="5" t="s">
        <v>28</v>
      </c>
      <c r="E1455" s="4" t="s">
        <v>29</v>
      </c>
      <c r="F1455" s="6">
        <v>10925.09</v>
      </c>
      <c r="G1455" s="4">
        <v>445571</v>
      </c>
      <c r="H1455" s="4">
        <v>554395</v>
      </c>
      <c r="I1455" s="5">
        <v>19.70632852</v>
      </c>
      <c r="J1455" s="5">
        <v>1.2442349255225</v>
      </c>
      <c r="K1455" s="5" t="s">
        <v>30</v>
      </c>
      <c r="L1455" s="5">
        <v>243</v>
      </c>
      <c r="M1455" s="7" t="s">
        <v>907</v>
      </c>
      <c r="N1455" s="7" t="s">
        <v>908</v>
      </c>
      <c r="O1455" s="9" t="str">
        <f t="shared" si="88"/>
        <v>2021-03-30</v>
      </c>
      <c r="P1455" s="1" t="str">
        <f>VLOOKUP(K1455,de_para!$A$2:$B$46,2,0)</f>
        <v>Lead Ads</v>
      </c>
      <c r="Q1455" s="1">
        <v>0</v>
      </c>
      <c r="R1455" s="1">
        <f t="shared" si="89"/>
        <v>3</v>
      </c>
      <c r="S1455" s="1">
        <f t="shared" si="90"/>
        <v>2021</v>
      </c>
      <c r="T1455" s="1">
        <f t="shared" si="91"/>
        <v>1</v>
      </c>
    </row>
    <row r="1456" spans="1:20" x14ac:dyDescent="0.2">
      <c r="A1456" s="3" t="s">
        <v>14</v>
      </c>
      <c r="B1456" s="3" t="s">
        <v>903</v>
      </c>
      <c r="C1456" s="4" t="s">
        <v>916</v>
      </c>
      <c r="D1456" s="5" t="s">
        <v>863</v>
      </c>
      <c r="E1456" s="4" t="s">
        <v>917</v>
      </c>
      <c r="F1456" s="6">
        <v>0</v>
      </c>
      <c r="G1456" s="4">
        <v>0</v>
      </c>
      <c r="H1456" s="4">
        <v>0</v>
      </c>
      <c r="I1456" s="5" t="s">
        <v>42</v>
      </c>
      <c r="J1456" s="5">
        <v>0</v>
      </c>
      <c r="K1456" s="5" t="s">
        <v>19</v>
      </c>
      <c r="L1456" s="5">
        <v>1</v>
      </c>
      <c r="M1456" s="7" t="s">
        <v>907</v>
      </c>
      <c r="N1456" s="7" t="s">
        <v>908</v>
      </c>
      <c r="O1456" s="9" t="str">
        <f t="shared" si="88"/>
        <v>2021-03-30</v>
      </c>
      <c r="P1456" s="1" t="str">
        <f>VLOOKUP(K1456,de_para!$A$2:$B$46,2,0)</f>
        <v>web event</v>
      </c>
      <c r="Q1456" s="1">
        <v>0</v>
      </c>
      <c r="R1456" s="1">
        <f t="shared" si="89"/>
        <v>3</v>
      </c>
      <c r="S1456" s="1">
        <f t="shared" si="90"/>
        <v>2021</v>
      </c>
      <c r="T1456" s="1">
        <f t="shared" si="91"/>
        <v>1</v>
      </c>
    </row>
    <row r="1457" spans="1:20" x14ac:dyDescent="0.2">
      <c r="A1457" s="3" t="s">
        <v>22</v>
      </c>
      <c r="B1457" s="3" t="s">
        <v>903</v>
      </c>
      <c r="C1457" s="4" t="s">
        <v>918</v>
      </c>
      <c r="D1457" s="5" t="s">
        <v>919</v>
      </c>
      <c r="E1457" s="4" t="s">
        <v>920</v>
      </c>
      <c r="F1457" s="6">
        <v>120.09</v>
      </c>
      <c r="G1457" s="4">
        <v>3593</v>
      </c>
      <c r="H1457" s="4">
        <v>3613</v>
      </c>
      <c r="I1457" s="5">
        <v>33.238306119999997</v>
      </c>
      <c r="J1457" s="5">
        <v>1.0055663790703999</v>
      </c>
      <c r="K1457" s="5" t="s">
        <v>200</v>
      </c>
      <c r="L1457" s="5">
        <v>3</v>
      </c>
      <c r="M1457" s="7" t="s">
        <v>907</v>
      </c>
      <c r="N1457" s="7" t="s">
        <v>908</v>
      </c>
      <c r="O1457" s="9" t="str">
        <f t="shared" si="88"/>
        <v>2021-03-30</v>
      </c>
      <c r="P1457" s="1" t="str">
        <f>VLOOKUP(K1457,de_para!$A$2:$B$46,2,0)</f>
        <v>Mensagem</v>
      </c>
      <c r="Q1457" s="1">
        <v>1</v>
      </c>
      <c r="R1457" s="1">
        <f t="shared" si="89"/>
        <v>3</v>
      </c>
      <c r="S1457" s="1">
        <f t="shared" si="90"/>
        <v>2021</v>
      </c>
      <c r="T1457" s="1">
        <f t="shared" si="91"/>
        <v>1</v>
      </c>
    </row>
    <row r="1458" spans="1:20" x14ac:dyDescent="0.2">
      <c r="A1458" s="3" t="s">
        <v>386</v>
      </c>
      <c r="B1458" s="3" t="s">
        <v>903</v>
      </c>
      <c r="C1458" s="4" t="s">
        <v>742</v>
      </c>
      <c r="D1458" s="5" t="s">
        <v>650</v>
      </c>
      <c r="E1458" s="4" t="s">
        <v>651</v>
      </c>
      <c r="F1458" s="6">
        <v>8399.7199999999993</v>
      </c>
      <c r="G1458" s="4">
        <v>356794</v>
      </c>
      <c r="H1458" s="4">
        <v>409225</v>
      </c>
      <c r="I1458" s="5">
        <v>20.52592095</v>
      </c>
      <c r="J1458" s="5">
        <v>1.1469503410932</v>
      </c>
      <c r="K1458" s="5" t="s">
        <v>30</v>
      </c>
      <c r="L1458" s="5">
        <v>183</v>
      </c>
      <c r="M1458" s="7" t="s">
        <v>907</v>
      </c>
      <c r="N1458" s="7" t="s">
        <v>908</v>
      </c>
      <c r="O1458" s="9" t="str">
        <f t="shared" si="88"/>
        <v>2021-03-30</v>
      </c>
      <c r="P1458" s="1" t="str">
        <f>VLOOKUP(K1458,de_para!$A$2:$B$46,2,0)</f>
        <v>Lead Ads</v>
      </c>
      <c r="Q1458" s="1">
        <v>0</v>
      </c>
      <c r="R1458" s="1">
        <f t="shared" si="89"/>
        <v>3</v>
      </c>
      <c r="S1458" s="1">
        <f t="shared" si="90"/>
        <v>2021</v>
      </c>
      <c r="T1458" s="1">
        <f t="shared" si="91"/>
        <v>1</v>
      </c>
    </row>
    <row r="1459" spans="1:20" x14ac:dyDescent="0.2">
      <c r="A1459" s="3" t="s">
        <v>901</v>
      </c>
      <c r="B1459" s="3" t="s">
        <v>903</v>
      </c>
      <c r="C1459" s="4" t="s">
        <v>902</v>
      </c>
      <c r="D1459" s="5" t="s">
        <v>894</v>
      </c>
      <c r="E1459" s="4" t="s">
        <v>895</v>
      </c>
      <c r="F1459" s="6">
        <v>325.07</v>
      </c>
      <c r="G1459" s="4">
        <v>5296</v>
      </c>
      <c r="H1459" s="4">
        <v>9519</v>
      </c>
      <c r="I1459" s="5">
        <v>34.149595550000001</v>
      </c>
      <c r="J1459" s="5">
        <v>1.7973942598187</v>
      </c>
      <c r="K1459" s="5" t="s">
        <v>6</v>
      </c>
      <c r="L1459" s="5">
        <v>5296</v>
      </c>
      <c r="M1459" s="7" t="s">
        <v>907</v>
      </c>
      <c r="N1459" s="7" t="s">
        <v>908</v>
      </c>
      <c r="O1459" s="9" t="str">
        <f t="shared" si="88"/>
        <v>2021-03-30</v>
      </c>
      <c r="P1459" s="1" t="str">
        <f>VLOOKUP(K1459,de_para!$A$2:$B$46,2,0)</f>
        <v>Top funnel</v>
      </c>
      <c r="Q1459" s="1">
        <v>0</v>
      </c>
      <c r="R1459" s="1">
        <f t="shared" si="89"/>
        <v>3</v>
      </c>
      <c r="S1459" s="1">
        <f t="shared" si="90"/>
        <v>2021</v>
      </c>
      <c r="T1459" s="1">
        <f t="shared" si="91"/>
        <v>1</v>
      </c>
    </row>
    <row r="1460" spans="1:20" x14ac:dyDescent="0.2">
      <c r="A1460" s="3" t="s">
        <v>14</v>
      </c>
      <c r="B1460" s="3" t="s">
        <v>903</v>
      </c>
      <c r="C1460" s="4" t="s">
        <v>889</v>
      </c>
      <c r="D1460" s="5" t="s">
        <v>890</v>
      </c>
      <c r="E1460" s="4" t="s">
        <v>891</v>
      </c>
      <c r="F1460" s="6">
        <v>5743.17</v>
      </c>
      <c r="G1460" s="4">
        <v>412612</v>
      </c>
      <c r="H1460" s="4">
        <v>474568</v>
      </c>
      <c r="I1460" s="5">
        <v>12.101890559999999</v>
      </c>
      <c r="J1460" s="5">
        <v>1.1501555941174999</v>
      </c>
      <c r="K1460" s="5" t="s">
        <v>19</v>
      </c>
      <c r="L1460" s="5">
        <v>233</v>
      </c>
      <c r="M1460" s="7" t="s">
        <v>907</v>
      </c>
      <c r="N1460" s="7" t="s">
        <v>908</v>
      </c>
      <c r="O1460" s="9" t="str">
        <f t="shared" si="88"/>
        <v>2021-03-30</v>
      </c>
      <c r="P1460" s="1" t="str">
        <f>VLOOKUP(K1460,de_para!$A$2:$B$46,2,0)</f>
        <v>web event</v>
      </c>
      <c r="Q1460" s="1">
        <v>0</v>
      </c>
      <c r="R1460" s="1">
        <f t="shared" si="89"/>
        <v>3</v>
      </c>
      <c r="S1460" s="1">
        <f t="shared" si="90"/>
        <v>2021</v>
      </c>
      <c r="T1460" s="1">
        <f t="shared" si="91"/>
        <v>1</v>
      </c>
    </row>
    <row r="1461" spans="1:20" x14ac:dyDescent="0.2">
      <c r="A1461" s="3" t="s">
        <v>207</v>
      </c>
      <c r="B1461" s="3" t="s">
        <v>903</v>
      </c>
      <c r="C1461" s="4" t="s">
        <v>208</v>
      </c>
      <c r="D1461" s="5" t="s">
        <v>33</v>
      </c>
      <c r="E1461" s="4" t="s">
        <v>34</v>
      </c>
      <c r="F1461" s="6">
        <v>13059.45</v>
      </c>
      <c r="G1461" s="4">
        <v>57744</v>
      </c>
      <c r="H1461" s="4">
        <v>274526</v>
      </c>
      <c r="I1461" s="5">
        <v>47.570904030000001</v>
      </c>
      <c r="J1461" s="5">
        <v>4.7541909116098999</v>
      </c>
      <c r="K1461" s="5" t="s">
        <v>19</v>
      </c>
      <c r="L1461" s="5">
        <v>499</v>
      </c>
      <c r="M1461" s="7" t="s">
        <v>907</v>
      </c>
      <c r="N1461" s="7" t="s">
        <v>908</v>
      </c>
      <c r="O1461" s="9" t="str">
        <f t="shared" si="88"/>
        <v>2021-03-30</v>
      </c>
      <c r="P1461" s="1" t="str">
        <f>VLOOKUP(K1461,de_para!$A$2:$B$46,2,0)</f>
        <v>web event</v>
      </c>
      <c r="Q1461" s="1">
        <v>0</v>
      </c>
      <c r="R1461" s="1">
        <f t="shared" si="89"/>
        <v>3</v>
      </c>
      <c r="S1461" s="1">
        <f t="shared" si="90"/>
        <v>2021</v>
      </c>
      <c r="T1461" s="1">
        <f t="shared" si="91"/>
        <v>1</v>
      </c>
    </row>
    <row r="1462" spans="1:20" x14ac:dyDescent="0.2">
      <c r="A1462" s="3" t="s">
        <v>14</v>
      </c>
      <c r="B1462" s="3" t="s">
        <v>903</v>
      </c>
      <c r="C1462" s="4" t="s">
        <v>868</v>
      </c>
      <c r="D1462" s="5" t="s">
        <v>869</v>
      </c>
      <c r="E1462" s="4" t="s">
        <v>870</v>
      </c>
      <c r="F1462" s="6">
        <v>1084.6099999999999</v>
      </c>
      <c r="G1462" s="4">
        <v>76593</v>
      </c>
      <c r="H1462" s="4">
        <v>79012</v>
      </c>
      <c r="I1462" s="5">
        <v>13.72715537</v>
      </c>
      <c r="J1462" s="5">
        <v>1.0315825205958999</v>
      </c>
      <c r="K1462" s="5" t="s">
        <v>19</v>
      </c>
      <c r="L1462" s="5">
        <v>28</v>
      </c>
      <c r="M1462" s="7" t="s">
        <v>907</v>
      </c>
      <c r="N1462" s="7" t="s">
        <v>908</v>
      </c>
      <c r="O1462" s="9" t="str">
        <f t="shared" si="88"/>
        <v>2021-03-30</v>
      </c>
      <c r="P1462" s="1" t="str">
        <f>VLOOKUP(K1462,de_para!$A$2:$B$46,2,0)</f>
        <v>web event</v>
      </c>
      <c r="Q1462" s="1">
        <v>0</v>
      </c>
      <c r="R1462" s="1">
        <f t="shared" si="89"/>
        <v>3</v>
      </c>
      <c r="S1462" s="1">
        <f t="shared" si="90"/>
        <v>2021</v>
      </c>
      <c r="T1462" s="1">
        <f t="shared" si="91"/>
        <v>1</v>
      </c>
    </row>
    <row r="1463" spans="1:20" x14ac:dyDescent="0.2">
      <c r="A1463" s="3" t="s">
        <v>14</v>
      </c>
      <c r="B1463" s="3" t="s">
        <v>903</v>
      </c>
      <c r="C1463" s="4" t="s">
        <v>760</v>
      </c>
      <c r="D1463" s="5" t="s">
        <v>761</v>
      </c>
      <c r="E1463" s="4" t="s">
        <v>762</v>
      </c>
      <c r="F1463" s="6">
        <v>91435.83</v>
      </c>
      <c r="G1463" s="4">
        <v>4339883</v>
      </c>
      <c r="H1463" s="4">
        <v>7145027</v>
      </c>
      <c r="I1463" s="5">
        <v>12.797128689999999</v>
      </c>
      <c r="J1463" s="5">
        <v>1.6463639687981999</v>
      </c>
      <c r="K1463" s="5" t="s">
        <v>19</v>
      </c>
      <c r="L1463" s="5">
        <v>3188</v>
      </c>
      <c r="M1463" s="7" t="s">
        <v>907</v>
      </c>
      <c r="N1463" s="7" t="s">
        <v>908</v>
      </c>
      <c r="O1463" s="9" t="str">
        <f t="shared" si="88"/>
        <v>2021-03-30</v>
      </c>
      <c r="P1463" s="1" t="str">
        <f>VLOOKUP(K1463,de_para!$A$2:$B$46,2,0)</f>
        <v>web event</v>
      </c>
      <c r="Q1463" s="1">
        <v>0</v>
      </c>
      <c r="R1463" s="1">
        <f t="shared" si="89"/>
        <v>3</v>
      </c>
      <c r="S1463" s="1">
        <f t="shared" si="90"/>
        <v>2021</v>
      </c>
      <c r="T1463" s="1">
        <f t="shared" si="91"/>
        <v>1</v>
      </c>
    </row>
    <row r="1464" spans="1:20" x14ac:dyDescent="0.2">
      <c r="A1464" s="3" t="s">
        <v>388</v>
      </c>
      <c r="B1464" s="3" t="s">
        <v>903</v>
      </c>
      <c r="C1464" s="4" t="s">
        <v>510</v>
      </c>
      <c r="D1464" s="5" t="s">
        <v>511</v>
      </c>
      <c r="E1464" s="4" t="s">
        <v>512</v>
      </c>
      <c r="F1464" s="6">
        <v>14658.9</v>
      </c>
      <c r="G1464" s="4">
        <v>263620</v>
      </c>
      <c r="H1464" s="4">
        <v>643225</v>
      </c>
      <c r="I1464" s="5">
        <v>22.789692559999999</v>
      </c>
      <c r="J1464" s="5">
        <v>2.4399704119566001</v>
      </c>
      <c r="K1464" s="5" t="s">
        <v>200</v>
      </c>
      <c r="L1464" s="5">
        <v>316</v>
      </c>
      <c r="M1464" s="7" t="s">
        <v>907</v>
      </c>
      <c r="N1464" s="7" t="s">
        <v>908</v>
      </c>
      <c r="O1464" s="9" t="str">
        <f t="shared" si="88"/>
        <v>2021-03-30</v>
      </c>
      <c r="P1464" s="1" t="str">
        <f>VLOOKUP(K1464,de_para!$A$2:$B$46,2,0)</f>
        <v>Mensagem</v>
      </c>
      <c r="Q1464" s="1">
        <v>1</v>
      </c>
      <c r="R1464" s="1">
        <f t="shared" si="89"/>
        <v>3</v>
      </c>
      <c r="S1464" s="1">
        <f t="shared" si="90"/>
        <v>2021</v>
      </c>
      <c r="T1464" s="1">
        <f t="shared" si="91"/>
        <v>1</v>
      </c>
    </row>
    <row r="1465" spans="1:20" x14ac:dyDescent="0.2">
      <c r="A1465" s="3" t="s">
        <v>374</v>
      </c>
      <c r="B1465" s="3" t="s">
        <v>903</v>
      </c>
      <c r="C1465" s="4" t="s">
        <v>375</v>
      </c>
      <c r="D1465" s="5" t="s">
        <v>28</v>
      </c>
      <c r="E1465" s="4" t="s">
        <v>29</v>
      </c>
      <c r="F1465" s="6">
        <v>73555.12</v>
      </c>
      <c r="G1465" s="4">
        <v>2848281</v>
      </c>
      <c r="H1465" s="4">
        <v>4746724</v>
      </c>
      <c r="I1465" s="5">
        <v>15.495975749999999</v>
      </c>
      <c r="J1465" s="5">
        <v>1.6665223691061</v>
      </c>
      <c r="K1465" s="5" t="s">
        <v>30</v>
      </c>
      <c r="L1465" s="5">
        <v>1389</v>
      </c>
      <c r="M1465" s="7" t="s">
        <v>907</v>
      </c>
      <c r="N1465" s="7" t="s">
        <v>908</v>
      </c>
      <c r="O1465" s="9" t="str">
        <f t="shared" si="88"/>
        <v>2021-03-30</v>
      </c>
      <c r="P1465" s="1" t="str">
        <f>VLOOKUP(K1465,de_para!$A$2:$B$46,2,0)</f>
        <v>Lead Ads</v>
      </c>
      <c r="Q1465" s="1">
        <v>0</v>
      </c>
      <c r="R1465" s="1">
        <f t="shared" si="89"/>
        <v>3</v>
      </c>
      <c r="S1465" s="1">
        <f t="shared" si="90"/>
        <v>2021</v>
      </c>
      <c r="T1465" s="1">
        <f t="shared" si="91"/>
        <v>1</v>
      </c>
    </row>
    <row r="1466" spans="1:20" x14ac:dyDescent="0.2">
      <c r="A1466" s="3" t="s">
        <v>14</v>
      </c>
      <c r="B1466" s="3" t="s">
        <v>903</v>
      </c>
      <c r="C1466" s="4" t="s">
        <v>886</v>
      </c>
      <c r="D1466" s="5" t="s">
        <v>887</v>
      </c>
      <c r="E1466" s="4" t="s">
        <v>888</v>
      </c>
      <c r="F1466" s="6">
        <v>8766.01</v>
      </c>
      <c r="G1466" s="4">
        <v>358274</v>
      </c>
      <c r="H1466" s="4">
        <v>536041</v>
      </c>
      <c r="I1466" s="5">
        <v>16.35324537</v>
      </c>
      <c r="J1466" s="5">
        <v>1.4961761110212</v>
      </c>
      <c r="K1466" s="5" t="s">
        <v>38</v>
      </c>
      <c r="L1466" s="5">
        <v>2</v>
      </c>
      <c r="M1466" s="7" t="s">
        <v>907</v>
      </c>
      <c r="N1466" s="7" t="s">
        <v>908</v>
      </c>
      <c r="O1466" s="9" t="str">
        <f t="shared" si="88"/>
        <v>2021-03-30</v>
      </c>
      <c r="P1466" s="1" t="str">
        <f>VLOOKUP(K1466,de_para!$A$2:$B$46,2,0)</f>
        <v>Credenciamento</v>
      </c>
      <c r="Q1466" s="1">
        <v>0</v>
      </c>
      <c r="R1466" s="1">
        <f t="shared" si="89"/>
        <v>3</v>
      </c>
      <c r="S1466" s="1">
        <f t="shared" si="90"/>
        <v>2021</v>
      </c>
      <c r="T1466" s="1">
        <f t="shared" si="91"/>
        <v>1</v>
      </c>
    </row>
    <row r="1467" spans="1:20" x14ac:dyDescent="0.2">
      <c r="A1467" s="3" t="s">
        <v>14</v>
      </c>
      <c r="B1467" s="3" t="s">
        <v>903</v>
      </c>
      <c r="C1467" s="4" t="s">
        <v>883</v>
      </c>
      <c r="D1467" s="5" t="s">
        <v>884</v>
      </c>
      <c r="E1467" s="4" t="s">
        <v>885</v>
      </c>
      <c r="F1467" s="6">
        <v>1099.4100000000001</v>
      </c>
      <c r="G1467" s="4">
        <v>84352</v>
      </c>
      <c r="H1467" s="4">
        <v>86960</v>
      </c>
      <c r="I1467" s="5">
        <v>12.642709290000001</v>
      </c>
      <c r="J1467" s="5">
        <v>1.0309180576631001</v>
      </c>
      <c r="K1467" s="5" t="s">
        <v>19</v>
      </c>
      <c r="L1467" s="5">
        <v>40</v>
      </c>
      <c r="M1467" s="7" t="s">
        <v>907</v>
      </c>
      <c r="N1467" s="7" t="s">
        <v>908</v>
      </c>
      <c r="O1467" s="9" t="str">
        <f t="shared" si="88"/>
        <v>2021-03-30</v>
      </c>
      <c r="P1467" s="1" t="str">
        <f>VLOOKUP(K1467,de_para!$A$2:$B$46,2,0)</f>
        <v>web event</v>
      </c>
      <c r="Q1467" s="1">
        <v>0</v>
      </c>
      <c r="R1467" s="1">
        <f t="shared" si="89"/>
        <v>3</v>
      </c>
      <c r="S1467" s="1">
        <f t="shared" si="90"/>
        <v>2021</v>
      </c>
      <c r="T1467" s="1">
        <f t="shared" si="91"/>
        <v>1</v>
      </c>
    </row>
    <row r="1468" spans="1:20" x14ac:dyDescent="0.2">
      <c r="A1468" s="3" t="s">
        <v>50</v>
      </c>
      <c r="B1468" s="3" t="s">
        <v>903</v>
      </c>
      <c r="C1468" s="4" t="s">
        <v>529</v>
      </c>
      <c r="D1468" s="5" t="s">
        <v>511</v>
      </c>
      <c r="E1468" s="4" t="s">
        <v>512</v>
      </c>
      <c r="F1468" s="6">
        <v>174501.8</v>
      </c>
      <c r="G1468" s="4">
        <v>4979653</v>
      </c>
      <c r="H1468" s="4">
        <v>10404865</v>
      </c>
      <c r="I1468" s="5">
        <v>16.771173869999998</v>
      </c>
      <c r="J1468" s="5">
        <v>2.0894759132815</v>
      </c>
      <c r="K1468" s="5" t="s">
        <v>200</v>
      </c>
      <c r="L1468" s="5">
        <v>2605</v>
      </c>
      <c r="M1468" s="7" t="s">
        <v>907</v>
      </c>
      <c r="N1468" s="7" t="s">
        <v>908</v>
      </c>
      <c r="O1468" s="9" t="str">
        <f t="shared" si="88"/>
        <v>2021-03-30</v>
      </c>
      <c r="P1468" s="1" t="str">
        <f>VLOOKUP(K1468,de_para!$A$2:$B$46,2,0)</f>
        <v>Mensagem</v>
      </c>
      <c r="Q1468" s="1">
        <v>1</v>
      </c>
      <c r="R1468" s="1">
        <f t="shared" si="89"/>
        <v>3</v>
      </c>
      <c r="S1468" s="1">
        <f t="shared" si="90"/>
        <v>2021</v>
      </c>
      <c r="T1468" s="1">
        <f t="shared" si="91"/>
        <v>1</v>
      </c>
    </row>
    <row r="1469" spans="1:20" x14ac:dyDescent="0.2">
      <c r="A1469" s="3" t="s">
        <v>454</v>
      </c>
      <c r="B1469" s="3" t="s">
        <v>903</v>
      </c>
      <c r="C1469" s="4" t="s">
        <v>455</v>
      </c>
      <c r="D1469" s="5" t="s">
        <v>456</v>
      </c>
      <c r="E1469" s="4" t="s">
        <v>457</v>
      </c>
      <c r="F1469" s="6">
        <v>118953.31</v>
      </c>
      <c r="G1469" s="4">
        <v>2140154</v>
      </c>
      <c r="H1469" s="4">
        <v>6637258</v>
      </c>
      <c r="I1469" s="5">
        <v>17.92205607</v>
      </c>
      <c r="J1469" s="5">
        <v>3.1012992522967999</v>
      </c>
      <c r="K1469" s="5" t="s">
        <v>38</v>
      </c>
      <c r="L1469" s="5">
        <v>224</v>
      </c>
      <c r="M1469" s="7" t="s">
        <v>907</v>
      </c>
      <c r="N1469" s="7" t="s">
        <v>908</v>
      </c>
      <c r="O1469" s="9" t="str">
        <f t="shared" si="88"/>
        <v>2021-03-30</v>
      </c>
      <c r="P1469" s="1" t="str">
        <f>VLOOKUP(K1469,de_para!$A$2:$B$46,2,0)</f>
        <v>Credenciamento</v>
      </c>
      <c r="Q1469" s="1">
        <v>0</v>
      </c>
      <c r="R1469" s="1">
        <f t="shared" si="89"/>
        <v>3</v>
      </c>
      <c r="S1469" s="1">
        <f t="shared" si="90"/>
        <v>2021</v>
      </c>
      <c r="T1469" s="1">
        <f t="shared" si="91"/>
        <v>1</v>
      </c>
    </row>
    <row r="1470" spans="1:20" x14ac:dyDescent="0.2">
      <c r="A1470" s="3" t="s">
        <v>22</v>
      </c>
      <c r="B1470" s="3" t="s">
        <v>903</v>
      </c>
      <c r="C1470" s="4" t="s">
        <v>527</v>
      </c>
      <c r="D1470" s="5" t="s">
        <v>511</v>
      </c>
      <c r="E1470" s="4" t="s">
        <v>512</v>
      </c>
      <c r="F1470" s="6">
        <v>90357.26</v>
      </c>
      <c r="G1470" s="4">
        <v>4575598</v>
      </c>
      <c r="H1470" s="4">
        <v>7842493</v>
      </c>
      <c r="I1470" s="5">
        <v>11.521497050000001</v>
      </c>
      <c r="J1470" s="5">
        <v>1.7139820849645999</v>
      </c>
      <c r="K1470" s="5" t="s">
        <v>200</v>
      </c>
      <c r="L1470" s="5">
        <v>1436</v>
      </c>
      <c r="M1470" s="7" t="s">
        <v>907</v>
      </c>
      <c r="N1470" s="7" t="s">
        <v>908</v>
      </c>
      <c r="O1470" s="9" t="str">
        <f t="shared" si="88"/>
        <v>2021-03-30</v>
      </c>
      <c r="P1470" s="1" t="str">
        <f>VLOOKUP(K1470,de_para!$A$2:$B$46,2,0)</f>
        <v>Mensagem</v>
      </c>
      <c r="Q1470" s="1">
        <v>1</v>
      </c>
      <c r="R1470" s="1">
        <f t="shared" si="89"/>
        <v>3</v>
      </c>
      <c r="S1470" s="1">
        <f t="shared" si="90"/>
        <v>2021</v>
      </c>
      <c r="T1470" s="1">
        <f t="shared" si="91"/>
        <v>1</v>
      </c>
    </row>
    <row r="1471" spans="1:20" x14ac:dyDescent="0.2">
      <c r="A1471" s="3" t="s">
        <v>194</v>
      </c>
      <c r="B1471" s="3" t="s">
        <v>903</v>
      </c>
      <c r="C1471" s="4" t="s">
        <v>195</v>
      </c>
      <c r="D1471" s="5" t="s">
        <v>33</v>
      </c>
      <c r="E1471" s="4" t="s">
        <v>34</v>
      </c>
      <c r="F1471" s="6">
        <v>6677.58</v>
      </c>
      <c r="G1471" s="4">
        <v>78113</v>
      </c>
      <c r="H1471" s="4">
        <v>276357</v>
      </c>
      <c r="I1471" s="5">
        <v>24.162876279999999</v>
      </c>
      <c r="J1471" s="5">
        <v>3.5379130234403999</v>
      </c>
      <c r="K1471" s="5" t="s">
        <v>19</v>
      </c>
      <c r="L1471" s="5">
        <v>192</v>
      </c>
      <c r="M1471" s="7" t="s">
        <v>907</v>
      </c>
      <c r="N1471" s="7" t="s">
        <v>908</v>
      </c>
      <c r="O1471" s="9" t="str">
        <f t="shared" si="88"/>
        <v>2021-03-30</v>
      </c>
      <c r="P1471" s="1" t="str">
        <f>VLOOKUP(K1471,de_para!$A$2:$B$46,2,0)</f>
        <v>web event</v>
      </c>
      <c r="Q1471" s="1">
        <v>0</v>
      </c>
      <c r="R1471" s="1">
        <f t="shared" si="89"/>
        <v>3</v>
      </c>
      <c r="S1471" s="1">
        <f t="shared" si="90"/>
        <v>2021</v>
      </c>
      <c r="T1471" s="1">
        <f t="shared" si="91"/>
        <v>1</v>
      </c>
    </row>
    <row r="1472" spans="1:20" x14ac:dyDescent="0.2">
      <c r="A1472" s="3" t="s">
        <v>362</v>
      </c>
      <c r="B1472" s="3" t="s">
        <v>903</v>
      </c>
      <c r="C1472" s="4" t="s">
        <v>363</v>
      </c>
      <c r="D1472" s="5" t="s">
        <v>28</v>
      </c>
      <c r="E1472" s="4" t="s">
        <v>29</v>
      </c>
      <c r="F1472" s="6">
        <v>141361.46</v>
      </c>
      <c r="G1472" s="4">
        <v>2866208</v>
      </c>
      <c r="H1472" s="4">
        <v>6184699</v>
      </c>
      <c r="I1472" s="5">
        <v>22.856643470000002</v>
      </c>
      <c r="J1472" s="5">
        <v>2.1577983872768001</v>
      </c>
      <c r="K1472" s="5" t="s">
        <v>30</v>
      </c>
      <c r="L1472" s="5">
        <v>2647</v>
      </c>
      <c r="M1472" s="7" t="s">
        <v>907</v>
      </c>
      <c r="N1472" s="7" t="s">
        <v>908</v>
      </c>
      <c r="O1472" s="9" t="str">
        <f t="shared" si="88"/>
        <v>2021-03-30</v>
      </c>
      <c r="P1472" s="1" t="str">
        <f>VLOOKUP(K1472,de_para!$A$2:$B$46,2,0)</f>
        <v>Lead Ads</v>
      </c>
      <c r="Q1472" s="1">
        <v>0</v>
      </c>
      <c r="R1472" s="1">
        <f t="shared" si="89"/>
        <v>3</v>
      </c>
      <c r="S1472" s="1">
        <f t="shared" si="90"/>
        <v>2021</v>
      </c>
      <c r="T1472" s="1">
        <f t="shared" si="91"/>
        <v>1</v>
      </c>
    </row>
    <row r="1473" spans="1:20" x14ac:dyDescent="0.2">
      <c r="A1473" s="3" t="s">
        <v>22</v>
      </c>
      <c r="B1473" s="3" t="s">
        <v>903</v>
      </c>
      <c r="C1473" s="4" t="s">
        <v>921</v>
      </c>
      <c r="D1473" s="5" t="s">
        <v>922</v>
      </c>
      <c r="E1473" s="4" t="s">
        <v>923</v>
      </c>
      <c r="F1473" s="6">
        <v>144.88999999999999</v>
      </c>
      <c r="G1473" s="4">
        <v>16676</v>
      </c>
      <c r="H1473" s="4">
        <v>16899</v>
      </c>
      <c r="I1473" s="5">
        <v>8.5738801099999993</v>
      </c>
      <c r="J1473" s="5">
        <v>1.0133725113936001</v>
      </c>
      <c r="K1473" s="5" t="s">
        <v>200</v>
      </c>
      <c r="L1473" s="5">
        <v>2</v>
      </c>
      <c r="M1473" s="7" t="s">
        <v>907</v>
      </c>
      <c r="N1473" s="7" t="s">
        <v>908</v>
      </c>
      <c r="O1473" s="9" t="str">
        <f t="shared" si="88"/>
        <v>2021-03-30</v>
      </c>
      <c r="P1473" s="1" t="str">
        <f>VLOOKUP(K1473,de_para!$A$2:$B$46,2,0)</f>
        <v>Mensagem</v>
      </c>
      <c r="Q1473" s="1">
        <v>1</v>
      </c>
      <c r="R1473" s="1">
        <f t="shared" si="89"/>
        <v>3</v>
      </c>
      <c r="S1473" s="1">
        <f t="shared" si="90"/>
        <v>2021</v>
      </c>
      <c r="T1473" s="1">
        <f t="shared" si="91"/>
        <v>1</v>
      </c>
    </row>
    <row r="1474" spans="1:20" x14ac:dyDescent="0.2">
      <c r="A1474" s="3" t="s">
        <v>680</v>
      </c>
      <c r="B1474" s="3" t="s">
        <v>903</v>
      </c>
      <c r="C1474" s="4" t="s">
        <v>681</v>
      </c>
      <c r="D1474" s="5" t="s">
        <v>33</v>
      </c>
      <c r="E1474" s="4" t="s">
        <v>34</v>
      </c>
      <c r="F1474" s="6">
        <v>1077.5</v>
      </c>
      <c r="G1474" s="4">
        <v>17321</v>
      </c>
      <c r="H1474" s="4">
        <v>49214</v>
      </c>
      <c r="I1474" s="5">
        <v>21.89417645</v>
      </c>
      <c r="J1474" s="5">
        <v>2.8412909185382</v>
      </c>
      <c r="K1474" s="5" t="s">
        <v>19</v>
      </c>
      <c r="L1474" s="5">
        <v>35</v>
      </c>
      <c r="M1474" s="7" t="s">
        <v>907</v>
      </c>
      <c r="N1474" s="7" t="s">
        <v>908</v>
      </c>
      <c r="O1474" s="9" t="str">
        <f t="shared" si="88"/>
        <v>2021-03-30</v>
      </c>
      <c r="P1474" s="1" t="str">
        <f>VLOOKUP(K1474,de_para!$A$2:$B$46,2,0)</f>
        <v>web event</v>
      </c>
      <c r="Q1474" s="1">
        <v>0</v>
      </c>
      <c r="R1474" s="1">
        <f t="shared" si="89"/>
        <v>3</v>
      </c>
      <c r="S1474" s="1">
        <f t="shared" si="90"/>
        <v>2021</v>
      </c>
      <c r="T1474" s="1">
        <f t="shared" si="91"/>
        <v>1</v>
      </c>
    </row>
    <row r="1475" spans="1:20" x14ac:dyDescent="0.2">
      <c r="A1475" s="3" t="s">
        <v>901</v>
      </c>
      <c r="B1475" s="3" t="s">
        <v>903</v>
      </c>
      <c r="C1475" s="4" t="s">
        <v>924</v>
      </c>
      <c r="D1475" s="5" t="s">
        <v>894</v>
      </c>
      <c r="E1475" s="4" t="s">
        <v>895</v>
      </c>
      <c r="F1475" s="6">
        <v>328.74</v>
      </c>
      <c r="G1475" s="4">
        <v>5742</v>
      </c>
      <c r="H1475" s="4">
        <v>6231</v>
      </c>
      <c r="I1475" s="5">
        <v>52.758786710000003</v>
      </c>
      <c r="J1475" s="5">
        <v>1.0851619644723001</v>
      </c>
      <c r="K1475" s="5" t="s">
        <v>6</v>
      </c>
      <c r="L1475" s="5">
        <v>5742</v>
      </c>
      <c r="M1475" s="7" t="s">
        <v>907</v>
      </c>
      <c r="N1475" s="7" t="s">
        <v>908</v>
      </c>
      <c r="O1475" s="9" t="str">
        <f t="shared" ref="O1475:O1538" si="92">RIGHT(B1475,10)</f>
        <v>2021-03-30</v>
      </c>
      <c r="P1475" s="1" t="str">
        <f>VLOOKUP(K1475,de_para!$A$2:$B$46,2,0)</f>
        <v>Top funnel</v>
      </c>
      <c r="Q1475" s="1">
        <v>0</v>
      </c>
      <c r="R1475" s="1">
        <f t="shared" ref="R1475:R1538" si="93">MONTH(O1475)</f>
        <v>3</v>
      </c>
      <c r="S1475" s="1">
        <f t="shared" ref="S1475:S1538" si="94">YEAR(O1475)</f>
        <v>2021</v>
      </c>
      <c r="T1475" s="1">
        <f t="shared" ref="T1475:T1538" si="95">IF(R1475&lt;7,1,2)</f>
        <v>1</v>
      </c>
    </row>
    <row r="1476" spans="1:20" x14ac:dyDescent="0.2">
      <c r="A1476" s="3" t="s">
        <v>14</v>
      </c>
      <c r="B1476" s="3" t="s">
        <v>903</v>
      </c>
      <c r="C1476" s="4" t="s">
        <v>862</v>
      </c>
      <c r="D1476" s="5" t="s">
        <v>863</v>
      </c>
      <c r="E1476" s="4" t="s">
        <v>864</v>
      </c>
      <c r="F1476" s="6">
        <v>1702.35</v>
      </c>
      <c r="G1476" s="4">
        <v>129729</v>
      </c>
      <c r="H1476" s="4">
        <v>136170</v>
      </c>
      <c r="I1476" s="5">
        <v>12.501652350000001</v>
      </c>
      <c r="J1476" s="5">
        <v>1.0496496542792999</v>
      </c>
      <c r="K1476" s="5" t="s">
        <v>19</v>
      </c>
      <c r="L1476" s="5">
        <v>41</v>
      </c>
      <c r="M1476" s="7" t="s">
        <v>907</v>
      </c>
      <c r="N1476" s="7" t="s">
        <v>908</v>
      </c>
      <c r="O1476" s="9" t="str">
        <f t="shared" si="92"/>
        <v>2021-03-30</v>
      </c>
      <c r="P1476" s="1" t="str">
        <f>VLOOKUP(K1476,de_para!$A$2:$B$46,2,0)</f>
        <v>web event</v>
      </c>
      <c r="Q1476" s="1">
        <v>0</v>
      </c>
      <c r="R1476" s="1">
        <f t="shared" si="93"/>
        <v>3</v>
      </c>
      <c r="S1476" s="1">
        <f t="shared" si="94"/>
        <v>2021</v>
      </c>
      <c r="T1476" s="1">
        <f t="shared" si="95"/>
        <v>1</v>
      </c>
    </row>
    <row r="1477" spans="1:20" x14ac:dyDescent="0.2">
      <c r="A1477" s="3" t="s">
        <v>14</v>
      </c>
      <c r="B1477" s="3" t="s">
        <v>903</v>
      </c>
      <c r="C1477" s="4" t="s">
        <v>857</v>
      </c>
      <c r="D1477" s="5" t="s">
        <v>858</v>
      </c>
      <c r="E1477" s="4" t="s">
        <v>859</v>
      </c>
      <c r="F1477" s="6">
        <v>1661.31</v>
      </c>
      <c r="G1477" s="4">
        <v>112419</v>
      </c>
      <c r="H1477" s="4">
        <v>118685</v>
      </c>
      <c r="I1477" s="5">
        <v>13.99764081</v>
      </c>
      <c r="J1477" s="5">
        <v>1.0557379090723</v>
      </c>
      <c r="K1477" s="5" t="s">
        <v>19</v>
      </c>
      <c r="L1477" s="5">
        <v>43</v>
      </c>
      <c r="M1477" s="7" t="s">
        <v>907</v>
      </c>
      <c r="N1477" s="7" t="s">
        <v>908</v>
      </c>
      <c r="O1477" s="9" t="str">
        <f t="shared" si="92"/>
        <v>2021-03-30</v>
      </c>
      <c r="P1477" s="1" t="str">
        <f>VLOOKUP(K1477,de_para!$A$2:$B$46,2,0)</f>
        <v>web event</v>
      </c>
      <c r="Q1477" s="1">
        <v>0</v>
      </c>
      <c r="R1477" s="1">
        <f t="shared" si="93"/>
        <v>3</v>
      </c>
      <c r="S1477" s="1">
        <f t="shared" si="94"/>
        <v>2021</v>
      </c>
      <c r="T1477" s="1">
        <f t="shared" si="95"/>
        <v>1</v>
      </c>
    </row>
    <row r="1478" spans="1:20" x14ac:dyDescent="0.2">
      <c r="A1478" s="3" t="s">
        <v>14</v>
      </c>
      <c r="B1478" s="3" t="s">
        <v>903</v>
      </c>
      <c r="C1478" s="4" t="s">
        <v>819</v>
      </c>
      <c r="D1478" s="5" t="s">
        <v>820</v>
      </c>
      <c r="E1478" s="4" t="s">
        <v>821</v>
      </c>
      <c r="F1478" s="6">
        <v>1536.48</v>
      </c>
      <c r="G1478" s="4">
        <v>105794</v>
      </c>
      <c r="H1478" s="4">
        <v>110719</v>
      </c>
      <c r="I1478" s="5">
        <v>13.877292969999999</v>
      </c>
      <c r="J1478" s="5">
        <v>1.0465527345596</v>
      </c>
      <c r="K1478" s="5" t="s">
        <v>19</v>
      </c>
      <c r="L1478" s="5">
        <v>37</v>
      </c>
      <c r="M1478" s="7" t="s">
        <v>907</v>
      </c>
      <c r="N1478" s="7" t="s">
        <v>908</v>
      </c>
      <c r="O1478" s="9" t="str">
        <f t="shared" si="92"/>
        <v>2021-03-30</v>
      </c>
      <c r="P1478" s="1" t="str">
        <f>VLOOKUP(K1478,de_para!$A$2:$B$46,2,0)</f>
        <v>web event</v>
      </c>
      <c r="Q1478" s="1">
        <v>0</v>
      </c>
      <c r="R1478" s="1">
        <f t="shared" si="93"/>
        <v>3</v>
      </c>
      <c r="S1478" s="1">
        <f t="shared" si="94"/>
        <v>2021</v>
      </c>
      <c r="T1478" s="1">
        <f t="shared" si="95"/>
        <v>1</v>
      </c>
    </row>
    <row r="1479" spans="1:20" x14ac:dyDescent="0.2">
      <c r="A1479" s="3" t="s">
        <v>925</v>
      </c>
      <c r="B1479" s="3" t="s">
        <v>903</v>
      </c>
      <c r="C1479" s="4" t="s">
        <v>926</v>
      </c>
      <c r="D1479" s="5" t="s">
        <v>33</v>
      </c>
      <c r="E1479" s="4" t="s">
        <v>34</v>
      </c>
      <c r="F1479" s="6">
        <v>169.41</v>
      </c>
      <c r="G1479" s="4">
        <v>2653</v>
      </c>
      <c r="H1479" s="4">
        <v>9322</v>
      </c>
      <c r="I1479" s="5">
        <v>18.173138810000001</v>
      </c>
      <c r="J1479" s="5">
        <v>3.5137580098001999</v>
      </c>
      <c r="K1479" s="5" t="s">
        <v>19</v>
      </c>
      <c r="L1479" s="5">
        <v>4</v>
      </c>
      <c r="M1479" s="7" t="s">
        <v>907</v>
      </c>
      <c r="N1479" s="7" t="s">
        <v>908</v>
      </c>
      <c r="O1479" s="9" t="str">
        <f t="shared" si="92"/>
        <v>2021-03-30</v>
      </c>
      <c r="P1479" s="1" t="str">
        <f>VLOOKUP(K1479,de_para!$A$2:$B$46,2,0)</f>
        <v>web event</v>
      </c>
      <c r="Q1479" s="1">
        <v>0</v>
      </c>
      <c r="R1479" s="1">
        <f t="shared" si="93"/>
        <v>3</v>
      </c>
      <c r="S1479" s="1">
        <f t="shared" si="94"/>
        <v>2021</v>
      </c>
      <c r="T1479" s="1">
        <f t="shared" si="95"/>
        <v>1</v>
      </c>
    </row>
    <row r="1480" spans="1:20" x14ac:dyDescent="0.2">
      <c r="A1480" s="3" t="s">
        <v>14</v>
      </c>
      <c r="B1480" s="3" t="s">
        <v>903</v>
      </c>
      <c r="C1480" s="4" t="s">
        <v>880</v>
      </c>
      <c r="D1480" s="5" t="s">
        <v>881</v>
      </c>
      <c r="E1480" s="4" t="s">
        <v>882</v>
      </c>
      <c r="F1480" s="6">
        <v>5775.51</v>
      </c>
      <c r="G1480" s="4">
        <v>421069</v>
      </c>
      <c r="H1480" s="4">
        <v>484529</v>
      </c>
      <c r="I1480" s="5">
        <v>11.91984381</v>
      </c>
      <c r="J1480" s="5">
        <v>1.150711641085</v>
      </c>
      <c r="K1480" s="5" t="s">
        <v>19</v>
      </c>
      <c r="L1480" s="5">
        <v>238</v>
      </c>
      <c r="M1480" s="7" t="s">
        <v>907</v>
      </c>
      <c r="N1480" s="7" t="s">
        <v>908</v>
      </c>
      <c r="O1480" s="9" t="str">
        <f t="shared" si="92"/>
        <v>2021-03-30</v>
      </c>
      <c r="P1480" s="1" t="str">
        <f>VLOOKUP(K1480,de_para!$A$2:$B$46,2,0)</f>
        <v>web event</v>
      </c>
      <c r="Q1480" s="1">
        <v>0</v>
      </c>
      <c r="R1480" s="1">
        <f t="shared" si="93"/>
        <v>3</v>
      </c>
      <c r="S1480" s="1">
        <f t="shared" si="94"/>
        <v>2021</v>
      </c>
      <c r="T1480" s="1">
        <f t="shared" si="95"/>
        <v>1</v>
      </c>
    </row>
    <row r="1481" spans="1:20" x14ac:dyDescent="0.2">
      <c r="A1481" s="3" t="s">
        <v>22</v>
      </c>
      <c r="B1481" s="3" t="s">
        <v>903</v>
      </c>
      <c r="C1481" s="4" t="s">
        <v>927</v>
      </c>
      <c r="D1481" s="5" t="s">
        <v>928</v>
      </c>
      <c r="E1481" s="4" t="s">
        <v>929</v>
      </c>
      <c r="F1481" s="6">
        <v>104.92</v>
      </c>
      <c r="G1481" s="4">
        <v>3065</v>
      </c>
      <c r="H1481" s="4">
        <v>3100</v>
      </c>
      <c r="I1481" s="5">
        <v>33.84516129</v>
      </c>
      <c r="J1481" s="5">
        <v>1.0114192495922001</v>
      </c>
      <c r="K1481" s="5" t="s">
        <v>200</v>
      </c>
      <c r="L1481" s="5">
        <v>1</v>
      </c>
      <c r="M1481" s="7" t="s">
        <v>907</v>
      </c>
      <c r="N1481" s="7" t="s">
        <v>908</v>
      </c>
      <c r="O1481" s="9" t="str">
        <f t="shared" si="92"/>
        <v>2021-03-30</v>
      </c>
      <c r="P1481" s="1" t="str">
        <f>VLOOKUP(K1481,de_para!$A$2:$B$46,2,0)</f>
        <v>Mensagem</v>
      </c>
      <c r="Q1481" s="1">
        <v>1</v>
      </c>
      <c r="R1481" s="1">
        <f t="shared" si="93"/>
        <v>3</v>
      </c>
      <c r="S1481" s="1">
        <f t="shared" si="94"/>
        <v>2021</v>
      </c>
      <c r="T1481" s="1">
        <f t="shared" si="95"/>
        <v>1</v>
      </c>
    </row>
    <row r="1482" spans="1:20" x14ac:dyDescent="0.2">
      <c r="A1482" s="3" t="s">
        <v>192</v>
      </c>
      <c r="B1482" s="3" t="s">
        <v>903</v>
      </c>
      <c r="C1482" s="4" t="s">
        <v>193</v>
      </c>
      <c r="D1482" s="5" t="s">
        <v>33</v>
      </c>
      <c r="E1482" s="4" t="s">
        <v>34</v>
      </c>
      <c r="F1482" s="6">
        <v>31003</v>
      </c>
      <c r="G1482" s="4">
        <v>438918</v>
      </c>
      <c r="H1482" s="4">
        <v>1863291</v>
      </c>
      <c r="I1482" s="5">
        <v>16.638839560000001</v>
      </c>
      <c r="J1482" s="5">
        <v>4.2451915847606996</v>
      </c>
      <c r="K1482" s="5" t="s">
        <v>19</v>
      </c>
      <c r="L1482" s="5">
        <v>704</v>
      </c>
      <c r="M1482" s="7" t="s">
        <v>907</v>
      </c>
      <c r="N1482" s="7" t="s">
        <v>908</v>
      </c>
      <c r="O1482" s="9" t="str">
        <f t="shared" si="92"/>
        <v>2021-03-30</v>
      </c>
      <c r="P1482" s="1" t="str">
        <f>VLOOKUP(K1482,de_para!$A$2:$B$46,2,0)</f>
        <v>web event</v>
      </c>
      <c r="Q1482" s="1">
        <v>0</v>
      </c>
      <c r="R1482" s="1">
        <f t="shared" si="93"/>
        <v>3</v>
      </c>
      <c r="S1482" s="1">
        <f t="shared" si="94"/>
        <v>2021</v>
      </c>
      <c r="T1482" s="1">
        <f t="shared" si="95"/>
        <v>1</v>
      </c>
    </row>
    <row r="1483" spans="1:20" x14ac:dyDescent="0.2">
      <c r="A1483" s="3" t="s">
        <v>930</v>
      </c>
      <c r="B1483" s="3" t="s">
        <v>903</v>
      </c>
      <c r="C1483" s="4" t="s">
        <v>931</v>
      </c>
      <c r="D1483" s="5" t="s">
        <v>932</v>
      </c>
      <c r="E1483" s="4" t="s">
        <v>933</v>
      </c>
      <c r="F1483" s="6">
        <v>0</v>
      </c>
      <c r="G1483" s="4">
        <v>0</v>
      </c>
      <c r="H1483" s="4">
        <v>0</v>
      </c>
      <c r="I1483" s="5" t="s">
        <v>42</v>
      </c>
      <c r="J1483" s="5">
        <v>0</v>
      </c>
      <c r="K1483" s="5" t="s">
        <v>19</v>
      </c>
      <c r="L1483" s="5">
        <v>1</v>
      </c>
      <c r="M1483" s="7" t="s">
        <v>907</v>
      </c>
      <c r="N1483" s="7" t="s">
        <v>908</v>
      </c>
      <c r="O1483" s="9" t="str">
        <f t="shared" si="92"/>
        <v>2021-03-30</v>
      </c>
      <c r="P1483" s="1" t="str">
        <f>VLOOKUP(K1483,de_para!$A$2:$B$46,2,0)</f>
        <v>web event</v>
      </c>
      <c r="Q1483" s="1">
        <v>0</v>
      </c>
      <c r="R1483" s="1">
        <f t="shared" si="93"/>
        <v>3</v>
      </c>
      <c r="S1483" s="1">
        <f t="shared" si="94"/>
        <v>2021</v>
      </c>
      <c r="T1483" s="1">
        <f t="shared" si="95"/>
        <v>1</v>
      </c>
    </row>
    <row r="1484" spans="1:20" x14ac:dyDescent="0.2">
      <c r="A1484" s="3" t="s">
        <v>22</v>
      </c>
      <c r="B1484" s="3" t="s">
        <v>903</v>
      </c>
      <c r="C1484" s="4" t="s">
        <v>738</v>
      </c>
      <c r="D1484" s="5" t="s">
        <v>697</v>
      </c>
      <c r="E1484" s="4" t="s">
        <v>698</v>
      </c>
      <c r="F1484" s="6">
        <v>9324.08</v>
      </c>
      <c r="G1484" s="4">
        <v>651805</v>
      </c>
      <c r="H1484" s="4">
        <v>791269</v>
      </c>
      <c r="I1484" s="5">
        <v>11.7837044</v>
      </c>
      <c r="J1484" s="5">
        <v>1.2139658333397001</v>
      </c>
      <c r="K1484" s="5" t="s">
        <v>200</v>
      </c>
      <c r="L1484" s="5">
        <v>218</v>
      </c>
      <c r="M1484" s="7" t="s">
        <v>907</v>
      </c>
      <c r="N1484" s="7" t="s">
        <v>908</v>
      </c>
      <c r="O1484" s="9" t="str">
        <f t="shared" si="92"/>
        <v>2021-03-30</v>
      </c>
      <c r="P1484" s="1" t="str">
        <f>VLOOKUP(K1484,de_para!$A$2:$B$46,2,0)</f>
        <v>Mensagem</v>
      </c>
      <c r="Q1484" s="1">
        <v>1</v>
      </c>
      <c r="R1484" s="1">
        <f t="shared" si="93"/>
        <v>3</v>
      </c>
      <c r="S1484" s="1">
        <f t="shared" si="94"/>
        <v>2021</v>
      </c>
      <c r="T1484" s="1">
        <f t="shared" si="95"/>
        <v>1</v>
      </c>
    </row>
    <row r="1485" spans="1:20" x14ac:dyDescent="0.2">
      <c r="A1485" s="3" t="s">
        <v>934</v>
      </c>
      <c r="B1485" s="3" t="s">
        <v>903</v>
      </c>
      <c r="C1485" s="4" t="s">
        <v>935</v>
      </c>
      <c r="D1485" s="5" t="s">
        <v>936</v>
      </c>
      <c r="E1485" s="4" t="s">
        <v>937</v>
      </c>
      <c r="F1485" s="6">
        <v>0</v>
      </c>
      <c r="G1485" s="4">
        <v>1</v>
      </c>
      <c r="H1485" s="4">
        <v>1</v>
      </c>
      <c r="I1485" s="5">
        <v>0</v>
      </c>
      <c r="J1485" s="5">
        <v>1</v>
      </c>
      <c r="K1485" s="5" t="s">
        <v>19</v>
      </c>
      <c r="L1485" s="5">
        <v>1</v>
      </c>
      <c r="M1485" s="7" t="s">
        <v>907</v>
      </c>
      <c r="N1485" s="7" t="s">
        <v>908</v>
      </c>
      <c r="O1485" s="9" t="str">
        <f t="shared" si="92"/>
        <v>2021-03-30</v>
      </c>
      <c r="P1485" s="1" t="str">
        <f>VLOOKUP(K1485,de_para!$A$2:$B$46,2,0)</f>
        <v>web event</v>
      </c>
      <c r="Q1485" s="1">
        <v>0</v>
      </c>
      <c r="R1485" s="1">
        <f t="shared" si="93"/>
        <v>3</v>
      </c>
      <c r="S1485" s="1">
        <f t="shared" si="94"/>
        <v>2021</v>
      </c>
      <c r="T1485" s="1">
        <f t="shared" si="95"/>
        <v>1</v>
      </c>
    </row>
    <row r="1486" spans="1:20" x14ac:dyDescent="0.2">
      <c r="A1486" s="3" t="s">
        <v>938</v>
      </c>
      <c r="B1486" s="3" t="s">
        <v>903</v>
      </c>
      <c r="C1486" s="4" t="s">
        <v>939</v>
      </c>
      <c r="D1486" s="5" t="s">
        <v>936</v>
      </c>
      <c r="E1486" s="4" t="s">
        <v>937</v>
      </c>
      <c r="F1486" s="6">
        <v>0</v>
      </c>
      <c r="G1486" s="4">
        <v>2</v>
      </c>
      <c r="H1486" s="4">
        <v>2</v>
      </c>
      <c r="I1486" s="5">
        <v>0</v>
      </c>
      <c r="J1486" s="5">
        <v>1</v>
      </c>
      <c r="K1486" s="5" t="s">
        <v>19</v>
      </c>
      <c r="L1486" s="5" t="s">
        <v>42</v>
      </c>
      <c r="M1486" s="7" t="s">
        <v>907</v>
      </c>
      <c r="N1486" s="7" t="s">
        <v>908</v>
      </c>
      <c r="O1486" s="9" t="str">
        <f t="shared" si="92"/>
        <v>2021-03-30</v>
      </c>
      <c r="P1486" s="1" t="str">
        <f>VLOOKUP(K1486,de_para!$A$2:$B$46,2,0)</f>
        <v>web event</v>
      </c>
      <c r="Q1486" s="1">
        <v>0</v>
      </c>
      <c r="R1486" s="1">
        <f t="shared" si="93"/>
        <v>3</v>
      </c>
      <c r="S1486" s="1">
        <f t="shared" si="94"/>
        <v>2021</v>
      </c>
      <c r="T1486" s="1">
        <f t="shared" si="95"/>
        <v>1</v>
      </c>
    </row>
    <row r="1487" spans="1:20" x14ac:dyDescent="0.2">
      <c r="A1487" s="3" t="s">
        <v>912</v>
      </c>
      <c r="B1487" s="3" t="s">
        <v>903</v>
      </c>
      <c r="C1487" s="4" t="s">
        <v>940</v>
      </c>
      <c r="D1487" s="5" t="s">
        <v>941</v>
      </c>
      <c r="E1487" s="4" t="s">
        <v>942</v>
      </c>
      <c r="F1487" s="6">
        <v>0</v>
      </c>
      <c r="G1487" s="4">
        <v>0</v>
      </c>
      <c r="H1487" s="4">
        <v>0</v>
      </c>
      <c r="I1487" s="5" t="s">
        <v>42</v>
      </c>
      <c r="J1487" s="5">
        <v>0</v>
      </c>
      <c r="K1487" s="5" t="s">
        <v>19</v>
      </c>
      <c r="L1487" s="5">
        <v>1</v>
      </c>
      <c r="M1487" s="7" t="s">
        <v>907</v>
      </c>
      <c r="N1487" s="7" t="s">
        <v>908</v>
      </c>
      <c r="O1487" s="9" t="str">
        <f t="shared" si="92"/>
        <v>2021-03-30</v>
      </c>
      <c r="P1487" s="1" t="str">
        <f>VLOOKUP(K1487,de_para!$A$2:$B$46,2,0)</f>
        <v>web event</v>
      </c>
      <c r="Q1487" s="1">
        <v>0</v>
      </c>
      <c r="R1487" s="1">
        <f t="shared" si="93"/>
        <v>3</v>
      </c>
      <c r="S1487" s="1">
        <f t="shared" si="94"/>
        <v>2021</v>
      </c>
      <c r="T1487" s="1">
        <f t="shared" si="95"/>
        <v>1</v>
      </c>
    </row>
    <row r="1488" spans="1:20" x14ac:dyDescent="0.2">
      <c r="A1488" s="3" t="s">
        <v>938</v>
      </c>
      <c r="B1488" s="3" t="s">
        <v>903</v>
      </c>
      <c r="C1488" s="4" t="s">
        <v>943</v>
      </c>
      <c r="D1488" s="5" t="s">
        <v>944</v>
      </c>
      <c r="E1488" s="4" t="s">
        <v>945</v>
      </c>
      <c r="F1488" s="6">
        <v>0</v>
      </c>
      <c r="G1488" s="4">
        <v>13</v>
      </c>
      <c r="H1488" s="4">
        <v>13</v>
      </c>
      <c r="I1488" s="5">
        <v>0</v>
      </c>
      <c r="J1488" s="5">
        <v>1</v>
      </c>
      <c r="K1488" s="5" t="s">
        <v>19</v>
      </c>
      <c r="L1488" s="5" t="s">
        <v>42</v>
      </c>
      <c r="M1488" s="7" t="s">
        <v>907</v>
      </c>
      <c r="N1488" s="7" t="s">
        <v>908</v>
      </c>
      <c r="O1488" s="9" t="str">
        <f t="shared" si="92"/>
        <v>2021-03-30</v>
      </c>
      <c r="P1488" s="1" t="str">
        <f>VLOOKUP(K1488,de_para!$A$2:$B$46,2,0)</f>
        <v>web event</v>
      </c>
      <c r="Q1488" s="1">
        <v>0</v>
      </c>
      <c r="R1488" s="1">
        <f t="shared" si="93"/>
        <v>3</v>
      </c>
      <c r="S1488" s="1">
        <f t="shared" si="94"/>
        <v>2021</v>
      </c>
      <c r="T1488" s="1">
        <f t="shared" si="95"/>
        <v>1</v>
      </c>
    </row>
    <row r="1489" spans="1:20" x14ac:dyDescent="0.2">
      <c r="A1489" s="3" t="s">
        <v>946</v>
      </c>
      <c r="B1489" s="3" t="s">
        <v>903</v>
      </c>
      <c r="C1489" s="4" t="s">
        <v>947</v>
      </c>
      <c r="D1489" s="5" t="s">
        <v>944</v>
      </c>
      <c r="E1489" s="4" t="s">
        <v>945</v>
      </c>
      <c r="F1489" s="6">
        <v>0</v>
      </c>
      <c r="G1489" s="4">
        <v>1</v>
      </c>
      <c r="H1489" s="4">
        <v>1</v>
      </c>
      <c r="I1489" s="5">
        <v>0</v>
      </c>
      <c r="J1489" s="5">
        <v>1</v>
      </c>
      <c r="K1489" s="5" t="s">
        <v>19</v>
      </c>
      <c r="L1489" s="5" t="s">
        <v>42</v>
      </c>
      <c r="M1489" s="7" t="s">
        <v>907</v>
      </c>
      <c r="N1489" s="7" t="s">
        <v>908</v>
      </c>
      <c r="O1489" s="9" t="str">
        <f t="shared" si="92"/>
        <v>2021-03-30</v>
      </c>
      <c r="P1489" s="1" t="str">
        <f>VLOOKUP(K1489,de_para!$A$2:$B$46,2,0)</f>
        <v>web event</v>
      </c>
      <c r="Q1489" s="1">
        <v>0</v>
      </c>
      <c r="R1489" s="1">
        <f t="shared" si="93"/>
        <v>3</v>
      </c>
      <c r="S1489" s="1">
        <f t="shared" si="94"/>
        <v>2021</v>
      </c>
      <c r="T1489" s="1">
        <f t="shared" si="95"/>
        <v>1</v>
      </c>
    </row>
    <row r="1490" spans="1:20" x14ac:dyDescent="0.2">
      <c r="A1490" s="3" t="s">
        <v>946</v>
      </c>
      <c r="B1490" s="3" t="s">
        <v>903</v>
      </c>
      <c r="C1490" s="4" t="s">
        <v>948</v>
      </c>
      <c r="D1490" s="5" t="s">
        <v>936</v>
      </c>
      <c r="E1490" s="4" t="s">
        <v>937</v>
      </c>
      <c r="F1490" s="6">
        <v>0</v>
      </c>
      <c r="G1490" s="4">
        <v>1</v>
      </c>
      <c r="H1490" s="4">
        <v>1</v>
      </c>
      <c r="I1490" s="5">
        <v>0</v>
      </c>
      <c r="J1490" s="5">
        <v>1</v>
      </c>
      <c r="K1490" s="5" t="s">
        <v>19</v>
      </c>
      <c r="L1490" s="5">
        <v>2</v>
      </c>
      <c r="M1490" s="7" t="s">
        <v>907</v>
      </c>
      <c r="N1490" s="7" t="s">
        <v>908</v>
      </c>
      <c r="O1490" s="9" t="str">
        <f t="shared" si="92"/>
        <v>2021-03-30</v>
      </c>
      <c r="P1490" s="1" t="str">
        <f>VLOOKUP(K1490,de_para!$A$2:$B$46,2,0)</f>
        <v>web event</v>
      </c>
      <c r="Q1490" s="1">
        <v>0</v>
      </c>
      <c r="R1490" s="1">
        <f t="shared" si="93"/>
        <v>3</v>
      </c>
      <c r="S1490" s="1">
        <f t="shared" si="94"/>
        <v>2021</v>
      </c>
      <c r="T1490" s="1">
        <f t="shared" si="95"/>
        <v>1</v>
      </c>
    </row>
    <row r="1491" spans="1:20" x14ac:dyDescent="0.2">
      <c r="A1491" s="3" t="s">
        <v>934</v>
      </c>
      <c r="B1491" s="3" t="s">
        <v>903</v>
      </c>
      <c r="C1491" s="4" t="s">
        <v>949</v>
      </c>
      <c r="D1491" s="5" t="s">
        <v>944</v>
      </c>
      <c r="E1491" s="4" t="s">
        <v>945</v>
      </c>
      <c r="F1491" s="6">
        <v>0</v>
      </c>
      <c r="G1491" s="4">
        <v>18</v>
      </c>
      <c r="H1491" s="4">
        <v>18</v>
      </c>
      <c r="I1491" s="5">
        <v>0</v>
      </c>
      <c r="J1491" s="5">
        <v>1</v>
      </c>
      <c r="K1491" s="5" t="s">
        <v>19</v>
      </c>
      <c r="L1491" s="5">
        <v>2</v>
      </c>
      <c r="M1491" s="7" t="s">
        <v>907</v>
      </c>
      <c r="N1491" s="7" t="s">
        <v>908</v>
      </c>
      <c r="O1491" s="9" t="str">
        <f t="shared" si="92"/>
        <v>2021-03-30</v>
      </c>
      <c r="P1491" s="1" t="str">
        <f>VLOOKUP(K1491,de_para!$A$2:$B$46,2,0)</f>
        <v>web event</v>
      </c>
      <c r="Q1491" s="1">
        <v>0</v>
      </c>
      <c r="R1491" s="1">
        <f t="shared" si="93"/>
        <v>3</v>
      </c>
      <c r="S1491" s="1">
        <f t="shared" si="94"/>
        <v>2021</v>
      </c>
      <c r="T1491" s="1">
        <f t="shared" si="95"/>
        <v>1</v>
      </c>
    </row>
    <row r="1492" spans="1:20" x14ac:dyDescent="0.2">
      <c r="A1492" s="3" t="s">
        <v>50</v>
      </c>
      <c r="B1492" s="3" t="s">
        <v>903</v>
      </c>
      <c r="C1492" s="4" t="s">
        <v>696</v>
      </c>
      <c r="D1492" s="5" t="s">
        <v>697</v>
      </c>
      <c r="E1492" s="4" t="s">
        <v>698</v>
      </c>
      <c r="F1492" s="6">
        <v>20710.21</v>
      </c>
      <c r="G1492" s="4">
        <v>977157</v>
      </c>
      <c r="H1492" s="4">
        <v>1265553</v>
      </c>
      <c r="I1492" s="5">
        <v>16.36455368</v>
      </c>
      <c r="J1492" s="5">
        <v>1.2951378335314001</v>
      </c>
      <c r="K1492" s="5" t="s">
        <v>200</v>
      </c>
      <c r="L1492" s="5">
        <v>392</v>
      </c>
      <c r="M1492" s="7" t="s">
        <v>907</v>
      </c>
      <c r="N1492" s="7" t="s">
        <v>908</v>
      </c>
      <c r="O1492" s="9" t="str">
        <f t="shared" si="92"/>
        <v>2021-03-30</v>
      </c>
      <c r="P1492" s="1" t="str">
        <f>VLOOKUP(K1492,de_para!$A$2:$B$46,2,0)</f>
        <v>Mensagem</v>
      </c>
      <c r="Q1492" s="1">
        <v>1</v>
      </c>
      <c r="R1492" s="1">
        <f t="shared" si="93"/>
        <v>3</v>
      </c>
      <c r="S1492" s="1">
        <f t="shared" si="94"/>
        <v>2021</v>
      </c>
      <c r="T1492" s="1">
        <f t="shared" si="95"/>
        <v>1</v>
      </c>
    </row>
    <row r="1493" spans="1:20" x14ac:dyDescent="0.2">
      <c r="A1493" s="3" t="s">
        <v>374</v>
      </c>
      <c r="B1493" s="3" t="s">
        <v>903</v>
      </c>
      <c r="C1493" s="4" t="s">
        <v>655</v>
      </c>
      <c r="D1493" s="5" t="s">
        <v>650</v>
      </c>
      <c r="E1493" s="4" t="s">
        <v>651</v>
      </c>
      <c r="F1493" s="6">
        <v>8005.47</v>
      </c>
      <c r="G1493" s="4">
        <v>377460</v>
      </c>
      <c r="H1493" s="4">
        <v>416706</v>
      </c>
      <c r="I1493" s="5">
        <v>19.21131445</v>
      </c>
      <c r="J1493" s="5">
        <v>1.1039739310126</v>
      </c>
      <c r="K1493" s="5" t="s">
        <v>30</v>
      </c>
      <c r="L1493" s="5">
        <v>176</v>
      </c>
      <c r="M1493" s="7" t="s">
        <v>907</v>
      </c>
      <c r="N1493" s="7" t="s">
        <v>908</v>
      </c>
      <c r="O1493" s="9" t="str">
        <f t="shared" si="92"/>
        <v>2021-03-30</v>
      </c>
      <c r="P1493" s="1" t="str">
        <f>VLOOKUP(K1493,de_para!$A$2:$B$46,2,0)</f>
        <v>Lead Ads</v>
      </c>
      <c r="Q1493" s="1">
        <v>0</v>
      </c>
      <c r="R1493" s="1">
        <f t="shared" si="93"/>
        <v>3</v>
      </c>
      <c r="S1493" s="1">
        <f t="shared" si="94"/>
        <v>2021</v>
      </c>
      <c r="T1493" s="1">
        <f t="shared" si="95"/>
        <v>1</v>
      </c>
    </row>
    <row r="1494" spans="1:20" x14ac:dyDescent="0.2">
      <c r="A1494" s="3" t="s">
        <v>362</v>
      </c>
      <c r="B1494" s="3" t="s">
        <v>903</v>
      </c>
      <c r="C1494" s="4" t="s">
        <v>649</v>
      </c>
      <c r="D1494" s="5" t="s">
        <v>650</v>
      </c>
      <c r="E1494" s="4" t="s">
        <v>651</v>
      </c>
      <c r="F1494" s="6">
        <v>12983.96</v>
      </c>
      <c r="G1494" s="4">
        <v>373885</v>
      </c>
      <c r="H1494" s="4">
        <v>424166</v>
      </c>
      <c r="I1494" s="5">
        <v>30.610562850000001</v>
      </c>
      <c r="J1494" s="5">
        <v>1.1344825280501001</v>
      </c>
      <c r="K1494" s="5" t="s">
        <v>30</v>
      </c>
      <c r="L1494" s="5">
        <v>286</v>
      </c>
      <c r="M1494" s="7" t="s">
        <v>907</v>
      </c>
      <c r="N1494" s="7" t="s">
        <v>908</v>
      </c>
      <c r="O1494" s="9" t="str">
        <f t="shared" si="92"/>
        <v>2021-03-30</v>
      </c>
      <c r="P1494" s="1" t="str">
        <f>VLOOKUP(K1494,de_para!$A$2:$B$46,2,0)</f>
        <v>Lead Ads</v>
      </c>
      <c r="Q1494" s="1">
        <v>0</v>
      </c>
      <c r="R1494" s="1">
        <f t="shared" si="93"/>
        <v>3</v>
      </c>
      <c r="S1494" s="1">
        <f t="shared" si="94"/>
        <v>2021</v>
      </c>
      <c r="T1494" s="1">
        <f t="shared" si="95"/>
        <v>1</v>
      </c>
    </row>
    <row r="1495" spans="1:20" x14ac:dyDescent="0.2">
      <c r="A1495" s="3" t="s">
        <v>311</v>
      </c>
      <c r="B1495" s="3" t="s">
        <v>903</v>
      </c>
      <c r="C1495" s="4" t="s">
        <v>312</v>
      </c>
      <c r="D1495" s="5" t="s">
        <v>253</v>
      </c>
      <c r="E1495" s="4" t="s">
        <v>254</v>
      </c>
      <c r="F1495" s="6">
        <v>11984.36</v>
      </c>
      <c r="G1495" s="4">
        <v>597111</v>
      </c>
      <c r="H1495" s="4">
        <v>835965</v>
      </c>
      <c r="I1495" s="5">
        <v>14.335959040000001</v>
      </c>
      <c r="J1495" s="5">
        <v>1.4000160774127</v>
      </c>
      <c r="K1495" s="5" t="s">
        <v>19</v>
      </c>
      <c r="L1495" s="5">
        <v>524</v>
      </c>
      <c r="M1495" s="7" t="s">
        <v>907</v>
      </c>
      <c r="N1495" s="7" t="s">
        <v>908</v>
      </c>
      <c r="O1495" s="9" t="str">
        <f t="shared" si="92"/>
        <v>2021-03-30</v>
      </c>
      <c r="P1495" s="1" t="str">
        <f>VLOOKUP(K1495,de_para!$A$2:$B$46,2,0)</f>
        <v>web event</v>
      </c>
      <c r="Q1495" s="1">
        <v>0</v>
      </c>
      <c r="R1495" s="1">
        <f t="shared" si="93"/>
        <v>3</v>
      </c>
      <c r="S1495" s="1">
        <f t="shared" si="94"/>
        <v>2021</v>
      </c>
      <c r="T1495" s="1">
        <f t="shared" si="95"/>
        <v>1</v>
      </c>
    </row>
    <row r="1496" spans="1:20" x14ac:dyDescent="0.2">
      <c r="A1496" s="3" t="s">
        <v>388</v>
      </c>
      <c r="B1496" s="3" t="s">
        <v>903</v>
      </c>
      <c r="C1496" s="4" t="s">
        <v>750</v>
      </c>
      <c r="D1496" s="5" t="s">
        <v>697</v>
      </c>
      <c r="E1496" s="4" t="s">
        <v>698</v>
      </c>
      <c r="F1496" s="6">
        <v>1658.84</v>
      </c>
      <c r="G1496" s="4">
        <v>43152</v>
      </c>
      <c r="H1496" s="4">
        <v>56483</v>
      </c>
      <c r="I1496" s="5">
        <v>29.368836640000001</v>
      </c>
      <c r="J1496" s="5">
        <v>1.3089312198739</v>
      </c>
      <c r="K1496" s="5" t="s">
        <v>200</v>
      </c>
      <c r="L1496" s="5">
        <v>35</v>
      </c>
      <c r="M1496" s="7" t="s">
        <v>907</v>
      </c>
      <c r="N1496" s="7" t="s">
        <v>908</v>
      </c>
      <c r="O1496" s="9" t="str">
        <f t="shared" si="92"/>
        <v>2021-03-30</v>
      </c>
      <c r="P1496" s="1" t="str">
        <f>VLOOKUP(K1496,de_para!$A$2:$B$46,2,0)</f>
        <v>Mensagem</v>
      </c>
      <c r="Q1496" s="1">
        <v>1</v>
      </c>
      <c r="R1496" s="1">
        <f t="shared" si="93"/>
        <v>3</v>
      </c>
      <c r="S1496" s="1">
        <f t="shared" si="94"/>
        <v>2021</v>
      </c>
      <c r="T1496" s="1">
        <f t="shared" si="95"/>
        <v>1</v>
      </c>
    </row>
    <row r="1497" spans="1:20" x14ac:dyDescent="0.2">
      <c r="A1497" s="3" t="s">
        <v>201</v>
      </c>
      <c r="B1497" s="3" t="s">
        <v>903</v>
      </c>
      <c r="C1497" s="4" t="s">
        <v>202</v>
      </c>
      <c r="D1497" s="5" t="s">
        <v>33</v>
      </c>
      <c r="E1497" s="4" t="s">
        <v>34</v>
      </c>
      <c r="F1497" s="6">
        <v>22579.89</v>
      </c>
      <c r="G1497" s="4">
        <v>176295</v>
      </c>
      <c r="H1497" s="4">
        <v>761229</v>
      </c>
      <c r="I1497" s="5">
        <v>29.662414330000001</v>
      </c>
      <c r="J1497" s="5">
        <v>4.3179273377009997</v>
      </c>
      <c r="K1497" s="5" t="s">
        <v>19</v>
      </c>
      <c r="L1497" s="5">
        <v>737</v>
      </c>
      <c r="M1497" s="7" t="s">
        <v>907</v>
      </c>
      <c r="N1497" s="7" t="s">
        <v>908</v>
      </c>
      <c r="O1497" s="9" t="str">
        <f t="shared" si="92"/>
        <v>2021-03-30</v>
      </c>
      <c r="P1497" s="1" t="str">
        <f>VLOOKUP(K1497,de_para!$A$2:$B$46,2,0)</f>
        <v>web event</v>
      </c>
      <c r="Q1497" s="1">
        <v>0</v>
      </c>
      <c r="R1497" s="1">
        <f t="shared" si="93"/>
        <v>3</v>
      </c>
      <c r="S1497" s="1">
        <f t="shared" si="94"/>
        <v>2021</v>
      </c>
      <c r="T1497" s="1">
        <f t="shared" si="95"/>
        <v>1</v>
      </c>
    </row>
    <row r="1498" spans="1:20" x14ac:dyDescent="0.2">
      <c r="A1498" s="3" t="s">
        <v>14</v>
      </c>
      <c r="B1498" s="3" t="s">
        <v>950</v>
      </c>
      <c r="C1498" s="4" t="s">
        <v>951</v>
      </c>
      <c r="D1498" s="5" t="s">
        <v>884</v>
      </c>
      <c r="E1498" s="4" t="s">
        <v>952</v>
      </c>
      <c r="F1498" s="6">
        <v>0</v>
      </c>
      <c r="G1498" s="4">
        <v>0</v>
      </c>
      <c r="H1498" s="4">
        <v>0</v>
      </c>
      <c r="I1498" s="5" t="s">
        <v>42</v>
      </c>
      <c r="J1498" s="5">
        <v>0</v>
      </c>
      <c r="K1498" s="5" t="s">
        <v>19</v>
      </c>
      <c r="L1498" s="5">
        <v>1</v>
      </c>
      <c r="M1498" s="7" t="s">
        <v>953</v>
      </c>
      <c r="N1498" s="7" t="s">
        <v>954</v>
      </c>
      <c r="O1498" s="9" t="str">
        <f t="shared" si="92"/>
        <v>2021-03-23</v>
      </c>
      <c r="P1498" s="1" t="str">
        <f>VLOOKUP(K1498,de_para!$A$2:$B$46,2,0)</f>
        <v>web event</v>
      </c>
      <c r="Q1498" s="1">
        <v>0</v>
      </c>
      <c r="R1498" s="1">
        <f t="shared" si="93"/>
        <v>3</v>
      </c>
      <c r="S1498" s="1">
        <f t="shared" si="94"/>
        <v>2021</v>
      </c>
      <c r="T1498" s="1">
        <f t="shared" si="95"/>
        <v>1</v>
      </c>
    </row>
    <row r="1499" spans="1:20" x14ac:dyDescent="0.2">
      <c r="A1499" s="3" t="s">
        <v>930</v>
      </c>
      <c r="B1499" s="3" t="s">
        <v>950</v>
      </c>
      <c r="C1499" s="4" t="s">
        <v>955</v>
      </c>
      <c r="D1499" s="5" t="s">
        <v>941</v>
      </c>
      <c r="E1499" s="4" t="s">
        <v>942</v>
      </c>
      <c r="F1499" s="6">
        <v>1785.6</v>
      </c>
      <c r="G1499" s="4">
        <v>56144</v>
      </c>
      <c r="H1499" s="4">
        <v>73517</v>
      </c>
      <c r="I1499" s="5">
        <v>24.28825986</v>
      </c>
      <c r="J1499" s="5">
        <v>1.3094364491307999</v>
      </c>
      <c r="K1499" s="5" t="s">
        <v>19</v>
      </c>
      <c r="L1499" s="5">
        <v>82</v>
      </c>
      <c r="M1499" s="7" t="s">
        <v>953</v>
      </c>
      <c r="N1499" s="7" t="s">
        <v>954</v>
      </c>
      <c r="O1499" s="9" t="str">
        <f t="shared" si="92"/>
        <v>2021-03-23</v>
      </c>
      <c r="P1499" s="1" t="str">
        <f>VLOOKUP(K1499,de_para!$A$2:$B$46,2,0)</f>
        <v>web event</v>
      </c>
      <c r="Q1499" s="1">
        <v>0</v>
      </c>
      <c r="R1499" s="1">
        <f t="shared" si="93"/>
        <v>3</v>
      </c>
      <c r="S1499" s="1">
        <f t="shared" si="94"/>
        <v>2021</v>
      </c>
      <c r="T1499" s="1">
        <f t="shared" si="95"/>
        <v>1</v>
      </c>
    </row>
    <row r="1500" spans="1:20" x14ac:dyDescent="0.2">
      <c r="A1500" s="3" t="s">
        <v>956</v>
      </c>
      <c r="B1500" s="3" t="s">
        <v>950</v>
      </c>
      <c r="C1500" s="4" t="s">
        <v>957</v>
      </c>
      <c r="D1500" s="5" t="s">
        <v>941</v>
      </c>
      <c r="E1500" s="4" t="s">
        <v>942</v>
      </c>
      <c r="F1500" s="6">
        <v>1765.62</v>
      </c>
      <c r="G1500" s="4">
        <v>42208</v>
      </c>
      <c r="H1500" s="4">
        <v>59870</v>
      </c>
      <c r="I1500" s="5">
        <v>29.490896939999999</v>
      </c>
      <c r="J1500" s="5">
        <v>1.4184514783927</v>
      </c>
      <c r="K1500" s="5" t="s">
        <v>19</v>
      </c>
      <c r="L1500" s="5">
        <v>96</v>
      </c>
      <c r="M1500" s="7" t="s">
        <v>953</v>
      </c>
      <c r="N1500" s="7" t="s">
        <v>954</v>
      </c>
      <c r="O1500" s="9" t="str">
        <f t="shared" si="92"/>
        <v>2021-03-23</v>
      </c>
      <c r="P1500" s="1" t="str">
        <f>VLOOKUP(K1500,de_para!$A$2:$B$46,2,0)</f>
        <v>web event</v>
      </c>
      <c r="Q1500" s="1">
        <v>0</v>
      </c>
      <c r="R1500" s="1">
        <f t="shared" si="93"/>
        <v>3</v>
      </c>
      <c r="S1500" s="1">
        <f t="shared" si="94"/>
        <v>2021</v>
      </c>
      <c r="T1500" s="1">
        <f t="shared" si="95"/>
        <v>1</v>
      </c>
    </row>
    <row r="1501" spans="1:20" x14ac:dyDescent="0.2">
      <c r="A1501" s="3" t="s">
        <v>930</v>
      </c>
      <c r="B1501" s="3" t="s">
        <v>950</v>
      </c>
      <c r="C1501" s="4" t="s">
        <v>931</v>
      </c>
      <c r="D1501" s="5" t="s">
        <v>932</v>
      </c>
      <c r="E1501" s="4" t="s">
        <v>933</v>
      </c>
      <c r="F1501" s="6">
        <v>1760.61</v>
      </c>
      <c r="G1501" s="4">
        <v>56016</v>
      </c>
      <c r="H1501" s="4">
        <v>75492</v>
      </c>
      <c r="I1501" s="5">
        <v>23.32180893</v>
      </c>
      <c r="J1501" s="5">
        <v>1.3476863753213</v>
      </c>
      <c r="K1501" s="5" t="s">
        <v>19</v>
      </c>
      <c r="L1501" s="5">
        <v>94</v>
      </c>
      <c r="M1501" s="7" t="s">
        <v>953</v>
      </c>
      <c r="N1501" s="7" t="s">
        <v>954</v>
      </c>
      <c r="O1501" s="9" t="str">
        <f t="shared" si="92"/>
        <v>2021-03-23</v>
      </c>
      <c r="P1501" s="1" t="str">
        <f>VLOOKUP(K1501,de_para!$A$2:$B$46,2,0)</f>
        <v>web event</v>
      </c>
      <c r="Q1501" s="1">
        <v>0</v>
      </c>
      <c r="R1501" s="1">
        <f t="shared" si="93"/>
        <v>3</v>
      </c>
      <c r="S1501" s="1">
        <f t="shared" si="94"/>
        <v>2021</v>
      </c>
      <c r="T1501" s="1">
        <f t="shared" si="95"/>
        <v>1</v>
      </c>
    </row>
    <row r="1502" spans="1:20" x14ac:dyDescent="0.2">
      <c r="A1502" s="3" t="s">
        <v>680</v>
      </c>
      <c r="B1502" s="3" t="s">
        <v>950</v>
      </c>
      <c r="C1502" s="4" t="s">
        <v>681</v>
      </c>
      <c r="D1502" s="5" t="s">
        <v>33</v>
      </c>
      <c r="E1502" s="4" t="s">
        <v>34</v>
      </c>
      <c r="F1502" s="6">
        <v>451.99</v>
      </c>
      <c r="G1502" s="4">
        <v>9844</v>
      </c>
      <c r="H1502" s="4">
        <v>28957</v>
      </c>
      <c r="I1502" s="5">
        <v>15.60900646</v>
      </c>
      <c r="J1502" s="5">
        <v>2.9415887850467</v>
      </c>
      <c r="K1502" s="5" t="s">
        <v>19</v>
      </c>
      <c r="L1502" s="5">
        <v>20</v>
      </c>
      <c r="M1502" s="7" t="s">
        <v>953</v>
      </c>
      <c r="N1502" s="7" t="s">
        <v>954</v>
      </c>
      <c r="O1502" s="9" t="str">
        <f t="shared" si="92"/>
        <v>2021-03-23</v>
      </c>
      <c r="P1502" s="1" t="str">
        <f>VLOOKUP(K1502,de_para!$A$2:$B$46,2,0)</f>
        <v>web event</v>
      </c>
      <c r="Q1502" s="1">
        <v>0</v>
      </c>
      <c r="R1502" s="1">
        <f t="shared" si="93"/>
        <v>3</v>
      </c>
      <c r="S1502" s="1">
        <f t="shared" si="94"/>
        <v>2021</v>
      </c>
      <c r="T1502" s="1">
        <f t="shared" si="95"/>
        <v>1</v>
      </c>
    </row>
    <row r="1503" spans="1:20" x14ac:dyDescent="0.2">
      <c r="A1503" s="3" t="s">
        <v>14</v>
      </c>
      <c r="B1503" s="3" t="s">
        <v>950</v>
      </c>
      <c r="C1503" s="4" t="s">
        <v>760</v>
      </c>
      <c r="D1503" s="5" t="s">
        <v>761</v>
      </c>
      <c r="E1503" s="4" t="s">
        <v>762</v>
      </c>
      <c r="F1503" s="6">
        <v>72693.289999999994</v>
      </c>
      <c r="G1503" s="4">
        <v>4604961</v>
      </c>
      <c r="H1503" s="4">
        <v>7172740</v>
      </c>
      <c r="I1503" s="5">
        <v>10.134661230000001</v>
      </c>
      <c r="J1503" s="5">
        <v>1.5576114542555</v>
      </c>
      <c r="K1503" s="5" t="s">
        <v>19</v>
      </c>
      <c r="L1503" s="5">
        <v>2582</v>
      </c>
      <c r="M1503" s="7" t="s">
        <v>953</v>
      </c>
      <c r="N1503" s="7" t="s">
        <v>954</v>
      </c>
      <c r="O1503" s="9" t="str">
        <f t="shared" si="92"/>
        <v>2021-03-23</v>
      </c>
      <c r="P1503" s="1" t="str">
        <f>VLOOKUP(K1503,de_para!$A$2:$B$46,2,0)</f>
        <v>web event</v>
      </c>
      <c r="Q1503" s="1">
        <v>0</v>
      </c>
      <c r="R1503" s="1">
        <f t="shared" si="93"/>
        <v>3</v>
      </c>
      <c r="S1503" s="1">
        <f t="shared" si="94"/>
        <v>2021</v>
      </c>
      <c r="T1503" s="1">
        <f t="shared" si="95"/>
        <v>1</v>
      </c>
    </row>
    <row r="1504" spans="1:20" x14ac:dyDescent="0.2">
      <c r="A1504" s="3" t="s">
        <v>362</v>
      </c>
      <c r="B1504" s="3" t="s">
        <v>950</v>
      </c>
      <c r="C1504" s="4" t="s">
        <v>649</v>
      </c>
      <c r="D1504" s="5" t="s">
        <v>650</v>
      </c>
      <c r="E1504" s="4" t="s">
        <v>651</v>
      </c>
      <c r="F1504" s="6">
        <v>13027.5</v>
      </c>
      <c r="G1504" s="4">
        <v>464516</v>
      </c>
      <c r="H1504" s="4">
        <v>555879</v>
      </c>
      <c r="I1504" s="5">
        <v>23.43585564</v>
      </c>
      <c r="J1504" s="5">
        <v>1.1966842907455999</v>
      </c>
      <c r="K1504" s="5" t="s">
        <v>30</v>
      </c>
      <c r="L1504" s="5">
        <v>355</v>
      </c>
      <c r="M1504" s="7" t="s">
        <v>953</v>
      </c>
      <c r="N1504" s="7" t="s">
        <v>954</v>
      </c>
      <c r="O1504" s="9" t="str">
        <f t="shared" si="92"/>
        <v>2021-03-23</v>
      </c>
      <c r="P1504" s="1" t="str">
        <f>VLOOKUP(K1504,de_para!$A$2:$B$46,2,0)</f>
        <v>Lead Ads</v>
      </c>
      <c r="Q1504" s="1">
        <v>0</v>
      </c>
      <c r="R1504" s="1">
        <f t="shared" si="93"/>
        <v>3</v>
      </c>
      <c r="S1504" s="1">
        <f t="shared" si="94"/>
        <v>2021</v>
      </c>
      <c r="T1504" s="1">
        <f t="shared" si="95"/>
        <v>1</v>
      </c>
    </row>
    <row r="1505" spans="1:20" x14ac:dyDescent="0.2">
      <c r="A1505" s="3" t="s">
        <v>958</v>
      </c>
      <c r="B1505" s="3" t="s">
        <v>950</v>
      </c>
      <c r="C1505" s="4" t="s">
        <v>959</v>
      </c>
      <c r="D1505" s="5" t="s">
        <v>253</v>
      </c>
      <c r="E1505" s="4" t="s">
        <v>254</v>
      </c>
      <c r="F1505" s="6">
        <v>1151.04</v>
      </c>
      <c r="G1505" s="4">
        <v>84427</v>
      </c>
      <c r="H1505" s="4">
        <v>89805</v>
      </c>
      <c r="I1505" s="5">
        <v>12.81710372</v>
      </c>
      <c r="J1505" s="5">
        <v>1.0637000011844999</v>
      </c>
      <c r="K1505" s="5" t="s">
        <v>19</v>
      </c>
      <c r="L1505" s="5">
        <v>46</v>
      </c>
      <c r="M1505" s="7" t="s">
        <v>953</v>
      </c>
      <c r="N1505" s="7" t="s">
        <v>954</v>
      </c>
      <c r="O1505" s="9" t="str">
        <f t="shared" si="92"/>
        <v>2021-03-23</v>
      </c>
      <c r="P1505" s="1" t="str">
        <f>VLOOKUP(K1505,de_para!$A$2:$B$46,2,0)</f>
        <v>web event</v>
      </c>
      <c r="Q1505" s="1">
        <v>0</v>
      </c>
      <c r="R1505" s="1">
        <f t="shared" si="93"/>
        <v>3</v>
      </c>
      <c r="S1505" s="1">
        <f t="shared" si="94"/>
        <v>2021</v>
      </c>
      <c r="T1505" s="1">
        <f t="shared" si="95"/>
        <v>1</v>
      </c>
    </row>
    <row r="1506" spans="1:20" x14ac:dyDescent="0.2">
      <c r="A1506" s="3" t="s">
        <v>925</v>
      </c>
      <c r="B1506" s="3" t="s">
        <v>950</v>
      </c>
      <c r="C1506" s="4" t="s">
        <v>926</v>
      </c>
      <c r="D1506" s="5" t="s">
        <v>33</v>
      </c>
      <c r="E1506" s="4" t="s">
        <v>34</v>
      </c>
      <c r="F1506" s="6">
        <v>131.25</v>
      </c>
      <c r="G1506" s="4">
        <v>2441</v>
      </c>
      <c r="H1506" s="4">
        <v>8240</v>
      </c>
      <c r="I1506" s="5">
        <v>15.928398059999999</v>
      </c>
      <c r="J1506" s="5">
        <v>3.3756657107743</v>
      </c>
      <c r="K1506" s="5" t="s">
        <v>19</v>
      </c>
      <c r="L1506" s="5">
        <v>4</v>
      </c>
      <c r="M1506" s="7" t="s">
        <v>953</v>
      </c>
      <c r="N1506" s="7" t="s">
        <v>954</v>
      </c>
      <c r="O1506" s="9" t="str">
        <f t="shared" si="92"/>
        <v>2021-03-23</v>
      </c>
      <c r="P1506" s="1" t="str">
        <f>VLOOKUP(K1506,de_para!$A$2:$B$46,2,0)</f>
        <v>web event</v>
      </c>
      <c r="Q1506" s="1">
        <v>0</v>
      </c>
      <c r="R1506" s="1">
        <f t="shared" si="93"/>
        <v>3</v>
      </c>
      <c r="S1506" s="1">
        <f t="shared" si="94"/>
        <v>2021</v>
      </c>
      <c r="T1506" s="1">
        <f t="shared" si="95"/>
        <v>1</v>
      </c>
    </row>
    <row r="1507" spans="1:20" x14ac:dyDescent="0.2">
      <c r="A1507" s="3" t="s">
        <v>14</v>
      </c>
      <c r="B1507" s="3" t="s">
        <v>950</v>
      </c>
      <c r="C1507" s="4" t="s">
        <v>880</v>
      </c>
      <c r="D1507" s="5" t="s">
        <v>881</v>
      </c>
      <c r="E1507" s="4" t="s">
        <v>882</v>
      </c>
      <c r="F1507" s="6">
        <v>3979.18</v>
      </c>
      <c r="G1507" s="4">
        <v>347140</v>
      </c>
      <c r="H1507" s="4">
        <v>394625</v>
      </c>
      <c r="I1507" s="5">
        <v>10.083446309999999</v>
      </c>
      <c r="J1507" s="5">
        <v>1.1367891916806001</v>
      </c>
      <c r="K1507" s="5" t="s">
        <v>19</v>
      </c>
      <c r="L1507" s="5">
        <v>174</v>
      </c>
      <c r="M1507" s="7" t="s">
        <v>953</v>
      </c>
      <c r="N1507" s="7" t="s">
        <v>954</v>
      </c>
      <c r="O1507" s="9" t="str">
        <f t="shared" si="92"/>
        <v>2021-03-23</v>
      </c>
      <c r="P1507" s="1" t="str">
        <f>VLOOKUP(K1507,de_para!$A$2:$B$46,2,0)</f>
        <v>web event</v>
      </c>
      <c r="Q1507" s="1">
        <v>0</v>
      </c>
      <c r="R1507" s="1">
        <f t="shared" si="93"/>
        <v>3</v>
      </c>
      <c r="S1507" s="1">
        <f t="shared" si="94"/>
        <v>2021</v>
      </c>
      <c r="T1507" s="1">
        <f t="shared" si="95"/>
        <v>1</v>
      </c>
    </row>
    <row r="1508" spans="1:20" x14ac:dyDescent="0.2">
      <c r="A1508" s="3" t="s">
        <v>374</v>
      </c>
      <c r="B1508" s="3" t="s">
        <v>950</v>
      </c>
      <c r="C1508" s="4" t="s">
        <v>375</v>
      </c>
      <c r="D1508" s="5" t="s">
        <v>28</v>
      </c>
      <c r="E1508" s="4" t="s">
        <v>29</v>
      </c>
      <c r="F1508" s="6">
        <v>62436.47</v>
      </c>
      <c r="G1508" s="4">
        <v>2590731</v>
      </c>
      <c r="H1508" s="4">
        <v>4120987</v>
      </c>
      <c r="I1508" s="5">
        <v>15.150853420000001</v>
      </c>
      <c r="J1508" s="5">
        <v>1.5906657233035999</v>
      </c>
      <c r="K1508" s="5" t="s">
        <v>30</v>
      </c>
      <c r="L1508" s="5">
        <v>1351</v>
      </c>
      <c r="M1508" s="7" t="s">
        <v>953</v>
      </c>
      <c r="N1508" s="7" t="s">
        <v>954</v>
      </c>
      <c r="O1508" s="9" t="str">
        <f t="shared" si="92"/>
        <v>2021-03-23</v>
      </c>
      <c r="P1508" s="1" t="str">
        <f>VLOOKUP(K1508,de_para!$A$2:$B$46,2,0)</f>
        <v>Lead Ads</v>
      </c>
      <c r="Q1508" s="1">
        <v>0</v>
      </c>
      <c r="R1508" s="1">
        <f t="shared" si="93"/>
        <v>3</v>
      </c>
      <c r="S1508" s="1">
        <f t="shared" si="94"/>
        <v>2021</v>
      </c>
      <c r="T1508" s="1">
        <f t="shared" si="95"/>
        <v>1</v>
      </c>
    </row>
    <row r="1509" spans="1:20" x14ac:dyDescent="0.2">
      <c r="A1509" s="3" t="s">
        <v>14</v>
      </c>
      <c r="B1509" s="3" t="s">
        <v>950</v>
      </c>
      <c r="C1509" s="4" t="s">
        <v>889</v>
      </c>
      <c r="D1509" s="5" t="s">
        <v>890</v>
      </c>
      <c r="E1509" s="4" t="s">
        <v>891</v>
      </c>
      <c r="F1509" s="6">
        <v>3980.38</v>
      </c>
      <c r="G1509" s="4">
        <v>289342</v>
      </c>
      <c r="H1509" s="4">
        <v>325643</v>
      </c>
      <c r="I1509" s="5">
        <v>12.22314006</v>
      </c>
      <c r="J1509" s="5">
        <v>1.12546052768</v>
      </c>
      <c r="K1509" s="5" t="s">
        <v>19</v>
      </c>
      <c r="L1509" s="5">
        <v>176</v>
      </c>
      <c r="M1509" s="7" t="s">
        <v>953</v>
      </c>
      <c r="N1509" s="7" t="s">
        <v>954</v>
      </c>
      <c r="O1509" s="9" t="str">
        <f t="shared" si="92"/>
        <v>2021-03-23</v>
      </c>
      <c r="P1509" s="1" t="str">
        <f>VLOOKUP(K1509,de_para!$A$2:$B$46,2,0)</f>
        <v>web event</v>
      </c>
      <c r="Q1509" s="1">
        <v>0</v>
      </c>
      <c r="R1509" s="1">
        <f t="shared" si="93"/>
        <v>3</v>
      </c>
      <c r="S1509" s="1">
        <f t="shared" si="94"/>
        <v>2021</v>
      </c>
      <c r="T1509" s="1">
        <f t="shared" si="95"/>
        <v>1</v>
      </c>
    </row>
    <row r="1510" spans="1:20" x14ac:dyDescent="0.2">
      <c r="A1510" s="3" t="s">
        <v>194</v>
      </c>
      <c r="B1510" s="3" t="s">
        <v>950</v>
      </c>
      <c r="C1510" s="4" t="s">
        <v>195</v>
      </c>
      <c r="D1510" s="5" t="s">
        <v>33</v>
      </c>
      <c r="E1510" s="4" t="s">
        <v>34</v>
      </c>
      <c r="F1510" s="6">
        <v>4237.24</v>
      </c>
      <c r="G1510" s="4">
        <v>66641</v>
      </c>
      <c r="H1510" s="4">
        <v>204708</v>
      </c>
      <c r="I1510" s="5">
        <v>20.698946790000001</v>
      </c>
      <c r="J1510" s="5">
        <v>3.0718026440178998</v>
      </c>
      <c r="K1510" s="5" t="s">
        <v>19</v>
      </c>
      <c r="L1510" s="5">
        <v>170</v>
      </c>
      <c r="M1510" s="7" t="s">
        <v>953</v>
      </c>
      <c r="N1510" s="7" t="s">
        <v>954</v>
      </c>
      <c r="O1510" s="9" t="str">
        <f t="shared" si="92"/>
        <v>2021-03-23</v>
      </c>
      <c r="P1510" s="1" t="str">
        <f>VLOOKUP(K1510,de_para!$A$2:$B$46,2,0)</f>
        <v>web event</v>
      </c>
      <c r="Q1510" s="1">
        <v>0</v>
      </c>
      <c r="R1510" s="1">
        <f t="shared" si="93"/>
        <v>3</v>
      </c>
      <c r="S1510" s="1">
        <f t="shared" si="94"/>
        <v>2021</v>
      </c>
      <c r="T1510" s="1">
        <f t="shared" si="95"/>
        <v>1</v>
      </c>
    </row>
    <row r="1511" spans="1:20" x14ac:dyDescent="0.2">
      <c r="A1511" s="3" t="s">
        <v>938</v>
      </c>
      <c r="B1511" s="3" t="s">
        <v>950</v>
      </c>
      <c r="C1511" s="4" t="s">
        <v>939</v>
      </c>
      <c r="D1511" s="5" t="s">
        <v>936</v>
      </c>
      <c r="E1511" s="4" t="s">
        <v>937</v>
      </c>
      <c r="F1511" s="6">
        <v>4173.1899999999996</v>
      </c>
      <c r="G1511" s="4">
        <v>86259</v>
      </c>
      <c r="H1511" s="4">
        <v>115324</v>
      </c>
      <c r="I1511" s="5">
        <v>36.186656720000002</v>
      </c>
      <c r="J1511" s="5">
        <v>1.3369503472101001</v>
      </c>
      <c r="K1511" s="5" t="s">
        <v>19</v>
      </c>
      <c r="L1511" s="5">
        <v>222</v>
      </c>
      <c r="M1511" s="7" t="s">
        <v>953</v>
      </c>
      <c r="N1511" s="7" t="s">
        <v>954</v>
      </c>
      <c r="O1511" s="9" t="str">
        <f t="shared" si="92"/>
        <v>2021-03-23</v>
      </c>
      <c r="P1511" s="1" t="str">
        <f>VLOOKUP(K1511,de_para!$A$2:$B$46,2,0)</f>
        <v>web event</v>
      </c>
      <c r="Q1511" s="1">
        <v>0</v>
      </c>
      <c r="R1511" s="1">
        <f t="shared" si="93"/>
        <v>3</v>
      </c>
      <c r="S1511" s="1">
        <f t="shared" si="94"/>
        <v>2021</v>
      </c>
      <c r="T1511" s="1">
        <f t="shared" si="95"/>
        <v>1</v>
      </c>
    </row>
    <row r="1512" spans="1:20" x14ac:dyDescent="0.2">
      <c r="A1512" s="3" t="s">
        <v>22</v>
      </c>
      <c r="B1512" s="3" t="s">
        <v>950</v>
      </c>
      <c r="C1512" s="4" t="s">
        <v>527</v>
      </c>
      <c r="D1512" s="5" t="s">
        <v>511</v>
      </c>
      <c r="E1512" s="4" t="s">
        <v>512</v>
      </c>
      <c r="F1512" s="6">
        <v>78082.06</v>
      </c>
      <c r="G1512" s="4">
        <v>4958249</v>
      </c>
      <c r="H1512" s="4">
        <v>8861288</v>
      </c>
      <c r="I1512" s="5">
        <v>8.8115926299999998</v>
      </c>
      <c r="J1512" s="5">
        <v>1.7871809181023</v>
      </c>
      <c r="K1512" s="5" t="s">
        <v>200</v>
      </c>
      <c r="L1512" s="5">
        <v>1493</v>
      </c>
      <c r="M1512" s="7" t="s">
        <v>953</v>
      </c>
      <c r="N1512" s="7" t="s">
        <v>954</v>
      </c>
      <c r="O1512" s="9" t="str">
        <f t="shared" si="92"/>
        <v>2021-03-23</v>
      </c>
      <c r="P1512" s="1" t="str">
        <f>VLOOKUP(K1512,de_para!$A$2:$B$46,2,0)</f>
        <v>Mensagem</v>
      </c>
      <c r="Q1512" s="1">
        <v>1</v>
      </c>
      <c r="R1512" s="1">
        <f t="shared" si="93"/>
        <v>3</v>
      </c>
      <c r="S1512" s="1">
        <f t="shared" si="94"/>
        <v>2021</v>
      </c>
      <c r="T1512" s="1">
        <f t="shared" si="95"/>
        <v>1</v>
      </c>
    </row>
    <row r="1513" spans="1:20" x14ac:dyDescent="0.2">
      <c r="A1513" s="3" t="s">
        <v>912</v>
      </c>
      <c r="B1513" s="3" t="s">
        <v>950</v>
      </c>
      <c r="C1513" s="4" t="s">
        <v>940</v>
      </c>
      <c r="D1513" s="5" t="s">
        <v>941</v>
      </c>
      <c r="E1513" s="4" t="s">
        <v>942</v>
      </c>
      <c r="F1513" s="6">
        <v>1774.83</v>
      </c>
      <c r="G1513" s="4">
        <v>62098</v>
      </c>
      <c r="H1513" s="4">
        <v>75627</v>
      </c>
      <c r="I1513" s="5">
        <v>23.4682058</v>
      </c>
      <c r="J1513" s="5">
        <v>1.2178653096718</v>
      </c>
      <c r="K1513" s="5" t="s">
        <v>19</v>
      </c>
      <c r="L1513" s="5">
        <v>52</v>
      </c>
      <c r="M1513" s="7" t="s">
        <v>953</v>
      </c>
      <c r="N1513" s="7" t="s">
        <v>954</v>
      </c>
      <c r="O1513" s="9" t="str">
        <f t="shared" si="92"/>
        <v>2021-03-23</v>
      </c>
      <c r="P1513" s="1" t="str">
        <f>VLOOKUP(K1513,de_para!$A$2:$B$46,2,0)</f>
        <v>web event</v>
      </c>
      <c r="Q1513" s="1">
        <v>0</v>
      </c>
      <c r="R1513" s="1">
        <f t="shared" si="93"/>
        <v>3</v>
      </c>
      <c r="S1513" s="1">
        <f t="shared" si="94"/>
        <v>2021</v>
      </c>
      <c r="T1513" s="1">
        <f t="shared" si="95"/>
        <v>1</v>
      </c>
    </row>
    <row r="1514" spans="1:20" x14ac:dyDescent="0.2">
      <c r="A1514" s="3" t="s">
        <v>22</v>
      </c>
      <c r="B1514" s="3" t="s">
        <v>950</v>
      </c>
      <c r="C1514" s="4" t="s">
        <v>738</v>
      </c>
      <c r="D1514" s="5" t="s">
        <v>697</v>
      </c>
      <c r="E1514" s="4" t="s">
        <v>698</v>
      </c>
      <c r="F1514" s="6">
        <v>5205.7299999999996</v>
      </c>
      <c r="G1514" s="4">
        <v>528775</v>
      </c>
      <c r="H1514" s="4">
        <v>636620</v>
      </c>
      <c r="I1514" s="5">
        <v>8.1771386400000008</v>
      </c>
      <c r="J1514" s="5">
        <v>1.2039525317952</v>
      </c>
      <c r="K1514" s="5" t="s">
        <v>200</v>
      </c>
      <c r="L1514" s="5">
        <v>163</v>
      </c>
      <c r="M1514" s="7" t="s">
        <v>953</v>
      </c>
      <c r="N1514" s="7" t="s">
        <v>954</v>
      </c>
      <c r="O1514" s="9" t="str">
        <f t="shared" si="92"/>
        <v>2021-03-23</v>
      </c>
      <c r="P1514" s="1" t="str">
        <f>VLOOKUP(K1514,de_para!$A$2:$B$46,2,0)</f>
        <v>Mensagem</v>
      </c>
      <c r="Q1514" s="1">
        <v>1</v>
      </c>
      <c r="R1514" s="1">
        <f t="shared" si="93"/>
        <v>3</v>
      </c>
      <c r="S1514" s="1">
        <f t="shared" si="94"/>
        <v>2021</v>
      </c>
      <c r="T1514" s="1">
        <f t="shared" si="95"/>
        <v>1</v>
      </c>
    </row>
    <row r="1515" spans="1:20" x14ac:dyDescent="0.2">
      <c r="A1515" s="3" t="s">
        <v>388</v>
      </c>
      <c r="B1515" s="3" t="s">
        <v>950</v>
      </c>
      <c r="C1515" s="4" t="s">
        <v>750</v>
      </c>
      <c r="D1515" s="5" t="s">
        <v>697</v>
      </c>
      <c r="E1515" s="4" t="s">
        <v>698</v>
      </c>
      <c r="F1515" s="6">
        <v>1317.94</v>
      </c>
      <c r="G1515" s="4">
        <v>51008</v>
      </c>
      <c r="H1515" s="4">
        <v>68421</v>
      </c>
      <c r="I1515" s="5">
        <v>19.262214820000001</v>
      </c>
      <c r="J1515" s="5">
        <v>1.3413778230866</v>
      </c>
      <c r="K1515" s="5" t="s">
        <v>200</v>
      </c>
      <c r="L1515" s="5">
        <v>43</v>
      </c>
      <c r="M1515" s="7" t="s">
        <v>953</v>
      </c>
      <c r="N1515" s="7" t="s">
        <v>954</v>
      </c>
      <c r="O1515" s="9" t="str">
        <f t="shared" si="92"/>
        <v>2021-03-23</v>
      </c>
      <c r="P1515" s="1" t="str">
        <f>VLOOKUP(K1515,de_para!$A$2:$B$46,2,0)</f>
        <v>Mensagem</v>
      </c>
      <c r="Q1515" s="1">
        <v>1</v>
      </c>
      <c r="R1515" s="1">
        <f t="shared" si="93"/>
        <v>3</v>
      </c>
      <c r="S1515" s="1">
        <f t="shared" si="94"/>
        <v>2021</v>
      </c>
      <c r="T1515" s="1">
        <f t="shared" si="95"/>
        <v>1</v>
      </c>
    </row>
    <row r="1516" spans="1:20" x14ac:dyDescent="0.2">
      <c r="A1516" s="3" t="s">
        <v>362</v>
      </c>
      <c r="B1516" s="3" t="s">
        <v>950</v>
      </c>
      <c r="C1516" s="4" t="s">
        <v>363</v>
      </c>
      <c r="D1516" s="5" t="s">
        <v>28</v>
      </c>
      <c r="E1516" s="4" t="s">
        <v>29</v>
      </c>
      <c r="F1516" s="6">
        <v>126495.7</v>
      </c>
      <c r="G1516" s="4">
        <v>2827778</v>
      </c>
      <c r="H1516" s="4">
        <v>6009851</v>
      </c>
      <c r="I1516" s="5">
        <v>21.048059259999999</v>
      </c>
      <c r="J1516" s="5">
        <v>2.1252909528259001</v>
      </c>
      <c r="K1516" s="5" t="s">
        <v>30</v>
      </c>
      <c r="L1516" s="5">
        <v>2735</v>
      </c>
      <c r="M1516" s="7" t="s">
        <v>953</v>
      </c>
      <c r="N1516" s="7" t="s">
        <v>954</v>
      </c>
      <c r="O1516" s="9" t="str">
        <f t="shared" si="92"/>
        <v>2021-03-23</v>
      </c>
      <c r="P1516" s="1" t="str">
        <f>VLOOKUP(K1516,de_para!$A$2:$B$46,2,0)</f>
        <v>Lead Ads</v>
      </c>
      <c r="Q1516" s="1">
        <v>0</v>
      </c>
      <c r="R1516" s="1">
        <f t="shared" si="93"/>
        <v>3</v>
      </c>
      <c r="S1516" s="1">
        <f t="shared" si="94"/>
        <v>2021</v>
      </c>
      <c r="T1516" s="1">
        <f t="shared" si="95"/>
        <v>1</v>
      </c>
    </row>
    <row r="1517" spans="1:20" x14ac:dyDescent="0.2">
      <c r="A1517" s="3" t="s">
        <v>946</v>
      </c>
      <c r="B1517" s="3" t="s">
        <v>950</v>
      </c>
      <c r="C1517" s="4" t="s">
        <v>947</v>
      </c>
      <c r="D1517" s="5" t="s">
        <v>944</v>
      </c>
      <c r="E1517" s="4" t="s">
        <v>945</v>
      </c>
      <c r="F1517" s="6">
        <v>4113.63</v>
      </c>
      <c r="G1517" s="4">
        <v>140611</v>
      </c>
      <c r="H1517" s="4">
        <v>211164</v>
      </c>
      <c r="I1517" s="5">
        <v>19.48073535</v>
      </c>
      <c r="J1517" s="5">
        <v>1.5017601752351999</v>
      </c>
      <c r="K1517" s="5" t="s">
        <v>19</v>
      </c>
      <c r="L1517" s="5">
        <v>251</v>
      </c>
      <c r="M1517" s="7" t="s">
        <v>953</v>
      </c>
      <c r="N1517" s="7" t="s">
        <v>954</v>
      </c>
      <c r="O1517" s="9" t="str">
        <f t="shared" si="92"/>
        <v>2021-03-23</v>
      </c>
      <c r="P1517" s="1" t="str">
        <f>VLOOKUP(K1517,de_para!$A$2:$B$46,2,0)</f>
        <v>web event</v>
      </c>
      <c r="Q1517" s="1">
        <v>0</v>
      </c>
      <c r="R1517" s="1">
        <f t="shared" si="93"/>
        <v>3</v>
      </c>
      <c r="S1517" s="1">
        <f t="shared" si="94"/>
        <v>2021</v>
      </c>
      <c r="T1517" s="1">
        <f t="shared" si="95"/>
        <v>1</v>
      </c>
    </row>
    <row r="1518" spans="1:20" x14ac:dyDescent="0.2">
      <c r="A1518" s="3" t="s">
        <v>934</v>
      </c>
      <c r="B1518" s="3" t="s">
        <v>950</v>
      </c>
      <c r="C1518" s="4" t="s">
        <v>935</v>
      </c>
      <c r="D1518" s="5" t="s">
        <v>936</v>
      </c>
      <c r="E1518" s="4" t="s">
        <v>937</v>
      </c>
      <c r="F1518" s="6">
        <v>4375.3</v>
      </c>
      <c r="G1518" s="4">
        <v>143710</v>
      </c>
      <c r="H1518" s="4">
        <v>225869</v>
      </c>
      <c r="I1518" s="5">
        <v>19.370962810000002</v>
      </c>
      <c r="J1518" s="5">
        <v>1.5716999512908001</v>
      </c>
      <c r="K1518" s="5" t="s">
        <v>19</v>
      </c>
      <c r="L1518" s="5">
        <v>272</v>
      </c>
      <c r="M1518" s="7" t="s">
        <v>953</v>
      </c>
      <c r="N1518" s="7" t="s">
        <v>954</v>
      </c>
      <c r="O1518" s="9" t="str">
        <f t="shared" si="92"/>
        <v>2021-03-23</v>
      </c>
      <c r="P1518" s="1" t="str">
        <f>VLOOKUP(K1518,de_para!$A$2:$B$46,2,0)</f>
        <v>web event</v>
      </c>
      <c r="Q1518" s="1">
        <v>0</v>
      </c>
      <c r="R1518" s="1">
        <f t="shared" si="93"/>
        <v>3</v>
      </c>
      <c r="S1518" s="1">
        <f t="shared" si="94"/>
        <v>2021</v>
      </c>
      <c r="T1518" s="1">
        <f t="shared" si="95"/>
        <v>1</v>
      </c>
    </row>
    <row r="1519" spans="1:20" x14ac:dyDescent="0.2">
      <c r="A1519" s="3" t="s">
        <v>946</v>
      </c>
      <c r="B1519" s="3" t="s">
        <v>950</v>
      </c>
      <c r="C1519" s="4" t="s">
        <v>948</v>
      </c>
      <c r="D1519" s="5" t="s">
        <v>936</v>
      </c>
      <c r="E1519" s="4" t="s">
        <v>937</v>
      </c>
      <c r="F1519" s="6">
        <v>4132.32</v>
      </c>
      <c r="G1519" s="4">
        <v>100735</v>
      </c>
      <c r="H1519" s="4">
        <v>146514</v>
      </c>
      <c r="I1519" s="5">
        <v>28.204267170000001</v>
      </c>
      <c r="J1519" s="5">
        <v>1.454449794014</v>
      </c>
      <c r="K1519" s="5" t="s">
        <v>19</v>
      </c>
      <c r="L1519" s="5">
        <v>210</v>
      </c>
      <c r="M1519" s="7" t="s">
        <v>953</v>
      </c>
      <c r="N1519" s="7" t="s">
        <v>954</v>
      </c>
      <c r="O1519" s="9" t="str">
        <f t="shared" si="92"/>
        <v>2021-03-23</v>
      </c>
      <c r="P1519" s="1" t="str">
        <f>VLOOKUP(K1519,de_para!$A$2:$B$46,2,0)</f>
        <v>web event</v>
      </c>
      <c r="Q1519" s="1">
        <v>0</v>
      </c>
      <c r="R1519" s="1">
        <f t="shared" si="93"/>
        <v>3</v>
      </c>
      <c r="S1519" s="1">
        <f t="shared" si="94"/>
        <v>2021</v>
      </c>
      <c r="T1519" s="1">
        <f t="shared" si="95"/>
        <v>1</v>
      </c>
    </row>
    <row r="1520" spans="1:20" x14ac:dyDescent="0.2">
      <c r="A1520" s="3" t="s">
        <v>50</v>
      </c>
      <c r="B1520" s="3" t="s">
        <v>950</v>
      </c>
      <c r="C1520" s="4" t="s">
        <v>529</v>
      </c>
      <c r="D1520" s="5" t="s">
        <v>511</v>
      </c>
      <c r="E1520" s="4" t="s">
        <v>512</v>
      </c>
      <c r="F1520" s="6">
        <v>161336.51999999999</v>
      </c>
      <c r="G1520" s="4">
        <v>5196823</v>
      </c>
      <c r="H1520" s="4">
        <v>11681799</v>
      </c>
      <c r="I1520" s="5">
        <v>13.810931</v>
      </c>
      <c r="J1520" s="5">
        <v>2.2478731717436</v>
      </c>
      <c r="K1520" s="5" t="s">
        <v>200</v>
      </c>
      <c r="L1520" s="5">
        <v>2775</v>
      </c>
      <c r="M1520" s="7" t="s">
        <v>953</v>
      </c>
      <c r="N1520" s="7" t="s">
        <v>954</v>
      </c>
      <c r="O1520" s="9" t="str">
        <f t="shared" si="92"/>
        <v>2021-03-23</v>
      </c>
      <c r="P1520" s="1" t="str">
        <f>VLOOKUP(K1520,de_para!$A$2:$B$46,2,0)</f>
        <v>Mensagem</v>
      </c>
      <c r="Q1520" s="1">
        <v>1</v>
      </c>
      <c r="R1520" s="1">
        <f t="shared" si="93"/>
        <v>3</v>
      </c>
      <c r="S1520" s="1">
        <f t="shared" si="94"/>
        <v>2021</v>
      </c>
      <c r="T1520" s="1">
        <f t="shared" si="95"/>
        <v>1</v>
      </c>
    </row>
    <row r="1521" spans="1:20" x14ac:dyDescent="0.2">
      <c r="A1521" s="3" t="s">
        <v>207</v>
      </c>
      <c r="B1521" s="3" t="s">
        <v>950</v>
      </c>
      <c r="C1521" s="4" t="s">
        <v>208</v>
      </c>
      <c r="D1521" s="5" t="s">
        <v>33</v>
      </c>
      <c r="E1521" s="4" t="s">
        <v>34</v>
      </c>
      <c r="F1521" s="6">
        <v>11115.44</v>
      </c>
      <c r="G1521" s="4">
        <v>65872</v>
      </c>
      <c r="H1521" s="4">
        <v>263251</v>
      </c>
      <c r="I1521" s="5">
        <v>42.223733240000001</v>
      </c>
      <c r="J1521" s="5">
        <v>3.9964021131892</v>
      </c>
      <c r="K1521" s="5" t="s">
        <v>19</v>
      </c>
      <c r="L1521" s="5">
        <v>542</v>
      </c>
      <c r="M1521" s="7" t="s">
        <v>953</v>
      </c>
      <c r="N1521" s="7" t="s">
        <v>954</v>
      </c>
      <c r="O1521" s="9" t="str">
        <f t="shared" si="92"/>
        <v>2021-03-23</v>
      </c>
      <c r="P1521" s="1" t="str">
        <f>VLOOKUP(K1521,de_para!$A$2:$B$46,2,0)</f>
        <v>web event</v>
      </c>
      <c r="Q1521" s="1">
        <v>0</v>
      </c>
      <c r="R1521" s="1">
        <f t="shared" si="93"/>
        <v>3</v>
      </c>
      <c r="S1521" s="1">
        <f t="shared" si="94"/>
        <v>2021</v>
      </c>
      <c r="T1521" s="1">
        <f t="shared" si="95"/>
        <v>1</v>
      </c>
    </row>
    <row r="1522" spans="1:20" x14ac:dyDescent="0.2">
      <c r="A1522" s="3" t="s">
        <v>201</v>
      </c>
      <c r="B1522" s="3" t="s">
        <v>950</v>
      </c>
      <c r="C1522" s="4" t="s">
        <v>202</v>
      </c>
      <c r="D1522" s="5" t="s">
        <v>33</v>
      </c>
      <c r="E1522" s="4" t="s">
        <v>34</v>
      </c>
      <c r="F1522" s="6">
        <v>14054.16</v>
      </c>
      <c r="G1522" s="4">
        <v>122113</v>
      </c>
      <c r="H1522" s="4">
        <v>465048</v>
      </c>
      <c r="I1522" s="5">
        <v>30.220880430000001</v>
      </c>
      <c r="J1522" s="5">
        <v>3.8083414542268001</v>
      </c>
      <c r="K1522" s="5" t="s">
        <v>19</v>
      </c>
      <c r="L1522" s="5">
        <v>630</v>
      </c>
      <c r="M1522" s="7" t="s">
        <v>953</v>
      </c>
      <c r="N1522" s="7" t="s">
        <v>954</v>
      </c>
      <c r="O1522" s="9" t="str">
        <f t="shared" si="92"/>
        <v>2021-03-23</v>
      </c>
      <c r="P1522" s="1" t="str">
        <f>VLOOKUP(K1522,de_para!$A$2:$B$46,2,0)</f>
        <v>web event</v>
      </c>
      <c r="Q1522" s="1">
        <v>0</v>
      </c>
      <c r="R1522" s="1">
        <f t="shared" si="93"/>
        <v>3</v>
      </c>
      <c r="S1522" s="1">
        <f t="shared" si="94"/>
        <v>2021</v>
      </c>
      <c r="T1522" s="1">
        <f t="shared" si="95"/>
        <v>1</v>
      </c>
    </row>
    <row r="1523" spans="1:20" x14ac:dyDescent="0.2">
      <c r="A1523" s="3" t="s">
        <v>14</v>
      </c>
      <c r="B1523" s="3" t="s">
        <v>950</v>
      </c>
      <c r="C1523" s="4" t="s">
        <v>960</v>
      </c>
      <c r="D1523" s="5" t="s">
        <v>961</v>
      </c>
      <c r="E1523" s="4" t="s">
        <v>962</v>
      </c>
      <c r="F1523" s="6">
        <v>0</v>
      </c>
      <c r="G1523" s="4">
        <v>0</v>
      </c>
      <c r="H1523" s="4">
        <v>0</v>
      </c>
      <c r="I1523" s="5" t="s">
        <v>42</v>
      </c>
      <c r="J1523" s="5">
        <v>0</v>
      </c>
      <c r="K1523" s="5" t="s">
        <v>19</v>
      </c>
      <c r="L1523" s="5">
        <v>1</v>
      </c>
      <c r="M1523" s="7" t="s">
        <v>953</v>
      </c>
      <c r="N1523" s="7" t="s">
        <v>954</v>
      </c>
      <c r="O1523" s="9" t="str">
        <f t="shared" si="92"/>
        <v>2021-03-23</v>
      </c>
      <c r="P1523" s="1" t="str">
        <f>VLOOKUP(K1523,de_para!$A$2:$B$46,2,0)</f>
        <v>web event</v>
      </c>
      <c r="Q1523" s="1">
        <v>0</v>
      </c>
      <c r="R1523" s="1">
        <f t="shared" si="93"/>
        <v>3</v>
      </c>
      <c r="S1523" s="1">
        <f t="shared" si="94"/>
        <v>2021</v>
      </c>
      <c r="T1523" s="1">
        <f t="shared" si="95"/>
        <v>1</v>
      </c>
    </row>
    <row r="1524" spans="1:20" x14ac:dyDescent="0.2">
      <c r="A1524" s="3" t="s">
        <v>50</v>
      </c>
      <c r="B1524" s="3" t="s">
        <v>950</v>
      </c>
      <c r="C1524" s="4" t="s">
        <v>696</v>
      </c>
      <c r="D1524" s="5" t="s">
        <v>697</v>
      </c>
      <c r="E1524" s="4" t="s">
        <v>698</v>
      </c>
      <c r="F1524" s="6">
        <v>11634.2</v>
      </c>
      <c r="G1524" s="4">
        <v>733830</v>
      </c>
      <c r="H1524" s="4">
        <v>920290</v>
      </c>
      <c r="I1524" s="5">
        <v>12.641884620000001</v>
      </c>
      <c r="J1524" s="5">
        <v>1.2540915470886</v>
      </c>
      <c r="K1524" s="5" t="s">
        <v>200</v>
      </c>
      <c r="L1524" s="5">
        <v>318</v>
      </c>
      <c r="M1524" s="7" t="s">
        <v>953</v>
      </c>
      <c r="N1524" s="7" t="s">
        <v>954</v>
      </c>
      <c r="O1524" s="9" t="str">
        <f t="shared" si="92"/>
        <v>2021-03-23</v>
      </c>
      <c r="P1524" s="1" t="str">
        <f>VLOOKUP(K1524,de_para!$A$2:$B$46,2,0)</f>
        <v>Mensagem</v>
      </c>
      <c r="Q1524" s="1">
        <v>1</v>
      </c>
      <c r="R1524" s="1">
        <f t="shared" si="93"/>
        <v>3</v>
      </c>
      <c r="S1524" s="1">
        <f t="shared" si="94"/>
        <v>2021</v>
      </c>
      <c r="T1524" s="1">
        <f t="shared" si="95"/>
        <v>1</v>
      </c>
    </row>
    <row r="1525" spans="1:20" x14ac:dyDescent="0.2">
      <c r="A1525" s="3" t="s">
        <v>388</v>
      </c>
      <c r="B1525" s="3" t="s">
        <v>950</v>
      </c>
      <c r="C1525" s="4" t="s">
        <v>510</v>
      </c>
      <c r="D1525" s="5" t="s">
        <v>511</v>
      </c>
      <c r="E1525" s="4" t="s">
        <v>512</v>
      </c>
      <c r="F1525" s="6">
        <v>22789.46</v>
      </c>
      <c r="G1525" s="4">
        <v>385792</v>
      </c>
      <c r="H1525" s="4">
        <v>1195959</v>
      </c>
      <c r="I1525" s="5">
        <v>19.055385680000001</v>
      </c>
      <c r="J1525" s="5">
        <v>3.1000098498673001</v>
      </c>
      <c r="K1525" s="5" t="s">
        <v>200</v>
      </c>
      <c r="L1525" s="5">
        <v>492</v>
      </c>
      <c r="M1525" s="7" t="s">
        <v>953</v>
      </c>
      <c r="N1525" s="7" t="s">
        <v>954</v>
      </c>
      <c r="O1525" s="9" t="str">
        <f t="shared" si="92"/>
        <v>2021-03-23</v>
      </c>
      <c r="P1525" s="1" t="str">
        <f>VLOOKUP(K1525,de_para!$A$2:$B$46,2,0)</f>
        <v>Mensagem</v>
      </c>
      <c r="Q1525" s="1">
        <v>1</v>
      </c>
      <c r="R1525" s="1">
        <f t="shared" si="93"/>
        <v>3</v>
      </c>
      <c r="S1525" s="1">
        <f t="shared" si="94"/>
        <v>2021</v>
      </c>
      <c r="T1525" s="1">
        <f t="shared" si="95"/>
        <v>1</v>
      </c>
    </row>
    <row r="1526" spans="1:20" x14ac:dyDescent="0.2">
      <c r="A1526" s="3" t="s">
        <v>454</v>
      </c>
      <c r="B1526" s="3" t="s">
        <v>950</v>
      </c>
      <c r="C1526" s="4" t="s">
        <v>455</v>
      </c>
      <c r="D1526" s="5" t="s">
        <v>456</v>
      </c>
      <c r="E1526" s="4" t="s">
        <v>457</v>
      </c>
      <c r="F1526" s="6">
        <v>70277.25</v>
      </c>
      <c r="G1526" s="4">
        <v>1652738</v>
      </c>
      <c r="H1526" s="4">
        <v>4227211</v>
      </c>
      <c r="I1526" s="5">
        <v>16.62496857</v>
      </c>
      <c r="J1526" s="5">
        <v>2.5577018256977002</v>
      </c>
      <c r="K1526" s="5" t="s">
        <v>38</v>
      </c>
      <c r="L1526" s="5">
        <v>173</v>
      </c>
      <c r="M1526" s="7" t="s">
        <v>953</v>
      </c>
      <c r="N1526" s="7" t="s">
        <v>954</v>
      </c>
      <c r="O1526" s="9" t="str">
        <f t="shared" si="92"/>
        <v>2021-03-23</v>
      </c>
      <c r="P1526" s="1" t="str">
        <f>VLOOKUP(K1526,de_para!$A$2:$B$46,2,0)</f>
        <v>Credenciamento</v>
      </c>
      <c r="Q1526" s="1">
        <v>0</v>
      </c>
      <c r="R1526" s="1">
        <f t="shared" si="93"/>
        <v>3</v>
      </c>
      <c r="S1526" s="1">
        <f t="shared" si="94"/>
        <v>2021</v>
      </c>
      <c r="T1526" s="1">
        <f t="shared" si="95"/>
        <v>1</v>
      </c>
    </row>
    <row r="1527" spans="1:20" x14ac:dyDescent="0.2">
      <c r="A1527" s="3" t="s">
        <v>22</v>
      </c>
      <c r="B1527" s="3" t="s">
        <v>950</v>
      </c>
      <c r="C1527" s="4" t="s">
        <v>921</v>
      </c>
      <c r="D1527" s="5" t="s">
        <v>922</v>
      </c>
      <c r="E1527" s="4" t="s">
        <v>923</v>
      </c>
      <c r="F1527" s="6">
        <v>3281.63</v>
      </c>
      <c r="G1527" s="4">
        <v>373247</v>
      </c>
      <c r="H1527" s="4">
        <v>476464</v>
      </c>
      <c r="I1527" s="5">
        <v>6.8874668400000001</v>
      </c>
      <c r="J1527" s="5">
        <v>1.2765380565683999</v>
      </c>
      <c r="K1527" s="5" t="s">
        <v>200</v>
      </c>
      <c r="L1527" s="5">
        <v>63</v>
      </c>
      <c r="M1527" s="7" t="s">
        <v>953</v>
      </c>
      <c r="N1527" s="7" t="s">
        <v>954</v>
      </c>
      <c r="O1527" s="9" t="str">
        <f t="shared" si="92"/>
        <v>2021-03-23</v>
      </c>
      <c r="P1527" s="1" t="str">
        <f>VLOOKUP(K1527,de_para!$A$2:$B$46,2,0)</f>
        <v>Mensagem</v>
      </c>
      <c r="Q1527" s="1">
        <v>1</v>
      </c>
      <c r="R1527" s="1">
        <f t="shared" si="93"/>
        <v>3</v>
      </c>
      <c r="S1527" s="1">
        <f t="shared" si="94"/>
        <v>2021</v>
      </c>
      <c r="T1527" s="1">
        <f t="shared" si="95"/>
        <v>1</v>
      </c>
    </row>
    <row r="1528" spans="1:20" x14ac:dyDescent="0.2">
      <c r="A1528" s="3" t="s">
        <v>327</v>
      </c>
      <c r="B1528" s="3" t="s">
        <v>950</v>
      </c>
      <c r="C1528" s="4" t="s">
        <v>328</v>
      </c>
      <c r="D1528" s="5" t="s">
        <v>253</v>
      </c>
      <c r="E1528" s="4" t="s">
        <v>254</v>
      </c>
      <c r="F1528" s="6">
        <v>6108.88</v>
      </c>
      <c r="G1528" s="4">
        <v>424322</v>
      </c>
      <c r="H1528" s="4">
        <v>524744</v>
      </c>
      <c r="I1528" s="5">
        <v>11.641638589999999</v>
      </c>
      <c r="J1528" s="5">
        <v>1.2366646084813</v>
      </c>
      <c r="K1528" s="5" t="s">
        <v>19</v>
      </c>
      <c r="L1528" s="5">
        <v>231</v>
      </c>
      <c r="M1528" s="7" t="s">
        <v>953</v>
      </c>
      <c r="N1528" s="7" t="s">
        <v>954</v>
      </c>
      <c r="O1528" s="9" t="str">
        <f t="shared" si="92"/>
        <v>2021-03-23</v>
      </c>
      <c r="P1528" s="1" t="str">
        <f>VLOOKUP(K1528,de_para!$A$2:$B$46,2,0)</f>
        <v>web event</v>
      </c>
      <c r="Q1528" s="1">
        <v>0</v>
      </c>
      <c r="R1528" s="1">
        <f t="shared" si="93"/>
        <v>3</v>
      </c>
      <c r="S1528" s="1">
        <f t="shared" si="94"/>
        <v>2021</v>
      </c>
      <c r="T1528" s="1">
        <f t="shared" si="95"/>
        <v>1</v>
      </c>
    </row>
    <row r="1529" spans="1:20" x14ac:dyDescent="0.2">
      <c r="A1529" s="3" t="s">
        <v>934</v>
      </c>
      <c r="B1529" s="3" t="s">
        <v>950</v>
      </c>
      <c r="C1529" s="4" t="s">
        <v>949</v>
      </c>
      <c r="D1529" s="5" t="s">
        <v>944</v>
      </c>
      <c r="E1529" s="4" t="s">
        <v>945</v>
      </c>
      <c r="F1529" s="6">
        <v>4385.45</v>
      </c>
      <c r="G1529" s="4">
        <v>163169</v>
      </c>
      <c r="H1529" s="4">
        <v>244649</v>
      </c>
      <c r="I1529" s="5">
        <v>17.92547691</v>
      </c>
      <c r="J1529" s="5">
        <v>1.4993595597203</v>
      </c>
      <c r="K1529" s="5" t="s">
        <v>19</v>
      </c>
      <c r="L1529" s="5">
        <v>238</v>
      </c>
      <c r="M1529" s="7" t="s">
        <v>953</v>
      </c>
      <c r="N1529" s="7" t="s">
        <v>954</v>
      </c>
      <c r="O1529" s="9" t="str">
        <f t="shared" si="92"/>
        <v>2021-03-23</v>
      </c>
      <c r="P1529" s="1" t="str">
        <f>VLOOKUP(K1529,de_para!$A$2:$B$46,2,0)</f>
        <v>web event</v>
      </c>
      <c r="Q1529" s="1">
        <v>0</v>
      </c>
      <c r="R1529" s="1">
        <f t="shared" si="93"/>
        <v>3</v>
      </c>
      <c r="S1529" s="1">
        <f t="shared" si="94"/>
        <v>2021</v>
      </c>
      <c r="T1529" s="1">
        <f t="shared" si="95"/>
        <v>1</v>
      </c>
    </row>
    <row r="1530" spans="1:20" x14ac:dyDescent="0.2">
      <c r="A1530" s="3" t="s">
        <v>956</v>
      </c>
      <c r="B1530" s="3" t="s">
        <v>950</v>
      </c>
      <c r="C1530" s="4" t="s">
        <v>963</v>
      </c>
      <c r="D1530" s="5" t="s">
        <v>932</v>
      </c>
      <c r="E1530" s="4" t="s">
        <v>933</v>
      </c>
      <c r="F1530" s="6">
        <v>1755.33</v>
      </c>
      <c r="G1530" s="4">
        <v>57312</v>
      </c>
      <c r="H1530" s="4">
        <v>81311</v>
      </c>
      <c r="I1530" s="5">
        <v>21.58785404</v>
      </c>
      <c r="J1530" s="5">
        <v>1.4187430206588001</v>
      </c>
      <c r="K1530" s="5" t="s">
        <v>19</v>
      </c>
      <c r="L1530" s="5">
        <v>98</v>
      </c>
      <c r="M1530" s="7" t="s">
        <v>953</v>
      </c>
      <c r="N1530" s="7" t="s">
        <v>954</v>
      </c>
      <c r="O1530" s="9" t="str">
        <f t="shared" si="92"/>
        <v>2021-03-23</v>
      </c>
      <c r="P1530" s="1" t="str">
        <f>VLOOKUP(K1530,de_para!$A$2:$B$46,2,0)</f>
        <v>web event</v>
      </c>
      <c r="Q1530" s="1">
        <v>0</v>
      </c>
      <c r="R1530" s="1">
        <f t="shared" si="93"/>
        <v>3</v>
      </c>
      <c r="S1530" s="1">
        <f t="shared" si="94"/>
        <v>2021</v>
      </c>
      <c r="T1530" s="1">
        <f t="shared" si="95"/>
        <v>1</v>
      </c>
    </row>
    <row r="1531" spans="1:20" x14ac:dyDescent="0.2">
      <c r="A1531" s="3" t="s">
        <v>192</v>
      </c>
      <c r="B1531" s="3" t="s">
        <v>950</v>
      </c>
      <c r="C1531" s="4" t="s">
        <v>193</v>
      </c>
      <c r="D1531" s="5" t="s">
        <v>33</v>
      </c>
      <c r="E1531" s="4" t="s">
        <v>34</v>
      </c>
      <c r="F1531" s="6">
        <v>16896.689999999999</v>
      </c>
      <c r="G1531" s="4">
        <v>344322</v>
      </c>
      <c r="H1531" s="4">
        <v>1109171</v>
      </c>
      <c r="I1531" s="5">
        <v>15.233620419999999</v>
      </c>
      <c r="J1531" s="5">
        <v>3.2213189979146999</v>
      </c>
      <c r="K1531" s="5" t="s">
        <v>19</v>
      </c>
      <c r="L1531" s="5">
        <v>570</v>
      </c>
      <c r="M1531" s="7" t="s">
        <v>953</v>
      </c>
      <c r="N1531" s="7" t="s">
        <v>954</v>
      </c>
      <c r="O1531" s="9" t="str">
        <f t="shared" si="92"/>
        <v>2021-03-23</v>
      </c>
      <c r="P1531" s="1" t="str">
        <f>VLOOKUP(K1531,de_para!$A$2:$B$46,2,0)</f>
        <v>web event</v>
      </c>
      <c r="Q1531" s="1">
        <v>0</v>
      </c>
      <c r="R1531" s="1">
        <f t="shared" si="93"/>
        <v>3</v>
      </c>
      <c r="S1531" s="1">
        <f t="shared" si="94"/>
        <v>2021</v>
      </c>
      <c r="T1531" s="1">
        <f t="shared" si="95"/>
        <v>1</v>
      </c>
    </row>
    <row r="1532" spans="1:20" x14ac:dyDescent="0.2">
      <c r="A1532" s="3" t="s">
        <v>912</v>
      </c>
      <c r="B1532" s="3" t="s">
        <v>950</v>
      </c>
      <c r="C1532" s="4" t="s">
        <v>913</v>
      </c>
      <c r="D1532" s="5" t="s">
        <v>914</v>
      </c>
      <c r="E1532" s="4" t="s">
        <v>915</v>
      </c>
      <c r="F1532" s="6">
        <v>1839.35</v>
      </c>
      <c r="G1532" s="4">
        <v>76482</v>
      </c>
      <c r="H1532" s="4">
        <v>102283</v>
      </c>
      <c r="I1532" s="5">
        <v>17.982949269999999</v>
      </c>
      <c r="J1532" s="5">
        <v>1.3373473497032</v>
      </c>
      <c r="K1532" s="5" t="s">
        <v>19</v>
      </c>
      <c r="L1532" s="5">
        <v>72</v>
      </c>
      <c r="M1532" s="7" t="s">
        <v>953</v>
      </c>
      <c r="N1532" s="7" t="s">
        <v>954</v>
      </c>
      <c r="O1532" s="9" t="str">
        <f t="shared" si="92"/>
        <v>2021-03-23</v>
      </c>
      <c r="P1532" s="1" t="str">
        <f>VLOOKUP(K1532,de_para!$A$2:$B$46,2,0)</f>
        <v>web event</v>
      </c>
      <c r="Q1532" s="1">
        <v>0</v>
      </c>
      <c r="R1532" s="1">
        <f t="shared" si="93"/>
        <v>3</v>
      </c>
      <c r="S1532" s="1">
        <f t="shared" si="94"/>
        <v>2021</v>
      </c>
      <c r="T1532" s="1">
        <f t="shared" si="95"/>
        <v>1</v>
      </c>
    </row>
    <row r="1533" spans="1:20" x14ac:dyDescent="0.2">
      <c r="A1533" s="3" t="s">
        <v>22</v>
      </c>
      <c r="B1533" s="3" t="s">
        <v>950</v>
      </c>
      <c r="C1533" s="4" t="s">
        <v>904</v>
      </c>
      <c r="D1533" s="5" t="s">
        <v>905</v>
      </c>
      <c r="E1533" s="4" t="s">
        <v>906</v>
      </c>
      <c r="F1533" s="6">
        <v>3421.87</v>
      </c>
      <c r="G1533" s="4">
        <v>114242</v>
      </c>
      <c r="H1533" s="4">
        <v>139646</v>
      </c>
      <c r="I1533" s="5">
        <v>24.503888400000001</v>
      </c>
      <c r="J1533" s="5">
        <v>1.2223700565466</v>
      </c>
      <c r="K1533" s="5" t="s">
        <v>200</v>
      </c>
      <c r="L1533" s="5">
        <v>26</v>
      </c>
      <c r="M1533" s="7" t="s">
        <v>953</v>
      </c>
      <c r="N1533" s="7" t="s">
        <v>954</v>
      </c>
      <c r="O1533" s="9" t="str">
        <f t="shared" si="92"/>
        <v>2021-03-23</v>
      </c>
      <c r="P1533" s="1" t="str">
        <f>VLOOKUP(K1533,de_para!$A$2:$B$46,2,0)</f>
        <v>Mensagem</v>
      </c>
      <c r="Q1533" s="1">
        <v>1</v>
      </c>
      <c r="R1533" s="1">
        <f t="shared" si="93"/>
        <v>3</v>
      </c>
      <c r="S1533" s="1">
        <f t="shared" si="94"/>
        <v>2021</v>
      </c>
      <c r="T1533" s="1">
        <f t="shared" si="95"/>
        <v>1</v>
      </c>
    </row>
    <row r="1534" spans="1:20" x14ac:dyDescent="0.2">
      <c r="A1534" s="3" t="s">
        <v>956</v>
      </c>
      <c r="B1534" s="3" t="s">
        <v>950</v>
      </c>
      <c r="C1534" s="4" t="s">
        <v>964</v>
      </c>
      <c r="D1534" s="5" t="s">
        <v>914</v>
      </c>
      <c r="E1534" s="4" t="s">
        <v>915</v>
      </c>
      <c r="F1534" s="6">
        <v>1750.45</v>
      </c>
      <c r="G1534" s="4">
        <v>63296</v>
      </c>
      <c r="H1534" s="4">
        <v>84959</v>
      </c>
      <c r="I1534" s="5">
        <v>20.603467550000001</v>
      </c>
      <c r="J1534" s="5">
        <v>1.3422491152678999</v>
      </c>
      <c r="K1534" s="5" t="s">
        <v>19</v>
      </c>
      <c r="L1534" s="5">
        <v>85</v>
      </c>
      <c r="M1534" s="7" t="s">
        <v>953</v>
      </c>
      <c r="N1534" s="7" t="s">
        <v>954</v>
      </c>
      <c r="O1534" s="9" t="str">
        <f t="shared" si="92"/>
        <v>2021-03-23</v>
      </c>
      <c r="P1534" s="1" t="str">
        <f>VLOOKUP(K1534,de_para!$A$2:$B$46,2,0)</f>
        <v>web event</v>
      </c>
      <c r="Q1534" s="1">
        <v>0</v>
      </c>
      <c r="R1534" s="1">
        <f t="shared" si="93"/>
        <v>3</v>
      </c>
      <c r="S1534" s="1">
        <f t="shared" si="94"/>
        <v>2021</v>
      </c>
      <c r="T1534" s="1">
        <f t="shared" si="95"/>
        <v>1</v>
      </c>
    </row>
    <row r="1535" spans="1:20" x14ac:dyDescent="0.2">
      <c r="A1535" s="3" t="s">
        <v>14</v>
      </c>
      <c r="B1535" s="3" t="s">
        <v>950</v>
      </c>
      <c r="C1535" s="4" t="s">
        <v>965</v>
      </c>
      <c r="D1535" s="5" t="s">
        <v>966</v>
      </c>
      <c r="E1535" s="4" t="s">
        <v>967</v>
      </c>
      <c r="F1535" s="6">
        <v>0</v>
      </c>
      <c r="G1535" s="4">
        <v>0</v>
      </c>
      <c r="H1535" s="4">
        <v>0</v>
      </c>
      <c r="I1535" s="5" t="s">
        <v>42</v>
      </c>
      <c r="J1535" s="5">
        <v>0</v>
      </c>
      <c r="K1535" s="5" t="s">
        <v>19</v>
      </c>
      <c r="L1535" s="5">
        <v>1</v>
      </c>
      <c r="M1535" s="7" t="s">
        <v>953</v>
      </c>
      <c r="N1535" s="7" t="s">
        <v>954</v>
      </c>
      <c r="O1535" s="9" t="str">
        <f t="shared" si="92"/>
        <v>2021-03-23</v>
      </c>
      <c r="P1535" s="1" t="str">
        <f>VLOOKUP(K1535,de_para!$A$2:$B$46,2,0)</f>
        <v>web event</v>
      </c>
      <c r="Q1535" s="1">
        <v>0</v>
      </c>
      <c r="R1535" s="1">
        <f t="shared" si="93"/>
        <v>3</v>
      </c>
      <c r="S1535" s="1">
        <f t="shared" si="94"/>
        <v>2021</v>
      </c>
      <c r="T1535" s="1">
        <f t="shared" si="95"/>
        <v>1</v>
      </c>
    </row>
    <row r="1536" spans="1:20" x14ac:dyDescent="0.2">
      <c r="A1536" s="3" t="s">
        <v>22</v>
      </c>
      <c r="B1536" s="3" t="s">
        <v>950</v>
      </c>
      <c r="C1536" s="4" t="s">
        <v>918</v>
      </c>
      <c r="D1536" s="5" t="s">
        <v>919</v>
      </c>
      <c r="E1536" s="4" t="s">
        <v>920</v>
      </c>
      <c r="F1536" s="6">
        <v>3330.05</v>
      </c>
      <c r="G1536" s="4">
        <v>104577</v>
      </c>
      <c r="H1536" s="4">
        <v>127893</v>
      </c>
      <c r="I1536" s="5">
        <v>26.037781580000001</v>
      </c>
      <c r="J1536" s="5">
        <v>1.2229553343469</v>
      </c>
      <c r="K1536" s="5" t="s">
        <v>200</v>
      </c>
      <c r="L1536" s="5">
        <v>29</v>
      </c>
      <c r="M1536" s="7" t="s">
        <v>953</v>
      </c>
      <c r="N1536" s="7" t="s">
        <v>954</v>
      </c>
      <c r="O1536" s="9" t="str">
        <f t="shared" si="92"/>
        <v>2021-03-23</v>
      </c>
      <c r="P1536" s="1" t="str">
        <f>VLOOKUP(K1536,de_para!$A$2:$B$46,2,0)</f>
        <v>Mensagem</v>
      </c>
      <c r="Q1536" s="1">
        <v>1</v>
      </c>
      <c r="R1536" s="1">
        <f t="shared" si="93"/>
        <v>3</v>
      </c>
      <c r="S1536" s="1">
        <f t="shared" si="94"/>
        <v>2021</v>
      </c>
      <c r="T1536" s="1">
        <f t="shared" si="95"/>
        <v>1</v>
      </c>
    </row>
    <row r="1537" spans="1:20" x14ac:dyDescent="0.2">
      <c r="A1537" s="3" t="s">
        <v>311</v>
      </c>
      <c r="B1537" s="3" t="s">
        <v>950</v>
      </c>
      <c r="C1537" s="4" t="s">
        <v>312</v>
      </c>
      <c r="D1537" s="5" t="s">
        <v>253</v>
      </c>
      <c r="E1537" s="4" t="s">
        <v>254</v>
      </c>
      <c r="F1537" s="6">
        <v>35045.050000000003</v>
      </c>
      <c r="G1537" s="4">
        <v>1332995</v>
      </c>
      <c r="H1537" s="4">
        <v>2159265</v>
      </c>
      <c r="I1537" s="5">
        <v>16.230082920000001</v>
      </c>
      <c r="J1537" s="5">
        <v>1.6198597894216</v>
      </c>
      <c r="K1537" s="5" t="s">
        <v>19</v>
      </c>
      <c r="L1537" s="5">
        <v>1302</v>
      </c>
      <c r="M1537" s="7" t="s">
        <v>953</v>
      </c>
      <c r="N1537" s="7" t="s">
        <v>954</v>
      </c>
      <c r="O1537" s="9" t="str">
        <f t="shared" si="92"/>
        <v>2021-03-23</v>
      </c>
      <c r="P1537" s="1" t="str">
        <f>VLOOKUP(K1537,de_para!$A$2:$B$46,2,0)</f>
        <v>web event</v>
      </c>
      <c r="Q1537" s="1">
        <v>0</v>
      </c>
      <c r="R1537" s="1">
        <f t="shared" si="93"/>
        <v>3</v>
      </c>
      <c r="S1537" s="1">
        <f t="shared" si="94"/>
        <v>2021</v>
      </c>
      <c r="T1537" s="1">
        <f t="shared" si="95"/>
        <v>1</v>
      </c>
    </row>
    <row r="1538" spans="1:20" x14ac:dyDescent="0.2">
      <c r="A1538" s="3" t="s">
        <v>930</v>
      </c>
      <c r="B1538" s="3" t="s">
        <v>950</v>
      </c>
      <c r="C1538" s="4" t="s">
        <v>968</v>
      </c>
      <c r="D1538" s="5" t="s">
        <v>914</v>
      </c>
      <c r="E1538" s="4" t="s">
        <v>915</v>
      </c>
      <c r="F1538" s="6">
        <v>1813.2</v>
      </c>
      <c r="G1538" s="4">
        <v>49937</v>
      </c>
      <c r="H1538" s="4">
        <v>66047</v>
      </c>
      <c r="I1538" s="5">
        <v>27.453177279999998</v>
      </c>
      <c r="J1538" s="5">
        <v>1.3226064841701</v>
      </c>
      <c r="K1538" s="5" t="s">
        <v>19</v>
      </c>
      <c r="L1538" s="5">
        <v>100</v>
      </c>
      <c r="M1538" s="7" t="s">
        <v>953</v>
      </c>
      <c r="N1538" s="7" t="s">
        <v>954</v>
      </c>
      <c r="O1538" s="9" t="str">
        <f t="shared" si="92"/>
        <v>2021-03-23</v>
      </c>
      <c r="P1538" s="1" t="str">
        <f>VLOOKUP(K1538,de_para!$A$2:$B$46,2,0)</f>
        <v>web event</v>
      </c>
      <c r="Q1538" s="1">
        <v>0</v>
      </c>
      <c r="R1538" s="1">
        <f t="shared" si="93"/>
        <v>3</v>
      </c>
      <c r="S1538" s="1">
        <f t="shared" si="94"/>
        <v>2021</v>
      </c>
      <c r="T1538" s="1">
        <f t="shared" si="95"/>
        <v>1</v>
      </c>
    </row>
    <row r="1539" spans="1:20" x14ac:dyDescent="0.2">
      <c r="A1539" s="3" t="s">
        <v>938</v>
      </c>
      <c r="B1539" s="3" t="s">
        <v>950</v>
      </c>
      <c r="C1539" s="4" t="s">
        <v>943</v>
      </c>
      <c r="D1539" s="5" t="s">
        <v>944</v>
      </c>
      <c r="E1539" s="4" t="s">
        <v>945</v>
      </c>
      <c r="F1539" s="6">
        <v>4192.26</v>
      </c>
      <c r="G1539" s="4">
        <v>89857</v>
      </c>
      <c r="H1539" s="4">
        <v>122989</v>
      </c>
      <c r="I1539" s="5">
        <v>34.086463019999997</v>
      </c>
      <c r="J1539" s="5">
        <v>1.3687191871529001</v>
      </c>
      <c r="K1539" s="5" t="s">
        <v>19</v>
      </c>
      <c r="L1539" s="5">
        <v>162</v>
      </c>
      <c r="M1539" s="7" t="s">
        <v>953</v>
      </c>
      <c r="N1539" s="7" t="s">
        <v>954</v>
      </c>
      <c r="O1539" s="9" t="str">
        <f t="shared" ref="O1539:O1602" si="96">RIGHT(B1539,10)</f>
        <v>2021-03-23</v>
      </c>
      <c r="P1539" s="1" t="str">
        <f>VLOOKUP(K1539,de_para!$A$2:$B$46,2,0)</f>
        <v>web event</v>
      </c>
      <c r="Q1539" s="1">
        <v>0</v>
      </c>
      <c r="R1539" s="1">
        <f t="shared" ref="R1539:R1602" si="97">MONTH(O1539)</f>
        <v>3</v>
      </c>
      <c r="S1539" s="1">
        <f t="shared" ref="S1539:S1602" si="98">YEAR(O1539)</f>
        <v>2021</v>
      </c>
      <c r="T1539" s="1">
        <f t="shared" ref="T1539:T1602" si="99">IF(R1539&lt;7,1,2)</f>
        <v>1</v>
      </c>
    </row>
    <row r="1540" spans="1:20" x14ac:dyDescent="0.2">
      <c r="A1540" s="3" t="s">
        <v>912</v>
      </c>
      <c r="B1540" s="3" t="s">
        <v>950</v>
      </c>
      <c r="C1540" s="4" t="s">
        <v>969</v>
      </c>
      <c r="D1540" s="5" t="s">
        <v>932</v>
      </c>
      <c r="E1540" s="4" t="s">
        <v>933</v>
      </c>
      <c r="F1540" s="6">
        <v>1746.7</v>
      </c>
      <c r="G1540" s="4">
        <v>61999</v>
      </c>
      <c r="H1540" s="4">
        <v>85856</v>
      </c>
      <c r="I1540" s="5">
        <v>20.344530379999998</v>
      </c>
      <c r="J1540" s="5">
        <v>1.3847965289763</v>
      </c>
      <c r="K1540" s="5" t="s">
        <v>19</v>
      </c>
      <c r="L1540" s="5">
        <v>100</v>
      </c>
      <c r="M1540" s="7" t="s">
        <v>953</v>
      </c>
      <c r="N1540" s="7" t="s">
        <v>954</v>
      </c>
      <c r="O1540" s="9" t="str">
        <f t="shared" si="96"/>
        <v>2021-03-23</v>
      </c>
      <c r="P1540" s="1" t="str">
        <f>VLOOKUP(K1540,de_para!$A$2:$B$46,2,0)</f>
        <v>web event</v>
      </c>
      <c r="Q1540" s="1">
        <v>0</v>
      </c>
      <c r="R1540" s="1">
        <f t="shared" si="97"/>
        <v>3</v>
      </c>
      <c r="S1540" s="1">
        <f t="shared" si="98"/>
        <v>2021</v>
      </c>
      <c r="T1540" s="1">
        <f t="shared" si="99"/>
        <v>1</v>
      </c>
    </row>
    <row r="1541" spans="1:20" x14ac:dyDescent="0.2">
      <c r="A1541" s="3" t="s">
        <v>14</v>
      </c>
      <c r="B1541" s="3" t="s">
        <v>950</v>
      </c>
      <c r="C1541" s="4" t="s">
        <v>970</v>
      </c>
      <c r="D1541" s="5" t="s">
        <v>971</v>
      </c>
      <c r="E1541" s="4" t="s">
        <v>972</v>
      </c>
      <c r="F1541" s="6">
        <v>0</v>
      </c>
      <c r="G1541" s="4">
        <v>0</v>
      </c>
      <c r="H1541" s="4">
        <v>0</v>
      </c>
      <c r="I1541" s="5" t="s">
        <v>42</v>
      </c>
      <c r="J1541" s="5">
        <v>0</v>
      </c>
      <c r="K1541" s="5" t="s">
        <v>19</v>
      </c>
      <c r="L1541" s="5">
        <v>1</v>
      </c>
      <c r="M1541" s="7" t="s">
        <v>953</v>
      </c>
      <c r="N1541" s="7" t="s">
        <v>954</v>
      </c>
      <c r="O1541" s="9" t="str">
        <f t="shared" si="96"/>
        <v>2021-03-23</v>
      </c>
      <c r="P1541" s="1" t="str">
        <f>VLOOKUP(K1541,de_para!$A$2:$B$46,2,0)</f>
        <v>web event</v>
      </c>
      <c r="Q1541" s="1">
        <v>0</v>
      </c>
      <c r="R1541" s="1">
        <f t="shared" si="97"/>
        <v>3</v>
      </c>
      <c r="S1541" s="1">
        <f t="shared" si="98"/>
        <v>2021</v>
      </c>
      <c r="T1541" s="1">
        <f t="shared" si="99"/>
        <v>1</v>
      </c>
    </row>
    <row r="1542" spans="1:20" x14ac:dyDescent="0.2">
      <c r="A1542" s="3" t="s">
        <v>386</v>
      </c>
      <c r="B1542" s="3" t="s">
        <v>950</v>
      </c>
      <c r="C1542" s="4" t="s">
        <v>387</v>
      </c>
      <c r="D1542" s="5" t="s">
        <v>28</v>
      </c>
      <c r="E1542" s="4" t="s">
        <v>29</v>
      </c>
      <c r="F1542" s="6">
        <v>39827.4</v>
      </c>
      <c r="G1542" s="4">
        <v>1587453</v>
      </c>
      <c r="H1542" s="4">
        <v>2284176</v>
      </c>
      <c r="I1542" s="5">
        <v>17.43622208</v>
      </c>
      <c r="J1542" s="5">
        <v>1.4388936239372001</v>
      </c>
      <c r="K1542" s="5" t="s">
        <v>30</v>
      </c>
      <c r="L1542" s="5">
        <v>867</v>
      </c>
      <c r="M1542" s="7" t="s">
        <v>953</v>
      </c>
      <c r="N1542" s="7" t="s">
        <v>954</v>
      </c>
      <c r="O1542" s="9" t="str">
        <f t="shared" si="96"/>
        <v>2021-03-23</v>
      </c>
      <c r="P1542" s="1" t="str">
        <f>VLOOKUP(K1542,de_para!$A$2:$B$46,2,0)</f>
        <v>Lead Ads</v>
      </c>
      <c r="Q1542" s="1">
        <v>0</v>
      </c>
      <c r="R1542" s="1">
        <f t="shared" si="97"/>
        <v>3</v>
      </c>
      <c r="S1542" s="1">
        <f t="shared" si="98"/>
        <v>2021</v>
      </c>
      <c r="T1542" s="1">
        <f t="shared" si="99"/>
        <v>1</v>
      </c>
    </row>
    <row r="1543" spans="1:20" x14ac:dyDescent="0.2">
      <c r="A1543" s="3" t="s">
        <v>386</v>
      </c>
      <c r="B1543" s="3" t="s">
        <v>950</v>
      </c>
      <c r="C1543" s="4" t="s">
        <v>742</v>
      </c>
      <c r="D1543" s="5" t="s">
        <v>650</v>
      </c>
      <c r="E1543" s="4" t="s">
        <v>651</v>
      </c>
      <c r="F1543" s="6">
        <v>11867.72</v>
      </c>
      <c r="G1543" s="4">
        <v>595590</v>
      </c>
      <c r="H1543" s="4">
        <v>713716</v>
      </c>
      <c r="I1543" s="5">
        <v>16.62807055</v>
      </c>
      <c r="J1543" s="5">
        <v>1.1983344246881</v>
      </c>
      <c r="K1543" s="5" t="s">
        <v>30</v>
      </c>
      <c r="L1543" s="5">
        <v>299</v>
      </c>
      <c r="M1543" s="7" t="s">
        <v>953</v>
      </c>
      <c r="N1543" s="7" t="s">
        <v>954</v>
      </c>
      <c r="O1543" s="9" t="str">
        <f t="shared" si="96"/>
        <v>2021-03-23</v>
      </c>
      <c r="P1543" s="1" t="str">
        <f>VLOOKUP(K1543,de_para!$A$2:$B$46,2,0)</f>
        <v>Lead Ads</v>
      </c>
      <c r="Q1543" s="1">
        <v>0</v>
      </c>
      <c r="R1543" s="1">
        <f t="shared" si="97"/>
        <v>3</v>
      </c>
      <c r="S1543" s="1">
        <f t="shared" si="98"/>
        <v>2021</v>
      </c>
      <c r="T1543" s="1">
        <f t="shared" si="99"/>
        <v>1</v>
      </c>
    </row>
    <row r="1544" spans="1:20" x14ac:dyDescent="0.2">
      <c r="A1544" s="3" t="s">
        <v>14</v>
      </c>
      <c r="B1544" s="3" t="s">
        <v>950</v>
      </c>
      <c r="C1544" s="4" t="s">
        <v>916</v>
      </c>
      <c r="D1544" s="5" t="s">
        <v>863</v>
      </c>
      <c r="E1544" s="4" t="s">
        <v>917</v>
      </c>
      <c r="F1544" s="6">
        <v>778.6</v>
      </c>
      <c r="G1544" s="4">
        <v>62208</v>
      </c>
      <c r="H1544" s="4">
        <v>65040</v>
      </c>
      <c r="I1544" s="5">
        <v>11.971094709999999</v>
      </c>
      <c r="J1544" s="5">
        <v>1.0455246913580001</v>
      </c>
      <c r="K1544" s="5" t="s">
        <v>19</v>
      </c>
      <c r="L1544" s="5">
        <v>48</v>
      </c>
      <c r="M1544" s="7" t="s">
        <v>953</v>
      </c>
      <c r="N1544" s="7" t="s">
        <v>954</v>
      </c>
      <c r="O1544" s="9" t="str">
        <f t="shared" si="96"/>
        <v>2021-03-23</v>
      </c>
      <c r="P1544" s="1" t="str">
        <f>VLOOKUP(K1544,de_para!$A$2:$B$46,2,0)</f>
        <v>web event</v>
      </c>
      <c r="Q1544" s="1">
        <v>0</v>
      </c>
      <c r="R1544" s="1">
        <f t="shared" si="97"/>
        <v>3</v>
      </c>
      <c r="S1544" s="1">
        <f t="shared" si="98"/>
        <v>2021</v>
      </c>
      <c r="T1544" s="1">
        <f t="shared" si="99"/>
        <v>1</v>
      </c>
    </row>
    <row r="1545" spans="1:20" x14ac:dyDescent="0.2">
      <c r="A1545" s="3" t="s">
        <v>22</v>
      </c>
      <c r="B1545" s="3" t="s">
        <v>950</v>
      </c>
      <c r="C1545" s="4" t="s">
        <v>927</v>
      </c>
      <c r="D1545" s="5" t="s">
        <v>928</v>
      </c>
      <c r="E1545" s="4" t="s">
        <v>929</v>
      </c>
      <c r="F1545" s="6">
        <v>3344.71</v>
      </c>
      <c r="G1545" s="4">
        <v>95743</v>
      </c>
      <c r="H1545" s="4">
        <v>120533</v>
      </c>
      <c r="I1545" s="5">
        <v>27.749330059999998</v>
      </c>
      <c r="J1545" s="5">
        <v>1.258922323303</v>
      </c>
      <c r="K1545" s="5" t="s">
        <v>200</v>
      </c>
      <c r="L1545" s="5">
        <v>33</v>
      </c>
      <c r="M1545" s="7" t="s">
        <v>953</v>
      </c>
      <c r="N1545" s="7" t="s">
        <v>954</v>
      </c>
      <c r="O1545" s="9" t="str">
        <f t="shared" si="96"/>
        <v>2021-03-23</v>
      </c>
      <c r="P1545" s="1" t="str">
        <f>VLOOKUP(K1545,de_para!$A$2:$B$46,2,0)</f>
        <v>Mensagem</v>
      </c>
      <c r="Q1545" s="1">
        <v>1</v>
      </c>
      <c r="R1545" s="1">
        <f t="shared" si="97"/>
        <v>3</v>
      </c>
      <c r="S1545" s="1">
        <f t="shared" si="98"/>
        <v>2021</v>
      </c>
      <c r="T1545" s="1">
        <f t="shared" si="99"/>
        <v>1</v>
      </c>
    </row>
    <row r="1546" spans="1:20" x14ac:dyDescent="0.2">
      <c r="A1546" s="3" t="s">
        <v>374</v>
      </c>
      <c r="B1546" s="3" t="s">
        <v>950</v>
      </c>
      <c r="C1546" s="4" t="s">
        <v>655</v>
      </c>
      <c r="D1546" s="5" t="s">
        <v>650</v>
      </c>
      <c r="E1546" s="4" t="s">
        <v>651</v>
      </c>
      <c r="F1546" s="6">
        <v>7745.64</v>
      </c>
      <c r="G1546" s="4">
        <v>431555</v>
      </c>
      <c r="H1546" s="4">
        <v>494251</v>
      </c>
      <c r="I1546" s="5">
        <v>15.67147057</v>
      </c>
      <c r="J1546" s="5">
        <v>1.1452792807406</v>
      </c>
      <c r="K1546" s="5" t="s">
        <v>30</v>
      </c>
      <c r="L1546" s="5">
        <v>222</v>
      </c>
      <c r="M1546" s="7" t="s">
        <v>953</v>
      </c>
      <c r="N1546" s="7" t="s">
        <v>954</v>
      </c>
      <c r="O1546" s="9" t="str">
        <f t="shared" si="96"/>
        <v>2021-03-23</v>
      </c>
      <c r="P1546" s="1" t="str">
        <f>VLOOKUP(K1546,de_para!$A$2:$B$46,2,0)</f>
        <v>Lead Ads</v>
      </c>
      <c r="Q1546" s="1">
        <v>0</v>
      </c>
      <c r="R1546" s="1">
        <f t="shared" si="97"/>
        <v>3</v>
      </c>
      <c r="S1546" s="1">
        <f t="shared" si="98"/>
        <v>2021</v>
      </c>
      <c r="T1546" s="1">
        <f t="shared" si="99"/>
        <v>1</v>
      </c>
    </row>
    <row r="1547" spans="1:20" x14ac:dyDescent="0.2">
      <c r="A1547" s="3" t="s">
        <v>22</v>
      </c>
      <c r="B1547" s="3" t="s">
        <v>950</v>
      </c>
      <c r="C1547" s="4" t="s">
        <v>909</v>
      </c>
      <c r="D1547" s="5" t="s">
        <v>910</v>
      </c>
      <c r="E1547" s="4" t="s">
        <v>911</v>
      </c>
      <c r="F1547" s="6">
        <v>2885.85</v>
      </c>
      <c r="G1547" s="4">
        <v>104896</v>
      </c>
      <c r="H1547" s="4">
        <v>124045</v>
      </c>
      <c r="I1547" s="5">
        <v>23.264541090000002</v>
      </c>
      <c r="J1547" s="5">
        <v>1.1825522422209001</v>
      </c>
      <c r="K1547" s="5" t="s">
        <v>200</v>
      </c>
      <c r="L1547" s="5">
        <v>36</v>
      </c>
      <c r="M1547" s="7" t="s">
        <v>953</v>
      </c>
      <c r="N1547" s="7" t="s">
        <v>954</v>
      </c>
      <c r="O1547" s="9" t="str">
        <f t="shared" si="96"/>
        <v>2021-03-23</v>
      </c>
      <c r="P1547" s="1" t="str">
        <f>VLOOKUP(K1547,de_para!$A$2:$B$46,2,0)</f>
        <v>Mensagem</v>
      </c>
      <c r="Q1547" s="1">
        <v>1</v>
      </c>
      <c r="R1547" s="1">
        <f t="shared" si="97"/>
        <v>3</v>
      </c>
      <c r="S1547" s="1">
        <f t="shared" si="98"/>
        <v>2021</v>
      </c>
      <c r="T1547" s="1">
        <f t="shared" si="99"/>
        <v>1</v>
      </c>
    </row>
    <row r="1548" spans="1:20" x14ac:dyDescent="0.2">
      <c r="A1548" s="3" t="s">
        <v>201</v>
      </c>
      <c r="B1548" s="3" t="s">
        <v>973</v>
      </c>
      <c r="C1548" s="4" t="s">
        <v>202</v>
      </c>
      <c r="D1548" s="5" t="s">
        <v>33</v>
      </c>
      <c r="E1548" s="4" t="s">
        <v>34</v>
      </c>
      <c r="F1548" s="6">
        <v>14683.13</v>
      </c>
      <c r="G1548" s="4">
        <v>114778</v>
      </c>
      <c r="H1548" s="4">
        <v>441590</v>
      </c>
      <c r="I1548" s="5">
        <v>33.25059444</v>
      </c>
      <c r="J1548" s="5">
        <v>3.8473400825941999</v>
      </c>
      <c r="K1548" s="5" t="s">
        <v>19</v>
      </c>
      <c r="L1548" s="5">
        <v>516</v>
      </c>
      <c r="M1548" s="7" t="s">
        <v>974</v>
      </c>
      <c r="N1548" s="7" t="s">
        <v>975</v>
      </c>
      <c r="O1548" s="9" t="str">
        <f t="shared" si="96"/>
        <v>2021-03-16</v>
      </c>
      <c r="P1548" s="1" t="str">
        <f>VLOOKUP(K1548,de_para!$A$2:$B$46,2,0)</f>
        <v>web event</v>
      </c>
      <c r="Q1548" s="1">
        <v>0</v>
      </c>
      <c r="R1548" s="1">
        <f t="shared" si="97"/>
        <v>3</v>
      </c>
      <c r="S1548" s="1">
        <f t="shared" si="98"/>
        <v>2021</v>
      </c>
      <c r="T1548" s="1">
        <f t="shared" si="99"/>
        <v>1</v>
      </c>
    </row>
    <row r="1549" spans="1:20" x14ac:dyDescent="0.2">
      <c r="A1549" s="3" t="s">
        <v>362</v>
      </c>
      <c r="B1549" s="3" t="s">
        <v>973</v>
      </c>
      <c r="C1549" s="4" t="s">
        <v>649</v>
      </c>
      <c r="D1549" s="5" t="s">
        <v>650</v>
      </c>
      <c r="E1549" s="4" t="s">
        <v>651</v>
      </c>
      <c r="F1549" s="6">
        <v>14614.13</v>
      </c>
      <c r="G1549" s="4">
        <v>561307</v>
      </c>
      <c r="H1549" s="4">
        <v>692216</v>
      </c>
      <c r="I1549" s="5">
        <v>21.112095069999999</v>
      </c>
      <c r="J1549" s="5">
        <v>1.2332217485262</v>
      </c>
      <c r="K1549" s="5" t="s">
        <v>30</v>
      </c>
      <c r="L1549" s="5">
        <v>365</v>
      </c>
      <c r="M1549" s="7" t="s">
        <v>974</v>
      </c>
      <c r="N1549" s="7" t="s">
        <v>975</v>
      </c>
      <c r="O1549" s="9" t="str">
        <f t="shared" si="96"/>
        <v>2021-03-16</v>
      </c>
      <c r="P1549" s="1" t="str">
        <f>VLOOKUP(K1549,de_para!$A$2:$B$46,2,0)</f>
        <v>Lead Ads</v>
      </c>
      <c r="Q1549" s="1">
        <v>0</v>
      </c>
      <c r="R1549" s="1">
        <f t="shared" si="97"/>
        <v>3</v>
      </c>
      <c r="S1549" s="1">
        <f t="shared" si="98"/>
        <v>2021</v>
      </c>
      <c r="T1549" s="1">
        <f t="shared" si="99"/>
        <v>1</v>
      </c>
    </row>
    <row r="1550" spans="1:20" x14ac:dyDescent="0.2">
      <c r="A1550" s="3" t="s">
        <v>934</v>
      </c>
      <c r="B1550" s="3" t="s">
        <v>973</v>
      </c>
      <c r="C1550" s="4" t="s">
        <v>949</v>
      </c>
      <c r="D1550" s="5" t="s">
        <v>944</v>
      </c>
      <c r="E1550" s="4" t="s">
        <v>945</v>
      </c>
      <c r="F1550" s="6">
        <v>2810.28</v>
      </c>
      <c r="G1550" s="4">
        <v>104919</v>
      </c>
      <c r="H1550" s="4">
        <v>147912</v>
      </c>
      <c r="I1550" s="5">
        <v>18.999675480000001</v>
      </c>
      <c r="J1550" s="5">
        <v>1.4097732536528</v>
      </c>
      <c r="K1550" s="5" t="s">
        <v>19</v>
      </c>
      <c r="L1550" s="5">
        <v>140</v>
      </c>
      <c r="M1550" s="7" t="s">
        <v>974</v>
      </c>
      <c r="N1550" s="7" t="s">
        <v>975</v>
      </c>
      <c r="O1550" s="9" t="str">
        <f t="shared" si="96"/>
        <v>2021-03-16</v>
      </c>
      <c r="P1550" s="1" t="str">
        <f>VLOOKUP(K1550,de_para!$A$2:$B$46,2,0)</f>
        <v>web event</v>
      </c>
      <c r="Q1550" s="1">
        <v>0</v>
      </c>
      <c r="R1550" s="1">
        <f t="shared" si="97"/>
        <v>3</v>
      </c>
      <c r="S1550" s="1">
        <f t="shared" si="98"/>
        <v>2021</v>
      </c>
      <c r="T1550" s="1">
        <f t="shared" si="99"/>
        <v>1</v>
      </c>
    </row>
    <row r="1551" spans="1:20" x14ac:dyDescent="0.2">
      <c r="A1551" s="3" t="s">
        <v>14</v>
      </c>
      <c r="B1551" s="3" t="s">
        <v>973</v>
      </c>
      <c r="C1551" s="4" t="s">
        <v>976</v>
      </c>
      <c r="D1551" s="5" t="s">
        <v>977</v>
      </c>
      <c r="E1551" s="4" t="s">
        <v>978</v>
      </c>
      <c r="F1551" s="6">
        <v>1773.69</v>
      </c>
      <c r="G1551" s="4">
        <v>59349</v>
      </c>
      <c r="H1551" s="4">
        <v>76801</v>
      </c>
      <c r="I1551" s="5">
        <v>23.094621159999999</v>
      </c>
      <c r="J1551" s="5">
        <v>1.2940571871472</v>
      </c>
      <c r="K1551" s="5" t="s">
        <v>19</v>
      </c>
      <c r="L1551" s="5">
        <v>87</v>
      </c>
      <c r="M1551" s="7" t="s">
        <v>974</v>
      </c>
      <c r="N1551" s="7" t="s">
        <v>975</v>
      </c>
      <c r="O1551" s="9" t="str">
        <f t="shared" si="96"/>
        <v>2021-03-16</v>
      </c>
      <c r="P1551" s="1" t="str">
        <f>VLOOKUP(K1551,de_para!$A$2:$B$46,2,0)</f>
        <v>web event</v>
      </c>
      <c r="Q1551" s="1">
        <v>0</v>
      </c>
      <c r="R1551" s="1">
        <f t="shared" si="97"/>
        <v>3</v>
      </c>
      <c r="S1551" s="1">
        <f t="shared" si="98"/>
        <v>2021</v>
      </c>
      <c r="T1551" s="1">
        <f t="shared" si="99"/>
        <v>1</v>
      </c>
    </row>
    <row r="1552" spans="1:20" x14ac:dyDescent="0.2">
      <c r="A1552" s="3" t="s">
        <v>22</v>
      </c>
      <c r="B1552" s="3" t="s">
        <v>973</v>
      </c>
      <c r="C1552" s="4" t="s">
        <v>927</v>
      </c>
      <c r="D1552" s="5" t="s">
        <v>928</v>
      </c>
      <c r="E1552" s="4" t="s">
        <v>929</v>
      </c>
      <c r="F1552" s="6">
        <v>920.27</v>
      </c>
      <c r="G1552" s="4">
        <v>32992</v>
      </c>
      <c r="H1552" s="4">
        <v>35511</v>
      </c>
      <c r="I1552" s="5">
        <v>25.915068569999999</v>
      </c>
      <c r="J1552" s="5">
        <v>1.0763518428709999</v>
      </c>
      <c r="K1552" s="5" t="s">
        <v>200</v>
      </c>
      <c r="L1552" s="5">
        <v>12</v>
      </c>
      <c r="M1552" s="7" t="s">
        <v>974</v>
      </c>
      <c r="N1552" s="7" t="s">
        <v>975</v>
      </c>
      <c r="O1552" s="9" t="str">
        <f t="shared" si="96"/>
        <v>2021-03-16</v>
      </c>
      <c r="P1552" s="1" t="str">
        <f>VLOOKUP(K1552,de_para!$A$2:$B$46,2,0)</f>
        <v>Mensagem</v>
      </c>
      <c r="Q1552" s="1">
        <v>1</v>
      </c>
      <c r="R1552" s="1">
        <f t="shared" si="97"/>
        <v>3</v>
      </c>
      <c r="S1552" s="1">
        <f t="shared" si="98"/>
        <v>2021</v>
      </c>
      <c r="T1552" s="1">
        <f t="shared" si="99"/>
        <v>1</v>
      </c>
    </row>
    <row r="1553" spans="1:20" x14ac:dyDescent="0.2">
      <c r="A1553" s="3" t="s">
        <v>956</v>
      </c>
      <c r="B1553" s="3" t="s">
        <v>973</v>
      </c>
      <c r="C1553" s="4" t="s">
        <v>963</v>
      </c>
      <c r="D1553" s="5" t="s">
        <v>932</v>
      </c>
      <c r="E1553" s="4" t="s">
        <v>933</v>
      </c>
      <c r="F1553" s="6">
        <v>2373.9899999999998</v>
      </c>
      <c r="G1553" s="4">
        <v>90208</v>
      </c>
      <c r="H1553" s="4">
        <v>139638</v>
      </c>
      <c r="I1553" s="5">
        <v>17.00103124</v>
      </c>
      <c r="J1553" s="5">
        <v>1.5479558354026</v>
      </c>
      <c r="K1553" s="5" t="s">
        <v>19</v>
      </c>
      <c r="L1553" s="5">
        <v>135</v>
      </c>
      <c r="M1553" s="7" t="s">
        <v>974</v>
      </c>
      <c r="N1553" s="7" t="s">
        <v>975</v>
      </c>
      <c r="O1553" s="9" t="str">
        <f t="shared" si="96"/>
        <v>2021-03-16</v>
      </c>
      <c r="P1553" s="1" t="str">
        <f>VLOOKUP(K1553,de_para!$A$2:$B$46,2,0)</f>
        <v>web event</v>
      </c>
      <c r="Q1553" s="1">
        <v>0</v>
      </c>
      <c r="R1553" s="1">
        <f t="shared" si="97"/>
        <v>3</v>
      </c>
      <c r="S1553" s="1">
        <f t="shared" si="98"/>
        <v>2021</v>
      </c>
      <c r="T1553" s="1">
        <f t="shared" si="99"/>
        <v>1</v>
      </c>
    </row>
    <row r="1554" spans="1:20" x14ac:dyDescent="0.2">
      <c r="A1554" s="3" t="s">
        <v>946</v>
      </c>
      <c r="B1554" s="3" t="s">
        <v>973</v>
      </c>
      <c r="C1554" s="4" t="s">
        <v>948</v>
      </c>
      <c r="D1554" s="5" t="s">
        <v>936</v>
      </c>
      <c r="E1554" s="4" t="s">
        <v>937</v>
      </c>
      <c r="F1554" s="6">
        <v>2747.57</v>
      </c>
      <c r="G1554" s="4">
        <v>72438</v>
      </c>
      <c r="H1554" s="4">
        <v>100238</v>
      </c>
      <c r="I1554" s="5">
        <v>27.410463100000001</v>
      </c>
      <c r="J1554" s="5">
        <v>1.3837764709131</v>
      </c>
      <c r="K1554" s="5" t="s">
        <v>19</v>
      </c>
      <c r="L1554" s="5">
        <v>96</v>
      </c>
      <c r="M1554" s="7" t="s">
        <v>974</v>
      </c>
      <c r="N1554" s="7" t="s">
        <v>975</v>
      </c>
      <c r="O1554" s="9" t="str">
        <f t="shared" si="96"/>
        <v>2021-03-16</v>
      </c>
      <c r="P1554" s="1" t="str">
        <f>VLOOKUP(K1554,de_para!$A$2:$B$46,2,0)</f>
        <v>web event</v>
      </c>
      <c r="Q1554" s="1">
        <v>0</v>
      </c>
      <c r="R1554" s="1">
        <f t="shared" si="97"/>
        <v>3</v>
      </c>
      <c r="S1554" s="1">
        <f t="shared" si="98"/>
        <v>2021</v>
      </c>
      <c r="T1554" s="1">
        <f t="shared" si="99"/>
        <v>1</v>
      </c>
    </row>
    <row r="1555" spans="1:20" x14ac:dyDescent="0.2">
      <c r="A1555" s="3" t="s">
        <v>207</v>
      </c>
      <c r="B1555" s="3" t="s">
        <v>973</v>
      </c>
      <c r="C1555" s="4" t="s">
        <v>208</v>
      </c>
      <c r="D1555" s="5" t="s">
        <v>33</v>
      </c>
      <c r="E1555" s="4" t="s">
        <v>34</v>
      </c>
      <c r="F1555" s="6">
        <v>12593.64</v>
      </c>
      <c r="G1555" s="4">
        <v>71567</v>
      </c>
      <c r="H1555" s="4">
        <v>296107</v>
      </c>
      <c r="I1555" s="5">
        <v>42.530706809999998</v>
      </c>
      <c r="J1555" s="5">
        <v>4.1374795646038001</v>
      </c>
      <c r="K1555" s="5" t="s">
        <v>19</v>
      </c>
      <c r="L1555" s="5">
        <v>516</v>
      </c>
      <c r="M1555" s="7" t="s">
        <v>974</v>
      </c>
      <c r="N1555" s="7" t="s">
        <v>975</v>
      </c>
      <c r="O1555" s="9" t="str">
        <f t="shared" si="96"/>
        <v>2021-03-16</v>
      </c>
      <c r="P1555" s="1" t="str">
        <f>VLOOKUP(K1555,de_para!$A$2:$B$46,2,0)</f>
        <v>web event</v>
      </c>
      <c r="Q1555" s="1">
        <v>0</v>
      </c>
      <c r="R1555" s="1">
        <f t="shared" si="97"/>
        <v>3</v>
      </c>
      <c r="S1555" s="1">
        <f t="shared" si="98"/>
        <v>2021</v>
      </c>
      <c r="T1555" s="1">
        <f t="shared" si="99"/>
        <v>1</v>
      </c>
    </row>
    <row r="1556" spans="1:20" x14ac:dyDescent="0.2">
      <c r="A1556" s="3" t="s">
        <v>50</v>
      </c>
      <c r="B1556" s="3" t="s">
        <v>973</v>
      </c>
      <c r="C1556" s="4" t="s">
        <v>529</v>
      </c>
      <c r="D1556" s="5" t="s">
        <v>511</v>
      </c>
      <c r="E1556" s="4" t="s">
        <v>512</v>
      </c>
      <c r="F1556" s="6">
        <v>197756.67</v>
      </c>
      <c r="G1556" s="4">
        <v>5569587</v>
      </c>
      <c r="H1556" s="4">
        <v>13145985</v>
      </c>
      <c r="I1556" s="5">
        <v>15.04312305</v>
      </c>
      <c r="J1556" s="5">
        <v>2.3603159444317998</v>
      </c>
      <c r="K1556" s="5" t="s">
        <v>200</v>
      </c>
      <c r="L1556" s="5">
        <v>3435</v>
      </c>
      <c r="M1556" s="7" t="s">
        <v>974</v>
      </c>
      <c r="N1556" s="7" t="s">
        <v>975</v>
      </c>
      <c r="O1556" s="9" t="str">
        <f t="shared" si="96"/>
        <v>2021-03-16</v>
      </c>
      <c r="P1556" s="1" t="str">
        <f>VLOOKUP(K1556,de_para!$A$2:$B$46,2,0)</f>
        <v>Mensagem</v>
      </c>
      <c r="Q1556" s="1">
        <v>1</v>
      </c>
      <c r="R1556" s="1">
        <f t="shared" si="97"/>
        <v>3</v>
      </c>
      <c r="S1556" s="1">
        <f t="shared" si="98"/>
        <v>2021</v>
      </c>
      <c r="T1556" s="1">
        <f t="shared" si="99"/>
        <v>1</v>
      </c>
    </row>
    <row r="1557" spans="1:20" x14ac:dyDescent="0.2">
      <c r="A1557" s="3" t="s">
        <v>454</v>
      </c>
      <c r="B1557" s="3" t="s">
        <v>973</v>
      </c>
      <c r="C1557" s="4" t="s">
        <v>455</v>
      </c>
      <c r="D1557" s="5" t="s">
        <v>456</v>
      </c>
      <c r="E1557" s="4" t="s">
        <v>457</v>
      </c>
      <c r="F1557" s="6">
        <v>53802.61</v>
      </c>
      <c r="G1557" s="4">
        <v>1332661</v>
      </c>
      <c r="H1557" s="4">
        <v>3409329</v>
      </c>
      <c r="I1557" s="5">
        <v>15.78099679</v>
      </c>
      <c r="J1557" s="5">
        <v>2.5582867661018001</v>
      </c>
      <c r="K1557" s="5" t="s">
        <v>38</v>
      </c>
      <c r="L1557" s="5">
        <v>103</v>
      </c>
      <c r="M1557" s="7" t="s">
        <v>974</v>
      </c>
      <c r="N1557" s="7" t="s">
        <v>975</v>
      </c>
      <c r="O1557" s="9" t="str">
        <f t="shared" si="96"/>
        <v>2021-03-16</v>
      </c>
      <c r="P1557" s="1" t="str">
        <f>VLOOKUP(K1557,de_para!$A$2:$B$46,2,0)</f>
        <v>Credenciamento</v>
      </c>
      <c r="Q1557" s="1">
        <v>0</v>
      </c>
      <c r="R1557" s="1">
        <f t="shared" si="97"/>
        <v>3</v>
      </c>
      <c r="S1557" s="1">
        <f t="shared" si="98"/>
        <v>2021</v>
      </c>
      <c r="T1557" s="1">
        <f t="shared" si="99"/>
        <v>1</v>
      </c>
    </row>
    <row r="1558" spans="1:20" x14ac:dyDescent="0.2">
      <c r="A1558" s="3" t="s">
        <v>374</v>
      </c>
      <c r="B1558" s="3" t="s">
        <v>973</v>
      </c>
      <c r="C1558" s="4" t="s">
        <v>375</v>
      </c>
      <c r="D1558" s="5" t="s">
        <v>28</v>
      </c>
      <c r="E1558" s="4" t="s">
        <v>29</v>
      </c>
      <c r="F1558" s="6">
        <v>46042.2</v>
      </c>
      <c r="G1558" s="4">
        <v>2111524</v>
      </c>
      <c r="H1558" s="4">
        <v>3456185</v>
      </c>
      <c r="I1558" s="5">
        <v>13.32168272</v>
      </c>
      <c r="J1558" s="5">
        <v>1.6368201355987</v>
      </c>
      <c r="K1558" s="5" t="s">
        <v>30</v>
      </c>
      <c r="L1558" s="5">
        <v>1086</v>
      </c>
      <c r="M1558" s="7" t="s">
        <v>974</v>
      </c>
      <c r="N1558" s="7" t="s">
        <v>975</v>
      </c>
      <c r="O1558" s="9" t="str">
        <f t="shared" si="96"/>
        <v>2021-03-16</v>
      </c>
      <c r="P1558" s="1" t="str">
        <f>VLOOKUP(K1558,de_para!$A$2:$B$46,2,0)</f>
        <v>Lead Ads</v>
      </c>
      <c r="Q1558" s="1">
        <v>0</v>
      </c>
      <c r="R1558" s="1">
        <f t="shared" si="97"/>
        <v>3</v>
      </c>
      <c r="S1558" s="1">
        <f t="shared" si="98"/>
        <v>2021</v>
      </c>
      <c r="T1558" s="1">
        <f t="shared" si="99"/>
        <v>1</v>
      </c>
    </row>
    <row r="1559" spans="1:20" x14ac:dyDescent="0.2">
      <c r="A1559" s="3" t="s">
        <v>311</v>
      </c>
      <c r="B1559" s="3" t="s">
        <v>973</v>
      </c>
      <c r="C1559" s="4" t="s">
        <v>312</v>
      </c>
      <c r="D1559" s="5" t="s">
        <v>253</v>
      </c>
      <c r="E1559" s="4" t="s">
        <v>254</v>
      </c>
      <c r="F1559" s="6">
        <v>35108.32</v>
      </c>
      <c r="G1559" s="4">
        <v>1300729</v>
      </c>
      <c r="H1559" s="4">
        <v>2229058</v>
      </c>
      <c r="I1559" s="5">
        <v>15.750294520000001</v>
      </c>
      <c r="J1559" s="5">
        <v>1.7136990103242</v>
      </c>
      <c r="K1559" s="5" t="s">
        <v>19</v>
      </c>
      <c r="L1559" s="5">
        <v>1306</v>
      </c>
      <c r="M1559" s="7" t="s">
        <v>974</v>
      </c>
      <c r="N1559" s="7" t="s">
        <v>975</v>
      </c>
      <c r="O1559" s="9" t="str">
        <f t="shared" si="96"/>
        <v>2021-03-16</v>
      </c>
      <c r="P1559" s="1" t="str">
        <f>VLOOKUP(K1559,de_para!$A$2:$B$46,2,0)</f>
        <v>web event</v>
      </c>
      <c r="Q1559" s="1">
        <v>0</v>
      </c>
      <c r="R1559" s="1">
        <f t="shared" si="97"/>
        <v>3</v>
      </c>
      <c r="S1559" s="1">
        <f t="shared" si="98"/>
        <v>2021</v>
      </c>
      <c r="T1559" s="1">
        <f t="shared" si="99"/>
        <v>1</v>
      </c>
    </row>
    <row r="1560" spans="1:20" x14ac:dyDescent="0.2">
      <c r="A1560" s="3" t="s">
        <v>14</v>
      </c>
      <c r="B1560" s="3" t="s">
        <v>973</v>
      </c>
      <c r="C1560" s="4" t="s">
        <v>979</v>
      </c>
      <c r="D1560" s="5" t="s">
        <v>980</v>
      </c>
      <c r="E1560" s="4" t="s">
        <v>981</v>
      </c>
      <c r="F1560" s="6">
        <v>1799.04</v>
      </c>
      <c r="G1560" s="4">
        <v>55214</v>
      </c>
      <c r="H1560" s="4">
        <v>70806</v>
      </c>
      <c r="I1560" s="5">
        <v>25.408016270000001</v>
      </c>
      <c r="J1560" s="5">
        <v>1.2823921469193</v>
      </c>
      <c r="K1560" s="5" t="s">
        <v>19</v>
      </c>
      <c r="L1560" s="5">
        <v>97</v>
      </c>
      <c r="M1560" s="7" t="s">
        <v>974</v>
      </c>
      <c r="N1560" s="7" t="s">
        <v>975</v>
      </c>
      <c r="O1560" s="9" t="str">
        <f t="shared" si="96"/>
        <v>2021-03-16</v>
      </c>
      <c r="P1560" s="1" t="str">
        <f>VLOOKUP(K1560,de_para!$A$2:$B$46,2,0)</f>
        <v>web event</v>
      </c>
      <c r="Q1560" s="1">
        <v>0</v>
      </c>
      <c r="R1560" s="1">
        <f t="shared" si="97"/>
        <v>3</v>
      </c>
      <c r="S1560" s="1">
        <f t="shared" si="98"/>
        <v>2021</v>
      </c>
      <c r="T1560" s="1">
        <f t="shared" si="99"/>
        <v>1</v>
      </c>
    </row>
    <row r="1561" spans="1:20" x14ac:dyDescent="0.2">
      <c r="A1561" s="3" t="s">
        <v>14</v>
      </c>
      <c r="B1561" s="3" t="s">
        <v>973</v>
      </c>
      <c r="C1561" s="4" t="s">
        <v>982</v>
      </c>
      <c r="D1561" s="5" t="s">
        <v>983</v>
      </c>
      <c r="E1561" s="4" t="s">
        <v>984</v>
      </c>
      <c r="F1561" s="6">
        <v>1760.25</v>
      </c>
      <c r="G1561" s="4">
        <v>56364</v>
      </c>
      <c r="H1561" s="4">
        <v>74330</v>
      </c>
      <c r="I1561" s="5">
        <v>23.681555230000001</v>
      </c>
      <c r="J1561" s="5">
        <v>1.3187495564545</v>
      </c>
      <c r="K1561" s="5" t="s">
        <v>19</v>
      </c>
      <c r="L1561" s="5">
        <v>80</v>
      </c>
      <c r="M1561" s="7" t="s">
        <v>974</v>
      </c>
      <c r="N1561" s="7" t="s">
        <v>975</v>
      </c>
      <c r="O1561" s="9" t="str">
        <f t="shared" si="96"/>
        <v>2021-03-16</v>
      </c>
      <c r="P1561" s="1" t="str">
        <f>VLOOKUP(K1561,de_para!$A$2:$B$46,2,0)</f>
        <v>web event</v>
      </c>
      <c r="Q1561" s="1">
        <v>0</v>
      </c>
      <c r="R1561" s="1">
        <f t="shared" si="97"/>
        <v>3</v>
      </c>
      <c r="S1561" s="1">
        <f t="shared" si="98"/>
        <v>2021</v>
      </c>
      <c r="T1561" s="1">
        <f t="shared" si="99"/>
        <v>1</v>
      </c>
    </row>
    <row r="1562" spans="1:20" x14ac:dyDescent="0.2">
      <c r="A1562" s="3" t="s">
        <v>388</v>
      </c>
      <c r="B1562" s="3" t="s">
        <v>973</v>
      </c>
      <c r="C1562" s="4" t="s">
        <v>510</v>
      </c>
      <c r="D1562" s="5" t="s">
        <v>511</v>
      </c>
      <c r="E1562" s="4" t="s">
        <v>512</v>
      </c>
      <c r="F1562" s="6">
        <v>28273.37</v>
      </c>
      <c r="G1562" s="4">
        <v>415428</v>
      </c>
      <c r="H1562" s="4">
        <v>1395272</v>
      </c>
      <c r="I1562" s="5">
        <v>20.263697690000001</v>
      </c>
      <c r="J1562" s="5">
        <v>3.3586373571352999</v>
      </c>
      <c r="K1562" s="5" t="s">
        <v>200</v>
      </c>
      <c r="L1562" s="5">
        <v>533</v>
      </c>
      <c r="M1562" s="7" t="s">
        <v>974</v>
      </c>
      <c r="N1562" s="7" t="s">
        <v>975</v>
      </c>
      <c r="O1562" s="9" t="str">
        <f t="shared" si="96"/>
        <v>2021-03-16</v>
      </c>
      <c r="P1562" s="1" t="str">
        <f>VLOOKUP(K1562,de_para!$A$2:$B$46,2,0)</f>
        <v>Mensagem</v>
      </c>
      <c r="Q1562" s="1">
        <v>1</v>
      </c>
      <c r="R1562" s="1">
        <f t="shared" si="97"/>
        <v>3</v>
      </c>
      <c r="S1562" s="1">
        <f t="shared" si="98"/>
        <v>2021</v>
      </c>
      <c r="T1562" s="1">
        <f t="shared" si="99"/>
        <v>1</v>
      </c>
    </row>
    <row r="1563" spans="1:20" x14ac:dyDescent="0.2">
      <c r="A1563" s="3" t="s">
        <v>14</v>
      </c>
      <c r="B1563" s="3" t="s">
        <v>973</v>
      </c>
      <c r="C1563" s="4" t="s">
        <v>960</v>
      </c>
      <c r="D1563" s="5" t="s">
        <v>961</v>
      </c>
      <c r="E1563" s="4" t="s">
        <v>962</v>
      </c>
      <c r="F1563" s="6">
        <v>1822.02</v>
      </c>
      <c r="G1563" s="4">
        <v>150681</v>
      </c>
      <c r="H1563" s="4">
        <v>175328</v>
      </c>
      <c r="I1563" s="5">
        <v>10.39206516</v>
      </c>
      <c r="J1563" s="5">
        <v>1.1635707222542999</v>
      </c>
      <c r="K1563" s="5" t="s">
        <v>19</v>
      </c>
      <c r="L1563" s="5">
        <v>70</v>
      </c>
      <c r="M1563" s="7" t="s">
        <v>974</v>
      </c>
      <c r="N1563" s="7" t="s">
        <v>975</v>
      </c>
      <c r="O1563" s="9" t="str">
        <f t="shared" si="96"/>
        <v>2021-03-16</v>
      </c>
      <c r="P1563" s="1" t="str">
        <f>VLOOKUP(K1563,de_para!$A$2:$B$46,2,0)</f>
        <v>web event</v>
      </c>
      <c r="Q1563" s="1">
        <v>0</v>
      </c>
      <c r="R1563" s="1">
        <f t="shared" si="97"/>
        <v>3</v>
      </c>
      <c r="S1563" s="1">
        <f t="shared" si="98"/>
        <v>2021</v>
      </c>
      <c r="T1563" s="1">
        <f t="shared" si="99"/>
        <v>1</v>
      </c>
    </row>
    <row r="1564" spans="1:20" x14ac:dyDescent="0.2">
      <c r="A1564" s="3" t="s">
        <v>50</v>
      </c>
      <c r="B1564" s="3" t="s">
        <v>973</v>
      </c>
      <c r="C1564" s="4" t="s">
        <v>696</v>
      </c>
      <c r="D1564" s="5" t="s">
        <v>697</v>
      </c>
      <c r="E1564" s="4" t="s">
        <v>698</v>
      </c>
      <c r="F1564" s="6">
        <v>24634.22</v>
      </c>
      <c r="G1564" s="4">
        <v>1259366</v>
      </c>
      <c r="H1564" s="4">
        <v>1671387</v>
      </c>
      <c r="I1564" s="5">
        <v>14.7387888</v>
      </c>
      <c r="J1564" s="5">
        <v>1.3271654149786001</v>
      </c>
      <c r="K1564" s="5" t="s">
        <v>200</v>
      </c>
      <c r="L1564" s="5">
        <v>526</v>
      </c>
      <c r="M1564" s="7" t="s">
        <v>974</v>
      </c>
      <c r="N1564" s="7" t="s">
        <v>975</v>
      </c>
      <c r="O1564" s="9" t="str">
        <f t="shared" si="96"/>
        <v>2021-03-16</v>
      </c>
      <c r="P1564" s="1" t="str">
        <f>VLOOKUP(K1564,de_para!$A$2:$B$46,2,0)</f>
        <v>Mensagem</v>
      </c>
      <c r="Q1564" s="1">
        <v>1</v>
      </c>
      <c r="R1564" s="1">
        <f t="shared" si="97"/>
        <v>3</v>
      </c>
      <c r="S1564" s="1">
        <f t="shared" si="98"/>
        <v>2021</v>
      </c>
      <c r="T1564" s="1">
        <f t="shared" si="99"/>
        <v>1</v>
      </c>
    </row>
    <row r="1565" spans="1:20" x14ac:dyDescent="0.2">
      <c r="A1565" s="3" t="s">
        <v>22</v>
      </c>
      <c r="B1565" s="3" t="s">
        <v>973</v>
      </c>
      <c r="C1565" s="4" t="s">
        <v>918</v>
      </c>
      <c r="D1565" s="5" t="s">
        <v>919</v>
      </c>
      <c r="E1565" s="4" t="s">
        <v>920</v>
      </c>
      <c r="F1565" s="6">
        <v>981.47</v>
      </c>
      <c r="G1565" s="4">
        <v>32888</v>
      </c>
      <c r="H1565" s="4">
        <v>35248</v>
      </c>
      <c r="I1565" s="5">
        <v>27.844700410000002</v>
      </c>
      <c r="J1565" s="5">
        <v>1.0717586961809999</v>
      </c>
      <c r="K1565" s="5" t="s">
        <v>200</v>
      </c>
      <c r="L1565" s="5">
        <v>17</v>
      </c>
      <c r="M1565" s="7" t="s">
        <v>974</v>
      </c>
      <c r="N1565" s="7" t="s">
        <v>975</v>
      </c>
      <c r="O1565" s="9" t="str">
        <f t="shared" si="96"/>
        <v>2021-03-16</v>
      </c>
      <c r="P1565" s="1" t="str">
        <f>VLOOKUP(K1565,de_para!$A$2:$B$46,2,0)</f>
        <v>Mensagem</v>
      </c>
      <c r="Q1565" s="1">
        <v>1</v>
      </c>
      <c r="R1565" s="1">
        <f t="shared" si="97"/>
        <v>3</v>
      </c>
      <c r="S1565" s="1">
        <f t="shared" si="98"/>
        <v>2021</v>
      </c>
      <c r="T1565" s="1">
        <f t="shared" si="99"/>
        <v>1</v>
      </c>
    </row>
    <row r="1566" spans="1:20" x14ac:dyDescent="0.2">
      <c r="A1566" s="3" t="s">
        <v>374</v>
      </c>
      <c r="B1566" s="3" t="s">
        <v>973</v>
      </c>
      <c r="C1566" s="4" t="s">
        <v>655</v>
      </c>
      <c r="D1566" s="5" t="s">
        <v>650</v>
      </c>
      <c r="E1566" s="4" t="s">
        <v>651</v>
      </c>
      <c r="F1566" s="6">
        <v>8186.95</v>
      </c>
      <c r="G1566" s="4">
        <v>538024</v>
      </c>
      <c r="H1566" s="4">
        <v>613890</v>
      </c>
      <c r="I1566" s="5">
        <v>13.33618401</v>
      </c>
      <c r="J1566" s="5">
        <v>1.1410085795428999</v>
      </c>
      <c r="K1566" s="5" t="s">
        <v>30</v>
      </c>
      <c r="L1566" s="5">
        <v>191</v>
      </c>
      <c r="M1566" s="7" t="s">
        <v>974</v>
      </c>
      <c r="N1566" s="7" t="s">
        <v>975</v>
      </c>
      <c r="O1566" s="9" t="str">
        <f t="shared" si="96"/>
        <v>2021-03-16</v>
      </c>
      <c r="P1566" s="1" t="str">
        <f>VLOOKUP(K1566,de_para!$A$2:$B$46,2,0)</f>
        <v>Lead Ads</v>
      </c>
      <c r="Q1566" s="1">
        <v>0</v>
      </c>
      <c r="R1566" s="1">
        <f t="shared" si="97"/>
        <v>3</v>
      </c>
      <c r="S1566" s="1">
        <f t="shared" si="98"/>
        <v>2021</v>
      </c>
      <c r="T1566" s="1">
        <f t="shared" si="99"/>
        <v>1</v>
      </c>
    </row>
    <row r="1567" spans="1:20" x14ac:dyDescent="0.2">
      <c r="A1567" s="3" t="s">
        <v>386</v>
      </c>
      <c r="B1567" s="3" t="s">
        <v>973</v>
      </c>
      <c r="C1567" s="4" t="s">
        <v>742</v>
      </c>
      <c r="D1567" s="5" t="s">
        <v>650</v>
      </c>
      <c r="E1567" s="4" t="s">
        <v>651</v>
      </c>
      <c r="F1567" s="6">
        <v>11397.25</v>
      </c>
      <c r="G1567" s="4">
        <v>689670</v>
      </c>
      <c r="H1567" s="4">
        <v>822191</v>
      </c>
      <c r="I1567" s="5">
        <v>13.86204665</v>
      </c>
      <c r="J1567" s="5">
        <v>1.1921513187466</v>
      </c>
      <c r="K1567" s="5" t="s">
        <v>30</v>
      </c>
      <c r="L1567" s="5">
        <v>295</v>
      </c>
      <c r="M1567" s="7" t="s">
        <v>974</v>
      </c>
      <c r="N1567" s="7" t="s">
        <v>975</v>
      </c>
      <c r="O1567" s="9" t="str">
        <f t="shared" si="96"/>
        <v>2021-03-16</v>
      </c>
      <c r="P1567" s="1" t="str">
        <f>VLOOKUP(K1567,de_para!$A$2:$B$46,2,0)</f>
        <v>Lead Ads</v>
      </c>
      <c r="Q1567" s="1">
        <v>0</v>
      </c>
      <c r="R1567" s="1">
        <f t="shared" si="97"/>
        <v>3</v>
      </c>
      <c r="S1567" s="1">
        <f t="shared" si="98"/>
        <v>2021</v>
      </c>
      <c r="T1567" s="1">
        <f t="shared" si="99"/>
        <v>1</v>
      </c>
    </row>
    <row r="1568" spans="1:20" x14ac:dyDescent="0.2">
      <c r="A1568" s="3" t="s">
        <v>14</v>
      </c>
      <c r="B1568" s="3" t="s">
        <v>973</v>
      </c>
      <c r="C1568" s="4" t="s">
        <v>760</v>
      </c>
      <c r="D1568" s="5" t="s">
        <v>761</v>
      </c>
      <c r="E1568" s="4" t="s">
        <v>762</v>
      </c>
      <c r="F1568" s="6">
        <v>71963.289999999994</v>
      </c>
      <c r="G1568" s="4">
        <v>4592549</v>
      </c>
      <c r="H1568" s="4">
        <v>7355621</v>
      </c>
      <c r="I1568" s="5">
        <v>9.7834418099999994</v>
      </c>
      <c r="J1568" s="5">
        <v>1.6016423559116999</v>
      </c>
      <c r="K1568" s="5" t="s">
        <v>19</v>
      </c>
      <c r="L1568" s="5">
        <v>3091</v>
      </c>
      <c r="M1568" s="7" t="s">
        <v>974</v>
      </c>
      <c r="N1568" s="7" t="s">
        <v>975</v>
      </c>
      <c r="O1568" s="9" t="str">
        <f t="shared" si="96"/>
        <v>2021-03-16</v>
      </c>
      <c r="P1568" s="1" t="str">
        <f>VLOOKUP(K1568,de_para!$A$2:$B$46,2,0)</f>
        <v>web event</v>
      </c>
      <c r="Q1568" s="1">
        <v>0</v>
      </c>
      <c r="R1568" s="1">
        <f t="shared" si="97"/>
        <v>3</v>
      </c>
      <c r="S1568" s="1">
        <f t="shared" si="98"/>
        <v>2021</v>
      </c>
      <c r="T1568" s="1">
        <f t="shared" si="99"/>
        <v>1</v>
      </c>
    </row>
    <row r="1569" spans="1:20" x14ac:dyDescent="0.2">
      <c r="A1569" s="3" t="s">
        <v>388</v>
      </c>
      <c r="B1569" s="3" t="s">
        <v>973</v>
      </c>
      <c r="C1569" s="4" t="s">
        <v>750</v>
      </c>
      <c r="D1569" s="5" t="s">
        <v>697</v>
      </c>
      <c r="E1569" s="4" t="s">
        <v>698</v>
      </c>
      <c r="F1569" s="6">
        <v>2791.12</v>
      </c>
      <c r="G1569" s="4">
        <v>89537</v>
      </c>
      <c r="H1569" s="4">
        <v>130779</v>
      </c>
      <c r="I1569" s="5">
        <v>21.34226443</v>
      </c>
      <c r="J1569" s="5">
        <v>1.4606140478238001</v>
      </c>
      <c r="K1569" s="5" t="s">
        <v>200</v>
      </c>
      <c r="L1569" s="5">
        <v>80</v>
      </c>
      <c r="M1569" s="7" t="s">
        <v>974</v>
      </c>
      <c r="N1569" s="7" t="s">
        <v>975</v>
      </c>
      <c r="O1569" s="9" t="str">
        <f t="shared" si="96"/>
        <v>2021-03-16</v>
      </c>
      <c r="P1569" s="1" t="str">
        <f>VLOOKUP(K1569,de_para!$A$2:$B$46,2,0)</f>
        <v>Mensagem</v>
      </c>
      <c r="Q1569" s="1">
        <v>1</v>
      </c>
      <c r="R1569" s="1">
        <f t="shared" si="97"/>
        <v>3</v>
      </c>
      <c r="S1569" s="1">
        <f t="shared" si="98"/>
        <v>2021</v>
      </c>
      <c r="T1569" s="1">
        <f t="shared" si="99"/>
        <v>1</v>
      </c>
    </row>
    <row r="1570" spans="1:20" x14ac:dyDescent="0.2">
      <c r="A1570" s="3" t="s">
        <v>930</v>
      </c>
      <c r="B1570" s="3" t="s">
        <v>973</v>
      </c>
      <c r="C1570" s="4" t="s">
        <v>968</v>
      </c>
      <c r="D1570" s="5" t="s">
        <v>914</v>
      </c>
      <c r="E1570" s="4" t="s">
        <v>915</v>
      </c>
      <c r="F1570" s="6">
        <v>2395.66</v>
      </c>
      <c r="G1570" s="4">
        <v>71674</v>
      </c>
      <c r="H1570" s="4">
        <v>100475</v>
      </c>
      <c r="I1570" s="5">
        <v>23.843344120000001</v>
      </c>
      <c r="J1570" s="5">
        <v>1.4018333007785</v>
      </c>
      <c r="K1570" s="5" t="s">
        <v>19</v>
      </c>
      <c r="L1570" s="5">
        <v>103</v>
      </c>
      <c r="M1570" s="7" t="s">
        <v>974</v>
      </c>
      <c r="N1570" s="7" t="s">
        <v>975</v>
      </c>
      <c r="O1570" s="9" t="str">
        <f t="shared" si="96"/>
        <v>2021-03-16</v>
      </c>
      <c r="P1570" s="1" t="str">
        <f>VLOOKUP(K1570,de_para!$A$2:$B$46,2,0)</f>
        <v>web event</v>
      </c>
      <c r="Q1570" s="1">
        <v>0</v>
      </c>
      <c r="R1570" s="1">
        <f t="shared" si="97"/>
        <v>3</v>
      </c>
      <c r="S1570" s="1">
        <f t="shared" si="98"/>
        <v>2021</v>
      </c>
      <c r="T1570" s="1">
        <f t="shared" si="99"/>
        <v>1</v>
      </c>
    </row>
    <row r="1571" spans="1:20" x14ac:dyDescent="0.2">
      <c r="A1571" s="3" t="s">
        <v>22</v>
      </c>
      <c r="B1571" s="3" t="s">
        <v>973</v>
      </c>
      <c r="C1571" s="4" t="s">
        <v>738</v>
      </c>
      <c r="D1571" s="5" t="s">
        <v>697</v>
      </c>
      <c r="E1571" s="4" t="s">
        <v>698</v>
      </c>
      <c r="F1571" s="6">
        <v>10528.9</v>
      </c>
      <c r="G1571" s="4">
        <v>839070</v>
      </c>
      <c r="H1571" s="4">
        <v>1048638</v>
      </c>
      <c r="I1571" s="5">
        <v>10.04054783</v>
      </c>
      <c r="J1571" s="5">
        <v>1.2497622367621</v>
      </c>
      <c r="K1571" s="5" t="s">
        <v>200</v>
      </c>
      <c r="L1571" s="5">
        <v>252</v>
      </c>
      <c r="M1571" s="7" t="s">
        <v>974</v>
      </c>
      <c r="N1571" s="7" t="s">
        <v>975</v>
      </c>
      <c r="O1571" s="9" t="str">
        <f t="shared" si="96"/>
        <v>2021-03-16</v>
      </c>
      <c r="P1571" s="1" t="str">
        <f>VLOOKUP(K1571,de_para!$A$2:$B$46,2,0)</f>
        <v>Mensagem</v>
      </c>
      <c r="Q1571" s="1">
        <v>1</v>
      </c>
      <c r="R1571" s="1">
        <f t="shared" si="97"/>
        <v>3</v>
      </c>
      <c r="S1571" s="1">
        <f t="shared" si="98"/>
        <v>2021</v>
      </c>
      <c r="T1571" s="1">
        <f t="shared" si="99"/>
        <v>1</v>
      </c>
    </row>
    <row r="1572" spans="1:20" x14ac:dyDescent="0.2">
      <c r="A1572" s="3" t="s">
        <v>958</v>
      </c>
      <c r="B1572" s="3" t="s">
        <v>973</v>
      </c>
      <c r="C1572" s="4" t="s">
        <v>959</v>
      </c>
      <c r="D1572" s="5" t="s">
        <v>253</v>
      </c>
      <c r="E1572" s="4" t="s">
        <v>254</v>
      </c>
      <c r="F1572" s="6">
        <v>3272.36</v>
      </c>
      <c r="G1572" s="4">
        <v>201588</v>
      </c>
      <c r="H1572" s="4">
        <v>242179</v>
      </c>
      <c r="I1572" s="5">
        <v>13.51215423</v>
      </c>
      <c r="J1572" s="5">
        <v>1.2013562315216999</v>
      </c>
      <c r="K1572" s="5" t="s">
        <v>19</v>
      </c>
      <c r="L1572" s="5">
        <v>136</v>
      </c>
      <c r="M1572" s="7" t="s">
        <v>974</v>
      </c>
      <c r="N1572" s="7" t="s">
        <v>975</v>
      </c>
      <c r="O1572" s="9" t="str">
        <f t="shared" si="96"/>
        <v>2021-03-16</v>
      </c>
      <c r="P1572" s="1" t="str">
        <f>VLOOKUP(K1572,de_para!$A$2:$B$46,2,0)</f>
        <v>web event</v>
      </c>
      <c r="Q1572" s="1">
        <v>0</v>
      </c>
      <c r="R1572" s="1">
        <f t="shared" si="97"/>
        <v>3</v>
      </c>
      <c r="S1572" s="1">
        <f t="shared" si="98"/>
        <v>2021</v>
      </c>
      <c r="T1572" s="1">
        <f t="shared" si="99"/>
        <v>1</v>
      </c>
    </row>
    <row r="1573" spans="1:20" x14ac:dyDescent="0.2">
      <c r="A1573" s="3" t="s">
        <v>192</v>
      </c>
      <c r="B1573" s="3" t="s">
        <v>973</v>
      </c>
      <c r="C1573" s="4" t="s">
        <v>193</v>
      </c>
      <c r="D1573" s="5" t="s">
        <v>33</v>
      </c>
      <c r="E1573" s="4" t="s">
        <v>34</v>
      </c>
      <c r="F1573" s="6">
        <v>18262.66</v>
      </c>
      <c r="G1573" s="4">
        <v>352250</v>
      </c>
      <c r="H1573" s="4">
        <v>1205062</v>
      </c>
      <c r="I1573" s="5">
        <v>15.154954679999999</v>
      </c>
      <c r="J1573" s="5">
        <v>3.4210418736692998</v>
      </c>
      <c r="K1573" s="5" t="s">
        <v>19</v>
      </c>
      <c r="L1573" s="5">
        <v>545</v>
      </c>
      <c r="M1573" s="7" t="s">
        <v>974</v>
      </c>
      <c r="N1573" s="7" t="s">
        <v>975</v>
      </c>
      <c r="O1573" s="9" t="str">
        <f t="shared" si="96"/>
        <v>2021-03-16</v>
      </c>
      <c r="P1573" s="1" t="str">
        <f>VLOOKUP(K1573,de_para!$A$2:$B$46,2,0)</f>
        <v>web event</v>
      </c>
      <c r="Q1573" s="1">
        <v>0</v>
      </c>
      <c r="R1573" s="1">
        <f t="shared" si="97"/>
        <v>3</v>
      </c>
      <c r="S1573" s="1">
        <f t="shared" si="98"/>
        <v>2021</v>
      </c>
      <c r="T1573" s="1">
        <f t="shared" si="99"/>
        <v>1</v>
      </c>
    </row>
    <row r="1574" spans="1:20" x14ac:dyDescent="0.2">
      <c r="A1574" s="3" t="s">
        <v>14</v>
      </c>
      <c r="B1574" s="3" t="s">
        <v>973</v>
      </c>
      <c r="C1574" s="4" t="s">
        <v>985</v>
      </c>
      <c r="D1574" s="5" t="s">
        <v>986</v>
      </c>
      <c r="E1574" s="4" t="s">
        <v>987</v>
      </c>
      <c r="F1574" s="6">
        <v>3919.23</v>
      </c>
      <c r="G1574" s="4">
        <v>270720</v>
      </c>
      <c r="H1574" s="4">
        <v>319533</v>
      </c>
      <c r="I1574" s="5">
        <v>12.2654937</v>
      </c>
      <c r="J1574" s="5">
        <v>1.1803080673759001</v>
      </c>
      <c r="K1574" s="5" t="s">
        <v>19</v>
      </c>
      <c r="L1574" s="5">
        <v>144</v>
      </c>
      <c r="M1574" s="7" t="s">
        <v>974</v>
      </c>
      <c r="N1574" s="7" t="s">
        <v>975</v>
      </c>
      <c r="O1574" s="9" t="str">
        <f t="shared" si="96"/>
        <v>2021-03-16</v>
      </c>
      <c r="P1574" s="1" t="str">
        <f>VLOOKUP(K1574,de_para!$A$2:$B$46,2,0)</f>
        <v>web event</v>
      </c>
      <c r="Q1574" s="1">
        <v>0</v>
      </c>
      <c r="R1574" s="1">
        <f t="shared" si="97"/>
        <v>3</v>
      </c>
      <c r="S1574" s="1">
        <f t="shared" si="98"/>
        <v>2021</v>
      </c>
      <c r="T1574" s="1">
        <f t="shared" si="99"/>
        <v>1</v>
      </c>
    </row>
    <row r="1575" spans="1:20" x14ac:dyDescent="0.2">
      <c r="A1575" s="3" t="s">
        <v>14</v>
      </c>
      <c r="B1575" s="3" t="s">
        <v>973</v>
      </c>
      <c r="C1575" s="4" t="s">
        <v>889</v>
      </c>
      <c r="D1575" s="5" t="s">
        <v>890</v>
      </c>
      <c r="E1575" s="4" t="s">
        <v>891</v>
      </c>
      <c r="F1575" s="6">
        <v>447.38</v>
      </c>
      <c r="G1575" s="4">
        <v>15099</v>
      </c>
      <c r="H1575" s="4">
        <v>16726</v>
      </c>
      <c r="I1575" s="5">
        <v>26.747578619999999</v>
      </c>
      <c r="J1575" s="5">
        <v>1.1077554804954</v>
      </c>
      <c r="K1575" s="5" t="s">
        <v>19</v>
      </c>
      <c r="L1575" s="5">
        <v>16</v>
      </c>
      <c r="M1575" s="7" t="s">
        <v>974</v>
      </c>
      <c r="N1575" s="7" t="s">
        <v>975</v>
      </c>
      <c r="O1575" s="9" t="str">
        <f t="shared" si="96"/>
        <v>2021-03-16</v>
      </c>
      <c r="P1575" s="1" t="str">
        <f>VLOOKUP(K1575,de_para!$A$2:$B$46,2,0)</f>
        <v>web event</v>
      </c>
      <c r="Q1575" s="1">
        <v>0</v>
      </c>
      <c r="R1575" s="1">
        <f t="shared" si="97"/>
        <v>3</v>
      </c>
      <c r="S1575" s="1">
        <f t="shared" si="98"/>
        <v>2021</v>
      </c>
      <c r="T1575" s="1">
        <f t="shared" si="99"/>
        <v>1</v>
      </c>
    </row>
    <row r="1576" spans="1:20" x14ac:dyDescent="0.2">
      <c r="A1576" s="3" t="s">
        <v>946</v>
      </c>
      <c r="B1576" s="3" t="s">
        <v>973</v>
      </c>
      <c r="C1576" s="4" t="s">
        <v>947</v>
      </c>
      <c r="D1576" s="5" t="s">
        <v>944</v>
      </c>
      <c r="E1576" s="4" t="s">
        <v>945</v>
      </c>
      <c r="F1576" s="6">
        <v>2742.09</v>
      </c>
      <c r="G1576" s="4">
        <v>86904</v>
      </c>
      <c r="H1576" s="4">
        <v>126474</v>
      </c>
      <c r="I1576" s="5">
        <v>21.681056980000001</v>
      </c>
      <c r="J1576" s="5">
        <v>1.4553300193317</v>
      </c>
      <c r="K1576" s="5" t="s">
        <v>19</v>
      </c>
      <c r="L1576" s="5">
        <v>128</v>
      </c>
      <c r="M1576" s="7" t="s">
        <v>974</v>
      </c>
      <c r="N1576" s="7" t="s">
        <v>975</v>
      </c>
      <c r="O1576" s="9" t="str">
        <f t="shared" si="96"/>
        <v>2021-03-16</v>
      </c>
      <c r="P1576" s="1" t="str">
        <f>VLOOKUP(K1576,de_para!$A$2:$B$46,2,0)</f>
        <v>web event</v>
      </c>
      <c r="Q1576" s="1">
        <v>0</v>
      </c>
      <c r="R1576" s="1">
        <f t="shared" si="97"/>
        <v>3</v>
      </c>
      <c r="S1576" s="1">
        <f t="shared" si="98"/>
        <v>2021</v>
      </c>
      <c r="T1576" s="1">
        <f t="shared" si="99"/>
        <v>1</v>
      </c>
    </row>
    <row r="1577" spans="1:20" x14ac:dyDescent="0.2">
      <c r="A1577" s="3" t="s">
        <v>386</v>
      </c>
      <c r="B1577" s="3" t="s">
        <v>973</v>
      </c>
      <c r="C1577" s="4" t="s">
        <v>387</v>
      </c>
      <c r="D1577" s="5" t="s">
        <v>28</v>
      </c>
      <c r="E1577" s="4" t="s">
        <v>29</v>
      </c>
      <c r="F1577" s="6">
        <v>45909.87</v>
      </c>
      <c r="G1577" s="4">
        <v>1955392</v>
      </c>
      <c r="H1577" s="4">
        <v>3127359</v>
      </c>
      <c r="I1577" s="5">
        <v>14.680076700000001</v>
      </c>
      <c r="J1577" s="5">
        <v>1.5993514343927</v>
      </c>
      <c r="K1577" s="5" t="s">
        <v>30</v>
      </c>
      <c r="L1577" s="5">
        <v>1056</v>
      </c>
      <c r="M1577" s="7" t="s">
        <v>974</v>
      </c>
      <c r="N1577" s="7" t="s">
        <v>975</v>
      </c>
      <c r="O1577" s="9" t="str">
        <f t="shared" si="96"/>
        <v>2021-03-16</v>
      </c>
      <c r="P1577" s="1" t="str">
        <f>VLOOKUP(K1577,de_para!$A$2:$B$46,2,0)</f>
        <v>Lead Ads</v>
      </c>
      <c r="Q1577" s="1">
        <v>0</v>
      </c>
      <c r="R1577" s="1">
        <f t="shared" si="97"/>
        <v>3</v>
      </c>
      <c r="S1577" s="1">
        <f t="shared" si="98"/>
        <v>2021</v>
      </c>
      <c r="T1577" s="1">
        <f t="shared" si="99"/>
        <v>1</v>
      </c>
    </row>
    <row r="1578" spans="1:20" x14ac:dyDescent="0.2">
      <c r="A1578" s="3" t="s">
        <v>925</v>
      </c>
      <c r="B1578" s="3" t="s">
        <v>973</v>
      </c>
      <c r="C1578" s="4" t="s">
        <v>926</v>
      </c>
      <c r="D1578" s="5" t="s">
        <v>33</v>
      </c>
      <c r="E1578" s="4" t="s">
        <v>34</v>
      </c>
      <c r="F1578" s="6">
        <v>111.09</v>
      </c>
      <c r="G1578" s="4">
        <v>2185</v>
      </c>
      <c r="H1578" s="4">
        <v>6672</v>
      </c>
      <c r="I1578" s="5">
        <v>16.650179860000001</v>
      </c>
      <c r="J1578" s="5">
        <v>3.0535469107551001</v>
      </c>
      <c r="K1578" s="5" t="s">
        <v>19</v>
      </c>
      <c r="L1578" s="5">
        <v>10</v>
      </c>
      <c r="M1578" s="7" t="s">
        <v>974</v>
      </c>
      <c r="N1578" s="7" t="s">
        <v>975</v>
      </c>
      <c r="O1578" s="9" t="str">
        <f t="shared" si="96"/>
        <v>2021-03-16</v>
      </c>
      <c r="P1578" s="1" t="str">
        <f>VLOOKUP(K1578,de_para!$A$2:$B$46,2,0)</f>
        <v>web event</v>
      </c>
      <c r="Q1578" s="1">
        <v>0</v>
      </c>
      <c r="R1578" s="1">
        <f t="shared" si="97"/>
        <v>3</v>
      </c>
      <c r="S1578" s="1">
        <f t="shared" si="98"/>
        <v>2021</v>
      </c>
      <c r="T1578" s="1">
        <f t="shared" si="99"/>
        <v>1</v>
      </c>
    </row>
    <row r="1579" spans="1:20" x14ac:dyDescent="0.2">
      <c r="A1579" s="3" t="s">
        <v>930</v>
      </c>
      <c r="B1579" s="3" t="s">
        <v>973</v>
      </c>
      <c r="C1579" s="4" t="s">
        <v>955</v>
      </c>
      <c r="D1579" s="5" t="s">
        <v>941</v>
      </c>
      <c r="E1579" s="4" t="s">
        <v>942</v>
      </c>
      <c r="F1579" s="6">
        <v>2373.17</v>
      </c>
      <c r="G1579" s="4">
        <v>82162</v>
      </c>
      <c r="H1579" s="4">
        <v>110234</v>
      </c>
      <c r="I1579" s="5">
        <v>21.528475790000002</v>
      </c>
      <c r="J1579" s="5">
        <v>1.3416664638153999</v>
      </c>
      <c r="K1579" s="5" t="s">
        <v>19</v>
      </c>
      <c r="L1579" s="5">
        <v>101</v>
      </c>
      <c r="M1579" s="7" t="s">
        <v>974</v>
      </c>
      <c r="N1579" s="7" t="s">
        <v>975</v>
      </c>
      <c r="O1579" s="9" t="str">
        <f t="shared" si="96"/>
        <v>2021-03-16</v>
      </c>
      <c r="P1579" s="1" t="str">
        <f>VLOOKUP(K1579,de_para!$A$2:$B$46,2,0)</f>
        <v>web event</v>
      </c>
      <c r="Q1579" s="1">
        <v>0</v>
      </c>
      <c r="R1579" s="1">
        <f t="shared" si="97"/>
        <v>3</v>
      </c>
      <c r="S1579" s="1">
        <f t="shared" si="98"/>
        <v>2021</v>
      </c>
      <c r="T1579" s="1">
        <f t="shared" si="99"/>
        <v>1</v>
      </c>
    </row>
    <row r="1580" spans="1:20" x14ac:dyDescent="0.2">
      <c r="A1580" s="3" t="s">
        <v>22</v>
      </c>
      <c r="B1580" s="3" t="s">
        <v>973</v>
      </c>
      <c r="C1580" s="4" t="s">
        <v>909</v>
      </c>
      <c r="D1580" s="5" t="s">
        <v>910</v>
      </c>
      <c r="E1580" s="4" t="s">
        <v>911</v>
      </c>
      <c r="F1580" s="6">
        <v>593.77</v>
      </c>
      <c r="G1580" s="4">
        <v>25784</v>
      </c>
      <c r="H1580" s="4">
        <v>27822</v>
      </c>
      <c r="I1580" s="5">
        <v>21.341743940000001</v>
      </c>
      <c r="J1580" s="5">
        <v>1.0790412659013</v>
      </c>
      <c r="K1580" s="5" t="s">
        <v>200</v>
      </c>
      <c r="L1580" s="5">
        <v>8</v>
      </c>
      <c r="M1580" s="7" t="s">
        <v>974</v>
      </c>
      <c r="N1580" s="7" t="s">
        <v>975</v>
      </c>
      <c r="O1580" s="9" t="str">
        <f t="shared" si="96"/>
        <v>2021-03-16</v>
      </c>
      <c r="P1580" s="1" t="str">
        <f>VLOOKUP(K1580,de_para!$A$2:$B$46,2,0)</f>
        <v>Mensagem</v>
      </c>
      <c r="Q1580" s="1">
        <v>1</v>
      </c>
      <c r="R1580" s="1">
        <f t="shared" si="97"/>
        <v>3</v>
      </c>
      <c r="S1580" s="1">
        <f t="shared" si="98"/>
        <v>2021</v>
      </c>
      <c r="T1580" s="1">
        <f t="shared" si="99"/>
        <v>1</v>
      </c>
    </row>
    <row r="1581" spans="1:20" x14ac:dyDescent="0.2">
      <c r="A1581" s="3" t="s">
        <v>956</v>
      </c>
      <c r="B1581" s="3" t="s">
        <v>973</v>
      </c>
      <c r="C1581" s="4" t="s">
        <v>957</v>
      </c>
      <c r="D1581" s="5" t="s">
        <v>941</v>
      </c>
      <c r="E1581" s="4" t="s">
        <v>942</v>
      </c>
      <c r="F1581" s="6">
        <v>2367.64</v>
      </c>
      <c r="G1581" s="4">
        <v>90160</v>
      </c>
      <c r="H1581" s="4">
        <v>144071</v>
      </c>
      <c r="I1581" s="5">
        <v>16.433841650000002</v>
      </c>
      <c r="J1581" s="5">
        <v>1.5979480922803999</v>
      </c>
      <c r="K1581" s="5" t="s">
        <v>19</v>
      </c>
      <c r="L1581" s="5">
        <v>117</v>
      </c>
      <c r="M1581" s="7" t="s">
        <v>974</v>
      </c>
      <c r="N1581" s="7" t="s">
        <v>975</v>
      </c>
      <c r="O1581" s="9" t="str">
        <f t="shared" si="96"/>
        <v>2021-03-16</v>
      </c>
      <c r="P1581" s="1" t="str">
        <f>VLOOKUP(K1581,de_para!$A$2:$B$46,2,0)</f>
        <v>web event</v>
      </c>
      <c r="Q1581" s="1">
        <v>0</v>
      </c>
      <c r="R1581" s="1">
        <f t="shared" si="97"/>
        <v>3</v>
      </c>
      <c r="S1581" s="1">
        <f t="shared" si="98"/>
        <v>2021</v>
      </c>
      <c r="T1581" s="1">
        <f t="shared" si="99"/>
        <v>1</v>
      </c>
    </row>
    <row r="1582" spans="1:20" x14ac:dyDescent="0.2">
      <c r="A1582" s="3" t="s">
        <v>14</v>
      </c>
      <c r="B1582" s="3" t="s">
        <v>973</v>
      </c>
      <c r="C1582" s="4" t="s">
        <v>965</v>
      </c>
      <c r="D1582" s="5" t="s">
        <v>966</v>
      </c>
      <c r="E1582" s="4" t="s">
        <v>967</v>
      </c>
      <c r="F1582" s="6">
        <v>3818.86</v>
      </c>
      <c r="G1582" s="4">
        <v>102398</v>
      </c>
      <c r="H1582" s="4">
        <v>157274</v>
      </c>
      <c r="I1582" s="5">
        <v>24.28157229</v>
      </c>
      <c r="J1582" s="5">
        <v>1.5359089044708001</v>
      </c>
      <c r="K1582" s="5" t="s">
        <v>19</v>
      </c>
      <c r="L1582" s="5">
        <v>126</v>
      </c>
      <c r="M1582" s="7" t="s">
        <v>974</v>
      </c>
      <c r="N1582" s="7" t="s">
        <v>975</v>
      </c>
      <c r="O1582" s="9" t="str">
        <f t="shared" si="96"/>
        <v>2021-03-16</v>
      </c>
      <c r="P1582" s="1" t="str">
        <f>VLOOKUP(K1582,de_para!$A$2:$B$46,2,0)</f>
        <v>web event</v>
      </c>
      <c r="Q1582" s="1">
        <v>0</v>
      </c>
      <c r="R1582" s="1">
        <f t="shared" si="97"/>
        <v>3</v>
      </c>
      <c r="S1582" s="1">
        <f t="shared" si="98"/>
        <v>2021</v>
      </c>
      <c r="T1582" s="1">
        <f t="shared" si="99"/>
        <v>1</v>
      </c>
    </row>
    <row r="1583" spans="1:20" x14ac:dyDescent="0.2">
      <c r="A1583" s="3" t="s">
        <v>680</v>
      </c>
      <c r="B1583" s="3" t="s">
        <v>973</v>
      </c>
      <c r="C1583" s="4" t="s">
        <v>681</v>
      </c>
      <c r="D1583" s="5" t="s">
        <v>33</v>
      </c>
      <c r="E1583" s="4" t="s">
        <v>34</v>
      </c>
      <c r="F1583" s="6">
        <v>422.36</v>
      </c>
      <c r="G1583" s="4">
        <v>9134</v>
      </c>
      <c r="H1583" s="4">
        <v>27077</v>
      </c>
      <c r="I1583" s="5">
        <v>15.59847841</v>
      </c>
      <c r="J1583" s="5">
        <v>2.9644186555726</v>
      </c>
      <c r="K1583" s="5" t="s">
        <v>19</v>
      </c>
      <c r="L1583" s="5">
        <v>30</v>
      </c>
      <c r="M1583" s="7" t="s">
        <v>974</v>
      </c>
      <c r="N1583" s="7" t="s">
        <v>975</v>
      </c>
      <c r="O1583" s="9" t="str">
        <f t="shared" si="96"/>
        <v>2021-03-16</v>
      </c>
      <c r="P1583" s="1" t="str">
        <f>VLOOKUP(K1583,de_para!$A$2:$B$46,2,0)</f>
        <v>web event</v>
      </c>
      <c r="Q1583" s="1">
        <v>0</v>
      </c>
      <c r="R1583" s="1">
        <f t="shared" si="97"/>
        <v>3</v>
      </c>
      <c r="S1583" s="1">
        <f t="shared" si="98"/>
        <v>2021</v>
      </c>
      <c r="T1583" s="1">
        <f t="shared" si="99"/>
        <v>1</v>
      </c>
    </row>
    <row r="1584" spans="1:20" x14ac:dyDescent="0.2">
      <c r="A1584" s="3" t="s">
        <v>930</v>
      </c>
      <c r="B1584" s="3" t="s">
        <v>973</v>
      </c>
      <c r="C1584" s="4" t="s">
        <v>931</v>
      </c>
      <c r="D1584" s="5" t="s">
        <v>932</v>
      </c>
      <c r="E1584" s="4" t="s">
        <v>933</v>
      </c>
      <c r="F1584" s="6">
        <v>2375.86</v>
      </c>
      <c r="G1584" s="4">
        <v>70027</v>
      </c>
      <c r="H1584" s="4">
        <v>102053</v>
      </c>
      <c r="I1584" s="5">
        <v>23.280648289999998</v>
      </c>
      <c r="J1584" s="5">
        <v>1.4573378839590001</v>
      </c>
      <c r="K1584" s="5" t="s">
        <v>19</v>
      </c>
      <c r="L1584" s="5">
        <v>129</v>
      </c>
      <c r="M1584" s="7" t="s">
        <v>974</v>
      </c>
      <c r="N1584" s="7" t="s">
        <v>975</v>
      </c>
      <c r="O1584" s="9" t="str">
        <f t="shared" si="96"/>
        <v>2021-03-16</v>
      </c>
      <c r="P1584" s="1" t="str">
        <f>VLOOKUP(K1584,de_para!$A$2:$B$46,2,0)</f>
        <v>web event</v>
      </c>
      <c r="Q1584" s="1">
        <v>0</v>
      </c>
      <c r="R1584" s="1">
        <f t="shared" si="97"/>
        <v>3</v>
      </c>
      <c r="S1584" s="1">
        <f t="shared" si="98"/>
        <v>2021</v>
      </c>
      <c r="T1584" s="1">
        <f t="shared" si="99"/>
        <v>1</v>
      </c>
    </row>
    <row r="1585" spans="1:20" x14ac:dyDescent="0.2">
      <c r="A1585" s="3" t="s">
        <v>14</v>
      </c>
      <c r="B1585" s="3" t="s">
        <v>973</v>
      </c>
      <c r="C1585" s="4" t="s">
        <v>970</v>
      </c>
      <c r="D1585" s="5" t="s">
        <v>971</v>
      </c>
      <c r="E1585" s="4" t="s">
        <v>972</v>
      </c>
      <c r="F1585" s="6">
        <v>3871.42</v>
      </c>
      <c r="G1585" s="4">
        <v>204123</v>
      </c>
      <c r="H1585" s="4">
        <v>253794</v>
      </c>
      <c r="I1585" s="5">
        <v>15.25418253</v>
      </c>
      <c r="J1585" s="5">
        <v>1.2433385752707999</v>
      </c>
      <c r="K1585" s="5" t="s">
        <v>19</v>
      </c>
      <c r="L1585" s="5">
        <v>150</v>
      </c>
      <c r="M1585" s="7" t="s">
        <v>974</v>
      </c>
      <c r="N1585" s="7" t="s">
        <v>975</v>
      </c>
      <c r="O1585" s="9" t="str">
        <f t="shared" si="96"/>
        <v>2021-03-16</v>
      </c>
      <c r="P1585" s="1" t="str">
        <f>VLOOKUP(K1585,de_para!$A$2:$B$46,2,0)</f>
        <v>web event</v>
      </c>
      <c r="Q1585" s="1">
        <v>0</v>
      </c>
      <c r="R1585" s="1">
        <f t="shared" si="97"/>
        <v>3</v>
      </c>
      <c r="S1585" s="1">
        <f t="shared" si="98"/>
        <v>2021</v>
      </c>
      <c r="T1585" s="1">
        <f t="shared" si="99"/>
        <v>1</v>
      </c>
    </row>
    <row r="1586" spans="1:20" x14ac:dyDescent="0.2">
      <c r="A1586" s="3" t="s">
        <v>22</v>
      </c>
      <c r="B1586" s="3" t="s">
        <v>973</v>
      </c>
      <c r="C1586" s="4" t="s">
        <v>904</v>
      </c>
      <c r="D1586" s="5" t="s">
        <v>905</v>
      </c>
      <c r="E1586" s="4" t="s">
        <v>906</v>
      </c>
      <c r="F1586" s="6">
        <v>991.48</v>
      </c>
      <c r="G1586" s="4">
        <v>36242</v>
      </c>
      <c r="H1586" s="4">
        <v>38921</v>
      </c>
      <c r="I1586" s="5">
        <v>25.474165620000001</v>
      </c>
      <c r="J1586" s="5">
        <v>1.0739197616025999</v>
      </c>
      <c r="K1586" s="5" t="s">
        <v>200</v>
      </c>
      <c r="L1586" s="5">
        <v>6</v>
      </c>
      <c r="M1586" s="7" t="s">
        <v>974</v>
      </c>
      <c r="N1586" s="7" t="s">
        <v>975</v>
      </c>
      <c r="O1586" s="9" t="str">
        <f t="shared" si="96"/>
        <v>2021-03-16</v>
      </c>
      <c r="P1586" s="1" t="str">
        <f>VLOOKUP(K1586,de_para!$A$2:$B$46,2,0)</f>
        <v>Mensagem</v>
      </c>
      <c r="Q1586" s="1">
        <v>1</v>
      </c>
      <c r="R1586" s="1">
        <f t="shared" si="97"/>
        <v>3</v>
      </c>
      <c r="S1586" s="1">
        <f t="shared" si="98"/>
        <v>2021</v>
      </c>
      <c r="T1586" s="1">
        <f t="shared" si="99"/>
        <v>1</v>
      </c>
    </row>
    <row r="1587" spans="1:20" x14ac:dyDescent="0.2">
      <c r="A1587" s="3" t="s">
        <v>14</v>
      </c>
      <c r="B1587" s="3" t="s">
        <v>973</v>
      </c>
      <c r="C1587" s="4" t="s">
        <v>951</v>
      </c>
      <c r="D1587" s="5" t="s">
        <v>884</v>
      </c>
      <c r="E1587" s="4" t="s">
        <v>952</v>
      </c>
      <c r="F1587" s="6">
        <v>236</v>
      </c>
      <c r="G1587" s="4">
        <v>16108</v>
      </c>
      <c r="H1587" s="4">
        <v>17169</v>
      </c>
      <c r="I1587" s="5">
        <v>13.74570447</v>
      </c>
      <c r="J1587" s="5">
        <v>1.0658678917308</v>
      </c>
      <c r="K1587" s="5" t="s">
        <v>19</v>
      </c>
      <c r="L1587" s="5">
        <v>7</v>
      </c>
      <c r="M1587" s="7" t="s">
        <v>974</v>
      </c>
      <c r="N1587" s="7" t="s">
        <v>975</v>
      </c>
      <c r="O1587" s="9" t="str">
        <f t="shared" si="96"/>
        <v>2021-03-16</v>
      </c>
      <c r="P1587" s="1" t="str">
        <f>VLOOKUP(K1587,de_para!$A$2:$B$46,2,0)</f>
        <v>web event</v>
      </c>
      <c r="Q1587" s="1">
        <v>0</v>
      </c>
      <c r="R1587" s="1">
        <f t="shared" si="97"/>
        <v>3</v>
      </c>
      <c r="S1587" s="1">
        <f t="shared" si="98"/>
        <v>2021</v>
      </c>
      <c r="T1587" s="1">
        <f t="shared" si="99"/>
        <v>1</v>
      </c>
    </row>
    <row r="1588" spans="1:20" x14ac:dyDescent="0.2">
      <c r="A1588" s="3" t="s">
        <v>938</v>
      </c>
      <c r="B1588" s="3" t="s">
        <v>973</v>
      </c>
      <c r="C1588" s="4" t="s">
        <v>939</v>
      </c>
      <c r="D1588" s="5" t="s">
        <v>936</v>
      </c>
      <c r="E1588" s="4" t="s">
        <v>937</v>
      </c>
      <c r="F1588" s="6">
        <v>2772.71</v>
      </c>
      <c r="G1588" s="4">
        <v>72073</v>
      </c>
      <c r="H1588" s="4">
        <v>93462</v>
      </c>
      <c r="I1588" s="5">
        <v>29.66670946</v>
      </c>
      <c r="J1588" s="5">
        <v>1.2967685541049001</v>
      </c>
      <c r="K1588" s="5" t="s">
        <v>19</v>
      </c>
      <c r="L1588" s="5">
        <v>111</v>
      </c>
      <c r="M1588" s="7" t="s">
        <v>974</v>
      </c>
      <c r="N1588" s="7" t="s">
        <v>975</v>
      </c>
      <c r="O1588" s="9" t="str">
        <f t="shared" si="96"/>
        <v>2021-03-16</v>
      </c>
      <c r="P1588" s="1" t="str">
        <f>VLOOKUP(K1588,de_para!$A$2:$B$46,2,0)</f>
        <v>web event</v>
      </c>
      <c r="Q1588" s="1">
        <v>0</v>
      </c>
      <c r="R1588" s="1">
        <f t="shared" si="97"/>
        <v>3</v>
      </c>
      <c r="S1588" s="1">
        <f t="shared" si="98"/>
        <v>2021</v>
      </c>
      <c r="T1588" s="1">
        <f t="shared" si="99"/>
        <v>1</v>
      </c>
    </row>
    <row r="1589" spans="1:20" x14ac:dyDescent="0.2">
      <c r="A1589" s="3" t="s">
        <v>14</v>
      </c>
      <c r="B1589" s="3" t="s">
        <v>973</v>
      </c>
      <c r="C1589" s="4" t="s">
        <v>988</v>
      </c>
      <c r="D1589" s="5" t="s">
        <v>989</v>
      </c>
      <c r="E1589" s="4" t="s">
        <v>990</v>
      </c>
      <c r="F1589" s="6">
        <v>0</v>
      </c>
      <c r="G1589" s="4">
        <v>0</v>
      </c>
      <c r="H1589" s="4">
        <v>0</v>
      </c>
      <c r="I1589" s="5" t="s">
        <v>42</v>
      </c>
      <c r="J1589" s="5">
        <v>0</v>
      </c>
      <c r="K1589" s="5" t="s">
        <v>19</v>
      </c>
      <c r="L1589" s="5">
        <v>3</v>
      </c>
      <c r="M1589" s="7" t="s">
        <v>974</v>
      </c>
      <c r="N1589" s="7" t="s">
        <v>975</v>
      </c>
      <c r="O1589" s="9" t="str">
        <f t="shared" si="96"/>
        <v>2021-03-16</v>
      </c>
      <c r="P1589" s="1" t="str">
        <f>VLOOKUP(K1589,de_para!$A$2:$B$46,2,0)</f>
        <v>web event</v>
      </c>
      <c r="Q1589" s="1">
        <v>0</v>
      </c>
      <c r="R1589" s="1">
        <f t="shared" si="97"/>
        <v>3</v>
      </c>
      <c r="S1589" s="1">
        <f t="shared" si="98"/>
        <v>2021</v>
      </c>
      <c r="T1589" s="1">
        <f t="shared" si="99"/>
        <v>1</v>
      </c>
    </row>
    <row r="1590" spans="1:20" x14ac:dyDescent="0.2">
      <c r="A1590" s="3" t="s">
        <v>327</v>
      </c>
      <c r="B1590" s="3" t="s">
        <v>973</v>
      </c>
      <c r="C1590" s="4" t="s">
        <v>328</v>
      </c>
      <c r="D1590" s="5" t="s">
        <v>253</v>
      </c>
      <c r="E1590" s="4" t="s">
        <v>254</v>
      </c>
      <c r="F1590" s="6">
        <v>12534.29</v>
      </c>
      <c r="G1590" s="4">
        <v>747370</v>
      </c>
      <c r="H1590" s="4">
        <v>1075669</v>
      </c>
      <c r="I1590" s="5">
        <v>11.65255297</v>
      </c>
      <c r="J1590" s="5">
        <v>1.4392723818188999</v>
      </c>
      <c r="K1590" s="5" t="s">
        <v>19</v>
      </c>
      <c r="L1590" s="5">
        <v>482</v>
      </c>
      <c r="M1590" s="7" t="s">
        <v>974</v>
      </c>
      <c r="N1590" s="7" t="s">
        <v>975</v>
      </c>
      <c r="O1590" s="9" t="str">
        <f t="shared" si="96"/>
        <v>2021-03-16</v>
      </c>
      <c r="P1590" s="1" t="str">
        <f>VLOOKUP(K1590,de_para!$A$2:$B$46,2,0)</f>
        <v>web event</v>
      </c>
      <c r="Q1590" s="1">
        <v>0</v>
      </c>
      <c r="R1590" s="1">
        <f t="shared" si="97"/>
        <v>3</v>
      </c>
      <c r="S1590" s="1">
        <f t="shared" si="98"/>
        <v>2021</v>
      </c>
      <c r="T1590" s="1">
        <f t="shared" si="99"/>
        <v>1</v>
      </c>
    </row>
    <row r="1591" spans="1:20" x14ac:dyDescent="0.2">
      <c r="A1591" s="3" t="s">
        <v>14</v>
      </c>
      <c r="B1591" s="3" t="s">
        <v>973</v>
      </c>
      <c r="C1591" s="4" t="s">
        <v>880</v>
      </c>
      <c r="D1591" s="5" t="s">
        <v>881</v>
      </c>
      <c r="E1591" s="4" t="s">
        <v>882</v>
      </c>
      <c r="F1591" s="6">
        <v>446.34</v>
      </c>
      <c r="G1591" s="4">
        <v>26566</v>
      </c>
      <c r="H1591" s="4">
        <v>29326</v>
      </c>
      <c r="I1591" s="5">
        <v>15.219941349999999</v>
      </c>
      <c r="J1591" s="5">
        <v>1.1038921930287</v>
      </c>
      <c r="K1591" s="5" t="s">
        <v>19</v>
      </c>
      <c r="L1591" s="5">
        <v>14</v>
      </c>
      <c r="M1591" s="7" t="s">
        <v>974</v>
      </c>
      <c r="N1591" s="7" t="s">
        <v>975</v>
      </c>
      <c r="O1591" s="9" t="str">
        <f t="shared" si="96"/>
        <v>2021-03-16</v>
      </c>
      <c r="P1591" s="1" t="str">
        <f>VLOOKUP(K1591,de_para!$A$2:$B$46,2,0)</f>
        <v>web event</v>
      </c>
      <c r="Q1591" s="1">
        <v>0</v>
      </c>
      <c r="R1591" s="1">
        <f t="shared" si="97"/>
        <v>3</v>
      </c>
      <c r="S1591" s="1">
        <f t="shared" si="98"/>
        <v>2021</v>
      </c>
      <c r="T1591" s="1">
        <f t="shared" si="99"/>
        <v>1</v>
      </c>
    </row>
    <row r="1592" spans="1:20" x14ac:dyDescent="0.2">
      <c r="A1592" s="3" t="s">
        <v>934</v>
      </c>
      <c r="B1592" s="3" t="s">
        <v>973</v>
      </c>
      <c r="C1592" s="4" t="s">
        <v>935</v>
      </c>
      <c r="D1592" s="5" t="s">
        <v>936</v>
      </c>
      <c r="E1592" s="4" t="s">
        <v>937</v>
      </c>
      <c r="F1592" s="6">
        <v>2786.97</v>
      </c>
      <c r="G1592" s="4">
        <v>102236</v>
      </c>
      <c r="H1592" s="4">
        <v>144251</v>
      </c>
      <c r="I1592" s="5">
        <v>19.32028201</v>
      </c>
      <c r="J1592" s="5">
        <v>1.4109609139638</v>
      </c>
      <c r="K1592" s="5" t="s">
        <v>19</v>
      </c>
      <c r="L1592" s="5">
        <v>183</v>
      </c>
      <c r="M1592" s="7" t="s">
        <v>974</v>
      </c>
      <c r="N1592" s="7" t="s">
        <v>975</v>
      </c>
      <c r="O1592" s="9" t="str">
        <f t="shared" si="96"/>
        <v>2021-03-16</v>
      </c>
      <c r="P1592" s="1" t="str">
        <f>VLOOKUP(K1592,de_para!$A$2:$B$46,2,0)</f>
        <v>web event</v>
      </c>
      <c r="Q1592" s="1">
        <v>0</v>
      </c>
      <c r="R1592" s="1">
        <f t="shared" si="97"/>
        <v>3</v>
      </c>
      <c r="S1592" s="1">
        <f t="shared" si="98"/>
        <v>2021</v>
      </c>
      <c r="T1592" s="1">
        <f t="shared" si="99"/>
        <v>1</v>
      </c>
    </row>
    <row r="1593" spans="1:20" x14ac:dyDescent="0.2">
      <c r="A1593" s="3" t="s">
        <v>194</v>
      </c>
      <c r="B1593" s="3" t="s">
        <v>973</v>
      </c>
      <c r="C1593" s="4" t="s">
        <v>195</v>
      </c>
      <c r="D1593" s="5" t="s">
        <v>33</v>
      </c>
      <c r="E1593" s="4" t="s">
        <v>34</v>
      </c>
      <c r="F1593" s="6">
        <v>4763.3900000000003</v>
      </c>
      <c r="G1593" s="4">
        <v>66016</v>
      </c>
      <c r="H1593" s="4">
        <v>230569</v>
      </c>
      <c r="I1593" s="5">
        <v>20.659282040000001</v>
      </c>
      <c r="J1593" s="5">
        <v>3.4926230004846999</v>
      </c>
      <c r="K1593" s="5" t="s">
        <v>19</v>
      </c>
      <c r="L1593" s="5">
        <v>180</v>
      </c>
      <c r="M1593" s="7" t="s">
        <v>974</v>
      </c>
      <c r="N1593" s="7" t="s">
        <v>975</v>
      </c>
      <c r="O1593" s="9" t="str">
        <f t="shared" si="96"/>
        <v>2021-03-16</v>
      </c>
      <c r="P1593" s="1" t="str">
        <f>VLOOKUP(K1593,de_para!$A$2:$B$46,2,0)</f>
        <v>web event</v>
      </c>
      <c r="Q1593" s="1">
        <v>0</v>
      </c>
      <c r="R1593" s="1">
        <f t="shared" si="97"/>
        <v>3</v>
      </c>
      <c r="S1593" s="1">
        <f t="shared" si="98"/>
        <v>2021</v>
      </c>
      <c r="T1593" s="1">
        <f t="shared" si="99"/>
        <v>1</v>
      </c>
    </row>
    <row r="1594" spans="1:20" x14ac:dyDescent="0.2">
      <c r="A1594" s="3" t="s">
        <v>14</v>
      </c>
      <c r="B1594" s="3" t="s">
        <v>973</v>
      </c>
      <c r="C1594" s="4" t="s">
        <v>991</v>
      </c>
      <c r="D1594" s="5" t="s">
        <v>992</v>
      </c>
      <c r="E1594" s="4" t="s">
        <v>993</v>
      </c>
      <c r="F1594" s="6">
        <v>0</v>
      </c>
      <c r="G1594" s="4">
        <v>0</v>
      </c>
      <c r="H1594" s="4">
        <v>0</v>
      </c>
      <c r="I1594" s="5" t="s">
        <v>42</v>
      </c>
      <c r="J1594" s="5">
        <v>0</v>
      </c>
      <c r="K1594" s="5" t="s">
        <v>19</v>
      </c>
      <c r="L1594" s="5">
        <v>2</v>
      </c>
      <c r="M1594" s="7" t="s">
        <v>974</v>
      </c>
      <c r="N1594" s="7" t="s">
        <v>975</v>
      </c>
      <c r="O1594" s="9" t="str">
        <f t="shared" si="96"/>
        <v>2021-03-16</v>
      </c>
      <c r="P1594" s="1" t="str">
        <f>VLOOKUP(K1594,de_para!$A$2:$B$46,2,0)</f>
        <v>web event</v>
      </c>
      <c r="Q1594" s="1">
        <v>0</v>
      </c>
      <c r="R1594" s="1">
        <f t="shared" si="97"/>
        <v>3</v>
      </c>
      <c r="S1594" s="1">
        <f t="shared" si="98"/>
        <v>2021</v>
      </c>
      <c r="T1594" s="1">
        <f t="shared" si="99"/>
        <v>1</v>
      </c>
    </row>
    <row r="1595" spans="1:20" x14ac:dyDescent="0.2">
      <c r="A1595" s="3" t="s">
        <v>22</v>
      </c>
      <c r="B1595" s="3" t="s">
        <v>973</v>
      </c>
      <c r="C1595" s="4" t="s">
        <v>921</v>
      </c>
      <c r="D1595" s="5" t="s">
        <v>922</v>
      </c>
      <c r="E1595" s="4" t="s">
        <v>923</v>
      </c>
      <c r="F1595" s="6">
        <v>966.65</v>
      </c>
      <c r="G1595" s="4">
        <v>120830</v>
      </c>
      <c r="H1595" s="4">
        <v>134457</v>
      </c>
      <c r="I1595" s="5">
        <v>7.1892872800000003</v>
      </c>
      <c r="J1595" s="5">
        <v>1.1127782835389</v>
      </c>
      <c r="K1595" s="5" t="s">
        <v>200</v>
      </c>
      <c r="L1595" s="5">
        <v>20</v>
      </c>
      <c r="M1595" s="7" t="s">
        <v>974</v>
      </c>
      <c r="N1595" s="7" t="s">
        <v>975</v>
      </c>
      <c r="O1595" s="9" t="str">
        <f t="shared" si="96"/>
        <v>2021-03-16</v>
      </c>
      <c r="P1595" s="1" t="str">
        <f>VLOOKUP(K1595,de_para!$A$2:$B$46,2,0)</f>
        <v>Mensagem</v>
      </c>
      <c r="Q1595" s="1">
        <v>1</v>
      </c>
      <c r="R1595" s="1">
        <f t="shared" si="97"/>
        <v>3</v>
      </c>
      <c r="S1595" s="1">
        <f t="shared" si="98"/>
        <v>2021</v>
      </c>
      <c r="T1595" s="1">
        <f t="shared" si="99"/>
        <v>1</v>
      </c>
    </row>
    <row r="1596" spans="1:20" x14ac:dyDescent="0.2">
      <c r="A1596" s="3" t="s">
        <v>912</v>
      </c>
      <c r="B1596" s="3" t="s">
        <v>973</v>
      </c>
      <c r="C1596" s="4" t="s">
        <v>940</v>
      </c>
      <c r="D1596" s="5" t="s">
        <v>941</v>
      </c>
      <c r="E1596" s="4" t="s">
        <v>942</v>
      </c>
      <c r="F1596" s="6">
        <v>2449.73</v>
      </c>
      <c r="G1596" s="4">
        <v>90093</v>
      </c>
      <c r="H1596" s="4">
        <v>117777</v>
      </c>
      <c r="I1596" s="5">
        <v>20.799731699999999</v>
      </c>
      <c r="J1596" s="5">
        <v>1.3072824747761</v>
      </c>
      <c r="K1596" s="5" t="s">
        <v>19</v>
      </c>
      <c r="L1596" s="5">
        <v>101</v>
      </c>
      <c r="M1596" s="7" t="s">
        <v>974</v>
      </c>
      <c r="N1596" s="7" t="s">
        <v>975</v>
      </c>
      <c r="O1596" s="9" t="str">
        <f t="shared" si="96"/>
        <v>2021-03-16</v>
      </c>
      <c r="P1596" s="1" t="str">
        <f>VLOOKUP(K1596,de_para!$A$2:$B$46,2,0)</f>
        <v>web event</v>
      </c>
      <c r="Q1596" s="1">
        <v>0</v>
      </c>
      <c r="R1596" s="1">
        <f t="shared" si="97"/>
        <v>3</v>
      </c>
      <c r="S1596" s="1">
        <f t="shared" si="98"/>
        <v>2021</v>
      </c>
      <c r="T1596" s="1">
        <f t="shared" si="99"/>
        <v>1</v>
      </c>
    </row>
    <row r="1597" spans="1:20" x14ac:dyDescent="0.2">
      <c r="A1597" s="3" t="s">
        <v>22</v>
      </c>
      <c r="B1597" s="3" t="s">
        <v>973</v>
      </c>
      <c r="C1597" s="4" t="s">
        <v>527</v>
      </c>
      <c r="D1597" s="5" t="s">
        <v>511</v>
      </c>
      <c r="E1597" s="4" t="s">
        <v>512</v>
      </c>
      <c r="F1597" s="6">
        <v>86609.1</v>
      </c>
      <c r="G1597" s="4">
        <v>4940807</v>
      </c>
      <c r="H1597" s="4">
        <v>9082766</v>
      </c>
      <c r="I1597" s="5">
        <v>9.5355423699999999</v>
      </c>
      <c r="J1597" s="5">
        <v>1.8383162912455</v>
      </c>
      <c r="K1597" s="5" t="s">
        <v>200</v>
      </c>
      <c r="L1597" s="5">
        <v>1658</v>
      </c>
      <c r="M1597" s="7" t="s">
        <v>974</v>
      </c>
      <c r="N1597" s="7" t="s">
        <v>975</v>
      </c>
      <c r="O1597" s="9" t="str">
        <f t="shared" si="96"/>
        <v>2021-03-16</v>
      </c>
      <c r="P1597" s="1" t="str">
        <f>VLOOKUP(K1597,de_para!$A$2:$B$46,2,0)</f>
        <v>Mensagem</v>
      </c>
      <c r="Q1597" s="1">
        <v>1</v>
      </c>
      <c r="R1597" s="1">
        <f t="shared" si="97"/>
        <v>3</v>
      </c>
      <c r="S1597" s="1">
        <f t="shared" si="98"/>
        <v>2021</v>
      </c>
      <c r="T1597" s="1">
        <f t="shared" si="99"/>
        <v>1</v>
      </c>
    </row>
    <row r="1598" spans="1:20" x14ac:dyDescent="0.2">
      <c r="A1598" s="3" t="s">
        <v>912</v>
      </c>
      <c r="B1598" s="3" t="s">
        <v>973</v>
      </c>
      <c r="C1598" s="4" t="s">
        <v>913</v>
      </c>
      <c r="D1598" s="5" t="s">
        <v>914</v>
      </c>
      <c r="E1598" s="4" t="s">
        <v>915</v>
      </c>
      <c r="F1598" s="6">
        <v>2483.79</v>
      </c>
      <c r="G1598" s="4">
        <v>94909</v>
      </c>
      <c r="H1598" s="4">
        <v>132760</v>
      </c>
      <c r="I1598" s="5">
        <v>18.708873149999999</v>
      </c>
      <c r="J1598" s="5">
        <v>1.3988136003962</v>
      </c>
      <c r="K1598" s="5" t="s">
        <v>19</v>
      </c>
      <c r="L1598" s="5">
        <v>132</v>
      </c>
      <c r="M1598" s="7" t="s">
        <v>974</v>
      </c>
      <c r="N1598" s="7" t="s">
        <v>975</v>
      </c>
      <c r="O1598" s="9" t="str">
        <f t="shared" si="96"/>
        <v>2021-03-16</v>
      </c>
      <c r="P1598" s="1" t="str">
        <f>VLOOKUP(K1598,de_para!$A$2:$B$46,2,0)</f>
        <v>web event</v>
      </c>
      <c r="Q1598" s="1">
        <v>0</v>
      </c>
      <c r="R1598" s="1">
        <f t="shared" si="97"/>
        <v>3</v>
      </c>
      <c r="S1598" s="1">
        <f t="shared" si="98"/>
        <v>2021</v>
      </c>
      <c r="T1598" s="1">
        <f t="shared" si="99"/>
        <v>1</v>
      </c>
    </row>
    <row r="1599" spans="1:20" x14ac:dyDescent="0.2">
      <c r="A1599" s="3" t="s">
        <v>14</v>
      </c>
      <c r="B1599" s="3" t="s">
        <v>973</v>
      </c>
      <c r="C1599" s="4" t="s">
        <v>994</v>
      </c>
      <c r="D1599" s="5" t="s">
        <v>995</v>
      </c>
      <c r="E1599" s="4" t="s">
        <v>996</v>
      </c>
      <c r="F1599" s="6">
        <v>0</v>
      </c>
      <c r="G1599" s="4">
        <v>0</v>
      </c>
      <c r="H1599" s="4">
        <v>0</v>
      </c>
      <c r="I1599" s="5" t="s">
        <v>42</v>
      </c>
      <c r="J1599" s="5">
        <v>0</v>
      </c>
      <c r="K1599" s="5" t="s">
        <v>19</v>
      </c>
      <c r="L1599" s="5">
        <v>2</v>
      </c>
      <c r="M1599" s="7" t="s">
        <v>974</v>
      </c>
      <c r="N1599" s="7" t="s">
        <v>975</v>
      </c>
      <c r="O1599" s="9" t="str">
        <f t="shared" si="96"/>
        <v>2021-03-16</v>
      </c>
      <c r="P1599" s="1" t="str">
        <f>VLOOKUP(K1599,de_para!$A$2:$B$46,2,0)</f>
        <v>web event</v>
      </c>
      <c r="Q1599" s="1">
        <v>0</v>
      </c>
      <c r="R1599" s="1">
        <f t="shared" si="97"/>
        <v>3</v>
      </c>
      <c r="S1599" s="1">
        <f t="shared" si="98"/>
        <v>2021</v>
      </c>
      <c r="T1599" s="1">
        <f t="shared" si="99"/>
        <v>1</v>
      </c>
    </row>
    <row r="1600" spans="1:20" x14ac:dyDescent="0.2">
      <c r="A1600" s="3" t="s">
        <v>938</v>
      </c>
      <c r="B1600" s="3" t="s">
        <v>973</v>
      </c>
      <c r="C1600" s="4" t="s">
        <v>943</v>
      </c>
      <c r="D1600" s="5" t="s">
        <v>944</v>
      </c>
      <c r="E1600" s="4" t="s">
        <v>945</v>
      </c>
      <c r="F1600" s="6">
        <v>2744.63</v>
      </c>
      <c r="G1600" s="4">
        <v>73930</v>
      </c>
      <c r="H1600" s="4">
        <v>101911</v>
      </c>
      <c r="I1600" s="5">
        <v>26.931636430000001</v>
      </c>
      <c r="J1600" s="5">
        <v>1.3784796429055</v>
      </c>
      <c r="K1600" s="5" t="s">
        <v>19</v>
      </c>
      <c r="L1600" s="5">
        <v>136</v>
      </c>
      <c r="M1600" s="7" t="s">
        <v>974</v>
      </c>
      <c r="N1600" s="7" t="s">
        <v>975</v>
      </c>
      <c r="O1600" s="9" t="str">
        <f t="shared" si="96"/>
        <v>2021-03-16</v>
      </c>
      <c r="P1600" s="1" t="str">
        <f>VLOOKUP(K1600,de_para!$A$2:$B$46,2,0)</f>
        <v>web event</v>
      </c>
      <c r="Q1600" s="1">
        <v>0</v>
      </c>
      <c r="R1600" s="1">
        <f t="shared" si="97"/>
        <v>3</v>
      </c>
      <c r="S1600" s="1">
        <f t="shared" si="98"/>
        <v>2021</v>
      </c>
      <c r="T1600" s="1">
        <f t="shared" si="99"/>
        <v>1</v>
      </c>
    </row>
    <row r="1601" spans="1:20" x14ac:dyDescent="0.2">
      <c r="A1601" s="3" t="s">
        <v>362</v>
      </c>
      <c r="B1601" s="3" t="s">
        <v>973</v>
      </c>
      <c r="C1601" s="4" t="s">
        <v>363</v>
      </c>
      <c r="D1601" s="5" t="s">
        <v>28</v>
      </c>
      <c r="E1601" s="4" t="s">
        <v>29</v>
      </c>
      <c r="F1601" s="6">
        <v>98791.01</v>
      </c>
      <c r="G1601" s="4">
        <v>2454051</v>
      </c>
      <c r="H1601" s="4">
        <v>5217430</v>
      </c>
      <c r="I1601" s="5">
        <v>18.93480315</v>
      </c>
      <c r="J1601" s="5">
        <v>2.1260479101698002</v>
      </c>
      <c r="K1601" s="5" t="s">
        <v>30</v>
      </c>
      <c r="L1601" s="5">
        <v>2396</v>
      </c>
      <c r="M1601" s="7" t="s">
        <v>974</v>
      </c>
      <c r="N1601" s="7" t="s">
        <v>975</v>
      </c>
      <c r="O1601" s="9" t="str">
        <f t="shared" si="96"/>
        <v>2021-03-16</v>
      </c>
      <c r="P1601" s="1" t="str">
        <f>VLOOKUP(K1601,de_para!$A$2:$B$46,2,0)</f>
        <v>Lead Ads</v>
      </c>
      <c r="Q1601" s="1">
        <v>0</v>
      </c>
      <c r="R1601" s="1">
        <f t="shared" si="97"/>
        <v>3</v>
      </c>
      <c r="S1601" s="1">
        <f t="shared" si="98"/>
        <v>2021</v>
      </c>
      <c r="T1601" s="1">
        <f t="shared" si="99"/>
        <v>1</v>
      </c>
    </row>
    <row r="1602" spans="1:20" x14ac:dyDescent="0.2">
      <c r="A1602" s="3" t="s">
        <v>956</v>
      </c>
      <c r="B1602" s="3" t="s">
        <v>973</v>
      </c>
      <c r="C1602" s="4" t="s">
        <v>964</v>
      </c>
      <c r="D1602" s="5" t="s">
        <v>914</v>
      </c>
      <c r="E1602" s="4" t="s">
        <v>915</v>
      </c>
      <c r="F1602" s="6">
        <v>2373.96</v>
      </c>
      <c r="G1602" s="4">
        <v>86336</v>
      </c>
      <c r="H1602" s="4">
        <v>129365</v>
      </c>
      <c r="I1602" s="5">
        <v>18.350867699999998</v>
      </c>
      <c r="J1602" s="5">
        <v>1.4983900111193</v>
      </c>
      <c r="K1602" s="5" t="s">
        <v>19</v>
      </c>
      <c r="L1602" s="5">
        <v>99</v>
      </c>
      <c r="M1602" s="7" t="s">
        <v>974</v>
      </c>
      <c r="N1602" s="7" t="s">
        <v>975</v>
      </c>
      <c r="O1602" s="9" t="str">
        <f t="shared" si="96"/>
        <v>2021-03-16</v>
      </c>
      <c r="P1602" s="1" t="str">
        <f>VLOOKUP(K1602,de_para!$A$2:$B$46,2,0)</f>
        <v>web event</v>
      </c>
      <c r="Q1602" s="1">
        <v>0</v>
      </c>
      <c r="R1602" s="1">
        <f t="shared" si="97"/>
        <v>3</v>
      </c>
      <c r="S1602" s="1">
        <f t="shared" si="98"/>
        <v>2021</v>
      </c>
      <c r="T1602" s="1">
        <f t="shared" si="99"/>
        <v>1</v>
      </c>
    </row>
    <row r="1603" spans="1:20" x14ac:dyDescent="0.2">
      <c r="A1603" s="3" t="s">
        <v>912</v>
      </c>
      <c r="B1603" s="3" t="s">
        <v>973</v>
      </c>
      <c r="C1603" s="4" t="s">
        <v>969</v>
      </c>
      <c r="D1603" s="5" t="s">
        <v>932</v>
      </c>
      <c r="E1603" s="4" t="s">
        <v>933</v>
      </c>
      <c r="F1603" s="6">
        <v>2383.92</v>
      </c>
      <c r="G1603" s="4">
        <v>95406</v>
      </c>
      <c r="H1603" s="4">
        <v>126648</v>
      </c>
      <c r="I1603" s="5">
        <v>18.823194999999998</v>
      </c>
      <c r="J1603" s="5">
        <v>1.3274636815295</v>
      </c>
      <c r="K1603" s="5" t="s">
        <v>19</v>
      </c>
      <c r="L1603" s="5">
        <v>82</v>
      </c>
      <c r="M1603" s="7" t="s">
        <v>974</v>
      </c>
      <c r="N1603" s="7" t="s">
        <v>975</v>
      </c>
      <c r="O1603" s="9" t="str">
        <f t="shared" ref="O1603:O1666" si="100">RIGHT(B1603,10)</f>
        <v>2021-03-16</v>
      </c>
      <c r="P1603" s="1" t="str">
        <f>VLOOKUP(K1603,de_para!$A$2:$B$46,2,0)</f>
        <v>web event</v>
      </c>
      <c r="Q1603" s="1">
        <v>0</v>
      </c>
      <c r="R1603" s="1">
        <f t="shared" ref="R1603:R1666" si="101">MONTH(O1603)</f>
        <v>3</v>
      </c>
      <c r="S1603" s="1">
        <f t="shared" ref="S1603:S1666" si="102">YEAR(O1603)</f>
        <v>2021</v>
      </c>
      <c r="T1603" s="1">
        <f t="shared" ref="T1603:T1666" si="103">IF(R1603&lt;7,1,2)</f>
        <v>1</v>
      </c>
    </row>
    <row r="1604" spans="1:20" x14ac:dyDescent="0.2">
      <c r="A1604" s="3" t="s">
        <v>192</v>
      </c>
      <c r="B1604" s="3" t="s">
        <v>997</v>
      </c>
      <c r="C1604" s="4" t="s">
        <v>193</v>
      </c>
      <c r="D1604" s="5" t="s">
        <v>33</v>
      </c>
      <c r="E1604" s="4" t="s">
        <v>34</v>
      </c>
      <c r="F1604" s="6">
        <v>14373.78</v>
      </c>
      <c r="G1604" s="4">
        <v>339254</v>
      </c>
      <c r="H1604" s="4">
        <v>1101801</v>
      </c>
      <c r="I1604" s="5">
        <v>13.045713340000001</v>
      </c>
      <c r="J1604" s="5">
        <v>3.2477170497621</v>
      </c>
      <c r="K1604" s="5" t="s">
        <v>19</v>
      </c>
      <c r="L1604" s="5">
        <v>564</v>
      </c>
      <c r="M1604" s="7" t="s">
        <v>998</v>
      </c>
      <c r="N1604" s="7" t="s">
        <v>999</v>
      </c>
      <c r="O1604" s="9" t="str">
        <f t="shared" si="100"/>
        <v>2021-03-09</v>
      </c>
      <c r="P1604" s="1" t="str">
        <f>VLOOKUP(K1604,de_para!$A$2:$B$46,2,0)</f>
        <v>web event</v>
      </c>
      <c r="Q1604" s="1">
        <v>0</v>
      </c>
      <c r="R1604" s="1">
        <f t="shared" si="101"/>
        <v>3</v>
      </c>
      <c r="S1604" s="1">
        <f t="shared" si="102"/>
        <v>2021</v>
      </c>
      <c r="T1604" s="1">
        <f t="shared" si="103"/>
        <v>1</v>
      </c>
    </row>
    <row r="1605" spans="1:20" x14ac:dyDescent="0.2">
      <c r="A1605" s="3" t="s">
        <v>194</v>
      </c>
      <c r="B1605" s="3" t="s">
        <v>997</v>
      </c>
      <c r="C1605" s="4" t="s">
        <v>195</v>
      </c>
      <c r="D1605" s="5" t="s">
        <v>33</v>
      </c>
      <c r="E1605" s="4" t="s">
        <v>34</v>
      </c>
      <c r="F1605" s="6">
        <v>3833.66</v>
      </c>
      <c r="G1605" s="4">
        <v>63454</v>
      </c>
      <c r="H1605" s="4">
        <v>211517</v>
      </c>
      <c r="I1605" s="5">
        <v>18.124595190000001</v>
      </c>
      <c r="J1605" s="5">
        <v>3.3333911179752</v>
      </c>
      <c r="K1605" s="5" t="s">
        <v>19</v>
      </c>
      <c r="L1605" s="5">
        <v>172</v>
      </c>
      <c r="M1605" s="7" t="s">
        <v>998</v>
      </c>
      <c r="N1605" s="7" t="s">
        <v>999</v>
      </c>
      <c r="O1605" s="9" t="str">
        <f t="shared" si="100"/>
        <v>2021-03-09</v>
      </c>
      <c r="P1605" s="1" t="str">
        <f>VLOOKUP(K1605,de_para!$A$2:$B$46,2,0)</f>
        <v>web event</v>
      </c>
      <c r="Q1605" s="1">
        <v>0</v>
      </c>
      <c r="R1605" s="1">
        <f t="shared" si="101"/>
        <v>3</v>
      </c>
      <c r="S1605" s="1">
        <f t="shared" si="102"/>
        <v>2021</v>
      </c>
      <c r="T1605" s="1">
        <f t="shared" si="103"/>
        <v>1</v>
      </c>
    </row>
    <row r="1606" spans="1:20" x14ac:dyDescent="0.2">
      <c r="A1606" s="3" t="s">
        <v>50</v>
      </c>
      <c r="B1606" s="3" t="s">
        <v>997</v>
      </c>
      <c r="C1606" s="4" t="s">
        <v>529</v>
      </c>
      <c r="D1606" s="5" t="s">
        <v>511</v>
      </c>
      <c r="E1606" s="4" t="s">
        <v>512</v>
      </c>
      <c r="F1606" s="6">
        <v>141102.19</v>
      </c>
      <c r="G1606" s="4">
        <v>4748138</v>
      </c>
      <c r="H1606" s="4">
        <v>10960949</v>
      </c>
      <c r="I1606" s="5">
        <v>12.87317275</v>
      </c>
      <c r="J1606" s="5">
        <v>2.3084731319940999</v>
      </c>
      <c r="K1606" s="5" t="s">
        <v>200</v>
      </c>
      <c r="L1606" s="5">
        <v>2749</v>
      </c>
      <c r="M1606" s="7" t="s">
        <v>998</v>
      </c>
      <c r="N1606" s="7" t="s">
        <v>999</v>
      </c>
      <c r="O1606" s="9" t="str">
        <f t="shared" si="100"/>
        <v>2021-03-09</v>
      </c>
      <c r="P1606" s="1" t="str">
        <f>VLOOKUP(K1606,de_para!$A$2:$B$46,2,0)</f>
        <v>Mensagem</v>
      </c>
      <c r="Q1606" s="1">
        <v>1</v>
      </c>
      <c r="R1606" s="1">
        <f t="shared" si="101"/>
        <v>3</v>
      </c>
      <c r="S1606" s="1">
        <f t="shared" si="102"/>
        <v>2021</v>
      </c>
      <c r="T1606" s="1">
        <f t="shared" si="103"/>
        <v>1</v>
      </c>
    </row>
    <row r="1607" spans="1:20" x14ac:dyDescent="0.2">
      <c r="A1607" s="3" t="s">
        <v>311</v>
      </c>
      <c r="B1607" s="3" t="s">
        <v>997</v>
      </c>
      <c r="C1607" s="4" t="s">
        <v>312</v>
      </c>
      <c r="D1607" s="5" t="s">
        <v>253</v>
      </c>
      <c r="E1607" s="4" t="s">
        <v>254</v>
      </c>
      <c r="F1607" s="6">
        <v>17937.11</v>
      </c>
      <c r="G1607" s="4">
        <v>1033945</v>
      </c>
      <c r="H1607" s="4">
        <v>1514254</v>
      </c>
      <c r="I1607" s="5">
        <v>11.84550941</v>
      </c>
      <c r="J1607" s="5">
        <v>1.464540183472</v>
      </c>
      <c r="K1607" s="5" t="s">
        <v>19</v>
      </c>
      <c r="L1607" s="5">
        <v>680</v>
      </c>
      <c r="M1607" s="7" t="s">
        <v>998</v>
      </c>
      <c r="N1607" s="7" t="s">
        <v>999</v>
      </c>
      <c r="O1607" s="9" t="str">
        <f t="shared" si="100"/>
        <v>2021-03-09</v>
      </c>
      <c r="P1607" s="1" t="str">
        <f>VLOOKUP(K1607,de_para!$A$2:$B$46,2,0)</f>
        <v>web event</v>
      </c>
      <c r="Q1607" s="1">
        <v>0</v>
      </c>
      <c r="R1607" s="1">
        <f t="shared" si="101"/>
        <v>3</v>
      </c>
      <c r="S1607" s="1">
        <f t="shared" si="102"/>
        <v>2021</v>
      </c>
      <c r="T1607" s="1">
        <f t="shared" si="103"/>
        <v>1</v>
      </c>
    </row>
    <row r="1608" spans="1:20" x14ac:dyDescent="0.2">
      <c r="A1608" s="3" t="s">
        <v>938</v>
      </c>
      <c r="B1608" s="3" t="s">
        <v>997</v>
      </c>
      <c r="C1608" s="4" t="s">
        <v>943</v>
      </c>
      <c r="D1608" s="5" t="s">
        <v>944</v>
      </c>
      <c r="E1608" s="4" t="s">
        <v>945</v>
      </c>
      <c r="F1608" s="6">
        <v>14.88</v>
      </c>
      <c r="G1608" s="4">
        <v>1296</v>
      </c>
      <c r="H1608" s="4">
        <v>1357</v>
      </c>
      <c r="I1608" s="5">
        <v>10.96536478</v>
      </c>
      <c r="J1608" s="5">
        <v>1.0470679012346</v>
      </c>
      <c r="K1608" s="5" t="s">
        <v>19</v>
      </c>
      <c r="L1608" s="5">
        <v>1</v>
      </c>
      <c r="M1608" s="7" t="s">
        <v>998</v>
      </c>
      <c r="N1608" s="7" t="s">
        <v>999</v>
      </c>
      <c r="O1608" s="9" t="str">
        <f t="shared" si="100"/>
        <v>2021-03-09</v>
      </c>
      <c r="P1608" s="1" t="str">
        <f>VLOOKUP(K1608,de_para!$A$2:$B$46,2,0)</f>
        <v>web event</v>
      </c>
      <c r="Q1608" s="1">
        <v>0</v>
      </c>
      <c r="R1608" s="1">
        <f t="shared" si="101"/>
        <v>3</v>
      </c>
      <c r="S1608" s="1">
        <f t="shared" si="102"/>
        <v>2021</v>
      </c>
      <c r="T1608" s="1">
        <f t="shared" si="103"/>
        <v>1</v>
      </c>
    </row>
    <row r="1609" spans="1:20" x14ac:dyDescent="0.2">
      <c r="A1609" s="3" t="s">
        <v>327</v>
      </c>
      <c r="B1609" s="3" t="s">
        <v>997</v>
      </c>
      <c r="C1609" s="4" t="s">
        <v>328</v>
      </c>
      <c r="D1609" s="5" t="s">
        <v>253</v>
      </c>
      <c r="E1609" s="4" t="s">
        <v>254</v>
      </c>
      <c r="F1609" s="6">
        <v>12201.1</v>
      </c>
      <c r="G1609" s="4">
        <v>949467</v>
      </c>
      <c r="H1609" s="4">
        <v>1353318</v>
      </c>
      <c r="I1609" s="5">
        <v>9.0156932800000007</v>
      </c>
      <c r="J1609" s="5">
        <v>1.4253449566967999</v>
      </c>
      <c r="K1609" s="5" t="s">
        <v>19</v>
      </c>
      <c r="L1609" s="5">
        <v>454</v>
      </c>
      <c r="M1609" s="7" t="s">
        <v>998</v>
      </c>
      <c r="N1609" s="7" t="s">
        <v>999</v>
      </c>
      <c r="O1609" s="9" t="str">
        <f t="shared" si="100"/>
        <v>2021-03-09</v>
      </c>
      <c r="P1609" s="1" t="str">
        <f>VLOOKUP(K1609,de_para!$A$2:$B$46,2,0)</f>
        <v>web event</v>
      </c>
      <c r="Q1609" s="1">
        <v>0</v>
      </c>
      <c r="R1609" s="1">
        <f t="shared" si="101"/>
        <v>3</v>
      </c>
      <c r="S1609" s="1">
        <f t="shared" si="102"/>
        <v>2021</v>
      </c>
      <c r="T1609" s="1">
        <f t="shared" si="103"/>
        <v>1</v>
      </c>
    </row>
    <row r="1610" spans="1:20" x14ac:dyDescent="0.2">
      <c r="A1610" s="3" t="s">
        <v>14</v>
      </c>
      <c r="B1610" s="3" t="s">
        <v>997</v>
      </c>
      <c r="C1610" s="4" t="s">
        <v>976</v>
      </c>
      <c r="D1610" s="5" t="s">
        <v>977</v>
      </c>
      <c r="E1610" s="4" t="s">
        <v>978</v>
      </c>
      <c r="F1610" s="6">
        <v>344.7</v>
      </c>
      <c r="G1610" s="4">
        <v>14844</v>
      </c>
      <c r="H1610" s="4">
        <v>18725</v>
      </c>
      <c r="I1610" s="5">
        <v>18.408544729999999</v>
      </c>
      <c r="J1610" s="5">
        <v>1.2614524386957999</v>
      </c>
      <c r="K1610" s="5" t="s">
        <v>19</v>
      </c>
      <c r="L1610" s="5">
        <v>15</v>
      </c>
      <c r="M1610" s="7" t="s">
        <v>998</v>
      </c>
      <c r="N1610" s="7" t="s">
        <v>999</v>
      </c>
      <c r="O1610" s="9" t="str">
        <f t="shared" si="100"/>
        <v>2021-03-09</v>
      </c>
      <c r="P1610" s="1" t="str">
        <f>VLOOKUP(K1610,de_para!$A$2:$B$46,2,0)</f>
        <v>web event</v>
      </c>
      <c r="Q1610" s="1">
        <v>0</v>
      </c>
      <c r="R1610" s="1">
        <f t="shared" si="101"/>
        <v>3</v>
      </c>
      <c r="S1610" s="1">
        <f t="shared" si="102"/>
        <v>2021</v>
      </c>
      <c r="T1610" s="1">
        <f t="shared" si="103"/>
        <v>1</v>
      </c>
    </row>
    <row r="1611" spans="1:20" x14ac:dyDescent="0.2">
      <c r="A1611" s="3" t="s">
        <v>934</v>
      </c>
      <c r="B1611" s="3" t="s">
        <v>997</v>
      </c>
      <c r="C1611" s="4" t="s">
        <v>949</v>
      </c>
      <c r="D1611" s="5" t="s">
        <v>944</v>
      </c>
      <c r="E1611" s="4" t="s">
        <v>945</v>
      </c>
      <c r="F1611" s="6">
        <v>14.69</v>
      </c>
      <c r="G1611" s="4">
        <v>477</v>
      </c>
      <c r="H1611" s="4">
        <v>491</v>
      </c>
      <c r="I1611" s="5">
        <v>29.9185336</v>
      </c>
      <c r="J1611" s="5">
        <v>1.0293501048217999</v>
      </c>
      <c r="K1611" s="5" t="s">
        <v>19</v>
      </c>
      <c r="L1611" s="5">
        <v>1</v>
      </c>
      <c r="M1611" s="7" t="s">
        <v>998</v>
      </c>
      <c r="N1611" s="7" t="s">
        <v>999</v>
      </c>
      <c r="O1611" s="9" t="str">
        <f t="shared" si="100"/>
        <v>2021-03-09</v>
      </c>
      <c r="P1611" s="1" t="str">
        <f>VLOOKUP(K1611,de_para!$A$2:$B$46,2,0)</f>
        <v>web event</v>
      </c>
      <c r="Q1611" s="1">
        <v>0</v>
      </c>
      <c r="R1611" s="1">
        <f t="shared" si="101"/>
        <v>3</v>
      </c>
      <c r="S1611" s="1">
        <f t="shared" si="102"/>
        <v>2021</v>
      </c>
      <c r="T1611" s="1">
        <f t="shared" si="103"/>
        <v>1</v>
      </c>
    </row>
    <row r="1612" spans="1:20" x14ac:dyDescent="0.2">
      <c r="A1612" s="3" t="s">
        <v>201</v>
      </c>
      <c r="B1612" s="3" t="s">
        <v>997</v>
      </c>
      <c r="C1612" s="4" t="s">
        <v>202</v>
      </c>
      <c r="D1612" s="5" t="s">
        <v>33</v>
      </c>
      <c r="E1612" s="4" t="s">
        <v>34</v>
      </c>
      <c r="F1612" s="6">
        <v>11942.31</v>
      </c>
      <c r="G1612" s="4">
        <v>114939</v>
      </c>
      <c r="H1612" s="4">
        <v>408401</v>
      </c>
      <c r="I1612" s="5">
        <v>29.241627709999999</v>
      </c>
      <c r="J1612" s="5">
        <v>3.5531977831719002</v>
      </c>
      <c r="K1612" s="5" t="s">
        <v>19</v>
      </c>
      <c r="L1612" s="5">
        <v>521</v>
      </c>
      <c r="M1612" s="7" t="s">
        <v>998</v>
      </c>
      <c r="N1612" s="7" t="s">
        <v>999</v>
      </c>
      <c r="O1612" s="9" t="str">
        <f t="shared" si="100"/>
        <v>2021-03-09</v>
      </c>
      <c r="P1612" s="1" t="str">
        <f>VLOOKUP(K1612,de_para!$A$2:$B$46,2,0)</f>
        <v>web event</v>
      </c>
      <c r="Q1612" s="1">
        <v>0</v>
      </c>
      <c r="R1612" s="1">
        <f t="shared" si="101"/>
        <v>3</v>
      </c>
      <c r="S1612" s="1">
        <f t="shared" si="102"/>
        <v>2021</v>
      </c>
      <c r="T1612" s="1">
        <f t="shared" si="103"/>
        <v>1</v>
      </c>
    </row>
    <row r="1613" spans="1:20" x14ac:dyDescent="0.2">
      <c r="A1613" s="3" t="s">
        <v>454</v>
      </c>
      <c r="B1613" s="3" t="s">
        <v>997</v>
      </c>
      <c r="C1613" s="4" t="s">
        <v>455</v>
      </c>
      <c r="D1613" s="5" t="s">
        <v>456</v>
      </c>
      <c r="E1613" s="4" t="s">
        <v>457</v>
      </c>
      <c r="F1613" s="6">
        <v>44057.04</v>
      </c>
      <c r="G1613" s="4">
        <v>878293</v>
      </c>
      <c r="H1613" s="4">
        <v>2081317</v>
      </c>
      <c r="I1613" s="5">
        <v>21.167866310000001</v>
      </c>
      <c r="J1613" s="5">
        <v>2.3697296915721999</v>
      </c>
      <c r="K1613" s="5" t="s">
        <v>38</v>
      </c>
      <c r="L1613" s="5">
        <v>107</v>
      </c>
      <c r="M1613" s="7" t="s">
        <v>998</v>
      </c>
      <c r="N1613" s="7" t="s">
        <v>999</v>
      </c>
      <c r="O1613" s="9" t="str">
        <f t="shared" si="100"/>
        <v>2021-03-09</v>
      </c>
      <c r="P1613" s="1" t="str">
        <f>VLOOKUP(K1613,de_para!$A$2:$B$46,2,0)</f>
        <v>Credenciamento</v>
      </c>
      <c r="Q1613" s="1">
        <v>0</v>
      </c>
      <c r="R1613" s="1">
        <f t="shared" si="101"/>
        <v>3</v>
      </c>
      <c r="S1613" s="1">
        <f t="shared" si="102"/>
        <v>2021</v>
      </c>
      <c r="T1613" s="1">
        <f t="shared" si="103"/>
        <v>1</v>
      </c>
    </row>
    <row r="1614" spans="1:20" x14ac:dyDescent="0.2">
      <c r="A1614" s="3" t="s">
        <v>925</v>
      </c>
      <c r="B1614" s="3" t="s">
        <v>997</v>
      </c>
      <c r="C1614" s="4" t="s">
        <v>926</v>
      </c>
      <c r="D1614" s="5" t="s">
        <v>33</v>
      </c>
      <c r="E1614" s="4" t="s">
        <v>34</v>
      </c>
      <c r="F1614" s="6">
        <v>91.95</v>
      </c>
      <c r="G1614" s="4">
        <v>1819</v>
      </c>
      <c r="H1614" s="4">
        <v>5650</v>
      </c>
      <c r="I1614" s="5">
        <v>16.27433628</v>
      </c>
      <c r="J1614" s="5">
        <v>3.1061022539856999</v>
      </c>
      <c r="K1614" s="5" t="s">
        <v>19</v>
      </c>
      <c r="L1614" s="5">
        <v>6</v>
      </c>
      <c r="M1614" s="7" t="s">
        <v>998</v>
      </c>
      <c r="N1614" s="7" t="s">
        <v>999</v>
      </c>
      <c r="O1614" s="9" t="str">
        <f t="shared" si="100"/>
        <v>2021-03-09</v>
      </c>
      <c r="P1614" s="1" t="str">
        <f>VLOOKUP(K1614,de_para!$A$2:$B$46,2,0)</f>
        <v>web event</v>
      </c>
      <c r="Q1614" s="1">
        <v>0</v>
      </c>
      <c r="R1614" s="1">
        <f t="shared" si="101"/>
        <v>3</v>
      </c>
      <c r="S1614" s="1">
        <f t="shared" si="102"/>
        <v>2021</v>
      </c>
      <c r="T1614" s="1">
        <f t="shared" si="103"/>
        <v>1</v>
      </c>
    </row>
    <row r="1615" spans="1:20" x14ac:dyDescent="0.2">
      <c r="A1615" s="3" t="s">
        <v>958</v>
      </c>
      <c r="B1615" s="3" t="s">
        <v>997</v>
      </c>
      <c r="C1615" s="4" t="s">
        <v>959</v>
      </c>
      <c r="D1615" s="5" t="s">
        <v>253</v>
      </c>
      <c r="E1615" s="4" t="s">
        <v>254</v>
      </c>
      <c r="F1615" s="6">
        <v>162.22999999999999</v>
      </c>
      <c r="G1615" s="4">
        <v>6802</v>
      </c>
      <c r="H1615" s="4">
        <v>7345</v>
      </c>
      <c r="I1615" s="5">
        <v>22.0871341</v>
      </c>
      <c r="J1615" s="5">
        <v>1.079829461923</v>
      </c>
      <c r="K1615" s="5" t="s">
        <v>19</v>
      </c>
      <c r="L1615" s="5">
        <v>1</v>
      </c>
      <c r="M1615" s="7" t="s">
        <v>998</v>
      </c>
      <c r="N1615" s="7" t="s">
        <v>999</v>
      </c>
      <c r="O1615" s="9" t="str">
        <f t="shared" si="100"/>
        <v>2021-03-09</v>
      </c>
      <c r="P1615" s="1" t="str">
        <f>VLOOKUP(K1615,de_para!$A$2:$B$46,2,0)</f>
        <v>web event</v>
      </c>
      <c r="Q1615" s="1">
        <v>0</v>
      </c>
      <c r="R1615" s="1">
        <f t="shared" si="101"/>
        <v>3</v>
      </c>
      <c r="S1615" s="1">
        <f t="shared" si="102"/>
        <v>2021</v>
      </c>
      <c r="T1615" s="1">
        <f t="shared" si="103"/>
        <v>1</v>
      </c>
    </row>
    <row r="1616" spans="1:20" x14ac:dyDescent="0.2">
      <c r="A1616" s="3" t="s">
        <v>14</v>
      </c>
      <c r="B1616" s="3" t="s">
        <v>997</v>
      </c>
      <c r="C1616" s="4" t="s">
        <v>982</v>
      </c>
      <c r="D1616" s="5" t="s">
        <v>983</v>
      </c>
      <c r="E1616" s="4" t="s">
        <v>984</v>
      </c>
      <c r="F1616" s="6">
        <v>348.05</v>
      </c>
      <c r="G1616" s="4">
        <v>14664</v>
      </c>
      <c r="H1616" s="4">
        <v>19247</v>
      </c>
      <c r="I1616" s="5">
        <v>18.083337660000002</v>
      </c>
      <c r="J1616" s="5">
        <v>1.3125340971085999</v>
      </c>
      <c r="K1616" s="5" t="s">
        <v>19</v>
      </c>
      <c r="L1616" s="5">
        <v>21</v>
      </c>
      <c r="M1616" s="7" t="s">
        <v>998</v>
      </c>
      <c r="N1616" s="7" t="s">
        <v>999</v>
      </c>
      <c r="O1616" s="9" t="str">
        <f t="shared" si="100"/>
        <v>2021-03-09</v>
      </c>
      <c r="P1616" s="1" t="str">
        <f>VLOOKUP(K1616,de_para!$A$2:$B$46,2,0)</f>
        <v>web event</v>
      </c>
      <c r="Q1616" s="1">
        <v>0</v>
      </c>
      <c r="R1616" s="1">
        <f t="shared" si="101"/>
        <v>3</v>
      </c>
      <c r="S1616" s="1">
        <f t="shared" si="102"/>
        <v>2021</v>
      </c>
      <c r="T1616" s="1">
        <f t="shared" si="103"/>
        <v>1</v>
      </c>
    </row>
    <row r="1617" spans="1:20" x14ac:dyDescent="0.2">
      <c r="A1617" s="3" t="s">
        <v>388</v>
      </c>
      <c r="B1617" s="3" t="s">
        <v>997</v>
      </c>
      <c r="C1617" s="4" t="s">
        <v>510</v>
      </c>
      <c r="D1617" s="5" t="s">
        <v>511</v>
      </c>
      <c r="E1617" s="4" t="s">
        <v>512</v>
      </c>
      <c r="F1617" s="6">
        <v>31207.119999999999</v>
      </c>
      <c r="G1617" s="4">
        <v>427121</v>
      </c>
      <c r="H1617" s="4">
        <v>1609505</v>
      </c>
      <c r="I1617" s="5">
        <v>19.389265640000001</v>
      </c>
      <c r="J1617" s="5">
        <v>3.7682647306032999</v>
      </c>
      <c r="K1617" s="5" t="s">
        <v>200</v>
      </c>
      <c r="L1617" s="5">
        <v>710</v>
      </c>
      <c r="M1617" s="7" t="s">
        <v>998</v>
      </c>
      <c r="N1617" s="7" t="s">
        <v>999</v>
      </c>
      <c r="O1617" s="9" t="str">
        <f t="shared" si="100"/>
        <v>2021-03-09</v>
      </c>
      <c r="P1617" s="1" t="str">
        <f>VLOOKUP(K1617,de_para!$A$2:$B$46,2,0)</f>
        <v>Mensagem</v>
      </c>
      <c r="Q1617" s="1">
        <v>1</v>
      </c>
      <c r="R1617" s="1">
        <f t="shared" si="101"/>
        <v>3</v>
      </c>
      <c r="S1617" s="1">
        <f t="shared" si="102"/>
        <v>2021</v>
      </c>
      <c r="T1617" s="1">
        <f t="shared" si="103"/>
        <v>1</v>
      </c>
    </row>
    <row r="1618" spans="1:20" x14ac:dyDescent="0.2">
      <c r="A1618" s="3" t="s">
        <v>207</v>
      </c>
      <c r="B1618" s="3" t="s">
        <v>997</v>
      </c>
      <c r="C1618" s="4" t="s">
        <v>208</v>
      </c>
      <c r="D1618" s="5" t="s">
        <v>33</v>
      </c>
      <c r="E1618" s="4" t="s">
        <v>34</v>
      </c>
      <c r="F1618" s="6">
        <v>9790.01</v>
      </c>
      <c r="G1618" s="4">
        <v>62287</v>
      </c>
      <c r="H1618" s="4">
        <v>252245</v>
      </c>
      <c r="I1618" s="5">
        <v>38.811512620000002</v>
      </c>
      <c r="J1618" s="5">
        <v>4.0497214507040002</v>
      </c>
      <c r="K1618" s="5" t="s">
        <v>19</v>
      </c>
      <c r="L1618" s="5">
        <v>459</v>
      </c>
      <c r="M1618" s="7" t="s">
        <v>998</v>
      </c>
      <c r="N1618" s="7" t="s">
        <v>999</v>
      </c>
      <c r="O1618" s="9" t="str">
        <f t="shared" si="100"/>
        <v>2021-03-09</v>
      </c>
      <c r="P1618" s="1" t="str">
        <f>VLOOKUP(K1618,de_para!$A$2:$B$46,2,0)</f>
        <v>web event</v>
      </c>
      <c r="Q1618" s="1">
        <v>0</v>
      </c>
      <c r="R1618" s="1">
        <f t="shared" si="101"/>
        <v>3</v>
      </c>
      <c r="S1618" s="1">
        <f t="shared" si="102"/>
        <v>2021</v>
      </c>
      <c r="T1618" s="1">
        <f t="shared" si="103"/>
        <v>1</v>
      </c>
    </row>
    <row r="1619" spans="1:20" x14ac:dyDescent="0.2">
      <c r="A1619" s="3" t="s">
        <v>680</v>
      </c>
      <c r="B1619" s="3" t="s">
        <v>997</v>
      </c>
      <c r="C1619" s="4" t="s">
        <v>681</v>
      </c>
      <c r="D1619" s="5" t="s">
        <v>33</v>
      </c>
      <c r="E1619" s="4" t="s">
        <v>34</v>
      </c>
      <c r="F1619" s="6">
        <v>344.39</v>
      </c>
      <c r="G1619" s="4">
        <v>8402</v>
      </c>
      <c r="H1619" s="4">
        <v>24417</v>
      </c>
      <c r="I1619" s="5">
        <v>14.104517339999999</v>
      </c>
      <c r="J1619" s="5">
        <v>2.9060937871935</v>
      </c>
      <c r="K1619" s="5" t="s">
        <v>19</v>
      </c>
      <c r="L1619" s="5">
        <v>14</v>
      </c>
      <c r="M1619" s="7" t="s">
        <v>998</v>
      </c>
      <c r="N1619" s="7" t="s">
        <v>999</v>
      </c>
      <c r="O1619" s="9" t="str">
        <f t="shared" si="100"/>
        <v>2021-03-09</v>
      </c>
      <c r="P1619" s="1" t="str">
        <f>VLOOKUP(K1619,de_para!$A$2:$B$46,2,0)</f>
        <v>web event</v>
      </c>
      <c r="Q1619" s="1">
        <v>0</v>
      </c>
      <c r="R1619" s="1">
        <f t="shared" si="101"/>
        <v>3</v>
      </c>
      <c r="S1619" s="1">
        <f t="shared" si="102"/>
        <v>2021</v>
      </c>
      <c r="T1619" s="1">
        <f t="shared" si="103"/>
        <v>1</v>
      </c>
    </row>
    <row r="1620" spans="1:20" x14ac:dyDescent="0.2">
      <c r="A1620" s="3" t="s">
        <v>14</v>
      </c>
      <c r="B1620" s="3" t="s">
        <v>997</v>
      </c>
      <c r="C1620" s="4" t="s">
        <v>760</v>
      </c>
      <c r="D1620" s="5" t="s">
        <v>761</v>
      </c>
      <c r="E1620" s="4" t="s">
        <v>762</v>
      </c>
      <c r="F1620" s="6">
        <v>73890.81</v>
      </c>
      <c r="G1620" s="4">
        <v>5212888</v>
      </c>
      <c r="H1620" s="4">
        <v>8126394</v>
      </c>
      <c r="I1620" s="5">
        <v>9.0926935100000001</v>
      </c>
      <c r="J1620" s="5">
        <v>1.5589043923445001</v>
      </c>
      <c r="K1620" s="5" t="s">
        <v>19</v>
      </c>
      <c r="L1620" s="5">
        <v>3143</v>
      </c>
      <c r="M1620" s="7" t="s">
        <v>998</v>
      </c>
      <c r="N1620" s="7" t="s">
        <v>999</v>
      </c>
      <c r="O1620" s="9" t="str">
        <f t="shared" si="100"/>
        <v>2021-03-09</v>
      </c>
      <c r="P1620" s="1" t="str">
        <f>VLOOKUP(K1620,de_para!$A$2:$B$46,2,0)</f>
        <v>web event</v>
      </c>
      <c r="Q1620" s="1">
        <v>0</v>
      </c>
      <c r="R1620" s="1">
        <f t="shared" si="101"/>
        <v>3</v>
      </c>
      <c r="S1620" s="1">
        <f t="shared" si="102"/>
        <v>2021</v>
      </c>
      <c r="T1620" s="1">
        <f t="shared" si="103"/>
        <v>1</v>
      </c>
    </row>
    <row r="1621" spans="1:20" x14ac:dyDescent="0.2">
      <c r="A1621" s="3" t="s">
        <v>14</v>
      </c>
      <c r="B1621" s="3" t="s">
        <v>997</v>
      </c>
      <c r="C1621" s="4" t="s">
        <v>979</v>
      </c>
      <c r="D1621" s="5" t="s">
        <v>980</v>
      </c>
      <c r="E1621" s="4" t="s">
        <v>981</v>
      </c>
      <c r="F1621" s="6">
        <v>352.68</v>
      </c>
      <c r="G1621" s="4">
        <v>17923</v>
      </c>
      <c r="H1621" s="4">
        <v>21079</v>
      </c>
      <c r="I1621" s="5">
        <v>16.731343989999999</v>
      </c>
      <c r="J1621" s="5">
        <v>1.1760865926463</v>
      </c>
      <c r="K1621" s="5" t="s">
        <v>19</v>
      </c>
      <c r="L1621" s="5">
        <v>26</v>
      </c>
      <c r="M1621" s="7" t="s">
        <v>998</v>
      </c>
      <c r="N1621" s="7" t="s">
        <v>999</v>
      </c>
      <c r="O1621" s="9" t="str">
        <f t="shared" si="100"/>
        <v>2021-03-09</v>
      </c>
      <c r="P1621" s="1" t="str">
        <f>VLOOKUP(K1621,de_para!$A$2:$B$46,2,0)</f>
        <v>web event</v>
      </c>
      <c r="Q1621" s="1">
        <v>0</v>
      </c>
      <c r="R1621" s="1">
        <f t="shared" si="101"/>
        <v>3</v>
      </c>
      <c r="S1621" s="1">
        <f t="shared" si="102"/>
        <v>2021</v>
      </c>
      <c r="T1621" s="1">
        <f t="shared" si="103"/>
        <v>1</v>
      </c>
    </row>
    <row r="1622" spans="1:20" x14ac:dyDescent="0.2">
      <c r="A1622" s="3" t="s">
        <v>14</v>
      </c>
      <c r="B1622" s="3" t="s">
        <v>997</v>
      </c>
      <c r="C1622" s="4" t="s">
        <v>960</v>
      </c>
      <c r="D1622" s="5" t="s">
        <v>961</v>
      </c>
      <c r="E1622" s="4" t="s">
        <v>962</v>
      </c>
      <c r="F1622" s="6">
        <v>357.6</v>
      </c>
      <c r="G1622" s="4">
        <v>27808</v>
      </c>
      <c r="H1622" s="4">
        <v>30301</v>
      </c>
      <c r="I1622" s="5">
        <v>11.801590709999999</v>
      </c>
      <c r="J1622" s="5">
        <v>1.0896504602992001</v>
      </c>
      <c r="K1622" s="5" t="s">
        <v>19</v>
      </c>
      <c r="L1622" s="5">
        <v>13</v>
      </c>
      <c r="M1622" s="7" t="s">
        <v>998</v>
      </c>
      <c r="N1622" s="7" t="s">
        <v>999</v>
      </c>
      <c r="O1622" s="9" t="str">
        <f t="shared" si="100"/>
        <v>2021-03-09</v>
      </c>
      <c r="P1622" s="1" t="str">
        <f>VLOOKUP(K1622,de_para!$A$2:$B$46,2,0)</f>
        <v>web event</v>
      </c>
      <c r="Q1622" s="1">
        <v>0</v>
      </c>
      <c r="R1622" s="1">
        <f t="shared" si="101"/>
        <v>3</v>
      </c>
      <c r="S1622" s="1">
        <f t="shared" si="102"/>
        <v>2021</v>
      </c>
      <c r="T1622" s="1">
        <f t="shared" si="103"/>
        <v>1</v>
      </c>
    </row>
    <row r="1623" spans="1:20" x14ac:dyDescent="0.2">
      <c r="A1623" s="3" t="s">
        <v>22</v>
      </c>
      <c r="B1623" s="3" t="s">
        <v>997</v>
      </c>
      <c r="C1623" s="4" t="s">
        <v>527</v>
      </c>
      <c r="D1623" s="5" t="s">
        <v>511</v>
      </c>
      <c r="E1623" s="4" t="s">
        <v>512</v>
      </c>
      <c r="F1623" s="6">
        <v>56533.16</v>
      </c>
      <c r="G1623" s="4">
        <v>4037458</v>
      </c>
      <c r="H1623" s="4">
        <v>7062041</v>
      </c>
      <c r="I1623" s="5">
        <v>8.0052154899999994</v>
      </c>
      <c r="J1623" s="5">
        <v>1.7491305172710001</v>
      </c>
      <c r="K1623" s="5" t="s">
        <v>200</v>
      </c>
      <c r="L1623" s="5">
        <v>1305</v>
      </c>
      <c r="M1623" s="7" t="s">
        <v>998</v>
      </c>
      <c r="N1623" s="7" t="s">
        <v>999</v>
      </c>
      <c r="O1623" s="9" t="str">
        <f t="shared" si="100"/>
        <v>2021-03-09</v>
      </c>
      <c r="P1623" s="1" t="str">
        <f>VLOOKUP(K1623,de_para!$A$2:$B$46,2,0)</f>
        <v>Mensagem</v>
      </c>
      <c r="Q1623" s="1">
        <v>1</v>
      </c>
      <c r="R1623" s="1">
        <f t="shared" si="101"/>
        <v>3</v>
      </c>
      <c r="S1623" s="1">
        <f t="shared" si="102"/>
        <v>2021</v>
      </c>
      <c r="T1623" s="1">
        <f t="shared" si="103"/>
        <v>1</v>
      </c>
    </row>
    <row r="1624" spans="1:20" x14ac:dyDescent="0.2">
      <c r="A1624" s="3" t="s">
        <v>362</v>
      </c>
      <c r="B1624" s="3" t="s">
        <v>997</v>
      </c>
      <c r="C1624" s="4" t="s">
        <v>363</v>
      </c>
      <c r="D1624" s="5" t="s">
        <v>28</v>
      </c>
      <c r="E1624" s="4" t="s">
        <v>29</v>
      </c>
      <c r="F1624" s="6">
        <v>80639.460000000006</v>
      </c>
      <c r="G1624" s="4">
        <v>2186633</v>
      </c>
      <c r="H1624" s="4">
        <v>4520254</v>
      </c>
      <c r="I1624" s="5">
        <v>17.839586010000001</v>
      </c>
      <c r="J1624" s="5">
        <v>2.0672211569111001</v>
      </c>
      <c r="K1624" s="5" t="s">
        <v>30</v>
      </c>
      <c r="L1624" s="5">
        <v>2175</v>
      </c>
      <c r="M1624" s="7" t="s">
        <v>998</v>
      </c>
      <c r="N1624" s="7" t="s">
        <v>999</v>
      </c>
      <c r="O1624" s="9" t="str">
        <f t="shared" si="100"/>
        <v>2021-03-09</v>
      </c>
      <c r="P1624" s="1" t="str">
        <f>VLOOKUP(K1624,de_para!$A$2:$B$46,2,0)</f>
        <v>Lead Ads</v>
      </c>
      <c r="Q1624" s="1">
        <v>0</v>
      </c>
      <c r="R1624" s="1">
        <f t="shared" si="101"/>
        <v>3</v>
      </c>
      <c r="S1624" s="1">
        <f t="shared" si="102"/>
        <v>2021</v>
      </c>
      <c r="T1624" s="1">
        <f t="shared" si="103"/>
        <v>1</v>
      </c>
    </row>
    <row r="1625" spans="1:20" x14ac:dyDescent="0.2">
      <c r="A1625" s="3" t="s">
        <v>784</v>
      </c>
      <c r="B1625" s="3" t="s">
        <v>997</v>
      </c>
      <c r="C1625" s="4" t="s">
        <v>1000</v>
      </c>
      <c r="D1625" s="5" t="s">
        <v>1001</v>
      </c>
      <c r="E1625" s="4" t="s">
        <v>1002</v>
      </c>
      <c r="F1625" s="6">
        <v>75.86</v>
      </c>
      <c r="G1625" s="4">
        <v>5036</v>
      </c>
      <c r="H1625" s="4">
        <v>5184</v>
      </c>
      <c r="I1625" s="5">
        <v>14.633487649999999</v>
      </c>
      <c r="J1625" s="5">
        <v>1.0293884034948</v>
      </c>
      <c r="K1625" s="5" t="s">
        <v>200</v>
      </c>
      <c r="L1625" s="5">
        <v>2</v>
      </c>
      <c r="M1625" s="7" t="s">
        <v>998</v>
      </c>
      <c r="N1625" s="7" t="s">
        <v>999</v>
      </c>
      <c r="O1625" s="9" t="str">
        <f t="shared" si="100"/>
        <v>2021-03-09</v>
      </c>
      <c r="P1625" s="1" t="str">
        <f>VLOOKUP(K1625,de_para!$A$2:$B$46,2,0)</f>
        <v>Mensagem</v>
      </c>
      <c r="Q1625" s="1">
        <v>1</v>
      </c>
      <c r="R1625" s="1">
        <f t="shared" si="101"/>
        <v>3</v>
      </c>
      <c r="S1625" s="1">
        <f t="shared" si="102"/>
        <v>2021</v>
      </c>
      <c r="T1625" s="1">
        <f t="shared" si="103"/>
        <v>1</v>
      </c>
    </row>
    <row r="1626" spans="1:20" x14ac:dyDescent="0.2">
      <c r="A1626" s="3" t="s">
        <v>912</v>
      </c>
      <c r="B1626" s="3" t="s">
        <v>997</v>
      </c>
      <c r="C1626" s="4" t="s">
        <v>940</v>
      </c>
      <c r="D1626" s="5" t="s">
        <v>941</v>
      </c>
      <c r="E1626" s="4" t="s">
        <v>942</v>
      </c>
      <c r="F1626" s="6">
        <v>584.59</v>
      </c>
      <c r="G1626" s="4">
        <v>32832</v>
      </c>
      <c r="H1626" s="4">
        <v>40151</v>
      </c>
      <c r="I1626" s="5">
        <v>14.559786799999999</v>
      </c>
      <c r="J1626" s="5">
        <v>1.2229227582846001</v>
      </c>
      <c r="K1626" s="5" t="s">
        <v>19</v>
      </c>
      <c r="L1626" s="5">
        <v>39</v>
      </c>
      <c r="M1626" s="7" t="s">
        <v>998</v>
      </c>
      <c r="N1626" s="7" t="s">
        <v>999</v>
      </c>
      <c r="O1626" s="9" t="str">
        <f t="shared" si="100"/>
        <v>2021-03-09</v>
      </c>
      <c r="P1626" s="1" t="str">
        <f>VLOOKUP(K1626,de_para!$A$2:$B$46,2,0)</f>
        <v>web event</v>
      </c>
      <c r="Q1626" s="1">
        <v>0</v>
      </c>
      <c r="R1626" s="1">
        <f t="shared" si="101"/>
        <v>3</v>
      </c>
      <c r="S1626" s="1">
        <f t="shared" si="102"/>
        <v>2021</v>
      </c>
      <c r="T1626" s="1">
        <f t="shared" si="103"/>
        <v>1</v>
      </c>
    </row>
    <row r="1627" spans="1:20" x14ac:dyDescent="0.2">
      <c r="A1627" s="3" t="s">
        <v>930</v>
      </c>
      <c r="B1627" s="3" t="s">
        <v>997</v>
      </c>
      <c r="C1627" s="4" t="s">
        <v>931</v>
      </c>
      <c r="D1627" s="5" t="s">
        <v>932</v>
      </c>
      <c r="E1627" s="4" t="s">
        <v>933</v>
      </c>
      <c r="F1627" s="6">
        <v>580.07000000000005</v>
      </c>
      <c r="G1627" s="4">
        <v>21217</v>
      </c>
      <c r="H1627" s="4">
        <v>27676</v>
      </c>
      <c r="I1627" s="5">
        <v>20.959314930000001</v>
      </c>
      <c r="J1627" s="5">
        <v>1.3044256963755001</v>
      </c>
      <c r="K1627" s="5" t="s">
        <v>19</v>
      </c>
      <c r="L1627" s="5">
        <v>37</v>
      </c>
      <c r="M1627" s="7" t="s">
        <v>998</v>
      </c>
      <c r="N1627" s="7" t="s">
        <v>999</v>
      </c>
      <c r="O1627" s="9" t="str">
        <f t="shared" si="100"/>
        <v>2021-03-09</v>
      </c>
      <c r="P1627" s="1" t="str">
        <f>VLOOKUP(K1627,de_para!$A$2:$B$46,2,0)</f>
        <v>web event</v>
      </c>
      <c r="Q1627" s="1">
        <v>0</v>
      </c>
      <c r="R1627" s="1">
        <f t="shared" si="101"/>
        <v>3</v>
      </c>
      <c r="S1627" s="1">
        <f t="shared" si="102"/>
        <v>2021</v>
      </c>
      <c r="T1627" s="1">
        <f t="shared" si="103"/>
        <v>1</v>
      </c>
    </row>
    <row r="1628" spans="1:20" x14ac:dyDescent="0.2">
      <c r="A1628" s="3" t="s">
        <v>14</v>
      </c>
      <c r="B1628" s="3" t="s">
        <v>997</v>
      </c>
      <c r="C1628" s="4" t="s">
        <v>970</v>
      </c>
      <c r="D1628" s="5" t="s">
        <v>971</v>
      </c>
      <c r="E1628" s="4" t="s">
        <v>972</v>
      </c>
      <c r="F1628" s="6">
        <v>4917.84</v>
      </c>
      <c r="G1628" s="4">
        <v>348602</v>
      </c>
      <c r="H1628" s="4">
        <v>459591</v>
      </c>
      <c r="I1628" s="5">
        <v>10.700470640000001</v>
      </c>
      <c r="J1628" s="5">
        <v>1.3183831418064</v>
      </c>
      <c r="K1628" s="5" t="s">
        <v>19</v>
      </c>
      <c r="L1628" s="5">
        <v>235</v>
      </c>
      <c r="M1628" s="7" t="s">
        <v>998</v>
      </c>
      <c r="N1628" s="7" t="s">
        <v>999</v>
      </c>
      <c r="O1628" s="9" t="str">
        <f t="shared" si="100"/>
        <v>2021-03-09</v>
      </c>
      <c r="P1628" s="1" t="str">
        <f>VLOOKUP(K1628,de_para!$A$2:$B$46,2,0)</f>
        <v>web event</v>
      </c>
      <c r="Q1628" s="1">
        <v>0</v>
      </c>
      <c r="R1628" s="1">
        <f t="shared" si="101"/>
        <v>3</v>
      </c>
      <c r="S1628" s="1">
        <f t="shared" si="102"/>
        <v>2021</v>
      </c>
      <c r="T1628" s="1">
        <f t="shared" si="103"/>
        <v>1</v>
      </c>
    </row>
    <row r="1629" spans="1:20" x14ac:dyDescent="0.2">
      <c r="A1629" s="3" t="s">
        <v>930</v>
      </c>
      <c r="B1629" s="3" t="s">
        <v>997</v>
      </c>
      <c r="C1629" s="4" t="s">
        <v>955</v>
      </c>
      <c r="D1629" s="5" t="s">
        <v>941</v>
      </c>
      <c r="E1629" s="4" t="s">
        <v>942</v>
      </c>
      <c r="F1629" s="6">
        <v>583.45000000000005</v>
      </c>
      <c r="G1629" s="4">
        <v>27632</v>
      </c>
      <c r="H1629" s="4">
        <v>32352</v>
      </c>
      <c r="I1629" s="5">
        <v>18.03443373</v>
      </c>
      <c r="J1629" s="5">
        <v>1.1708164447017999</v>
      </c>
      <c r="K1629" s="5" t="s">
        <v>19</v>
      </c>
      <c r="L1629" s="5">
        <v>35</v>
      </c>
      <c r="M1629" s="7" t="s">
        <v>998</v>
      </c>
      <c r="N1629" s="7" t="s">
        <v>999</v>
      </c>
      <c r="O1629" s="9" t="str">
        <f t="shared" si="100"/>
        <v>2021-03-09</v>
      </c>
      <c r="P1629" s="1" t="str">
        <f>VLOOKUP(K1629,de_para!$A$2:$B$46,2,0)</f>
        <v>web event</v>
      </c>
      <c r="Q1629" s="1">
        <v>0</v>
      </c>
      <c r="R1629" s="1">
        <f t="shared" si="101"/>
        <v>3</v>
      </c>
      <c r="S1629" s="1">
        <f t="shared" si="102"/>
        <v>2021</v>
      </c>
      <c r="T1629" s="1">
        <f t="shared" si="103"/>
        <v>1</v>
      </c>
    </row>
    <row r="1630" spans="1:20" x14ac:dyDescent="0.2">
      <c r="A1630" s="3" t="s">
        <v>14</v>
      </c>
      <c r="B1630" s="3" t="s">
        <v>997</v>
      </c>
      <c r="C1630" s="4" t="s">
        <v>1003</v>
      </c>
      <c r="D1630" s="5" t="s">
        <v>1004</v>
      </c>
      <c r="E1630" s="4" t="s">
        <v>1005</v>
      </c>
      <c r="F1630" s="6">
        <v>5403.43</v>
      </c>
      <c r="G1630" s="4">
        <v>229812</v>
      </c>
      <c r="H1630" s="4">
        <v>353203</v>
      </c>
      <c r="I1630" s="5">
        <v>15.298369490000001</v>
      </c>
      <c r="J1630" s="5">
        <v>1.5369214836475</v>
      </c>
      <c r="K1630" s="5" t="s">
        <v>19</v>
      </c>
      <c r="L1630" s="5">
        <v>356</v>
      </c>
      <c r="M1630" s="7" t="s">
        <v>998</v>
      </c>
      <c r="N1630" s="7" t="s">
        <v>999</v>
      </c>
      <c r="O1630" s="9" t="str">
        <f t="shared" si="100"/>
        <v>2021-03-09</v>
      </c>
      <c r="P1630" s="1" t="str">
        <f>VLOOKUP(K1630,de_para!$A$2:$B$46,2,0)</f>
        <v>web event</v>
      </c>
      <c r="Q1630" s="1">
        <v>0</v>
      </c>
      <c r="R1630" s="1">
        <f t="shared" si="101"/>
        <v>3</v>
      </c>
      <c r="S1630" s="1">
        <f t="shared" si="102"/>
        <v>2021</v>
      </c>
      <c r="T1630" s="1">
        <f t="shared" si="103"/>
        <v>1</v>
      </c>
    </row>
    <row r="1631" spans="1:20" x14ac:dyDescent="0.2">
      <c r="A1631" s="3" t="s">
        <v>956</v>
      </c>
      <c r="B1631" s="3" t="s">
        <v>997</v>
      </c>
      <c r="C1631" s="4" t="s">
        <v>957</v>
      </c>
      <c r="D1631" s="5" t="s">
        <v>941</v>
      </c>
      <c r="E1631" s="4" t="s">
        <v>942</v>
      </c>
      <c r="F1631" s="6">
        <v>584.6</v>
      </c>
      <c r="G1631" s="4">
        <v>33792</v>
      </c>
      <c r="H1631" s="4">
        <v>45867</v>
      </c>
      <c r="I1631" s="5">
        <v>12.74554691</v>
      </c>
      <c r="J1631" s="5">
        <v>1.3573330965909001</v>
      </c>
      <c r="K1631" s="5" t="s">
        <v>19</v>
      </c>
      <c r="L1631" s="5">
        <v>35</v>
      </c>
      <c r="M1631" s="7" t="s">
        <v>998</v>
      </c>
      <c r="N1631" s="7" t="s">
        <v>999</v>
      </c>
      <c r="O1631" s="9" t="str">
        <f t="shared" si="100"/>
        <v>2021-03-09</v>
      </c>
      <c r="P1631" s="1" t="str">
        <f>VLOOKUP(K1631,de_para!$A$2:$B$46,2,0)</f>
        <v>web event</v>
      </c>
      <c r="Q1631" s="1">
        <v>0</v>
      </c>
      <c r="R1631" s="1">
        <f t="shared" si="101"/>
        <v>3</v>
      </c>
      <c r="S1631" s="1">
        <f t="shared" si="102"/>
        <v>2021</v>
      </c>
      <c r="T1631" s="1">
        <f t="shared" si="103"/>
        <v>1</v>
      </c>
    </row>
    <row r="1632" spans="1:20" x14ac:dyDescent="0.2">
      <c r="A1632" s="3" t="s">
        <v>956</v>
      </c>
      <c r="B1632" s="3" t="s">
        <v>997</v>
      </c>
      <c r="C1632" s="4" t="s">
        <v>963</v>
      </c>
      <c r="D1632" s="5" t="s">
        <v>932</v>
      </c>
      <c r="E1632" s="4" t="s">
        <v>933</v>
      </c>
      <c r="F1632" s="6">
        <v>579.79</v>
      </c>
      <c r="G1632" s="4">
        <v>29521</v>
      </c>
      <c r="H1632" s="4">
        <v>39821</v>
      </c>
      <c r="I1632" s="5">
        <v>14.559905580000001</v>
      </c>
      <c r="J1632" s="5">
        <v>1.3489041699129001</v>
      </c>
      <c r="K1632" s="5" t="s">
        <v>19</v>
      </c>
      <c r="L1632" s="5">
        <v>32</v>
      </c>
      <c r="M1632" s="7" t="s">
        <v>998</v>
      </c>
      <c r="N1632" s="7" t="s">
        <v>999</v>
      </c>
      <c r="O1632" s="9" t="str">
        <f t="shared" si="100"/>
        <v>2021-03-09</v>
      </c>
      <c r="P1632" s="1" t="str">
        <f>VLOOKUP(K1632,de_para!$A$2:$B$46,2,0)</f>
        <v>web event</v>
      </c>
      <c r="Q1632" s="1">
        <v>0</v>
      </c>
      <c r="R1632" s="1">
        <f t="shared" si="101"/>
        <v>3</v>
      </c>
      <c r="S1632" s="1">
        <f t="shared" si="102"/>
        <v>2021</v>
      </c>
      <c r="T1632" s="1">
        <f t="shared" si="103"/>
        <v>1</v>
      </c>
    </row>
    <row r="1633" spans="1:20" x14ac:dyDescent="0.2">
      <c r="A1633" s="3" t="s">
        <v>956</v>
      </c>
      <c r="B1633" s="3" t="s">
        <v>997</v>
      </c>
      <c r="C1633" s="4" t="s">
        <v>964</v>
      </c>
      <c r="D1633" s="5" t="s">
        <v>914</v>
      </c>
      <c r="E1633" s="4" t="s">
        <v>915</v>
      </c>
      <c r="F1633" s="6">
        <v>583.98</v>
      </c>
      <c r="G1633" s="4">
        <v>18395</v>
      </c>
      <c r="H1633" s="4">
        <v>24950</v>
      </c>
      <c r="I1633" s="5">
        <v>23.406012019999999</v>
      </c>
      <c r="J1633" s="5">
        <v>1.3563468333786</v>
      </c>
      <c r="K1633" s="5" t="s">
        <v>19</v>
      </c>
      <c r="L1633" s="5">
        <v>33</v>
      </c>
      <c r="M1633" s="7" t="s">
        <v>998</v>
      </c>
      <c r="N1633" s="7" t="s">
        <v>999</v>
      </c>
      <c r="O1633" s="9" t="str">
        <f t="shared" si="100"/>
        <v>2021-03-09</v>
      </c>
      <c r="P1633" s="1" t="str">
        <f>VLOOKUP(K1633,de_para!$A$2:$B$46,2,0)</f>
        <v>web event</v>
      </c>
      <c r="Q1633" s="1">
        <v>0</v>
      </c>
      <c r="R1633" s="1">
        <f t="shared" si="101"/>
        <v>3</v>
      </c>
      <c r="S1633" s="1">
        <f t="shared" si="102"/>
        <v>2021</v>
      </c>
      <c r="T1633" s="1">
        <f t="shared" si="103"/>
        <v>1</v>
      </c>
    </row>
    <row r="1634" spans="1:20" x14ac:dyDescent="0.2">
      <c r="A1634" s="3" t="s">
        <v>938</v>
      </c>
      <c r="B1634" s="3" t="s">
        <v>997</v>
      </c>
      <c r="C1634" s="4" t="s">
        <v>939</v>
      </c>
      <c r="D1634" s="5" t="s">
        <v>936</v>
      </c>
      <c r="E1634" s="4" t="s">
        <v>937</v>
      </c>
      <c r="F1634" s="6">
        <v>15.08</v>
      </c>
      <c r="G1634" s="4">
        <v>823</v>
      </c>
      <c r="H1634" s="4">
        <v>870</v>
      </c>
      <c r="I1634" s="5">
        <v>17.333333329999999</v>
      </c>
      <c r="J1634" s="5">
        <v>1.0571081409478</v>
      </c>
      <c r="K1634" s="5" t="s">
        <v>19</v>
      </c>
      <c r="L1634" s="5">
        <v>1</v>
      </c>
      <c r="M1634" s="7" t="s">
        <v>998</v>
      </c>
      <c r="N1634" s="7" t="s">
        <v>999</v>
      </c>
      <c r="O1634" s="9" t="str">
        <f t="shared" si="100"/>
        <v>2021-03-09</v>
      </c>
      <c r="P1634" s="1" t="str">
        <f>VLOOKUP(K1634,de_para!$A$2:$B$46,2,0)</f>
        <v>web event</v>
      </c>
      <c r="Q1634" s="1">
        <v>0</v>
      </c>
      <c r="R1634" s="1">
        <f t="shared" si="101"/>
        <v>3</v>
      </c>
      <c r="S1634" s="1">
        <f t="shared" si="102"/>
        <v>2021</v>
      </c>
      <c r="T1634" s="1">
        <f t="shared" si="103"/>
        <v>1</v>
      </c>
    </row>
    <row r="1635" spans="1:20" x14ac:dyDescent="0.2">
      <c r="A1635" s="3" t="s">
        <v>1006</v>
      </c>
      <c r="B1635" s="3" t="s">
        <v>997</v>
      </c>
      <c r="C1635" s="4" t="s">
        <v>1007</v>
      </c>
      <c r="D1635" s="5" t="s">
        <v>1008</v>
      </c>
      <c r="E1635" s="4" t="s">
        <v>1009</v>
      </c>
      <c r="F1635" s="6">
        <v>0.45</v>
      </c>
      <c r="G1635" s="4">
        <v>30</v>
      </c>
      <c r="H1635" s="4">
        <v>30</v>
      </c>
      <c r="I1635" s="5">
        <v>15</v>
      </c>
      <c r="J1635" s="5">
        <v>1</v>
      </c>
      <c r="K1635" s="5" t="s">
        <v>19</v>
      </c>
      <c r="L1635" s="5" t="s">
        <v>42</v>
      </c>
      <c r="M1635" s="7" t="s">
        <v>998</v>
      </c>
      <c r="N1635" s="7" t="s">
        <v>999</v>
      </c>
      <c r="O1635" s="9" t="str">
        <f t="shared" si="100"/>
        <v>2021-03-09</v>
      </c>
      <c r="P1635" s="1" t="str">
        <f>VLOOKUP(K1635,de_para!$A$2:$B$46,2,0)</f>
        <v>web event</v>
      </c>
      <c r="Q1635" s="1">
        <v>0</v>
      </c>
      <c r="R1635" s="1">
        <f t="shared" si="101"/>
        <v>3</v>
      </c>
      <c r="S1635" s="1">
        <f t="shared" si="102"/>
        <v>2021</v>
      </c>
      <c r="T1635" s="1">
        <f t="shared" si="103"/>
        <v>1</v>
      </c>
    </row>
    <row r="1636" spans="1:20" x14ac:dyDescent="0.2">
      <c r="A1636" s="3" t="s">
        <v>934</v>
      </c>
      <c r="B1636" s="3" t="s">
        <v>997</v>
      </c>
      <c r="C1636" s="4" t="s">
        <v>935</v>
      </c>
      <c r="D1636" s="5" t="s">
        <v>936</v>
      </c>
      <c r="E1636" s="4" t="s">
        <v>937</v>
      </c>
      <c r="F1636" s="6">
        <v>14.55</v>
      </c>
      <c r="G1636" s="4">
        <v>484</v>
      </c>
      <c r="H1636" s="4">
        <v>501</v>
      </c>
      <c r="I1636" s="5">
        <v>29.04191617</v>
      </c>
      <c r="J1636" s="5">
        <v>1.0351239669421</v>
      </c>
      <c r="K1636" s="5" t="s">
        <v>19</v>
      </c>
      <c r="L1636" s="5">
        <v>1</v>
      </c>
      <c r="M1636" s="7" t="s">
        <v>998</v>
      </c>
      <c r="N1636" s="7" t="s">
        <v>999</v>
      </c>
      <c r="O1636" s="9" t="str">
        <f t="shared" si="100"/>
        <v>2021-03-09</v>
      </c>
      <c r="P1636" s="1" t="str">
        <f>VLOOKUP(K1636,de_para!$A$2:$B$46,2,0)</f>
        <v>web event</v>
      </c>
      <c r="Q1636" s="1">
        <v>0</v>
      </c>
      <c r="R1636" s="1">
        <f t="shared" si="101"/>
        <v>3</v>
      </c>
      <c r="S1636" s="1">
        <f t="shared" si="102"/>
        <v>2021</v>
      </c>
      <c r="T1636" s="1">
        <f t="shared" si="103"/>
        <v>1</v>
      </c>
    </row>
    <row r="1637" spans="1:20" x14ac:dyDescent="0.2">
      <c r="A1637" s="3" t="s">
        <v>912</v>
      </c>
      <c r="B1637" s="3" t="s">
        <v>997</v>
      </c>
      <c r="C1637" s="4" t="s">
        <v>969</v>
      </c>
      <c r="D1637" s="5" t="s">
        <v>932</v>
      </c>
      <c r="E1637" s="4" t="s">
        <v>933</v>
      </c>
      <c r="F1637" s="6">
        <v>586.42999999999995</v>
      </c>
      <c r="G1637" s="4">
        <v>26576</v>
      </c>
      <c r="H1637" s="4">
        <v>32520</v>
      </c>
      <c r="I1637" s="5">
        <v>18.032902830000001</v>
      </c>
      <c r="J1637" s="5">
        <v>1.2236604455147999</v>
      </c>
      <c r="K1637" s="5" t="s">
        <v>19</v>
      </c>
      <c r="L1637" s="5">
        <v>24</v>
      </c>
      <c r="M1637" s="7" t="s">
        <v>998</v>
      </c>
      <c r="N1637" s="7" t="s">
        <v>999</v>
      </c>
      <c r="O1637" s="9" t="str">
        <f t="shared" si="100"/>
        <v>2021-03-09</v>
      </c>
      <c r="P1637" s="1" t="str">
        <f>VLOOKUP(K1637,de_para!$A$2:$B$46,2,0)</f>
        <v>web event</v>
      </c>
      <c r="Q1637" s="1">
        <v>0</v>
      </c>
      <c r="R1637" s="1">
        <f t="shared" si="101"/>
        <v>3</v>
      </c>
      <c r="S1637" s="1">
        <f t="shared" si="102"/>
        <v>2021</v>
      </c>
      <c r="T1637" s="1">
        <f t="shared" si="103"/>
        <v>1</v>
      </c>
    </row>
    <row r="1638" spans="1:20" x14ac:dyDescent="0.2">
      <c r="A1638" s="3" t="s">
        <v>784</v>
      </c>
      <c r="B1638" s="3" t="s">
        <v>997</v>
      </c>
      <c r="C1638" s="4" t="s">
        <v>1010</v>
      </c>
      <c r="D1638" s="5" t="s">
        <v>1011</v>
      </c>
      <c r="E1638" s="4" t="s">
        <v>1012</v>
      </c>
      <c r="F1638" s="6">
        <v>80.08</v>
      </c>
      <c r="G1638" s="4">
        <v>5276</v>
      </c>
      <c r="H1638" s="4">
        <v>5276</v>
      </c>
      <c r="I1638" s="5">
        <v>15.17816528</v>
      </c>
      <c r="J1638" s="5">
        <v>1</v>
      </c>
      <c r="K1638" s="5" t="s">
        <v>200</v>
      </c>
      <c r="L1638" s="5" t="s">
        <v>42</v>
      </c>
      <c r="M1638" s="7" t="s">
        <v>998</v>
      </c>
      <c r="N1638" s="7" t="s">
        <v>999</v>
      </c>
      <c r="O1638" s="9" t="str">
        <f t="shared" si="100"/>
        <v>2021-03-09</v>
      </c>
      <c r="P1638" s="1" t="str">
        <f>VLOOKUP(K1638,de_para!$A$2:$B$46,2,0)</f>
        <v>Mensagem</v>
      </c>
      <c r="Q1638" s="1">
        <v>1</v>
      </c>
      <c r="R1638" s="1">
        <f t="shared" si="101"/>
        <v>3</v>
      </c>
      <c r="S1638" s="1">
        <f t="shared" si="102"/>
        <v>2021</v>
      </c>
      <c r="T1638" s="1">
        <f t="shared" si="103"/>
        <v>1</v>
      </c>
    </row>
    <row r="1639" spans="1:20" x14ac:dyDescent="0.2">
      <c r="A1639" s="3" t="s">
        <v>14</v>
      </c>
      <c r="B1639" s="3" t="s">
        <v>997</v>
      </c>
      <c r="C1639" s="4" t="s">
        <v>965</v>
      </c>
      <c r="D1639" s="5" t="s">
        <v>966</v>
      </c>
      <c r="E1639" s="4" t="s">
        <v>967</v>
      </c>
      <c r="F1639" s="6">
        <v>4986.8999999999996</v>
      </c>
      <c r="G1639" s="4">
        <v>222069</v>
      </c>
      <c r="H1639" s="4">
        <v>332288</v>
      </c>
      <c r="I1639" s="5">
        <v>15.00776435</v>
      </c>
      <c r="J1639" s="5">
        <v>1.4963277179615</v>
      </c>
      <c r="K1639" s="5" t="s">
        <v>19</v>
      </c>
      <c r="L1639" s="5">
        <v>215</v>
      </c>
      <c r="M1639" s="7" t="s">
        <v>998</v>
      </c>
      <c r="N1639" s="7" t="s">
        <v>999</v>
      </c>
      <c r="O1639" s="9" t="str">
        <f t="shared" si="100"/>
        <v>2021-03-09</v>
      </c>
      <c r="P1639" s="1" t="str">
        <f>VLOOKUP(K1639,de_para!$A$2:$B$46,2,0)</f>
        <v>web event</v>
      </c>
      <c r="Q1639" s="1">
        <v>0</v>
      </c>
      <c r="R1639" s="1">
        <f t="shared" si="101"/>
        <v>3</v>
      </c>
      <c r="S1639" s="1">
        <f t="shared" si="102"/>
        <v>2021</v>
      </c>
      <c r="T1639" s="1">
        <f t="shared" si="103"/>
        <v>1</v>
      </c>
    </row>
    <row r="1640" spans="1:20" x14ac:dyDescent="0.2">
      <c r="A1640" s="3" t="s">
        <v>14</v>
      </c>
      <c r="B1640" s="3" t="s">
        <v>997</v>
      </c>
      <c r="C1640" s="4" t="s">
        <v>994</v>
      </c>
      <c r="D1640" s="5" t="s">
        <v>995</v>
      </c>
      <c r="E1640" s="4" t="s">
        <v>996</v>
      </c>
      <c r="F1640" s="6">
        <v>5542.52</v>
      </c>
      <c r="G1640" s="4">
        <v>217656</v>
      </c>
      <c r="H1640" s="4">
        <v>318278</v>
      </c>
      <c r="I1640" s="5">
        <v>17.414084540000001</v>
      </c>
      <c r="J1640" s="5">
        <v>1.4622983055831</v>
      </c>
      <c r="K1640" s="5" t="s">
        <v>19</v>
      </c>
      <c r="L1640" s="5">
        <v>298</v>
      </c>
      <c r="M1640" s="7" t="s">
        <v>998</v>
      </c>
      <c r="N1640" s="7" t="s">
        <v>999</v>
      </c>
      <c r="O1640" s="9" t="str">
        <f t="shared" si="100"/>
        <v>2021-03-09</v>
      </c>
      <c r="P1640" s="1" t="str">
        <f>VLOOKUP(K1640,de_para!$A$2:$B$46,2,0)</f>
        <v>web event</v>
      </c>
      <c r="Q1640" s="1">
        <v>0</v>
      </c>
      <c r="R1640" s="1">
        <f t="shared" si="101"/>
        <v>3</v>
      </c>
      <c r="S1640" s="1">
        <f t="shared" si="102"/>
        <v>2021</v>
      </c>
      <c r="T1640" s="1">
        <f t="shared" si="103"/>
        <v>1</v>
      </c>
    </row>
    <row r="1641" spans="1:20" x14ac:dyDescent="0.2">
      <c r="A1641" s="3" t="s">
        <v>14</v>
      </c>
      <c r="B1641" s="3" t="s">
        <v>997</v>
      </c>
      <c r="C1641" s="4" t="s">
        <v>988</v>
      </c>
      <c r="D1641" s="5" t="s">
        <v>989</v>
      </c>
      <c r="E1641" s="4" t="s">
        <v>990</v>
      </c>
      <c r="F1641" s="6">
        <v>5716.41</v>
      </c>
      <c r="G1641" s="4">
        <v>604112</v>
      </c>
      <c r="H1641" s="4">
        <v>718795</v>
      </c>
      <c r="I1641" s="5">
        <v>7.9527681699999997</v>
      </c>
      <c r="J1641" s="5">
        <v>1.1898373149349999</v>
      </c>
      <c r="K1641" s="5" t="s">
        <v>19</v>
      </c>
      <c r="L1641" s="5">
        <v>252</v>
      </c>
      <c r="M1641" s="7" t="s">
        <v>998</v>
      </c>
      <c r="N1641" s="7" t="s">
        <v>999</v>
      </c>
      <c r="O1641" s="9" t="str">
        <f t="shared" si="100"/>
        <v>2021-03-09</v>
      </c>
      <c r="P1641" s="1" t="str">
        <f>VLOOKUP(K1641,de_para!$A$2:$B$46,2,0)</f>
        <v>web event</v>
      </c>
      <c r="Q1641" s="1">
        <v>0</v>
      </c>
      <c r="R1641" s="1">
        <f t="shared" si="101"/>
        <v>3</v>
      </c>
      <c r="S1641" s="1">
        <f t="shared" si="102"/>
        <v>2021</v>
      </c>
      <c r="T1641" s="1">
        <f t="shared" si="103"/>
        <v>1</v>
      </c>
    </row>
    <row r="1642" spans="1:20" x14ac:dyDescent="0.2">
      <c r="A1642" s="3" t="s">
        <v>946</v>
      </c>
      <c r="B1642" s="3" t="s">
        <v>997</v>
      </c>
      <c r="C1642" s="4" t="s">
        <v>947</v>
      </c>
      <c r="D1642" s="5" t="s">
        <v>944</v>
      </c>
      <c r="E1642" s="4" t="s">
        <v>945</v>
      </c>
      <c r="F1642" s="6">
        <v>14.74</v>
      </c>
      <c r="G1642" s="4">
        <v>651</v>
      </c>
      <c r="H1642" s="4">
        <v>736</v>
      </c>
      <c r="I1642" s="5">
        <v>20.027173909999998</v>
      </c>
      <c r="J1642" s="5">
        <v>1.1305683563747999</v>
      </c>
      <c r="K1642" s="5" t="s">
        <v>19</v>
      </c>
      <c r="L1642" s="5" t="s">
        <v>42</v>
      </c>
      <c r="M1642" s="7" t="s">
        <v>998</v>
      </c>
      <c r="N1642" s="7" t="s">
        <v>999</v>
      </c>
      <c r="O1642" s="9" t="str">
        <f t="shared" si="100"/>
        <v>2021-03-09</v>
      </c>
      <c r="P1642" s="1" t="str">
        <f>VLOOKUP(K1642,de_para!$A$2:$B$46,2,0)</f>
        <v>web event</v>
      </c>
      <c r="Q1642" s="1">
        <v>0</v>
      </c>
      <c r="R1642" s="1">
        <f t="shared" si="101"/>
        <v>3</v>
      </c>
      <c r="S1642" s="1">
        <f t="shared" si="102"/>
        <v>2021</v>
      </c>
      <c r="T1642" s="1">
        <f t="shared" si="103"/>
        <v>1</v>
      </c>
    </row>
    <row r="1643" spans="1:20" x14ac:dyDescent="0.2">
      <c r="A1643" s="3" t="s">
        <v>1006</v>
      </c>
      <c r="B1643" s="3" t="s">
        <v>997</v>
      </c>
      <c r="C1643" s="4" t="s">
        <v>1013</v>
      </c>
      <c r="D1643" s="5" t="s">
        <v>1014</v>
      </c>
      <c r="E1643" s="4" t="s">
        <v>1015</v>
      </c>
      <c r="F1643" s="6">
        <v>0.8</v>
      </c>
      <c r="G1643" s="4">
        <v>24</v>
      </c>
      <c r="H1643" s="4">
        <v>24</v>
      </c>
      <c r="I1643" s="5">
        <v>33.333333330000002</v>
      </c>
      <c r="J1643" s="5">
        <v>1</v>
      </c>
      <c r="K1643" s="5" t="s">
        <v>19</v>
      </c>
      <c r="L1643" s="5" t="s">
        <v>42</v>
      </c>
      <c r="M1643" s="7" t="s">
        <v>998</v>
      </c>
      <c r="N1643" s="7" t="s">
        <v>999</v>
      </c>
      <c r="O1643" s="9" t="str">
        <f t="shared" si="100"/>
        <v>2021-03-09</v>
      </c>
      <c r="P1643" s="1" t="str">
        <f>VLOOKUP(K1643,de_para!$A$2:$B$46,2,0)</f>
        <v>web event</v>
      </c>
      <c r="Q1643" s="1">
        <v>0</v>
      </c>
      <c r="R1643" s="1">
        <f t="shared" si="101"/>
        <v>3</v>
      </c>
      <c r="S1643" s="1">
        <f t="shared" si="102"/>
        <v>2021</v>
      </c>
      <c r="T1643" s="1">
        <f t="shared" si="103"/>
        <v>1</v>
      </c>
    </row>
    <row r="1644" spans="1:20" x14ac:dyDescent="0.2">
      <c r="A1644" s="3" t="s">
        <v>946</v>
      </c>
      <c r="B1644" s="3" t="s">
        <v>997</v>
      </c>
      <c r="C1644" s="4" t="s">
        <v>948</v>
      </c>
      <c r="D1644" s="5" t="s">
        <v>936</v>
      </c>
      <c r="E1644" s="4" t="s">
        <v>937</v>
      </c>
      <c r="F1644" s="6">
        <v>16.510000000000002</v>
      </c>
      <c r="G1644" s="4">
        <v>309</v>
      </c>
      <c r="H1644" s="4">
        <v>342</v>
      </c>
      <c r="I1644" s="5">
        <v>48.274853800000002</v>
      </c>
      <c r="J1644" s="5">
        <v>1.1067961165049001</v>
      </c>
      <c r="K1644" s="5" t="s">
        <v>19</v>
      </c>
      <c r="L1644" s="5" t="s">
        <v>42</v>
      </c>
      <c r="M1644" s="7" t="s">
        <v>998</v>
      </c>
      <c r="N1644" s="7" t="s">
        <v>999</v>
      </c>
      <c r="O1644" s="9" t="str">
        <f t="shared" si="100"/>
        <v>2021-03-09</v>
      </c>
      <c r="P1644" s="1" t="str">
        <f>VLOOKUP(K1644,de_para!$A$2:$B$46,2,0)</f>
        <v>web event</v>
      </c>
      <c r="Q1644" s="1">
        <v>0</v>
      </c>
      <c r="R1644" s="1">
        <f t="shared" si="101"/>
        <v>3</v>
      </c>
      <c r="S1644" s="1">
        <f t="shared" si="102"/>
        <v>2021</v>
      </c>
      <c r="T1644" s="1">
        <f t="shared" si="103"/>
        <v>1</v>
      </c>
    </row>
    <row r="1645" spans="1:20" x14ac:dyDescent="0.2">
      <c r="A1645" s="3" t="s">
        <v>14</v>
      </c>
      <c r="B1645" s="3" t="s">
        <v>997</v>
      </c>
      <c r="C1645" s="4" t="s">
        <v>985</v>
      </c>
      <c r="D1645" s="5" t="s">
        <v>986</v>
      </c>
      <c r="E1645" s="4" t="s">
        <v>987</v>
      </c>
      <c r="F1645" s="6">
        <v>4991.34</v>
      </c>
      <c r="G1645" s="4">
        <v>432433</v>
      </c>
      <c r="H1645" s="4">
        <v>535891</v>
      </c>
      <c r="I1645" s="5">
        <v>9.3140955900000009</v>
      </c>
      <c r="J1645" s="5">
        <v>1.2392463109892</v>
      </c>
      <c r="K1645" s="5" t="s">
        <v>19</v>
      </c>
      <c r="L1645" s="5">
        <v>233</v>
      </c>
      <c r="M1645" s="7" t="s">
        <v>998</v>
      </c>
      <c r="N1645" s="7" t="s">
        <v>999</v>
      </c>
      <c r="O1645" s="9" t="str">
        <f t="shared" si="100"/>
        <v>2021-03-09</v>
      </c>
      <c r="P1645" s="1" t="str">
        <f>VLOOKUP(K1645,de_para!$A$2:$B$46,2,0)</f>
        <v>web event</v>
      </c>
      <c r="Q1645" s="1">
        <v>0</v>
      </c>
      <c r="R1645" s="1">
        <f t="shared" si="101"/>
        <v>3</v>
      </c>
      <c r="S1645" s="1">
        <f t="shared" si="102"/>
        <v>2021</v>
      </c>
      <c r="T1645" s="1">
        <f t="shared" si="103"/>
        <v>1</v>
      </c>
    </row>
    <row r="1646" spans="1:20" x14ac:dyDescent="0.2">
      <c r="A1646" s="3" t="s">
        <v>930</v>
      </c>
      <c r="B1646" s="3" t="s">
        <v>997</v>
      </c>
      <c r="C1646" s="4" t="s">
        <v>968</v>
      </c>
      <c r="D1646" s="5" t="s">
        <v>914</v>
      </c>
      <c r="E1646" s="4" t="s">
        <v>915</v>
      </c>
      <c r="F1646" s="6">
        <v>593.85</v>
      </c>
      <c r="G1646" s="4">
        <v>17979</v>
      </c>
      <c r="H1646" s="4">
        <v>21958</v>
      </c>
      <c r="I1646" s="5">
        <v>27.044812820000001</v>
      </c>
      <c r="J1646" s="5">
        <v>1.2213137549363</v>
      </c>
      <c r="K1646" s="5" t="s">
        <v>19</v>
      </c>
      <c r="L1646" s="5">
        <v>32</v>
      </c>
      <c r="M1646" s="7" t="s">
        <v>998</v>
      </c>
      <c r="N1646" s="7" t="s">
        <v>999</v>
      </c>
      <c r="O1646" s="9" t="str">
        <f t="shared" si="100"/>
        <v>2021-03-09</v>
      </c>
      <c r="P1646" s="1" t="str">
        <f>VLOOKUP(K1646,de_para!$A$2:$B$46,2,0)</f>
        <v>web event</v>
      </c>
      <c r="Q1646" s="1">
        <v>0</v>
      </c>
      <c r="R1646" s="1">
        <f t="shared" si="101"/>
        <v>3</v>
      </c>
      <c r="S1646" s="1">
        <f t="shared" si="102"/>
        <v>2021</v>
      </c>
      <c r="T1646" s="1">
        <f t="shared" si="103"/>
        <v>1</v>
      </c>
    </row>
    <row r="1647" spans="1:20" x14ac:dyDescent="0.2">
      <c r="A1647" s="3" t="s">
        <v>784</v>
      </c>
      <c r="B1647" s="3" t="s">
        <v>997</v>
      </c>
      <c r="C1647" s="4" t="s">
        <v>1016</v>
      </c>
      <c r="D1647" s="5" t="s">
        <v>1017</v>
      </c>
      <c r="E1647" s="4" t="s">
        <v>1018</v>
      </c>
      <c r="F1647" s="6">
        <v>79.510000000000005</v>
      </c>
      <c r="G1647" s="4">
        <v>4999</v>
      </c>
      <c r="H1647" s="4">
        <v>5031</v>
      </c>
      <c r="I1647" s="5">
        <v>15.80401511</v>
      </c>
      <c r="J1647" s="5">
        <v>1.0064012802561</v>
      </c>
      <c r="K1647" s="5" t="s">
        <v>200</v>
      </c>
      <c r="L1647" s="5">
        <v>2</v>
      </c>
      <c r="M1647" s="7" t="s">
        <v>998</v>
      </c>
      <c r="N1647" s="7" t="s">
        <v>999</v>
      </c>
      <c r="O1647" s="9" t="str">
        <f t="shared" si="100"/>
        <v>2021-03-09</v>
      </c>
      <c r="P1647" s="1" t="str">
        <f>VLOOKUP(K1647,de_para!$A$2:$B$46,2,0)</f>
        <v>Mensagem</v>
      </c>
      <c r="Q1647" s="1">
        <v>1</v>
      </c>
      <c r="R1647" s="1">
        <f t="shared" si="101"/>
        <v>3</v>
      </c>
      <c r="S1647" s="1">
        <f t="shared" si="102"/>
        <v>2021</v>
      </c>
      <c r="T1647" s="1">
        <f t="shared" si="103"/>
        <v>1</v>
      </c>
    </row>
    <row r="1648" spans="1:20" x14ac:dyDescent="0.2">
      <c r="A1648" s="3" t="s">
        <v>912</v>
      </c>
      <c r="B1648" s="3" t="s">
        <v>997</v>
      </c>
      <c r="C1648" s="4" t="s">
        <v>913</v>
      </c>
      <c r="D1648" s="5" t="s">
        <v>914</v>
      </c>
      <c r="E1648" s="4" t="s">
        <v>915</v>
      </c>
      <c r="F1648" s="6">
        <v>616.36</v>
      </c>
      <c r="G1648" s="4">
        <v>27904</v>
      </c>
      <c r="H1648" s="4">
        <v>30723</v>
      </c>
      <c r="I1648" s="5">
        <v>20.06184292</v>
      </c>
      <c r="J1648" s="5">
        <v>1.1010249426606</v>
      </c>
      <c r="K1648" s="5" t="s">
        <v>19</v>
      </c>
      <c r="L1648" s="5">
        <v>32</v>
      </c>
      <c r="M1648" s="7" t="s">
        <v>998</v>
      </c>
      <c r="N1648" s="7" t="s">
        <v>999</v>
      </c>
      <c r="O1648" s="9" t="str">
        <f t="shared" si="100"/>
        <v>2021-03-09</v>
      </c>
      <c r="P1648" s="1" t="str">
        <f>VLOOKUP(K1648,de_para!$A$2:$B$46,2,0)</f>
        <v>web event</v>
      </c>
      <c r="Q1648" s="1">
        <v>0</v>
      </c>
      <c r="R1648" s="1">
        <f t="shared" si="101"/>
        <v>3</v>
      </c>
      <c r="S1648" s="1">
        <f t="shared" si="102"/>
        <v>2021</v>
      </c>
      <c r="T1648" s="1">
        <f t="shared" si="103"/>
        <v>1</v>
      </c>
    </row>
    <row r="1649" spans="1:20" x14ac:dyDescent="0.2">
      <c r="A1649" s="3" t="s">
        <v>386</v>
      </c>
      <c r="B1649" s="3" t="s">
        <v>997</v>
      </c>
      <c r="C1649" s="4" t="s">
        <v>387</v>
      </c>
      <c r="D1649" s="5" t="s">
        <v>28</v>
      </c>
      <c r="E1649" s="4" t="s">
        <v>29</v>
      </c>
      <c r="F1649" s="6">
        <v>36158.04</v>
      </c>
      <c r="G1649" s="4">
        <v>1635316</v>
      </c>
      <c r="H1649" s="4">
        <v>2456717</v>
      </c>
      <c r="I1649" s="5">
        <v>14.718032239999999</v>
      </c>
      <c r="J1649" s="5">
        <v>1.5022888542643</v>
      </c>
      <c r="K1649" s="5" t="s">
        <v>30</v>
      </c>
      <c r="L1649" s="5">
        <v>945</v>
      </c>
      <c r="M1649" s="7" t="s">
        <v>998</v>
      </c>
      <c r="N1649" s="7" t="s">
        <v>999</v>
      </c>
      <c r="O1649" s="9" t="str">
        <f t="shared" si="100"/>
        <v>2021-03-09</v>
      </c>
      <c r="P1649" s="1" t="str">
        <f>VLOOKUP(K1649,de_para!$A$2:$B$46,2,0)</f>
        <v>Lead Ads</v>
      </c>
      <c r="Q1649" s="1">
        <v>0</v>
      </c>
      <c r="R1649" s="1">
        <f t="shared" si="101"/>
        <v>3</v>
      </c>
      <c r="S1649" s="1">
        <f t="shared" si="102"/>
        <v>2021</v>
      </c>
      <c r="T1649" s="1">
        <f t="shared" si="103"/>
        <v>1</v>
      </c>
    </row>
    <row r="1650" spans="1:20" x14ac:dyDescent="0.2">
      <c r="A1650" s="3" t="s">
        <v>784</v>
      </c>
      <c r="B1650" s="3" t="s">
        <v>997</v>
      </c>
      <c r="C1650" s="4" t="s">
        <v>1019</v>
      </c>
      <c r="D1650" s="5" t="s">
        <v>1020</v>
      </c>
      <c r="E1650" s="4" t="s">
        <v>1021</v>
      </c>
      <c r="F1650" s="6">
        <v>87.72</v>
      </c>
      <c r="G1650" s="4">
        <v>5661</v>
      </c>
      <c r="H1650" s="4">
        <v>5877</v>
      </c>
      <c r="I1650" s="5">
        <v>14.925982640000001</v>
      </c>
      <c r="J1650" s="5">
        <v>1.0381558028617</v>
      </c>
      <c r="K1650" s="5" t="s">
        <v>200</v>
      </c>
      <c r="L1650" s="5">
        <v>1</v>
      </c>
      <c r="M1650" s="7" t="s">
        <v>998</v>
      </c>
      <c r="N1650" s="7" t="s">
        <v>999</v>
      </c>
      <c r="O1650" s="9" t="str">
        <f t="shared" si="100"/>
        <v>2021-03-09</v>
      </c>
      <c r="P1650" s="1" t="str">
        <f>VLOOKUP(K1650,de_para!$A$2:$B$46,2,0)</f>
        <v>Mensagem</v>
      </c>
      <c r="Q1650" s="1">
        <v>1</v>
      </c>
      <c r="R1650" s="1">
        <f t="shared" si="101"/>
        <v>3</v>
      </c>
      <c r="S1650" s="1">
        <f t="shared" si="102"/>
        <v>2021</v>
      </c>
      <c r="T1650" s="1">
        <f t="shared" si="103"/>
        <v>1</v>
      </c>
    </row>
    <row r="1651" spans="1:20" x14ac:dyDescent="0.2">
      <c r="A1651" s="3" t="s">
        <v>374</v>
      </c>
      <c r="B1651" s="3" t="s">
        <v>997</v>
      </c>
      <c r="C1651" s="4" t="s">
        <v>375</v>
      </c>
      <c r="D1651" s="5" t="s">
        <v>28</v>
      </c>
      <c r="E1651" s="4" t="s">
        <v>29</v>
      </c>
      <c r="F1651" s="6">
        <v>39662.230000000003</v>
      </c>
      <c r="G1651" s="4">
        <v>2035601</v>
      </c>
      <c r="H1651" s="4">
        <v>3213288</v>
      </c>
      <c r="I1651" s="5">
        <v>12.343191770000001</v>
      </c>
      <c r="J1651" s="5">
        <v>1.5785451078085</v>
      </c>
      <c r="K1651" s="5" t="s">
        <v>30</v>
      </c>
      <c r="L1651" s="5">
        <v>1046</v>
      </c>
      <c r="M1651" s="7" t="s">
        <v>998</v>
      </c>
      <c r="N1651" s="7" t="s">
        <v>999</v>
      </c>
      <c r="O1651" s="9" t="str">
        <f t="shared" si="100"/>
        <v>2021-03-09</v>
      </c>
      <c r="P1651" s="1" t="str">
        <f>VLOOKUP(K1651,de_para!$A$2:$B$46,2,0)</f>
        <v>Lead Ads</v>
      </c>
      <c r="Q1651" s="1">
        <v>0</v>
      </c>
      <c r="R1651" s="1">
        <f t="shared" si="101"/>
        <v>3</v>
      </c>
      <c r="S1651" s="1">
        <f t="shared" si="102"/>
        <v>2021</v>
      </c>
      <c r="T1651" s="1">
        <f t="shared" si="103"/>
        <v>1</v>
      </c>
    </row>
    <row r="1652" spans="1:20" x14ac:dyDescent="0.2">
      <c r="A1652" s="3" t="s">
        <v>14</v>
      </c>
      <c r="B1652" s="3" t="s">
        <v>997</v>
      </c>
      <c r="C1652" s="4" t="s">
        <v>991</v>
      </c>
      <c r="D1652" s="5" t="s">
        <v>992</v>
      </c>
      <c r="E1652" s="4" t="s">
        <v>993</v>
      </c>
      <c r="F1652" s="6">
        <v>5387.19</v>
      </c>
      <c r="G1652" s="4">
        <v>218419</v>
      </c>
      <c r="H1652" s="4">
        <v>362328</v>
      </c>
      <c r="I1652" s="5">
        <v>14.86826853</v>
      </c>
      <c r="J1652" s="5">
        <v>1.6588666736868001</v>
      </c>
      <c r="K1652" s="5" t="s">
        <v>19</v>
      </c>
      <c r="L1652" s="5">
        <v>316</v>
      </c>
      <c r="M1652" s="7" t="s">
        <v>998</v>
      </c>
      <c r="N1652" s="7" t="s">
        <v>999</v>
      </c>
      <c r="O1652" s="9" t="str">
        <f t="shared" si="100"/>
        <v>2021-03-09</v>
      </c>
      <c r="P1652" s="1" t="str">
        <f>VLOOKUP(K1652,de_para!$A$2:$B$46,2,0)</f>
        <v>web event</v>
      </c>
      <c r="Q1652" s="1">
        <v>0</v>
      </c>
      <c r="R1652" s="1">
        <f t="shared" si="101"/>
        <v>3</v>
      </c>
      <c r="S1652" s="1">
        <f t="shared" si="102"/>
        <v>2021</v>
      </c>
      <c r="T1652" s="1">
        <f t="shared" si="103"/>
        <v>1</v>
      </c>
    </row>
    <row r="1653" spans="1:20" x14ac:dyDescent="0.2">
      <c r="A1653" s="3" t="s">
        <v>784</v>
      </c>
      <c r="B1653" s="3" t="s">
        <v>1022</v>
      </c>
      <c r="C1653" s="4" t="s">
        <v>1023</v>
      </c>
      <c r="D1653" s="5" t="s">
        <v>1024</v>
      </c>
      <c r="E1653" s="4" t="s">
        <v>1025</v>
      </c>
      <c r="F1653" s="6">
        <v>86.37</v>
      </c>
      <c r="G1653" s="4">
        <v>6828</v>
      </c>
      <c r="H1653" s="4">
        <v>6958</v>
      </c>
      <c r="I1653" s="5">
        <v>12.413049729999999</v>
      </c>
      <c r="J1653" s="5">
        <v>1.0190392501465</v>
      </c>
      <c r="K1653" s="5" t="s">
        <v>200</v>
      </c>
      <c r="L1653" s="5">
        <v>2</v>
      </c>
      <c r="M1653" s="7" t="s">
        <v>1026</v>
      </c>
      <c r="N1653" s="7" t="s">
        <v>1027</v>
      </c>
      <c r="O1653" s="9" t="str">
        <f t="shared" si="100"/>
        <v>2021-03-02</v>
      </c>
      <c r="P1653" s="1" t="str">
        <f>VLOOKUP(K1653,de_para!$A$2:$B$46,2,0)</f>
        <v>Mensagem</v>
      </c>
      <c r="Q1653" s="1">
        <v>1</v>
      </c>
      <c r="R1653" s="1">
        <f t="shared" si="101"/>
        <v>3</v>
      </c>
      <c r="S1653" s="1">
        <f t="shared" si="102"/>
        <v>2021</v>
      </c>
      <c r="T1653" s="1">
        <f t="shared" si="103"/>
        <v>1</v>
      </c>
    </row>
    <row r="1654" spans="1:20" x14ac:dyDescent="0.2">
      <c r="A1654" s="3" t="s">
        <v>14</v>
      </c>
      <c r="B1654" s="3" t="s">
        <v>1022</v>
      </c>
      <c r="C1654" s="4" t="s">
        <v>991</v>
      </c>
      <c r="D1654" s="5" t="s">
        <v>992</v>
      </c>
      <c r="E1654" s="4" t="s">
        <v>993</v>
      </c>
      <c r="F1654" s="6">
        <v>9904.5499999999993</v>
      </c>
      <c r="G1654" s="4">
        <v>440039</v>
      </c>
      <c r="H1654" s="4">
        <v>787606</v>
      </c>
      <c r="I1654" s="5">
        <v>12.57551365</v>
      </c>
      <c r="J1654" s="5">
        <v>1.7898549901259</v>
      </c>
      <c r="K1654" s="5" t="s">
        <v>19</v>
      </c>
      <c r="L1654" s="5">
        <v>490</v>
      </c>
      <c r="M1654" s="7" t="s">
        <v>1026</v>
      </c>
      <c r="N1654" s="7" t="s">
        <v>1027</v>
      </c>
      <c r="O1654" s="9" t="str">
        <f t="shared" si="100"/>
        <v>2021-03-02</v>
      </c>
      <c r="P1654" s="1" t="str">
        <f>VLOOKUP(K1654,de_para!$A$2:$B$46,2,0)</f>
        <v>web event</v>
      </c>
      <c r="Q1654" s="1">
        <v>0</v>
      </c>
      <c r="R1654" s="1">
        <f t="shared" si="101"/>
        <v>3</v>
      </c>
      <c r="S1654" s="1">
        <f t="shared" si="102"/>
        <v>2021</v>
      </c>
      <c r="T1654" s="1">
        <f t="shared" si="103"/>
        <v>1</v>
      </c>
    </row>
    <row r="1655" spans="1:20" x14ac:dyDescent="0.2">
      <c r="A1655" s="3" t="s">
        <v>14</v>
      </c>
      <c r="B1655" s="3" t="s">
        <v>1022</v>
      </c>
      <c r="C1655" s="4" t="s">
        <v>965</v>
      </c>
      <c r="D1655" s="5" t="s">
        <v>966</v>
      </c>
      <c r="E1655" s="4" t="s">
        <v>967</v>
      </c>
      <c r="F1655" s="6">
        <v>504.38</v>
      </c>
      <c r="G1655" s="4">
        <v>24416</v>
      </c>
      <c r="H1655" s="4">
        <v>26442</v>
      </c>
      <c r="I1655" s="5">
        <v>19.07495651</v>
      </c>
      <c r="J1655" s="5">
        <v>1.0829783748362001</v>
      </c>
      <c r="K1655" s="5" t="s">
        <v>19</v>
      </c>
      <c r="L1655" s="5">
        <v>26</v>
      </c>
      <c r="M1655" s="7" t="s">
        <v>1026</v>
      </c>
      <c r="N1655" s="7" t="s">
        <v>1027</v>
      </c>
      <c r="O1655" s="9" t="str">
        <f t="shared" si="100"/>
        <v>2021-03-02</v>
      </c>
      <c r="P1655" s="1" t="str">
        <f>VLOOKUP(K1655,de_para!$A$2:$B$46,2,0)</f>
        <v>web event</v>
      </c>
      <c r="Q1655" s="1">
        <v>0</v>
      </c>
      <c r="R1655" s="1">
        <f t="shared" si="101"/>
        <v>3</v>
      </c>
      <c r="S1655" s="1">
        <f t="shared" si="102"/>
        <v>2021</v>
      </c>
      <c r="T1655" s="1">
        <f t="shared" si="103"/>
        <v>1</v>
      </c>
    </row>
    <row r="1656" spans="1:20" x14ac:dyDescent="0.2">
      <c r="A1656" s="3" t="s">
        <v>454</v>
      </c>
      <c r="B1656" s="3" t="s">
        <v>1022</v>
      </c>
      <c r="C1656" s="4" t="s">
        <v>455</v>
      </c>
      <c r="D1656" s="5" t="s">
        <v>456</v>
      </c>
      <c r="E1656" s="4" t="s">
        <v>457</v>
      </c>
      <c r="F1656" s="6">
        <v>41590.949999999997</v>
      </c>
      <c r="G1656" s="4">
        <v>1244638</v>
      </c>
      <c r="H1656" s="4">
        <v>2983358</v>
      </c>
      <c r="I1656" s="5">
        <v>13.94098529</v>
      </c>
      <c r="J1656" s="5">
        <v>2.3969684358021999</v>
      </c>
      <c r="K1656" s="5" t="s">
        <v>38</v>
      </c>
      <c r="L1656" s="5">
        <v>99</v>
      </c>
      <c r="M1656" s="7" t="s">
        <v>1026</v>
      </c>
      <c r="N1656" s="7" t="s">
        <v>1027</v>
      </c>
      <c r="O1656" s="9" t="str">
        <f t="shared" si="100"/>
        <v>2021-03-02</v>
      </c>
      <c r="P1656" s="1" t="str">
        <f>VLOOKUP(K1656,de_para!$A$2:$B$46,2,0)</f>
        <v>Credenciamento</v>
      </c>
      <c r="Q1656" s="1">
        <v>0</v>
      </c>
      <c r="R1656" s="1">
        <f t="shared" si="101"/>
        <v>3</v>
      </c>
      <c r="S1656" s="1">
        <f t="shared" si="102"/>
        <v>2021</v>
      </c>
      <c r="T1656" s="1">
        <f t="shared" si="103"/>
        <v>1</v>
      </c>
    </row>
    <row r="1657" spans="1:20" x14ac:dyDescent="0.2">
      <c r="A1657" s="3" t="s">
        <v>14</v>
      </c>
      <c r="B1657" s="3" t="s">
        <v>1022</v>
      </c>
      <c r="C1657" s="4" t="s">
        <v>1028</v>
      </c>
      <c r="D1657" s="5" t="s">
        <v>1029</v>
      </c>
      <c r="E1657" s="4" t="s">
        <v>1030</v>
      </c>
      <c r="F1657" s="6">
        <v>0</v>
      </c>
      <c r="G1657" s="4">
        <v>0</v>
      </c>
      <c r="H1657" s="4">
        <v>0</v>
      </c>
      <c r="I1657" s="5" t="s">
        <v>42</v>
      </c>
      <c r="J1657" s="5">
        <v>0</v>
      </c>
      <c r="K1657" s="5" t="s">
        <v>19</v>
      </c>
      <c r="L1657" s="5">
        <v>1</v>
      </c>
      <c r="M1657" s="7" t="s">
        <v>1026</v>
      </c>
      <c r="N1657" s="7" t="s">
        <v>1027</v>
      </c>
      <c r="O1657" s="9" t="str">
        <f t="shared" si="100"/>
        <v>2021-03-02</v>
      </c>
      <c r="P1657" s="1" t="str">
        <f>VLOOKUP(K1657,de_para!$A$2:$B$46,2,0)</f>
        <v>web event</v>
      </c>
      <c r="Q1657" s="1">
        <v>0</v>
      </c>
      <c r="R1657" s="1">
        <f t="shared" si="101"/>
        <v>3</v>
      </c>
      <c r="S1657" s="1">
        <f t="shared" si="102"/>
        <v>2021</v>
      </c>
      <c r="T1657" s="1">
        <f t="shared" si="103"/>
        <v>1</v>
      </c>
    </row>
    <row r="1658" spans="1:20" x14ac:dyDescent="0.2">
      <c r="A1658" s="3" t="s">
        <v>50</v>
      </c>
      <c r="B1658" s="3" t="s">
        <v>1022</v>
      </c>
      <c r="C1658" s="4" t="s">
        <v>1031</v>
      </c>
      <c r="D1658" s="5" t="s">
        <v>1032</v>
      </c>
      <c r="E1658" s="4" t="s">
        <v>1033</v>
      </c>
      <c r="F1658" s="6">
        <v>17867.669999999998</v>
      </c>
      <c r="G1658" s="4">
        <v>1054429</v>
      </c>
      <c r="H1658" s="4">
        <v>1248071</v>
      </c>
      <c r="I1658" s="5">
        <v>14.316228799999999</v>
      </c>
      <c r="J1658" s="5">
        <v>1.1836463147353</v>
      </c>
      <c r="K1658" s="5" t="s">
        <v>200</v>
      </c>
      <c r="L1658" s="5">
        <v>456</v>
      </c>
      <c r="M1658" s="7" t="s">
        <v>1026</v>
      </c>
      <c r="N1658" s="7" t="s">
        <v>1027</v>
      </c>
      <c r="O1658" s="9" t="str">
        <f t="shared" si="100"/>
        <v>2021-03-02</v>
      </c>
      <c r="P1658" s="1" t="str">
        <f>VLOOKUP(K1658,de_para!$A$2:$B$46,2,0)</f>
        <v>Mensagem</v>
      </c>
      <c r="Q1658" s="1">
        <v>1</v>
      </c>
      <c r="R1658" s="1">
        <f t="shared" si="101"/>
        <v>3</v>
      </c>
      <c r="S1658" s="1">
        <f t="shared" si="102"/>
        <v>2021</v>
      </c>
      <c r="T1658" s="1">
        <f t="shared" si="103"/>
        <v>1</v>
      </c>
    </row>
    <row r="1659" spans="1:20" x14ac:dyDescent="0.2">
      <c r="A1659" s="3" t="s">
        <v>14</v>
      </c>
      <c r="B1659" s="3" t="s">
        <v>1022</v>
      </c>
      <c r="C1659" s="4" t="s">
        <v>985</v>
      </c>
      <c r="D1659" s="5" t="s">
        <v>986</v>
      </c>
      <c r="E1659" s="4" t="s">
        <v>987</v>
      </c>
      <c r="F1659" s="6">
        <v>488.55</v>
      </c>
      <c r="G1659" s="4">
        <v>33215</v>
      </c>
      <c r="H1659" s="4">
        <v>35792</v>
      </c>
      <c r="I1659" s="5">
        <v>13.649698259999999</v>
      </c>
      <c r="J1659" s="5">
        <v>1.0775854282704</v>
      </c>
      <c r="K1659" s="5" t="s">
        <v>19</v>
      </c>
      <c r="L1659" s="5">
        <v>53</v>
      </c>
      <c r="M1659" s="7" t="s">
        <v>1026</v>
      </c>
      <c r="N1659" s="7" t="s">
        <v>1027</v>
      </c>
      <c r="O1659" s="9" t="str">
        <f t="shared" si="100"/>
        <v>2021-03-02</v>
      </c>
      <c r="P1659" s="1" t="str">
        <f>VLOOKUP(K1659,de_para!$A$2:$B$46,2,0)</f>
        <v>web event</v>
      </c>
      <c r="Q1659" s="1">
        <v>0</v>
      </c>
      <c r="R1659" s="1">
        <f t="shared" si="101"/>
        <v>3</v>
      </c>
      <c r="S1659" s="1">
        <f t="shared" si="102"/>
        <v>2021</v>
      </c>
      <c r="T1659" s="1">
        <f t="shared" si="103"/>
        <v>1</v>
      </c>
    </row>
    <row r="1660" spans="1:20" x14ac:dyDescent="0.2">
      <c r="A1660" s="3" t="s">
        <v>22</v>
      </c>
      <c r="B1660" s="3" t="s">
        <v>1022</v>
      </c>
      <c r="C1660" s="4" t="s">
        <v>1034</v>
      </c>
      <c r="D1660" s="5" t="s">
        <v>1032</v>
      </c>
      <c r="E1660" s="4" t="s">
        <v>1033</v>
      </c>
      <c r="F1660" s="6">
        <v>10027.44</v>
      </c>
      <c r="G1660" s="4">
        <v>1196007</v>
      </c>
      <c r="H1660" s="4">
        <v>1372540</v>
      </c>
      <c r="I1660" s="5">
        <v>7.3057542900000003</v>
      </c>
      <c r="J1660" s="5">
        <v>1.1476019789181999</v>
      </c>
      <c r="K1660" s="5" t="s">
        <v>200</v>
      </c>
      <c r="L1660" s="5">
        <v>224</v>
      </c>
      <c r="M1660" s="7" t="s">
        <v>1026</v>
      </c>
      <c r="N1660" s="7" t="s">
        <v>1027</v>
      </c>
      <c r="O1660" s="9" t="str">
        <f t="shared" si="100"/>
        <v>2021-03-02</v>
      </c>
      <c r="P1660" s="1" t="str">
        <f>VLOOKUP(K1660,de_para!$A$2:$B$46,2,0)</f>
        <v>Mensagem</v>
      </c>
      <c r="Q1660" s="1">
        <v>1</v>
      </c>
      <c r="R1660" s="1">
        <f t="shared" si="101"/>
        <v>3</v>
      </c>
      <c r="S1660" s="1">
        <f t="shared" si="102"/>
        <v>2021</v>
      </c>
      <c r="T1660" s="1">
        <f t="shared" si="103"/>
        <v>1</v>
      </c>
    </row>
    <row r="1661" spans="1:20" x14ac:dyDescent="0.2">
      <c r="A1661" s="3" t="s">
        <v>201</v>
      </c>
      <c r="B1661" s="3" t="s">
        <v>1022</v>
      </c>
      <c r="C1661" s="4" t="s">
        <v>202</v>
      </c>
      <c r="D1661" s="5" t="s">
        <v>33</v>
      </c>
      <c r="E1661" s="4" t="s">
        <v>34</v>
      </c>
      <c r="F1661" s="6">
        <v>10587.53</v>
      </c>
      <c r="G1661" s="4">
        <v>104316</v>
      </c>
      <c r="H1661" s="4">
        <v>368611</v>
      </c>
      <c r="I1661" s="5">
        <v>28.72277279</v>
      </c>
      <c r="J1661" s="5">
        <v>3.5335998312818999</v>
      </c>
      <c r="K1661" s="5" t="s">
        <v>19</v>
      </c>
      <c r="L1661" s="5">
        <v>671</v>
      </c>
      <c r="M1661" s="7" t="s">
        <v>1026</v>
      </c>
      <c r="N1661" s="7" t="s">
        <v>1027</v>
      </c>
      <c r="O1661" s="9" t="str">
        <f t="shared" si="100"/>
        <v>2021-03-02</v>
      </c>
      <c r="P1661" s="1" t="str">
        <f>VLOOKUP(K1661,de_para!$A$2:$B$46,2,0)</f>
        <v>web event</v>
      </c>
      <c r="Q1661" s="1">
        <v>0</v>
      </c>
      <c r="R1661" s="1">
        <f t="shared" si="101"/>
        <v>3</v>
      </c>
      <c r="S1661" s="1">
        <f t="shared" si="102"/>
        <v>2021</v>
      </c>
      <c r="T1661" s="1">
        <f t="shared" si="103"/>
        <v>1</v>
      </c>
    </row>
    <row r="1662" spans="1:20" x14ac:dyDescent="0.2">
      <c r="A1662" s="3" t="s">
        <v>14</v>
      </c>
      <c r="B1662" s="3" t="s">
        <v>1022</v>
      </c>
      <c r="C1662" s="4" t="s">
        <v>1035</v>
      </c>
      <c r="D1662" s="5" t="s">
        <v>1036</v>
      </c>
      <c r="E1662" s="4" t="s">
        <v>1037</v>
      </c>
      <c r="F1662" s="6">
        <v>0</v>
      </c>
      <c r="G1662" s="4">
        <v>0</v>
      </c>
      <c r="H1662" s="4">
        <v>0</v>
      </c>
      <c r="I1662" s="5" t="s">
        <v>42</v>
      </c>
      <c r="J1662" s="5">
        <v>0</v>
      </c>
      <c r="K1662" s="5" t="s">
        <v>19</v>
      </c>
      <c r="L1662" s="5">
        <v>2</v>
      </c>
      <c r="M1662" s="7" t="s">
        <v>1026</v>
      </c>
      <c r="N1662" s="7" t="s">
        <v>1027</v>
      </c>
      <c r="O1662" s="9" t="str">
        <f t="shared" si="100"/>
        <v>2021-03-02</v>
      </c>
      <c r="P1662" s="1" t="str">
        <f>VLOOKUP(K1662,de_para!$A$2:$B$46,2,0)</f>
        <v>web event</v>
      </c>
      <c r="Q1662" s="1">
        <v>0</v>
      </c>
      <c r="R1662" s="1">
        <f t="shared" si="101"/>
        <v>3</v>
      </c>
      <c r="S1662" s="1">
        <f t="shared" si="102"/>
        <v>2021</v>
      </c>
      <c r="T1662" s="1">
        <f t="shared" si="103"/>
        <v>1</v>
      </c>
    </row>
    <row r="1663" spans="1:20" x14ac:dyDescent="0.2">
      <c r="A1663" s="3" t="s">
        <v>14</v>
      </c>
      <c r="B1663" s="3" t="s">
        <v>1022</v>
      </c>
      <c r="C1663" s="4" t="s">
        <v>1038</v>
      </c>
      <c r="D1663" s="5" t="s">
        <v>1039</v>
      </c>
      <c r="E1663" s="4" t="s">
        <v>1040</v>
      </c>
      <c r="F1663" s="6">
        <v>0</v>
      </c>
      <c r="G1663" s="4">
        <v>0</v>
      </c>
      <c r="H1663" s="4">
        <v>0</v>
      </c>
      <c r="I1663" s="5" t="s">
        <v>42</v>
      </c>
      <c r="J1663" s="5">
        <v>0</v>
      </c>
      <c r="K1663" s="5" t="s">
        <v>19</v>
      </c>
      <c r="L1663" s="5">
        <v>41</v>
      </c>
      <c r="M1663" s="7" t="s">
        <v>1026</v>
      </c>
      <c r="N1663" s="7" t="s">
        <v>1027</v>
      </c>
      <c r="O1663" s="9" t="str">
        <f t="shared" si="100"/>
        <v>2021-03-02</v>
      </c>
      <c r="P1663" s="1" t="str">
        <f>VLOOKUP(K1663,de_para!$A$2:$B$46,2,0)</f>
        <v>web event</v>
      </c>
      <c r="Q1663" s="1">
        <v>0</v>
      </c>
      <c r="R1663" s="1">
        <f t="shared" si="101"/>
        <v>3</v>
      </c>
      <c r="S1663" s="1">
        <f t="shared" si="102"/>
        <v>2021</v>
      </c>
      <c r="T1663" s="1">
        <f t="shared" si="103"/>
        <v>1</v>
      </c>
    </row>
    <row r="1664" spans="1:20" x14ac:dyDescent="0.2">
      <c r="A1664" s="3" t="s">
        <v>192</v>
      </c>
      <c r="B1664" s="3" t="s">
        <v>1022</v>
      </c>
      <c r="C1664" s="4" t="s">
        <v>193</v>
      </c>
      <c r="D1664" s="5" t="s">
        <v>33</v>
      </c>
      <c r="E1664" s="4" t="s">
        <v>34</v>
      </c>
      <c r="F1664" s="6">
        <v>10974.25</v>
      </c>
      <c r="G1664" s="4">
        <v>297583</v>
      </c>
      <c r="H1664" s="4">
        <v>903838</v>
      </c>
      <c r="I1664" s="5">
        <v>12.14183294</v>
      </c>
      <c r="J1664" s="5">
        <v>3.0372635533615999</v>
      </c>
      <c r="K1664" s="5" t="s">
        <v>19</v>
      </c>
      <c r="L1664" s="5">
        <v>539</v>
      </c>
      <c r="M1664" s="7" t="s">
        <v>1026</v>
      </c>
      <c r="N1664" s="7" t="s">
        <v>1027</v>
      </c>
      <c r="O1664" s="9" t="str">
        <f t="shared" si="100"/>
        <v>2021-03-02</v>
      </c>
      <c r="P1664" s="1" t="str">
        <f>VLOOKUP(K1664,de_para!$A$2:$B$46,2,0)</f>
        <v>web event</v>
      </c>
      <c r="Q1664" s="1">
        <v>0</v>
      </c>
      <c r="R1664" s="1">
        <f t="shared" si="101"/>
        <v>3</v>
      </c>
      <c r="S1664" s="1">
        <f t="shared" si="102"/>
        <v>2021</v>
      </c>
      <c r="T1664" s="1">
        <f t="shared" si="103"/>
        <v>1</v>
      </c>
    </row>
    <row r="1665" spans="1:20" x14ac:dyDescent="0.2">
      <c r="A1665" s="3" t="s">
        <v>22</v>
      </c>
      <c r="B1665" s="3" t="s">
        <v>1022</v>
      </c>
      <c r="C1665" s="4" t="s">
        <v>527</v>
      </c>
      <c r="D1665" s="5" t="s">
        <v>511</v>
      </c>
      <c r="E1665" s="4" t="s">
        <v>512</v>
      </c>
      <c r="F1665" s="6">
        <v>81008.62</v>
      </c>
      <c r="G1665" s="4">
        <v>6084843</v>
      </c>
      <c r="H1665" s="4">
        <v>10930445</v>
      </c>
      <c r="I1665" s="5">
        <v>7.4112828899999998</v>
      </c>
      <c r="J1665" s="5">
        <v>1.7963396919197001</v>
      </c>
      <c r="K1665" s="5" t="s">
        <v>200</v>
      </c>
      <c r="L1665" s="5">
        <v>1675</v>
      </c>
      <c r="M1665" s="7" t="s">
        <v>1026</v>
      </c>
      <c r="N1665" s="7" t="s">
        <v>1027</v>
      </c>
      <c r="O1665" s="9" t="str">
        <f t="shared" si="100"/>
        <v>2021-03-02</v>
      </c>
      <c r="P1665" s="1" t="str">
        <f>VLOOKUP(K1665,de_para!$A$2:$B$46,2,0)</f>
        <v>Mensagem</v>
      </c>
      <c r="Q1665" s="1">
        <v>1</v>
      </c>
      <c r="R1665" s="1">
        <f t="shared" si="101"/>
        <v>3</v>
      </c>
      <c r="S1665" s="1">
        <f t="shared" si="102"/>
        <v>2021</v>
      </c>
      <c r="T1665" s="1">
        <f t="shared" si="103"/>
        <v>1</v>
      </c>
    </row>
    <row r="1666" spans="1:20" x14ac:dyDescent="0.2">
      <c r="A1666" s="3" t="s">
        <v>362</v>
      </c>
      <c r="B1666" s="3" t="s">
        <v>1022</v>
      </c>
      <c r="C1666" s="4" t="s">
        <v>363</v>
      </c>
      <c r="D1666" s="5" t="s">
        <v>28</v>
      </c>
      <c r="E1666" s="4" t="s">
        <v>29</v>
      </c>
      <c r="F1666" s="6">
        <v>101606.43</v>
      </c>
      <c r="G1666" s="4">
        <v>2521383</v>
      </c>
      <c r="H1666" s="4">
        <v>5892434</v>
      </c>
      <c r="I1666" s="5">
        <v>17.243541459999999</v>
      </c>
      <c r="J1666" s="5">
        <v>2.3369849007468999</v>
      </c>
      <c r="K1666" s="5" t="s">
        <v>30</v>
      </c>
      <c r="L1666" s="5">
        <v>2941</v>
      </c>
      <c r="M1666" s="7" t="s">
        <v>1026</v>
      </c>
      <c r="N1666" s="7" t="s">
        <v>1027</v>
      </c>
      <c r="O1666" s="9" t="str">
        <f t="shared" si="100"/>
        <v>2021-03-02</v>
      </c>
      <c r="P1666" s="1" t="str">
        <f>VLOOKUP(K1666,de_para!$A$2:$B$46,2,0)</f>
        <v>Lead Ads</v>
      </c>
      <c r="Q1666" s="1">
        <v>0</v>
      </c>
      <c r="R1666" s="1">
        <f t="shared" si="101"/>
        <v>3</v>
      </c>
      <c r="S1666" s="1">
        <f t="shared" si="102"/>
        <v>2021</v>
      </c>
      <c r="T1666" s="1">
        <f t="shared" si="103"/>
        <v>1</v>
      </c>
    </row>
    <row r="1667" spans="1:20" x14ac:dyDescent="0.2">
      <c r="A1667" s="3" t="s">
        <v>14</v>
      </c>
      <c r="B1667" s="3" t="s">
        <v>1022</v>
      </c>
      <c r="C1667" s="4" t="s">
        <v>988</v>
      </c>
      <c r="D1667" s="5" t="s">
        <v>989</v>
      </c>
      <c r="E1667" s="4" t="s">
        <v>990</v>
      </c>
      <c r="F1667" s="6">
        <v>10255.09</v>
      </c>
      <c r="G1667" s="4">
        <v>874457</v>
      </c>
      <c r="H1667" s="4">
        <v>1223373</v>
      </c>
      <c r="I1667" s="5">
        <v>8.3826355499999998</v>
      </c>
      <c r="J1667" s="5">
        <v>1.3990087562910001</v>
      </c>
      <c r="K1667" s="5" t="s">
        <v>19</v>
      </c>
      <c r="L1667" s="5">
        <v>606</v>
      </c>
      <c r="M1667" s="7" t="s">
        <v>1026</v>
      </c>
      <c r="N1667" s="7" t="s">
        <v>1027</v>
      </c>
      <c r="O1667" s="9" t="str">
        <f t="shared" ref="O1667:O1730" si="104">RIGHT(B1667,10)</f>
        <v>2021-03-02</v>
      </c>
      <c r="P1667" s="1" t="str">
        <f>VLOOKUP(K1667,de_para!$A$2:$B$46,2,0)</f>
        <v>web event</v>
      </c>
      <c r="Q1667" s="1">
        <v>0</v>
      </c>
      <c r="R1667" s="1">
        <f t="shared" ref="R1667:R1730" si="105">MONTH(O1667)</f>
        <v>3</v>
      </c>
      <c r="S1667" s="1">
        <f t="shared" ref="S1667:S1730" si="106">YEAR(O1667)</f>
        <v>2021</v>
      </c>
      <c r="T1667" s="1">
        <f t="shared" ref="T1667:T1730" si="107">IF(R1667&lt;7,1,2)</f>
        <v>1</v>
      </c>
    </row>
    <row r="1668" spans="1:20" x14ac:dyDescent="0.2">
      <c r="A1668" s="3" t="s">
        <v>14</v>
      </c>
      <c r="B1668" s="3" t="s">
        <v>1022</v>
      </c>
      <c r="C1668" s="4" t="s">
        <v>994</v>
      </c>
      <c r="D1668" s="5" t="s">
        <v>995</v>
      </c>
      <c r="E1668" s="4" t="s">
        <v>996</v>
      </c>
      <c r="F1668" s="6">
        <v>9971.86</v>
      </c>
      <c r="G1668" s="4">
        <v>446705</v>
      </c>
      <c r="H1668" s="4">
        <v>763445</v>
      </c>
      <c r="I1668" s="5">
        <v>13.06166129</v>
      </c>
      <c r="J1668" s="5">
        <v>1.7090585509453</v>
      </c>
      <c r="K1668" s="5" t="s">
        <v>19</v>
      </c>
      <c r="L1668" s="5">
        <v>533</v>
      </c>
      <c r="M1668" s="7" t="s">
        <v>1026</v>
      </c>
      <c r="N1668" s="7" t="s">
        <v>1027</v>
      </c>
      <c r="O1668" s="9" t="str">
        <f t="shared" si="104"/>
        <v>2021-03-02</v>
      </c>
      <c r="P1668" s="1" t="str">
        <f>VLOOKUP(K1668,de_para!$A$2:$B$46,2,0)</f>
        <v>web event</v>
      </c>
      <c r="Q1668" s="1">
        <v>0</v>
      </c>
      <c r="R1668" s="1">
        <f t="shared" si="105"/>
        <v>3</v>
      </c>
      <c r="S1668" s="1">
        <f t="shared" si="106"/>
        <v>2021</v>
      </c>
      <c r="T1668" s="1">
        <f t="shared" si="107"/>
        <v>1</v>
      </c>
    </row>
    <row r="1669" spans="1:20" x14ac:dyDescent="0.2">
      <c r="A1669" s="3" t="s">
        <v>311</v>
      </c>
      <c r="B1669" s="3" t="s">
        <v>1022</v>
      </c>
      <c r="C1669" s="4" t="s">
        <v>312</v>
      </c>
      <c r="D1669" s="5" t="s">
        <v>253</v>
      </c>
      <c r="E1669" s="4" t="s">
        <v>254</v>
      </c>
      <c r="F1669" s="6">
        <v>29464.12</v>
      </c>
      <c r="G1669" s="4">
        <v>1634207</v>
      </c>
      <c r="H1669" s="4">
        <v>3086862</v>
      </c>
      <c r="I1669" s="5">
        <v>9.5450072000000006</v>
      </c>
      <c r="J1669" s="5">
        <v>1.8889051387003</v>
      </c>
      <c r="K1669" s="5" t="s">
        <v>19</v>
      </c>
      <c r="L1669" s="5">
        <v>1495</v>
      </c>
      <c r="M1669" s="7" t="s">
        <v>1026</v>
      </c>
      <c r="N1669" s="7" t="s">
        <v>1027</v>
      </c>
      <c r="O1669" s="9" t="str">
        <f t="shared" si="104"/>
        <v>2021-03-02</v>
      </c>
      <c r="P1669" s="1" t="str">
        <f>VLOOKUP(K1669,de_para!$A$2:$B$46,2,0)</f>
        <v>web event</v>
      </c>
      <c r="Q1669" s="1">
        <v>0</v>
      </c>
      <c r="R1669" s="1">
        <f t="shared" si="105"/>
        <v>3</v>
      </c>
      <c r="S1669" s="1">
        <f t="shared" si="106"/>
        <v>2021</v>
      </c>
      <c r="T1669" s="1">
        <f t="shared" si="107"/>
        <v>1</v>
      </c>
    </row>
    <row r="1670" spans="1:20" x14ac:dyDescent="0.2">
      <c r="A1670" s="3" t="s">
        <v>14</v>
      </c>
      <c r="B1670" s="3" t="s">
        <v>1022</v>
      </c>
      <c r="C1670" s="4" t="s">
        <v>1041</v>
      </c>
      <c r="D1670" s="5" t="s">
        <v>1042</v>
      </c>
      <c r="E1670" s="4" t="s">
        <v>1043</v>
      </c>
      <c r="F1670" s="6">
        <v>0</v>
      </c>
      <c r="G1670" s="4">
        <v>0</v>
      </c>
      <c r="H1670" s="4">
        <v>0</v>
      </c>
      <c r="I1670" s="5" t="s">
        <v>42</v>
      </c>
      <c r="J1670" s="5">
        <v>0</v>
      </c>
      <c r="K1670" s="5" t="s">
        <v>19</v>
      </c>
      <c r="L1670" s="5">
        <v>4</v>
      </c>
      <c r="M1670" s="7" t="s">
        <v>1026</v>
      </c>
      <c r="N1670" s="7" t="s">
        <v>1027</v>
      </c>
      <c r="O1670" s="9" t="str">
        <f t="shared" si="104"/>
        <v>2021-03-02</v>
      </c>
      <c r="P1670" s="1" t="str">
        <f>VLOOKUP(K1670,de_para!$A$2:$B$46,2,0)</f>
        <v>web event</v>
      </c>
      <c r="Q1670" s="1">
        <v>0</v>
      </c>
      <c r="R1670" s="1">
        <f t="shared" si="105"/>
        <v>3</v>
      </c>
      <c r="S1670" s="1">
        <f t="shared" si="106"/>
        <v>2021</v>
      </c>
      <c r="T1670" s="1">
        <f t="shared" si="107"/>
        <v>1</v>
      </c>
    </row>
    <row r="1671" spans="1:20" x14ac:dyDescent="0.2">
      <c r="A1671" s="3" t="s">
        <v>374</v>
      </c>
      <c r="B1671" s="3" t="s">
        <v>1022</v>
      </c>
      <c r="C1671" s="4" t="s">
        <v>375</v>
      </c>
      <c r="D1671" s="5" t="s">
        <v>28</v>
      </c>
      <c r="E1671" s="4" t="s">
        <v>29</v>
      </c>
      <c r="F1671" s="6">
        <v>45645.8</v>
      </c>
      <c r="G1671" s="4">
        <v>2267948</v>
      </c>
      <c r="H1671" s="4">
        <v>3766223</v>
      </c>
      <c r="I1671" s="5">
        <v>12.11978154</v>
      </c>
      <c r="J1671" s="5">
        <v>1.6606302260898</v>
      </c>
      <c r="K1671" s="5" t="s">
        <v>30</v>
      </c>
      <c r="L1671" s="5">
        <v>1227</v>
      </c>
      <c r="M1671" s="7" t="s">
        <v>1026</v>
      </c>
      <c r="N1671" s="7" t="s">
        <v>1027</v>
      </c>
      <c r="O1671" s="9" t="str">
        <f t="shared" si="104"/>
        <v>2021-03-02</v>
      </c>
      <c r="P1671" s="1" t="str">
        <f>VLOOKUP(K1671,de_para!$A$2:$B$46,2,0)</f>
        <v>Lead Ads</v>
      </c>
      <c r="Q1671" s="1">
        <v>0</v>
      </c>
      <c r="R1671" s="1">
        <f t="shared" si="105"/>
        <v>3</v>
      </c>
      <c r="S1671" s="1">
        <f t="shared" si="106"/>
        <v>2021</v>
      </c>
      <c r="T1671" s="1">
        <f t="shared" si="107"/>
        <v>1</v>
      </c>
    </row>
    <row r="1672" spans="1:20" x14ac:dyDescent="0.2">
      <c r="A1672" s="3" t="s">
        <v>784</v>
      </c>
      <c r="B1672" s="3" t="s">
        <v>1022</v>
      </c>
      <c r="C1672" s="4" t="s">
        <v>1000</v>
      </c>
      <c r="D1672" s="5" t="s">
        <v>1001</v>
      </c>
      <c r="E1672" s="4" t="s">
        <v>1002</v>
      </c>
      <c r="F1672" s="6">
        <v>3214.52</v>
      </c>
      <c r="G1672" s="4">
        <v>204631</v>
      </c>
      <c r="H1672" s="4">
        <v>269286</v>
      </c>
      <c r="I1672" s="5">
        <v>11.93719688</v>
      </c>
      <c r="J1672" s="5">
        <v>1.3159589700484999</v>
      </c>
      <c r="K1672" s="5" t="s">
        <v>200</v>
      </c>
      <c r="L1672" s="5">
        <v>57</v>
      </c>
      <c r="M1672" s="7" t="s">
        <v>1026</v>
      </c>
      <c r="N1672" s="7" t="s">
        <v>1027</v>
      </c>
      <c r="O1672" s="9" t="str">
        <f t="shared" si="104"/>
        <v>2021-03-02</v>
      </c>
      <c r="P1672" s="1" t="str">
        <f>VLOOKUP(K1672,de_para!$A$2:$B$46,2,0)</f>
        <v>Mensagem</v>
      </c>
      <c r="Q1672" s="1">
        <v>1</v>
      </c>
      <c r="R1672" s="1">
        <f t="shared" si="105"/>
        <v>3</v>
      </c>
      <c r="S1672" s="1">
        <f t="shared" si="106"/>
        <v>2021</v>
      </c>
      <c r="T1672" s="1">
        <f t="shared" si="107"/>
        <v>1</v>
      </c>
    </row>
    <row r="1673" spans="1:20" x14ac:dyDescent="0.2">
      <c r="A1673" s="3" t="s">
        <v>925</v>
      </c>
      <c r="B1673" s="3" t="s">
        <v>1022</v>
      </c>
      <c r="C1673" s="4" t="s">
        <v>926</v>
      </c>
      <c r="D1673" s="5" t="s">
        <v>33</v>
      </c>
      <c r="E1673" s="4" t="s">
        <v>34</v>
      </c>
      <c r="F1673" s="6">
        <v>59.97</v>
      </c>
      <c r="G1673" s="4">
        <v>1403</v>
      </c>
      <c r="H1673" s="4">
        <v>4152</v>
      </c>
      <c r="I1673" s="5">
        <v>14.443641619999999</v>
      </c>
      <c r="J1673" s="5">
        <v>2.9593727726301</v>
      </c>
      <c r="K1673" s="5" t="s">
        <v>19</v>
      </c>
      <c r="L1673" s="5">
        <v>5</v>
      </c>
      <c r="M1673" s="7" t="s">
        <v>1026</v>
      </c>
      <c r="N1673" s="7" t="s">
        <v>1027</v>
      </c>
      <c r="O1673" s="9" t="str">
        <f t="shared" si="104"/>
        <v>2021-03-02</v>
      </c>
      <c r="P1673" s="1" t="str">
        <f>VLOOKUP(K1673,de_para!$A$2:$B$46,2,0)</f>
        <v>web event</v>
      </c>
      <c r="Q1673" s="1">
        <v>0</v>
      </c>
      <c r="R1673" s="1">
        <f t="shared" si="105"/>
        <v>3</v>
      </c>
      <c r="S1673" s="1">
        <f t="shared" si="106"/>
        <v>2021</v>
      </c>
      <c r="T1673" s="1">
        <f t="shared" si="107"/>
        <v>1</v>
      </c>
    </row>
    <row r="1674" spans="1:20" x14ac:dyDescent="0.2">
      <c r="A1674" s="3" t="s">
        <v>784</v>
      </c>
      <c r="B1674" s="3" t="s">
        <v>1022</v>
      </c>
      <c r="C1674" s="4" t="s">
        <v>1044</v>
      </c>
      <c r="D1674" s="5" t="s">
        <v>1045</v>
      </c>
      <c r="E1674" s="4" t="s">
        <v>1046</v>
      </c>
      <c r="F1674" s="6">
        <v>56.78</v>
      </c>
      <c r="G1674" s="4">
        <v>4502</v>
      </c>
      <c r="H1674" s="4">
        <v>4538</v>
      </c>
      <c r="I1674" s="5">
        <v>12.51211988</v>
      </c>
      <c r="J1674" s="5">
        <v>1.0079964460240001</v>
      </c>
      <c r="K1674" s="5" t="s">
        <v>200</v>
      </c>
      <c r="L1674" s="5">
        <v>3</v>
      </c>
      <c r="M1674" s="7" t="s">
        <v>1026</v>
      </c>
      <c r="N1674" s="7" t="s">
        <v>1027</v>
      </c>
      <c r="O1674" s="9" t="str">
        <f t="shared" si="104"/>
        <v>2021-03-02</v>
      </c>
      <c r="P1674" s="1" t="str">
        <f>VLOOKUP(K1674,de_para!$A$2:$B$46,2,0)</f>
        <v>Mensagem</v>
      </c>
      <c r="Q1674" s="1">
        <v>1</v>
      </c>
      <c r="R1674" s="1">
        <f t="shared" si="105"/>
        <v>3</v>
      </c>
      <c r="S1674" s="1">
        <f t="shared" si="106"/>
        <v>2021</v>
      </c>
      <c r="T1674" s="1">
        <f t="shared" si="107"/>
        <v>1</v>
      </c>
    </row>
    <row r="1675" spans="1:20" x14ac:dyDescent="0.2">
      <c r="A1675" s="3" t="s">
        <v>388</v>
      </c>
      <c r="B1675" s="3" t="s">
        <v>1022</v>
      </c>
      <c r="C1675" s="4" t="s">
        <v>510</v>
      </c>
      <c r="D1675" s="5" t="s">
        <v>511</v>
      </c>
      <c r="E1675" s="4" t="s">
        <v>512</v>
      </c>
      <c r="F1675" s="6">
        <v>21916.26</v>
      </c>
      <c r="G1675" s="4">
        <v>373281</v>
      </c>
      <c r="H1675" s="4">
        <v>1194873</v>
      </c>
      <c r="I1675" s="5">
        <v>18.341915839999999</v>
      </c>
      <c r="J1675" s="5">
        <v>3.2010013903735</v>
      </c>
      <c r="K1675" s="5" t="s">
        <v>200</v>
      </c>
      <c r="L1675" s="5">
        <v>576</v>
      </c>
      <c r="M1675" s="7" t="s">
        <v>1026</v>
      </c>
      <c r="N1675" s="7" t="s">
        <v>1027</v>
      </c>
      <c r="O1675" s="9" t="str">
        <f t="shared" si="104"/>
        <v>2021-03-02</v>
      </c>
      <c r="P1675" s="1" t="str">
        <f>VLOOKUP(K1675,de_para!$A$2:$B$46,2,0)</f>
        <v>Mensagem</v>
      </c>
      <c r="Q1675" s="1">
        <v>1</v>
      </c>
      <c r="R1675" s="1">
        <f t="shared" si="105"/>
        <v>3</v>
      </c>
      <c r="S1675" s="1">
        <f t="shared" si="106"/>
        <v>2021</v>
      </c>
      <c r="T1675" s="1">
        <f t="shared" si="107"/>
        <v>1</v>
      </c>
    </row>
    <row r="1676" spans="1:20" x14ac:dyDescent="0.2">
      <c r="A1676" s="3" t="s">
        <v>14</v>
      </c>
      <c r="B1676" s="3" t="s">
        <v>1022</v>
      </c>
      <c r="C1676" s="4" t="s">
        <v>760</v>
      </c>
      <c r="D1676" s="5" t="s">
        <v>761</v>
      </c>
      <c r="E1676" s="4" t="s">
        <v>762</v>
      </c>
      <c r="F1676" s="6">
        <v>47793.83</v>
      </c>
      <c r="G1676" s="4">
        <v>4188886</v>
      </c>
      <c r="H1676" s="4">
        <v>6446804</v>
      </c>
      <c r="I1676" s="5">
        <v>7.4135695799999999</v>
      </c>
      <c r="J1676" s="5">
        <v>1.5390258889834001</v>
      </c>
      <c r="K1676" s="5" t="s">
        <v>19</v>
      </c>
      <c r="L1676" s="5">
        <v>2487</v>
      </c>
      <c r="M1676" s="7" t="s">
        <v>1026</v>
      </c>
      <c r="N1676" s="7" t="s">
        <v>1027</v>
      </c>
      <c r="O1676" s="9" t="str">
        <f t="shared" si="104"/>
        <v>2021-03-02</v>
      </c>
      <c r="P1676" s="1" t="str">
        <f>VLOOKUP(K1676,de_para!$A$2:$B$46,2,0)</f>
        <v>web event</v>
      </c>
      <c r="Q1676" s="1">
        <v>0</v>
      </c>
      <c r="R1676" s="1">
        <f t="shared" si="105"/>
        <v>3</v>
      </c>
      <c r="S1676" s="1">
        <f t="shared" si="106"/>
        <v>2021</v>
      </c>
      <c r="T1676" s="1">
        <f t="shared" si="107"/>
        <v>1</v>
      </c>
    </row>
    <row r="1677" spans="1:20" x14ac:dyDescent="0.2">
      <c r="A1677" s="3" t="s">
        <v>207</v>
      </c>
      <c r="B1677" s="3" t="s">
        <v>1022</v>
      </c>
      <c r="C1677" s="4" t="s">
        <v>208</v>
      </c>
      <c r="D1677" s="5" t="s">
        <v>33</v>
      </c>
      <c r="E1677" s="4" t="s">
        <v>34</v>
      </c>
      <c r="F1677" s="6">
        <v>8416.26</v>
      </c>
      <c r="G1677" s="4">
        <v>58766</v>
      </c>
      <c r="H1677" s="4">
        <v>236274</v>
      </c>
      <c r="I1677" s="5">
        <v>35.620762339999999</v>
      </c>
      <c r="J1677" s="5">
        <v>4.0205901371541</v>
      </c>
      <c r="K1677" s="5" t="s">
        <v>19</v>
      </c>
      <c r="L1677" s="5">
        <v>692</v>
      </c>
      <c r="M1677" s="7" t="s">
        <v>1026</v>
      </c>
      <c r="N1677" s="7" t="s">
        <v>1027</v>
      </c>
      <c r="O1677" s="9" t="str">
        <f t="shared" si="104"/>
        <v>2021-03-02</v>
      </c>
      <c r="P1677" s="1" t="str">
        <f>VLOOKUP(K1677,de_para!$A$2:$B$46,2,0)</f>
        <v>web event</v>
      </c>
      <c r="Q1677" s="1">
        <v>0</v>
      </c>
      <c r="R1677" s="1">
        <f t="shared" si="105"/>
        <v>3</v>
      </c>
      <c r="S1677" s="1">
        <f t="shared" si="106"/>
        <v>2021</v>
      </c>
      <c r="T1677" s="1">
        <f t="shared" si="107"/>
        <v>1</v>
      </c>
    </row>
    <row r="1678" spans="1:20" x14ac:dyDescent="0.2">
      <c r="A1678" s="3" t="s">
        <v>784</v>
      </c>
      <c r="B1678" s="3" t="s">
        <v>1022</v>
      </c>
      <c r="C1678" s="4" t="s">
        <v>1019</v>
      </c>
      <c r="D1678" s="5" t="s">
        <v>1020</v>
      </c>
      <c r="E1678" s="4" t="s">
        <v>1021</v>
      </c>
      <c r="F1678" s="6">
        <v>3371.35</v>
      </c>
      <c r="G1678" s="4">
        <v>227759</v>
      </c>
      <c r="H1678" s="4">
        <v>289324</v>
      </c>
      <c r="I1678" s="5">
        <v>11.65250722</v>
      </c>
      <c r="J1678" s="5">
        <v>1.2703076497526</v>
      </c>
      <c r="K1678" s="5" t="s">
        <v>200</v>
      </c>
      <c r="L1678" s="5">
        <v>44</v>
      </c>
      <c r="M1678" s="7" t="s">
        <v>1026</v>
      </c>
      <c r="N1678" s="7" t="s">
        <v>1027</v>
      </c>
      <c r="O1678" s="9" t="str">
        <f t="shared" si="104"/>
        <v>2021-03-02</v>
      </c>
      <c r="P1678" s="1" t="str">
        <f>VLOOKUP(K1678,de_para!$A$2:$B$46,2,0)</f>
        <v>Mensagem</v>
      </c>
      <c r="Q1678" s="1">
        <v>1</v>
      </c>
      <c r="R1678" s="1">
        <f t="shared" si="105"/>
        <v>3</v>
      </c>
      <c r="S1678" s="1">
        <f t="shared" si="106"/>
        <v>2021</v>
      </c>
      <c r="T1678" s="1">
        <f t="shared" si="107"/>
        <v>1</v>
      </c>
    </row>
    <row r="1679" spans="1:20" x14ac:dyDescent="0.2">
      <c r="A1679" s="3" t="s">
        <v>327</v>
      </c>
      <c r="B1679" s="3" t="s">
        <v>1022</v>
      </c>
      <c r="C1679" s="4" t="s">
        <v>328</v>
      </c>
      <c r="D1679" s="5" t="s">
        <v>253</v>
      </c>
      <c r="E1679" s="4" t="s">
        <v>254</v>
      </c>
      <c r="F1679" s="6">
        <v>10869.63</v>
      </c>
      <c r="G1679" s="4">
        <v>897518</v>
      </c>
      <c r="H1679" s="4">
        <v>1323713</v>
      </c>
      <c r="I1679" s="5">
        <v>8.2114703099999993</v>
      </c>
      <c r="J1679" s="5">
        <v>1.4748595571342</v>
      </c>
      <c r="K1679" s="5" t="s">
        <v>19</v>
      </c>
      <c r="L1679" s="5">
        <v>548</v>
      </c>
      <c r="M1679" s="7" t="s">
        <v>1026</v>
      </c>
      <c r="N1679" s="7" t="s">
        <v>1027</v>
      </c>
      <c r="O1679" s="9" t="str">
        <f t="shared" si="104"/>
        <v>2021-03-02</v>
      </c>
      <c r="P1679" s="1" t="str">
        <f>VLOOKUP(K1679,de_para!$A$2:$B$46,2,0)</f>
        <v>web event</v>
      </c>
      <c r="Q1679" s="1">
        <v>0</v>
      </c>
      <c r="R1679" s="1">
        <f t="shared" si="105"/>
        <v>3</v>
      </c>
      <c r="S1679" s="1">
        <f t="shared" si="106"/>
        <v>2021</v>
      </c>
      <c r="T1679" s="1">
        <f t="shared" si="107"/>
        <v>1</v>
      </c>
    </row>
    <row r="1680" spans="1:20" x14ac:dyDescent="0.2">
      <c r="A1680" s="3" t="s">
        <v>784</v>
      </c>
      <c r="B1680" s="3" t="s">
        <v>1022</v>
      </c>
      <c r="C1680" s="4" t="s">
        <v>1016</v>
      </c>
      <c r="D1680" s="5" t="s">
        <v>1017</v>
      </c>
      <c r="E1680" s="4" t="s">
        <v>1018</v>
      </c>
      <c r="F1680" s="6">
        <v>2806.94</v>
      </c>
      <c r="G1680" s="4">
        <v>173278</v>
      </c>
      <c r="H1680" s="4">
        <v>221521</v>
      </c>
      <c r="I1680" s="5">
        <v>12.671214020000001</v>
      </c>
      <c r="J1680" s="5">
        <v>1.2784138782765</v>
      </c>
      <c r="K1680" s="5" t="s">
        <v>200</v>
      </c>
      <c r="L1680" s="5">
        <v>41</v>
      </c>
      <c r="M1680" s="7" t="s">
        <v>1026</v>
      </c>
      <c r="N1680" s="7" t="s">
        <v>1027</v>
      </c>
      <c r="O1680" s="9" t="str">
        <f t="shared" si="104"/>
        <v>2021-03-02</v>
      </c>
      <c r="P1680" s="1" t="str">
        <f>VLOOKUP(K1680,de_para!$A$2:$B$46,2,0)</f>
        <v>Mensagem</v>
      </c>
      <c r="Q1680" s="1">
        <v>1</v>
      </c>
      <c r="R1680" s="1">
        <f t="shared" si="105"/>
        <v>3</v>
      </c>
      <c r="S1680" s="1">
        <f t="shared" si="106"/>
        <v>2021</v>
      </c>
      <c r="T1680" s="1">
        <f t="shared" si="107"/>
        <v>1</v>
      </c>
    </row>
    <row r="1681" spans="1:20" x14ac:dyDescent="0.2">
      <c r="A1681" s="3" t="s">
        <v>680</v>
      </c>
      <c r="B1681" s="3" t="s">
        <v>1022</v>
      </c>
      <c r="C1681" s="4" t="s">
        <v>681</v>
      </c>
      <c r="D1681" s="5" t="s">
        <v>33</v>
      </c>
      <c r="E1681" s="4" t="s">
        <v>34</v>
      </c>
      <c r="F1681" s="6">
        <v>246.58</v>
      </c>
      <c r="G1681" s="4">
        <v>7346</v>
      </c>
      <c r="H1681" s="4">
        <v>18737</v>
      </c>
      <c r="I1681" s="5">
        <v>13.16005764</v>
      </c>
      <c r="J1681" s="5">
        <v>2.5506398039749998</v>
      </c>
      <c r="K1681" s="5" t="s">
        <v>19</v>
      </c>
      <c r="L1681" s="5">
        <v>22</v>
      </c>
      <c r="M1681" s="7" t="s">
        <v>1026</v>
      </c>
      <c r="N1681" s="7" t="s">
        <v>1027</v>
      </c>
      <c r="O1681" s="9" t="str">
        <f t="shared" si="104"/>
        <v>2021-03-02</v>
      </c>
      <c r="P1681" s="1" t="str">
        <f>VLOOKUP(K1681,de_para!$A$2:$B$46,2,0)</f>
        <v>web event</v>
      </c>
      <c r="Q1681" s="1">
        <v>0</v>
      </c>
      <c r="R1681" s="1">
        <f t="shared" si="105"/>
        <v>3</v>
      </c>
      <c r="S1681" s="1">
        <f t="shared" si="106"/>
        <v>2021</v>
      </c>
      <c r="T1681" s="1">
        <f t="shared" si="107"/>
        <v>1</v>
      </c>
    </row>
    <row r="1682" spans="1:20" x14ac:dyDescent="0.2">
      <c r="A1682" s="3" t="s">
        <v>14</v>
      </c>
      <c r="B1682" s="3" t="s">
        <v>1022</v>
      </c>
      <c r="C1682" s="4" t="s">
        <v>1003</v>
      </c>
      <c r="D1682" s="5" t="s">
        <v>1004</v>
      </c>
      <c r="E1682" s="4" t="s">
        <v>1005</v>
      </c>
      <c r="F1682" s="6">
        <v>9944.39</v>
      </c>
      <c r="G1682" s="4">
        <v>459491</v>
      </c>
      <c r="H1682" s="4">
        <v>761202</v>
      </c>
      <c r="I1682" s="5">
        <v>13.064061840000001</v>
      </c>
      <c r="J1682" s="5">
        <v>1.6566200426124</v>
      </c>
      <c r="K1682" s="5" t="s">
        <v>19</v>
      </c>
      <c r="L1682" s="5">
        <v>506</v>
      </c>
      <c r="M1682" s="7" t="s">
        <v>1026</v>
      </c>
      <c r="N1682" s="7" t="s">
        <v>1027</v>
      </c>
      <c r="O1682" s="9" t="str">
        <f t="shared" si="104"/>
        <v>2021-03-02</v>
      </c>
      <c r="P1682" s="1" t="str">
        <f>VLOOKUP(K1682,de_para!$A$2:$B$46,2,0)</f>
        <v>web event</v>
      </c>
      <c r="Q1682" s="1">
        <v>0</v>
      </c>
      <c r="R1682" s="1">
        <f t="shared" si="105"/>
        <v>3</v>
      </c>
      <c r="S1682" s="1">
        <f t="shared" si="106"/>
        <v>2021</v>
      </c>
      <c r="T1682" s="1">
        <f t="shared" si="107"/>
        <v>1</v>
      </c>
    </row>
    <row r="1683" spans="1:20" x14ac:dyDescent="0.2">
      <c r="A1683" s="3" t="s">
        <v>784</v>
      </c>
      <c r="B1683" s="3" t="s">
        <v>1022</v>
      </c>
      <c r="C1683" s="4" t="s">
        <v>1010</v>
      </c>
      <c r="D1683" s="5" t="s">
        <v>1011</v>
      </c>
      <c r="E1683" s="4" t="s">
        <v>1012</v>
      </c>
      <c r="F1683" s="6">
        <v>3056.05</v>
      </c>
      <c r="G1683" s="4">
        <v>202742</v>
      </c>
      <c r="H1683" s="4">
        <v>260040</v>
      </c>
      <c r="I1683" s="5">
        <v>11.752230429999999</v>
      </c>
      <c r="J1683" s="5">
        <v>1.2826153436387</v>
      </c>
      <c r="K1683" s="5" t="s">
        <v>200</v>
      </c>
      <c r="L1683" s="5">
        <v>61</v>
      </c>
      <c r="M1683" s="7" t="s">
        <v>1026</v>
      </c>
      <c r="N1683" s="7" t="s">
        <v>1027</v>
      </c>
      <c r="O1683" s="9" t="str">
        <f t="shared" si="104"/>
        <v>2021-03-02</v>
      </c>
      <c r="P1683" s="1" t="str">
        <f>VLOOKUP(K1683,de_para!$A$2:$B$46,2,0)</f>
        <v>Mensagem</v>
      </c>
      <c r="Q1683" s="1">
        <v>1</v>
      </c>
      <c r="R1683" s="1">
        <f t="shared" si="105"/>
        <v>3</v>
      </c>
      <c r="S1683" s="1">
        <f t="shared" si="106"/>
        <v>2021</v>
      </c>
      <c r="T1683" s="1">
        <f t="shared" si="107"/>
        <v>1</v>
      </c>
    </row>
    <row r="1684" spans="1:20" x14ac:dyDescent="0.2">
      <c r="A1684" s="3" t="s">
        <v>194</v>
      </c>
      <c r="B1684" s="3" t="s">
        <v>1022</v>
      </c>
      <c r="C1684" s="4" t="s">
        <v>195</v>
      </c>
      <c r="D1684" s="5" t="s">
        <v>33</v>
      </c>
      <c r="E1684" s="4" t="s">
        <v>34</v>
      </c>
      <c r="F1684" s="6">
        <v>2351.27</v>
      </c>
      <c r="G1684" s="4">
        <v>49167</v>
      </c>
      <c r="H1684" s="4">
        <v>144297</v>
      </c>
      <c r="I1684" s="5">
        <v>16.294656159999999</v>
      </c>
      <c r="J1684" s="5">
        <v>2.9348343401062</v>
      </c>
      <c r="K1684" s="5" t="s">
        <v>19</v>
      </c>
      <c r="L1684" s="5">
        <v>127</v>
      </c>
      <c r="M1684" s="7" t="s">
        <v>1026</v>
      </c>
      <c r="N1684" s="7" t="s">
        <v>1027</v>
      </c>
      <c r="O1684" s="9" t="str">
        <f t="shared" si="104"/>
        <v>2021-03-02</v>
      </c>
      <c r="P1684" s="1" t="str">
        <f>VLOOKUP(K1684,de_para!$A$2:$B$46,2,0)</f>
        <v>web event</v>
      </c>
      <c r="Q1684" s="1">
        <v>0</v>
      </c>
      <c r="R1684" s="1">
        <f t="shared" si="105"/>
        <v>3</v>
      </c>
      <c r="S1684" s="1">
        <f t="shared" si="106"/>
        <v>2021</v>
      </c>
      <c r="T1684" s="1">
        <f t="shared" si="107"/>
        <v>1</v>
      </c>
    </row>
    <row r="1685" spans="1:20" x14ac:dyDescent="0.2">
      <c r="A1685" s="3" t="s">
        <v>14</v>
      </c>
      <c r="B1685" s="3" t="s">
        <v>1022</v>
      </c>
      <c r="C1685" s="4" t="s">
        <v>1047</v>
      </c>
      <c r="D1685" s="5" t="s">
        <v>1048</v>
      </c>
      <c r="E1685" s="4" t="s">
        <v>1049</v>
      </c>
      <c r="F1685" s="6">
        <v>0</v>
      </c>
      <c r="G1685" s="4">
        <v>0</v>
      </c>
      <c r="H1685" s="4">
        <v>0</v>
      </c>
      <c r="I1685" s="5" t="s">
        <v>42</v>
      </c>
      <c r="J1685" s="5">
        <v>0</v>
      </c>
      <c r="K1685" s="5" t="s">
        <v>19</v>
      </c>
      <c r="L1685" s="5">
        <v>3</v>
      </c>
      <c r="M1685" s="7" t="s">
        <v>1026</v>
      </c>
      <c r="N1685" s="7" t="s">
        <v>1027</v>
      </c>
      <c r="O1685" s="9" t="str">
        <f t="shared" si="104"/>
        <v>2021-03-02</v>
      </c>
      <c r="P1685" s="1" t="str">
        <f>VLOOKUP(K1685,de_para!$A$2:$B$46,2,0)</f>
        <v>web event</v>
      </c>
      <c r="Q1685" s="1">
        <v>0</v>
      </c>
      <c r="R1685" s="1">
        <f t="shared" si="105"/>
        <v>3</v>
      </c>
      <c r="S1685" s="1">
        <f t="shared" si="106"/>
        <v>2021</v>
      </c>
      <c r="T1685" s="1">
        <f t="shared" si="107"/>
        <v>1</v>
      </c>
    </row>
    <row r="1686" spans="1:20" x14ac:dyDescent="0.2">
      <c r="A1686" s="3" t="s">
        <v>784</v>
      </c>
      <c r="B1686" s="3" t="s">
        <v>1022</v>
      </c>
      <c r="C1686" s="4" t="s">
        <v>1050</v>
      </c>
      <c r="D1686" s="5" t="s">
        <v>1051</v>
      </c>
      <c r="E1686" s="4" t="s">
        <v>1052</v>
      </c>
      <c r="F1686" s="6">
        <v>198.55</v>
      </c>
      <c r="G1686" s="4">
        <v>27816</v>
      </c>
      <c r="H1686" s="4">
        <v>27864</v>
      </c>
      <c r="I1686" s="5">
        <v>7.1256818800000001</v>
      </c>
      <c r="J1686" s="5">
        <v>1.0017256255392999</v>
      </c>
      <c r="K1686" s="5" t="s">
        <v>200</v>
      </c>
      <c r="L1686" s="5">
        <v>4</v>
      </c>
      <c r="M1686" s="7" t="s">
        <v>1026</v>
      </c>
      <c r="N1686" s="7" t="s">
        <v>1027</v>
      </c>
      <c r="O1686" s="9" t="str">
        <f t="shared" si="104"/>
        <v>2021-03-02</v>
      </c>
      <c r="P1686" s="1" t="str">
        <f>VLOOKUP(K1686,de_para!$A$2:$B$46,2,0)</f>
        <v>Mensagem</v>
      </c>
      <c r="Q1686" s="1">
        <v>1</v>
      </c>
      <c r="R1686" s="1">
        <f t="shared" si="105"/>
        <v>3</v>
      </c>
      <c r="S1686" s="1">
        <f t="shared" si="106"/>
        <v>2021</v>
      </c>
      <c r="T1686" s="1">
        <f t="shared" si="107"/>
        <v>1</v>
      </c>
    </row>
    <row r="1687" spans="1:20" x14ac:dyDescent="0.2">
      <c r="A1687" s="3" t="s">
        <v>50</v>
      </c>
      <c r="B1687" s="3" t="s">
        <v>1022</v>
      </c>
      <c r="C1687" s="4" t="s">
        <v>529</v>
      </c>
      <c r="D1687" s="5" t="s">
        <v>511</v>
      </c>
      <c r="E1687" s="4" t="s">
        <v>512</v>
      </c>
      <c r="F1687" s="6">
        <v>160287</v>
      </c>
      <c r="G1687" s="4">
        <v>5579365</v>
      </c>
      <c r="H1687" s="4">
        <v>11995033</v>
      </c>
      <c r="I1687" s="5">
        <v>13.36278108</v>
      </c>
      <c r="J1687" s="5">
        <v>2.1498921472246</v>
      </c>
      <c r="K1687" s="5" t="s">
        <v>200</v>
      </c>
      <c r="L1687" s="5">
        <v>2955</v>
      </c>
      <c r="M1687" s="7" t="s">
        <v>1026</v>
      </c>
      <c r="N1687" s="7" t="s">
        <v>1027</v>
      </c>
      <c r="O1687" s="9" t="str">
        <f t="shared" si="104"/>
        <v>2021-03-02</v>
      </c>
      <c r="P1687" s="1" t="str">
        <f>VLOOKUP(K1687,de_para!$A$2:$B$46,2,0)</f>
        <v>Mensagem</v>
      </c>
      <c r="Q1687" s="1">
        <v>1</v>
      </c>
      <c r="R1687" s="1">
        <f t="shared" si="105"/>
        <v>3</v>
      </c>
      <c r="S1687" s="1">
        <f t="shared" si="106"/>
        <v>2021</v>
      </c>
      <c r="T1687" s="1">
        <f t="shared" si="107"/>
        <v>1</v>
      </c>
    </row>
    <row r="1688" spans="1:20" x14ac:dyDescent="0.2">
      <c r="A1688" s="3" t="s">
        <v>14</v>
      </c>
      <c r="B1688" s="3" t="s">
        <v>1022</v>
      </c>
      <c r="C1688" s="4" t="s">
        <v>970</v>
      </c>
      <c r="D1688" s="5" t="s">
        <v>971</v>
      </c>
      <c r="E1688" s="4" t="s">
        <v>972</v>
      </c>
      <c r="F1688" s="6">
        <v>489.32</v>
      </c>
      <c r="G1688" s="4">
        <v>35183</v>
      </c>
      <c r="H1688" s="4">
        <v>36182</v>
      </c>
      <c r="I1688" s="5">
        <v>13.52385164</v>
      </c>
      <c r="J1688" s="5">
        <v>1.0283943950203001</v>
      </c>
      <c r="K1688" s="5" t="s">
        <v>19</v>
      </c>
      <c r="L1688" s="5">
        <v>32</v>
      </c>
      <c r="M1688" s="7" t="s">
        <v>1026</v>
      </c>
      <c r="N1688" s="7" t="s">
        <v>1027</v>
      </c>
      <c r="O1688" s="9" t="str">
        <f t="shared" si="104"/>
        <v>2021-03-02</v>
      </c>
      <c r="P1688" s="1" t="str">
        <f>VLOOKUP(K1688,de_para!$A$2:$B$46,2,0)</f>
        <v>web event</v>
      </c>
      <c r="Q1688" s="1">
        <v>0</v>
      </c>
      <c r="R1688" s="1">
        <f t="shared" si="105"/>
        <v>3</v>
      </c>
      <c r="S1688" s="1">
        <f t="shared" si="106"/>
        <v>2021</v>
      </c>
      <c r="T1688" s="1">
        <f t="shared" si="107"/>
        <v>1</v>
      </c>
    </row>
    <row r="1689" spans="1:20" x14ac:dyDescent="0.2">
      <c r="A1689" s="3" t="s">
        <v>327</v>
      </c>
      <c r="B1689" s="3" t="s">
        <v>1053</v>
      </c>
      <c r="C1689" s="4" t="s">
        <v>328</v>
      </c>
      <c r="D1689" s="5" t="s">
        <v>253</v>
      </c>
      <c r="E1689" s="4" t="s">
        <v>254</v>
      </c>
      <c r="F1689" s="6">
        <v>7783.89</v>
      </c>
      <c r="G1689" s="4">
        <v>673505</v>
      </c>
      <c r="H1689" s="4">
        <v>978750</v>
      </c>
      <c r="I1689" s="5">
        <v>7.9528888899999997</v>
      </c>
      <c r="J1689" s="5">
        <v>1.4532186101068001</v>
      </c>
      <c r="K1689" s="5" t="s">
        <v>19</v>
      </c>
      <c r="L1689" s="5">
        <v>397</v>
      </c>
      <c r="M1689" s="7" t="s">
        <v>1054</v>
      </c>
      <c r="N1689" s="7" t="s">
        <v>1055</v>
      </c>
      <c r="O1689" s="9" t="str">
        <f t="shared" si="104"/>
        <v>2021-02-23</v>
      </c>
      <c r="P1689" s="1" t="str">
        <f>VLOOKUP(K1689,de_para!$A$2:$B$46,2,0)</f>
        <v>web event</v>
      </c>
      <c r="Q1689" s="1">
        <v>0</v>
      </c>
      <c r="R1689" s="1">
        <f t="shared" si="105"/>
        <v>2</v>
      </c>
      <c r="S1689" s="1">
        <f t="shared" si="106"/>
        <v>2021</v>
      </c>
      <c r="T1689" s="1">
        <f t="shared" si="107"/>
        <v>1</v>
      </c>
    </row>
    <row r="1690" spans="1:20" x14ac:dyDescent="0.2">
      <c r="A1690" s="3" t="s">
        <v>14</v>
      </c>
      <c r="B1690" s="3" t="s">
        <v>1053</v>
      </c>
      <c r="C1690" s="4" t="s">
        <v>1038</v>
      </c>
      <c r="D1690" s="5" t="s">
        <v>1039</v>
      </c>
      <c r="E1690" s="4" t="s">
        <v>1040</v>
      </c>
      <c r="F1690" s="6">
        <v>35419.01</v>
      </c>
      <c r="G1690" s="4">
        <v>2535930</v>
      </c>
      <c r="H1690" s="4">
        <v>3196887</v>
      </c>
      <c r="I1690" s="5">
        <v>11.07921863</v>
      </c>
      <c r="J1690" s="5">
        <v>1.2606369260981001</v>
      </c>
      <c r="K1690" s="5" t="s">
        <v>19</v>
      </c>
      <c r="L1690" s="5">
        <v>2834</v>
      </c>
      <c r="M1690" s="7" t="s">
        <v>1054</v>
      </c>
      <c r="N1690" s="7" t="s">
        <v>1055</v>
      </c>
      <c r="O1690" s="9" t="str">
        <f t="shared" si="104"/>
        <v>2021-02-23</v>
      </c>
      <c r="P1690" s="1" t="str">
        <f>VLOOKUP(K1690,de_para!$A$2:$B$46,2,0)</f>
        <v>web event</v>
      </c>
      <c r="Q1690" s="1">
        <v>0</v>
      </c>
      <c r="R1690" s="1">
        <f t="shared" si="105"/>
        <v>2</v>
      </c>
      <c r="S1690" s="1">
        <f t="shared" si="106"/>
        <v>2021</v>
      </c>
      <c r="T1690" s="1">
        <f t="shared" si="107"/>
        <v>1</v>
      </c>
    </row>
    <row r="1691" spans="1:20" x14ac:dyDescent="0.2">
      <c r="A1691" s="3" t="s">
        <v>207</v>
      </c>
      <c r="B1691" s="3" t="s">
        <v>1053</v>
      </c>
      <c r="C1691" s="4" t="s">
        <v>208</v>
      </c>
      <c r="D1691" s="5" t="s">
        <v>33</v>
      </c>
      <c r="E1691" s="4" t="s">
        <v>34</v>
      </c>
      <c r="F1691" s="6">
        <v>8494.32</v>
      </c>
      <c r="G1691" s="4">
        <v>52672</v>
      </c>
      <c r="H1691" s="4">
        <v>218554</v>
      </c>
      <c r="I1691" s="5">
        <v>38.866001079999997</v>
      </c>
      <c r="J1691" s="5">
        <v>4.1493393074118998</v>
      </c>
      <c r="K1691" s="5" t="s">
        <v>19</v>
      </c>
      <c r="L1691" s="5">
        <v>546</v>
      </c>
      <c r="M1691" s="7" t="s">
        <v>1054</v>
      </c>
      <c r="N1691" s="7" t="s">
        <v>1055</v>
      </c>
      <c r="O1691" s="9" t="str">
        <f t="shared" si="104"/>
        <v>2021-02-23</v>
      </c>
      <c r="P1691" s="1" t="str">
        <f>VLOOKUP(K1691,de_para!$A$2:$B$46,2,0)</f>
        <v>web event</v>
      </c>
      <c r="Q1691" s="1">
        <v>0</v>
      </c>
      <c r="R1691" s="1">
        <f t="shared" si="105"/>
        <v>2</v>
      </c>
      <c r="S1691" s="1">
        <f t="shared" si="106"/>
        <v>2021</v>
      </c>
      <c r="T1691" s="1">
        <f t="shared" si="107"/>
        <v>1</v>
      </c>
    </row>
    <row r="1692" spans="1:20" x14ac:dyDescent="0.2">
      <c r="A1692" s="3" t="s">
        <v>311</v>
      </c>
      <c r="B1692" s="3" t="s">
        <v>1053</v>
      </c>
      <c r="C1692" s="4" t="s">
        <v>312</v>
      </c>
      <c r="D1692" s="5" t="s">
        <v>253</v>
      </c>
      <c r="E1692" s="4" t="s">
        <v>254</v>
      </c>
      <c r="F1692" s="6">
        <v>17188.14</v>
      </c>
      <c r="G1692" s="4">
        <v>1092875</v>
      </c>
      <c r="H1692" s="4">
        <v>1823397</v>
      </c>
      <c r="I1692" s="5">
        <v>9.4264386699999996</v>
      </c>
      <c r="J1692" s="5">
        <v>1.6684405810363001</v>
      </c>
      <c r="K1692" s="5" t="s">
        <v>19</v>
      </c>
      <c r="L1692" s="5">
        <v>947</v>
      </c>
      <c r="M1692" s="7" t="s">
        <v>1054</v>
      </c>
      <c r="N1692" s="7" t="s">
        <v>1055</v>
      </c>
      <c r="O1692" s="9" t="str">
        <f t="shared" si="104"/>
        <v>2021-02-23</v>
      </c>
      <c r="P1692" s="1" t="str">
        <f>VLOOKUP(K1692,de_para!$A$2:$B$46,2,0)</f>
        <v>web event</v>
      </c>
      <c r="Q1692" s="1">
        <v>0</v>
      </c>
      <c r="R1692" s="1">
        <f t="shared" si="105"/>
        <v>2</v>
      </c>
      <c r="S1692" s="1">
        <f t="shared" si="106"/>
        <v>2021</v>
      </c>
      <c r="T1692" s="1">
        <f t="shared" si="107"/>
        <v>1</v>
      </c>
    </row>
    <row r="1693" spans="1:20" x14ac:dyDescent="0.2">
      <c r="A1693" s="3" t="s">
        <v>388</v>
      </c>
      <c r="B1693" s="3" t="s">
        <v>1053</v>
      </c>
      <c r="C1693" s="4" t="s">
        <v>510</v>
      </c>
      <c r="D1693" s="5" t="s">
        <v>511</v>
      </c>
      <c r="E1693" s="4" t="s">
        <v>512</v>
      </c>
      <c r="F1693" s="6">
        <v>23547.66</v>
      </c>
      <c r="G1693" s="4">
        <v>395702</v>
      </c>
      <c r="H1693" s="4">
        <v>1339847</v>
      </c>
      <c r="I1693" s="5">
        <v>17.574887279999999</v>
      </c>
      <c r="J1693" s="5">
        <v>3.3860000707603</v>
      </c>
      <c r="K1693" s="5" t="s">
        <v>200</v>
      </c>
      <c r="L1693" s="5">
        <v>632</v>
      </c>
      <c r="M1693" s="7" t="s">
        <v>1054</v>
      </c>
      <c r="N1693" s="7" t="s">
        <v>1055</v>
      </c>
      <c r="O1693" s="9" t="str">
        <f t="shared" si="104"/>
        <v>2021-02-23</v>
      </c>
      <c r="P1693" s="1" t="str">
        <f>VLOOKUP(K1693,de_para!$A$2:$B$46,2,0)</f>
        <v>Mensagem</v>
      </c>
      <c r="Q1693" s="1">
        <v>1</v>
      </c>
      <c r="R1693" s="1">
        <f t="shared" si="105"/>
        <v>2</v>
      </c>
      <c r="S1693" s="1">
        <f t="shared" si="106"/>
        <v>2021</v>
      </c>
      <c r="T1693" s="1">
        <f t="shared" si="107"/>
        <v>1</v>
      </c>
    </row>
    <row r="1694" spans="1:20" x14ac:dyDescent="0.2">
      <c r="A1694" s="3" t="s">
        <v>50</v>
      </c>
      <c r="B1694" s="3" t="s">
        <v>1053</v>
      </c>
      <c r="C1694" s="4" t="s">
        <v>529</v>
      </c>
      <c r="D1694" s="5" t="s">
        <v>511</v>
      </c>
      <c r="E1694" s="4" t="s">
        <v>512</v>
      </c>
      <c r="F1694" s="6">
        <v>114424.18</v>
      </c>
      <c r="G1694" s="4">
        <v>4121486</v>
      </c>
      <c r="H1694" s="4">
        <v>8296705</v>
      </c>
      <c r="I1694" s="5">
        <v>13.791520849999999</v>
      </c>
      <c r="J1694" s="5">
        <v>2.0130372880073</v>
      </c>
      <c r="K1694" s="5" t="s">
        <v>200</v>
      </c>
      <c r="L1694" s="5">
        <v>2359</v>
      </c>
      <c r="M1694" s="7" t="s">
        <v>1054</v>
      </c>
      <c r="N1694" s="7" t="s">
        <v>1055</v>
      </c>
      <c r="O1694" s="9" t="str">
        <f t="shared" si="104"/>
        <v>2021-02-23</v>
      </c>
      <c r="P1694" s="1" t="str">
        <f>VLOOKUP(K1694,de_para!$A$2:$B$46,2,0)</f>
        <v>Mensagem</v>
      </c>
      <c r="Q1694" s="1">
        <v>1</v>
      </c>
      <c r="R1694" s="1">
        <f t="shared" si="105"/>
        <v>2</v>
      </c>
      <c r="S1694" s="1">
        <f t="shared" si="106"/>
        <v>2021</v>
      </c>
      <c r="T1694" s="1">
        <f t="shared" si="107"/>
        <v>1</v>
      </c>
    </row>
    <row r="1695" spans="1:20" x14ac:dyDescent="0.2">
      <c r="A1695" s="3" t="s">
        <v>784</v>
      </c>
      <c r="B1695" s="3" t="s">
        <v>1053</v>
      </c>
      <c r="C1695" s="4" t="s">
        <v>1023</v>
      </c>
      <c r="D1695" s="5" t="s">
        <v>1024</v>
      </c>
      <c r="E1695" s="4" t="s">
        <v>1025</v>
      </c>
      <c r="F1695" s="6">
        <v>4968.5</v>
      </c>
      <c r="G1695" s="4">
        <v>380984</v>
      </c>
      <c r="H1695" s="4">
        <v>493954</v>
      </c>
      <c r="I1695" s="5">
        <v>10.05862894</v>
      </c>
      <c r="J1695" s="5">
        <v>1.2965216387039999</v>
      </c>
      <c r="K1695" s="5" t="s">
        <v>200</v>
      </c>
      <c r="L1695" s="5">
        <v>103</v>
      </c>
      <c r="M1695" s="7" t="s">
        <v>1054</v>
      </c>
      <c r="N1695" s="7" t="s">
        <v>1055</v>
      </c>
      <c r="O1695" s="9" t="str">
        <f t="shared" si="104"/>
        <v>2021-02-23</v>
      </c>
      <c r="P1695" s="1" t="str">
        <f>VLOOKUP(K1695,de_para!$A$2:$B$46,2,0)</f>
        <v>Mensagem</v>
      </c>
      <c r="Q1695" s="1">
        <v>1</v>
      </c>
      <c r="R1695" s="1">
        <f t="shared" si="105"/>
        <v>2</v>
      </c>
      <c r="S1695" s="1">
        <f t="shared" si="106"/>
        <v>2021</v>
      </c>
      <c r="T1695" s="1">
        <f t="shared" si="107"/>
        <v>1</v>
      </c>
    </row>
    <row r="1696" spans="1:20" x14ac:dyDescent="0.2">
      <c r="A1696" s="3" t="s">
        <v>374</v>
      </c>
      <c r="B1696" s="3" t="s">
        <v>1053</v>
      </c>
      <c r="C1696" s="4" t="s">
        <v>375</v>
      </c>
      <c r="D1696" s="5" t="s">
        <v>28</v>
      </c>
      <c r="E1696" s="4" t="s">
        <v>29</v>
      </c>
      <c r="F1696" s="6">
        <v>41746.699999999997</v>
      </c>
      <c r="G1696" s="4">
        <v>2190849</v>
      </c>
      <c r="H1696" s="4">
        <v>3603398</v>
      </c>
      <c r="I1696" s="5">
        <v>11.58537025</v>
      </c>
      <c r="J1696" s="5">
        <v>1.6447495925096001</v>
      </c>
      <c r="K1696" s="5" t="s">
        <v>30</v>
      </c>
      <c r="L1696" s="5">
        <v>1053</v>
      </c>
      <c r="M1696" s="7" t="s">
        <v>1054</v>
      </c>
      <c r="N1696" s="7" t="s">
        <v>1055</v>
      </c>
      <c r="O1696" s="9" t="str">
        <f t="shared" si="104"/>
        <v>2021-02-23</v>
      </c>
      <c r="P1696" s="1" t="str">
        <f>VLOOKUP(K1696,de_para!$A$2:$B$46,2,0)</f>
        <v>Lead Ads</v>
      </c>
      <c r="Q1696" s="1">
        <v>0</v>
      </c>
      <c r="R1696" s="1">
        <f t="shared" si="105"/>
        <v>2</v>
      </c>
      <c r="S1696" s="1">
        <f t="shared" si="106"/>
        <v>2021</v>
      </c>
      <c r="T1696" s="1">
        <f t="shared" si="107"/>
        <v>1</v>
      </c>
    </row>
    <row r="1697" spans="1:20" x14ac:dyDescent="0.2">
      <c r="A1697" s="3" t="s">
        <v>22</v>
      </c>
      <c r="B1697" s="3" t="s">
        <v>1053</v>
      </c>
      <c r="C1697" s="4" t="s">
        <v>527</v>
      </c>
      <c r="D1697" s="5" t="s">
        <v>511</v>
      </c>
      <c r="E1697" s="4" t="s">
        <v>512</v>
      </c>
      <c r="F1697" s="6">
        <v>70824.12</v>
      </c>
      <c r="G1697" s="4">
        <v>5649215</v>
      </c>
      <c r="H1697" s="4">
        <v>9723477</v>
      </c>
      <c r="I1697" s="5">
        <v>7.2838265599999996</v>
      </c>
      <c r="J1697" s="5">
        <v>1.7212085218919999</v>
      </c>
      <c r="K1697" s="5" t="s">
        <v>200</v>
      </c>
      <c r="L1697" s="5">
        <v>1574</v>
      </c>
      <c r="M1697" s="7" t="s">
        <v>1054</v>
      </c>
      <c r="N1697" s="7" t="s">
        <v>1055</v>
      </c>
      <c r="O1697" s="9" t="str">
        <f t="shared" si="104"/>
        <v>2021-02-23</v>
      </c>
      <c r="P1697" s="1" t="str">
        <f>VLOOKUP(K1697,de_para!$A$2:$B$46,2,0)</f>
        <v>Mensagem</v>
      </c>
      <c r="Q1697" s="1">
        <v>1</v>
      </c>
      <c r="R1697" s="1">
        <f t="shared" si="105"/>
        <v>2</v>
      </c>
      <c r="S1697" s="1">
        <f t="shared" si="106"/>
        <v>2021</v>
      </c>
      <c r="T1697" s="1">
        <f t="shared" si="107"/>
        <v>1</v>
      </c>
    </row>
    <row r="1698" spans="1:20" x14ac:dyDescent="0.2">
      <c r="A1698" s="3" t="s">
        <v>14</v>
      </c>
      <c r="B1698" s="3" t="s">
        <v>1053</v>
      </c>
      <c r="C1698" s="4" t="s">
        <v>994</v>
      </c>
      <c r="D1698" s="5" t="s">
        <v>995</v>
      </c>
      <c r="E1698" s="4" t="s">
        <v>996</v>
      </c>
      <c r="F1698" s="6">
        <v>2290.88</v>
      </c>
      <c r="G1698" s="4">
        <v>106372</v>
      </c>
      <c r="H1698" s="4">
        <v>169168</v>
      </c>
      <c r="I1698" s="5">
        <v>13.54204105</v>
      </c>
      <c r="J1698" s="5">
        <v>1.590343323431</v>
      </c>
      <c r="K1698" s="5" t="s">
        <v>19</v>
      </c>
      <c r="L1698" s="5">
        <v>140</v>
      </c>
      <c r="M1698" s="7" t="s">
        <v>1054</v>
      </c>
      <c r="N1698" s="7" t="s">
        <v>1055</v>
      </c>
      <c r="O1698" s="9" t="str">
        <f t="shared" si="104"/>
        <v>2021-02-23</v>
      </c>
      <c r="P1698" s="1" t="str">
        <f>VLOOKUP(K1698,de_para!$A$2:$B$46,2,0)</f>
        <v>web event</v>
      </c>
      <c r="Q1698" s="1">
        <v>0</v>
      </c>
      <c r="R1698" s="1">
        <f t="shared" si="105"/>
        <v>2</v>
      </c>
      <c r="S1698" s="1">
        <f t="shared" si="106"/>
        <v>2021</v>
      </c>
      <c r="T1698" s="1">
        <f t="shared" si="107"/>
        <v>1</v>
      </c>
    </row>
    <row r="1699" spans="1:20" x14ac:dyDescent="0.2">
      <c r="A1699" s="3" t="s">
        <v>14</v>
      </c>
      <c r="B1699" s="3" t="s">
        <v>1053</v>
      </c>
      <c r="C1699" s="4" t="s">
        <v>988</v>
      </c>
      <c r="D1699" s="5" t="s">
        <v>989</v>
      </c>
      <c r="E1699" s="4" t="s">
        <v>990</v>
      </c>
      <c r="F1699" s="6">
        <v>2441.4</v>
      </c>
      <c r="G1699" s="4">
        <v>223939</v>
      </c>
      <c r="H1699" s="4">
        <v>260344</v>
      </c>
      <c r="I1699" s="5">
        <v>9.3775927200000009</v>
      </c>
      <c r="J1699" s="5">
        <v>1.1625665917951</v>
      </c>
      <c r="K1699" s="5" t="s">
        <v>19</v>
      </c>
      <c r="L1699" s="5">
        <v>121</v>
      </c>
      <c r="M1699" s="7" t="s">
        <v>1054</v>
      </c>
      <c r="N1699" s="7" t="s">
        <v>1055</v>
      </c>
      <c r="O1699" s="9" t="str">
        <f t="shared" si="104"/>
        <v>2021-02-23</v>
      </c>
      <c r="P1699" s="1" t="str">
        <f>VLOOKUP(K1699,de_para!$A$2:$B$46,2,0)</f>
        <v>web event</v>
      </c>
      <c r="Q1699" s="1">
        <v>0</v>
      </c>
      <c r="R1699" s="1">
        <f t="shared" si="105"/>
        <v>2</v>
      </c>
      <c r="S1699" s="1">
        <f t="shared" si="106"/>
        <v>2021</v>
      </c>
      <c r="T1699" s="1">
        <f t="shared" si="107"/>
        <v>1</v>
      </c>
    </row>
    <row r="1700" spans="1:20" x14ac:dyDescent="0.2">
      <c r="A1700" s="3" t="s">
        <v>784</v>
      </c>
      <c r="B1700" s="3" t="s">
        <v>1053</v>
      </c>
      <c r="C1700" s="4" t="s">
        <v>1044</v>
      </c>
      <c r="D1700" s="5" t="s">
        <v>1045</v>
      </c>
      <c r="E1700" s="4" t="s">
        <v>1046</v>
      </c>
      <c r="F1700" s="6">
        <v>4607.05</v>
      </c>
      <c r="G1700" s="4">
        <v>335673</v>
      </c>
      <c r="H1700" s="4">
        <v>453277</v>
      </c>
      <c r="I1700" s="5">
        <v>10.163873300000001</v>
      </c>
      <c r="J1700" s="5">
        <v>1.3503528731831</v>
      </c>
      <c r="K1700" s="5" t="s">
        <v>200</v>
      </c>
      <c r="L1700" s="5">
        <v>80</v>
      </c>
      <c r="M1700" s="7" t="s">
        <v>1054</v>
      </c>
      <c r="N1700" s="7" t="s">
        <v>1055</v>
      </c>
      <c r="O1700" s="9" t="str">
        <f t="shared" si="104"/>
        <v>2021-02-23</v>
      </c>
      <c r="P1700" s="1" t="str">
        <f>VLOOKUP(K1700,de_para!$A$2:$B$46,2,0)</f>
        <v>Mensagem</v>
      </c>
      <c r="Q1700" s="1">
        <v>1</v>
      </c>
      <c r="R1700" s="1">
        <f t="shared" si="105"/>
        <v>2</v>
      </c>
      <c r="S1700" s="1">
        <f t="shared" si="106"/>
        <v>2021</v>
      </c>
      <c r="T1700" s="1">
        <f t="shared" si="107"/>
        <v>1</v>
      </c>
    </row>
    <row r="1701" spans="1:20" x14ac:dyDescent="0.2">
      <c r="A1701" s="3" t="s">
        <v>784</v>
      </c>
      <c r="B1701" s="3" t="s">
        <v>1053</v>
      </c>
      <c r="C1701" s="4" t="s">
        <v>1019</v>
      </c>
      <c r="D1701" s="5" t="s">
        <v>1020</v>
      </c>
      <c r="E1701" s="4" t="s">
        <v>1021</v>
      </c>
      <c r="F1701" s="6">
        <v>405.48</v>
      </c>
      <c r="G1701" s="4">
        <v>37013</v>
      </c>
      <c r="H1701" s="4">
        <v>38050</v>
      </c>
      <c r="I1701" s="5">
        <v>10.6565046</v>
      </c>
      <c r="J1701" s="5">
        <v>1.0280171831519</v>
      </c>
      <c r="K1701" s="5" t="s">
        <v>200</v>
      </c>
      <c r="L1701" s="5">
        <v>7</v>
      </c>
      <c r="M1701" s="7" t="s">
        <v>1054</v>
      </c>
      <c r="N1701" s="7" t="s">
        <v>1055</v>
      </c>
      <c r="O1701" s="9" t="str">
        <f t="shared" si="104"/>
        <v>2021-02-23</v>
      </c>
      <c r="P1701" s="1" t="str">
        <f>VLOOKUP(K1701,de_para!$A$2:$B$46,2,0)</f>
        <v>Mensagem</v>
      </c>
      <c r="Q1701" s="1">
        <v>1</v>
      </c>
      <c r="R1701" s="1">
        <f t="shared" si="105"/>
        <v>2</v>
      </c>
      <c r="S1701" s="1">
        <f t="shared" si="106"/>
        <v>2021</v>
      </c>
      <c r="T1701" s="1">
        <f t="shared" si="107"/>
        <v>1</v>
      </c>
    </row>
    <row r="1702" spans="1:20" x14ac:dyDescent="0.2">
      <c r="A1702" s="3" t="s">
        <v>374</v>
      </c>
      <c r="B1702" s="3" t="s">
        <v>1053</v>
      </c>
      <c r="C1702" s="4" t="s">
        <v>1056</v>
      </c>
      <c r="D1702" s="5" t="s">
        <v>1057</v>
      </c>
      <c r="E1702" s="4" t="s">
        <v>1058</v>
      </c>
      <c r="F1702" s="6">
        <v>26036.67</v>
      </c>
      <c r="G1702" s="4">
        <v>1411524</v>
      </c>
      <c r="H1702" s="4">
        <v>2215241</v>
      </c>
      <c r="I1702" s="5">
        <v>11.75342547</v>
      </c>
      <c r="J1702" s="5">
        <v>1.569396623791</v>
      </c>
      <c r="K1702" s="5" t="s">
        <v>30</v>
      </c>
      <c r="L1702" s="5">
        <v>597</v>
      </c>
      <c r="M1702" s="7" t="s">
        <v>1054</v>
      </c>
      <c r="N1702" s="7" t="s">
        <v>1055</v>
      </c>
      <c r="O1702" s="9" t="str">
        <f t="shared" si="104"/>
        <v>2021-02-23</v>
      </c>
      <c r="P1702" s="1" t="str">
        <f>VLOOKUP(K1702,de_para!$A$2:$B$46,2,0)</f>
        <v>Lead Ads</v>
      </c>
      <c r="Q1702" s="1">
        <v>0</v>
      </c>
      <c r="R1702" s="1">
        <f t="shared" si="105"/>
        <v>2</v>
      </c>
      <c r="S1702" s="1">
        <f t="shared" si="106"/>
        <v>2021</v>
      </c>
      <c r="T1702" s="1">
        <f t="shared" si="107"/>
        <v>1</v>
      </c>
    </row>
    <row r="1703" spans="1:20" x14ac:dyDescent="0.2">
      <c r="A1703" s="3" t="s">
        <v>14</v>
      </c>
      <c r="B1703" s="3" t="s">
        <v>1053</v>
      </c>
      <c r="C1703" s="4" t="s">
        <v>760</v>
      </c>
      <c r="D1703" s="5" t="s">
        <v>761</v>
      </c>
      <c r="E1703" s="4" t="s">
        <v>762</v>
      </c>
      <c r="F1703" s="6">
        <v>59060.66</v>
      </c>
      <c r="G1703" s="4">
        <v>4505538</v>
      </c>
      <c r="H1703" s="4">
        <v>7741685</v>
      </c>
      <c r="I1703" s="5">
        <v>7.6289154100000003</v>
      </c>
      <c r="J1703" s="5">
        <v>1.7182598393355</v>
      </c>
      <c r="K1703" s="5" t="s">
        <v>19</v>
      </c>
      <c r="L1703" s="5">
        <v>3156</v>
      </c>
      <c r="M1703" s="7" t="s">
        <v>1054</v>
      </c>
      <c r="N1703" s="7" t="s">
        <v>1055</v>
      </c>
      <c r="O1703" s="9" t="str">
        <f t="shared" si="104"/>
        <v>2021-02-23</v>
      </c>
      <c r="P1703" s="1" t="str">
        <f>VLOOKUP(K1703,de_para!$A$2:$B$46,2,0)</f>
        <v>web event</v>
      </c>
      <c r="Q1703" s="1">
        <v>0</v>
      </c>
      <c r="R1703" s="1">
        <f t="shared" si="105"/>
        <v>2</v>
      </c>
      <c r="S1703" s="1">
        <f t="shared" si="106"/>
        <v>2021</v>
      </c>
      <c r="T1703" s="1">
        <f t="shared" si="107"/>
        <v>1</v>
      </c>
    </row>
    <row r="1704" spans="1:20" x14ac:dyDescent="0.2">
      <c r="A1704" s="3" t="s">
        <v>784</v>
      </c>
      <c r="B1704" s="3" t="s">
        <v>1053</v>
      </c>
      <c r="C1704" s="4" t="s">
        <v>1016</v>
      </c>
      <c r="D1704" s="5" t="s">
        <v>1017</v>
      </c>
      <c r="E1704" s="4" t="s">
        <v>1018</v>
      </c>
      <c r="F1704" s="6">
        <v>364.63</v>
      </c>
      <c r="G1704" s="4">
        <v>32623</v>
      </c>
      <c r="H1704" s="4">
        <v>33484</v>
      </c>
      <c r="I1704" s="5">
        <v>10.88967865</v>
      </c>
      <c r="J1704" s="5">
        <v>1.026392422524</v>
      </c>
      <c r="K1704" s="5" t="s">
        <v>200</v>
      </c>
      <c r="L1704" s="5">
        <v>6</v>
      </c>
      <c r="M1704" s="7" t="s">
        <v>1054</v>
      </c>
      <c r="N1704" s="7" t="s">
        <v>1055</v>
      </c>
      <c r="O1704" s="9" t="str">
        <f t="shared" si="104"/>
        <v>2021-02-23</v>
      </c>
      <c r="P1704" s="1" t="str">
        <f>VLOOKUP(K1704,de_para!$A$2:$B$46,2,0)</f>
        <v>Mensagem</v>
      </c>
      <c r="Q1704" s="1">
        <v>1</v>
      </c>
      <c r="R1704" s="1">
        <f t="shared" si="105"/>
        <v>2</v>
      </c>
      <c r="S1704" s="1">
        <f t="shared" si="106"/>
        <v>2021</v>
      </c>
      <c r="T1704" s="1">
        <f t="shared" si="107"/>
        <v>1</v>
      </c>
    </row>
    <row r="1705" spans="1:20" x14ac:dyDescent="0.2">
      <c r="A1705" s="3" t="s">
        <v>680</v>
      </c>
      <c r="B1705" s="3" t="s">
        <v>1053</v>
      </c>
      <c r="C1705" s="4" t="s">
        <v>681</v>
      </c>
      <c r="D1705" s="5" t="s">
        <v>33</v>
      </c>
      <c r="E1705" s="4" t="s">
        <v>34</v>
      </c>
      <c r="F1705" s="6">
        <v>256.93</v>
      </c>
      <c r="G1705" s="4">
        <v>7156</v>
      </c>
      <c r="H1705" s="4">
        <v>20013</v>
      </c>
      <c r="I1705" s="5">
        <v>12.838155199999999</v>
      </c>
      <c r="J1705" s="5">
        <v>2.7966741196199001</v>
      </c>
      <c r="K1705" s="5" t="s">
        <v>19</v>
      </c>
      <c r="L1705" s="5">
        <v>12</v>
      </c>
      <c r="M1705" s="7" t="s">
        <v>1054</v>
      </c>
      <c r="N1705" s="7" t="s">
        <v>1055</v>
      </c>
      <c r="O1705" s="9" t="str">
        <f t="shared" si="104"/>
        <v>2021-02-23</v>
      </c>
      <c r="P1705" s="1" t="str">
        <f>VLOOKUP(K1705,de_para!$A$2:$B$46,2,0)</f>
        <v>web event</v>
      </c>
      <c r="Q1705" s="1">
        <v>0</v>
      </c>
      <c r="R1705" s="1">
        <f t="shared" si="105"/>
        <v>2</v>
      </c>
      <c r="S1705" s="1">
        <f t="shared" si="106"/>
        <v>2021</v>
      </c>
      <c r="T1705" s="1">
        <f t="shared" si="107"/>
        <v>1</v>
      </c>
    </row>
    <row r="1706" spans="1:20" x14ac:dyDescent="0.2">
      <c r="A1706" s="3" t="s">
        <v>925</v>
      </c>
      <c r="B1706" s="3" t="s">
        <v>1053</v>
      </c>
      <c r="C1706" s="4" t="s">
        <v>926</v>
      </c>
      <c r="D1706" s="5" t="s">
        <v>33</v>
      </c>
      <c r="E1706" s="4" t="s">
        <v>34</v>
      </c>
      <c r="F1706" s="6">
        <v>74.12</v>
      </c>
      <c r="G1706" s="4">
        <v>1472</v>
      </c>
      <c r="H1706" s="4">
        <v>4999</v>
      </c>
      <c r="I1706" s="5">
        <v>14.82696539</v>
      </c>
      <c r="J1706" s="5">
        <v>3.3960597826086998</v>
      </c>
      <c r="K1706" s="5" t="s">
        <v>19</v>
      </c>
      <c r="L1706" s="5">
        <v>5</v>
      </c>
      <c r="M1706" s="7" t="s">
        <v>1054</v>
      </c>
      <c r="N1706" s="7" t="s">
        <v>1055</v>
      </c>
      <c r="O1706" s="9" t="str">
        <f t="shared" si="104"/>
        <v>2021-02-23</v>
      </c>
      <c r="P1706" s="1" t="str">
        <f>VLOOKUP(K1706,de_para!$A$2:$B$46,2,0)</f>
        <v>web event</v>
      </c>
      <c r="Q1706" s="1">
        <v>0</v>
      </c>
      <c r="R1706" s="1">
        <f t="shared" si="105"/>
        <v>2</v>
      </c>
      <c r="S1706" s="1">
        <f t="shared" si="106"/>
        <v>2021</v>
      </c>
      <c r="T1706" s="1">
        <f t="shared" si="107"/>
        <v>1</v>
      </c>
    </row>
    <row r="1707" spans="1:20" x14ac:dyDescent="0.2">
      <c r="A1707" s="3" t="s">
        <v>784</v>
      </c>
      <c r="B1707" s="3" t="s">
        <v>1053</v>
      </c>
      <c r="C1707" s="4" t="s">
        <v>1000</v>
      </c>
      <c r="D1707" s="5" t="s">
        <v>1001</v>
      </c>
      <c r="E1707" s="4" t="s">
        <v>1002</v>
      </c>
      <c r="F1707" s="6">
        <v>388.95</v>
      </c>
      <c r="G1707" s="4">
        <v>28600</v>
      </c>
      <c r="H1707" s="4">
        <v>29322</v>
      </c>
      <c r="I1707" s="5">
        <v>13.26478412</v>
      </c>
      <c r="J1707" s="5">
        <v>1.0252447552448001</v>
      </c>
      <c r="K1707" s="5" t="s">
        <v>200</v>
      </c>
      <c r="L1707" s="5">
        <v>5</v>
      </c>
      <c r="M1707" s="7" t="s">
        <v>1054</v>
      </c>
      <c r="N1707" s="7" t="s">
        <v>1055</v>
      </c>
      <c r="O1707" s="9" t="str">
        <f t="shared" si="104"/>
        <v>2021-02-23</v>
      </c>
      <c r="P1707" s="1" t="str">
        <f>VLOOKUP(K1707,de_para!$A$2:$B$46,2,0)</f>
        <v>Mensagem</v>
      </c>
      <c r="Q1707" s="1">
        <v>1</v>
      </c>
      <c r="R1707" s="1">
        <f t="shared" si="105"/>
        <v>2</v>
      </c>
      <c r="S1707" s="1">
        <f t="shared" si="106"/>
        <v>2021</v>
      </c>
      <c r="T1707" s="1">
        <f t="shared" si="107"/>
        <v>1</v>
      </c>
    </row>
    <row r="1708" spans="1:20" x14ac:dyDescent="0.2">
      <c r="A1708" s="3" t="s">
        <v>14</v>
      </c>
      <c r="B1708" s="3" t="s">
        <v>1053</v>
      </c>
      <c r="C1708" s="4" t="s">
        <v>1003</v>
      </c>
      <c r="D1708" s="5" t="s">
        <v>1004</v>
      </c>
      <c r="E1708" s="4" t="s">
        <v>1005</v>
      </c>
      <c r="F1708" s="6">
        <v>2348.6799999999998</v>
      </c>
      <c r="G1708" s="4">
        <v>107556</v>
      </c>
      <c r="H1708" s="4">
        <v>166461</v>
      </c>
      <c r="I1708" s="5">
        <v>14.10949111</v>
      </c>
      <c r="J1708" s="5">
        <v>1.5476681914538</v>
      </c>
      <c r="K1708" s="5" t="s">
        <v>19</v>
      </c>
      <c r="L1708" s="5">
        <v>141</v>
      </c>
      <c r="M1708" s="7" t="s">
        <v>1054</v>
      </c>
      <c r="N1708" s="7" t="s">
        <v>1055</v>
      </c>
      <c r="O1708" s="9" t="str">
        <f t="shared" si="104"/>
        <v>2021-02-23</v>
      </c>
      <c r="P1708" s="1" t="str">
        <f>VLOOKUP(K1708,de_para!$A$2:$B$46,2,0)</f>
        <v>web event</v>
      </c>
      <c r="Q1708" s="1">
        <v>0</v>
      </c>
      <c r="R1708" s="1">
        <f t="shared" si="105"/>
        <v>2</v>
      </c>
      <c r="S1708" s="1">
        <f t="shared" si="106"/>
        <v>2021</v>
      </c>
      <c r="T1708" s="1">
        <f t="shared" si="107"/>
        <v>1</v>
      </c>
    </row>
    <row r="1709" spans="1:20" x14ac:dyDescent="0.2">
      <c r="A1709" s="3" t="s">
        <v>194</v>
      </c>
      <c r="B1709" s="3" t="s">
        <v>1053</v>
      </c>
      <c r="C1709" s="4" t="s">
        <v>195</v>
      </c>
      <c r="D1709" s="5" t="s">
        <v>33</v>
      </c>
      <c r="E1709" s="4" t="s">
        <v>34</v>
      </c>
      <c r="F1709" s="6">
        <v>3095.91</v>
      </c>
      <c r="G1709" s="4">
        <v>55614</v>
      </c>
      <c r="H1709" s="4">
        <v>189826</v>
      </c>
      <c r="I1709" s="5">
        <v>16.309198949999999</v>
      </c>
      <c r="J1709" s="5">
        <v>3.4132772323516001</v>
      </c>
      <c r="K1709" s="5" t="s">
        <v>19</v>
      </c>
      <c r="L1709" s="5">
        <v>171</v>
      </c>
      <c r="M1709" s="7" t="s">
        <v>1054</v>
      </c>
      <c r="N1709" s="7" t="s">
        <v>1055</v>
      </c>
      <c r="O1709" s="9" t="str">
        <f t="shared" si="104"/>
        <v>2021-02-23</v>
      </c>
      <c r="P1709" s="1" t="str">
        <f>VLOOKUP(K1709,de_para!$A$2:$B$46,2,0)</f>
        <v>web event</v>
      </c>
      <c r="Q1709" s="1">
        <v>0</v>
      </c>
      <c r="R1709" s="1">
        <f t="shared" si="105"/>
        <v>2</v>
      </c>
      <c r="S1709" s="1">
        <f t="shared" si="106"/>
        <v>2021</v>
      </c>
      <c r="T1709" s="1">
        <f t="shared" si="107"/>
        <v>1</v>
      </c>
    </row>
    <row r="1710" spans="1:20" x14ac:dyDescent="0.2">
      <c r="A1710" s="3" t="s">
        <v>14</v>
      </c>
      <c r="B1710" s="3" t="s">
        <v>1053</v>
      </c>
      <c r="C1710" s="4" t="s">
        <v>1047</v>
      </c>
      <c r="D1710" s="5" t="s">
        <v>1048</v>
      </c>
      <c r="E1710" s="4" t="s">
        <v>1049</v>
      </c>
      <c r="F1710" s="6">
        <v>5028.4799999999996</v>
      </c>
      <c r="G1710" s="4">
        <v>316662</v>
      </c>
      <c r="H1710" s="4">
        <v>461520</v>
      </c>
      <c r="I1710" s="5">
        <v>10.89547582</v>
      </c>
      <c r="J1710" s="5">
        <v>1.4574530572029001</v>
      </c>
      <c r="K1710" s="5" t="s">
        <v>19</v>
      </c>
      <c r="L1710" s="5">
        <v>181</v>
      </c>
      <c r="M1710" s="7" t="s">
        <v>1054</v>
      </c>
      <c r="N1710" s="7" t="s">
        <v>1055</v>
      </c>
      <c r="O1710" s="9" t="str">
        <f t="shared" si="104"/>
        <v>2021-02-23</v>
      </c>
      <c r="P1710" s="1" t="str">
        <f>VLOOKUP(K1710,de_para!$A$2:$B$46,2,0)</f>
        <v>web event</v>
      </c>
      <c r="Q1710" s="1">
        <v>0</v>
      </c>
      <c r="R1710" s="1">
        <f t="shared" si="105"/>
        <v>2</v>
      </c>
      <c r="S1710" s="1">
        <f t="shared" si="106"/>
        <v>2021</v>
      </c>
      <c r="T1710" s="1">
        <f t="shared" si="107"/>
        <v>1</v>
      </c>
    </row>
    <row r="1711" spans="1:20" x14ac:dyDescent="0.2">
      <c r="A1711" s="3" t="s">
        <v>784</v>
      </c>
      <c r="B1711" s="3" t="s">
        <v>1053</v>
      </c>
      <c r="C1711" s="4" t="s">
        <v>1010</v>
      </c>
      <c r="D1711" s="5" t="s">
        <v>1011</v>
      </c>
      <c r="E1711" s="4" t="s">
        <v>1012</v>
      </c>
      <c r="F1711" s="6">
        <v>660.29</v>
      </c>
      <c r="G1711" s="4">
        <v>64945</v>
      </c>
      <c r="H1711" s="4">
        <v>66275</v>
      </c>
      <c r="I1711" s="5">
        <v>9.96288193</v>
      </c>
      <c r="J1711" s="5">
        <v>1.0204788667333999</v>
      </c>
      <c r="K1711" s="5" t="s">
        <v>200</v>
      </c>
      <c r="L1711" s="5">
        <v>10</v>
      </c>
      <c r="M1711" s="7" t="s">
        <v>1054</v>
      </c>
      <c r="N1711" s="7" t="s">
        <v>1055</v>
      </c>
      <c r="O1711" s="9" t="str">
        <f t="shared" si="104"/>
        <v>2021-02-23</v>
      </c>
      <c r="P1711" s="1" t="str">
        <f>VLOOKUP(K1711,de_para!$A$2:$B$46,2,0)</f>
        <v>Mensagem</v>
      </c>
      <c r="Q1711" s="1">
        <v>1</v>
      </c>
      <c r="R1711" s="1">
        <f t="shared" si="105"/>
        <v>2</v>
      </c>
      <c r="S1711" s="1">
        <f t="shared" si="106"/>
        <v>2021</v>
      </c>
      <c r="T1711" s="1">
        <f t="shared" si="107"/>
        <v>1</v>
      </c>
    </row>
    <row r="1712" spans="1:20" x14ac:dyDescent="0.2">
      <c r="A1712" s="3" t="s">
        <v>14</v>
      </c>
      <c r="B1712" s="3" t="s">
        <v>1053</v>
      </c>
      <c r="C1712" s="4" t="s">
        <v>1028</v>
      </c>
      <c r="D1712" s="5" t="s">
        <v>1029</v>
      </c>
      <c r="E1712" s="4" t="s">
        <v>1030</v>
      </c>
      <c r="F1712" s="6">
        <v>5050.6499999999996</v>
      </c>
      <c r="G1712" s="4">
        <v>302396</v>
      </c>
      <c r="H1712" s="4">
        <v>451766</v>
      </c>
      <c r="I1712" s="5">
        <v>11.179792190000001</v>
      </c>
      <c r="J1712" s="5">
        <v>1.4939549464940001</v>
      </c>
      <c r="K1712" s="5" t="s">
        <v>19</v>
      </c>
      <c r="L1712" s="5">
        <v>200</v>
      </c>
      <c r="M1712" s="7" t="s">
        <v>1054</v>
      </c>
      <c r="N1712" s="7" t="s">
        <v>1055</v>
      </c>
      <c r="O1712" s="9" t="str">
        <f t="shared" si="104"/>
        <v>2021-02-23</v>
      </c>
      <c r="P1712" s="1" t="str">
        <f>VLOOKUP(K1712,de_para!$A$2:$B$46,2,0)</f>
        <v>web event</v>
      </c>
      <c r="Q1712" s="1">
        <v>0</v>
      </c>
      <c r="R1712" s="1">
        <f t="shared" si="105"/>
        <v>2</v>
      </c>
      <c r="S1712" s="1">
        <f t="shared" si="106"/>
        <v>2021</v>
      </c>
      <c r="T1712" s="1">
        <f t="shared" si="107"/>
        <v>1</v>
      </c>
    </row>
    <row r="1713" spans="1:20" x14ac:dyDescent="0.2">
      <c r="A1713" s="3" t="s">
        <v>1059</v>
      </c>
      <c r="B1713" s="3" t="s">
        <v>1053</v>
      </c>
      <c r="C1713" s="4" t="s">
        <v>1060</v>
      </c>
      <c r="D1713" s="5" t="s">
        <v>1057</v>
      </c>
      <c r="E1713" s="4" t="s">
        <v>1058</v>
      </c>
      <c r="F1713" s="6">
        <v>51413.3</v>
      </c>
      <c r="G1713" s="4">
        <v>1332415</v>
      </c>
      <c r="H1713" s="4">
        <v>2662080</v>
      </c>
      <c r="I1713" s="5">
        <v>19.313206210000001</v>
      </c>
      <c r="J1713" s="5">
        <v>1.9979360784739999</v>
      </c>
      <c r="K1713" s="5" t="s">
        <v>30</v>
      </c>
      <c r="L1713" s="5">
        <v>1285</v>
      </c>
      <c r="M1713" s="7" t="s">
        <v>1054</v>
      </c>
      <c r="N1713" s="7" t="s">
        <v>1055</v>
      </c>
      <c r="O1713" s="9" t="str">
        <f t="shared" si="104"/>
        <v>2021-02-23</v>
      </c>
      <c r="P1713" s="1" t="str">
        <f>VLOOKUP(K1713,de_para!$A$2:$B$46,2,0)</f>
        <v>Lead Ads</v>
      </c>
      <c r="Q1713" s="1">
        <v>0</v>
      </c>
      <c r="R1713" s="1">
        <f t="shared" si="105"/>
        <v>2</v>
      </c>
      <c r="S1713" s="1">
        <f t="shared" si="106"/>
        <v>2021</v>
      </c>
      <c r="T1713" s="1">
        <f t="shared" si="107"/>
        <v>1</v>
      </c>
    </row>
    <row r="1714" spans="1:20" x14ac:dyDescent="0.2">
      <c r="A1714" s="3" t="s">
        <v>201</v>
      </c>
      <c r="B1714" s="3" t="s">
        <v>1053</v>
      </c>
      <c r="C1714" s="4" t="s">
        <v>202</v>
      </c>
      <c r="D1714" s="5" t="s">
        <v>33</v>
      </c>
      <c r="E1714" s="4" t="s">
        <v>34</v>
      </c>
      <c r="F1714" s="6">
        <v>10446</v>
      </c>
      <c r="G1714" s="4">
        <v>98526</v>
      </c>
      <c r="H1714" s="4">
        <v>364084</v>
      </c>
      <c r="I1714" s="5">
        <v>28.691181159999999</v>
      </c>
      <c r="J1714" s="5">
        <v>3.6953088524856001</v>
      </c>
      <c r="K1714" s="5" t="s">
        <v>19</v>
      </c>
      <c r="L1714" s="5">
        <v>556</v>
      </c>
      <c r="M1714" s="7" t="s">
        <v>1054</v>
      </c>
      <c r="N1714" s="7" t="s">
        <v>1055</v>
      </c>
      <c r="O1714" s="9" t="str">
        <f t="shared" si="104"/>
        <v>2021-02-23</v>
      </c>
      <c r="P1714" s="1" t="str">
        <f>VLOOKUP(K1714,de_para!$A$2:$B$46,2,0)</f>
        <v>web event</v>
      </c>
      <c r="Q1714" s="1">
        <v>0</v>
      </c>
      <c r="R1714" s="1">
        <f t="shared" si="105"/>
        <v>2</v>
      </c>
      <c r="S1714" s="1">
        <f t="shared" si="106"/>
        <v>2021</v>
      </c>
      <c r="T1714" s="1">
        <f t="shared" si="107"/>
        <v>1</v>
      </c>
    </row>
    <row r="1715" spans="1:20" x14ac:dyDescent="0.2">
      <c r="A1715" s="3" t="s">
        <v>784</v>
      </c>
      <c r="B1715" s="3" t="s">
        <v>1053</v>
      </c>
      <c r="C1715" s="4" t="s">
        <v>1050</v>
      </c>
      <c r="D1715" s="5" t="s">
        <v>1051</v>
      </c>
      <c r="E1715" s="4" t="s">
        <v>1052</v>
      </c>
      <c r="F1715" s="6">
        <v>5609.17</v>
      </c>
      <c r="G1715" s="4">
        <v>677732</v>
      </c>
      <c r="H1715" s="4">
        <v>886374</v>
      </c>
      <c r="I1715" s="5">
        <v>6.3282203700000004</v>
      </c>
      <c r="J1715" s="5">
        <v>1.3078532517278001</v>
      </c>
      <c r="K1715" s="5" t="s">
        <v>200</v>
      </c>
      <c r="L1715" s="5">
        <v>128</v>
      </c>
      <c r="M1715" s="7" t="s">
        <v>1054</v>
      </c>
      <c r="N1715" s="7" t="s">
        <v>1055</v>
      </c>
      <c r="O1715" s="9" t="str">
        <f t="shared" si="104"/>
        <v>2021-02-23</v>
      </c>
      <c r="P1715" s="1" t="str">
        <f>VLOOKUP(K1715,de_para!$A$2:$B$46,2,0)</f>
        <v>Mensagem</v>
      </c>
      <c r="Q1715" s="1">
        <v>1</v>
      </c>
      <c r="R1715" s="1">
        <f t="shared" si="105"/>
        <v>2</v>
      </c>
      <c r="S1715" s="1">
        <f t="shared" si="106"/>
        <v>2021</v>
      </c>
      <c r="T1715" s="1">
        <f t="shared" si="107"/>
        <v>1</v>
      </c>
    </row>
    <row r="1716" spans="1:20" x14ac:dyDescent="0.2">
      <c r="A1716" s="3" t="s">
        <v>362</v>
      </c>
      <c r="B1716" s="3" t="s">
        <v>1053</v>
      </c>
      <c r="C1716" s="4" t="s">
        <v>363</v>
      </c>
      <c r="D1716" s="5" t="s">
        <v>28</v>
      </c>
      <c r="E1716" s="4" t="s">
        <v>29</v>
      </c>
      <c r="F1716" s="6">
        <v>88268.73</v>
      </c>
      <c r="G1716" s="4">
        <v>2366447</v>
      </c>
      <c r="H1716" s="4">
        <v>5208231</v>
      </c>
      <c r="I1716" s="5">
        <v>16.94792915</v>
      </c>
      <c r="J1716" s="5">
        <v>2.2008652634097001</v>
      </c>
      <c r="K1716" s="5" t="s">
        <v>30</v>
      </c>
      <c r="L1716" s="5">
        <v>2522</v>
      </c>
      <c r="M1716" s="7" t="s">
        <v>1054</v>
      </c>
      <c r="N1716" s="7" t="s">
        <v>1055</v>
      </c>
      <c r="O1716" s="9" t="str">
        <f t="shared" si="104"/>
        <v>2021-02-23</v>
      </c>
      <c r="P1716" s="1" t="str">
        <f>VLOOKUP(K1716,de_para!$A$2:$B$46,2,0)</f>
        <v>Lead Ads</v>
      </c>
      <c r="Q1716" s="1">
        <v>0</v>
      </c>
      <c r="R1716" s="1">
        <f t="shared" si="105"/>
        <v>2</v>
      </c>
      <c r="S1716" s="1">
        <f t="shared" si="106"/>
        <v>2021</v>
      </c>
      <c r="T1716" s="1">
        <f t="shared" si="107"/>
        <v>1</v>
      </c>
    </row>
    <row r="1717" spans="1:20" x14ac:dyDescent="0.2">
      <c r="A1717" s="3" t="s">
        <v>14</v>
      </c>
      <c r="B1717" s="3" t="s">
        <v>1053</v>
      </c>
      <c r="C1717" s="4" t="s">
        <v>991</v>
      </c>
      <c r="D1717" s="5" t="s">
        <v>992</v>
      </c>
      <c r="E1717" s="4" t="s">
        <v>993</v>
      </c>
      <c r="F1717" s="6">
        <v>2301.64</v>
      </c>
      <c r="G1717" s="4">
        <v>128801</v>
      </c>
      <c r="H1717" s="4">
        <v>190398</v>
      </c>
      <c r="I1717" s="5">
        <v>12.088572360000001</v>
      </c>
      <c r="J1717" s="5">
        <v>1.4782338646438999</v>
      </c>
      <c r="K1717" s="5" t="s">
        <v>19</v>
      </c>
      <c r="L1717" s="5">
        <v>121</v>
      </c>
      <c r="M1717" s="7" t="s">
        <v>1054</v>
      </c>
      <c r="N1717" s="7" t="s">
        <v>1055</v>
      </c>
      <c r="O1717" s="9" t="str">
        <f t="shared" si="104"/>
        <v>2021-02-23</v>
      </c>
      <c r="P1717" s="1" t="str">
        <f>VLOOKUP(K1717,de_para!$A$2:$B$46,2,0)</f>
        <v>web event</v>
      </c>
      <c r="Q1717" s="1">
        <v>0</v>
      </c>
      <c r="R1717" s="1">
        <f t="shared" si="105"/>
        <v>2</v>
      </c>
      <c r="S1717" s="1">
        <f t="shared" si="106"/>
        <v>2021</v>
      </c>
      <c r="T1717" s="1">
        <f t="shared" si="107"/>
        <v>1</v>
      </c>
    </row>
    <row r="1718" spans="1:20" x14ac:dyDescent="0.2">
      <c r="A1718" s="3" t="s">
        <v>192</v>
      </c>
      <c r="B1718" s="3" t="s">
        <v>1053</v>
      </c>
      <c r="C1718" s="4" t="s">
        <v>193</v>
      </c>
      <c r="D1718" s="5" t="s">
        <v>33</v>
      </c>
      <c r="E1718" s="4" t="s">
        <v>34</v>
      </c>
      <c r="F1718" s="6">
        <v>11356.7</v>
      </c>
      <c r="G1718" s="4">
        <v>302463</v>
      </c>
      <c r="H1718" s="4">
        <v>954991</v>
      </c>
      <c r="I1718" s="5">
        <v>11.89194453</v>
      </c>
      <c r="J1718" s="5">
        <v>3.1573812334070999</v>
      </c>
      <c r="K1718" s="5" t="s">
        <v>19</v>
      </c>
      <c r="L1718" s="5">
        <v>528</v>
      </c>
      <c r="M1718" s="7" t="s">
        <v>1054</v>
      </c>
      <c r="N1718" s="7" t="s">
        <v>1055</v>
      </c>
      <c r="O1718" s="9" t="str">
        <f t="shared" si="104"/>
        <v>2021-02-23</v>
      </c>
      <c r="P1718" s="1" t="str">
        <f>VLOOKUP(K1718,de_para!$A$2:$B$46,2,0)</f>
        <v>web event</v>
      </c>
      <c r="Q1718" s="1">
        <v>0</v>
      </c>
      <c r="R1718" s="1">
        <f t="shared" si="105"/>
        <v>2</v>
      </c>
      <c r="S1718" s="1">
        <f t="shared" si="106"/>
        <v>2021</v>
      </c>
      <c r="T1718" s="1">
        <f t="shared" si="107"/>
        <v>1</v>
      </c>
    </row>
    <row r="1719" spans="1:20" x14ac:dyDescent="0.2">
      <c r="A1719" s="3" t="s">
        <v>14</v>
      </c>
      <c r="B1719" s="3" t="s">
        <v>1053</v>
      </c>
      <c r="C1719" s="4" t="s">
        <v>1035</v>
      </c>
      <c r="D1719" s="5" t="s">
        <v>1036</v>
      </c>
      <c r="E1719" s="4" t="s">
        <v>1037</v>
      </c>
      <c r="F1719" s="6">
        <v>4878.2700000000004</v>
      </c>
      <c r="G1719" s="4">
        <v>291448</v>
      </c>
      <c r="H1719" s="4">
        <v>486031</v>
      </c>
      <c r="I1719" s="5">
        <v>10.036952380000001</v>
      </c>
      <c r="J1719" s="5">
        <v>1.6676422552222001</v>
      </c>
      <c r="K1719" s="5" t="s">
        <v>19</v>
      </c>
      <c r="L1719" s="5">
        <v>220</v>
      </c>
      <c r="M1719" s="7" t="s">
        <v>1054</v>
      </c>
      <c r="N1719" s="7" t="s">
        <v>1055</v>
      </c>
      <c r="O1719" s="9" t="str">
        <f t="shared" si="104"/>
        <v>2021-02-23</v>
      </c>
      <c r="P1719" s="1" t="str">
        <f>VLOOKUP(K1719,de_para!$A$2:$B$46,2,0)</f>
        <v>web event</v>
      </c>
      <c r="Q1719" s="1">
        <v>0</v>
      </c>
      <c r="R1719" s="1">
        <f t="shared" si="105"/>
        <v>2</v>
      </c>
      <c r="S1719" s="1">
        <f t="shared" si="106"/>
        <v>2021</v>
      </c>
      <c r="T1719" s="1">
        <f t="shared" si="107"/>
        <v>1</v>
      </c>
    </row>
    <row r="1720" spans="1:20" x14ac:dyDescent="0.2">
      <c r="A1720" s="3" t="s">
        <v>322</v>
      </c>
      <c r="B1720" s="3" t="s">
        <v>1053</v>
      </c>
      <c r="C1720" s="4" t="s">
        <v>1061</v>
      </c>
      <c r="D1720" s="5" t="s">
        <v>1062</v>
      </c>
      <c r="E1720" s="4" t="s">
        <v>1063</v>
      </c>
      <c r="F1720" s="6">
        <v>0</v>
      </c>
      <c r="G1720" s="4">
        <v>0</v>
      </c>
      <c r="H1720" s="4">
        <v>0</v>
      </c>
      <c r="I1720" s="5" t="s">
        <v>42</v>
      </c>
      <c r="J1720" s="5">
        <v>0</v>
      </c>
      <c r="K1720" s="5" t="s">
        <v>19</v>
      </c>
      <c r="L1720" s="5">
        <v>1</v>
      </c>
      <c r="M1720" s="7" t="s">
        <v>1054</v>
      </c>
      <c r="N1720" s="7" t="s">
        <v>1055</v>
      </c>
      <c r="O1720" s="9" t="str">
        <f t="shared" si="104"/>
        <v>2021-02-23</v>
      </c>
      <c r="P1720" s="1" t="str">
        <f>VLOOKUP(K1720,de_para!$A$2:$B$46,2,0)</f>
        <v>web event</v>
      </c>
      <c r="Q1720" s="1">
        <v>1</v>
      </c>
      <c r="R1720" s="1">
        <f t="shared" si="105"/>
        <v>2</v>
      </c>
      <c r="S1720" s="1">
        <f t="shared" si="106"/>
        <v>2021</v>
      </c>
      <c r="T1720" s="1">
        <f t="shared" si="107"/>
        <v>1</v>
      </c>
    </row>
    <row r="1721" spans="1:20" x14ac:dyDescent="0.2">
      <c r="A1721" s="3" t="s">
        <v>14</v>
      </c>
      <c r="B1721" s="3" t="s">
        <v>1053</v>
      </c>
      <c r="C1721" s="4" t="s">
        <v>1041</v>
      </c>
      <c r="D1721" s="5" t="s">
        <v>1042</v>
      </c>
      <c r="E1721" s="4" t="s">
        <v>1043</v>
      </c>
      <c r="F1721" s="6">
        <v>5079.34</v>
      </c>
      <c r="G1721" s="4">
        <v>442744</v>
      </c>
      <c r="H1721" s="4">
        <v>594042</v>
      </c>
      <c r="I1721" s="5">
        <v>8.5504728599999993</v>
      </c>
      <c r="J1721" s="5">
        <v>1.3417279511411</v>
      </c>
      <c r="K1721" s="5" t="s">
        <v>19</v>
      </c>
      <c r="L1721" s="5">
        <v>312</v>
      </c>
      <c r="M1721" s="7" t="s">
        <v>1054</v>
      </c>
      <c r="N1721" s="7" t="s">
        <v>1055</v>
      </c>
      <c r="O1721" s="9" t="str">
        <f t="shared" si="104"/>
        <v>2021-02-23</v>
      </c>
      <c r="P1721" s="1" t="str">
        <f>VLOOKUP(K1721,de_para!$A$2:$B$46,2,0)</f>
        <v>web event</v>
      </c>
      <c r="Q1721" s="1">
        <v>0</v>
      </c>
      <c r="R1721" s="1">
        <f t="shared" si="105"/>
        <v>2</v>
      </c>
      <c r="S1721" s="1">
        <f t="shared" si="106"/>
        <v>2021</v>
      </c>
      <c r="T1721" s="1">
        <f t="shared" si="107"/>
        <v>1</v>
      </c>
    </row>
    <row r="1722" spans="1:20" x14ac:dyDescent="0.2">
      <c r="A1722" s="3" t="s">
        <v>454</v>
      </c>
      <c r="B1722" s="3" t="s">
        <v>1053</v>
      </c>
      <c r="C1722" s="4" t="s">
        <v>455</v>
      </c>
      <c r="D1722" s="5" t="s">
        <v>456</v>
      </c>
      <c r="E1722" s="4" t="s">
        <v>457</v>
      </c>
      <c r="F1722" s="6">
        <v>34043.14</v>
      </c>
      <c r="G1722" s="4">
        <v>1081847</v>
      </c>
      <c r="H1722" s="4">
        <v>2742404</v>
      </c>
      <c r="I1722" s="5">
        <v>12.41361229</v>
      </c>
      <c r="J1722" s="5">
        <v>2.5349277670502</v>
      </c>
      <c r="K1722" s="5" t="s">
        <v>38</v>
      </c>
      <c r="L1722" s="5">
        <v>97</v>
      </c>
      <c r="M1722" s="7" t="s">
        <v>1054</v>
      </c>
      <c r="N1722" s="7" t="s">
        <v>1055</v>
      </c>
      <c r="O1722" s="9" t="str">
        <f t="shared" si="104"/>
        <v>2021-02-23</v>
      </c>
      <c r="P1722" s="1" t="str">
        <f>VLOOKUP(K1722,de_para!$A$2:$B$46,2,0)</f>
        <v>Credenciamento</v>
      </c>
      <c r="Q1722" s="1">
        <v>0</v>
      </c>
      <c r="R1722" s="1">
        <f t="shared" si="105"/>
        <v>2</v>
      </c>
      <c r="S1722" s="1">
        <f t="shared" si="106"/>
        <v>2021</v>
      </c>
      <c r="T1722" s="1">
        <f t="shared" si="107"/>
        <v>1</v>
      </c>
    </row>
    <row r="1723" spans="1:20" x14ac:dyDescent="0.2">
      <c r="A1723" s="3" t="s">
        <v>22</v>
      </c>
      <c r="B1723" s="3" t="s">
        <v>1064</v>
      </c>
      <c r="C1723" s="4" t="s">
        <v>1065</v>
      </c>
      <c r="D1723" s="5" t="s">
        <v>1062</v>
      </c>
      <c r="E1723" s="4" t="s">
        <v>1063</v>
      </c>
      <c r="F1723" s="6">
        <v>104.47</v>
      </c>
      <c r="G1723" s="4">
        <v>11172</v>
      </c>
      <c r="H1723" s="4">
        <v>12298</v>
      </c>
      <c r="I1723" s="5">
        <v>8.4948772199999993</v>
      </c>
      <c r="J1723" s="5">
        <v>1.1007876834945001</v>
      </c>
      <c r="K1723" s="5" t="s">
        <v>19</v>
      </c>
      <c r="L1723" s="5">
        <v>2</v>
      </c>
      <c r="M1723" s="7" t="s">
        <v>1066</v>
      </c>
      <c r="N1723" s="7" t="s">
        <v>1067</v>
      </c>
      <c r="O1723" s="9" t="str">
        <f t="shared" si="104"/>
        <v>2021-02-16</v>
      </c>
      <c r="P1723" s="1" t="str">
        <f>VLOOKUP(K1723,de_para!$A$2:$B$46,2,0)</f>
        <v>web event</v>
      </c>
      <c r="Q1723" s="1">
        <v>1</v>
      </c>
      <c r="R1723" s="1">
        <f t="shared" si="105"/>
        <v>2</v>
      </c>
      <c r="S1723" s="1">
        <f t="shared" si="106"/>
        <v>2021</v>
      </c>
      <c r="T1723" s="1">
        <f t="shared" si="107"/>
        <v>1</v>
      </c>
    </row>
    <row r="1724" spans="1:20" x14ac:dyDescent="0.2">
      <c r="A1724" s="3" t="s">
        <v>388</v>
      </c>
      <c r="B1724" s="3" t="s">
        <v>1064</v>
      </c>
      <c r="C1724" s="4" t="s">
        <v>1068</v>
      </c>
      <c r="D1724" s="5" t="s">
        <v>1062</v>
      </c>
      <c r="E1724" s="4" t="s">
        <v>1063</v>
      </c>
      <c r="F1724" s="6">
        <v>45.8</v>
      </c>
      <c r="G1724" s="4">
        <v>1012</v>
      </c>
      <c r="H1724" s="4">
        <v>1215</v>
      </c>
      <c r="I1724" s="5">
        <v>37.695473249999999</v>
      </c>
      <c r="J1724" s="5">
        <v>1.2005928853754999</v>
      </c>
      <c r="K1724" s="5" t="s">
        <v>19</v>
      </c>
      <c r="L1724" s="5">
        <v>3</v>
      </c>
      <c r="M1724" s="7" t="s">
        <v>1066</v>
      </c>
      <c r="N1724" s="7" t="s">
        <v>1067</v>
      </c>
      <c r="O1724" s="9" t="str">
        <f t="shared" si="104"/>
        <v>2021-02-16</v>
      </c>
      <c r="P1724" s="1" t="str">
        <f>VLOOKUP(K1724,de_para!$A$2:$B$46,2,0)</f>
        <v>web event</v>
      </c>
      <c r="Q1724" s="1">
        <v>1</v>
      </c>
      <c r="R1724" s="1">
        <f t="shared" si="105"/>
        <v>2</v>
      </c>
      <c r="S1724" s="1">
        <f t="shared" si="106"/>
        <v>2021</v>
      </c>
      <c r="T1724" s="1">
        <f t="shared" si="107"/>
        <v>1</v>
      </c>
    </row>
    <row r="1725" spans="1:20" x14ac:dyDescent="0.2">
      <c r="A1725" s="3" t="s">
        <v>50</v>
      </c>
      <c r="B1725" s="3" t="s">
        <v>1064</v>
      </c>
      <c r="C1725" s="4" t="s">
        <v>529</v>
      </c>
      <c r="D1725" s="5" t="s">
        <v>511</v>
      </c>
      <c r="E1725" s="4" t="s">
        <v>512</v>
      </c>
      <c r="F1725" s="6">
        <v>171534.02</v>
      </c>
      <c r="G1725" s="4">
        <v>5775354</v>
      </c>
      <c r="H1725" s="4">
        <v>12667674</v>
      </c>
      <c r="I1725" s="5">
        <v>13.541082599999999</v>
      </c>
      <c r="J1725" s="5">
        <v>2.1934021706720999</v>
      </c>
      <c r="K1725" s="5" t="s">
        <v>200</v>
      </c>
      <c r="L1725" s="5">
        <v>3476</v>
      </c>
      <c r="M1725" s="7" t="s">
        <v>1066</v>
      </c>
      <c r="N1725" s="7" t="s">
        <v>1067</v>
      </c>
      <c r="O1725" s="9" t="str">
        <f t="shared" si="104"/>
        <v>2021-02-16</v>
      </c>
      <c r="P1725" s="1" t="str">
        <f>VLOOKUP(K1725,de_para!$A$2:$B$46,2,0)</f>
        <v>Mensagem</v>
      </c>
      <c r="Q1725" s="1">
        <v>1</v>
      </c>
      <c r="R1725" s="1">
        <f t="shared" si="105"/>
        <v>2</v>
      </c>
      <c r="S1725" s="1">
        <f t="shared" si="106"/>
        <v>2021</v>
      </c>
      <c r="T1725" s="1">
        <f t="shared" si="107"/>
        <v>1</v>
      </c>
    </row>
    <row r="1726" spans="1:20" x14ac:dyDescent="0.2">
      <c r="A1726" s="3" t="s">
        <v>192</v>
      </c>
      <c r="B1726" s="3" t="s">
        <v>1064</v>
      </c>
      <c r="C1726" s="4" t="s">
        <v>193</v>
      </c>
      <c r="D1726" s="5" t="s">
        <v>33</v>
      </c>
      <c r="E1726" s="4" t="s">
        <v>34</v>
      </c>
      <c r="F1726" s="6">
        <v>11977.71</v>
      </c>
      <c r="G1726" s="4">
        <v>320641</v>
      </c>
      <c r="H1726" s="4">
        <v>981153</v>
      </c>
      <c r="I1726" s="5">
        <v>12.20779022</v>
      </c>
      <c r="J1726" s="5">
        <v>3.0599736153517001</v>
      </c>
      <c r="K1726" s="5" t="s">
        <v>19</v>
      </c>
      <c r="L1726" s="5">
        <v>580</v>
      </c>
      <c r="M1726" s="7" t="s">
        <v>1066</v>
      </c>
      <c r="N1726" s="7" t="s">
        <v>1067</v>
      </c>
      <c r="O1726" s="9" t="str">
        <f t="shared" si="104"/>
        <v>2021-02-16</v>
      </c>
      <c r="P1726" s="1" t="str">
        <f>VLOOKUP(K1726,de_para!$A$2:$B$46,2,0)</f>
        <v>web event</v>
      </c>
      <c r="Q1726" s="1">
        <v>0</v>
      </c>
      <c r="R1726" s="1">
        <f t="shared" si="105"/>
        <v>2</v>
      </c>
      <c r="S1726" s="1">
        <f t="shared" si="106"/>
        <v>2021</v>
      </c>
      <c r="T1726" s="1">
        <f t="shared" si="107"/>
        <v>1</v>
      </c>
    </row>
    <row r="1727" spans="1:20" x14ac:dyDescent="0.2">
      <c r="A1727" s="3" t="s">
        <v>388</v>
      </c>
      <c r="B1727" s="3" t="s">
        <v>1064</v>
      </c>
      <c r="C1727" s="4" t="s">
        <v>510</v>
      </c>
      <c r="D1727" s="5" t="s">
        <v>511</v>
      </c>
      <c r="E1727" s="4" t="s">
        <v>512</v>
      </c>
      <c r="F1727" s="6">
        <v>22198.77</v>
      </c>
      <c r="G1727" s="4">
        <v>406975</v>
      </c>
      <c r="H1727" s="4">
        <v>1294334</v>
      </c>
      <c r="I1727" s="5">
        <v>17.150727710000002</v>
      </c>
      <c r="J1727" s="5">
        <v>3.1803771730450001</v>
      </c>
      <c r="K1727" s="5" t="s">
        <v>200</v>
      </c>
      <c r="L1727" s="5">
        <v>587</v>
      </c>
      <c r="M1727" s="7" t="s">
        <v>1066</v>
      </c>
      <c r="N1727" s="7" t="s">
        <v>1067</v>
      </c>
      <c r="O1727" s="9" t="str">
        <f t="shared" si="104"/>
        <v>2021-02-16</v>
      </c>
      <c r="P1727" s="1" t="str">
        <f>VLOOKUP(K1727,de_para!$A$2:$B$46,2,0)</f>
        <v>Mensagem</v>
      </c>
      <c r="Q1727" s="1">
        <v>1</v>
      </c>
      <c r="R1727" s="1">
        <f t="shared" si="105"/>
        <v>2</v>
      </c>
      <c r="S1727" s="1">
        <f t="shared" si="106"/>
        <v>2021</v>
      </c>
      <c r="T1727" s="1">
        <f t="shared" si="107"/>
        <v>1</v>
      </c>
    </row>
    <row r="1728" spans="1:20" x14ac:dyDescent="0.2">
      <c r="A1728" s="3" t="s">
        <v>207</v>
      </c>
      <c r="B1728" s="3" t="s">
        <v>1064</v>
      </c>
      <c r="C1728" s="4" t="s">
        <v>208</v>
      </c>
      <c r="D1728" s="5" t="s">
        <v>33</v>
      </c>
      <c r="E1728" s="4" t="s">
        <v>34</v>
      </c>
      <c r="F1728" s="6">
        <v>7958.32</v>
      </c>
      <c r="G1728" s="4">
        <v>51392</v>
      </c>
      <c r="H1728" s="4">
        <v>204220</v>
      </c>
      <c r="I1728" s="5">
        <v>38.969346780000002</v>
      </c>
      <c r="J1728" s="5">
        <v>3.9737702366127001</v>
      </c>
      <c r="K1728" s="5" t="s">
        <v>19</v>
      </c>
      <c r="L1728" s="5">
        <v>558</v>
      </c>
      <c r="M1728" s="7" t="s">
        <v>1066</v>
      </c>
      <c r="N1728" s="7" t="s">
        <v>1067</v>
      </c>
      <c r="O1728" s="9" t="str">
        <f t="shared" si="104"/>
        <v>2021-02-16</v>
      </c>
      <c r="P1728" s="1" t="str">
        <f>VLOOKUP(K1728,de_para!$A$2:$B$46,2,0)</f>
        <v>web event</v>
      </c>
      <c r="Q1728" s="1">
        <v>0</v>
      </c>
      <c r="R1728" s="1">
        <f t="shared" si="105"/>
        <v>2</v>
      </c>
      <c r="S1728" s="1">
        <f t="shared" si="106"/>
        <v>2021</v>
      </c>
      <c r="T1728" s="1">
        <f t="shared" si="107"/>
        <v>1</v>
      </c>
    </row>
    <row r="1729" spans="1:20" x14ac:dyDescent="0.2">
      <c r="A1729" s="3" t="s">
        <v>14</v>
      </c>
      <c r="B1729" s="3" t="s">
        <v>1064</v>
      </c>
      <c r="C1729" s="4" t="s">
        <v>1028</v>
      </c>
      <c r="D1729" s="5" t="s">
        <v>1029</v>
      </c>
      <c r="E1729" s="4" t="s">
        <v>1030</v>
      </c>
      <c r="F1729" s="6">
        <v>5714.47</v>
      </c>
      <c r="G1729" s="4">
        <v>213824</v>
      </c>
      <c r="H1729" s="4">
        <v>312352</v>
      </c>
      <c r="I1729" s="5">
        <v>18.2949685</v>
      </c>
      <c r="J1729" s="5">
        <v>1.4607901825801</v>
      </c>
      <c r="K1729" s="5" t="s">
        <v>19</v>
      </c>
      <c r="L1729" s="5">
        <v>265</v>
      </c>
      <c r="M1729" s="7" t="s">
        <v>1066</v>
      </c>
      <c r="N1729" s="7" t="s">
        <v>1067</v>
      </c>
      <c r="O1729" s="9" t="str">
        <f t="shared" si="104"/>
        <v>2021-02-16</v>
      </c>
      <c r="P1729" s="1" t="str">
        <f>VLOOKUP(K1729,de_para!$A$2:$B$46,2,0)</f>
        <v>web event</v>
      </c>
      <c r="Q1729" s="1">
        <v>0</v>
      </c>
      <c r="R1729" s="1">
        <f t="shared" si="105"/>
        <v>2</v>
      </c>
      <c r="S1729" s="1">
        <f t="shared" si="106"/>
        <v>2021</v>
      </c>
      <c r="T1729" s="1">
        <f t="shared" si="107"/>
        <v>1</v>
      </c>
    </row>
    <row r="1730" spans="1:20" x14ac:dyDescent="0.2">
      <c r="A1730" s="3" t="s">
        <v>194</v>
      </c>
      <c r="B1730" s="3" t="s">
        <v>1064</v>
      </c>
      <c r="C1730" s="4" t="s">
        <v>195</v>
      </c>
      <c r="D1730" s="5" t="s">
        <v>33</v>
      </c>
      <c r="E1730" s="4" t="s">
        <v>34</v>
      </c>
      <c r="F1730" s="6">
        <v>3168.41</v>
      </c>
      <c r="G1730" s="4">
        <v>57231</v>
      </c>
      <c r="H1730" s="4">
        <v>182465</v>
      </c>
      <c r="I1730" s="5">
        <v>17.36448086</v>
      </c>
      <c r="J1730" s="5">
        <v>3.1882196711572002</v>
      </c>
      <c r="K1730" s="5" t="s">
        <v>19</v>
      </c>
      <c r="L1730" s="5">
        <v>189</v>
      </c>
      <c r="M1730" s="7" t="s">
        <v>1066</v>
      </c>
      <c r="N1730" s="7" t="s">
        <v>1067</v>
      </c>
      <c r="O1730" s="9" t="str">
        <f t="shared" si="104"/>
        <v>2021-02-16</v>
      </c>
      <c r="P1730" s="1" t="str">
        <f>VLOOKUP(K1730,de_para!$A$2:$B$46,2,0)</f>
        <v>web event</v>
      </c>
      <c r="Q1730" s="1">
        <v>0</v>
      </c>
      <c r="R1730" s="1">
        <f t="shared" si="105"/>
        <v>2</v>
      </c>
      <c r="S1730" s="1">
        <f t="shared" si="106"/>
        <v>2021</v>
      </c>
      <c r="T1730" s="1">
        <f t="shared" si="107"/>
        <v>1</v>
      </c>
    </row>
    <row r="1731" spans="1:20" x14ac:dyDescent="0.2">
      <c r="A1731" s="3" t="s">
        <v>22</v>
      </c>
      <c r="B1731" s="3" t="s">
        <v>1064</v>
      </c>
      <c r="C1731" s="4" t="s">
        <v>527</v>
      </c>
      <c r="D1731" s="5" t="s">
        <v>511</v>
      </c>
      <c r="E1731" s="4" t="s">
        <v>512</v>
      </c>
      <c r="F1731" s="6">
        <v>67273.61</v>
      </c>
      <c r="G1731" s="4">
        <v>5050362</v>
      </c>
      <c r="H1731" s="4">
        <v>7801222</v>
      </c>
      <c r="I1731" s="5">
        <v>8.6234707799999999</v>
      </c>
      <c r="J1731" s="5">
        <v>1.5446857076780001</v>
      </c>
      <c r="K1731" s="5" t="s">
        <v>200</v>
      </c>
      <c r="L1731" s="5">
        <v>1435</v>
      </c>
      <c r="M1731" s="7" t="s">
        <v>1066</v>
      </c>
      <c r="N1731" s="7" t="s">
        <v>1067</v>
      </c>
      <c r="O1731" s="9" t="str">
        <f t="shared" ref="O1731:O1794" si="108">RIGHT(B1731,10)</f>
        <v>2021-02-16</v>
      </c>
      <c r="P1731" s="1" t="str">
        <f>VLOOKUP(K1731,de_para!$A$2:$B$46,2,0)</f>
        <v>Mensagem</v>
      </c>
      <c r="Q1731" s="1">
        <v>1</v>
      </c>
      <c r="R1731" s="1">
        <f t="shared" ref="R1731:R1794" si="109">MONTH(O1731)</f>
        <v>2</v>
      </c>
      <c r="S1731" s="1">
        <f t="shared" ref="S1731:S1794" si="110">YEAR(O1731)</f>
        <v>2021</v>
      </c>
      <c r="T1731" s="1">
        <f t="shared" ref="T1731:T1794" si="111">IF(R1731&lt;7,1,2)</f>
        <v>1</v>
      </c>
    </row>
    <row r="1732" spans="1:20" x14ac:dyDescent="0.2">
      <c r="A1732" s="3" t="s">
        <v>680</v>
      </c>
      <c r="B1732" s="3" t="s">
        <v>1064</v>
      </c>
      <c r="C1732" s="4" t="s">
        <v>681</v>
      </c>
      <c r="D1732" s="5" t="s">
        <v>33</v>
      </c>
      <c r="E1732" s="4" t="s">
        <v>34</v>
      </c>
      <c r="F1732" s="6">
        <v>263.38</v>
      </c>
      <c r="G1732" s="4">
        <v>7268</v>
      </c>
      <c r="H1732" s="4">
        <v>19391</v>
      </c>
      <c r="I1732" s="5">
        <v>13.582589860000001</v>
      </c>
      <c r="J1732" s="5">
        <v>2.6679966978535998</v>
      </c>
      <c r="K1732" s="5" t="s">
        <v>19</v>
      </c>
      <c r="L1732" s="5">
        <v>15</v>
      </c>
      <c r="M1732" s="7" t="s">
        <v>1066</v>
      </c>
      <c r="N1732" s="7" t="s">
        <v>1067</v>
      </c>
      <c r="O1732" s="9" t="str">
        <f t="shared" si="108"/>
        <v>2021-02-16</v>
      </c>
      <c r="P1732" s="1" t="str">
        <f>VLOOKUP(K1732,de_para!$A$2:$B$46,2,0)</f>
        <v>web event</v>
      </c>
      <c r="Q1732" s="1">
        <v>0</v>
      </c>
      <c r="R1732" s="1">
        <f t="shared" si="109"/>
        <v>2</v>
      </c>
      <c r="S1732" s="1">
        <f t="shared" si="110"/>
        <v>2021</v>
      </c>
      <c r="T1732" s="1">
        <f t="shared" si="111"/>
        <v>1</v>
      </c>
    </row>
    <row r="1733" spans="1:20" x14ac:dyDescent="0.2">
      <c r="A1733" s="3" t="s">
        <v>784</v>
      </c>
      <c r="B1733" s="3" t="s">
        <v>1064</v>
      </c>
      <c r="C1733" s="4" t="s">
        <v>1023</v>
      </c>
      <c r="D1733" s="5" t="s">
        <v>1024</v>
      </c>
      <c r="E1733" s="4" t="s">
        <v>1025</v>
      </c>
      <c r="F1733" s="6">
        <v>2943.84</v>
      </c>
      <c r="G1733" s="4">
        <v>248063</v>
      </c>
      <c r="H1733" s="4">
        <v>301265</v>
      </c>
      <c r="I1733" s="5">
        <v>9.7715964399999997</v>
      </c>
      <c r="J1733" s="5">
        <v>1.2144697113233001</v>
      </c>
      <c r="K1733" s="5" t="s">
        <v>200</v>
      </c>
      <c r="L1733" s="5">
        <v>53</v>
      </c>
      <c r="M1733" s="7" t="s">
        <v>1066</v>
      </c>
      <c r="N1733" s="7" t="s">
        <v>1067</v>
      </c>
      <c r="O1733" s="9" t="str">
        <f t="shared" si="108"/>
        <v>2021-02-16</v>
      </c>
      <c r="P1733" s="1" t="str">
        <f>VLOOKUP(K1733,de_para!$A$2:$B$46,2,0)</f>
        <v>Mensagem</v>
      </c>
      <c r="Q1733" s="1">
        <v>1</v>
      </c>
      <c r="R1733" s="1">
        <f t="shared" si="109"/>
        <v>2</v>
      </c>
      <c r="S1733" s="1">
        <f t="shared" si="110"/>
        <v>2021</v>
      </c>
      <c r="T1733" s="1">
        <f t="shared" si="111"/>
        <v>1</v>
      </c>
    </row>
    <row r="1734" spans="1:20" x14ac:dyDescent="0.2">
      <c r="A1734" s="3" t="s">
        <v>22</v>
      </c>
      <c r="B1734" s="3" t="s">
        <v>1064</v>
      </c>
      <c r="C1734" s="4" t="s">
        <v>1069</v>
      </c>
      <c r="D1734" s="5" t="s">
        <v>1070</v>
      </c>
      <c r="E1734" s="4" t="s">
        <v>1071</v>
      </c>
      <c r="F1734" s="6">
        <v>0.19</v>
      </c>
      <c r="G1734" s="4">
        <v>53</v>
      </c>
      <c r="H1734" s="4">
        <v>54</v>
      </c>
      <c r="I1734" s="5">
        <v>3.5185185200000002</v>
      </c>
      <c r="J1734" s="5">
        <v>1.0188679245283001</v>
      </c>
      <c r="K1734" s="5" t="s">
        <v>200</v>
      </c>
      <c r="L1734" s="5" t="s">
        <v>42</v>
      </c>
      <c r="M1734" s="7" t="s">
        <v>1066</v>
      </c>
      <c r="N1734" s="7" t="s">
        <v>1067</v>
      </c>
      <c r="O1734" s="9" t="str">
        <f t="shared" si="108"/>
        <v>2021-02-16</v>
      </c>
      <c r="P1734" s="1" t="str">
        <f>VLOOKUP(K1734,de_para!$A$2:$B$46,2,0)</f>
        <v>Mensagem</v>
      </c>
      <c r="Q1734" s="1">
        <v>1</v>
      </c>
      <c r="R1734" s="1">
        <f t="shared" si="109"/>
        <v>2</v>
      </c>
      <c r="S1734" s="1">
        <f t="shared" si="110"/>
        <v>2021</v>
      </c>
      <c r="T1734" s="1">
        <f t="shared" si="111"/>
        <v>1</v>
      </c>
    </row>
    <row r="1735" spans="1:20" x14ac:dyDescent="0.2">
      <c r="A1735" s="3" t="s">
        <v>322</v>
      </c>
      <c r="B1735" s="3" t="s">
        <v>1064</v>
      </c>
      <c r="C1735" s="4" t="s">
        <v>1061</v>
      </c>
      <c r="D1735" s="5" t="s">
        <v>1062</v>
      </c>
      <c r="E1735" s="4" t="s">
        <v>1063</v>
      </c>
      <c r="F1735" s="6">
        <v>362.68</v>
      </c>
      <c r="G1735" s="4">
        <v>30304</v>
      </c>
      <c r="H1735" s="4">
        <v>33857</v>
      </c>
      <c r="I1735" s="5">
        <v>10.71211271</v>
      </c>
      <c r="J1735" s="5">
        <v>1.1172452481521</v>
      </c>
      <c r="K1735" s="5" t="s">
        <v>19</v>
      </c>
      <c r="L1735" s="5">
        <v>13</v>
      </c>
      <c r="M1735" s="7" t="s">
        <v>1066</v>
      </c>
      <c r="N1735" s="7" t="s">
        <v>1067</v>
      </c>
      <c r="O1735" s="9" t="str">
        <f t="shared" si="108"/>
        <v>2021-02-16</v>
      </c>
      <c r="P1735" s="1" t="str">
        <f>VLOOKUP(K1735,de_para!$A$2:$B$46,2,0)</f>
        <v>web event</v>
      </c>
      <c r="Q1735" s="1">
        <v>1</v>
      </c>
      <c r="R1735" s="1">
        <f t="shared" si="109"/>
        <v>2</v>
      </c>
      <c r="S1735" s="1">
        <f t="shared" si="110"/>
        <v>2021</v>
      </c>
      <c r="T1735" s="1">
        <f t="shared" si="111"/>
        <v>1</v>
      </c>
    </row>
    <row r="1736" spans="1:20" x14ac:dyDescent="0.2">
      <c r="A1736" s="3" t="s">
        <v>14</v>
      </c>
      <c r="B1736" s="3" t="s">
        <v>1064</v>
      </c>
      <c r="C1736" s="4" t="s">
        <v>1038</v>
      </c>
      <c r="D1736" s="5" t="s">
        <v>1039</v>
      </c>
      <c r="E1736" s="4" t="s">
        <v>1040</v>
      </c>
      <c r="F1736" s="6">
        <v>0</v>
      </c>
      <c r="G1736" s="4">
        <v>0</v>
      </c>
      <c r="H1736" s="4">
        <v>0</v>
      </c>
      <c r="I1736" s="5" t="s">
        <v>42</v>
      </c>
      <c r="J1736" s="5">
        <v>0</v>
      </c>
      <c r="K1736" s="5" t="s">
        <v>19</v>
      </c>
      <c r="L1736" s="5">
        <v>3</v>
      </c>
      <c r="M1736" s="7" t="s">
        <v>1066</v>
      </c>
      <c r="N1736" s="7" t="s">
        <v>1067</v>
      </c>
      <c r="O1736" s="9" t="str">
        <f t="shared" si="108"/>
        <v>2021-02-16</v>
      </c>
      <c r="P1736" s="1" t="str">
        <f>VLOOKUP(K1736,de_para!$A$2:$B$46,2,0)</f>
        <v>web event</v>
      </c>
      <c r="Q1736" s="1">
        <v>0</v>
      </c>
      <c r="R1736" s="1">
        <f t="shared" si="109"/>
        <v>2</v>
      </c>
      <c r="S1736" s="1">
        <f t="shared" si="110"/>
        <v>2021</v>
      </c>
      <c r="T1736" s="1">
        <f t="shared" si="111"/>
        <v>1</v>
      </c>
    </row>
    <row r="1737" spans="1:20" x14ac:dyDescent="0.2">
      <c r="A1737" s="3" t="s">
        <v>311</v>
      </c>
      <c r="B1737" s="3" t="s">
        <v>1064</v>
      </c>
      <c r="C1737" s="4" t="s">
        <v>312</v>
      </c>
      <c r="D1737" s="5" t="s">
        <v>253</v>
      </c>
      <c r="E1737" s="4" t="s">
        <v>254</v>
      </c>
      <c r="F1737" s="6">
        <v>6848.47</v>
      </c>
      <c r="G1737" s="4">
        <v>407040</v>
      </c>
      <c r="H1737" s="4">
        <v>533529</v>
      </c>
      <c r="I1737" s="5">
        <v>12.83617198</v>
      </c>
      <c r="J1737" s="5">
        <v>1.3107532429244999</v>
      </c>
      <c r="K1737" s="5" t="s">
        <v>19</v>
      </c>
      <c r="L1737" s="5">
        <v>447</v>
      </c>
      <c r="M1737" s="7" t="s">
        <v>1066</v>
      </c>
      <c r="N1737" s="7" t="s">
        <v>1067</v>
      </c>
      <c r="O1737" s="9" t="str">
        <f t="shared" si="108"/>
        <v>2021-02-16</v>
      </c>
      <c r="P1737" s="1" t="str">
        <f>VLOOKUP(K1737,de_para!$A$2:$B$46,2,0)</f>
        <v>web event</v>
      </c>
      <c r="Q1737" s="1">
        <v>0</v>
      </c>
      <c r="R1737" s="1">
        <f t="shared" si="109"/>
        <v>2</v>
      </c>
      <c r="S1737" s="1">
        <f t="shared" si="110"/>
        <v>2021</v>
      </c>
      <c r="T1737" s="1">
        <f t="shared" si="111"/>
        <v>1</v>
      </c>
    </row>
    <row r="1738" spans="1:20" x14ac:dyDescent="0.2">
      <c r="A1738" s="3" t="s">
        <v>925</v>
      </c>
      <c r="B1738" s="3" t="s">
        <v>1064</v>
      </c>
      <c r="C1738" s="4" t="s">
        <v>926</v>
      </c>
      <c r="D1738" s="5" t="s">
        <v>33</v>
      </c>
      <c r="E1738" s="4" t="s">
        <v>34</v>
      </c>
      <c r="F1738" s="6">
        <v>75.81</v>
      </c>
      <c r="G1738" s="4">
        <v>1653</v>
      </c>
      <c r="H1738" s="4">
        <v>5236</v>
      </c>
      <c r="I1738" s="5">
        <v>14.478609629999999</v>
      </c>
      <c r="J1738" s="5">
        <v>3.167574107683</v>
      </c>
      <c r="K1738" s="5" t="s">
        <v>19</v>
      </c>
      <c r="L1738" s="5">
        <v>4</v>
      </c>
      <c r="M1738" s="7" t="s">
        <v>1066</v>
      </c>
      <c r="N1738" s="7" t="s">
        <v>1067</v>
      </c>
      <c r="O1738" s="9" t="str">
        <f t="shared" si="108"/>
        <v>2021-02-16</v>
      </c>
      <c r="P1738" s="1" t="str">
        <f>VLOOKUP(K1738,de_para!$A$2:$B$46,2,0)</f>
        <v>web event</v>
      </c>
      <c r="Q1738" s="1">
        <v>0</v>
      </c>
      <c r="R1738" s="1">
        <f t="shared" si="109"/>
        <v>2</v>
      </c>
      <c r="S1738" s="1">
        <f t="shared" si="110"/>
        <v>2021</v>
      </c>
      <c r="T1738" s="1">
        <f t="shared" si="111"/>
        <v>1</v>
      </c>
    </row>
    <row r="1739" spans="1:20" x14ac:dyDescent="0.2">
      <c r="A1739" s="3" t="s">
        <v>201</v>
      </c>
      <c r="B1739" s="3" t="s">
        <v>1064</v>
      </c>
      <c r="C1739" s="4" t="s">
        <v>202</v>
      </c>
      <c r="D1739" s="5" t="s">
        <v>33</v>
      </c>
      <c r="E1739" s="4" t="s">
        <v>34</v>
      </c>
      <c r="F1739" s="6">
        <v>10853.04</v>
      </c>
      <c r="G1739" s="4">
        <v>111328</v>
      </c>
      <c r="H1739" s="4">
        <v>401047</v>
      </c>
      <c r="I1739" s="5">
        <v>27.061765829999999</v>
      </c>
      <c r="J1739" s="5">
        <v>3.6023911325092999</v>
      </c>
      <c r="K1739" s="5" t="s">
        <v>19</v>
      </c>
      <c r="L1739" s="5">
        <v>619</v>
      </c>
      <c r="M1739" s="7" t="s">
        <v>1066</v>
      </c>
      <c r="N1739" s="7" t="s">
        <v>1067</v>
      </c>
      <c r="O1739" s="9" t="str">
        <f t="shared" si="108"/>
        <v>2021-02-16</v>
      </c>
      <c r="P1739" s="1" t="str">
        <f>VLOOKUP(K1739,de_para!$A$2:$B$46,2,0)</f>
        <v>web event</v>
      </c>
      <c r="Q1739" s="1">
        <v>0</v>
      </c>
      <c r="R1739" s="1">
        <f t="shared" si="109"/>
        <v>2</v>
      </c>
      <c r="S1739" s="1">
        <f t="shared" si="110"/>
        <v>2021</v>
      </c>
      <c r="T1739" s="1">
        <f t="shared" si="111"/>
        <v>1</v>
      </c>
    </row>
    <row r="1740" spans="1:20" x14ac:dyDescent="0.2">
      <c r="A1740" s="3" t="s">
        <v>14</v>
      </c>
      <c r="B1740" s="3" t="s">
        <v>1064</v>
      </c>
      <c r="C1740" s="4" t="s">
        <v>1035</v>
      </c>
      <c r="D1740" s="5" t="s">
        <v>1036</v>
      </c>
      <c r="E1740" s="4" t="s">
        <v>1037</v>
      </c>
      <c r="F1740" s="6">
        <v>5660.62</v>
      </c>
      <c r="G1740" s="4">
        <v>224960</v>
      </c>
      <c r="H1740" s="4">
        <v>333673</v>
      </c>
      <c r="I1740" s="5">
        <v>16.964573099999999</v>
      </c>
      <c r="J1740" s="5">
        <v>1.4832548008535</v>
      </c>
      <c r="K1740" s="5" t="s">
        <v>19</v>
      </c>
      <c r="L1740" s="5">
        <v>204</v>
      </c>
      <c r="M1740" s="7" t="s">
        <v>1066</v>
      </c>
      <c r="N1740" s="7" t="s">
        <v>1067</v>
      </c>
      <c r="O1740" s="9" t="str">
        <f t="shared" si="108"/>
        <v>2021-02-16</v>
      </c>
      <c r="P1740" s="1" t="str">
        <f>VLOOKUP(K1740,de_para!$A$2:$B$46,2,0)</f>
        <v>web event</v>
      </c>
      <c r="Q1740" s="1">
        <v>0</v>
      </c>
      <c r="R1740" s="1">
        <f t="shared" si="109"/>
        <v>2</v>
      </c>
      <c r="S1740" s="1">
        <f t="shared" si="110"/>
        <v>2021</v>
      </c>
      <c r="T1740" s="1">
        <f t="shared" si="111"/>
        <v>1</v>
      </c>
    </row>
    <row r="1741" spans="1:20" x14ac:dyDescent="0.2">
      <c r="A1741" s="3" t="s">
        <v>14</v>
      </c>
      <c r="B1741" s="3" t="s">
        <v>1064</v>
      </c>
      <c r="C1741" s="4" t="s">
        <v>1047</v>
      </c>
      <c r="D1741" s="5" t="s">
        <v>1048</v>
      </c>
      <c r="E1741" s="4" t="s">
        <v>1049</v>
      </c>
      <c r="F1741" s="6">
        <v>5644.02</v>
      </c>
      <c r="G1741" s="4">
        <v>235265</v>
      </c>
      <c r="H1741" s="4">
        <v>342410</v>
      </c>
      <c r="I1741" s="5">
        <v>16.483221870000001</v>
      </c>
      <c r="J1741" s="5">
        <v>1.4554226085477999</v>
      </c>
      <c r="K1741" s="5" t="s">
        <v>19</v>
      </c>
      <c r="L1741" s="5">
        <v>227</v>
      </c>
      <c r="M1741" s="7" t="s">
        <v>1066</v>
      </c>
      <c r="N1741" s="7" t="s">
        <v>1067</v>
      </c>
      <c r="O1741" s="9" t="str">
        <f t="shared" si="108"/>
        <v>2021-02-16</v>
      </c>
      <c r="P1741" s="1" t="str">
        <f>VLOOKUP(K1741,de_para!$A$2:$B$46,2,0)</f>
        <v>web event</v>
      </c>
      <c r="Q1741" s="1">
        <v>0</v>
      </c>
      <c r="R1741" s="1">
        <f t="shared" si="109"/>
        <v>2</v>
      </c>
      <c r="S1741" s="1">
        <f t="shared" si="110"/>
        <v>2021</v>
      </c>
      <c r="T1741" s="1">
        <f t="shared" si="111"/>
        <v>1</v>
      </c>
    </row>
    <row r="1742" spans="1:20" x14ac:dyDescent="0.2">
      <c r="A1742" s="3" t="s">
        <v>1059</v>
      </c>
      <c r="B1742" s="3" t="s">
        <v>1064</v>
      </c>
      <c r="C1742" s="4" t="s">
        <v>1060</v>
      </c>
      <c r="D1742" s="5" t="s">
        <v>1057</v>
      </c>
      <c r="E1742" s="4" t="s">
        <v>1058</v>
      </c>
      <c r="F1742" s="6">
        <v>46407.83</v>
      </c>
      <c r="G1742" s="4">
        <v>1195013</v>
      </c>
      <c r="H1742" s="4">
        <v>2570127</v>
      </c>
      <c r="I1742" s="5">
        <v>18.056629109999999</v>
      </c>
      <c r="J1742" s="5">
        <v>2.1507104943628002</v>
      </c>
      <c r="K1742" s="5" t="s">
        <v>30</v>
      </c>
      <c r="L1742" s="5">
        <v>1479</v>
      </c>
      <c r="M1742" s="7" t="s">
        <v>1066</v>
      </c>
      <c r="N1742" s="7" t="s">
        <v>1067</v>
      </c>
      <c r="O1742" s="9" t="str">
        <f t="shared" si="108"/>
        <v>2021-02-16</v>
      </c>
      <c r="P1742" s="1" t="str">
        <f>VLOOKUP(K1742,de_para!$A$2:$B$46,2,0)</f>
        <v>Lead Ads</v>
      </c>
      <c r="Q1742" s="1">
        <v>0</v>
      </c>
      <c r="R1742" s="1">
        <f t="shared" si="109"/>
        <v>2</v>
      </c>
      <c r="S1742" s="1">
        <f t="shared" si="110"/>
        <v>2021</v>
      </c>
      <c r="T1742" s="1">
        <f t="shared" si="111"/>
        <v>1</v>
      </c>
    </row>
    <row r="1743" spans="1:20" x14ac:dyDescent="0.2">
      <c r="A1743" s="3" t="s">
        <v>784</v>
      </c>
      <c r="B1743" s="3" t="s">
        <v>1064</v>
      </c>
      <c r="C1743" s="4" t="s">
        <v>1050</v>
      </c>
      <c r="D1743" s="5" t="s">
        <v>1051</v>
      </c>
      <c r="E1743" s="4" t="s">
        <v>1052</v>
      </c>
      <c r="F1743" s="6">
        <v>3915.27</v>
      </c>
      <c r="G1743" s="4">
        <v>447491</v>
      </c>
      <c r="H1743" s="4">
        <v>541493</v>
      </c>
      <c r="I1743" s="5">
        <v>7.2305089799999998</v>
      </c>
      <c r="J1743" s="5">
        <v>1.2100645599576001</v>
      </c>
      <c r="K1743" s="5" t="s">
        <v>200</v>
      </c>
      <c r="L1743" s="5">
        <v>121</v>
      </c>
      <c r="M1743" s="7" t="s">
        <v>1066</v>
      </c>
      <c r="N1743" s="7" t="s">
        <v>1067</v>
      </c>
      <c r="O1743" s="9" t="str">
        <f t="shared" si="108"/>
        <v>2021-02-16</v>
      </c>
      <c r="P1743" s="1" t="str">
        <f>VLOOKUP(K1743,de_para!$A$2:$B$46,2,0)</f>
        <v>Mensagem</v>
      </c>
      <c r="Q1743" s="1">
        <v>1</v>
      </c>
      <c r="R1743" s="1">
        <f t="shared" si="109"/>
        <v>2</v>
      </c>
      <c r="S1743" s="1">
        <f t="shared" si="110"/>
        <v>2021</v>
      </c>
      <c r="T1743" s="1">
        <f t="shared" si="111"/>
        <v>1</v>
      </c>
    </row>
    <row r="1744" spans="1:20" x14ac:dyDescent="0.2">
      <c r="A1744" s="3" t="s">
        <v>14</v>
      </c>
      <c r="B1744" s="3" t="s">
        <v>1064</v>
      </c>
      <c r="C1744" s="4" t="s">
        <v>1041</v>
      </c>
      <c r="D1744" s="5" t="s">
        <v>1042</v>
      </c>
      <c r="E1744" s="4" t="s">
        <v>1043</v>
      </c>
      <c r="F1744" s="6">
        <v>5683.29</v>
      </c>
      <c r="G1744" s="4">
        <v>387967</v>
      </c>
      <c r="H1744" s="4">
        <v>527241</v>
      </c>
      <c r="I1744" s="5">
        <v>10.779302059999999</v>
      </c>
      <c r="J1744" s="5">
        <v>1.3589841404037</v>
      </c>
      <c r="K1744" s="5" t="s">
        <v>19</v>
      </c>
      <c r="L1744" s="5">
        <v>304</v>
      </c>
      <c r="M1744" s="7" t="s">
        <v>1066</v>
      </c>
      <c r="N1744" s="7" t="s">
        <v>1067</v>
      </c>
      <c r="O1744" s="9" t="str">
        <f t="shared" si="108"/>
        <v>2021-02-16</v>
      </c>
      <c r="P1744" s="1" t="str">
        <f>VLOOKUP(K1744,de_para!$A$2:$B$46,2,0)</f>
        <v>web event</v>
      </c>
      <c r="Q1744" s="1">
        <v>0</v>
      </c>
      <c r="R1744" s="1">
        <f t="shared" si="109"/>
        <v>2</v>
      </c>
      <c r="S1744" s="1">
        <f t="shared" si="110"/>
        <v>2021</v>
      </c>
      <c r="T1744" s="1">
        <f t="shared" si="111"/>
        <v>1</v>
      </c>
    </row>
    <row r="1745" spans="1:20" x14ac:dyDescent="0.2">
      <c r="A1745" s="3" t="s">
        <v>1072</v>
      </c>
      <c r="B1745" s="3" t="s">
        <v>1064</v>
      </c>
      <c r="C1745" s="4" t="s">
        <v>1073</v>
      </c>
      <c r="D1745" s="5" t="s">
        <v>1074</v>
      </c>
      <c r="E1745" s="4" t="s">
        <v>1075</v>
      </c>
      <c r="F1745" s="6">
        <v>0.02</v>
      </c>
      <c r="G1745" s="4">
        <v>4</v>
      </c>
      <c r="H1745" s="4">
        <v>4</v>
      </c>
      <c r="I1745" s="5">
        <v>5</v>
      </c>
      <c r="J1745" s="5">
        <v>1</v>
      </c>
      <c r="K1745" s="5" t="s">
        <v>200</v>
      </c>
      <c r="L1745" s="5" t="s">
        <v>42</v>
      </c>
      <c r="M1745" s="7" t="s">
        <v>1066</v>
      </c>
      <c r="N1745" s="7" t="s">
        <v>1067</v>
      </c>
      <c r="O1745" s="9" t="str">
        <f t="shared" si="108"/>
        <v>2021-02-16</v>
      </c>
      <c r="P1745" s="1" t="str">
        <f>VLOOKUP(K1745,de_para!$A$2:$B$46,2,0)</f>
        <v>Mensagem</v>
      </c>
      <c r="Q1745" s="1">
        <v>1</v>
      </c>
      <c r="R1745" s="1">
        <f t="shared" si="109"/>
        <v>2</v>
      </c>
      <c r="S1745" s="1">
        <f t="shared" si="110"/>
        <v>2021</v>
      </c>
      <c r="T1745" s="1">
        <f t="shared" si="111"/>
        <v>1</v>
      </c>
    </row>
    <row r="1746" spans="1:20" x14ac:dyDescent="0.2">
      <c r="A1746" s="3" t="s">
        <v>454</v>
      </c>
      <c r="B1746" s="3" t="s">
        <v>1064</v>
      </c>
      <c r="C1746" s="4" t="s">
        <v>455</v>
      </c>
      <c r="D1746" s="5" t="s">
        <v>456</v>
      </c>
      <c r="E1746" s="4" t="s">
        <v>457</v>
      </c>
      <c r="F1746" s="6">
        <v>52761.93</v>
      </c>
      <c r="G1746" s="4">
        <v>1733374</v>
      </c>
      <c r="H1746" s="4">
        <v>4261732</v>
      </c>
      <c r="I1746" s="5">
        <v>12.38039605</v>
      </c>
      <c r="J1746" s="5">
        <v>2.4586338551288001</v>
      </c>
      <c r="K1746" s="5" t="s">
        <v>38</v>
      </c>
      <c r="L1746" s="5">
        <v>132</v>
      </c>
      <c r="M1746" s="7" t="s">
        <v>1066</v>
      </c>
      <c r="N1746" s="7" t="s">
        <v>1067</v>
      </c>
      <c r="O1746" s="9" t="str">
        <f t="shared" si="108"/>
        <v>2021-02-16</v>
      </c>
      <c r="P1746" s="1" t="str">
        <f>VLOOKUP(K1746,de_para!$A$2:$B$46,2,0)</f>
        <v>Credenciamento</v>
      </c>
      <c r="Q1746" s="1">
        <v>0</v>
      </c>
      <c r="R1746" s="1">
        <f t="shared" si="109"/>
        <v>2</v>
      </c>
      <c r="S1746" s="1">
        <f t="shared" si="110"/>
        <v>2021</v>
      </c>
      <c r="T1746" s="1">
        <f t="shared" si="111"/>
        <v>1</v>
      </c>
    </row>
    <row r="1747" spans="1:20" x14ac:dyDescent="0.2">
      <c r="A1747" s="3" t="s">
        <v>374</v>
      </c>
      <c r="B1747" s="3" t="s">
        <v>1064</v>
      </c>
      <c r="C1747" s="4" t="s">
        <v>1056</v>
      </c>
      <c r="D1747" s="5" t="s">
        <v>1057</v>
      </c>
      <c r="E1747" s="4" t="s">
        <v>1058</v>
      </c>
      <c r="F1747" s="6">
        <v>18773.169999999998</v>
      </c>
      <c r="G1747" s="4">
        <v>1095677</v>
      </c>
      <c r="H1747" s="4">
        <v>1588906</v>
      </c>
      <c r="I1747" s="5">
        <v>11.81515458</v>
      </c>
      <c r="J1747" s="5">
        <v>1.4501591253627</v>
      </c>
      <c r="K1747" s="5" t="s">
        <v>30</v>
      </c>
      <c r="L1747" s="5">
        <v>545</v>
      </c>
      <c r="M1747" s="7" t="s">
        <v>1066</v>
      </c>
      <c r="N1747" s="7" t="s">
        <v>1067</v>
      </c>
      <c r="O1747" s="9" t="str">
        <f t="shared" si="108"/>
        <v>2021-02-16</v>
      </c>
      <c r="P1747" s="1" t="str">
        <f>VLOOKUP(K1747,de_para!$A$2:$B$46,2,0)</f>
        <v>Lead Ads</v>
      </c>
      <c r="Q1747" s="1">
        <v>0</v>
      </c>
      <c r="R1747" s="1">
        <f t="shared" si="109"/>
        <v>2</v>
      </c>
      <c r="S1747" s="1">
        <f t="shared" si="110"/>
        <v>2021</v>
      </c>
      <c r="T1747" s="1">
        <f t="shared" si="111"/>
        <v>1</v>
      </c>
    </row>
    <row r="1748" spans="1:20" x14ac:dyDescent="0.2">
      <c r="A1748" s="3" t="s">
        <v>1076</v>
      </c>
      <c r="B1748" s="3" t="s">
        <v>1064</v>
      </c>
      <c r="C1748" s="4" t="s">
        <v>1077</v>
      </c>
      <c r="D1748" s="5" t="s">
        <v>1074</v>
      </c>
      <c r="E1748" s="4" t="s">
        <v>1075</v>
      </c>
      <c r="F1748" s="6">
        <v>0.34</v>
      </c>
      <c r="G1748" s="4">
        <v>16</v>
      </c>
      <c r="H1748" s="4">
        <v>16</v>
      </c>
      <c r="I1748" s="5">
        <v>21.25</v>
      </c>
      <c r="J1748" s="5">
        <v>1</v>
      </c>
      <c r="K1748" s="5" t="s">
        <v>200</v>
      </c>
      <c r="L1748" s="5" t="s">
        <v>42</v>
      </c>
      <c r="M1748" s="7" t="s">
        <v>1066</v>
      </c>
      <c r="N1748" s="7" t="s">
        <v>1067</v>
      </c>
      <c r="O1748" s="9" t="str">
        <f t="shared" si="108"/>
        <v>2021-02-16</v>
      </c>
      <c r="P1748" s="1" t="str">
        <f>VLOOKUP(K1748,de_para!$A$2:$B$46,2,0)</f>
        <v>Mensagem</v>
      </c>
      <c r="Q1748" s="1">
        <v>1</v>
      </c>
      <c r="R1748" s="1">
        <f t="shared" si="109"/>
        <v>2</v>
      </c>
      <c r="S1748" s="1">
        <f t="shared" si="110"/>
        <v>2021</v>
      </c>
      <c r="T1748" s="1">
        <f t="shared" si="111"/>
        <v>1</v>
      </c>
    </row>
    <row r="1749" spans="1:20" x14ac:dyDescent="0.2">
      <c r="A1749" s="3" t="s">
        <v>374</v>
      </c>
      <c r="B1749" s="3" t="s">
        <v>1064</v>
      </c>
      <c r="C1749" s="4" t="s">
        <v>375</v>
      </c>
      <c r="D1749" s="5" t="s">
        <v>28</v>
      </c>
      <c r="E1749" s="4" t="s">
        <v>29</v>
      </c>
      <c r="F1749" s="6">
        <v>19065.46</v>
      </c>
      <c r="G1749" s="4">
        <v>1079549</v>
      </c>
      <c r="H1749" s="4">
        <v>1583874</v>
      </c>
      <c r="I1749" s="5">
        <v>12.03723276</v>
      </c>
      <c r="J1749" s="5">
        <v>1.4671626762657</v>
      </c>
      <c r="K1749" s="5" t="s">
        <v>30</v>
      </c>
      <c r="L1749" s="5">
        <v>592</v>
      </c>
      <c r="M1749" s="7" t="s">
        <v>1066</v>
      </c>
      <c r="N1749" s="7" t="s">
        <v>1067</v>
      </c>
      <c r="O1749" s="9" t="str">
        <f t="shared" si="108"/>
        <v>2021-02-16</v>
      </c>
      <c r="P1749" s="1" t="str">
        <f>VLOOKUP(K1749,de_para!$A$2:$B$46,2,0)</f>
        <v>Lead Ads</v>
      </c>
      <c r="Q1749" s="1">
        <v>0</v>
      </c>
      <c r="R1749" s="1">
        <f t="shared" si="109"/>
        <v>2</v>
      </c>
      <c r="S1749" s="1">
        <f t="shared" si="110"/>
        <v>2021</v>
      </c>
      <c r="T1749" s="1">
        <f t="shared" si="111"/>
        <v>1</v>
      </c>
    </row>
    <row r="1750" spans="1:20" x14ac:dyDescent="0.2">
      <c r="A1750" s="3" t="s">
        <v>327</v>
      </c>
      <c r="B1750" s="3" t="s">
        <v>1064</v>
      </c>
      <c r="C1750" s="4" t="s">
        <v>328</v>
      </c>
      <c r="D1750" s="5" t="s">
        <v>253</v>
      </c>
      <c r="E1750" s="4" t="s">
        <v>254</v>
      </c>
      <c r="F1750" s="6">
        <v>9937.82</v>
      </c>
      <c r="G1750" s="4">
        <v>835454</v>
      </c>
      <c r="H1750" s="4">
        <v>1218049</v>
      </c>
      <c r="I1750" s="5">
        <v>8.1588014900000001</v>
      </c>
      <c r="J1750" s="5">
        <v>1.4579486123712</v>
      </c>
      <c r="K1750" s="5" t="s">
        <v>19</v>
      </c>
      <c r="L1750" s="5">
        <v>534</v>
      </c>
      <c r="M1750" s="7" t="s">
        <v>1066</v>
      </c>
      <c r="N1750" s="7" t="s">
        <v>1067</v>
      </c>
      <c r="O1750" s="9" t="str">
        <f t="shared" si="108"/>
        <v>2021-02-16</v>
      </c>
      <c r="P1750" s="1" t="str">
        <f>VLOOKUP(K1750,de_para!$A$2:$B$46,2,0)</f>
        <v>web event</v>
      </c>
      <c r="Q1750" s="1">
        <v>0</v>
      </c>
      <c r="R1750" s="1">
        <f t="shared" si="109"/>
        <v>2</v>
      </c>
      <c r="S1750" s="1">
        <f t="shared" si="110"/>
        <v>2021</v>
      </c>
      <c r="T1750" s="1">
        <f t="shared" si="111"/>
        <v>1</v>
      </c>
    </row>
    <row r="1751" spans="1:20" x14ac:dyDescent="0.2">
      <c r="A1751" s="3" t="s">
        <v>784</v>
      </c>
      <c r="B1751" s="3" t="s">
        <v>1064</v>
      </c>
      <c r="C1751" s="4" t="s">
        <v>1044</v>
      </c>
      <c r="D1751" s="5" t="s">
        <v>1045</v>
      </c>
      <c r="E1751" s="4" t="s">
        <v>1046</v>
      </c>
      <c r="F1751" s="6">
        <v>2983.85</v>
      </c>
      <c r="G1751" s="4">
        <v>241985</v>
      </c>
      <c r="H1751" s="4">
        <v>311883</v>
      </c>
      <c r="I1751" s="5">
        <v>9.5672095000000006</v>
      </c>
      <c r="J1751" s="5">
        <v>1.2888526148315</v>
      </c>
      <c r="K1751" s="5" t="s">
        <v>200</v>
      </c>
      <c r="L1751" s="5">
        <v>71</v>
      </c>
      <c r="M1751" s="7" t="s">
        <v>1066</v>
      </c>
      <c r="N1751" s="7" t="s">
        <v>1067</v>
      </c>
      <c r="O1751" s="9" t="str">
        <f t="shared" si="108"/>
        <v>2021-02-16</v>
      </c>
      <c r="P1751" s="1" t="str">
        <f>VLOOKUP(K1751,de_para!$A$2:$B$46,2,0)</f>
        <v>Mensagem</v>
      </c>
      <c r="Q1751" s="1">
        <v>1</v>
      </c>
      <c r="R1751" s="1">
        <f t="shared" si="109"/>
        <v>2</v>
      </c>
      <c r="S1751" s="1">
        <f t="shared" si="110"/>
        <v>2021</v>
      </c>
      <c r="T1751" s="1">
        <f t="shared" si="111"/>
        <v>1</v>
      </c>
    </row>
    <row r="1752" spans="1:20" x14ac:dyDescent="0.2">
      <c r="A1752" s="3" t="s">
        <v>784</v>
      </c>
      <c r="B1752" s="3" t="s">
        <v>1064</v>
      </c>
      <c r="C1752" s="4" t="s">
        <v>785</v>
      </c>
      <c r="D1752" s="5" t="s">
        <v>511</v>
      </c>
      <c r="E1752" s="4" t="s">
        <v>512</v>
      </c>
      <c r="F1752" s="6">
        <v>27784.03</v>
      </c>
      <c r="G1752" s="4">
        <v>2636799</v>
      </c>
      <c r="H1752" s="4">
        <v>3706225</v>
      </c>
      <c r="I1752" s="5">
        <v>7.4965847999999999</v>
      </c>
      <c r="J1752" s="5">
        <v>1.4055773686201001</v>
      </c>
      <c r="K1752" s="5" t="s">
        <v>200</v>
      </c>
      <c r="L1752" s="5">
        <v>591</v>
      </c>
      <c r="M1752" s="7" t="s">
        <v>1066</v>
      </c>
      <c r="N1752" s="7" t="s">
        <v>1067</v>
      </c>
      <c r="O1752" s="9" t="str">
        <f t="shared" si="108"/>
        <v>2021-02-16</v>
      </c>
      <c r="P1752" s="1" t="str">
        <f>VLOOKUP(K1752,de_para!$A$2:$B$46,2,0)</f>
        <v>Mensagem</v>
      </c>
      <c r="Q1752" s="1">
        <v>1</v>
      </c>
      <c r="R1752" s="1">
        <f t="shared" si="109"/>
        <v>2</v>
      </c>
      <c r="S1752" s="1">
        <f t="shared" si="110"/>
        <v>2021</v>
      </c>
      <c r="T1752" s="1">
        <f t="shared" si="111"/>
        <v>1</v>
      </c>
    </row>
    <row r="1753" spans="1:20" x14ac:dyDescent="0.2">
      <c r="A1753" s="3" t="s">
        <v>1078</v>
      </c>
      <c r="B1753" s="3" t="s">
        <v>1064</v>
      </c>
      <c r="C1753" s="4" t="s">
        <v>1079</v>
      </c>
      <c r="D1753" s="5" t="s">
        <v>1074</v>
      </c>
      <c r="E1753" s="4" t="s">
        <v>1075</v>
      </c>
      <c r="F1753" s="6">
        <v>0</v>
      </c>
      <c r="G1753" s="4">
        <v>1</v>
      </c>
      <c r="H1753" s="4">
        <v>1</v>
      </c>
      <c r="I1753" s="5">
        <v>0</v>
      </c>
      <c r="J1753" s="5">
        <v>1</v>
      </c>
      <c r="K1753" s="5" t="s">
        <v>200</v>
      </c>
      <c r="L1753" s="5" t="s">
        <v>42</v>
      </c>
      <c r="M1753" s="7" t="s">
        <v>1066</v>
      </c>
      <c r="N1753" s="7" t="s">
        <v>1067</v>
      </c>
      <c r="O1753" s="9" t="str">
        <f t="shared" si="108"/>
        <v>2021-02-16</v>
      </c>
      <c r="P1753" s="1" t="str">
        <f>VLOOKUP(K1753,de_para!$A$2:$B$46,2,0)</f>
        <v>Mensagem</v>
      </c>
      <c r="Q1753" s="1">
        <v>1</v>
      </c>
      <c r="R1753" s="1">
        <f t="shared" si="109"/>
        <v>2</v>
      </c>
      <c r="S1753" s="1">
        <f t="shared" si="110"/>
        <v>2021</v>
      </c>
      <c r="T1753" s="1">
        <f t="shared" si="111"/>
        <v>1</v>
      </c>
    </row>
    <row r="1754" spans="1:20" x14ac:dyDescent="0.2">
      <c r="A1754" s="3" t="s">
        <v>362</v>
      </c>
      <c r="B1754" s="3" t="s">
        <v>1064</v>
      </c>
      <c r="C1754" s="4" t="s">
        <v>363</v>
      </c>
      <c r="D1754" s="5" t="s">
        <v>28</v>
      </c>
      <c r="E1754" s="4" t="s">
        <v>29</v>
      </c>
      <c r="F1754" s="6">
        <v>46138.3</v>
      </c>
      <c r="G1754" s="4">
        <v>1272070</v>
      </c>
      <c r="H1754" s="4">
        <v>2685573</v>
      </c>
      <c r="I1754" s="5">
        <v>17.180058039999999</v>
      </c>
      <c r="J1754" s="5">
        <v>2.1111833468283998</v>
      </c>
      <c r="K1754" s="5" t="s">
        <v>30</v>
      </c>
      <c r="L1754" s="5">
        <v>1599</v>
      </c>
      <c r="M1754" s="7" t="s">
        <v>1066</v>
      </c>
      <c r="N1754" s="7" t="s">
        <v>1067</v>
      </c>
      <c r="O1754" s="9" t="str">
        <f t="shared" si="108"/>
        <v>2021-02-16</v>
      </c>
      <c r="P1754" s="1" t="str">
        <f>VLOOKUP(K1754,de_para!$A$2:$B$46,2,0)</f>
        <v>Lead Ads</v>
      </c>
      <c r="Q1754" s="1">
        <v>0</v>
      </c>
      <c r="R1754" s="1">
        <f t="shared" si="109"/>
        <v>2</v>
      </c>
      <c r="S1754" s="1">
        <f t="shared" si="110"/>
        <v>2021</v>
      </c>
      <c r="T1754" s="1">
        <f t="shared" si="111"/>
        <v>1</v>
      </c>
    </row>
    <row r="1755" spans="1:20" x14ac:dyDescent="0.2">
      <c r="A1755" s="3" t="s">
        <v>14</v>
      </c>
      <c r="B1755" s="3" t="s">
        <v>1064</v>
      </c>
      <c r="C1755" s="4" t="s">
        <v>760</v>
      </c>
      <c r="D1755" s="5" t="s">
        <v>761</v>
      </c>
      <c r="E1755" s="4" t="s">
        <v>762</v>
      </c>
      <c r="F1755" s="6">
        <v>43472.25</v>
      </c>
      <c r="G1755" s="4">
        <v>3183102</v>
      </c>
      <c r="H1755" s="4">
        <v>4884022</v>
      </c>
      <c r="I1755" s="5">
        <v>8.9009119900000009</v>
      </c>
      <c r="J1755" s="5">
        <v>1.5343592508188999</v>
      </c>
      <c r="K1755" s="5" t="s">
        <v>19</v>
      </c>
      <c r="L1755" s="5">
        <v>2489</v>
      </c>
      <c r="M1755" s="7" t="s">
        <v>1066</v>
      </c>
      <c r="N1755" s="7" t="s">
        <v>1067</v>
      </c>
      <c r="O1755" s="9" t="str">
        <f t="shared" si="108"/>
        <v>2021-02-16</v>
      </c>
      <c r="P1755" s="1" t="str">
        <f>VLOOKUP(K1755,de_para!$A$2:$B$46,2,0)</f>
        <v>web event</v>
      </c>
      <c r="Q1755" s="1">
        <v>0</v>
      </c>
      <c r="R1755" s="1">
        <f t="shared" si="109"/>
        <v>2</v>
      </c>
      <c r="S1755" s="1">
        <f t="shared" si="110"/>
        <v>2021</v>
      </c>
      <c r="T1755" s="1">
        <f t="shared" si="111"/>
        <v>1</v>
      </c>
    </row>
    <row r="1756" spans="1:20" x14ac:dyDescent="0.2">
      <c r="A1756" s="3" t="s">
        <v>1080</v>
      </c>
      <c r="B1756" s="3" t="s">
        <v>1081</v>
      </c>
      <c r="C1756" s="4" t="s">
        <v>1082</v>
      </c>
      <c r="D1756" s="5" t="s">
        <v>1083</v>
      </c>
      <c r="E1756" s="4" t="s">
        <v>1084</v>
      </c>
      <c r="F1756" s="6">
        <v>0</v>
      </c>
      <c r="G1756" s="4">
        <v>0</v>
      </c>
      <c r="H1756" s="4">
        <v>0</v>
      </c>
      <c r="I1756" s="5" t="s">
        <v>42</v>
      </c>
      <c r="J1756" s="5">
        <v>0</v>
      </c>
      <c r="K1756" s="5" t="s">
        <v>19</v>
      </c>
      <c r="L1756" s="5">
        <v>1</v>
      </c>
      <c r="M1756" s="7" t="s">
        <v>1085</v>
      </c>
      <c r="N1756" s="7" t="s">
        <v>1086</v>
      </c>
      <c r="O1756" s="9" t="str">
        <f t="shared" si="108"/>
        <v>2021-02-09</v>
      </c>
      <c r="P1756" s="1" t="str">
        <f>VLOOKUP(K1756,de_para!$A$2:$B$46,2,0)</f>
        <v>web event</v>
      </c>
      <c r="Q1756" s="1">
        <v>0</v>
      </c>
      <c r="R1756" s="1">
        <f t="shared" si="109"/>
        <v>2</v>
      </c>
      <c r="S1756" s="1">
        <f t="shared" si="110"/>
        <v>2021</v>
      </c>
      <c r="T1756" s="1">
        <f t="shared" si="111"/>
        <v>1</v>
      </c>
    </row>
    <row r="1757" spans="1:20" x14ac:dyDescent="0.2">
      <c r="A1757" s="3" t="s">
        <v>14</v>
      </c>
      <c r="B1757" s="3" t="s">
        <v>1081</v>
      </c>
      <c r="C1757" s="4" t="s">
        <v>1047</v>
      </c>
      <c r="D1757" s="5" t="s">
        <v>1048</v>
      </c>
      <c r="E1757" s="4" t="s">
        <v>1049</v>
      </c>
      <c r="F1757" s="6">
        <v>2182.13</v>
      </c>
      <c r="G1757" s="4">
        <v>92638</v>
      </c>
      <c r="H1757" s="4">
        <v>119595</v>
      </c>
      <c r="I1757" s="5">
        <v>18.245996909999999</v>
      </c>
      <c r="J1757" s="5">
        <v>1.2909928970833</v>
      </c>
      <c r="K1757" s="5" t="s">
        <v>19</v>
      </c>
      <c r="L1757" s="5">
        <v>89</v>
      </c>
      <c r="M1757" s="7" t="s">
        <v>1085</v>
      </c>
      <c r="N1757" s="7" t="s">
        <v>1086</v>
      </c>
      <c r="O1757" s="9" t="str">
        <f t="shared" si="108"/>
        <v>2021-02-09</v>
      </c>
      <c r="P1757" s="1" t="str">
        <f>VLOOKUP(K1757,de_para!$A$2:$B$46,2,0)</f>
        <v>web event</v>
      </c>
      <c r="Q1757" s="1">
        <v>0</v>
      </c>
      <c r="R1757" s="1">
        <f t="shared" si="109"/>
        <v>2</v>
      </c>
      <c r="S1757" s="1">
        <f t="shared" si="110"/>
        <v>2021</v>
      </c>
      <c r="T1757" s="1">
        <f t="shared" si="111"/>
        <v>1</v>
      </c>
    </row>
    <row r="1758" spans="1:20" x14ac:dyDescent="0.2">
      <c r="A1758" s="3" t="s">
        <v>22</v>
      </c>
      <c r="B1758" s="3" t="s">
        <v>1081</v>
      </c>
      <c r="C1758" s="4" t="s">
        <v>1087</v>
      </c>
      <c r="D1758" s="5" t="s">
        <v>1088</v>
      </c>
      <c r="E1758" s="4" t="s">
        <v>1089</v>
      </c>
      <c r="F1758" s="6">
        <v>0</v>
      </c>
      <c r="G1758" s="4">
        <v>0</v>
      </c>
      <c r="H1758" s="4">
        <v>0</v>
      </c>
      <c r="I1758" s="5" t="s">
        <v>42</v>
      </c>
      <c r="J1758" s="5">
        <v>0</v>
      </c>
      <c r="K1758" s="5" t="s">
        <v>19</v>
      </c>
      <c r="L1758" s="5">
        <v>1</v>
      </c>
      <c r="M1758" s="7" t="s">
        <v>1085</v>
      </c>
      <c r="N1758" s="7" t="s">
        <v>1086</v>
      </c>
      <c r="O1758" s="9" t="str">
        <f t="shared" si="108"/>
        <v>2021-02-09</v>
      </c>
      <c r="P1758" s="1" t="str">
        <f>VLOOKUP(K1758,de_para!$A$2:$B$46,2,0)</f>
        <v>web event</v>
      </c>
      <c r="Q1758" s="1">
        <v>1</v>
      </c>
      <c r="R1758" s="1">
        <f t="shared" si="109"/>
        <v>2</v>
      </c>
      <c r="S1758" s="1">
        <f t="shared" si="110"/>
        <v>2021</v>
      </c>
      <c r="T1758" s="1">
        <f t="shared" si="111"/>
        <v>1</v>
      </c>
    </row>
    <row r="1759" spans="1:20" x14ac:dyDescent="0.2">
      <c r="A1759" s="3" t="s">
        <v>1059</v>
      </c>
      <c r="B1759" s="3" t="s">
        <v>1081</v>
      </c>
      <c r="C1759" s="4" t="s">
        <v>1060</v>
      </c>
      <c r="D1759" s="5" t="s">
        <v>1057</v>
      </c>
      <c r="E1759" s="4" t="s">
        <v>1058</v>
      </c>
      <c r="F1759" s="6">
        <v>16686.09</v>
      </c>
      <c r="G1759" s="4">
        <v>657505</v>
      </c>
      <c r="H1759" s="4">
        <v>1067389</v>
      </c>
      <c r="I1759" s="5">
        <v>15.63262316</v>
      </c>
      <c r="J1759" s="5">
        <v>1.6233929780002001</v>
      </c>
      <c r="K1759" s="5" t="s">
        <v>30</v>
      </c>
      <c r="L1759" s="5">
        <v>609</v>
      </c>
      <c r="M1759" s="7" t="s">
        <v>1085</v>
      </c>
      <c r="N1759" s="7" t="s">
        <v>1086</v>
      </c>
      <c r="O1759" s="9" t="str">
        <f t="shared" si="108"/>
        <v>2021-02-09</v>
      </c>
      <c r="P1759" s="1" t="str">
        <f>VLOOKUP(K1759,de_para!$A$2:$B$46,2,0)</f>
        <v>Lead Ads</v>
      </c>
      <c r="Q1759" s="1">
        <v>0</v>
      </c>
      <c r="R1759" s="1">
        <f t="shared" si="109"/>
        <v>2</v>
      </c>
      <c r="S1759" s="1">
        <f t="shared" si="110"/>
        <v>2021</v>
      </c>
      <c r="T1759" s="1">
        <f t="shared" si="111"/>
        <v>1</v>
      </c>
    </row>
    <row r="1760" spans="1:20" x14ac:dyDescent="0.2">
      <c r="A1760" s="3" t="s">
        <v>22</v>
      </c>
      <c r="B1760" s="3" t="s">
        <v>1081</v>
      </c>
      <c r="C1760" s="4" t="s">
        <v>527</v>
      </c>
      <c r="D1760" s="5" t="s">
        <v>511</v>
      </c>
      <c r="E1760" s="4" t="s">
        <v>512</v>
      </c>
      <c r="F1760" s="6">
        <v>80844.83</v>
      </c>
      <c r="G1760" s="4">
        <v>6599621</v>
      </c>
      <c r="H1760" s="4">
        <v>11485796</v>
      </c>
      <c r="I1760" s="5">
        <v>7.0386788999999998</v>
      </c>
      <c r="J1760" s="5">
        <v>1.7403720607591999</v>
      </c>
      <c r="K1760" s="5" t="s">
        <v>200</v>
      </c>
      <c r="L1760" s="5">
        <v>1854</v>
      </c>
      <c r="M1760" s="7" t="s">
        <v>1085</v>
      </c>
      <c r="N1760" s="7" t="s">
        <v>1086</v>
      </c>
      <c r="O1760" s="9" t="str">
        <f t="shared" si="108"/>
        <v>2021-02-09</v>
      </c>
      <c r="P1760" s="1" t="str">
        <f>VLOOKUP(K1760,de_para!$A$2:$B$46,2,0)</f>
        <v>Mensagem</v>
      </c>
      <c r="Q1760" s="1">
        <v>1</v>
      </c>
      <c r="R1760" s="1">
        <f t="shared" si="109"/>
        <v>2</v>
      </c>
      <c r="S1760" s="1">
        <f t="shared" si="110"/>
        <v>2021</v>
      </c>
      <c r="T1760" s="1">
        <f t="shared" si="111"/>
        <v>1</v>
      </c>
    </row>
    <row r="1761" spans="1:20" x14ac:dyDescent="0.2">
      <c r="A1761" s="3" t="s">
        <v>784</v>
      </c>
      <c r="B1761" s="3" t="s">
        <v>1081</v>
      </c>
      <c r="C1761" s="4" t="s">
        <v>1050</v>
      </c>
      <c r="D1761" s="5" t="s">
        <v>1051</v>
      </c>
      <c r="E1761" s="4" t="s">
        <v>1052</v>
      </c>
      <c r="F1761" s="6">
        <v>34.35</v>
      </c>
      <c r="G1761" s="4">
        <v>5990</v>
      </c>
      <c r="H1761" s="4">
        <v>6054</v>
      </c>
      <c r="I1761" s="5">
        <v>5.67393459</v>
      </c>
      <c r="J1761" s="5">
        <v>1.0106844741234999</v>
      </c>
      <c r="K1761" s="5" t="s">
        <v>200</v>
      </c>
      <c r="L1761" s="5">
        <v>3</v>
      </c>
      <c r="M1761" s="7" t="s">
        <v>1085</v>
      </c>
      <c r="N1761" s="7" t="s">
        <v>1086</v>
      </c>
      <c r="O1761" s="9" t="str">
        <f t="shared" si="108"/>
        <v>2021-02-09</v>
      </c>
      <c r="P1761" s="1" t="str">
        <f>VLOOKUP(K1761,de_para!$A$2:$B$46,2,0)</f>
        <v>Mensagem</v>
      </c>
      <c r="Q1761" s="1">
        <v>1</v>
      </c>
      <c r="R1761" s="1">
        <f t="shared" si="109"/>
        <v>2</v>
      </c>
      <c r="S1761" s="1">
        <f t="shared" si="110"/>
        <v>2021</v>
      </c>
      <c r="T1761" s="1">
        <f t="shared" si="111"/>
        <v>1</v>
      </c>
    </row>
    <row r="1762" spans="1:20" x14ac:dyDescent="0.2">
      <c r="A1762" s="3" t="s">
        <v>1090</v>
      </c>
      <c r="B1762" s="3" t="s">
        <v>1081</v>
      </c>
      <c r="C1762" s="4" t="s">
        <v>1091</v>
      </c>
      <c r="D1762" s="5" t="s">
        <v>28</v>
      </c>
      <c r="E1762" s="4" t="s">
        <v>29</v>
      </c>
      <c r="F1762" s="6">
        <v>24127.06</v>
      </c>
      <c r="G1762" s="4">
        <v>2595325</v>
      </c>
      <c r="H1762" s="4">
        <v>3320282</v>
      </c>
      <c r="I1762" s="5">
        <v>7.2665695299999999</v>
      </c>
      <c r="J1762" s="5">
        <v>1.279331875584</v>
      </c>
      <c r="K1762" s="5" t="s">
        <v>30</v>
      </c>
      <c r="L1762" s="5">
        <v>1070</v>
      </c>
      <c r="M1762" s="7" t="s">
        <v>1085</v>
      </c>
      <c r="N1762" s="7" t="s">
        <v>1086</v>
      </c>
      <c r="O1762" s="9" t="str">
        <f t="shared" si="108"/>
        <v>2021-02-09</v>
      </c>
      <c r="P1762" s="1" t="str">
        <f>VLOOKUP(K1762,de_para!$A$2:$B$46,2,0)</f>
        <v>Lead Ads</v>
      </c>
      <c r="Q1762" s="1">
        <v>0</v>
      </c>
      <c r="R1762" s="1">
        <f t="shared" si="109"/>
        <v>2</v>
      </c>
      <c r="S1762" s="1">
        <f t="shared" si="110"/>
        <v>2021</v>
      </c>
      <c r="T1762" s="1">
        <f t="shared" si="111"/>
        <v>1</v>
      </c>
    </row>
    <row r="1763" spans="1:20" x14ac:dyDescent="0.2">
      <c r="A1763" s="3" t="s">
        <v>1072</v>
      </c>
      <c r="B1763" s="3" t="s">
        <v>1081</v>
      </c>
      <c r="C1763" s="4" t="s">
        <v>1092</v>
      </c>
      <c r="D1763" s="5" t="s">
        <v>1088</v>
      </c>
      <c r="E1763" s="4" t="s">
        <v>1089</v>
      </c>
      <c r="F1763" s="6">
        <v>0</v>
      </c>
      <c r="G1763" s="4">
        <v>0</v>
      </c>
      <c r="H1763" s="4">
        <v>0</v>
      </c>
      <c r="I1763" s="5" t="s">
        <v>42</v>
      </c>
      <c r="J1763" s="5">
        <v>0</v>
      </c>
      <c r="K1763" s="5" t="s">
        <v>19</v>
      </c>
      <c r="L1763" s="5">
        <v>6</v>
      </c>
      <c r="M1763" s="7" t="s">
        <v>1085</v>
      </c>
      <c r="N1763" s="7" t="s">
        <v>1086</v>
      </c>
      <c r="O1763" s="9" t="str">
        <f t="shared" si="108"/>
        <v>2021-02-09</v>
      </c>
      <c r="P1763" s="1" t="str">
        <f>VLOOKUP(K1763,de_para!$A$2:$B$46,2,0)</f>
        <v>web event</v>
      </c>
      <c r="Q1763" s="1">
        <v>1</v>
      </c>
      <c r="R1763" s="1">
        <f t="shared" si="109"/>
        <v>2</v>
      </c>
      <c r="S1763" s="1">
        <f t="shared" si="110"/>
        <v>2021</v>
      </c>
      <c r="T1763" s="1">
        <f t="shared" si="111"/>
        <v>1</v>
      </c>
    </row>
    <row r="1764" spans="1:20" x14ac:dyDescent="0.2">
      <c r="A1764" s="3" t="s">
        <v>14</v>
      </c>
      <c r="B1764" s="3" t="s">
        <v>1081</v>
      </c>
      <c r="C1764" s="4" t="s">
        <v>1041</v>
      </c>
      <c r="D1764" s="5" t="s">
        <v>1042</v>
      </c>
      <c r="E1764" s="4" t="s">
        <v>1043</v>
      </c>
      <c r="F1764" s="6">
        <v>2196.3200000000002</v>
      </c>
      <c r="G1764" s="4">
        <v>130938</v>
      </c>
      <c r="H1764" s="4">
        <v>160811</v>
      </c>
      <c r="I1764" s="5">
        <v>13.657772169999999</v>
      </c>
      <c r="J1764" s="5">
        <v>1.2281461455039999</v>
      </c>
      <c r="K1764" s="5" t="s">
        <v>19</v>
      </c>
      <c r="L1764" s="5">
        <v>107</v>
      </c>
      <c r="M1764" s="7" t="s">
        <v>1085</v>
      </c>
      <c r="N1764" s="7" t="s">
        <v>1086</v>
      </c>
      <c r="O1764" s="9" t="str">
        <f t="shared" si="108"/>
        <v>2021-02-09</v>
      </c>
      <c r="P1764" s="1" t="str">
        <f>VLOOKUP(K1764,de_para!$A$2:$B$46,2,0)</f>
        <v>web event</v>
      </c>
      <c r="Q1764" s="1">
        <v>0</v>
      </c>
      <c r="R1764" s="1">
        <f t="shared" si="109"/>
        <v>2</v>
      </c>
      <c r="S1764" s="1">
        <f t="shared" si="110"/>
        <v>2021</v>
      </c>
      <c r="T1764" s="1">
        <f t="shared" si="111"/>
        <v>1</v>
      </c>
    </row>
    <row r="1765" spans="1:20" x14ac:dyDescent="0.2">
      <c r="A1765" s="3" t="s">
        <v>14</v>
      </c>
      <c r="B1765" s="3" t="s">
        <v>1081</v>
      </c>
      <c r="C1765" s="4" t="s">
        <v>1028</v>
      </c>
      <c r="D1765" s="5" t="s">
        <v>1029</v>
      </c>
      <c r="E1765" s="4" t="s">
        <v>1030</v>
      </c>
      <c r="F1765" s="6">
        <v>2172.5100000000002</v>
      </c>
      <c r="G1765" s="4">
        <v>73452</v>
      </c>
      <c r="H1765" s="4">
        <v>98928</v>
      </c>
      <c r="I1765" s="5">
        <v>21.960516739999999</v>
      </c>
      <c r="J1765" s="5">
        <v>1.3468387518378999</v>
      </c>
      <c r="K1765" s="5" t="s">
        <v>19</v>
      </c>
      <c r="L1765" s="5">
        <v>102</v>
      </c>
      <c r="M1765" s="7" t="s">
        <v>1085</v>
      </c>
      <c r="N1765" s="7" t="s">
        <v>1086</v>
      </c>
      <c r="O1765" s="9" t="str">
        <f t="shared" si="108"/>
        <v>2021-02-09</v>
      </c>
      <c r="P1765" s="1" t="str">
        <f>VLOOKUP(K1765,de_para!$A$2:$B$46,2,0)</f>
        <v>web event</v>
      </c>
      <c r="Q1765" s="1">
        <v>0</v>
      </c>
      <c r="R1765" s="1">
        <f t="shared" si="109"/>
        <v>2</v>
      </c>
      <c r="S1765" s="1">
        <f t="shared" si="110"/>
        <v>2021</v>
      </c>
      <c r="T1765" s="1">
        <f t="shared" si="111"/>
        <v>1</v>
      </c>
    </row>
    <row r="1766" spans="1:20" x14ac:dyDescent="0.2">
      <c r="A1766" s="3" t="s">
        <v>362</v>
      </c>
      <c r="B1766" s="3" t="s">
        <v>1081</v>
      </c>
      <c r="C1766" s="4" t="s">
        <v>363</v>
      </c>
      <c r="D1766" s="5" t="s">
        <v>28</v>
      </c>
      <c r="E1766" s="4" t="s">
        <v>29</v>
      </c>
      <c r="F1766" s="6">
        <v>40247.599999999999</v>
      </c>
      <c r="G1766" s="4">
        <v>1488219</v>
      </c>
      <c r="H1766" s="4">
        <v>2685836</v>
      </c>
      <c r="I1766" s="5">
        <v>14.9851294</v>
      </c>
      <c r="J1766" s="5">
        <v>1.8047316960743001</v>
      </c>
      <c r="K1766" s="5" t="s">
        <v>30</v>
      </c>
      <c r="L1766" s="5">
        <v>1780</v>
      </c>
      <c r="M1766" s="7" t="s">
        <v>1085</v>
      </c>
      <c r="N1766" s="7" t="s">
        <v>1086</v>
      </c>
      <c r="O1766" s="9" t="str">
        <f t="shared" si="108"/>
        <v>2021-02-09</v>
      </c>
      <c r="P1766" s="1" t="str">
        <f>VLOOKUP(K1766,de_para!$A$2:$B$46,2,0)</f>
        <v>Lead Ads</v>
      </c>
      <c r="Q1766" s="1">
        <v>0</v>
      </c>
      <c r="R1766" s="1">
        <f t="shared" si="109"/>
        <v>2</v>
      </c>
      <c r="S1766" s="1">
        <f t="shared" si="110"/>
        <v>2021</v>
      </c>
      <c r="T1766" s="1">
        <f t="shared" si="111"/>
        <v>1</v>
      </c>
    </row>
    <row r="1767" spans="1:20" x14ac:dyDescent="0.2">
      <c r="A1767" s="3" t="s">
        <v>322</v>
      </c>
      <c r="B1767" s="3" t="s">
        <v>1081</v>
      </c>
      <c r="C1767" s="4" t="s">
        <v>1093</v>
      </c>
      <c r="D1767" s="5" t="s">
        <v>511</v>
      </c>
      <c r="E1767" s="4" t="s">
        <v>512</v>
      </c>
      <c r="F1767" s="6">
        <v>1089.49</v>
      </c>
      <c r="G1767" s="4">
        <v>90721</v>
      </c>
      <c r="H1767" s="4">
        <v>94562</v>
      </c>
      <c r="I1767" s="5">
        <v>11.521435670000001</v>
      </c>
      <c r="J1767" s="5">
        <v>1.0423385985603999</v>
      </c>
      <c r="K1767" s="5" t="s">
        <v>200</v>
      </c>
      <c r="L1767" s="5">
        <v>38</v>
      </c>
      <c r="M1767" s="7" t="s">
        <v>1085</v>
      </c>
      <c r="N1767" s="7" t="s">
        <v>1086</v>
      </c>
      <c r="O1767" s="9" t="str">
        <f t="shared" si="108"/>
        <v>2021-02-09</v>
      </c>
      <c r="P1767" s="1" t="str">
        <f>VLOOKUP(K1767,de_para!$A$2:$B$46,2,0)</f>
        <v>Mensagem</v>
      </c>
      <c r="Q1767" s="1">
        <v>1</v>
      </c>
      <c r="R1767" s="1">
        <f t="shared" si="109"/>
        <v>2</v>
      </c>
      <c r="S1767" s="1">
        <f t="shared" si="110"/>
        <v>2021</v>
      </c>
      <c r="T1767" s="1">
        <f t="shared" si="111"/>
        <v>1</v>
      </c>
    </row>
    <row r="1768" spans="1:20" x14ac:dyDescent="0.2">
      <c r="A1768" s="3" t="s">
        <v>1078</v>
      </c>
      <c r="B1768" s="3" t="s">
        <v>1081</v>
      </c>
      <c r="C1768" s="4" t="s">
        <v>1079</v>
      </c>
      <c r="D1768" s="5" t="s">
        <v>1074</v>
      </c>
      <c r="E1768" s="4" t="s">
        <v>1075</v>
      </c>
      <c r="F1768" s="6">
        <v>273.19</v>
      </c>
      <c r="G1768" s="4">
        <v>38752</v>
      </c>
      <c r="H1768" s="4">
        <v>40421</v>
      </c>
      <c r="I1768" s="5">
        <v>6.7586155699999999</v>
      </c>
      <c r="J1768" s="5">
        <v>1.0430687448389999</v>
      </c>
      <c r="K1768" s="5" t="s">
        <v>200</v>
      </c>
      <c r="L1768" s="5">
        <v>12</v>
      </c>
      <c r="M1768" s="7" t="s">
        <v>1085</v>
      </c>
      <c r="N1768" s="7" t="s">
        <v>1086</v>
      </c>
      <c r="O1768" s="9" t="str">
        <f t="shared" si="108"/>
        <v>2021-02-09</v>
      </c>
      <c r="P1768" s="1" t="str">
        <f>VLOOKUP(K1768,de_para!$A$2:$B$46,2,0)</f>
        <v>Mensagem</v>
      </c>
      <c r="Q1768" s="1">
        <v>1</v>
      </c>
      <c r="R1768" s="1">
        <f t="shared" si="109"/>
        <v>2</v>
      </c>
      <c r="S1768" s="1">
        <f t="shared" si="110"/>
        <v>2021</v>
      </c>
      <c r="T1768" s="1">
        <f t="shared" si="111"/>
        <v>1</v>
      </c>
    </row>
    <row r="1769" spans="1:20" x14ac:dyDescent="0.2">
      <c r="A1769" s="3" t="s">
        <v>192</v>
      </c>
      <c r="B1769" s="3" t="s">
        <v>1081</v>
      </c>
      <c r="C1769" s="4" t="s">
        <v>193</v>
      </c>
      <c r="D1769" s="5" t="s">
        <v>33</v>
      </c>
      <c r="E1769" s="4" t="s">
        <v>34</v>
      </c>
      <c r="F1769" s="6">
        <v>12977.94</v>
      </c>
      <c r="G1769" s="4">
        <v>376581</v>
      </c>
      <c r="H1769" s="4">
        <v>1159925</v>
      </c>
      <c r="I1769" s="5">
        <v>11.18860271</v>
      </c>
      <c r="J1769" s="5">
        <v>3.080147431761</v>
      </c>
      <c r="K1769" s="5" t="s">
        <v>19</v>
      </c>
      <c r="L1769" s="5">
        <v>560</v>
      </c>
      <c r="M1769" s="7" t="s">
        <v>1085</v>
      </c>
      <c r="N1769" s="7" t="s">
        <v>1086</v>
      </c>
      <c r="O1769" s="9" t="str">
        <f t="shared" si="108"/>
        <v>2021-02-09</v>
      </c>
      <c r="P1769" s="1" t="str">
        <f>VLOOKUP(K1769,de_para!$A$2:$B$46,2,0)</f>
        <v>web event</v>
      </c>
      <c r="Q1769" s="1">
        <v>0</v>
      </c>
      <c r="R1769" s="1">
        <f t="shared" si="109"/>
        <v>2</v>
      </c>
      <c r="S1769" s="1">
        <f t="shared" si="110"/>
        <v>2021</v>
      </c>
      <c r="T1769" s="1">
        <f t="shared" si="111"/>
        <v>1</v>
      </c>
    </row>
    <row r="1770" spans="1:20" x14ac:dyDescent="0.2">
      <c r="A1770" s="3" t="s">
        <v>14</v>
      </c>
      <c r="B1770" s="3" t="s">
        <v>1081</v>
      </c>
      <c r="C1770" s="4" t="s">
        <v>1035</v>
      </c>
      <c r="D1770" s="5" t="s">
        <v>1036</v>
      </c>
      <c r="E1770" s="4" t="s">
        <v>1037</v>
      </c>
      <c r="F1770" s="6">
        <v>2178.09</v>
      </c>
      <c r="G1770" s="4">
        <v>93694</v>
      </c>
      <c r="H1770" s="4">
        <v>122400</v>
      </c>
      <c r="I1770" s="5">
        <v>17.794852939999998</v>
      </c>
      <c r="J1770" s="5">
        <v>1.3063803445258</v>
      </c>
      <c r="K1770" s="5" t="s">
        <v>19</v>
      </c>
      <c r="L1770" s="5">
        <v>74</v>
      </c>
      <c r="M1770" s="7" t="s">
        <v>1085</v>
      </c>
      <c r="N1770" s="7" t="s">
        <v>1086</v>
      </c>
      <c r="O1770" s="9" t="str">
        <f t="shared" si="108"/>
        <v>2021-02-09</v>
      </c>
      <c r="P1770" s="1" t="str">
        <f>VLOOKUP(K1770,de_para!$A$2:$B$46,2,0)</f>
        <v>web event</v>
      </c>
      <c r="Q1770" s="1">
        <v>0</v>
      </c>
      <c r="R1770" s="1">
        <f t="shared" si="109"/>
        <v>2</v>
      </c>
      <c r="S1770" s="1">
        <f t="shared" si="110"/>
        <v>2021</v>
      </c>
      <c r="T1770" s="1">
        <f t="shared" si="111"/>
        <v>1</v>
      </c>
    </row>
    <row r="1771" spans="1:20" x14ac:dyDescent="0.2">
      <c r="A1771" s="3" t="s">
        <v>201</v>
      </c>
      <c r="B1771" s="3" t="s">
        <v>1081</v>
      </c>
      <c r="C1771" s="4" t="s">
        <v>202</v>
      </c>
      <c r="D1771" s="5" t="s">
        <v>33</v>
      </c>
      <c r="E1771" s="4" t="s">
        <v>34</v>
      </c>
      <c r="F1771" s="6">
        <v>9813.4599999999991</v>
      </c>
      <c r="G1771" s="4">
        <v>116031</v>
      </c>
      <c r="H1771" s="4">
        <v>414749</v>
      </c>
      <c r="I1771" s="5">
        <v>23.661202320000001</v>
      </c>
      <c r="J1771" s="5">
        <v>3.5744671682567999</v>
      </c>
      <c r="K1771" s="5" t="s">
        <v>19</v>
      </c>
      <c r="L1771" s="5">
        <v>575</v>
      </c>
      <c r="M1771" s="7" t="s">
        <v>1085</v>
      </c>
      <c r="N1771" s="7" t="s">
        <v>1086</v>
      </c>
      <c r="O1771" s="9" t="str">
        <f t="shared" si="108"/>
        <v>2021-02-09</v>
      </c>
      <c r="P1771" s="1" t="str">
        <f>VLOOKUP(K1771,de_para!$A$2:$B$46,2,0)</f>
        <v>web event</v>
      </c>
      <c r="Q1771" s="1">
        <v>0</v>
      </c>
      <c r="R1771" s="1">
        <f t="shared" si="109"/>
        <v>2</v>
      </c>
      <c r="S1771" s="1">
        <f t="shared" si="110"/>
        <v>2021</v>
      </c>
      <c r="T1771" s="1">
        <f t="shared" si="111"/>
        <v>1</v>
      </c>
    </row>
    <row r="1772" spans="1:20" x14ac:dyDescent="0.2">
      <c r="A1772" s="3" t="s">
        <v>1094</v>
      </c>
      <c r="B1772" s="3" t="s">
        <v>1081</v>
      </c>
      <c r="C1772" s="4" t="s">
        <v>1095</v>
      </c>
      <c r="D1772" s="5" t="s">
        <v>1096</v>
      </c>
      <c r="E1772" s="4" t="s">
        <v>1097</v>
      </c>
      <c r="F1772" s="6">
        <v>13164.13</v>
      </c>
      <c r="G1772" s="4">
        <v>274601</v>
      </c>
      <c r="H1772" s="4">
        <v>641152</v>
      </c>
      <c r="I1772" s="5">
        <v>20.53199553</v>
      </c>
      <c r="J1772" s="5">
        <v>2.3348494725074</v>
      </c>
      <c r="K1772" s="5" t="s">
        <v>19</v>
      </c>
      <c r="L1772" s="5">
        <v>557</v>
      </c>
      <c r="M1772" s="7" t="s">
        <v>1085</v>
      </c>
      <c r="N1772" s="7" t="s">
        <v>1086</v>
      </c>
      <c r="O1772" s="9" t="str">
        <f t="shared" si="108"/>
        <v>2021-02-09</v>
      </c>
      <c r="P1772" s="1" t="str">
        <f>VLOOKUP(K1772,de_para!$A$2:$B$46,2,0)</f>
        <v>web event</v>
      </c>
      <c r="Q1772" s="1">
        <v>0</v>
      </c>
      <c r="R1772" s="1">
        <f t="shared" si="109"/>
        <v>2</v>
      </c>
      <c r="S1772" s="1">
        <f t="shared" si="110"/>
        <v>2021</v>
      </c>
      <c r="T1772" s="1">
        <f t="shared" si="111"/>
        <v>1</v>
      </c>
    </row>
    <row r="1773" spans="1:20" x14ac:dyDescent="0.2">
      <c r="A1773" s="3" t="s">
        <v>194</v>
      </c>
      <c r="B1773" s="3" t="s">
        <v>1081</v>
      </c>
      <c r="C1773" s="4" t="s">
        <v>195</v>
      </c>
      <c r="D1773" s="5" t="s">
        <v>33</v>
      </c>
      <c r="E1773" s="4" t="s">
        <v>34</v>
      </c>
      <c r="F1773" s="6">
        <v>3147.26</v>
      </c>
      <c r="G1773" s="4">
        <v>65217</v>
      </c>
      <c r="H1773" s="4">
        <v>203634</v>
      </c>
      <c r="I1773" s="5">
        <v>15.45547404</v>
      </c>
      <c r="J1773" s="5">
        <v>3.1224067344403998</v>
      </c>
      <c r="K1773" s="5" t="s">
        <v>19</v>
      </c>
      <c r="L1773" s="5">
        <v>171</v>
      </c>
      <c r="M1773" s="7" t="s">
        <v>1085</v>
      </c>
      <c r="N1773" s="7" t="s">
        <v>1086</v>
      </c>
      <c r="O1773" s="9" t="str">
        <f t="shared" si="108"/>
        <v>2021-02-09</v>
      </c>
      <c r="P1773" s="1" t="str">
        <f>VLOOKUP(K1773,de_para!$A$2:$B$46,2,0)</f>
        <v>web event</v>
      </c>
      <c r="Q1773" s="1">
        <v>0</v>
      </c>
      <c r="R1773" s="1">
        <f t="shared" si="109"/>
        <v>2</v>
      </c>
      <c r="S1773" s="1">
        <f t="shared" si="110"/>
        <v>2021</v>
      </c>
      <c r="T1773" s="1">
        <f t="shared" si="111"/>
        <v>1</v>
      </c>
    </row>
    <row r="1774" spans="1:20" x14ac:dyDescent="0.2">
      <c r="A1774" s="3" t="s">
        <v>14</v>
      </c>
      <c r="B1774" s="3" t="s">
        <v>1081</v>
      </c>
      <c r="C1774" s="4" t="s">
        <v>1038</v>
      </c>
      <c r="D1774" s="5" t="s">
        <v>1039</v>
      </c>
      <c r="E1774" s="4" t="s">
        <v>1040</v>
      </c>
      <c r="F1774" s="6">
        <v>32058.720000000001</v>
      </c>
      <c r="G1774" s="4">
        <v>2824778</v>
      </c>
      <c r="H1774" s="4">
        <v>3443805</v>
      </c>
      <c r="I1774" s="5">
        <v>9.3090985100000001</v>
      </c>
      <c r="J1774" s="5">
        <v>1.2191418228263999</v>
      </c>
      <c r="K1774" s="5" t="s">
        <v>19</v>
      </c>
      <c r="L1774" s="5">
        <v>2762</v>
      </c>
      <c r="M1774" s="7" t="s">
        <v>1085</v>
      </c>
      <c r="N1774" s="7" t="s">
        <v>1086</v>
      </c>
      <c r="O1774" s="9" t="str">
        <f t="shared" si="108"/>
        <v>2021-02-09</v>
      </c>
      <c r="P1774" s="1" t="str">
        <f>VLOOKUP(K1774,de_para!$A$2:$B$46,2,0)</f>
        <v>web event</v>
      </c>
      <c r="Q1774" s="1">
        <v>0</v>
      </c>
      <c r="R1774" s="1">
        <f t="shared" si="109"/>
        <v>2</v>
      </c>
      <c r="S1774" s="1">
        <f t="shared" si="110"/>
        <v>2021</v>
      </c>
      <c r="T1774" s="1">
        <f t="shared" si="111"/>
        <v>1</v>
      </c>
    </row>
    <row r="1775" spans="1:20" x14ac:dyDescent="0.2">
      <c r="A1775" s="3" t="s">
        <v>454</v>
      </c>
      <c r="B1775" s="3" t="s">
        <v>1081</v>
      </c>
      <c r="C1775" s="4" t="s">
        <v>455</v>
      </c>
      <c r="D1775" s="5" t="s">
        <v>456</v>
      </c>
      <c r="E1775" s="4" t="s">
        <v>457</v>
      </c>
      <c r="F1775" s="6">
        <v>53610.46</v>
      </c>
      <c r="G1775" s="4">
        <v>1878066</v>
      </c>
      <c r="H1775" s="4">
        <v>4774208</v>
      </c>
      <c r="I1775" s="5">
        <v>11.22918398</v>
      </c>
      <c r="J1775" s="5">
        <v>2.5420874452761999</v>
      </c>
      <c r="K1775" s="5" t="s">
        <v>38</v>
      </c>
      <c r="L1775" s="5">
        <v>126</v>
      </c>
      <c r="M1775" s="7" t="s">
        <v>1085</v>
      </c>
      <c r="N1775" s="7" t="s">
        <v>1086</v>
      </c>
      <c r="O1775" s="9" t="str">
        <f t="shared" si="108"/>
        <v>2021-02-09</v>
      </c>
      <c r="P1775" s="1" t="str">
        <f>VLOOKUP(K1775,de_para!$A$2:$B$46,2,0)</f>
        <v>Credenciamento</v>
      </c>
      <c r="Q1775" s="1">
        <v>0</v>
      </c>
      <c r="R1775" s="1">
        <f t="shared" si="109"/>
        <v>2</v>
      </c>
      <c r="S1775" s="1">
        <f t="shared" si="110"/>
        <v>2021</v>
      </c>
      <c r="T1775" s="1">
        <f t="shared" si="111"/>
        <v>1</v>
      </c>
    </row>
    <row r="1776" spans="1:20" x14ac:dyDescent="0.2">
      <c r="A1776" s="3" t="s">
        <v>1076</v>
      </c>
      <c r="B1776" s="3" t="s">
        <v>1081</v>
      </c>
      <c r="C1776" s="4" t="s">
        <v>1077</v>
      </c>
      <c r="D1776" s="5" t="s">
        <v>1074</v>
      </c>
      <c r="E1776" s="4" t="s">
        <v>1075</v>
      </c>
      <c r="F1776" s="6">
        <v>199.32</v>
      </c>
      <c r="G1776" s="4">
        <v>12487</v>
      </c>
      <c r="H1776" s="4">
        <v>12917</v>
      </c>
      <c r="I1776" s="5">
        <v>15.43082759</v>
      </c>
      <c r="J1776" s="5">
        <v>1.0344358132458</v>
      </c>
      <c r="K1776" s="5" t="s">
        <v>200</v>
      </c>
      <c r="L1776" s="5">
        <v>13</v>
      </c>
      <c r="M1776" s="7" t="s">
        <v>1085</v>
      </c>
      <c r="N1776" s="7" t="s">
        <v>1086</v>
      </c>
      <c r="O1776" s="9" t="str">
        <f t="shared" si="108"/>
        <v>2021-02-09</v>
      </c>
      <c r="P1776" s="1" t="str">
        <f>VLOOKUP(K1776,de_para!$A$2:$B$46,2,0)</f>
        <v>Mensagem</v>
      </c>
      <c r="Q1776" s="1">
        <v>1</v>
      </c>
      <c r="R1776" s="1">
        <f t="shared" si="109"/>
        <v>2</v>
      </c>
      <c r="S1776" s="1">
        <f t="shared" si="110"/>
        <v>2021</v>
      </c>
      <c r="T1776" s="1">
        <f t="shared" si="111"/>
        <v>1</v>
      </c>
    </row>
    <row r="1777" spans="1:20" x14ac:dyDescent="0.2">
      <c r="A1777" s="3" t="s">
        <v>327</v>
      </c>
      <c r="B1777" s="3" t="s">
        <v>1081</v>
      </c>
      <c r="C1777" s="4" t="s">
        <v>328</v>
      </c>
      <c r="D1777" s="5" t="s">
        <v>253</v>
      </c>
      <c r="E1777" s="4" t="s">
        <v>254</v>
      </c>
      <c r="F1777" s="6">
        <v>12146.64</v>
      </c>
      <c r="G1777" s="4">
        <v>1089284</v>
      </c>
      <c r="H1777" s="4">
        <v>1697116</v>
      </c>
      <c r="I1777" s="5">
        <v>7.1572243699999998</v>
      </c>
      <c r="J1777" s="5">
        <v>1.5580105830986</v>
      </c>
      <c r="K1777" s="5" t="s">
        <v>19</v>
      </c>
      <c r="L1777" s="5">
        <v>720</v>
      </c>
      <c r="M1777" s="7" t="s">
        <v>1085</v>
      </c>
      <c r="N1777" s="7" t="s">
        <v>1086</v>
      </c>
      <c r="O1777" s="9" t="str">
        <f t="shared" si="108"/>
        <v>2021-02-09</v>
      </c>
      <c r="P1777" s="1" t="str">
        <f>VLOOKUP(K1777,de_para!$A$2:$B$46,2,0)</f>
        <v>web event</v>
      </c>
      <c r="Q1777" s="1">
        <v>0</v>
      </c>
      <c r="R1777" s="1">
        <f t="shared" si="109"/>
        <v>2</v>
      </c>
      <c r="S1777" s="1">
        <f t="shared" si="110"/>
        <v>2021</v>
      </c>
      <c r="T1777" s="1">
        <f t="shared" si="111"/>
        <v>1</v>
      </c>
    </row>
    <row r="1778" spans="1:20" x14ac:dyDescent="0.2">
      <c r="A1778" s="3" t="s">
        <v>388</v>
      </c>
      <c r="B1778" s="3" t="s">
        <v>1081</v>
      </c>
      <c r="C1778" s="4" t="s">
        <v>510</v>
      </c>
      <c r="D1778" s="5" t="s">
        <v>511</v>
      </c>
      <c r="E1778" s="4" t="s">
        <v>512</v>
      </c>
      <c r="F1778" s="6">
        <v>23771.46</v>
      </c>
      <c r="G1778" s="4">
        <v>412441</v>
      </c>
      <c r="H1778" s="4">
        <v>1453760</v>
      </c>
      <c r="I1778" s="5">
        <v>16.351708670000001</v>
      </c>
      <c r="J1778" s="5">
        <v>3.5247708157045001</v>
      </c>
      <c r="K1778" s="5" t="s">
        <v>200</v>
      </c>
      <c r="L1778" s="5">
        <v>648</v>
      </c>
      <c r="M1778" s="7" t="s">
        <v>1085</v>
      </c>
      <c r="N1778" s="7" t="s">
        <v>1086</v>
      </c>
      <c r="O1778" s="9" t="str">
        <f t="shared" si="108"/>
        <v>2021-02-09</v>
      </c>
      <c r="P1778" s="1" t="str">
        <f>VLOOKUP(K1778,de_para!$A$2:$B$46,2,0)</f>
        <v>Mensagem</v>
      </c>
      <c r="Q1778" s="1">
        <v>1</v>
      </c>
      <c r="R1778" s="1">
        <f t="shared" si="109"/>
        <v>2</v>
      </c>
      <c r="S1778" s="1">
        <f t="shared" si="110"/>
        <v>2021</v>
      </c>
      <c r="T1778" s="1">
        <f t="shared" si="111"/>
        <v>1</v>
      </c>
    </row>
    <row r="1779" spans="1:20" x14ac:dyDescent="0.2">
      <c r="A1779" s="3" t="s">
        <v>1072</v>
      </c>
      <c r="B1779" s="3" t="s">
        <v>1081</v>
      </c>
      <c r="C1779" s="4" t="s">
        <v>1073</v>
      </c>
      <c r="D1779" s="5" t="s">
        <v>1074</v>
      </c>
      <c r="E1779" s="4" t="s">
        <v>1075</v>
      </c>
      <c r="F1779" s="6">
        <v>745.82</v>
      </c>
      <c r="G1779" s="4">
        <v>68847</v>
      </c>
      <c r="H1779" s="4">
        <v>70412</v>
      </c>
      <c r="I1779" s="5">
        <v>10.5922286</v>
      </c>
      <c r="J1779" s="5">
        <v>1.0227315641931001</v>
      </c>
      <c r="K1779" s="5" t="s">
        <v>200</v>
      </c>
      <c r="L1779" s="5">
        <v>47</v>
      </c>
      <c r="M1779" s="7" t="s">
        <v>1085</v>
      </c>
      <c r="N1779" s="7" t="s">
        <v>1086</v>
      </c>
      <c r="O1779" s="9" t="str">
        <f t="shared" si="108"/>
        <v>2021-02-09</v>
      </c>
      <c r="P1779" s="1" t="str">
        <f>VLOOKUP(K1779,de_para!$A$2:$B$46,2,0)</f>
        <v>Mensagem</v>
      </c>
      <c r="Q1779" s="1">
        <v>1</v>
      </c>
      <c r="R1779" s="1">
        <f t="shared" si="109"/>
        <v>2</v>
      </c>
      <c r="S1779" s="1">
        <f t="shared" si="110"/>
        <v>2021</v>
      </c>
      <c r="T1779" s="1">
        <f t="shared" si="111"/>
        <v>1</v>
      </c>
    </row>
    <row r="1780" spans="1:20" x14ac:dyDescent="0.2">
      <c r="A1780" s="3" t="s">
        <v>925</v>
      </c>
      <c r="B1780" s="3" t="s">
        <v>1081</v>
      </c>
      <c r="C1780" s="4" t="s">
        <v>926</v>
      </c>
      <c r="D1780" s="5" t="s">
        <v>33</v>
      </c>
      <c r="E1780" s="4" t="s">
        <v>34</v>
      </c>
      <c r="F1780" s="6">
        <v>54.62</v>
      </c>
      <c r="G1780" s="4">
        <v>1352</v>
      </c>
      <c r="H1780" s="4">
        <v>3802</v>
      </c>
      <c r="I1780" s="5">
        <v>14.36612309</v>
      </c>
      <c r="J1780" s="5">
        <v>2.8121301775148</v>
      </c>
      <c r="K1780" s="5" t="s">
        <v>19</v>
      </c>
      <c r="L1780" s="5">
        <v>3</v>
      </c>
      <c r="M1780" s="7" t="s">
        <v>1085</v>
      </c>
      <c r="N1780" s="7" t="s">
        <v>1086</v>
      </c>
      <c r="O1780" s="9" t="str">
        <f t="shared" si="108"/>
        <v>2021-02-09</v>
      </c>
      <c r="P1780" s="1" t="str">
        <f>VLOOKUP(K1780,de_para!$A$2:$B$46,2,0)</f>
        <v>web event</v>
      </c>
      <c r="Q1780" s="1">
        <v>0</v>
      </c>
      <c r="R1780" s="1">
        <f t="shared" si="109"/>
        <v>2</v>
      </c>
      <c r="S1780" s="1">
        <f t="shared" si="110"/>
        <v>2021</v>
      </c>
      <c r="T1780" s="1">
        <f t="shared" si="111"/>
        <v>1</v>
      </c>
    </row>
    <row r="1781" spans="1:20" x14ac:dyDescent="0.2">
      <c r="A1781" s="3" t="s">
        <v>311</v>
      </c>
      <c r="B1781" s="3" t="s">
        <v>1081</v>
      </c>
      <c r="C1781" s="4" t="s">
        <v>312</v>
      </c>
      <c r="D1781" s="5" t="s">
        <v>253</v>
      </c>
      <c r="E1781" s="4" t="s">
        <v>254</v>
      </c>
      <c r="F1781" s="6">
        <v>10399.93</v>
      </c>
      <c r="G1781" s="4">
        <v>691091</v>
      </c>
      <c r="H1781" s="4">
        <v>1008187</v>
      </c>
      <c r="I1781" s="5">
        <v>10.315477189999999</v>
      </c>
      <c r="J1781" s="5">
        <v>1.458833930698</v>
      </c>
      <c r="K1781" s="5" t="s">
        <v>19</v>
      </c>
      <c r="L1781" s="5">
        <v>661</v>
      </c>
      <c r="M1781" s="7" t="s">
        <v>1085</v>
      </c>
      <c r="N1781" s="7" t="s">
        <v>1086</v>
      </c>
      <c r="O1781" s="9" t="str">
        <f t="shared" si="108"/>
        <v>2021-02-09</v>
      </c>
      <c r="P1781" s="1" t="str">
        <f>VLOOKUP(K1781,de_para!$A$2:$B$46,2,0)</f>
        <v>web event</v>
      </c>
      <c r="Q1781" s="1">
        <v>0</v>
      </c>
      <c r="R1781" s="1">
        <f t="shared" si="109"/>
        <v>2</v>
      </c>
      <c r="S1781" s="1">
        <f t="shared" si="110"/>
        <v>2021</v>
      </c>
      <c r="T1781" s="1">
        <f t="shared" si="111"/>
        <v>1</v>
      </c>
    </row>
    <row r="1782" spans="1:20" x14ac:dyDescent="0.2">
      <c r="A1782" s="3" t="s">
        <v>680</v>
      </c>
      <c r="B1782" s="3" t="s">
        <v>1081</v>
      </c>
      <c r="C1782" s="4" t="s">
        <v>681</v>
      </c>
      <c r="D1782" s="5" t="s">
        <v>33</v>
      </c>
      <c r="E1782" s="4" t="s">
        <v>34</v>
      </c>
      <c r="F1782" s="6">
        <v>393.69</v>
      </c>
      <c r="G1782" s="4">
        <v>9264</v>
      </c>
      <c r="H1782" s="4">
        <v>28732</v>
      </c>
      <c r="I1782" s="5">
        <v>13.70214395</v>
      </c>
      <c r="J1782" s="5">
        <v>3.1014680483591999</v>
      </c>
      <c r="K1782" s="5" t="s">
        <v>19</v>
      </c>
      <c r="L1782" s="5">
        <v>22</v>
      </c>
      <c r="M1782" s="7" t="s">
        <v>1085</v>
      </c>
      <c r="N1782" s="7" t="s">
        <v>1086</v>
      </c>
      <c r="O1782" s="9" t="str">
        <f t="shared" si="108"/>
        <v>2021-02-09</v>
      </c>
      <c r="P1782" s="1" t="str">
        <f>VLOOKUP(K1782,de_para!$A$2:$B$46,2,0)</f>
        <v>web event</v>
      </c>
      <c r="Q1782" s="1">
        <v>0</v>
      </c>
      <c r="R1782" s="1">
        <f t="shared" si="109"/>
        <v>2</v>
      </c>
      <c r="S1782" s="1">
        <f t="shared" si="110"/>
        <v>2021</v>
      </c>
      <c r="T1782" s="1">
        <f t="shared" si="111"/>
        <v>1</v>
      </c>
    </row>
    <row r="1783" spans="1:20" x14ac:dyDescent="0.2">
      <c r="A1783" s="3" t="s">
        <v>1098</v>
      </c>
      <c r="B1783" s="3" t="s">
        <v>1081</v>
      </c>
      <c r="C1783" s="4" t="s">
        <v>1099</v>
      </c>
      <c r="D1783" s="5" t="s">
        <v>1083</v>
      </c>
      <c r="E1783" s="4" t="s">
        <v>1084</v>
      </c>
      <c r="F1783" s="6">
        <v>0</v>
      </c>
      <c r="G1783" s="4">
        <v>0</v>
      </c>
      <c r="H1783" s="4">
        <v>0</v>
      </c>
      <c r="I1783" s="5" t="s">
        <v>42</v>
      </c>
      <c r="J1783" s="5">
        <v>0</v>
      </c>
      <c r="K1783" s="5" t="s">
        <v>19</v>
      </c>
      <c r="L1783" s="5">
        <v>1</v>
      </c>
      <c r="M1783" s="7" t="s">
        <v>1085</v>
      </c>
      <c r="N1783" s="7" t="s">
        <v>1086</v>
      </c>
      <c r="O1783" s="9" t="str">
        <f t="shared" si="108"/>
        <v>2021-02-09</v>
      </c>
      <c r="P1783" s="1" t="str">
        <f>VLOOKUP(K1783,de_para!$A$2:$B$46,2,0)</f>
        <v>web event</v>
      </c>
      <c r="Q1783" s="1">
        <v>0</v>
      </c>
      <c r="R1783" s="1">
        <f t="shared" si="109"/>
        <v>2</v>
      </c>
      <c r="S1783" s="1">
        <f t="shared" si="110"/>
        <v>2021</v>
      </c>
      <c r="T1783" s="1">
        <f t="shared" si="111"/>
        <v>1</v>
      </c>
    </row>
    <row r="1784" spans="1:20" x14ac:dyDescent="0.2">
      <c r="A1784" s="3" t="s">
        <v>14</v>
      </c>
      <c r="B1784" s="3" t="s">
        <v>1081</v>
      </c>
      <c r="C1784" s="4" t="s">
        <v>760</v>
      </c>
      <c r="D1784" s="5" t="s">
        <v>761</v>
      </c>
      <c r="E1784" s="4" t="s">
        <v>762</v>
      </c>
      <c r="F1784" s="6">
        <v>40938.769999999997</v>
      </c>
      <c r="G1784" s="4">
        <v>2904044</v>
      </c>
      <c r="H1784" s="4">
        <v>4677761</v>
      </c>
      <c r="I1784" s="5">
        <v>8.7517874500000001</v>
      </c>
      <c r="J1784" s="5">
        <v>1.6107748367449</v>
      </c>
      <c r="K1784" s="5" t="s">
        <v>19</v>
      </c>
      <c r="L1784" s="5">
        <v>2501</v>
      </c>
      <c r="M1784" s="7" t="s">
        <v>1085</v>
      </c>
      <c r="N1784" s="7" t="s">
        <v>1086</v>
      </c>
      <c r="O1784" s="9" t="str">
        <f t="shared" si="108"/>
        <v>2021-02-09</v>
      </c>
      <c r="P1784" s="1" t="str">
        <f>VLOOKUP(K1784,de_para!$A$2:$B$46,2,0)</f>
        <v>web event</v>
      </c>
      <c r="Q1784" s="1">
        <v>0</v>
      </c>
      <c r="R1784" s="1">
        <f t="shared" si="109"/>
        <v>2</v>
      </c>
      <c r="S1784" s="1">
        <f t="shared" si="110"/>
        <v>2021</v>
      </c>
      <c r="T1784" s="1">
        <f t="shared" si="111"/>
        <v>1</v>
      </c>
    </row>
    <row r="1785" spans="1:20" x14ac:dyDescent="0.2">
      <c r="A1785" s="3" t="s">
        <v>1100</v>
      </c>
      <c r="B1785" s="3" t="s">
        <v>1081</v>
      </c>
      <c r="C1785" s="4" t="s">
        <v>1101</v>
      </c>
      <c r="D1785" s="5" t="s">
        <v>1083</v>
      </c>
      <c r="E1785" s="4" t="s">
        <v>1084</v>
      </c>
      <c r="F1785" s="6">
        <v>0</v>
      </c>
      <c r="G1785" s="4">
        <v>0</v>
      </c>
      <c r="H1785" s="4">
        <v>0</v>
      </c>
      <c r="I1785" s="5" t="s">
        <v>42</v>
      </c>
      <c r="J1785" s="5">
        <v>0</v>
      </c>
      <c r="K1785" s="5" t="s">
        <v>19</v>
      </c>
      <c r="L1785" s="5">
        <v>2</v>
      </c>
      <c r="M1785" s="7" t="s">
        <v>1085</v>
      </c>
      <c r="N1785" s="7" t="s">
        <v>1086</v>
      </c>
      <c r="O1785" s="9" t="str">
        <f t="shared" si="108"/>
        <v>2021-02-09</v>
      </c>
      <c r="P1785" s="1" t="str">
        <f>VLOOKUP(K1785,de_para!$A$2:$B$46,2,0)</f>
        <v>web event</v>
      </c>
      <c r="Q1785" s="1">
        <v>0</v>
      </c>
      <c r="R1785" s="1">
        <f t="shared" si="109"/>
        <v>2</v>
      </c>
      <c r="S1785" s="1">
        <f t="shared" si="110"/>
        <v>2021</v>
      </c>
      <c r="T1785" s="1">
        <f t="shared" si="111"/>
        <v>1</v>
      </c>
    </row>
    <row r="1786" spans="1:20" x14ac:dyDescent="0.2">
      <c r="A1786" s="3" t="s">
        <v>784</v>
      </c>
      <c r="B1786" s="3" t="s">
        <v>1081</v>
      </c>
      <c r="C1786" s="4" t="s">
        <v>1044</v>
      </c>
      <c r="D1786" s="5" t="s">
        <v>1045</v>
      </c>
      <c r="E1786" s="4" t="s">
        <v>1046</v>
      </c>
      <c r="F1786" s="6">
        <v>0.28000000000000003</v>
      </c>
      <c r="G1786" s="4">
        <v>125</v>
      </c>
      <c r="H1786" s="4">
        <v>125</v>
      </c>
      <c r="I1786" s="5">
        <v>2.2400000000000002</v>
      </c>
      <c r="J1786" s="5">
        <v>1</v>
      </c>
      <c r="K1786" s="5" t="s">
        <v>200</v>
      </c>
      <c r="L1786" s="5" t="s">
        <v>42</v>
      </c>
      <c r="M1786" s="7" t="s">
        <v>1085</v>
      </c>
      <c r="N1786" s="7" t="s">
        <v>1086</v>
      </c>
      <c r="O1786" s="9" t="str">
        <f t="shared" si="108"/>
        <v>2021-02-09</v>
      </c>
      <c r="P1786" s="1" t="str">
        <f>VLOOKUP(K1786,de_para!$A$2:$B$46,2,0)</f>
        <v>Mensagem</v>
      </c>
      <c r="Q1786" s="1">
        <v>1</v>
      </c>
      <c r="R1786" s="1">
        <f t="shared" si="109"/>
        <v>2</v>
      </c>
      <c r="S1786" s="1">
        <f t="shared" si="110"/>
        <v>2021</v>
      </c>
      <c r="T1786" s="1">
        <f t="shared" si="111"/>
        <v>1</v>
      </c>
    </row>
    <row r="1787" spans="1:20" x14ac:dyDescent="0.2">
      <c r="A1787" s="3" t="s">
        <v>207</v>
      </c>
      <c r="B1787" s="3" t="s">
        <v>1081</v>
      </c>
      <c r="C1787" s="4" t="s">
        <v>208</v>
      </c>
      <c r="D1787" s="5" t="s">
        <v>33</v>
      </c>
      <c r="E1787" s="4" t="s">
        <v>34</v>
      </c>
      <c r="F1787" s="6">
        <v>7689.04</v>
      </c>
      <c r="G1787" s="4">
        <v>56305</v>
      </c>
      <c r="H1787" s="4">
        <v>225022</v>
      </c>
      <c r="I1787" s="5">
        <v>34.170170030000001</v>
      </c>
      <c r="J1787" s="5">
        <v>3.9964834384158001</v>
      </c>
      <c r="K1787" s="5" t="s">
        <v>19</v>
      </c>
      <c r="L1787" s="5">
        <v>519</v>
      </c>
      <c r="M1787" s="7" t="s">
        <v>1085</v>
      </c>
      <c r="N1787" s="7" t="s">
        <v>1086</v>
      </c>
      <c r="O1787" s="9" t="str">
        <f t="shared" si="108"/>
        <v>2021-02-09</v>
      </c>
      <c r="P1787" s="1" t="str">
        <f>VLOOKUP(K1787,de_para!$A$2:$B$46,2,0)</f>
        <v>web event</v>
      </c>
      <c r="Q1787" s="1">
        <v>0</v>
      </c>
      <c r="R1787" s="1">
        <f t="shared" si="109"/>
        <v>2</v>
      </c>
      <c r="S1787" s="1">
        <f t="shared" si="110"/>
        <v>2021</v>
      </c>
      <c r="T1787" s="1">
        <f t="shared" si="111"/>
        <v>1</v>
      </c>
    </row>
    <row r="1788" spans="1:20" x14ac:dyDescent="0.2">
      <c r="A1788" s="3" t="s">
        <v>784</v>
      </c>
      <c r="B1788" s="3" t="s">
        <v>1081</v>
      </c>
      <c r="C1788" s="4" t="s">
        <v>785</v>
      </c>
      <c r="D1788" s="5" t="s">
        <v>511</v>
      </c>
      <c r="E1788" s="4" t="s">
        <v>512</v>
      </c>
      <c r="F1788" s="6">
        <v>13248.51</v>
      </c>
      <c r="G1788" s="4">
        <v>1524293</v>
      </c>
      <c r="H1788" s="4">
        <v>1813456</v>
      </c>
      <c r="I1788" s="5">
        <v>7.3056694000000002</v>
      </c>
      <c r="J1788" s="5">
        <v>1.1897030295357001</v>
      </c>
      <c r="K1788" s="5" t="s">
        <v>200</v>
      </c>
      <c r="L1788" s="5">
        <v>311</v>
      </c>
      <c r="M1788" s="7" t="s">
        <v>1085</v>
      </c>
      <c r="N1788" s="7" t="s">
        <v>1086</v>
      </c>
      <c r="O1788" s="9" t="str">
        <f t="shared" si="108"/>
        <v>2021-02-09</v>
      </c>
      <c r="P1788" s="1" t="str">
        <f>VLOOKUP(K1788,de_para!$A$2:$B$46,2,0)</f>
        <v>Mensagem</v>
      </c>
      <c r="Q1788" s="1">
        <v>1</v>
      </c>
      <c r="R1788" s="1">
        <f t="shared" si="109"/>
        <v>2</v>
      </c>
      <c r="S1788" s="1">
        <f t="shared" si="110"/>
        <v>2021</v>
      </c>
      <c r="T1788" s="1">
        <f t="shared" si="111"/>
        <v>1</v>
      </c>
    </row>
    <row r="1789" spans="1:20" x14ac:dyDescent="0.2">
      <c r="A1789" s="3" t="s">
        <v>1102</v>
      </c>
      <c r="B1789" s="3" t="s">
        <v>1081</v>
      </c>
      <c r="C1789" s="4" t="s">
        <v>1103</v>
      </c>
      <c r="D1789" s="5" t="s">
        <v>1083</v>
      </c>
      <c r="E1789" s="4" t="s">
        <v>1084</v>
      </c>
      <c r="F1789" s="6">
        <v>0</v>
      </c>
      <c r="G1789" s="4">
        <v>0</v>
      </c>
      <c r="H1789" s="4">
        <v>0</v>
      </c>
      <c r="I1789" s="5" t="s">
        <v>42</v>
      </c>
      <c r="J1789" s="5">
        <v>0</v>
      </c>
      <c r="K1789" s="5" t="s">
        <v>19</v>
      </c>
      <c r="L1789" s="5">
        <v>2</v>
      </c>
      <c r="M1789" s="7" t="s">
        <v>1085</v>
      </c>
      <c r="N1789" s="7" t="s">
        <v>1086</v>
      </c>
      <c r="O1789" s="9" t="str">
        <f t="shared" si="108"/>
        <v>2021-02-09</v>
      </c>
      <c r="P1789" s="1" t="str">
        <f>VLOOKUP(K1789,de_para!$A$2:$B$46,2,0)</f>
        <v>web event</v>
      </c>
      <c r="Q1789" s="1">
        <v>0</v>
      </c>
      <c r="R1789" s="1">
        <f t="shared" si="109"/>
        <v>2</v>
      </c>
      <c r="S1789" s="1">
        <f t="shared" si="110"/>
        <v>2021</v>
      </c>
      <c r="T1789" s="1">
        <f t="shared" si="111"/>
        <v>1</v>
      </c>
    </row>
    <row r="1790" spans="1:20" x14ac:dyDescent="0.2">
      <c r="A1790" s="3" t="s">
        <v>50</v>
      </c>
      <c r="B1790" s="3" t="s">
        <v>1081</v>
      </c>
      <c r="C1790" s="4" t="s">
        <v>529</v>
      </c>
      <c r="D1790" s="5" t="s">
        <v>511</v>
      </c>
      <c r="E1790" s="4" t="s">
        <v>512</v>
      </c>
      <c r="F1790" s="6">
        <v>195525.12</v>
      </c>
      <c r="G1790" s="4">
        <v>6859344</v>
      </c>
      <c r="H1790" s="4">
        <v>16050112</v>
      </c>
      <c r="I1790" s="5">
        <v>12.18216546</v>
      </c>
      <c r="J1790" s="5">
        <v>2.3398902285699998</v>
      </c>
      <c r="K1790" s="5" t="s">
        <v>200</v>
      </c>
      <c r="L1790" s="5">
        <v>4358</v>
      </c>
      <c r="M1790" s="7" t="s">
        <v>1085</v>
      </c>
      <c r="N1790" s="7" t="s">
        <v>1086</v>
      </c>
      <c r="O1790" s="9" t="str">
        <f t="shared" si="108"/>
        <v>2021-02-09</v>
      </c>
      <c r="P1790" s="1" t="str">
        <f>VLOOKUP(K1790,de_para!$A$2:$B$46,2,0)</f>
        <v>Mensagem</v>
      </c>
      <c r="Q1790" s="1">
        <v>1</v>
      </c>
      <c r="R1790" s="1">
        <f t="shared" si="109"/>
        <v>2</v>
      </c>
      <c r="S1790" s="1">
        <f t="shared" si="110"/>
        <v>2021</v>
      </c>
      <c r="T1790" s="1">
        <f t="shared" si="111"/>
        <v>1</v>
      </c>
    </row>
    <row r="1791" spans="1:20" x14ac:dyDescent="0.2">
      <c r="A1791" s="3" t="s">
        <v>388</v>
      </c>
      <c r="B1791" s="3" t="s">
        <v>1104</v>
      </c>
      <c r="C1791" s="4" t="s">
        <v>1068</v>
      </c>
      <c r="D1791" s="5" t="s">
        <v>1062</v>
      </c>
      <c r="E1791" s="4" t="s">
        <v>1063</v>
      </c>
      <c r="F1791" s="6">
        <v>2.68</v>
      </c>
      <c r="G1791" s="4">
        <v>67</v>
      </c>
      <c r="H1791" s="4">
        <v>73</v>
      </c>
      <c r="I1791" s="5">
        <v>36.712328769999999</v>
      </c>
      <c r="J1791" s="5">
        <v>1.0895522388059999</v>
      </c>
      <c r="K1791" s="5" t="s">
        <v>19</v>
      </c>
      <c r="L1791" s="5" t="s">
        <v>42</v>
      </c>
      <c r="M1791" s="7" t="s">
        <v>1105</v>
      </c>
      <c r="N1791" s="7" t="s">
        <v>1106</v>
      </c>
      <c r="O1791" s="9" t="str">
        <f t="shared" si="108"/>
        <v>2021-02-02</v>
      </c>
      <c r="P1791" s="1" t="str">
        <f>VLOOKUP(K1791,de_para!$A$2:$B$46,2,0)</f>
        <v>web event</v>
      </c>
      <c r="Q1791" s="1">
        <v>1</v>
      </c>
      <c r="R1791" s="1">
        <f t="shared" si="109"/>
        <v>2</v>
      </c>
      <c r="S1791" s="1">
        <f t="shared" si="110"/>
        <v>2021</v>
      </c>
      <c r="T1791" s="1">
        <f t="shared" si="111"/>
        <v>1</v>
      </c>
    </row>
    <row r="1792" spans="1:20" x14ac:dyDescent="0.2">
      <c r="A1792" s="3" t="s">
        <v>14</v>
      </c>
      <c r="B1792" s="3" t="s">
        <v>1104</v>
      </c>
      <c r="C1792" s="4" t="s">
        <v>760</v>
      </c>
      <c r="D1792" s="5" t="s">
        <v>761</v>
      </c>
      <c r="E1792" s="4" t="s">
        <v>762</v>
      </c>
      <c r="F1792" s="6">
        <v>39882.07</v>
      </c>
      <c r="G1792" s="4">
        <v>2724787</v>
      </c>
      <c r="H1792" s="4">
        <v>4301209</v>
      </c>
      <c r="I1792" s="5">
        <v>9.2722929799999996</v>
      </c>
      <c r="J1792" s="5">
        <v>1.5785487085779999</v>
      </c>
      <c r="K1792" s="5" t="s">
        <v>19</v>
      </c>
      <c r="L1792" s="5">
        <v>2607</v>
      </c>
      <c r="M1792" s="7" t="s">
        <v>1105</v>
      </c>
      <c r="N1792" s="7" t="s">
        <v>1106</v>
      </c>
      <c r="O1792" s="9" t="str">
        <f t="shared" si="108"/>
        <v>2021-02-02</v>
      </c>
      <c r="P1792" s="1" t="str">
        <f>VLOOKUP(K1792,de_para!$A$2:$B$46,2,0)</f>
        <v>web event</v>
      </c>
      <c r="Q1792" s="1">
        <v>0</v>
      </c>
      <c r="R1792" s="1">
        <f t="shared" si="109"/>
        <v>2</v>
      </c>
      <c r="S1792" s="1">
        <f t="shared" si="110"/>
        <v>2021</v>
      </c>
      <c r="T1792" s="1">
        <f t="shared" si="111"/>
        <v>1</v>
      </c>
    </row>
    <row r="1793" spans="1:20" x14ac:dyDescent="0.2">
      <c r="A1793" s="3" t="s">
        <v>327</v>
      </c>
      <c r="B1793" s="3" t="s">
        <v>1104</v>
      </c>
      <c r="C1793" s="4" t="s">
        <v>1107</v>
      </c>
      <c r="D1793" s="5" t="s">
        <v>1108</v>
      </c>
      <c r="E1793" s="4" t="s">
        <v>1109</v>
      </c>
      <c r="F1793" s="6">
        <v>0</v>
      </c>
      <c r="G1793" s="4">
        <v>1</v>
      </c>
      <c r="H1793" s="4">
        <v>1</v>
      </c>
      <c r="I1793" s="5">
        <v>0</v>
      </c>
      <c r="J1793" s="5">
        <v>1</v>
      </c>
      <c r="K1793" s="5" t="s">
        <v>19</v>
      </c>
      <c r="L1793" s="5">
        <v>3</v>
      </c>
      <c r="M1793" s="7" t="s">
        <v>1105</v>
      </c>
      <c r="N1793" s="7" t="s">
        <v>1106</v>
      </c>
      <c r="O1793" s="9" t="str">
        <f t="shared" si="108"/>
        <v>2021-02-02</v>
      </c>
      <c r="P1793" s="1" t="str">
        <f>VLOOKUP(K1793,de_para!$A$2:$B$46,2,0)</f>
        <v>web event</v>
      </c>
      <c r="Q1793" s="1">
        <v>0</v>
      </c>
      <c r="R1793" s="1">
        <f t="shared" si="109"/>
        <v>2</v>
      </c>
      <c r="S1793" s="1">
        <f t="shared" si="110"/>
        <v>2021</v>
      </c>
      <c r="T1793" s="1">
        <f t="shared" si="111"/>
        <v>1</v>
      </c>
    </row>
    <row r="1794" spans="1:20" x14ac:dyDescent="0.2">
      <c r="A1794" s="3" t="s">
        <v>1076</v>
      </c>
      <c r="B1794" s="3" t="s">
        <v>1104</v>
      </c>
      <c r="C1794" s="4" t="s">
        <v>1077</v>
      </c>
      <c r="D1794" s="5" t="s">
        <v>1074</v>
      </c>
      <c r="E1794" s="4" t="s">
        <v>1075</v>
      </c>
      <c r="F1794" s="6">
        <v>14196.16</v>
      </c>
      <c r="G1794" s="4">
        <v>318956</v>
      </c>
      <c r="H1794" s="4">
        <v>771918</v>
      </c>
      <c r="I1794" s="5">
        <v>18.39076171</v>
      </c>
      <c r="J1794" s="5">
        <v>2.4201394549718001</v>
      </c>
      <c r="K1794" s="5" t="s">
        <v>200</v>
      </c>
      <c r="L1794" s="5">
        <v>418</v>
      </c>
      <c r="M1794" s="7" t="s">
        <v>1105</v>
      </c>
      <c r="N1794" s="7" t="s">
        <v>1106</v>
      </c>
      <c r="O1794" s="9" t="str">
        <f t="shared" si="108"/>
        <v>2021-02-02</v>
      </c>
      <c r="P1794" s="1" t="str">
        <f>VLOOKUP(K1794,de_para!$A$2:$B$46,2,0)</f>
        <v>Mensagem</v>
      </c>
      <c r="Q1794" s="1">
        <v>1</v>
      </c>
      <c r="R1794" s="1">
        <f t="shared" si="109"/>
        <v>2</v>
      </c>
      <c r="S1794" s="1">
        <f t="shared" si="110"/>
        <v>2021</v>
      </c>
      <c r="T1794" s="1">
        <f t="shared" si="111"/>
        <v>1</v>
      </c>
    </row>
    <row r="1795" spans="1:20" x14ac:dyDescent="0.2">
      <c r="A1795" s="3" t="s">
        <v>680</v>
      </c>
      <c r="B1795" s="3" t="s">
        <v>1104</v>
      </c>
      <c r="C1795" s="4" t="s">
        <v>681</v>
      </c>
      <c r="D1795" s="5" t="s">
        <v>33</v>
      </c>
      <c r="E1795" s="4" t="s">
        <v>34</v>
      </c>
      <c r="F1795" s="6">
        <v>161.96</v>
      </c>
      <c r="G1795" s="4">
        <v>3987</v>
      </c>
      <c r="H1795" s="4">
        <v>11863</v>
      </c>
      <c r="I1795" s="5">
        <v>13.65253309</v>
      </c>
      <c r="J1795" s="5">
        <v>2.975420115375</v>
      </c>
      <c r="K1795" s="5" t="s">
        <v>19</v>
      </c>
      <c r="L1795" s="5">
        <v>10</v>
      </c>
      <c r="M1795" s="7" t="s">
        <v>1105</v>
      </c>
      <c r="N1795" s="7" t="s">
        <v>1106</v>
      </c>
      <c r="O1795" s="9" t="str">
        <f t="shared" ref="O1795:O1858" si="112">RIGHT(B1795,10)</f>
        <v>2021-02-02</v>
      </c>
      <c r="P1795" s="1" t="str">
        <f>VLOOKUP(K1795,de_para!$A$2:$B$46,2,0)</f>
        <v>web event</v>
      </c>
      <c r="Q1795" s="1">
        <v>0</v>
      </c>
      <c r="R1795" s="1">
        <f t="shared" ref="R1795:R1858" si="113">MONTH(O1795)</f>
        <v>2</v>
      </c>
      <c r="S1795" s="1">
        <f t="shared" ref="S1795:S1858" si="114">YEAR(O1795)</f>
        <v>2021</v>
      </c>
      <c r="T1795" s="1">
        <f t="shared" ref="T1795:T1858" si="115">IF(R1795&lt;7,1,2)</f>
        <v>1</v>
      </c>
    </row>
    <row r="1796" spans="1:20" x14ac:dyDescent="0.2">
      <c r="A1796" s="3" t="s">
        <v>1078</v>
      </c>
      <c r="B1796" s="3" t="s">
        <v>1104</v>
      </c>
      <c r="C1796" s="4" t="s">
        <v>1079</v>
      </c>
      <c r="D1796" s="5" t="s">
        <v>1074</v>
      </c>
      <c r="E1796" s="4" t="s">
        <v>1075</v>
      </c>
      <c r="F1796" s="6">
        <v>47289.89</v>
      </c>
      <c r="G1796" s="4">
        <v>3562702</v>
      </c>
      <c r="H1796" s="4">
        <v>5210458</v>
      </c>
      <c r="I1796" s="5">
        <v>9.0759564699999995</v>
      </c>
      <c r="J1796" s="5">
        <v>1.4625017753378999</v>
      </c>
      <c r="K1796" s="5" t="s">
        <v>200</v>
      </c>
      <c r="L1796" s="5">
        <v>1034</v>
      </c>
      <c r="M1796" s="7" t="s">
        <v>1105</v>
      </c>
      <c r="N1796" s="7" t="s">
        <v>1106</v>
      </c>
      <c r="O1796" s="9" t="str">
        <f t="shared" si="112"/>
        <v>2021-02-02</v>
      </c>
      <c r="P1796" s="1" t="str">
        <f>VLOOKUP(K1796,de_para!$A$2:$B$46,2,0)</f>
        <v>Mensagem</v>
      </c>
      <c r="Q1796" s="1">
        <v>1</v>
      </c>
      <c r="R1796" s="1">
        <f t="shared" si="113"/>
        <v>2</v>
      </c>
      <c r="S1796" s="1">
        <f t="shared" si="114"/>
        <v>2021</v>
      </c>
      <c r="T1796" s="1">
        <f t="shared" si="115"/>
        <v>1</v>
      </c>
    </row>
    <row r="1797" spans="1:20" x14ac:dyDescent="0.2">
      <c r="A1797" s="3" t="s">
        <v>454</v>
      </c>
      <c r="B1797" s="3" t="s">
        <v>1104</v>
      </c>
      <c r="C1797" s="4" t="s">
        <v>455</v>
      </c>
      <c r="D1797" s="5" t="s">
        <v>456</v>
      </c>
      <c r="E1797" s="4" t="s">
        <v>457</v>
      </c>
      <c r="F1797" s="6">
        <v>46185.56</v>
      </c>
      <c r="G1797" s="4">
        <v>1631446</v>
      </c>
      <c r="H1797" s="4">
        <v>4140437</v>
      </c>
      <c r="I1797" s="5">
        <v>11.15475492</v>
      </c>
      <c r="J1797" s="5">
        <v>2.5378939909748999</v>
      </c>
      <c r="K1797" s="5" t="s">
        <v>38</v>
      </c>
      <c r="L1797" s="5">
        <v>114</v>
      </c>
      <c r="M1797" s="7" t="s">
        <v>1105</v>
      </c>
      <c r="N1797" s="7" t="s">
        <v>1106</v>
      </c>
      <c r="O1797" s="9" t="str">
        <f t="shared" si="112"/>
        <v>2021-02-02</v>
      </c>
      <c r="P1797" s="1" t="str">
        <f>VLOOKUP(K1797,de_para!$A$2:$B$46,2,0)</f>
        <v>Credenciamento</v>
      </c>
      <c r="Q1797" s="1">
        <v>0</v>
      </c>
      <c r="R1797" s="1">
        <f t="shared" si="113"/>
        <v>2</v>
      </c>
      <c r="S1797" s="1">
        <f t="shared" si="114"/>
        <v>2021</v>
      </c>
      <c r="T1797" s="1">
        <f t="shared" si="115"/>
        <v>1</v>
      </c>
    </row>
    <row r="1798" spans="1:20" x14ac:dyDescent="0.2">
      <c r="A1798" s="3" t="s">
        <v>1072</v>
      </c>
      <c r="B1798" s="3" t="s">
        <v>1104</v>
      </c>
      <c r="C1798" s="4" t="s">
        <v>1073</v>
      </c>
      <c r="D1798" s="5" t="s">
        <v>1074</v>
      </c>
      <c r="E1798" s="4" t="s">
        <v>1075</v>
      </c>
      <c r="F1798" s="6">
        <v>122582.37</v>
      </c>
      <c r="G1798" s="4">
        <v>5047921</v>
      </c>
      <c r="H1798" s="4">
        <v>9628683</v>
      </c>
      <c r="I1798" s="5">
        <v>12.730959159999999</v>
      </c>
      <c r="J1798" s="5">
        <v>1.9074551681772001</v>
      </c>
      <c r="K1798" s="5" t="s">
        <v>200</v>
      </c>
      <c r="L1798" s="5">
        <v>2899</v>
      </c>
      <c r="M1798" s="7" t="s">
        <v>1105</v>
      </c>
      <c r="N1798" s="7" t="s">
        <v>1106</v>
      </c>
      <c r="O1798" s="9" t="str">
        <f t="shared" si="112"/>
        <v>2021-02-02</v>
      </c>
      <c r="P1798" s="1" t="str">
        <f>VLOOKUP(K1798,de_para!$A$2:$B$46,2,0)</f>
        <v>Mensagem</v>
      </c>
      <c r="Q1798" s="1">
        <v>1</v>
      </c>
      <c r="R1798" s="1">
        <f t="shared" si="113"/>
        <v>2</v>
      </c>
      <c r="S1798" s="1">
        <f t="shared" si="114"/>
        <v>2021</v>
      </c>
      <c r="T1798" s="1">
        <f t="shared" si="115"/>
        <v>1</v>
      </c>
    </row>
    <row r="1799" spans="1:20" x14ac:dyDescent="0.2">
      <c r="A1799" s="3" t="s">
        <v>1110</v>
      </c>
      <c r="B1799" s="3" t="s">
        <v>1104</v>
      </c>
      <c r="C1799" s="4" t="s">
        <v>1111</v>
      </c>
      <c r="D1799" s="5" t="s">
        <v>1112</v>
      </c>
      <c r="E1799" s="4" t="s">
        <v>1113</v>
      </c>
      <c r="F1799" s="6">
        <v>1585.23</v>
      </c>
      <c r="G1799" s="4">
        <v>46890</v>
      </c>
      <c r="H1799" s="4">
        <v>57346</v>
      </c>
      <c r="I1799" s="5">
        <v>27.643253229999999</v>
      </c>
      <c r="J1799" s="5">
        <v>1.2229899765408001</v>
      </c>
      <c r="K1799" s="5" t="s">
        <v>200</v>
      </c>
      <c r="L1799" s="5">
        <v>82</v>
      </c>
      <c r="M1799" s="7" t="s">
        <v>1105</v>
      </c>
      <c r="N1799" s="7" t="s">
        <v>1106</v>
      </c>
      <c r="O1799" s="9" t="str">
        <f t="shared" si="112"/>
        <v>2021-02-02</v>
      </c>
      <c r="P1799" s="1" t="str">
        <f>VLOOKUP(K1799,de_para!$A$2:$B$46,2,0)</f>
        <v>Mensagem</v>
      </c>
      <c r="Q1799" s="1">
        <v>1</v>
      </c>
      <c r="R1799" s="1">
        <f t="shared" si="113"/>
        <v>2</v>
      </c>
      <c r="S1799" s="1">
        <f t="shared" si="114"/>
        <v>2021</v>
      </c>
      <c r="T1799" s="1">
        <f t="shared" si="115"/>
        <v>1</v>
      </c>
    </row>
    <row r="1800" spans="1:20" x14ac:dyDescent="0.2">
      <c r="A1800" s="3" t="s">
        <v>1072</v>
      </c>
      <c r="B1800" s="3" t="s">
        <v>1104</v>
      </c>
      <c r="C1800" s="4" t="s">
        <v>1114</v>
      </c>
      <c r="D1800" s="5" t="s">
        <v>1115</v>
      </c>
      <c r="E1800" s="4" t="s">
        <v>1116</v>
      </c>
      <c r="F1800" s="6">
        <v>0</v>
      </c>
      <c r="G1800" s="4">
        <v>0</v>
      </c>
      <c r="H1800" s="4">
        <v>0</v>
      </c>
      <c r="I1800" s="5" t="s">
        <v>42</v>
      </c>
      <c r="J1800" s="5">
        <v>0</v>
      </c>
      <c r="K1800" s="5" t="s">
        <v>200</v>
      </c>
      <c r="L1800" s="5">
        <v>2</v>
      </c>
      <c r="M1800" s="7" t="s">
        <v>1105</v>
      </c>
      <c r="N1800" s="7" t="s">
        <v>1106</v>
      </c>
      <c r="O1800" s="9" t="str">
        <f t="shared" si="112"/>
        <v>2021-02-02</v>
      </c>
      <c r="P1800" s="1" t="str">
        <f>VLOOKUP(K1800,de_para!$A$2:$B$46,2,0)</f>
        <v>Mensagem</v>
      </c>
      <c r="Q1800" s="1">
        <v>1</v>
      </c>
      <c r="R1800" s="1">
        <f t="shared" si="113"/>
        <v>2</v>
      </c>
      <c r="S1800" s="1">
        <f t="shared" si="114"/>
        <v>2021</v>
      </c>
      <c r="T1800" s="1">
        <f t="shared" si="115"/>
        <v>1</v>
      </c>
    </row>
    <row r="1801" spans="1:20" x14ac:dyDescent="0.2">
      <c r="A1801" s="3" t="s">
        <v>1110</v>
      </c>
      <c r="B1801" s="3" t="s">
        <v>1104</v>
      </c>
      <c r="C1801" s="4" t="s">
        <v>1117</v>
      </c>
      <c r="D1801" s="5" t="s">
        <v>1118</v>
      </c>
      <c r="E1801" s="4" t="s">
        <v>1119</v>
      </c>
      <c r="F1801" s="6">
        <v>1556.28</v>
      </c>
      <c r="G1801" s="4">
        <v>109139</v>
      </c>
      <c r="H1801" s="4">
        <v>122978</v>
      </c>
      <c r="I1801" s="5">
        <v>12.654946410000001</v>
      </c>
      <c r="J1801" s="5">
        <v>1.1268016016272999</v>
      </c>
      <c r="K1801" s="5" t="s">
        <v>200</v>
      </c>
      <c r="L1801" s="5">
        <v>37</v>
      </c>
      <c r="M1801" s="7" t="s">
        <v>1105</v>
      </c>
      <c r="N1801" s="7" t="s">
        <v>1106</v>
      </c>
      <c r="O1801" s="9" t="str">
        <f t="shared" si="112"/>
        <v>2021-02-02</v>
      </c>
      <c r="P1801" s="1" t="str">
        <f>VLOOKUP(K1801,de_para!$A$2:$B$46,2,0)</f>
        <v>Mensagem</v>
      </c>
      <c r="Q1801" s="1">
        <v>1</v>
      </c>
      <c r="R1801" s="1">
        <f t="shared" si="113"/>
        <v>2</v>
      </c>
      <c r="S1801" s="1">
        <f t="shared" si="114"/>
        <v>2021</v>
      </c>
      <c r="T1801" s="1">
        <f t="shared" si="115"/>
        <v>1</v>
      </c>
    </row>
    <row r="1802" spans="1:20" x14ac:dyDescent="0.2">
      <c r="A1802" s="3" t="s">
        <v>1110</v>
      </c>
      <c r="B1802" s="3" t="s">
        <v>1104</v>
      </c>
      <c r="C1802" s="4" t="s">
        <v>1120</v>
      </c>
      <c r="D1802" s="5" t="s">
        <v>1121</v>
      </c>
      <c r="E1802" s="4" t="s">
        <v>1122</v>
      </c>
      <c r="F1802" s="6">
        <v>1591.99</v>
      </c>
      <c r="G1802" s="4">
        <v>43281</v>
      </c>
      <c r="H1802" s="4">
        <v>53205</v>
      </c>
      <c r="I1802" s="5">
        <v>29.921811859999998</v>
      </c>
      <c r="J1802" s="5">
        <v>1.2292922991613</v>
      </c>
      <c r="K1802" s="5" t="s">
        <v>200</v>
      </c>
      <c r="L1802" s="5">
        <v>79</v>
      </c>
      <c r="M1802" s="7" t="s">
        <v>1105</v>
      </c>
      <c r="N1802" s="7" t="s">
        <v>1106</v>
      </c>
      <c r="O1802" s="9" t="str">
        <f t="shared" si="112"/>
        <v>2021-02-02</v>
      </c>
      <c r="P1802" s="1" t="str">
        <f>VLOOKUP(K1802,de_para!$A$2:$B$46,2,0)</f>
        <v>Mensagem</v>
      </c>
      <c r="Q1802" s="1">
        <v>1</v>
      </c>
      <c r="R1802" s="1">
        <f t="shared" si="113"/>
        <v>2</v>
      </c>
      <c r="S1802" s="1">
        <f t="shared" si="114"/>
        <v>2021</v>
      </c>
      <c r="T1802" s="1">
        <f t="shared" si="115"/>
        <v>1</v>
      </c>
    </row>
    <row r="1803" spans="1:20" x14ac:dyDescent="0.2">
      <c r="A1803" s="3" t="s">
        <v>194</v>
      </c>
      <c r="B1803" s="3" t="s">
        <v>1104</v>
      </c>
      <c r="C1803" s="4" t="s">
        <v>195</v>
      </c>
      <c r="D1803" s="5" t="s">
        <v>33</v>
      </c>
      <c r="E1803" s="4" t="s">
        <v>34</v>
      </c>
      <c r="F1803" s="6">
        <v>1515.73</v>
      </c>
      <c r="G1803" s="4">
        <v>28024</v>
      </c>
      <c r="H1803" s="4">
        <v>85030</v>
      </c>
      <c r="I1803" s="5">
        <v>17.82582618</v>
      </c>
      <c r="J1803" s="5">
        <v>3.0341849842992001</v>
      </c>
      <c r="K1803" s="5" t="s">
        <v>19</v>
      </c>
      <c r="L1803" s="5">
        <v>111</v>
      </c>
      <c r="M1803" s="7" t="s">
        <v>1105</v>
      </c>
      <c r="N1803" s="7" t="s">
        <v>1106</v>
      </c>
      <c r="O1803" s="9" t="str">
        <f t="shared" si="112"/>
        <v>2021-02-02</v>
      </c>
      <c r="P1803" s="1" t="str">
        <f>VLOOKUP(K1803,de_para!$A$2:$B$46,2,0)</f>
        <v>web event</v>
      </c>
      <c r="Q1803" s="1">
        <v>0</v>
      </c>
      <c r="R1803" s="1">
        <f t="shared" si="113"/>
        <v>2</v>
      </c>
      <c r="S1803" s="1">
        <f t="shared" si="114"/>
        <v>2021</v>
      </c>
      <c r="T1803" s="1">
        <f t="shared" si="115"/>
        <v>1</v>
      </c>
    </row>
    <row r="1804" spans="1:20" x14ac:dyDescent="0.2">
      <c r="A1804" s="3" t="s">
        <v>22</v>
      </c>
      <c r="B1804" s="3" t="s">
        <v>1104</v>
      </c>
      <c r="C1804" s="4" t="s">
        <v>1065</v>
      </c>
      <c r="D1804" s="5" t="s">
        <v>1062</v>
      </c>
      <c r="E1804" s="4" t="s">
        <v>1063</v>
      </c>
      <c r="F1804" s="6">
        <v>15.85</v>
      </c>
      <c r="G1804" s="4">
        <v>1489</v>
      </c>
      <c r="H1804" s="4">
        <v>1620</v>
      </c>
      <c r="I1804" s="5">
        <v>9.7839506200000006</v>
      </c>
      <c r="J1804" s="5">
        <v>1.0879785090665</v>
      </c>
      <c r="K1804" s="5" t="s">
        <v>19</v>
      </c>
      <c r="L1804" s="5">
        <v>1</v>
      </c>
      <c r="M1804" s="7" t="s">
        <v>1105</v>
      </c>
      <c r="N1804" s="7" t="s">
        <v>1106</v>
      </c>
      <c r="O1804" s="9" t="str">
        <f t="shared" si="112"/>
        <v>2021-02-02</v>
      </c>
      <c r="P1804" s="1" t="str">
        <f>VLOOKUP(K1804,de_para!$A$2:$B$46,2,0)</f>
        <v>web event</v>
      </c>
      <c r="Q1804" s="1">
        <v>1</v>
      </c>
      <c r="R1804" s="1">
        <f t="shared" si="113"/>
        <v>2</v>
      </c>
      <c r="S1804" s="1">
        <f t="shared" si="114"/>
        <v>2021</v>
      </c>
      <c r="T1804" s="1">
        <f t="shared" si="115"/>
        <v>1</v>
      </c>
    </row>
    <row r="1805" spans="1:20" x14ac:dyDescent="0.2">
      <c r="A1805" s="3" t="s">
        <v>388</v>
      </c>
      <c r="B1805" s="3" t="s">
        <v>1104</v>
      </c>
      <c r="C1805" s="4" t="s">
        <v>510</v>
      </c>
      <c r="D1805" s="5" t="s">
        <v>511</v>
      </c>
      <c r="E1805" s="4" t="s">
        <v>512</v>
      </c>
      <c r="F1805" s="6">
        <v>8103.21</v>
      </c>
      <c r="G1805" s="4">
        <v>228673</v>
      </c>
      <c r="H1805" s="4">
        <v>472208</v>
      </c>
      <c r="I1805" s="5">
        <v>17.16025565</v>
      </c>
      <c r="J1805" s="5">
        <v>2.0649923690160001</v>
      </c>
      <c r="K1805" s="5" t="s">
        <v>200</v>
      </c>
      <c r="L1805" s="5">
        <v>333</v>
      </c>
      <c r="M1805" s="7" t="s">
        <v>1105</v>
      </c>
      <c r="N1805" s="7" t="s">
        <v>1106</v>
      </c>
      <c r="O1805" s="9" t="str">
        <f t="shared" si="112"/>
        <v>2021-02-02</v>
      </c>
      <c r="P1805" s="1" t="str">
        <f>VLOOKUP(K1805,de_para!$A$2:$B$46,2,0)</f>
        <v>Mensagem</v>
      </c>
      <c r="Q1805" s="1">
        <v>1</v>
      </c>
      <c r="R1805" s="1">
        <f t="shared" si="113"/>
        <v>2</v>
      </c>
      <c r="S1805" s="1">
        <f t="shared" si="114"/>
        <v>2021</v>
      </c>
      <c r="T1805" s="1">
        <f t="shared" si="115"/>
        <v>1</v>
      </c>
    </row>
    <row r="1806" spans="1:20" x14ac:dyDescent="0.2">
      <c r="A1806" s="3" t="s">
        <v>322</v>
      </c>
      <c r="B1806" s="3" t="s">
        <v>1104</v>
      </c>
      <c r="C1806" s="4" t="s">
        <v>1061</v>
      </c>
      <c r="D1806" s="5" t="s">
        <v>1062</v>
      </c>
      <c r="E1806" s="4" t="s">
        <v>1063</v>
      </c>
      <c r="F1806" s="6">
        <v>24.6</v>
      </c>
      <c r="G1806" s="4">
        <v>1538</v>
      </c>
      <c r="H1806" s="4">
        <v>1736</v>
      </c>
      <c r="I1806" s="5">
        <v>14.17050691</v>
      </c>
      <c r="J1806" s="5">
        <v>1.1287386215865001</v>
      </c>
      <c r="K1806" s="5" t="s">
        <v>19</v>
      </c>
      <c r="L1806" s="5" t="s">
        <v>42</v>
      </c>
      <c r="M1806" s="7" t="s">
        <v>1105</v>
      </c>
      <c r="N1806" s="7" t="s">
        <v>1106</v>
      </c>
      <c r="O1806" s="9" t="str">
        <f t="shared" si="112"/>
        <v>2021-02-02</v>
      </c>
      <c r="P1806" s="1" t="str">
        <f>VLOOKUP(K1806,de_para!$A$2:$B$46,2,0)</f>
        <v>web event</v>
      </c>
      <c r="Q1806" s="1">
        <v>1</v>
      </c>
      <c r="R1806" s="1">
        <f t="shared" si="113"/>
        <v>2</v>
      </c>
      <c r="S1806" s="1">
        <f t="shared" si="114"/>
        <v>2021</v>
      </c>
      <c r="T1806" s="1">
        <f t="shared" si="115"/>
        <v>1</v>
      </c>
    </row>
    <row r="1807" spans="1:20" x14ac:dyDescent="0.2">
      <c r="A1807" s="3" t="s">
        <v>311</v>
      </c>
      <c r="B1807" s="3" t="s">
        <v>1104</v>
      </c>
      <c r="C1807" s="4" t="s">
        <v>1123</v>
      </c>
      <c r="D1807" s="5" t="s">
        <v>1108</v>
      </c>
      <c r="E1807" s="4" t="s">
        <v>1109</v>
      </c>
      <c r="F1807" s="6">
        <v>0.01</v>
      </c>
      <c r="G1807" s="4">
        <v>47</v>
      </c>
      <c r="H1807" s="4">
        <v>47</v>
      </c>
      <c r="I1807" s="5">
        <v>0.21276596</v>
      </c>
      <c r="J1807" s="5">
        <v>1</v>
      </c>
      <c r="K1807" s="5" t="s">
        <v>19</v>
      </c>
      <c r="L1807" s="5">
        <v>6</v>
      </c>
      <c r="M1807" s="7" t="s">
        <v>1105</v>
      </c>
      <c r="N1807" s="7" t="s">
        <v>1106</v>
      </c>
      <c r="O1807" s="9" t="str">
        <f t="shared" si="112"/>
        <v>2021-02-02</v>
      </c>
      <c r="P1807" s="1" t="str">
        <f>VLOOKUP(K1807,de_para!$A$2:$B$46,2,0)</f>
        <v>web event</v>
      </c>
      <c r="Q1807" s="1">
        <v>0</v>
      </c>
      <c r="R1807" s="1">
        <f t="shared" si="113"/>
        <v>2</v>
      </c>
      <c r="S1807" s="1">
        <f t="shared" si="114"/>
        <v>2021</v>
      </c>
      <c r="T1807" s="1">
        <f t="shared" si="115"/>
        <v>1</v>
      </c>
    </row>
    <row r="1808" spans="1:20" x14ac:dyDescent="0.2">
      <c r="A1808" s="3" t="s">
        <v>1124</v>
      </c>
      <c r="B1808" s="3" t="s">
        <v>1104</v>
      </c>
      <c r="C1808" s="4" t="s">
        <v>1125</v>
      </c>
      <c r="D1808" s="5" t="s">
        <v>1083</v>
      </c>
      <c r="E1808" s="4" t="s">
        <v>1084</v>
      </c>
      <c r="F1808" s="6">
        <v>0</v>
      </c>
      <c r="G1808" s="4">
        <v>0</v>
      </c>
      <c r="H1808" s="4">
        <v>0</v>
      </c>
      <c r="I1808" s="5" t="s">
        <v>42</v>
      </c>
      <c r="J1808" s="5">
        <v>0</v>
      </c>
      <c r="K1808" s="5" t="s">
        <v>19</v>
      </c>
      <c r="L1808" s="5">
        <v>4</v>
      </c>
      <c r="M1808" s="7" t="s">
        <v>1105</v>
      </c>
      <c r="N1808" s="7" t="s">
        <v>1106</v>
      </c>
      <c r="O1808" s="9" t="str">
        <f t="shared" si="112"/>
        <v>2021-02-02</v>
      </c>
      <c r="P1808" s="1" t="str">
        <f>VLOOKUP(K1808,de_para!$A$2:$B$46,2,0)</f>
        <v>web event</v>
      </c>
      <c r="Q1808" s="1">
        <v>0</v>
      </c>
      <c r="R1808" s="1">
        <f t="shared" si="113"/>
        <v>2</v>
      </c>
      <c r="S1808" s="1">
        <f t="shared" si="114"/>
        <v>2021</v>
      </c>
      <c r="T1808" s="1">
        <f t="shared" si="115"/>
        <v>1</v>
      </c>
    </row>
    <row r="1809" spans="1:20" x14ac:dyDescent="0.2">
      <c r="A1809" s="3" t="s">
        <v>1059</v>
      </c>
      <c r="B1809" s="3" t="s">
        <v>1104</v>
      </c>
      <c r="C1809" s="4" t="s">
        <v>1126</v>
      </c>
      <c r="D1809" s="5" t="s">
        <v>1127</v>
      </c>
      <c r="E1809" s="4" t="s">
        <v>1128</v>
      </c>
      <c r="F1809" s="6">
        <v>11633.48</v>
      </c>
      <c r="G1809" s="4">
        <v>510532</v>
      </c>
      <c r="H1809" s="4">
        <v>684967</v>
      </c>
      <c r="I1809" s="5">
        <v>16.984000689999998</v>
      </c>
      <c r="J1809" s="5">
        <v>1.3416729999295001</v>
      </c>
      <c r="K1809" s="5" t="s">
        <v>30</v>
      </c>
      <c r="L1809" s="5">
        <v>515</v>
      </c>
      <c r="M1809" s="7" t="s">
        <v>1105</v>
      </c>
      <c r="N1809" s="7" t="s">
        <v>1106</v>
      </c>
      <c r="O1809" s="9" t="str">
        <f t="shared" si="112"/>
        <v>2021-02-02</v>
      </c>
      <c r="P1809" s="1" t="str">
        <f>VLOOKUP(K1809,de_para!$A$2:$B$46,2,0)</f>
        <v>Lead Ads</v>
      </c>
      <c r="Q1809" s="1">
        <v>0</v>
      </c>
      <c r="R1809" s="1">
        <f t="shared" si="113"/>
        <v>2</v>
      </c>
      <c r="S1809" s="1">
        <f t="shared" si="114"/>
        <v>2021</v>
      </c>
      <c r="T1809" s="1">
        <f t="shared" si="115"/>
        <v>1</v>
      </c>
    </row>
    <row r="1810" spans="1:20" x14ac:dyDescent="0.2">
      <c r="A1810" s="3" t="s">
        <v>14</v>
      </c>
      <c r="B1810" s="3" t="s">
        <v>1104</v>
      </c>
      <c r="C1810" s="4" t="s">
        <v>1129</v>
      </c>
      <c r="D1810" s="5" t="s">
        <v>1130</v>
      </c>
      <c r="E1810" s="4" t="s">
        <v>1131</v>
      </c>
      <c r="F1810" s="6">
        <v>0</v>
      </c>
      <c r="G1810" s="4">
        <v>4</v>
      </c>
      <c r="H1810" s="4">
        <v>4</v>
      </c>
      <c r="I1810" s="5">
        <v>0</v>
      </c>
      <c r="J1810" s="5">
        <v>1</v>
      </c>
      <c r="K1810" s="5" t="s">
        <v>19</v>
      </c>
      <c r="L1810" s="5">
        <v>4</v>
      </c>
      <c r="M1810" s="7" t="s">
        <v>1105</v>
      </c>
      <c r="N1810" s="7" t="s">
        <v>1106</v>
      </c>
      <c r="O1810" s="9" t="str">
        <f t="shared" si="112"/>
        <v>2021-02-02</v>
      </c>
      <c r="P1810" s="1" t="str">
        <f>VLOOKUP(K1810,de_para!$A$2:$B$46,2,0)</f>
        <v>web event</v>
      </c>
      <c r="Q1810" s="1">
        <v>0</v>
      </c>
      <c r="R1810" s="1">
        <f t="shared" si="113"/>
        <v>2</v>
      </c>
      <c r="S1810" s="1">
        <f t="shared" si="114"/>
        <v>2021</v>
      </c>
      <c r="T1810" s="1">
        <f t="shared" si="115"/>
        <v>1</v>
      </c>
    </row>
    <row r="1811" spans="1:20" x14ac:dyDescent="0.2">
      <c r="A1811" s="3" t="s">
        <v>1132</v>
      </c>
      <c r="B1811" s="3" t="s">
        <v>1104</v>
      </c>
      <c r="C1811" s="4" t="s">
        <v>1133</v>
      </c>
      <c r="D1811" s="5" t="s">
        <v>1074</v>
      </c>
      <c r="E1811" s="4" t="s">
        <v>1075</v>
      </c>
      <c r="F1811" s="6">
        <v>0</v>
      </c>
      <c r="G1811" s="4">
        <v>0</v>
      </c>
      <c r="H1811" s="4">
        <v>0</v>
      </c>
      <c r="I1811" s="5" t="s">
        <v>42</v>
      </c>
      <c r="J1811" s="5">
        <v>0</v>
      </c>
      <c r="K1811" s="5" t="s">
        <v>200</v>
      </c>
      <c r="L1811" s="5">
        <v>1</v>
      </c>
      <c r="M1811" s="7" t="s">
        <v>1105</v>
      </c>
      <c r="N1811" s="7" t="s">
        <v>1106</v>
      </c>
      <c r="O1811" s="9" t="str">
        <f t="shared" si="112"/>
        <v>2021-02-02</v>
      </c>
      <c r="P1811" s="1" t="str">
        <f>VLOOKUP(K1811,de_para!$A$2:$B$46,2,0)</f>
        <v>Mensagem</v>
      </c>
      <c r="Q1811" s="1">
        <v>1</v>
      </c>
      <c r="R1811" s="1">
        <f t="shared" si="113"/>
        <v>2</v>
      </c>
      <c r="S1811" s="1">
        <f t="shared" si="114"/>
        <v>2021</v>
      </c>
      <c r="T1811" s="1">
        <f t="shared" si="115"/>
        <v>1</v>
      </c>
    </row>
    <row r="1812" spans="1:20" x14ac:dyDescent="0.2">
      <c r="A1812" s="3" t="s">
        <v>50</v>
      </c>
      <c r="B1812" s="3" t="s">
        <v>1104</v>
      </c>
      <c r="C1812" s="4" t="s">
        <v>529</v>
      </c>
      <c r="D1812" s="5" t="s">
        <v>511</v>
      </c>
      <c r="E1812" s="4" t="s">
        <v>512</v>
      </c>
      <c r="F1812" s="6">
        <v>4164.2700000000004</v>
      </c>
      <c r="G1812" s="4">
        <v>357119</v>
      </c>
      <c r="H1812" s="4">
        <v>382050</v>
      </c>
      <c r="I1812" s="5">
        <v>10.899803690000001</v>
      </c>
      <c r="J1812" s="5">
        <v>1.0698114634058</v>
      </c>
      <c r="K1812" s="5" t="s">
        <v>200</v>
      </c>
      <c r="L1812" s="5">
        <v>112</v>
      </c>
      <c r="M1812" s="7" t="s">
        <v>1105</v>
      </c>
      <c r="N1812" s="7" t="s">
        <v>1106</v>
      </c>
      <c r="O1812" s="9" t="str">
        <f t="shared" si="112"/>
        <v>2021-02-02</v>
      </c>
      <c r="P1812" s="1" t="str">
        <f>VLOOKUP(K1812,de_para!$A$2:$B$46,2,0)</f>
        <v>Mensagem</v>
      </c>
      <c r="Q1812" s="1">
        <v>1</v>
      </c>
      <c r="R1812" s="1">
        <f t="shared" si="113"/>
        <v>2</v>
      </c>
      <c r="S1812" s="1">
        <f t="shared" si="114"/>
        <v>2021</v>
      </c>
      <c r="T1812" s="1">
        <f t="shared" si="115"/>
        <v>1</v>
      </c>
    </row>
    <row r="1813" spans="1:20" x14ac:dyDescent="0.2">
      <c r="A1813" s="3" t="s">
        <v>327</v>
      </c>
      <c r="B1813" s="3" t="s">
        <v>1104</v>
      </c>
      <c r="C1813" s="4" t="s">
        <v>328</v>
      </c>
      <c r="D1813" s="5" t="s">
        <v>253</v>
      </c>
      <c r="E1813" s="4" t="s">
        <v>254</v>
      </c>
      <c r="F1813" s="6">
        <v>9762.89</v>
      </c>
      <c r="G1813" s="4">
        <v>739558</v>
      </c>
      <c r="H1813" s="4">
        <v>984885</v>
      </c>
      <c r="I1813" s="5">
        <v>9.91272077</v>
      </c>
      <c r="J1813" s="5">
        <v>1.3317211090948999</v>
      </c>
      <c r="K1813" s="5" t="s">
        <v>19</v>
      </c>
      <c r="L1813" s="5">
        <v>663</v>
      </c>
      <c r="M1813" s="7" t="s">
        <v>1105</v>
      </c>
      <c r="N1813" s="7" t="s">
        <v>1106</v>
      </c>
      <c r="O1813" s="9" t="str">
        <f t="shared" si="112"/>
        <v>2021-02-02</v>
      </c>
      <c r="P1813" s="1" t="str">
        <f>VLOOKUP(K1813,de_para!$A$2:$B$46,2,0)</f>
        <v>web event</v>
      </c>
      <c r="Q1813" s="1">
        <v>0</v>
      </c>
      <c r="R1813" s="1">
        <f t="shared" si="113"/>
        <v>2</v>
      </c>
      <c r="S1813" s="1">
        <f t="shared" si="114"/>
        <v>2021</v>
      </c>
      <c r="T1813" s="1">
        <f t="shared" si="115"/>
        <v>1</v>
      </c>
    </row>
    <row r="1814" spans="1:20" x14ac:dyDescent="0.2">
      <c r="A1814" s="3" t="s">
        <v>1102</v>
      </c>
      <c r="B1814" s="3" t="s">
        <v>1104</v>
      </c>
      <c r="C1814" s="4" t="s">
        <v>1103</v>
      </c>
      <c r="D1814" s="5" t="s">
        <v>1083</v>
      </c>
      <c r="E1814" s="4" t="s">
        <v>1084</v>
      </c>
      <c r="F1814" s="6">
        <v>0</v>
      </c>
      <c r="G1814" s="4">
        <v>0</v>
      </c>
      <c r="H1814" s="4">
        <v>0</v>
      </c>
      <c r="I1814" s="5" t="s">
        <v>42</v>
      </c>
      <c r="J1814" s="5">
        <v>0</v>
      </c>
      <c r="K1814" s="5" t="s">
        <v>19</v>
      </c>
      <c r="L1814" s="5">
        <v>1</v>
      </c>
      <c r="M1814" s="7" t="s">
        <v>1105</v>
      </c>
      <c r="N1814" s="7" t="s">
        <v>1106</v>
      </c>
      <c r="O1814" s="9" t="str">
        <f t="shared" si="112"/>
        <v>2021-02-02</v>
      </c>
      <c r="P1814" s="1" t="str">
        <f>VLOOKUP(K1814,de_para!$A$2:$B$46,2,0)</f>
        <v>web event</v>
      </c>
      <c r="Q1814" s="1">
        <v>0</v>
      </c>
      <c r="R1814" s="1">
        <f t="shared" si="113"/>
        <v>2</v>
      </c>
      <c r="S1814" s="1">
        <f t="shared" si="114"/>
        <v>2021</v>
      </c>
      <c r="T1814" s="1">
        <f t="shared" si="115"/>
        <v>1</v>
      </c>
    </row>
    <row r="1815" spans="1:20" x14ac:dyDescent="0.2">
      <c r="A1815" s="3" t="s">
        <v>207</v>
      </c>
      <c r="B1815" s="3" t="s">
        <v>1104</v>
      </c>
      <c r="C1815" s="4" t="s">
        <v>208</v>
      </c>
      <c r="D1815" s="5" t="s">
        <v>33</v>
      </c>
      <c r="E1815" s="4" t="s">
        <v>34</v>
      </c>
      <c r="F1815" s="6">
        <v>3930.12</v>
      </c>
      <c r="G1815" s="4">
        <v>26447</v>
      </c>
      <c r="H1815" s="4">
        <v>111134</v>
      </c>
      <c r="I1815" s="5">
        <v>35.363795060000001</v>
      </c>
      <c r="J1815" s="5">
        <v>4.2021401293152003</v>
      </c>
      <c r="K1815" s="5" t="s">
        <v>19</v>
      </c>
      <c r="L1815" s="5">
        <v>326</v>
      </c>
      <c r="M1815" s="7" t="s">
        <v>1105</v>
      </c>
      <c r="N1815" s="7" t="s">
        <v>1106</v>
      </c>
      <c r="O1815" s="9" t="str">
        <f t="shared" si="112"/>
        <v>2021-02-02</v>
      </c>
      <c r="P1815" s="1" t="str">
        <f>VLOOKUP(K1815,de_para!$A$2:$B$46,2,0)</f>
        <v>web event</v>
      </c>
      <c r="Q1815" s="1">
        <v>0</v>
      </c>
      <c r="R1815" s="1">
        <f t="shared" si="113"/>
        <v>2</v>
      </c>
      <c r="S1815" s="1">
        <f t="shared" si="114"/>
        <v>2021</v>
      </c>
      <c r="T1815" s="1">
        <f t="shared" si="115"/>
        <v>1</v>
      </c>
    </row>
    <row r="1816" spans="1:20" x14ac:dyDescent="0.2">
      <c r="A1816" s="3" t="s">
        <v>1059</v>
      </c>
      <c r="B1816" s="3" t="s">
        <v>1104</v>
      </c>
      <c r="C1816" s="4" t="s">
        <v>1134</v>
      </c>
      <c r="D1816" s="5" t="s">
        <v>1135</v>
      </c>
      <c r="E1816" s="4" t="s">
        <v>1136</v>
      </c>
      <c r="F1816" s="6">
        <v>4118.4399999999996</v>
      </c>
      <c r="G1816" s="4">
        <v>224768</v>
      </c>
      <c r="H1816" s="4">
        <v>232636</v>
      </c>
      <c r="I1816" s="5">
        <v>17.703364910000001</v>
      </c>
      <c r="J1816" s="5">
        <v>1.0350049829157</v>
      </c>
      <c r="K1816" s="5" t="s">
        <v>30</v>
      </c>
      <c r="L1816" s="5">
        <v>93</v>
      </c>
      <c r="M1816" s="7" t="s">
        <v>1105</v>
      </c>
      <c r="N1816" s="7" t="s">
        <v>1106</v>
      </c>
      <c r="O1816" s="9" t="str">
        <f t="shared" si="112"/>
        <v>2021-02-02</v>
      </c>
      <c r="P1816" s="1" t="str">
        <f>VLOOKUP(K1816,de_para!$A$2:$B$46,2,0)</f>
        <v>Lead Ads</v>
      </c>
      <c r="Q1816" s="1">
        <v>0</v>
      </c>
      <c r="R1816" s="1">
        <f t="shared" si="113"/>
        <v>2</v>
      </c>
      <c r="S1816" s="1">
        <f t="shared" si="114"/>
        <v>2021</v>
      </c>
      <c r="T1816" s="1">
        <f t="shared" si="115"/>
        <v>1</v>
      </c>
    </row>
    <row r="1817" spans="1:20" x14ac:dyDescent="0.2">
      <c r="A1817" s="3" t="s">
        <v>1080</v>
      </c>
      <c r="B1817" s="3" t="s">
        <v>1104</v>
      </c>
      <c r="C1817" s="4" t="s">
        <v>1082</v>
      </c>
      <c r="D1817" s="5" t="s">
        <v>1083</v>
      </c>
      <c r="E1817" s="4" t="s">
        <v>1084</v>
      </c>
      <c r="F1817" s="6">
        <v>0</v>
      </c>
      <c r="G1817" s="4">
        <v>0</v>
      </c>
      <c r="H1817" s="4">
        <v>0</v>
      </c>
      <c r="I1817" s="5" t="s">
        <v>42</v>
      </c>
      <c r="J1817" s="5">
        <v>0</v>
      </c>
      <c r="K1817" s="5" t="s">
        <v>19</v>
      </c>
      <c r="L1817" s="5">
        <v>3</v>
      </c>
      <c r="M1817" s="7" t="s">
        <v>1105</v>
      </c>
      <c r="N1817" s="7" t="s">
        <v>1106</v>
      </c>
      <c r="O1817" s="9" t="str">
        <f t="shared" si="112"/>
        <v>2021-02-02</v>
      </c>
      <c r="P1817" s="1" t="str">
        <f>VLOOKUP(K1817,de_para!$A$2:$B$46,2,0)</f>
        <v>web event</v>
      </c>
      <c r="Q1817" s="1">
        <v>0</v>
      </c>
      <c r="R1817" s="1">
        <f t="shared" si="113"/>
        <v>2</v>
      </c>
      <c r="S1817" s="1">
        <f t="shared" si="114"/>
        <v>2021</v>
      </c>
      <c r="T1817" s="1">
        <f t="shared" si="115"/>
        <v>1</v>
      </c>
    </row>
    <row r="1818" spans="1:20" x14ac:dyDescent="0.2">
      <c r="A1818" s="3" t="s">
        <v>311</v>
      </c>
      <c r="B1818" s="3" t="s">
        <v>1104</v>
      </c>
      <c r="C1818" s="4" t="s">
        <v>312</v>
      </c>
      <c r="D1818" s="5" t="s">
        <v>253</v>
      </c>
      <c r="E1818" s="4" t="s">
        <v>254</v>
      </c>
      <c r="F1818" s="6">
        <v>26287.33</v>
      </c>
      <c r="G1818" s="4">
        <v>1162971</v>
      </c>
      <c r="H1818" s="4">
        <v>1959680</v>
      </c>
      <c r="I1818" s="5">
        <v>13.41409312</v>
      </c>
      <c r="J1818" s="5">
        <v>1.6850635140515</v>
      </c>
      <c r="K1818" s="5" t="s">
        <v>19</v>
      </c>
      <c r="L1818" s="5">
        <v>1700</v>
      </c>
      <c r="M1818" s="7" t="s">
        <v>1105</v>
      </c>
      <c r="N1818" s="7" t="s">
        <v>1106</v>
      </c>
      <c r="O1818" s="9" t="str">
        <f t="shared" si="112"/>
        <v>2021-02-02</v>
      </c>
      <c r="P1818" s="1" t="str">
        <f>VLOOKUP(K1818,de_para!$A$2:$B$46,2,0)</f>
        <v>web event</v>
      </c>
      <c r="Q1818" s="1">
        <v>0</v>
      </c>
      <c r="R1818" s="1">
        <f t="shared" si="113"/>
        <v>2</v>
      </c>
      <c r="S1818" s="1">
        <f t="shared" si="114"/>
        <v>2021</v>
      </c>
      <c r="T1818" s="1">
        <f t="shared" si="115"/>
        <v>1</v>
      </c>
    </row>
    <row r="1819" spans="1:20" x14ac:dyDescent="0.2">
      <c r="A1819" s="3" t="s">
        <v>22</v>
      </c>
      <c r="B1819" s="3" t="s">
        <v>1104</v>
      </c>
      <c r="C1819" s="4" t="s">
        <v>1087</v>
      </c>
      <c r="D1819" s="5" t="s">
        <v>1088</v>
      </c>
      <c r="E1819" s="4" t="s">
        <v>1089</v>
      </c>
      <c r="F1819" s="6">
        <v>5581.43</v>
      </c>
      <c r="G1819" s="4">
        <v>1164292</v>
      </c>
      <c r="H1819" s="4">
        <v>1314513</v>
      </c>
      <c r="I1819" s="5">
        <v>4.2460059399999999</v>
      </c>
      <c r="J1819" s="5">
        <v>1.1290234752107</v>
      </c>
      <c r="K1819" s="5" t="s">
        <v>19</v>
      </c>
      <c r="L1819" s="5">
        <v>62</v>
      </c>
      <c r="M1819" s="7" t="s">
        <v>1105</v>
      </c>
      <c r="N1819" s="7" t="s">
        <v>1106</v>
      </c>
      <c r="O1819" s="9" t="str">
        <f t="shared" si="112"/>
        <v>2021-02-02</v>
      </c>
      <c r="P1819" s="1" t="str">
        <f>VLOOKUP(K1819,de_para!$A$2:$B$46,2,0)</f>
        <v>web event</v>
      </c>
      <c r="Q1819" s="1">
        <v>1</v>
      </c>
      <c r="R1819" s="1">
        <f t="shared" si="113"/>
        <v>2</v>
      </c>
      <c r="S1819" s="1">
        <f t="shared" si="114"/>
        <v>2021</v>
      </c>
      <c r="T1819" s="1">
        <f t="shared" si="115"/>
        <v>1</v>
      </c>
    </row>
    <row r="1820" spans="1:20" x14ac:dyDescent="0.2">
      <c r="A1820" s="3" t="s">
        <v>1090</v>
      </c>
      <c r="B1820" s="3" t="s">
        <v>1104</v>
      </c>
      <c r="C1820" s="4" t="s">
        <v>1091</v>
      </c>
      <c r="D1820" s="5" t="s">
        <v>28</v>
      </c>
      <c r="E1820" s="4" t="s">
        <v>29</v>
      </c>
      <c r="F1820" s="6">
        <v>45377.34</v>
      </c>
      <c r="G1820" s="4">
        <v>3760121</v>
      </c>
      <c r="H1820" s="4">
        <v>5231037</v>
      </c>
      <c r="I1820" s="5">
        <v>8.67463564</v>
      </c>
      <c r="J1820" s="5">
        <v>1.3911884750517001</v>
      </c>
      <c r="K1820" s="5" t="s">
        <v>30</v>
      </c>
      <c r="L1820" s="5">
        <v>1764</v>
      </c>
      <c r="M1820" s="7" t="s">
        <v>1105</v>
      </c>
      <c r="N1820" s="7" t="s">
        <v>1106</v>
      </c>
      <c r="O1820" s="9" t="str">
        <f t="shared" si="112"/>
        <v>2021-02-02</v>
      </c>
      <c r="P1820" s="1" t="str">
        <f>VLOOKUP(K1820,de_para!$A$2:$B$46,2,0)</f>
        <v>Lead Ads</v>
      </c>
      <c r="Q1820" s="1">
        <v>0</v>
      </c>
      <c r="R1820" s="1">
        <f t="shared" si="113"/>
        <v>2</v>
      </c>
      <c r="S1820" s="1">
        <f t="shared" si="114"/>
        <v>2021</v>
      </c>
      <c r="T1820" s="1">
        <f t="shared" si="115"/>
        <v>1</v>
      </c>
    </row>
    <row r="1821" spans="1:20" x14ac:dyDescent="0.2">
      <c r="A1821" s="3" t="s">
        <v>362</v>
      </c>
      <c r="B1821" s="3" t="s">
        <v>1104</v>
      </c>
      <c r="C1821" s="4" t="s">
        <v>363</v>
      </c>
      <c r="D1821" s="5" t="s">
        <v>28</v>
      </c>
      <c r="E1821" s="4" t="s">
        <v>29</v>
      </c>
      <c r="F1821" s="6">
        <v>15352.3</v>
      </c>
      <c r="G1821" s="4">
        <v>674418</v>
      </c>
      <c r="H1821" s="4">
        <v>904223</v>
      </c>
      <c r="I1821" s="5">
        <v>16.97844448</v>
      </c>
      <c r="J1821" s="5">
        <v>1.3407456503237001</v>
      </c>
      <c r="K1821" s="5" t="s">
        <v>30</v>
      </c>
      <c r="L1821" s="5">
        <v>676</v>
      </c>
      <c r="M1821" s="7" t="s">
        <v>1105</v>
      </c>
      <c r="N1821" s="7" t="s">
        <v>1106</v>
      </c>
      <c r="O1821" s="9" t="str">
        <f t="shared" si="112"/>
        <v>2021-02-02</v>
      </c>
      <c r="P1821" s="1" t="str">
        <f>VLOOKUP(K1821,de_para!$A$2:$B$46,2,0)</f>
        <v>Lead Ads</v>
      </c>
      <c r="Q1821" s="1">
        <v>0</v>
      </c>
      <c r="R1821" s="1">
        <f t="shared" si="113"/>
        <v>2</v>
      </c>
      <c r="S1821" s="1">
        <f t="shared" si="114"/>
        <v>2021</v>
      </c>
      <c r="T1821" s="1">
        <f t="shared" si="115"/>
        <v>1</v>
      </c>
    </row>
    <row r="1822" spans="1:20" x14ac:dyDescent="0.2">
      <c r="A1822" s="3" t="s">
        <v>1072</v>
      </c>
      <c r="B1822" s="3" t="s">
        <v>1104</v>
      </c>
      <c r="C1822" s="4" t="s">
        <v>1092</v>
      </c>
      <c r="D1822" s="5" t="s">
        <v>1088</v>
      </c>
      <c r="E1822" s="4" t="s">
        <v>1089</v>
      </c>
      <c r="F1822" s="6">
        <v>12365.71</v>
      </c>
      <c r="G1822" s="4">
        <v>1280512</v>
      </c>
      <c r="H1822" s="4">
        <v>1539459</v>
      </c>
      <c r="I1822" s="5">
        <v>8.0325036300000008</v>
      </c>
      <c r="J1822" s="5">
        <v>1.2022214551679</v>
      </c>
      <c r="K1822" s="5" t="s">
        <v>19</v>
      </c>
      <c r="L1822" s="5">
        <v>119</v>
      </c>
      <c r="M1822" s="7" t="s">
        <v>1105</v>
      </c>
      <c r="N1822" s="7" t="s">
        <v>1106</v>
      </c>
      <c r="O1822" s="9" t="str">
        <f t="shared" si="112"/>
        <v>2021-02-02</v>
      </c>
      <c r="P1822" s="1" t="str">
        <f>VLOOKUP(K1822,de_para!$A$2:$B$46,2,0)</f>
        <v>web event</v>
      </c>
      <c r="Q1822" s="1">
        <v>1</v>
      </c>
      <c r="R1822" s="1">
        <f t="shared" si="113"/>
        <v>2</v>
      </c>
      <c r="S1822" s="1">
        <f t="shared" si="114"/>
        <v>2021</v>
      </c>
      <c r="T1822" s="1">
        <f t="shared" si="115"/>
        <v>1</v>
      </c>
    </row>
    <row r="1823" spans="1:20" x14ac:dyDescent="0.2">
      <c r="A1823" s="3" t="s">
        <v>925</v>
      </c>
      <c r="B1823" s="3" t="s">
        <v>1104</v>
      </c>
      <c r="C1823" s="4" t="s">
        <v>926</v>
      </c>
      <c r="D1823" s="5" t="s">
        <v>33</v>
      </c>
      <c r="E1823" s="4" t="s">
        <v>34</v>
      </c>
      <c r="F1823" s="6">
        <v>16.579999999999998</v>
      </c>
      <c r="G1823" s="4">
        <v>418</v>
      </c>
      <c r="H1823" s="4">
        <v>911</v>
      </c>
      <c r="I1823" s="5">
        <v>18.199780459999999</v>
      </c>
      <c r="J1823" s="5">
        <v>2.1794258373206001</v>
      </c>
      <c r="K1823" s="5" t="s">
        <v>19</v>
      </c>
      <c r="L1823" s="5">
        <v>1</v>
      </c>
      <c r="M1823" s="7" t="s">
        <v>1105</v>
      </c>
      <c r="N1823" s="7" t="s">
        <v>1106</v>
      </c>
      <c r="O1823" s="9" t="str">
        <f t="shared" si="112"/>
        <v>2021-02-02</v>
      </c>
      <c r="P1823" s="1" t="str">
        <f>VLOOKUP(K1823,de_para!$A$2:$B$46,2,0)</f>
        <v>web event</v>
      </c>
      <c r="Q1823" s="1">
        <v>0</v>
      </c>
      <c r="R1823" s="1">
        <f t="shared" si="113"/>
        <v>2</v>
      </c>
      <c r="S1823" s="1">
        <f t="shared" si="114"/>
        <v>2021</v>
      </c>
      <c r="T1823" s="1">
        <f t="shared" si="115"/>
        <v>1</v>
      </c>
    </row>
    <row r="1824" spans="1:20" x14ac:dyDescent="0.2">
      <c r="A1824" s="3" t="s">
        <v>322</v>
      </c>
      <c r="B1824" s="3" t="s">
        <v>1104</v>
      </c>
      <c r="C1824" s="4" t="s">
        <v>1093</v>
      </c>
      <c r="D1824" s="5" t="s">
        <v>511</v>
      </c>
      <c r="E1824" s="4" t="s">
        <v>512</v>
      </c>
      <c r="F1824" s="6">
        <v>66148.62</v>
      </c>
      <c r="G1824" s="4">
        <v>2683384</v>
      </c>
      <c r="H1824" s="4">
        <v>5545131</v>
      </c>
      <c r="I1824" s="5">
        <v>11.929135670000001</v>
      </c>
      <c r="J1824" s="5">
        <v>2.0664694281549001</v>
      </c>
      <c r="K1824" s="5" t="s">
        <v>200</v>
      </c>
      <c r="L1824" s="5">
        <v>1541</v>
      </c>
      <c r="M1824" s="7" t="s">
        <v>1105</v>
      </c>
      <c r="N1824" s="7" t="s">
        <v>1106</v>
      </c>
      <c r="O1824" s="9" t="str">
        <f t="shared" si="112"/>
        <v>2021-02-02</v>
      </c>
      <c r="P1824" s="1" t="str">
        <f>VLOOKUP(K1824,de_para!$A$2:$B$46,2,0)</f>
        <v>Mensagem</v>
      </c>
      <c r="Q1824" s="1">
        <v>1</v>
      </c>
      <c r="R1824" s="1">
        <f t="shared" si="113"/>
        <v>2</v>
      </c>
      <c r="S1824" s="1">
        <f t="shared" si="114"/>
        <v>2021</v>
      </c>
      <c r="T1824" s="1">
        <f t="shared" si="115"/>
        <v>1</v>
      </c>
    </row>
    <row r="1825" spans="1:20" x14ac:dyDescent="0.2">
      <c r="A1825" s="3" t="s">
        <v>201</v>
      </c>
      <c r="B1825" s="3" t="s">
        <v>1104</v>
      </c>
      <c r="C1825" s="4" t="s">
        <v>202</v>
      </c>
      <c r="D1825" s="5" t="s">
        <v>33</v>
      </c>
      <c r="E1825" s="4" t="s">
        <v>34</v>
      </c>
      <c r="F1825" s="6">
        <v>4699.43</v>
      </c>
      <c r="G1825" s="4">
        <v>51423</v>
      </c>
      <c r="H1825" s="4">
        <v>188594</v>
      </c>
      <c r="I1825" s="5">
        <v>24.918237059999999</v>
      </c>
      <c r="J1825" s="5">
        <v>3.6675028683663</v>
      </c>
      <c r="K1825" s="5" t="s">
        <v>19</v>
      </c>
      <c r="L1825" s="5">
        <v>338</v>
      </c>
      <c r="M1825" s="7" t="s">
        <v>1105</v>
      </c>
      <c r="N1825" s="7" t="s">
        <v>1106</v>
      </c>
      <c r="O1825" s="9" t="str">
        <f t="shared" si="112"/>
        <v>2021-02-02</v>
      </c>
      <c r="P1825" s="1" t="str">
        <f>VLOOKUP(K1825,de_para!$A$2:$B$46,2,0)</f>
        <v>web event</v>
      </c>
      <c r="Q1825" s="1">
        <v>0</v>
      </c>
      <c r="R1825" s="1">
        <f t="shared" si="113"/>
        <v>2</v>
      </c>
      <c r="S1825" s="1">
        <f t="shared" si="114"/>
        <v>2021</v>
      </c>
      <c r="T1825" s="1">
        <f t="shared" si="115"/>
        <v>1</v>
      </c>
    </row>
    <row r="1826" spans="1:20" x14ac:dyDescent="0.2">
      <c r="A1826" s="3" t="s">
        <v>22</v>
      </c>
      <c r="B1826" s="3" t="s">
        <v>1104</v>
      </c>
      <c r="C1826" s="4" t="s">
        <v>527</v>
      </c>
      <c r="D1826" s="5" t="s">
        <v>511</v>
      </c>
      <c r="E1826" s="4" t="s">
        <v>512</v>
      </c>
      <c r="F1826" s="6">
        <v>65168.53</v>
      </c>
      <c r="G1826" s="4">
        <v>5079029</v>
      </c>
      <c r="H1826" s="4">
        <v>8122134</v>
      </c>
      <c r="I1826" s="5">
        <v>8.0235723799999992</v>
      </c>
      <c r="J1826" s="5">
        <v>1.5991509400713999</v>
      </c>
      <c r="K1826" s="5" t="s">
        <v>200</v>
      </c>
      <c r="L1826" s="5">
        <v>1491</v>
      </c>
      <c r="M1826" s="7" t="s">
        <v>1105</v>
      </c>
      <c r="N1826" s="7" t="s">
        <v>1106</v>
      </c>
      <c r="O1826" s="9" t="str">
        <f t="shared" si="112"/>
        <v>2021-02-02</v>
      </c>
      <c r="P1826" s="1" t="str">
        <f>VLOOKUP(K1826,de_para!$A$2:$B$46,2,0)</f>
        <v>Mensagem</v>
      </c>
      <c r="Q1826" s="1">
        <v>1</v>
      </c>
      <c r="R1826" s="1">
        <f t="shared" si="113"/>
        <v>2</v>
      </c>
      <c r="S1826" s="1">
        <f t="shared" si="114"/>
        <v>2021</v>
      </c>
      <c r="T1826" s="1">
        <f t="shared" si="115"/>
        <v>1</v>
      </c>
    </row>
    <row r="1827" spans="1:20" x14ac:dyDescent="0.2">
      <c r="A1827" s="3" t="s">
        <v>192</v>
      </c>
      <c r="B1827" s="3" t="s">
        <v>1104</v>
      </c>
      <c r="C1827" s="4" t="s">
        <v>193</v>
      </c>
      <c r="D1827" s="5" t="s">
        <v>33</v>
      </c>
      <c r="E1827" s="4" t="s">
        <v>34</v>
      </c>
      <c r="F1827" s="6">
        <v>5550.59</v>
      </c>
      <c r="G1827" s="4">
        <v>156573</v>
      </c>
      <c r="H1827" s="4">
        <v>470594</v>
      </c>
      <c r="I1827" s="5">
        <v>11.794859260000001</v>
      </c>
      <c r="J1827" s="5">
        <v>3.0055884475612</v>
      </c>
      <c r="K1827" s="5" t="s">
        <v>19</v>
      </c>
      <c r="L1827" s="5">
        <v>298</v>
      </c>
      <c r="M1827" s="7" t="s">
        <v>1105</v>
      </c>
      <c r="N1827" s="7" t="s">
        <v>1106</v>
      </c>
      <c r="O1827" s="9" t="str">
        <f t="shared" si="112"/>
        <v>2021-02-02</v>
      </c>
      <c r="P1827" s="1" t="str">
        <f>VLOOKUP(K1827,de_para!$A$2:$B$46,2,0)</f>
        <v>web event</v>
      </c>
      <c r="Q1827" s="1">
        <v>0</v>
      </c>
      <c r="R1827" s="1">
        <f t="shared" si="113"/>
        <v>2</v>
      </c>
      <c r="S1827" s="1">
        <f t="shared" si="114"/>
        <v>2021</v>
      </c>
      <c r="T1827" s="1">
        <f t="shared" si="115"/>
        <v>1</v>
      </c>
    </row>
    <row r="1828" spans="1:20" x14ac:dyDescent="0.2">
      <c r="A1828" s="3" t="s">
        <v>1094</v>
      </c>
      <c r="B1828" s="3" t="s">
        <v>1104</v>
      </c>
      <c r="C1828" s="4" t="s">
        <v>1095</v>
      </c>
      <c r="D1828" s="5" t="s">
        <v>1096</v>
      </c>
      <c r="E1828" s="4" t="s">
        <v>1097</v>
      </c>
      <c r="F1828" s="6">
        <v>16311.56</v>
      </c>
      <c r="G1828" s="4">
        <v>204860</v>
      </c>
      <c r="H1828" s="4">
        <v>738875</v>
      </c>
      <c r="I1828" s="5">
        <v>22.076210459999999</v>
      </c>
      <c r="J1828" s="5">
        <v>3.6067314263399002</v>
      </c>
      <c r="K1828" s="5" t="s">
        <v>19</v>
      </c>
      <c r="L1828" s="5">
        <v>955</v>
      </c>
      <c r="M1828" s="7" t="s">
        <v>1105</v>
      </c>
      <c r="N1828" s="7" t="s">
        <v>1106</v>
      </c>
      <c r="O1828" s="9" t="str">
        <f t="shared" si="112"/>
        <v>2021-02-02</v>
      </c>
      <c r="P1828" s="1" t="str">
        <f>VLOOKUP(K1828,de_para!$A$2:$B$46,2,0)</f>
        <v>web event</v>
      </c>
      <c r="Q1828" s="1">
        <v>0</v>
      </c>
      <c r="R1828" s="1">
        <f t="shared" si="113"/>
        <v>2</v>
      </c>
      <c r="S1828" s="1">
        <f t="shared" si="114"/>
        <v>2021</v>
      </c>
      <c r="T1828" s="1">
        <f t="shared" si="115"/>
        <v>1</v>
      </c>
    </row>
    <row r="1829" spans="1:20" x14ac:dyDescent="0.2">
      <c r="A1829" s="3" t="s">
        <v>1076</v>
      </c>
      <c r="B1829" s="3" t="s">
        <v>1137</v>
      </c>
      <c r="C1829" s="4" t="s">
        <v>1077</v>
      </c>
      <c r="D1829" s="5" t="s">
        <v>1074</v>
      </c>
      <c r="E1829" s="4" t="s">
        <v>1075</v>
      </c>
      <c r="F1829" s="6">
        <v>21915.51</v>
      </c>
      <c r="G1829" s="4">
        <v>414902</v>
      </c>
      <c r="H1829" s="4">
        <v>1419998</v>
      </c>
      <c r="I1829" s="5">
        <v>15.433479480000001</v>
      </c>
      <c r="J1829" s="5">
        <v>3.4224901301994</v>
      </c>
      <c r="K1829" s="5" t="s">
        <v>200</v>
      </c>
      <c r="L1829" s="5">
        <v>635</v>
      </c>
      <c r="M1829" s="7" t="s">
        <v>1138</v>
      </c>
      <c r="N1829" s="7" t="s">
        <v>1139</v>
      </c>
      <c r="O1829" s="9" t="str">
        <f t="shared" si="112"/>
        <v>2021-01-26</v>
      </c>
      <c r="P1829" s="1" t="str">
        <f>VLOOKUP(K1829,de_para!$A$2:$B$46,2,0)</f>
        <v>Mensagem</v>
      </c>
      <c r="Q1829" s="1">
        <v>1</v>
      </c>
      <c r="R1829" s="1">
        <f t="shared" si="113"/>
        <v>1</v>
      </c>
      <c r="S1829" s="1">
        <f t="shared" si="114"/>
        <v>2021</v>
      </c>
      <c r="T1829" s="1">
        <f t="shared" si="115"/>
        <v>1</v>
      </c>
    </row>
    <row r="1830" spans="1:20" x14ac:dyDescent="0.2">
      <c r="A1830" s="3" t="s">
        <v>1059</v>
      </c>
      <c r="B1830" s="3" t="s">
        <v>1137</v>
      </c>
      <c r="C1830" s="4" t="s">
        <v>1126</v>
      </c>
      <c r="D1830" s="5" t="s">
        <v>1127</v>
      </c>
      <c r="E1830" s="4" t="s">
        <v>1128</v>
      </c>
      <c r="F1830" s="6">
        <v>20636.3</v>
      </c>
      <c r="G1830" s="4">
        <v>881904</v>
      </c>
      <c r="H1830" s="4">
        <v>1262016</v>
      </c>
      <c r="I1830" s="5">
        <v>16.351852910000002</v>
      </c>
      <c r="J1830" s="5">
        <v>1.4310128993632001</v>
      </c>
      <c r="K1830" s="5" t="s">
        <v>30</v>
      </c>
      <c r="L1830" s="5">
        <v>874</v>
      </c>
      <c r="M1830" s="7" t="s">
        <v>1138</v>
      </c>
      <c r="N1830" s="7" t="s">
        <v>1139</v>
      </c>
      <c r="O1830" s="9" t="str">
        <f t="shared" si="112"/>
        <v>2021-01-26</v>
      </c>
      <c r="P1830" s="1" t="str">
        <f>VLOOKUP(K1830,de_para!$A$2:$B$46,2,0)</f>
        <v>Lead Ads</v>
      </c>
      <c r="Q1830" s="1">
        <v>0</v>
      </c>
      <c r="R1830" s="1">
        <f t="shared" si="113"/>
        <v>1</v>
      </c>
      <c r="S1830" s="1">
        <f t="shared" si="114"/>
        <v>2021</v>
      </c>
      <c r="T1830" s="1">
        <f t="shared" si="115"/>
        <v>1</v>
      </c>
    </row>
    <row r="1831" spans="1:20" x14ac:dyDescent="0.2">
      <c r="A1831" s="3" t="s">
        <v>327</v>
      </c>
      <c r="B1831" s="3" t="s">
        <v>1137</v>
      </c>
      <c r="C1831" s="4" t="s">
        <v>1107</v>
      </c>
      <c r="D1831" s="5" t="s">
        <v>1108</v>
      </c>
      <c r="E1831" s="4" t="s">
        <v>1109</v>
      </c>
      <c r="F1831" s="6">
        <v>7634.16</v>
      </c>
      <c r="G1831" s="4">
        <v>619119</v>
      </c>
      <c r="H1831" s="4">
        <v>859982</v>
      </c>
      <c r="I1831" s="5">
        <v>8.8771160299999998</v>
      </c>
      <c r="J1831" s="5">
        <v>1.3890415251349</v>
      </c>
      <c r="K1831" s="5" t="s">
        <v>19</v>
      </c>
      <c r="L1831" s="5">
        <v>539</v>
      </c>
      <c r="M1831" s="7" t="s">
        <v>1138</v>
      </c>
      <c r="N1831" s="7" t="s">
        <v>1139</v>
      </c>
      <c r="O1831" s="9" t="str">
        <f t="shared" si="112"/>
        <v>2021-01-26</v>
      </c>
      <c r="P1831" s="1" t="str">
        <f>VLOOKUP(K1831,de_para!$A$2:$B$46,2,0)</f>
        <v>web event</v>
      </c>
      <c r="Q1831" s="1">
        <v>0</v>
      </c>
      <c r="R1831" s="1">
        <f t="shared" si="113"/>
        <v>1</v>
      </c>
      <c r="S1831" s="1">
        <f t="shared" si="114"/>
        <v>2021</v>
      </c>
      <c r="T1831" s="1">
        <f t="shared" si="115"/>
        <v>1</v>
      </c>
    </row>
    <row r="1832" spans="1:20" x14ac:dyDescent="0.2">
      <c r="A1832" s="3" t="s">
        <v>327</v>
      </c>
      <c r="B1832" s="3" t="s">
        <v>1137</v>
      </c>
      <c r="C1832" s="4" t="s">
        <v>328</v>
      </c>
      <c r="D1832" s="5" t="s">
        <v>253</v>
      </c>
      <c r="E1832" s="4" t="s">
        <v>254</v>
      </c>
      <c r="F1832" s="6">
        <v>9539.2199999999993</v>
      </c>
      <c r="G1832" s="4">
        <v>697203</v>
      </c>
      <c r="H1832" s="4">
        <v>977522</v>
      </c>
      <c r="I1832" s="5">
        <v>9.7585732099999998</v>
      </c>
      <c r="J1832" s="5">
        <v>1.4020622401223</v>
      </c>
      <c r="K1832" s="5" t="s">
        <v>19</v>
      </c>
      <c r="L1832" s="5">
        <v>700</v>
      </c>
      <c r="M1832" s="7" t="s">
        <v>1138</v>
      </c>
      <c r="N1832" s="7" t="s">
        <v>1139</v>
      </c>
      <c r="O1832" s="9" t="str">
        <f t="shared" si="112"/>
        <v>2021-01-26</v>
      </c>
      <c r="P1832" s="1" t="str">
        <f>VLOOKUP(K1832,de_para!$A$2:$B$46,2,0)</f>
        <v>web event</v>
      </c>
      <c r="Q1832" s="1">
        <v>0</v>
      </c>
      <c r="R1832" s="1">
        <f t="shared" si="113"/>
        <v>1</v>
      </c>
      <c r="S1832" s="1">
        <f t="shared" si="114"/>
        <v>2021</v>
      </c>
      <c r="T1832" s="1">
        <f t="shared" si="115"/>
        <v>1</v>
      </c>
    </row>
    <row r="1833" spans="1:20" x14ac:dyDescent="0.2">
      <c r="A1833" s="3" t="s">
        <v>14</v>
      </c>
      <c r="B1833" s="3" t="s">
        <v>1137</v>
      </c>
      <c r="C1833" s="4" t="s">
        <v>1129</v>
      </c>
      <c r="D1833" s="5" t="s">
        <v>1130</v>
      </c>
      <c r="E1833" s="4" t="s">
        <v>1131</v>
      </c>
      <c r="F1833" s="6">
        <v>9767.2199999999993</v>
      </c>
      <c r="G1833" s="4">
        <v>658289</v>
      </c>
      <c r="H1833" s="4">
        <v>939075</v>
      </c>
      <c r="I1833" s="5">
        <v>10.4008945</v>
      </c>
      <c r="J1833" s="5">
        <v>1.426539103646</v>
      </c>
      <c r="K1833" s="5" t="s">
        <v>19</v>
      </c>
      <c r="L1833" s="5">
        <v>784</v>
      </c>
      <c r="M1833" s="7" t="s">
        <v>1138</v>
      </c>
      <c r="N1833" s="7" t="s">
        <v>1139</v>
      </c>
      <c r="O1833" s="9" t="str">
        <f t="shared" si="112"/>
        <v>2021-01-26</v>
      </c>
      <c r="P1833" s="1" t="str">
        <f>VLOOKUP(K1833,de_para!$A$2:$B$46,2,0)</f>
        <v>web event</v>
      </c>
      <c r="Q1833" s="1">
        <v>0</v>
      </c>
      <c r="R1833" s="1">
        <f t="shared" si="113"/>
        <v>1</v>
      </c>
      <c r="S1833" s="1">
        <f t="shared" si="114"/>
        <v>2021</v>
      </c>
      <c r="T1833" s="1">
        <f t="shared" si="115"/>
        <v>1</v>
      </c>
    </row>
    <row r="1834" spans="1:20" x14ac:dyDescent="0.2">
      <c r="A1834" s="3" t="s">
        <v>201</v>
      </c>
      <c r="B1834" s="3" t="s">
        <v>1137</v>
      </c>
      <c r="C1834" s="4" t="s">
        <v>202</v>
      </c>
      <c r="D1834" s="5" t="s">
        <v>33</v>
      </c>
      <c r="E1834" s="4" t="s">
        <v>34</v>
      </c>
      <c r="F1834" s="6">
        <v>3192.8</v>
      </c>
      <c r="G1834" s="4">
        <v>38895</v>
      </c>
      <c r="H1834" s="4">
        <v>123800</v>
      </c>
      <c r="I1834" s="5">
        <v>25.789983840000001</v>
      </c>
      <c r="J1834" s="5">
        <v>3.1829283969661999</v>
      </c>
      <c r="K1834" s="5" t="s">
        <v>19</v>
      </c>
      <c r="L1834" s="5">
        <v>230</v>
      </c>
      <c r="M1834" s="7" t="s">
        <v>1138</v>
      </c>
      <c r="N1834" s="7" t="s">
        <v>1139</v>
      </c>
      <c r="O1834" s="9" t="str">
        <f t="shared" si="112"/>
        <v>2021-01-26</v>
      </c>
      <c r="P1834" s="1" t="str">
        <f>VLOOKUP(K1834,de_para!$A$2:$B$46,2,0)</f>
        <v>web event</v>
      </c>
      <c r="Q1834" s="1">
        <v>0</v>
      </c>
      <c r="R1834" s="1">
        <f t="shared" si="113"/>
        <v>1</v>
      </c>
      <c r="S1834" s="1">
        <f t="shared" si="114"/>
        <v>2021</v>
      </c>
      <c r="T1834" s="1">
        <f t="shared" si="115"/>
        <v>1</v>
      </c>
    </row>
    <row r="1835" spans="1:20" x14ac:dyDescent="0.2">
      <c r="A1835" s="3" t="s">
        <v>14</v>
      </c>
      <c r="B1835" s="3" t="s">
        <v>1137</v>
      </c>
      <c r="C1835" s="4" t="s">
        <v>760</v>
      </c>
      <c r="D1835" s="5" t="s">
        <v>761</v>
      </c>
      <c r="E1835" s="4" t="s">
        <v>762</v>
      </c>
      <c r="F1835" s="6">
        <v>13557.18</v>
      </c>
      <c r="G1835" s="4">
        <v>970732</v>
      </c>
      <c r="H1835" s="4">
        <v>1389393</v>
      </c>
      <c r="I1835" s="5">
        <v>9.7576279699999997</v>
      </c>
      <c r="J1835" s="5">
        <v>1.4312838146883</v>
      </c>
      <c r="K1835" s="5" t="s">
        <v>19</v>
      </c>
      <c r="L1835" s="5">
        <v>1121</v>
      </c>
      <c r="M1835" s="7" t="s">
        <v>1138</v>
      </c>
      <c r="N1835" s="7" t="s">
        <v>1139</v>
      </c>
      <c r="O1835" s="9" t="str">
        <f t="shared" si="112"/>
        <v>2021-01-26</v>
      </c>
      <c r="P1835" s="1" t="str">
        <f>VLOOKUP(K1835,de_para!$A$2:$B$46,2,0)</f>
        <v>web event</v>
      </c>
      <c r="Q1835" s="1">
        <v>0</v>
      </c>
      <c r="R1835" s="1">
        <f t="shared" si="113"/>
        <v>1</v>
      </c>
      <c r="S1835" s="1">
        <f t="shared" si="114"/>
        <v>2021</v>
      </c>
      <c r="T1835" s="1">
        <f t="shared" si="115"/>
        <v>1</v>
      </c>
    </row>
    <row r="1836" spans="1:20" x14ac:dyDescent="0.2">
      <c r="A1836" s="3" t="s">
        <v>207</v>
      </c>
      <c r="B1836" s="3" t="s">
        <v>1137</v>
      </c>
      <c r="C1836" s="4" t="s">
        <v>208</v>
      </c>
      <c r="D1836" s="5" t="s">
        <v>33</v>
      </c>
      <c r="E1836" s="4" t="s">
        <v>34</v>
      </c>
      <c r="F1836" s="6">
        <v>3388.59</v>
      </c>
      <c r="G1836" s="4">
        <v>25391</v>
      </c>
      <c r="H1836" s="4">
        <v>92840</v>
      </c>
      <c r="I1836" s="5">
        <v>36.49924601</v>
      </c>
      <c r="J1836" s="5">
        <v>3.6564136898900998</v>
      </c>
      <c r="K1836" s="5" t="s">
        <v>19</v>
      </c>
      <c r="L1836" s="5">
        <v>275</v>
      </c>
      <c r="M1836" s="7" t="s">
        <v>1138</v>
      </c>
      <c r="N1836" s="7" t="s">
        <v>1139</v>
      </c>
      <c r="O1836" s="9" t="str">
        <f t="shared" si="112"/>
        <v>2021-01-26</v>
      </c>
      <c r="P1836" s="1" t="str">
        <f>VLOOKUP(K1836,de_para!$A$2:$B$46,2,0)</f>
        <v>web event</v>
      </c>
      <c r="Q1836" s="1">
        <v>0</v>
      </c>
      <c r="R1836" s="1">
        <f t="shared" si="113"/>
        <v>1</v>
      </c>
      <c r="S1836" s="1">
        <f t="shared" si="114"/>
        <v>2021</v>
      </c>
      <c r="T1836" s="1">
        <f t="shared" si="115"/>
        <v>1</v>
      </c>
    </row>
    <row r="1837" spans="1:20" x14ac:dyDescent="0.2">
      <c r="A1837" s="3" t="s">
        <v>1072</v>
      </c>
      <c r="B1837" s="3" t="s">
        <v>1137</v>
      </c>
      <c r="C1837" s="4" t="s">
        <v>1140</v>
      </c>
      <c r="D1837" s="5" t="s">
        <v>1141</v>
      </c>
      <c r="E1837" s="4" t="s">
        <v>1142</v>
      </c>
      <c r="F1837" s="6">
        <v>3494.88</v>
      </c>
      <c r="G1837" s="4">
        <v>102623</v>
      </c>
      <c r="H1837" s="4">
        <v>138822</v>
      </c>
      <c r="I1837" s="5">
        <v>25.17526041</v>
      </c>
      <c r="J1837" s="5">
        <v>1.3527376903813</v>
      </c>
      <c r="K1837" s="5" t="s">
        <v>19</v>
      </c>
      <c r="L1837" s="5">
        <v>14</v>
      </c>
      <c r="M1837" s="7" t="s">
        <v>1138</v>
      </c>
      <c r="N1837" s="7" t="s">
        <v>1139</v>
      </c>
      <c r="O1837" s="9" t="str">
        <f t="shared" si="112"/>
        <v>2021-01-26</v>
      </c>
      <c r="P1837" s="1" t="str">
        <f>VLOOKUP(K1837,de_para!$A$2:$B$46,2,0)</f>
        <v>web event</v>
      </c>
      <c r="Q1837" s="1">
        <v>1</v>
      </c>
      <c r="R1837" s="1">
        <f t="shared" si="113"/>
        <v>1</v>
      </c>
      <c r="S1837" s="1">
        <f t="shared" si="114"/>
        <v>2021</v>
      </c>
      <c r="T1837" s="1">
        <f t="shared" si="115"/>
        <v>1</v>
      </c>
    </row>
    <row r="1838" spans="1:20" x14ac:dyDescent="0.2">
      <c r="A1838" s="3" t="s">
        <v>311</v>
      </c>
      <c r="B1838" s="3" t="s">
        <v>1137</v>
      </c>
      <c r="C1838" s="4" t="s">
        <v>1123</v>
      </c>
      <c r="D1838" s="5" t="s">
        <v>1108</v>
      </c>
      <c r="E1838" s="4" t="s">
        <v>1109</v>
      </c>
      <c r="F1838" s="6">
        <v>12995.05</v>
      </c>
      <c r="G1838" s="4">
        <v>624371</v>
      </c>
      <c r="H1838" s="4">
        <v>995125</v>
      </c>
      <c r="I1838" s="5">
        <v>13.058711219999999</v>
      </c>
      <c r="J1838" s="5">
        <v>1.5938040043499999</v>
      </c>
      <c r="K1838" s="5" t="s">
        <v>19</v>
      </c>
      <c r="L1838" s="5">
        <v>919</v>
      </c>
      <c r="M1838" s="7" t="s">
        <v>1138</v>
      </c>
      <c r="N1838" s="7" t="s">
        <v>1139</v>
      </c>
      <c r="O1838" s="9" t="str">
        <f t="shared" si="112"/>
        <v>2021-01-26</v>
      </c>
      <c r="P1838" s="1" t="str">
        <f>VLOOKUP(K1838,de_para!$A$2:$B$46,2,0)</f>
        <v>web event</v>
      </c>
      <c r="Q1838" s="1">
        <v>0</v>
      </c>
      <c r="R1838" s="1">
        <f t="shared" si="113"/>
        <v>1</v>
      </c>
      <c r="S1838" s="1">
        <f t="shared" si="114"/>
        <v>2021</v>
      </c>
      <c r="T1838" s="1">
        <f t="shared" si="115"/>
        <v>1</v>
      </c>
    </row>
    <row r="1839" spans="1:20" x14ac:dyDescent="0.2">
      <c r="A1839" s="3" t="s">
        <v>1098</v>
      </c>
      <c r="B1839" s="3" t="s">
        <v>1137</v>
      </c>
      <c r="C1839" s="4" t="s">
        <v>1099</v>
      </c>
      <c r="D1839" s="5" t="s">
        <v>1083</v>
      </c>
      <c r="E1839" s="4" t="s">
        <v>1084</v>
      </c>
      <c r="F1839" s="6">
        <v>0</v>
      </c>
      <c r="G1839" s="4">
        <v>0</v>
      </c>
      <c r="H1839" s="4">
        <v>0</v>
      </c>
      <c r="I1839" s="5" t="s">
        <v>42</v>
      </c>
      <c r="J1839" s="5">
        <v>0</v>
      </c>
      <c r="K1839" s="5" t="s">
        <v>19</v>
      </c>
      <c r="L1839" s="5">
        <v>4</v>
      </c>
      <c r="M1839" s="7" t="s">
        <v>1138</v>
      </c>
      <c r="N1839" s="7" t="s">
        <v>1139</v>
      </c>
      <c r="O1839" s="9" t="str">
        <f t="shared" si="112"/>
        <v>2021-01-26</v>
      </c>
      <c r="P1839" s="1" t="str">
        <f>VLOOKUP(K1839,de_para!$A$2:$B$46,2,0)</f>
        <v>web event</v>
      </c>
      <c r="Q1839" s="1">
        <v>0</v>
      </c>
      <c r="R1839" s="1">
        <f t="shared" si="113"/>
        <v>1</v>
      </c>
      <c r="S1839" s="1">
        <f t="shared" si="114"/>
        <v>2021</v>
      </c>
      <c r="T1839" s="1">
        <f t="shared" si="115"/>
        <v>1</v>
      </c>
    </row>
    <row r="1840" spans="1:20" x14ac:dyDescent="0.2">
      <c r="A1840" s="3" t="s">
        <v>1072</v>
      </c>
      <c r="B1840" s="3" t="s">
        <v>1137</v>
      </c>
      <c r="C1840" s="4" t="s">
        <v>1073</v>
      </c>
      <c r="D1840" s="5" t="s">
        <v>1074</v>
      </c>
      <c r="E1840" s="4" t="s">
        <v>1075</v>
      </c>
      <c r="F1840" s="6">
        <v>180357.75</v>
      </c>
      <c r="G1840" s="4">
        <v>7423777</v>
      </c>
      <c r="H1840" s="4">
        <v>17476206</v>
      </c>
      <c r="I1840" s="5">
        <v>10.320189060000001</v>
      </c>
      <c r="J1840" s="5">
        <v>2.3540855281617001</v>
      </c>
      <c r="K1840" s="5" t="s">
        <v>200</v>
      </c>
      <c r="L1840" s="5">
        <v>4367</v>
      </c>
      <c r="M1840" s="7" t="s">
        <v>1138</v>
      </c>
      <c r="N1840" s="7" t="s">
        <v>1139</v>
      </c>
      <c r="O1840" s="9" t="str">
        <f t="shared" si="112"/>
        <v>2021-01-26</v>
      </c>
      <c r="P1840" s="1" t="str">
        <f>VLOOKUP(K1840,de_para!$A$2:$B$46,2,0)</f>
        <v>Mensagem</v>
      </c>
      <c r="Q1840" s="1">
        <v>1</v>
      </c>
      <c r="R1840" s="1">
        <f t="shared" si="113"/>
        <v>1</v>
      </c>
      <c r="S1840" s="1">
        <f t="shared" si="114"/>
        <v>2021</v>
      </c>
      <c r="T1840" s="1">
        <f t="shared" si="115"/>
        <v>1</v>
      </c>
    </row>
    <row r="1841" spans="1:20" x14ac:dyDescent="0.2">
      <c r="A1841" s="3" t="s">
        <v>1132</v>
      </c>
      <c r="B1841" s="3" t="s">
        <v>1137</v>
      </c>
      <c r="C1841" s="4" t="s">
        <v>1133</v>
      </c>
      <c r="D1841" s="5" t="s">
        <v>1074</v>
      </c>
      <c r="E1841" s="4" t="s">
        <v>1075</v>
      </c>
      <c r="F1841" s="6">
        <v>0</v>
      </c>
      <c r="G1841" s="4">
        <v>0</v>
      </c>
      <c r="H1841" s="4">
        <v>0</v>
      </c>
      <c r="I1841" s="5" t="s">
        <v>42</v>
      </c>
      <c r="J1841" s="5">
        <v>0</v>
      </c>
      <c r="K1841" s="5" t="s">
        <v>200</v>
      </c>
      <c r="L1841" s="5">
        <v>2</v>
      </c>
      <c r="M1841" s="7" t="s">
        <v>1138</v>
      </c>
      <c r="N1841" s="7" t="s">
        <v>1139</v>
      </c>
      <c r="O1841" s="9" t="str">
        <f t="shared" si="112"/>
        <v>2021-01-26</v>
      </c>
      <c r="P1841" s="1" t="str">
        <f>VLOOKUP(K1841,de_para!$A$2:$B$46,2,0)</f>
        <v>Mensagem</v>
      </c>
      <c r="Q1841" s="1">
        <v>1</v>
      </c>
      <c r="R1841" s="1">
        <f t="shared" si="113"/>
        <v>1</v>
      </c>
      <c r="S1841" s="1">
        <f t="shared" si="114"/>
        <v>2021</v>
      </c>
      <c r="T1841" s="1">
        <f t="shared" si="115"/>
        <v>1</v>
      </c>
    </row>
    <row r="1842" spans="1:20" x14ac:dyDescent="0.2">
      <c r="A1842" s="3" t="s">
        <v>192</v>
      </c>
      <c r="B1842" s="3" t="s">
        <v>1137</v>
      </c>
      <c r="C1842" s="4" t="s">
        <v>193</v>
      </c>
      <c r="D1842" s="5" t="s">
        <v>33</v>
      </c>
      <c r="E1842" s="4" t="s">
        <v>34</v>
      </c>
      <c r="F1842" s="6">
        <v>5037.54</v>
      </c>
      <c r="G1842" s="4">
        <v>143676</v>
      </c>
      <c r="H1842" s="4">
        <v>405796</v>
      </c>
      <c r="I1842" s="5">
        <v>12.413971549999999</v>
      </c>
      <c r="J1842" s="5">
        <v>2.8243826387149</v>
      </c>
      <c r="K1842" s="5" t="s">
        <v>19</v>
      </c>
      <c r="L1842" s="5">
        <v>272</v>
      </c>
      <c r="M1842" s="7" t="s">
        <v>1138</v>
      </c>
      <c r="N1842" s="7" t="s">
        <v>1139</v>
      </c>
      <c r="O1842" s="9" t="str">
        <f t="shared" si="112"/>
        <v>2021-01-26</v>
      </c>
      <c r="P1842" s="1" t="str">
        <f>VLOOKUP(K1842,de_para!$A$2:$B$46,2,0)</f>
        <v>web event</v>
      </c>
      <c r="Q1842" s="1">
        <v>0</v>
      </c>
      <c r="R1842" s="1">
        <f t="shared" si="113"/>
        <v>1</v>
      </c>
      <c r="S1842" s="1">
        <f t="shared" si="114"/>
        <v>2021</v>
      </c>
      <c r="T1842" s="1">
        <f t="shared" si="115"/>
        <v>1</v>
      </c>
    </row>
    <row r="1843" spans="1:20" x14ac:dyDescent="0.2">
      <c r="A1843" s="3" t="s">
        <v>1072</v>
      </c>
      <c r="B1843" s="3" t="s">
        <v>1137</v>
      </c>
      <c r="C1843" s="4" t="s">
        <v>1092</v>
      </c>
      <c r="D1843" s="5" t="s">
        <v>1088</v>
      </c>
      <c r="E1843" s="4" t="s">
        <v>1089</v>
      </c>
      <c r="F1843" s="6">
        <v>53828.03</v>
      </c>
      <c r="G1843" s="4">
        <v>2200056</v>
      </c>
      <c r="H1843" s="4">
        <v>4985246</v>
      </c>
      <c r="I1843" s="5">
        <v>10.797467169999999</v>
      </c>
      <c r="J1843" s="5">
        <v>2.2659632300268999</v>
      </c>
      <c r="K1843" s="5" t="s">
        <v>19</v>
      </c>
      <c r="L1843" s="5">
        <v>491</v>
      </c>
      <c r="M1843" s="7" t="s">
        <v>1138</v>
      </c>
      <c r="N1843" s="7" t="s">
        <v>1139</v>
      </c>
      <c r="O1843" s="9" t="str">
        <f t="shared" si="112"/>
        <v>2021-01-26</v>
      </c>
      <c r="P1843" s="1" t="str">
        <f>VLOOKUP(K1843,de_para!$A$2:$B$46,2,0)</f>
        <v>web event</v>
      </c>
      <c r="Q1843" s="1">
        <v>1</v>
      </c>
      <c r="R1843" s="1">
        <f t="shared" si="113"/>
        <v>1</v>
      </c>
      <c r="S1843" s="1">
        <f t="shared" si="114"/>
        <v>2021</v>
      </c>
      <c r="T1843" s="1">
        <f t="shared" si="115"/>
        <v>1</v>
      </c>
    </row>
    <row r="1844" spans="1:20" x14ac:dyDescent="0.2">
      <c r="A1844" s="3" t="s">
        <v>22</v>
      </c>
      <c r="B1844" s="3" t="s">
        <v>1137</v>
      </c>
      <c r="C1844" s="4" t="s">
        <v>1087</v>
      </c>
      <c r="D1844" s="5" t="s">
        <v>1088</v>
      </c>
      <c r="E1844" s="4" t="s">
        <v>1089</v>
      </c>
      <c r="F1844" s="6">
        <v>13989.81</v>
      </c>
      <c r="G1844" s="4">
        <v>1325818</v>
      </c>
      <c r="H1844" s="4">
        <v>2245707</v>
      </c>
      <c r="I1844" s="5">
        <v>6.2295793699999997</v>
      </c>
      <c r="J1844" s="5">
        <v>1.6938275087531001</v>
      </c>
      <c r="K1844" s="5" t="s">
        <v>19</v>
      </c>
      <c r="L1844" s="5">
        <v>157</v>
      </c>
      <c r="M1844" s="7" t="s">
        <v>1138</v>
      </c>
      <c r="N1844" s="7" t="s">
        <v>1139</v>
      </c>
      <c r="O1844" s="9" t="str">
        <f t="shared" si="112"/>
        <v>2021-01-26</v>
      </c>
      <c r="P1844" s="1" t="str">
        <f>VLOOKUP(K1844,de_para!$A$2:$B$46,2,0)</f>
        <v>web event</v>
      </c>
      <c r="Q1844" s="1">
        <v>1</v>
      </c>
      <c r="R1844" s="1">
        <f t="shared" si="113"/>
        <v>1</v>
      </c>
      <c r="S1844" s="1">
        <f t="shared" si="114"/>
        <v>2021</v>
      </c>
      <c r="T1844" s="1">
        <f t="shared" si="115"/>
        <v>1</v>
      </c>
    </row>
    <row r="1845" spans="1:20" x14ac:dyDescent="0.2">
      <c r="A1845" s="3" t="s">
        <v>1080</v>
      </c>
      <c r="B1845" s="3" t="s">
        <v>1137</v>
      </c>
      <c r="C1845" s="4" t="s">
        <v>1082</v>
      </c>
      <c r="D1845" s="5" t="s">
        <v>1083</v>
      </c>
      <c r="E1845" s="4" t="s">
        <v>1084</v>
      </c>
      <c r="F1845" s="6">
        <v>0</v>
      </c>
      <c r="G1845" s="4">
        <v>0</v>
      </c>
      <c r="H1845" s="4">
        <v>0</v>
      </c>
      <c r="I1845" s="5" t="s">
        <v>42</v>
      </c>
      <c r="J1845" s="5">
        <v>0</v>
      </c>
      <c r="K1845" s="5" t="s">
        <v>19</v>
      </c>
      <c r="L1845" s="5">
        <v>3</v>
      </c>
      <c r="M1845" s="7" t="s">
        <v>1138</v>
      </c>
      <c r="N1845" s="7" t="s">
        <v>1139</v>
      </c>
      <c r="O1845" s="9" t="str">
        <f t="shared" si="112"/>
        <v>2021-01-26</v>
      </c>
      <c r="P1845" s="1" t="str">
        <f>VLOOKUP(K1845,de_para!$A$2:$B$46,2,0)</f>
        <v>web event</v>
      </c>
      <c r="Q1845" s="1">
        <v>0</v>
      </c>
      <c r="R1845" s="1">
        <f t="shared" si="113"/>
        <v>1</v>
      </c>
      <c r="S1845" s="1">
        <f t="shared" si="114"/>
        <v>2021</v>
      </c>
      <c r="T1845" s="1">
        <f t="shared" si="115"/>
        <v>1</v>
      </c>
    </row>
    <row r="1846" spans="1:20" x14ac:dyDescent="0.2">
      <c r="A1846" s="3" t="s">
        <v>1143</v>
      </c>
      <c r="B1846" s="3" t="s">
        <v>1137</v>
      </c>
      <c r="C1846" s="4" t="s">
        <v>1144</v>
      </c>
      <c r="D1846" s="5" t="s">
        <v>1083</v>
      </c>
      <c r="E1846" s="4" t="s">
        <v>1084</v>
      </c>
      <c r="F1846" s="6">
        <v>0</v>
      </c>
      <c r="G1846" s="4">
        <v>0</v>
      </c>
      <c r="H1846" s="4">
        <v>0</v>
      </c>
      <c r="I1846" s="5" t="s">
        <v>42</v>
      </c>
      <c r="J1846" s="5">
        <v>0</v>
      </c>
      <c r="K1846" s="5" t="s">
        <v>19</v>
      </c>
      <c r="L1846" s="5">
        <v>1</v>
      </c>
      <c r="M1846" s="7" t="s">
        <v>1138</v>
      </c>
      <c r="N1846" s="7" t="s">
        <v>1139</v>
      </c>
      <c r="O1846" s="9" t="str">
        <f t="shared" si="112"/>
        <v>2021-01-26</v>
      </c>
      <c r="P1846" s="1" t="str">
        <f>VLOOKUP(K1846,de_para!$A$2:$B$46,2,0)</f>
        <v>web event</v>
      </c>
      <c r="Q1846" s="1">
        <v>0</v>
      </c>
      <c r="R1846" s="1">
        <f t="shared" si="113"/>
        <v>1</v>
      </c>
      <c r="S1846" s="1">
        <f t="shared" si="114"/>
        <v>2021</v>
      </c>
      <c r="T1846" s="1">
        <f t="shared" si="115"/>
        <v>1</v>
      </c>
    </row>
    <row r="1847" spans="1:20" x14ac:dyDescent="0.2">
      <c r="A1847" s="3" t="s">
        <v>1102</v>
      </c>
      <c r="B1847" s="3" t="s">
        <v>1137</v>
      </c>
      <c r="C1847" s="4" t="s">
        <v>1103</v>
      </c>
      <c r="D1847" s="5" t="s">
        <v>1083</v>
      </c>
      <c r="E1847" s="4" t="s">
        <v>1084</v>
      </c>
      <c r="F1847" s="6">
        <v>0</v>
      </c>
      <c r="G1847" s="4">
        <v>0</v>
      </c>
      <c r="H1847" s="4">
        <v>0</v>
      </c>
      <c r="I1847" s="5" t="s">
        <v>42</v>
      </c>
      <c r="J1847" s="5">
        <v>0</v>
      </c>
      <c r="K1847" s="5" t="s">
        <v>19</v>
      </c>
      <c r="L1847" s="5">
        <v>4</v>
      </c>
      <c r="M1847" s="7" t="s">
        <v>1138</v>
      </c>
      <c r="N1847" s="7" t="s">
        <v>1139</v>
      </c>
      <c r="O1847" s="9" t="str">
        <f t="shared" si="112"/>
        <v>2021-01-26</v>
      </c>
      <c r="P1847" s="1" t="str">
        <f>VLOOKUP(K1847,de_para!$A$2:$B$46,2,0)</f>
        <v>web event</v>
      </c>
      <c r="Q1847" s="1">
        <v>0</v>
      </c>
      <c r="R1847" s="1">
        <f t="shared" si="113"/>
        <v>1</v>
      </c>
      <c r="S1847" s="1">
        <f t="shared" si="114"/>
        <v>2021</v>
      </c>
      <c r="T1847" s="1">
        <f t="shared" si="115"/>
        <v>1</v>
      </c>
    </row>
    <row r="1848" spans="1:20" x14ac:dyDescent="0.2">
      <c r="A1848" s="3" t="s">
        <v>454</v>
      </c>
      <c r="B1848" s="3" t="s">
        <v>1137</v>
      </c>
      <c r="C1848" s="4" t="s">
        <v>455</v>
      </c>
      <c r="D1848" s="5" t="s">
        <v>456</v>
      </c>
      <c r="E1848" s="4" t="s">
        <v>457</v>
      </c>
      <c r="F1848" s="6">
        <v>34100.78</v>
      </c>
      <c r="G1848" s="4">
        <v>1339626</v>
      </c>
      <c r="H1848" s="4">
        <v>3044266</v>
      </c>
      <c r="I1848" s="5">
        <v>11.20164269</v>
      </c>
      <c r="J1848" s="5">
        <v>2.2724745563313999</v>
      </c>
      <c r="K1848" s="5" t="s">
        <v>38</v>
      </c>
      <c r="L1848" s="5">
        <v>118</v>
      </c>
      <c r="M1848" s="7" t="s">
        <v>1138</v>
      </c>
      <c r="N1848" s="7" t="s">
        <v>1139</v>
      </c>
      <c r="O1848" s="9" t="str">
        <f t="shared" si="112"/>
        <v>2021-01-26</v>
      </c>
      <c r="P1848" s="1" t="str">
        <f>VLOOKUP(K1848,de_para!$A$2:$B$46,2,0)</f>
        <v>Credenciamento</v>
      </c>
      <c r="Q1848" s="1">
        <v>0</v>
      </c>
      <c r="R1848" s="1">
        <f t="shared" si="113"/>
        <v>1</v>
      </c>
      <c r="S1848" s="1">
        <f t="shared" si="114"/>
        <v>2021</v>
      </c>
      <c r="T1848" s="1">
        <f t="shared" si="115"/>
        <v>1</v>
      </c>
    </row>
    <row r="1849" spans="1:20" x14ac:dyDescent="0.2">
      <c r="A1849" s="3" t="s">
        <v>194</v>
      </c>
      <c r="B1849" s="3" t="s">
        <v>1137</v>
      </c>
      <c r="C1849" s="4" t="s">
        <v>195</v>
      </c>
      <c r="D1849" s="5" t="s">
        <v>33</v>
      </c>
      <c r="E1849" s="4" t="s">
        <v>34</v>
      </c>
      <c r="F1849" s="6">
        <v>1546.54</v>
      </c>
      <c r="G1849" s="4">
        <v>26240</v>
      </c>
      <c r="H1849" s="4">
        <v>77174</v>
      </c>
      <c r="I1849" s="5">
        <v>20.03965066</v>
      </c>
      <c r="J1849" s="5">
        <v>2.9410823170731999</v>
      </c>
      <c r="K1849" s="5" t="s">
        <v>19</v>
      </c>
      <c r="L1849" s="5">
        <v>89</v>
      </c>
      <c r="M1849" s="7" t="s">
        <v>1138</v>
      </c>
      <c r="N1849" s="7" t="s">
        <v>1139</v>
      </c>
      <c r="O1849" s="9" t="str">
        <f t="shared" si="112"/>
        <v>2021-01-26</v>
      </c>
      <c r="P1849" s="1" t="str">
        <f>VLOOKUP(K1849,de_para!$A$2:$B$46,2,0)</f>
        <v>web event</v>
      </c>
      <c r="Q1849" s="1">
        <v>0</v>
      </c>
      <c r="R1849" s="1">
        <f t="shared" si="113"/>
        <v>1</v>
      </c>
      <c r="S1849" s="1">
        <f t="shared" si="114"/>
        <v>2021</v>
      </c>
      <c r="T1849" s="1">
        <f t="shared" si="115"/>
        <v>1</v>
      </c>
    </row>
    <row r="1850" spans="1:20" x14ac:dyDescent="0.2">
      <c r="A1850" s="3" t="s">
        <v>311</v>
      </c>
      <c r="B1850" s="3" t="s">
        <v>1137</v>
      </c>
      <c r="C1850" s="4" t="s">
        <v>312</v>
      </c>
      <c r="D1850" s="5" t="s">
        <v>253</v>
      </c>
      <c r="E1850" s="4" t="s">
        <v>254</v>
      </c>
      <c r="F1850" s="6">
        <v>16130.15</v>
      </c>
      <c r="G1850" s="4">
        <v>718837</v>
      </c>
      <c r="H1850" s="4">
        <v>1122238</v>
      </c>
      <c r="I1850" s="5">
        <v>14.373198909999999</v>
      </c>
      <c r="J1850" s="5">
        <v>1.5611856373559001</v>
      </c>
      <c r="K1850" s="5" t="s">
        <v>19</v>
      </c>
      <c r="L1850" s="5">
        <v>1230</v>
      </c>
      <c r="M1850" s="7" t="s">
        <v>1138</v>
      </c>
      <c r="N1850" s="7" t="s">
        <v>1139</v>
      </c>
      <c r="O1850" s="9" t="str">
        <f t="shared" si="112"/>
        <v>2021-01-26</v>
      </c>
      <c r="P1850" s="1" t="str">
        <f>VLOOKUP(K1850,de_para!$A$2:$B$46,2,0)</f>
        <v>web event</v>
      </c>
      <c r="Q1850" s="1">
        <v>0</v>
      </c>
      <c r="R1850" s="1">
        <f t="shared" si="113"/>
        <v>1</v>
      </c>
      <c r="S1850" s="1">
        <f t="shared" si="114"/>
        <v>2021</v>
      </c>
      <c r="T1850" s="1">
        <f t="shared" si="115"/>
        <v>1</v>
      </c>
    </row>
    <row r="1851" spans="1:20" x14ac:dyDescent="0.2">
      <c r="A1851" s="3" t="s">
        <v>1110</v>
      </c>
      <c r="B1851" s="3" t="s">
        <v>1137</v>
      </c>
      <c r="C1851" s="4" t="s">
        <v>1120</v>
      </c>
      <c r="D1851" s="5" t="s">
        <v>1121</v>
      </c>
      <c r="E1851" s="4" t="s">
        <v>1122</v>
      </c>
      <c r="F1851" s="6">
        <v>5419.32</v>
      </c>
      <c r="G1851" s="4">
        <v>169691</v>
      </c>
      <c r="H1851" s="4">
        <v>277769</v>
      </c>
      <c r="I1851" s="5">
        <v>19.510168520000001</v>
      </c>
      <c r="J1851" s="5">
        <v>1.6369106198914001</v>
      </c>
      <c r="K1851" s="5" t="s">
        <v>200</v>
      </c>
      <c r="L1851" s="5">
        <v>237</v>
      </c>
      <c r="M1851" s="7" t="s">
        <v>1138</v>
      </c>
      <c r="N1851" s="7" t="s">
        <v>1139</v>
      </c>
      <c r="O1851" s="9" t="str">
        <f t="shared" si="112"/>
        <v>2021-01-26</v>
      </c>
      <c r="P1851" s="1" t="str">
        <f>VLOOKUP(K1851,de_para!$A$2:$B$46,2,0)</f>
        <v>Mensagem</v>
      </c>
      <c r="Q1851" s="1">
        <v>1</v>
      </c>
      <c r="R1851" s="1">
        <f t="shared" si="113"/>
        <v>1</v>
      </c>
      <c r="S1851" s="1">
        <f t="shared" si="114"/>
        <v>2021</v>
      </c>
      <c r="T1851" s="1">
        <f t="shared" si="115"/>
        <v>1</v>
      </c>
    </row>
    <row r="1852" spans="1:20" x14ac:dyDescent="0.2">
      <c r="A1852" s="3" t="s">
        <v>1110</v>
      </c>
      <c r="B1852" s="3" t="s">
        <v>1137</v>
      </c>
      <c r="C1852" s="4" t="s">
        <v>1117</v>
      </c>
      <c r="D1852" s="5" t="s">
        <v>1118</v>
      </c>
      <c r="E1852" s="4" t="s">
        <v>1119</v>
      </c>
      <c r="F1852" s="6">
        <v>5138.1000000000004</v>
      </c>
      <c r="G1852" s="4">
        <v>403832</v>
      </c>
      <c r="H1852" s="4">
        <v>522779</v>
      </c>
      <c r="I1852" s="5">
        <v>9.8284361100000002</v>
      </c>
      <c r="J1852" s="5">
        <v>1.2945457516987</v>
      </c>
      <c r="K1852" s="5" t="s">
        <v>200</v>
      </c>
      <c r="L1852" s="5">
        <v>180</v>
      </c>
      <c r="M1852" s="7" t="s">
        <v>1138</v>
      </c>
      <c r="N1852" s="7" t="s">
        <v>1139</v>
      </c>
      <c r="O1852" s="9" t="str">
        <f t="shared" si="112"/>
        <v>2021-01-26</v>
      </c>
      <c r="P1852" s="1" t="str">
        <f>VLOOKUP(K1852,de_para!$A$2:$B$46,2,0)</f>
        <v>Mensagem</v>
      </c>
      <c r="Q1852" s="1">
        <v>1</v>
      </c>
      <c r="R1852" s="1">
        <f t="shared" si="113"/>
        <v>1</v>
      </c>
      <c r="S1852" s="1">
        <f t="shared" si="114"/>
        <v>2021</v>
      </c>
      <c r="T1852" s="1">
        <f t="shared" si="115"/>
        <v>1</v>
      </c>
    </row>
    <row r="1853" spans="1:20" x14ac:dyDescent="0.2">
      <c r="A1853" s="3" t="s">
        <v>362</v>
      </c>
      <c r="B1853" s="3" t="s">
        <v>1137</v>
      </c>
      <c r="C1853" s="4" t="s">
        <v>363</v>
      </c>
      <c r="D1853" s="5" t="s">
        <v>28</v>
      </c>
      <c r="E1853" s="4" t="s">
        <v>29</v>
      </c>
      <c r="F1853" s="6">
        <v>56260.13</v>
      </c>
      <c r="G1853" s="4">
        <v>1717711</v>
      </c>
      <c r="H1853" s="4">
        <v>3057826</v>
      </c>
      <c r="I1853" s="5">
        <v>18.398734919999999</v>
      </c>
      <c r="J1853" s="5">
        <v>1.7801748955440999</v>
      </c>
      <c r="K1853" s="5" t="s">
        <v>30</v>
      </c>
      <c r="L1853" s="5">
        <v>2056</v>
      </c>
      <c r="M1853" s="7" t="s">
        <v>1138</v>
      </c>
      <c r="N1853" s="7" t="s">
        <v>1139</v>
      </c>
      <c r="O1853" s="9" t="str">
        <f t="shared" si="112"/>
        <v>2021-01-26</v>
      </c>
      <c r="P1853" s="1" t="str">
        <f>VLOOKUP(K1853,de_para!$A$2:$B$46,2,0)</f>
        <v>Lead Ads</v>
      </c>
      <c r="Q1853" s="1">
        <v>0</v>
      </c>
      <c r="R1853" s="1">
        <f t="shared" si="113"/>
        <v>1</v>
      </c>
      <c r="S1853" s="1">
        <f t="shared" si="114"/>
        <v>2021</v>
      </c>
      <c r="T1853" s="1">
        <f t="shared" si="115"/>
        <v>1</v>
      </c>
    </row>
    <row r="1854" spans="1:20" x14ac:dyDescent="0.2">
      <c r="A1854" s="3" t="s">
        <v>1072</v>
      </c>
      <c r="B1854" s="3" t="s">
        <v>1137</v>
      </c>
      <c r="C1854" s="4" t="s">
        <v>1114</v>
      </c>
      <c r="D1854" s="5" t="s">
        <v>1115</v>
      </c>
      <c r="E1854" s="4" t="s">
        <v>1116</v>
      </c>
      <c r="F1854" s="6">
        <v>10458.01</v>
      </c>
      <c r="G1854" s="4">
        <v>848006</v>
      </c>
      <c r="H1854" s="4">
        <v>1009906</v>
      </c>
      <c r="I1854" s="5">
        <v>10.35542912</v>
      </c>
      <c r="J1854" s="5">
        <v>1.1909184604826</v>
      </c>
      <c r="K1854" s="5" t="s">
        <v>200</v>
      </c>
      <c r="L1854" s="5">
        <v>300</v>
      </c>
      <c r="M1854" s="7" t="s">
        <v>1138</v>
      </c>
      <c r="N1854" s="7" t="s">
        <v>1139</v>
      </c>
      <c r="O1854" s="9" t="str">
        <f t="shared" si="112"/>
        <v>2021-01-26</v>
      </c>
      <c r="P1854" s="1" t="str">
        <f>VLOOKUP(K1854,de_para!$A$2:$B$46,2,0)</f>
        <v>Mensagem</v>
      </c>
      <c r="Q1854" s="1">
        <v>1</v>
      </c>
      <c r="R1854" s="1">
        <f t="shared" si="113"/>
        <v>1</v>
      </c>
      <c r="S1854" s="1">
        <f t="shared" si="114"/>
        <v>2021</v>
      </c>
      <c r="T1854" s="1">
        <f t="shared" si="115"/>
        <v>1</v>
      </c>
    </row>
    <row r="1855" spans="1:20" x14ac:dyDescent="0.2">
      <c r="A1855" s="3" t="s">
        <v>1124</v>
      </c>
      <c r="B1855" s="3" t="s">
        <v>1137</v>
      </c>
      <c r="C1855" s="4" t="s">
        <v>1125</v>
      </c>
      <c r="D1855" s="5" t="s">
        <v>1083</v>
      </c>
      <c r="E1855" s="4" t="s">
        <v>1084</v>
      </c>
      <c r="F1855" s="6">
        <v>0</v>
      </c>
      <c r="G1855" s="4">
        <v>0</v>
      </c>
      <c r="H1855" s="4">
        <v>0</v>
      </c>
      <c r="I1855" s="5" t="s">
        <v>42</v>
      </c>
      <c r="J1855" s="5">
        <v>0</v>
      </c>
      <c r="K1855" s="5" t="s">
        <v>19</v>
      </c>
      <c r="L1855" s="5">
        <v>2</v>
      </c>
      <c r="M1855" s="7" t="s">
        <v>1138</v>
      </c>
      <c r="N1855" s="7" t="s">
        <v>1139</v>
      </c>
      <c r="O1855" s="9" t="str">
        <f t="shared" si="112"/>
        <v>2021-01-26</v>
      </c>
      <c r="P1855" s="1" t="str">
        <f>VLOOKUP(K1855,de_para!$A$2:$B$46,2,0)</f>
        <v>web event</v>
      </c>
      <c r="Q1855" s="1">
        <v>0</v>
      </c>
      <c r="R1855" s="1">
        <f t="shared" si="113"/>
        <v>1</v>
      </c>
      <c r="S1855" s="1">
        <f t="shared" si="114"/>
        <v>2021</v>
      </c>
      <c r="T1855" s="1">
        <f t="shared" si="115"/>
        <v>1</v>
      </c>
    </row>
    <row r="1856" spans="1:20" x14ac:dyDescent="0.2">
      <c r="A1856" s="3" t="s">
        <v>1110</v>
      </c>
      <c r="B1856" s="3" t="s">
        <v>1137</v>
      </c>
      <c r="C1856" s="4" t="s">
        <v>1111</v>
      </c>
      <c r="D1856" s="5" t="s">
        <v>1112</v>
      </c>
      <c r="E1856" s="4" t="s">
        <v>1113</v>
      </c>
      <c r="F1856" s="6">
        <v>5428.05</v>
      </c>
      <c r="G1856" s="4">
        <v>158364</v>
      </c>
      <c r="H1856" s="4">
        <v>265702</v>
      </c>
      <c r="I1856" s="5">
        <v>20.429089730000001</v>
      </c>
      <c r="J1856" s="5">
        <v>1.6777929327372001</v>
      </c>
      <c r="K1856" s="5" t="s">
        <v>200</v>
      </c>
      <c r="L1856" s="5">
        <v>289</v>
      </c>
      <c r="M1856" s="7" t="s">
        <v>1138</v>
      </c>
      <c r="N1856" s="7" t="s">
        <v>1139</v>
      </c>
      <c r="O1856" s="9" t="str">
        <f t="shared" si="112"/>
        <v>2021-01-26</v>
      </c>
      <c r="P1856" s="1" t="str">
        <f>VLOOKUP(K1856,de_para!$A$2:$B$46,2,0)</f>
        <v>Mensagem</v>
      </c>
      <c r="Q1856" s="1">
        <v>1</v>
      </c>
      <c r="R1856" s="1">
        <f t="shared" si="113"/>
        <v>1</v>
      </c>
      <c r="S1856" s="1">
        <f t="shared" si="114"/>
        <v>2021</v>
      </c>
      <c r="T1856" s="1">
        <f t="shared" si="115"/>
        <v>1</v>
      </c>
    </row>
    <row r="1857" spans="1:20" x14ac:dyDescent="0.2">
      <c r="A1857" s="3" t="s">
        <v>1078</v>
      </c>
      <c r="B1857" s="3" t="s">
        <v>1137</v>
      </c>
      <c r="C1857" s="4" t="s">
        <v>1145</v>
      </c>
      <c r="D1857" s="5" t="s">
        <v>1115</v>
      </c>
      <c r="E1857" s="4" t="s">
        <v>1116</v>
      </c>
      <c r="F1857" s="6">
        <v>3855.76</v>
      </c>
      <c r="G1857" s="4">
        <v>541951</v>
      </c>
      <c r="H1857" s="4">
        <v>598053</v>
      </c>
      <c r="I1857" s="5">
        <v>6.4471877900000001</v>
      </c>
      <c r="J1857" s="5">
        <v>1.1035185837834001</v>
      </c>
      <c r="K1857" s="5" t="s">
        <v>200</v>
      </c>
      <c r="L1857" s="5">
        <v>120</v>
      </c>
      <c r="M1857" s="7" t="s">
        <v>1138</v>
      </c>
      <c r="N1857" s="7" t="s">
        <v>1139</v>
      </c>
      <c r="O1857" s="9" t="str">
        <f t="shared" si="112"/>
        <v>2021-01-26</v>
      </c>
      <c r="P1857" s="1" t="str">
        <f>VLOOKUP(K1857,de_para!$A$2:$B$46,2,0)</f>
        <v>Mensagem</v>
      </c>
      <c r="Q1857" s="1">
        <v>1</v>
      </c>
      <c r="R1857" s="1">
        <f t="shared" si="113"/>
        <v>1</v>
      </c>
      <c r="S1857" s="1">
        <f t="shared" si="114"/>
        <v>2021</v>
      </c>
      <c r="T1857" s="1">
        <f t="shared" si="115"/>
        <v>1</v>
      </c>
    </row>
    <row r="1858" spans="1:20" x14ac:dyDescent="0.2">
      <c r="A1858" s="3" t="s">
        <v>1094</v>
      </c>
      <c r="B1858" s="3" t="s">
        <v>1137</v>
      </c>
      <c r="C1858" s="4" t="s">
        <v>1095</v>
      </c>
      <c r="D1858" s="5" t="s">
        <v>1096</v>
      </c>
      <c r="E1858" s="4" t="s">
        <v>1097</v>
      </c>
      <c r="F1858" s="6">
        <v>13900.09</v>
      </c>
      <c r="G1858" s="4">
        <v>200318</v>
      </c>
      <c r="H1858" s="4">
        <v>676954</v>
      </c>
      <c r="I1858" s="5">
        <v>20.53328587</v>
      </c>
      <c r="J1858" s="5">
        <v>3.3793967591528999</v>
      </c>
      <c r="K1858" s="5" t="s">
        <v>19</v>
      </c>
      <c r="L1858" s="5">
        <v>875</v>
      </c>
      <c r="M1858" s="7" t="s">
        <v>1138</v>
      </c>
      <c r="N1858" s="7" t="s">
        <v>1139</v>
      </c>
      <c r="O1858" s="9" t="str">
        <f t="shared" si="112"/>
        <v>2021-01-26</v>
      </c>
      <c r="P1858" s="1" t="str">
        <f>VLOOKUP(K1858,de_para!$A$2:$B$46,2,0)</f>
        <v>web event</v>
      </c>
      <c r="Q1858" s="1">
        <v>0</v>
      </c>
      <c r="R1858" s="1">
        <f t="shared" si="113"/>
        <v>1</v>
      </c>
      <c r="S1858" s="1">
        <f t="shared" si="114"/>
        <v>2021</v>
      </c>
      <c r="T1858" s="1">
        <f t="shared" si="115"/>
        <v>1</v>
      </c>
    </row>
    <row r="1859" spans="1:20" x14ac:dyDescent="0.2">
      <c r="A1859" s="3" t="s">
        <v>1078</v>
      </c>
      <c r="B1859" s="3" t="s">
        <v>1137</v>
      </c>
      <c r="C1859" s="4" t="s">
        <v>1079</v>
      </c>
      <c r="D1859" s="5" t="s">
        <v>1074</v>
      </c>
      <c r="E1859" s="4" t="s">
        <v>1075</v>
      </c>
      <c r="F1859" s="6">
        <v>76583.75</v>
      </c>
      <c r="G1859" s="4">
        <v>5951245</v>
      </c>
      <c r="H1859" s="4">
        <v>10346715</v>
      </c>
      <c r="I1859" s="5">
        <v>7.4017453800000004</v>
      </c>
      <c r="J1859" s="5">
        <v>1.7385799105901001</v>
      </c>
      <c r="K1859" s="5" t="s">
        <v>200</v>
      </c>
      <c r="L1859" s="5">
        <v>1959</v>
      </c>
      <c r="M1859" s="7" t="s">
        <v>1138</v>
      </c>
      <c r="N1859" s="7" t="s">
        <v>1139</v>
      </c>
      <c r="O1859" s="9" t="str">
        <f t="shared" ref="O1859:O1922" si="116">RIGHT(B1859,10)</f>
        <v>2021-01-26</v>
      </c>
      <c r="P1859" s="1" t="str">
        <f>VLOOKUP(K1859,de_para!$A$2:$B$46,2,0)</f>
        <v>Mensagem</v>
      </c>
      <c r="Q1859" s="1">
        <v>1</v>
      </c>
      <c r="R1859" s="1">
        <f t="shared" ref="R1859:R1922" si="117">MONTH(O1859)</f>
        <v>1</v>
      </c>
      <c r="S1859" s="1">
        <f t="shared" ref="S1859:S1922" si="118">YEAR(O1859)</f>
        <v>2021</v>
      </c>
      <c r="T1859" s="1">
        <f t="shared" ref="T1859:T1922" si="119">IF(R1859&lt;7,1,2)</f>
        <v>1</v>
      </c>
    </row>
    <row r="1860" spans="1:20" x14ac:dyDescent="0.2">
      <c r="A1860" s="3" t="s">
        <v>1076</v>
      </c>
      <c r="B1860" s="3" t="s">
        <v>1137</v>
      </c>
      <c r="C1860" s="4" t="s">
        <v>1146</v>
      </c>
      <c r="D1860" s="5" t="s">
        <v>1115</v>
      </c>
      <c r="E1860" s="4" t="s">
        <v>1116</v>
      </c>
      <c r="F1860" s="6">
        <v>1906.13</v>
      </c>
      <c r="G1860" s="4">
        <v>100994</v>
      </c>
      <c r="H1860" s="4">
        <v>131196</v>
      </c>
      <c r="I1860" s="5">
        <v>14.528872829999999</v>
      </c>
      <c r="J1860" s="5">
        <v>1.2990474681663999</v>
      </c>
      <c r="K1860" s="5" t="s">
        <v>200</v>
      </c>
      <c r="L1860" s="5">
        <v>63</v>
      </c>
      <c r="M1860" s="7" t="s">
        <v>1138</v>
      </c>
      <c r="N1860" s="7" t="s">
        <v>1139</v>
      </c>
      <c r="O1860" s="9" t="str">
        <f t="shared" si="116"/>
        <v>2021-01-26</v>
      </c>
      <c r="P1860" s="1" t="str">
        <f>VLOOKUP(K1860,de_para!$A$2:$B$46,2,0)</f>
        <v>Mensagem</v>
      </c>
      <c r="Q1860" s="1">
        <v>1</v>
      </c>
      <c r="R1860" s="1">
        <f t="shared" si="117"/>
        <v>1</v>
      </c>
      <c r="S1860" s="1">
        <f t="shared" si="118"/>
        <v>2021</v>
      </c>
      <c r="T1860" s="1">
        <f t="shared" si="119"/>
        <v>1</v>
      </c>
    </row>
    <row r="1861" spans="1:20" x14ac:dyDescent="0.2">
      <c r="A1861" s="3" t="s">
        <v>680</v>
      </c>
      <c r="B1861" s="3" t="s">
        <v>1137</v>
      </c>
      <c r="C1861" s="4" t="s">
        <v>681</v>
      </c>
      <c r="D1861" s="5" t="s">
        <v>33</v>
      </c>
      <c r="E1861" s="4" t="s">
        <v>34</v>
      </c>
      <c r="F1861" s="6">
        <v>154.91999999999999</v>
      </c>
      <c r="G1861" s="4">
        <v>3407</v>
      </c>
      <c r="H1861" s="4">
        <v>9709</v>
      </c>
      <c r="I1861" s="5">
        <v>15.956329179999999</v>
      </c>
      <c r="J1861" s="5">
        <v>2.8497211623129002</v>
      </c>
      <c r="K1861" s="5" t="s">
        <v>19</v>
      </c>
      <c r="L1861" s="5">
        <v>22</v>
      </c>
      <c r="M1861" s="7" t="s">
        <v>1138</v>
      </c>
      <c r="N1861" s="7" t="s">
        <v>1139</v>
      </c>
      <c r="O1861" s="9" t="str">
        <f t="shared" si="116"/>
        <v>2021-01-26</v>
      </c>
      <c r="P1861" s="1" t="str">
        <f>VLOOKUP(K1861,de_para!$A$2:$B$46,2,0)</f>
        <v>web event</v>
      </c>
      <c r="Q1861" s="1">
        <v>0</v>
      </c>
      <c r="R1861" s="1">
        <f t="shared" si="117"/>
        <v>1</v>
      </c>
      <c r="S1861" s="1">
        <f t="shared" si="118"/>
        <v>2021</v>
      </c>
      <c r="T1861" s="1">
        <f t="shared" si="119"/>
        <v>1</v>
      </c>
    </row>
    <row r="1862" spans="1:20" x14ac:dyDescent="0.2">
      <c r="A1862" s="3" t="s">
        <v>925</v>
      </c>
      <c r="B1862" s="3" t="s">
        <v>1137</v>
      </c>
      <c r="C1862" s="4" t="s">
        <v>926</v>
      </c>
      <c r="D1862" s="5" t="s">
        <v>33</v>
      </c>
      <c r="E1862" s="4" t="s">
        <v>34</v>
      </c>
      <c r="F1862" s="6">
        <v>19.760000000000002</v>
      </c>
      <c r="G1862" s="4">
        <v>482</v>
      </c>
      <c r="H1862" s="4">
        <v>1043</v>
      </c>
      <c r="I1862" s="5">
        <v>18.945349950000001</v>
      </c>
      <c r="J1862" s="5">
        <v>2.1639004149378001</v>
      </c>
      <c r="K1862" s="5" t="s">
        <v>19</v>
      </c>
      <c r="L1862" s="5">
        <v>3</v>
      </c>
      <c r="M1862" s="7" t="s">
        <v>1138</v>
      </c>
      <c r="N1862" s="7" t="s">
        <v>1139</v>
      </c>
      <c r="O1862" s="9" t="str">
        <f t="shared" si="116"/>
        <v>2021-01-26</v>
      </c>
      <c r="P1862" s="1" t="str">
        <f>VLOOKUP(K1862,de_para!$A$2:$B$46,2,0)</f>
        <v>web event</v>
      </c>
      <c r="Q1862" s="1">
        <v>0</v>
      </c>
      <c r="R1862" s="1">
        <f t="shared" si="117"/>
        <v>1</v>
      </c>
      <c r="S1862" s="1">
        <f t="shared" si="118"/>
        <v>2021</v>
      </c>
      <c r="T1862" s="1">
        <f t="shared" si="119"/>
        <v>1</v>
      </c>
    </row>
    <row r="1863" spans="1:20" x14ac:dyDescent="0.2">
      <c r="A1863" s="3" t="s">
        <v>925</v>
      </c>
      <c r="B1863" s="3" t="s">
        <v>1147</v>
      </c>
      <c r="C1863" s="4" t="s">
        <v>926</v>
      </c>
      <c r="D1863" s="5" t="s">
        <v>33</v>
      </c>
      <c r="E1863" s="4" t="s">
        <v>34</v>
      </c>
      <c r="F1863" s="6">
        <v>21.99</v>
      </c>
      <c r="G1863" s="4">
        <v>506</v>
      </c>
      <c r="H1863" s="4">
        <v>1182</v>
      </c>
      <c r="I1863" s="5">
        <v>18.604060910000001</v>
      </c>
      <c r="J1863" s="5">
        <v>2.3359683794466002</v>
      </c>
      <c r="K1863" s="5" t="s">
        <v>19</v>
      </c>
      <c r="L1863" s="5">
        <v>3</v>
      </c>
      <c r="M1863" s="7" t="s">
        <v>1148</v>
      </c>
      <c r="N1863" s="7" t="s">
        <v>1149</v>
      </c>
      <c r="O1863" s="9" t="str">
        <f t="shared" si="116"/>
        <v>2021-01-19</v>
      </c>
      <c r="P1863" s="1" t="str">
        <f>VLOOKUP(K1863,de_para!$A$2:$B$46,2,0)</f>
        <v>web event</v>
      </c>
      <c r="Q1863" s="1">
        <v>0</v>
      </c>
      <c r="R1863" s="1">
        <f t="shared" si="117"/>
        <v>1</v>
      </c>
      <c r="S1863" s="1">
        <f t="shared" si="118"/>
        <v>2021</v>
      </c>
      <c r="T1863" s="1">
        <f t="shared" si="119"/>
        <v>1</v>
      </c>
    </row>
    <row r="1864" spans="1:20" x14ac:dyDescent="0.2">
      <c r="A1864" s="3" t="s">
        <v>1094</v>
      </c>
      <c r="B1864" s="3" t="s">
        <v>1147</v>
      </c>
      <c r="C1864" s="4" t="s">
        <v>1095</v>
      </c>
      <c r="D1864" s="5" t="s">
        <v>1096</v>
      </c>
      <c r="E1864" s="4" t="s">
        <v>1097</v>
      </c>
      <c r="F1864" s="6">
        <v>14387.83</v>
      </c>
      <c r="G1864" s="4">
        <v>271537</v>
      </c>
      <c r="H1864" s="4">
        <v>739188</v>
      </c>
      <c r="I1864" s="5">
        <v>19.464371719999999</v>
      </c>
      <c r="J1864" s="5">
        <v>2.7222367485831001</v>
      </c>
      <c r="K1864" s="5" t="s">
        <v>19</v>
      </c>
      <c r="L1864" s="5">
        <v>947</v>
      </c>
      <c r="M1864" s="7" t="s">
        <v>1148</v>
      </c>
      <c r="N1864" s="7" t="s">
        <v>1149</v>
      </c>
      <c r="O1864" s="9" t="str">
        <f t="shared" si="116"/>
        <v>2021-01-19</v>
      </c>
      <c r="P1864" s="1" t="str">
        <f>VLOOKUP(K1864,de_para!$A$2:$B$46,2,0)</f>
        <v>web event</v>
      </c>
      <c r="Q1864" s="1">
        <v>0</v>
      </c>
      <c r="R1864" s="1">
        <f t="shared" si="117"/>
        <v>1</v>
      </c>
      <c r="S1864" s="1">
        <f t="shared" si="118"/>
        <v>2021</v>
      </c>
      <c r="T1864" s="1">
        <f t="shared" si="119"/>
        <v>1</v>
      </c>
    </row>
    <row r="1865" spans="1:20" x14ac:dyDescent="0.2">
      <c r="A1865" s="3" t="s">
        <v>201</v>
      </c>
      <c r="B1865" s="3" t="s">
        <v>1147</v>
      </c>
      <c r="C1865" s="4" t="s">
        <v>202</v>
      </c>
      <c r="D1865" s="5" t="s">
        <v>33</v>
      </c>
      <c r="E1865" s="4" t="s">
        <v>34</v>
      </c>
      <c r="F1865" s="6">
        <v>1804.48</v>
      </c>
      <c r="G1865" s="4">
        <v>31845</v>
      </c>
      <c r="H1865" s="4">
        <v>87883</v>
      </c>
      <c r="I1865" s="5">
        <v>20.532753769999999</v>
      </c>
      <c r="J1865" s="5">
        <v>2.7597111006436998</v>
      </c>
      <c r="K1865" s="5" t="s">
        <v>19</v>
      </c>
      <c r="L1865" s="5">
        <v>99</v>
      </c>
      <c r="M1865" s="7" t="s">
        <v>1148</v>
      </c>
      <c r="N1865" s="7" t="s">
        <v>1149</v>
      </c>
      <c r="O1865" s="9" t="str">
        <f t="shared" si="116"/>
        <v>2021-01-19</v>
      </c>
      <c r="P1865" s="1" t="str">
        <f>VLOOKUP(K1865,de_para!$A$2:$B$46,2,0)</f>
        <v>web event</v>
      </c>
      <c r="Q1865" s="1">
        <v>0</v>
      </c>
      <c r="R1865" s="1">
        <f t="shared" si="117"/>
        <v>1</v>
      </c>
      <c r="S1865" s="1">
        <f t="shared" si="118"/>
        <v>2021</v>
      </c>
      <c r="T1865" s="1">
        <f t="shared" si="119"/>
        <v>1</v>
      </c>
    </row>
    <row r="1866" spans="1:20" x14ac:dyDescent="0.2">
      <c r="A1866" s="3" t="s">
        <v>327</v>
      </c>
      <c r="B1866" s="3" t="s">
        <v>1147</v>
      </c>
      <c r="C1866" s="4" t="s">
        <v>1107</v>
      </c>
      <c r="D1866" s="5" t="s">
        <v>1108</v>
      </c>
      <c r="E1866" s="4" t="s">
        <v>1109</v>
      </c>
      <c r="F1866" s="6">
        <v>10982.9</v>
      </c>
      <c r="G1866" s="4">
        <v>1024506</v>
      </c>
      <c r="H1866" s="4">
        <v>1498102</v>
      </c>
      <c r="I1866" s="5">
        <v>7.3312097600000001</v>
      </c>
      <c r="J1866" s="5">
        <v>1.4622676685153999</v>
      </c>
      <c r="K1866" s="5" t="s">
        <v>19</v>
      </c>
      <c r="L1866" s="5">
        <v>655</v>
      </c>
      <c r="M1866" s="7" t="s">
        <v>1148</v>
      </c>
      <c r="N1866" s="7" t="s">
        <v>1149</v>
      </c>
      <c r="O1866" s="9" t="str">
        <f t="shared" si="116"/>
        <v>2021-01-19</v>
      </c>
      <c r="P1866" s="1" t="str">
        <f>VLOOKUP(K1866,de_para!$A$2:$B$46,2,0)</f>
        <v>web event</v>
      </c>
      <c r="Q1866" s="1">
        <v>0</v>
      </c>
      <c r="R1866" s="1">
        <f t="shared" si="117"/>
        <v>1</v>
      </c>
      <c r="S1866" s="1">
        <f t="shared" si="118"/>
        <v>2021</v>
      </c>
      <c r="T1866" s="1">
        <f t="shared" si="119"/>
        <v>1</v>
      </c>
    </row>
    <row r="1867" spans="1:20" x14ac:dyDescent="0.2">
      <c r="A1867" s="3" t="s">
        <v>454</v>
      </c>
      <c r="B1867" s="3" t="s">
        <v>1147</v>
      </c>
      <c r="C1867" s="4" t="s">
        <v>455</v>
      </c>
      <c r="D1867" s="5" t="s">
        <v>456</v>
      </c>
      <c r="E1867" s="4" t="s">
        <v>457</v>
      </c>
      <c r="F1867" s="6">
        <v>33569.629999999997</v>
      </c>
      <c r="G1867" s="4">
        <v>1372073</v>
      </c>
      <c r="H1867" s="4">
        <v>3174305</v>
      </c>
      <c r="I1867" s="5">
        <v>10.57542675</v>
      </c>
      <c r="J1867" s="5">
        <v>2.3135102869891</v>
      </c>
      <c r="K1867" s="5" t="s">
        <v>38</v>
      </c>
      <c r="L1867" s="5">
        <v>144</v>
      </c>
      <c r="M1867" s="7" t="s">
        <v>1148</v>
      </c>
      <c r="N1867" s="7" t="s">
        <v>1149</v>
      </c>
      <c r="O1867" s="9" t="str">
        <f t="shared" si="116"/>
        <v>2021-01-19</v>
      </c>
      <c r="P1867" s="1" t="str">
        <f>VLOOKUP(K1867,de_para!$A$2:$B$46,2,0)</f>
        <v>Credenciamento</v>
      </c>
      <c r="Q1867" s="1">
        <v>0</v>
      </c>
      <c r="R1867" s="1">
        <f t="shared" si="117"/>
        <v>1</v>
      </c>
      <c r="S1867" s="1">
        <f t="shared" si="118"/>
        <v>2021</v>
      </c>
      <c r="T1867" s="1">
        <f t="shared" si="119"/>
        <v>1</v>
      </c>
    </row>
    <row r="1868" spans="1:20" x14ac:dyDescent="0.2">
      <c r="A1868" s="3" t="s">
        <v>1072</v>
      </c>
      <c r="B1868" s="3" t="s">
        <v>1147</v>
      </c>
      <c r="C1868" s="4" t="s">
        <v>1150</v>
      </c>
      <c r="D1868" s="5" t="s">
        <v>1151</v>
      </c>
      <c r="E1868" s="4" t="s">
        <v>1152</v>
      </c>
      <c r="F1868" s="6">
        <v>0</v>
      </c>
      <c r="G1868" s="4">
        <v>0</v>
      </c>
      <c r="H1868" s="4">
        <v>0</v>
      </c>
      <c r="I1868" s="5" t="s">
        <v>42</v>
      </c>
      <c r="J1868" s="5">
        <v>0</v>
      </c>
      <c r="K1868" s="5" t="s">
        <v>200</v>
      </c>
      <c r="L1868" s="5">
        <v>1</v>
      </c>
      <c r="M1868" s="7" t="s">
        <v>1148</v>
      </c>
      <c r="N1868" s="7" t="s">
        <v>1149</v>
      </c>
      <c r="O1868" s="9" t="str">
        <f t="shared" si="116"/>
        <v>2021-01-19</v>
      </c>
      <c r="P1868" s="1" t="str">
        <f>VLOOKUP(K1868,de_para!$A$2:$B$46,2,0)</f>
        <v>Mensagem</v>
      </c>
      <c r="Q1868" s="1">
        <v>1</v>
      </c>
      <c r="R1868" s="1">
        <f t="shared" si="117"/>
        <v>1</v>
      </c>
      <c r="S1868" s="1">
        <f t="shared" si="118"/>
        <v>2021</v>
      </c>
      <c r="T1868" s="1">
        <f t="shared" si="119"/>
        <v>1</v>
      </c>
    </row>
    <row r="1869" spans="1:20" x14ac:dyDescent="0.2">
      <c r="A1869" s="3" t="s">
        <v>311</v>
      </c>
      <c r="B1869" s="3" t="s">
        <v>1147</v>
      </c>
      <c r="C1869" s="4" t="s">
        <v>312</v>
      </c>
      <c r="D1869" s="5" t="s">
        <v>253</v>
      </c>
      <c r="E1869" s="4" t="s">
        <v>254</v>
      </c>
      <c r="F1869" s="6">
        <v>15965.08</v>
      </c>
      <c r="G1869" s="4">
        <v>834600</v>
      </c>
      <c r="H1869" s="4">
        <v>1473845</v>
      </c>
      <c r="I1869" s="5">
        <v>10.832265270000001</v>
      </c>
      <c r="J1869" s="5">
        <v>1.7659297867242001</v>
      </c>
      <c r="K1869" s="5" t="s">
        <v>19</v>
      </c>
      <c r="L1869" s="5">
        <v>949</v>
      </c>
      <c r="M1869" s="7" t="s">
        <v>1148</v>
      </c>
      <c r="N1869" s="7" t="s">
        <v>1149</v>
      </c>
      <c r="O1869" s="9" t="str">
        <f t="shared" si="116"/>
        <v>2021-01-19</v>
      </c>
      <c r="P1869" s="1" t="str">
        <f>VLOOKUP(K1869,de_para!$A$2:$B$46,2,0)</f>
        <v>web event</v>
      </c>
      <c r="Q1869" s="1">
        <v>0</v>
      </c>
      <c r="R1869" s="1">
        <f t="shared" si="117"/>
        <v>1</v>
      </c>
      <c r="S1869" s="1">
        <f t="shared" si="118"/>
        <v>2021</v>
      </c>
      <c r="T1869" s="1">
        <f t="shared" si="119"/>
        <v>1</v>
      </c>
    </row>
    <row r="1870" spans="1:20" x14ac:dyDescent="0.2">
      <c r="A1870" s="3" t="s">
        <v>1102</v>
      </c>
      <c r="B1870" s="3" t="s">
        <v>1147</v>
      </c>
      <c r="C1870" s="4" t="s">
        <v>1103</v>
      </c>
      <c r="D1870" s="5" t="s">
        <v>1083</v>
      </c>
      <c r="E1870" s="4" t="s">
        <v>1084</v>
      </c>
      <c r="F1870" s="6">
        <v>1212.8399999999999</v>
      </c>
      <c r="G1870" s="4">
        <v>58891</v>
      </c>
      <c r="H1870" s="4">
        <v>93912</v>
      </c>
      <c r="I1870" s="5">
        <v>12.9146435</v>
      </c>
      <c r="J1870" s="5">
        <v>1.5946749078807001</v>
      </c>
      <c r="K1870" s="5" t="s">
        <v>19</v>
      </c>
      <c r="L1870" s="5">
        <v>68</v>
      </c>
      <c r="M1870" s="7" t="s">
        <v>1148</v>
      </c>
      <c r="N1870" s="7" t="s">
        <v>1149</v>
      </c>
      <c r="O1870" s="9" t="str">
        <f t="shared" si="116"/>
        <v>2021-01-19</v>
      </c>
      <c r="P1870" s="1" t="str">
        <f>VLOOKUP(K1870,de_para!$A$2:$B$46,2,0)</f>
        <v>web event</v>
      </c>
      <c r="Q1870" s="1">
        <v>0</v>
      </c>
      <c r="R1870" s="1">
        <f t="shared" si="117"/>
        <v>1</v>
      </c>
      <c r="S1870" s="1">
        <f t="shared" si="118"/>
        <v>2021</v>
      </c>
      <c r="T1870" s="1">
        <f t="shared" si="119"/>
        <v>1</v>
      </c>
    </row>
    <row r="1871" spans="1:20" x14ac:dyDescent="0.2">
      <c r="A1871" s="3" t="s">
        <v>1078</v>
      </c>
      <c r="B1871" s="3" t="s">
        <v>1147</v>
      </c>
      <c r="C1871" s="4" t="s">
        <v>1079</v>
      </c>
      <c r="D1871" s="5" t="s">
        <v>1074</v>
      </c>
      <c r="E1871" s="4" t="s">
        <v>1075</v>
      </c>
      <c r="F1871" s="6">
        <v>79713.08</v>
      </c>
      <c r="G1871" s="4">
        <v>6205417</v>
      </c>
      <c r="H1871" s="4">
        <v>11117448</v>
      </c>
      <c r="I1871" s="5">
        <v>7.17008796</v>
      </c>
      <c r="J1871" s="5">
        <v>1.7915714608704001</v>
      </c>
      <c r="K1871" s="5" t="s">
        <v>200</v>
      </c>
      <c r="L1871" s="5">
        <v>2215</v>
      </c>
      <c r="M1871" s="7" t="s">
        <v>1148</v>
      </c>
      <c r="N1871" s="7" t="s">
        <v>1149</v>
      </c>
      <c r="O1871" s="9" t="str">
        <f t="shared" si="116"/>
        <v>2021-01-19</v>
      </c>
      <c r="P1871" s="1" t="str">
        <f>VLOOKUP(K1871,de_para!$A$2:$B$46,2,0)</f>
        <v>Mensagem</v>
      </c>
      <c r="Q1871" s="1">
        <v>1</v>
      </c>
      <c r="R1871" s="1">
        <f t="shared" si="117"/>
        <v>1</v>
      </c>
      <c r="S1871" s="1">
        <f t="shared" si="118"/>
        <v>2021</v>
      </c>
      <c r="T1871" s="1">
        <f t="shared" si="119"/>
        <v>1</v>
      </c>
    </row>
    <row r="1872" spans="1:20" x14ac:dyDescent="0.2">
      <c r="A1872" s="3" t="s">
        <v>1143</v>
      </c>
      <c r="B1872" s="3" t="s">
        <v>1147</v>
      </c>
      <c r="C1872" s="4" t="s">
        <v>1144</v>
      </c>
      <c r="D1872" s="5" t="s">
        <v>1083</v>
      </c>
      <c r="E1872" s="4" t="s">
        <v>1084</v>
      </c>
      <c r="F1872" s="6">
        <v>604.95000000000005</v>
      </c>
      <c r="G1872" s="4">
        <v>20123</v>
      </c>
      <c r="H1872" s="4">
        <v>35074</v>
      </c>
      <c r="I1872" s="5">
        <v>17.247818899999999</v>
      </c>
      <c r="J1872" s="5">
        <v>1.7429806688863001</v>
      </c>
      <c r="K1872" s="5" t="s">
        <v>19</v>
      </c>
      <c r="L1872" s="5">
        <v>33</v>
      </c>
      <c r="M1872" s="7" t="s">
        <v>1148</v>
      </c>
      <c r="N1872" s="7" t="s">
        <v>1149</v>
      </c>
      <c r="O1872" s="9" t="str">
        <f t="shared" si="116"/>
        <v>2021-01-19</v>
      </c>
      <c r="P1872" s="1" t="str">
        <f>VLOOKUP(K1872,de_para!$A$2:$B$46,2,0)</f>
        <v>web event</v>
      </c>
      <c r="Q1872" s="1">
        <v>0</v>
      </c>
      <c r="R1872" s="1">
        <f t="shared" si="117"/>
        <v>1</v>
      </c>
      <c r="S1872" s="1">
        <f t="shared" si="118"/>
        <v>2021</v>
      </c>
      <c r="T1872" s="1">
        <f t="shared" si="119"/>
        <v>1</v>
      </c>
    </row>
    <row r="1873" spans="1:20" x14ac:dyDescent="0.2">
      <c r="A1873" s="3" t="s">
        <v>1080</v>
      </c>
      <c r="B1873" s="3" t="s">
        <v>1147</v>
      </c>
      <c r="C1873" s="4" t="s">
        <v>1082</v>
      </c>
      <c r="D1873" s="5" t="s">
        <v>1083</v>
      </c>
      <c r="E1873" s="4" t="s">
        <v>1084</v>
      </c>
      <c r="F1873" s="6">
        <v>1440.61</v>
      </c>
      <c r="G1873" s="4">
        <v>17580</v>
      </c>
      <c r="H1873" s="4">
        <v>28446</v>
      </c>
      <c r="I1873" s="5">
        <v>50.643675739999999</v>
      </c>
      <c r="J1873" s="5">
        <v>1.6180887372013999</v>
      </c>
      <c r="K1873" s="5" t="s">
        <v>19</v>
      </c>
      <c r="L1873" s="5">
        <v>110</v>
      </c>
      <c r="M1873" s="7" t="s">
        <v>1148</v>
      </c>
      <c r="N1873" s="7" t="s">
        <v>1149</v>
      </c>
      <c r="O1873" s="9" t="str">
        <f t="shared" si="116"/>
        <v>2021-01-19</v>
      </c>
      <c r="P1873" s="1" t="str">
        <f>VLOOKUP(K1873,de_para!$A$2:$B$46,2,0)</f>
        <v>web event</v>
      </c>
      <c r="Q1873" s="1">
        <v>0</v>
      </c>
      <c r="R1873" s="1">
        <f t="shared" si="117"/>
        <v>1</v>
      </c>
      <c r="S1873" s="1">
        <f t="shared" si="118"/>
        <v>2021</v>
      </c>
      <c r="T1873" s="1">
        <f t="shared" si="119"/>
        <v>1</v>
      </c>
    </row>
    <row r="1874" spans="1:20" x14ac:dyDescent="0.2">
      <c r="A1874" s="3" t="s">
        <v>1076</v>
      </c>
      <c r="B1874" s="3" t="s">
        <v>1147</v>
      </c>
      <c r="C1874" s="4" t="s">
        <v>1077</v>
      </c>
      <c r="D1874" s="5" t="s">
        <v>1074</v>
      </c>
      <c r="E1874" s="4" t="s">
        <v>1075</v>
      </c>
      <c r="F1874" s="6">
        <v>18750.87</v>
      </c>
      <c r="G1874" s="4">
        <v>376286</v>
      </c>
      <c r="H1874" s="4">
        <v>1250839</v>
      </c>
      <c r="I1874" s="5">
        <v>14.990634289999999</v>
      </c>
      <c r="J1874" s="5">
        <v>3.3241709763317999</v>
      </c>
      <c r="K1874" s="5" t="s">
        <v>200</v>
      </c>
      <c r="L1874" s="5">
        <v>588</v>
      </c>
      <c r="M1874" s="7" t="s">
        <v>1148</v>
      </c>
      <c r="N1874" s="7" t="s">
        <v>1149</v>
      </c>
      <c r="O1874" s="9" t="str">
        <f t="shared" si="116"/>
        <v>2021-01-19</v>
      </c>
      <c r="P1874" s="1" t="str">
        <f>VLOOKUP(K1874,de_para!$A$2:$B$46,2,0)</f>
        <v>Mensagem</v>
      </c>
      <c r="Q1874" s="1">
        <v>1</v>
      </c>
      <c r="R1874" s="1">
        <f t="shared" si="117"/>
        <v>1</v>
      </c>
      <c r="S1874" s="1">
        <f t="shared" si="118"/>
        <v>2021</v>
      </c>
      <c r="T1874" s="1">
        <f t="shared" si="119"/>
        <v>1</v>
      </c>
    </row>
    <row r="1875" spans="1:20" x14ac:dyDescent="0.2">
      <c r="A1875" s="3" t="s">
        <v>22</v>
      </c>
      <c r="B1875" s="3" t="s">
        <v>1147</v>
      </c>
      <c r="C1875" s="4" t="s">
        <v>1087</v>
      </c>
      <c r="D1875" s="5" t="s">
        <v>1088</v>
      </c>
      <c r="E1875" s="4" t="s">
        <v>1089</v>
      </c>
      <c r="F1875" s="6">
        <v>5527.03</v>
      </c>
      <c r="G1875" s="4">
        <v>816506</v>
      </c>
      <c r="H1875" s="4">
        <v>1045351</v>
      </c>
      <c r="I1875" s="5">
        <v>5.2872480199999998</v>
      </c>
      <c r="J1875" s="5">
        <v>1.2802735068694999</v>
      </c>
      <c r="K1875" s="5" t="s">
        <v>19</v>
      </c>
      <c r="L1875" s="5">
        <v>70</v>
      </c>
      <c r="M1875" s="7" t="s">
        <v>1148</v>
      </c>
      <c r="N1875" s="7" t="s">
        <v>1149</v>
      </c>
      <c r="O1875" s="9" t="str">
        <f t="shared" si="116"/>
        <v>2021-01-19</v>
      </c>
      <c r="P1875" s="1" t="str">
        <f>VLOOKUP(K1875,de_para!$A$2:$B$46,2,0)</f>
        <v>web event</v>
      </c>
      <c r="Q1875" s="1">
        <v>1</v>
      </c>
      <c r="R1875" s="1">
        <f t="shared" si="117"/>
        <v>1</v>
      </c>
      <c r="S1875" s="1">
        <f t="shared" si="118"/>
        <v>2021</v>
      </c>
      <c r="T1875" s="1">
        <f t="shared" si="119"/>
        <v>1</v>
      </c>
    </row>
    <row r="1876" spans="1:20" x14ac:dyDescent="0.2">
      <c r="A1876" s="3" t="s">
        <v>14</v>
      </c>
      <c r="B1876" s="3" t="s">
        <v>1147</v>
      </c>
      <c r="C1876" s="4" t="s">
        <v>760</v>
      </c>
      <c r="D1876" s="5" t="s">
        <v>761</v>
      </c>
      <c r="E1876" s="4" t="s">
        <v>762</v>
      </c>
      <c r="F1876" s="6">
        <v>20661.03</v>
      </c>
      <c r="G1876" s="4">
        <v>1394938</v>
      </c>
      <c r="H1876" s="4">
        <v>2006030</v>
      </c>
      <c r="I1876" s="5">
        <v>10.299462119999999</v>
      </c>
      <c r="J1876" s="5">
        <v>1.4380782515065</v>
      </c>
      <c r="K1876" s="5" t="s">
        <v>19</v>
      </c>
      <c r="L1876" s="5">
        <v>1649</v>
      </c>
      <c r="M1876" s="7" t="s">
        <v>1148</v>
      </c>
      <c r="N1876" s="7" t="s">
        <v>1149</v>
      </c>
      <c r="O1876" s="9" t="str">
        <f t="shared" si="116"/>
        <v>2021-01-19</v>
      </c>
      <c r="P1876" s="1" t="str">
        <f>VLOOKUP(K1876,de_para!$A$2:$B$46,2,0)</f>
        <v>web event</v>
      </c>
      <c r="Q1876" s="1">
        <v>0</v>
      </c>
      <c r="R1876" s="1">
        <f t="shared" si="117"/>
        <v>1</v>
      </c>
      <c r="S1876" s="1">
        <f t="shared" si="118"/>
        <v>2021</v>
      </c>
      <c r="T1876" s="1">
        <f t="shared" si="119"/>
        <v>1</v>
      </c>
    </row>
    <row r="1877" spans="1:20" x14ac:dyDescent="0.2">
      <c r="A1877" s="3" t="s">
        <v>1072</v>
      </c>
      <c r="B1877" s="3" t="s">
        <v>1147</v>
      </c>
      <c r="C1877" s="4" t="s">
        <v>1092</v>
      </c>
      <c r="D1877" s="5" t="s">
        <v>1088</v>
      </c>
      <c r="E1877" s="4" t="s">
        <v>1089</v>
      </c>
      <c r="F1877" s="6">
        <v>21024.83</v>
      </c>
      <c r="G1877" s="4">
        <v>1464032</v>
      </c>
      <c r="H1877" s="4">
        <v>2131309</v>
      </c>
      <c r="I1877" s="5">
        <v>9.8647497899999994</v>
      </c>
      <c r="J1877" s="5">
        <v>1.4557803381347001</v>
      </c>
      <c r="K1877" s="5" t="s">
        <v>19</v>
      </c>
      <c r="L1877" s="5">
        <v>262</v>
      </c>
      <c r="M1877" s="7" t="s">
        <v>1148</v>
      </c>
      <c r="N1877" s="7" t="s">
        <v>1149</v>
      </c>
      <c r="O1877" s="9" t="str">
        <f t="shared" si="116"/>
        <v>2021-01-19</v>
      </c>
      <c r="P1877" s="1" t="str">
        <f>VLOOKUP(K1877,de_para!$A$2:$B$46,2,0)</f>
        <v>web event</v>
      </c>
      <c r="Q1877" s="1">
        <v>1</v>
      </c>
      <c r="R1877" s="1">
        <f t="shared" si="117"/>
        <v>1</v>
      </c>
      <c r="S1877" s="1">
        <f t="shared" si="118"/>
        <v>2021</v>
      </c>
      <c r="T1877" s="1">
        <f t="shared" si="119"/>
        <v>1</v>
      </c>
    </row>
    <row r="1878" spans="1:20" x14ac:dyDescent="0.2">
      <c r="A1878" s="3" t="s">
        <v>192</v>
      </c>
      <c r="B1878" s="3" t="s">
        <v>1147</v>
      </c>
      <c r="C1878" s="4" t="s">
        <v>193</v>
      </c>
      <c r="D1878" s="5" t="s">
        <v>33</v>
      </c>
      <c r="E1878" s="4" t="s">
        <v>34</v>
      </c>
      <c r="F1878" s="6">
        <v>3536.21</v>
      </c>
      <c r="G1878" s="4">
        <v>143448</v>
      </c>
      <c r="H1878" s="4">
        <v>325602</v>
      </c>
      <c r="I1878" s="5">
        <v>10.86052911</v>
      </c>
      <c r="J1878" s="5">
        <v>2.2698259996654002</v>
      </c>
      <c r="K1878" s="5" t="s">
        <v>19</v>
      </c>
      <c r="L1878" s="5">
        <v>157</v>
      </c>
      <c r="M1878" s="7" t="s">
        <v>1148</v>
      </c>
      <c r="N1878" s="7" t="s">
        <v>1149</v>
      </c>
      <c r="O1878" s="9" t="str">
        <f t="shared" si="116"/>
        <v>2021-01-19</v>
      </c>
      <c r="P1878" s="1" t="str">
        <f>VLOOKUP(K1878,de_para!$A$2:$B$46,2,0)</f>
        <v>web event</v>
      </c>
      <c r="Q1878" s="1">
        <v>0</v>
      </c>
      <c r="R1878" s="1">
        <f t="shared" si="117"/>
        <v>1</v>
      </c>
      <c r="S1878" s="1">
        <f t="shared" si="118"/>
        <v>2021</v>
      </c>
      <c r="T1878" s="1">
        <f t="shared" si="119"/>
        <v>1</v>
      </c>
    </row>
    <row r="1879" spans="1:20" x14ac:dyDescent="0.2">
      <c r="A1879" s="3" t="s">
        <v>194</v>
      </c>
      <c r="B1879" s="3" t="s">
        <v>1147</v>
      </c>
      <c r="C1879" s="4" t="s">
        <v>195</v>
      </c>
      <c r="D1879" s="5" t="s">
        <v>33</v>
      </c>
      <c r="E1879" s="4" t="s">
        <v>34</v>
      </c>
      <c r="F1879" s="6">
        <v>788.07</v>
      </c>
      <c r="G1879" s="4">
        <v>18127</v>
      </c>
      <c r="H1879" s="4">
        <v>40659</v>
      </c>
      <c r="I1879" s="5">
        <v>19.38242456</v>
      </c>
      <c r="J1879" s="5">
        <v>2.2430076681194002</v>
      </c>
      <c r="K1879" s="5" t="s">
        <v>19</v>
      </c>
      <c r="L1879" s="5">
        <v>52</v>
      </c>
      <c r="M1879" s="7" t="s">
        <v>1148</v>
      </c>
      <c r="N1879" s="7" t="s">
        <v>1149</v>
      </c>
      <c r="O1879" s="9" t="str">
        <f t="shared" si="116"/>
        <v>2021-01-19</v>
      </c>
      <c r="P1879" s="1" t="str">
        <f>VLOOKUP(K1879,de_para!$A$2:$B$46,2,0)</f>
        <v>web event</v>
      </c>
      <c r="Q1879" s="1">
        <v>0</v>
      </c>
      <c r="R1879" s="1">
        <f t="shared" si="117"/>
        <v>1</v>
      </c>
      <c r="S1879" s="1">
        <f t="shared" si="118"/>
        <v>2021</v>
      </c>
      <c r="T1879" s="1">
        <f t="shared" si="119"/>
        <v>1</v>
      </c>
    </row>
    <row r="1880" spans="1:20" x14ac:dyDescent="0.2">
      <c r="A1880" s="3" t="s">
        <v>1132</v>
      </c>
      <c r="B1880" s="3" t="s">
        <v>1147</v>
      </c>
      <c r="C1880" s="4" t="s">
        <v>1133</v>
      </c>
      <c r="D1880" s="5" t="s">
        <v>1074</v>
      </c>
      <c r="E1880" s="4" t="s">
        <v>1075</v>
      </c>
      <c r="F1880" s="6">
        <v>0</v>
      </c>
      <c r="G1880" s="4">
        <v>0</v>
      </c>
      <c r="H1880" s="4">
        <v>0</v>
      </c>
      <c r="I1880" s="5" t="s">
        <v>42</v>
      </c>
      <c r="J1880" s="5">
        <v>0</v>
      </c>
      <c r="K1880" s="5" t="s">
        <v>200</v>
      </c>
      <c r="L1880" s="5">
        <v>2</v>
      </c>
      <c r="M1880" s="7" t="s">
        <v>1148</v>
      </c>
      <c r="N1880" s="7" t="s">
        <v>1149</v>
      </c>
      <c r="O1880" s="9" t="str">
        <f t="shared" si="116"/>
        <v>2021-01-19</v>
      </c>
      <c r="P1880" s="1" t="str">
        <f>VLOOKUP(K1880,de_para!$A$2:$B$46,2,0)</f>
        <v>Mensagem</v>
      </c>
      <c r="Q1880" s="1">
        <v>1</v>
      </c>
      <c r="R1880" s="1">
        <f t="shared" si="117"/>
        <v>1</v>
      </c>
      <c r="S1880" s="1">
        <f t="shared" si="118"/>
        <v>2021</v>
      </c>
      <c r="T1880" s="1">
        <f t="shared" si="119"/>
        <v>1</v>
      </c>
    </row>
    <row r="1881" spans="1:20" x14ac:dyDescent="0.2">
      <c r="A1881" s="3" t="s">
        <v>1090</v>
      </c>
      <c r="B1881" s="3" t="s">
        <v>1147</v>
      </c>
      <c r="C1881" s="4" t="s">
        <v>1153</v>
      </c>
      <c r="D1881" s="5" t="s">
        <v>1127</v>
      </c>
      <c r="E1881" s="4" t="s">
        <v>1128</v>
      </c>
      <c r="F1881" s="6">
        <v>6949.41</v>
      </c>
      <c r="G1881" s="4">
        <v>728306</v>
      </c>
      <c r="H1881" s="4">
        <v>775001</v>
      </c>
      <c r="I1881" s="5">
        <v>8.9669690699999993</v>
      </c>
      <c r="J1881" s="5">
        <v>1.0641145342753999</v>
      </c>
      <c r="K1881" s="5" t="s">
        <v>30</v>
      </c>
      <c r="L1881" s="5">
        <v>310</v>
      </c>
      <c r="M1881" s="7" t="s">
        <v>1148</v>
      </c>
      <c r="N1881" s="7" t="s">
        <v>1149</v>
      </c>
      <c r="O1881" s="9" t="str">
        <f t="shared" si="116"/>
        <v>2021-01-19</v>
      </c>
      <c r="P1881" s="1" t="str">
        <f>VLOOKUP(K1881,de_para!$A$2:$B$46,2,0)</f>
        <v>Lead Ads</v>
      </c>
      <c r="Q1881" s="1">
        <v>0</v>
      </c>
      <c r="R1881" s="1">
        <f t="shared" si="117"/>
        <v>1</v>
      </c>
      <c r="S1881" s="1">
        <f t="shared" si="118"/>
        <v>2021</v>
      </c>
      <c r="T1881" s="1">
        <f t="shared" si="119"/>
        <v>1</v>
      </c>
    </row>
    <row r="1882" spans="1:20" x14ac:dyDescent="0.2">
      <c r="A1882" s="3" t="s">
        <v>1059</v>
      </c>
      <c r="B1882" s="3" t="s">
        <v>1147</v>
      </c>
      <c r="C1882" s="4" t="s">
        <v>1154</v>
      </c>
      <c r="D1882" s="5" t="s">
        <v>1155</v>
      </c>
      <c r="E1882" s="4" t="s">
        <v>1156</v>
      </c>
      <c r="F1882" s="6">
        <v>13632.18</v>
      </c>
      <c r="G1882" s="4">
        <v>604561</v>
      </c>
      <c r="H1882" s="4">
        <v>766884</v>
      </c>
      <c r="I1882" s="5">
        <v>17.77606522</v>
      </c>
      <c r="J1882" s="5">
        <v>1.2684973063099001</v>
      </c>
      <c r="K1882" s="5" t="s">
        <v>30</v>
      </c>
      <c r="L1882" s="5">
        <v>380</v>
      </c>
      <c r="M1882" s="7" t="s">
        <v>1148</v>
      </c>
      <c r="N1882" s="7" t="s">
        <v>1149</v>
      </c>
      <c r="O1882" s="9" t="str">
        <f t="shared" si="116"/>
        <v>2021-01-19</v>
      </c>
      <c r="P1882" s="1" t="str">
        <f>VLOOKUP(K1882,de_para!$A$2:$B$46,2,0)</f>
        <v>Lead Ads</v>
      </c>
      <c r="Q1882" s="1">
        <v>0</v>
      </c>
      <c r="R1882" s="1">
        <f t="shared" si="117"/>
        <v>1</v>
      </c>
      <c r="S1882" s="1">
        <f t="shared" si="118"/>
        <v>2021</v>
      </c>
      <c r="T1882" s="1">
        <f t="shared" si="119"/>
        <v>1</v>
      </c>
    </row>
    <row r="1883" spans="1:20" x14ac:dyDescent="0.2">
      <c r="A1883" s="3" t="s">
        <v>14</v>
      </c>
      <c r="B1883" s="3" t="s">
        <v>1147</v>
      </c>
      <c r="C1883" s="4" t="s">
        <v>1129</v>
      </c>
      <c r="D1883" s="5" t="s">
        <v>1130</v>
      </c>
      <c r="E1883" s="4" t="s">
        <v>1131</v>
      </c>
      <c r="F1883" s="6">
        <v>13610.96</v>
      </c>
      <c r="G1883" s="4">
        <v>892562</v>
      </c>
      <c r="H1883" s="4">
        <v>1343701</v>
      </c>
      <c r="I1883" s="5">
        <v>10.12945588</v>
      </c>
      <c r="J1883" s="5">
        <v>1.5054427591585</v>
      </c>
      <c r="K1883" s="5" t="s">
        <v>19</v>
      </c>
      <c r="L1883" s="5">
        <v>991</v>
      </c>
      <c r="M1883" s="7" t="s">
        <v>1148</v>
      </c>
      <c r="N1883" s="7" t="s">
        <v>1149</v>
      </c>
      <c r="O1883" s="9" t="str">
        <f t="shared" si="116"/>
        <v>2021-01-19</v>
      </c>
      <c r="P1883" s="1" t="str">
        <f>VLOOKUP(K1883,de_para!$A$2:$B$46,2,0)</f>
        <v>web event</v>
      </c>
      <c r="Q1883" s="1">
        <v>0</v>
      </c>
      <c r="R1883" s="1">
        <f t="shared" si="117"/>
        <v>1</v>
      </c>
      <c r="S1883" s="1">
        <f t="shared" si="118"/>
        <v>2021</v>
      </c>
      <c r="T1883" s="1">
        <f t="shared" si="119"/>
        <v>1</v>
      </c>
    </row>
    <row r="1884" spans="1:20" x14ac:dyDescent="0.2">
      <c r="A1884" s="3" t="s">
        <v>1072</v>
      </c>
      <c r="B1884" s="3" t="s">
        <v>1147</v>
      </c>
      <c r="C1884" s="4" t="s">
        <v>1073</v>
      </c>
      <c r="D1884" s="5" t="s">
        <v>1074</v>
      </c>
      <c r="E1884" s="4" t="s">
        <v>1075</v>
      </c>
      <c r="F1884" s="6">
        <v>187193.75</v>
      </c>
      <c r="G1884" s="4">
        <v>7649402</v>
      </c>
      <c r="H1884" s="4">
        <v>18806967</v>
      </c>
      <c r="I1884" s="5">
        <v>9.9534257700000008</v>
      </c>
      <c r="J1884" s="5">
        <v>2.4586192489294998</v>
      </c>
      <c r="K1884" s="5" t="s">
        <v>200</v>
      </c>
      <c r="L1884" s="5">
        <v>4736</v>
      </c>
      <c r="M1884" s="7" t="s">
        <v>1148</v>
      </c>
      <c r="N1884" s="7" t="s">
        <v>1149</v>
      </c>
      <c r="O1884" s="9" t="str">
        <f t="shared" si="116"/>
        <v>2021-01-19</v>
      </c>
      <c r="P1884" s="1" t="str">
        <f>VLOOKUP(K1884,de_para!$A$2:$B$46,2,0)</f>
        <v>Mensagem</v>
      </c>
      <c r="Q1884" s="1">
        <v>1</v>
      </c>
      <c r="R1884" s="1">
        <f t="shared" si="117"/>
        <v>1</v>
      </c>
      <c r="S1884" s="1">
        <f t="shared" si="118"/>
        <v>2021</v>
      </c>
      <c r="T1884" s="1">
        <f t="shared" si="119"/>
        <v>1</v>
      </c>
    </row>
    <row r="1885" spans="1:20" x14ac:dyDescent="0.2">
      <c r="A1885" s="3" t="s">
        <v>362</v>
      </c>
      <c r="B1885" s="3" t="s">
        <v>1147</v>
      </c>
      <c r="C1885" s="4" t="s">
        <v>363</v>
      </c>
      <c r="D1885" s="5" t="s">
        <v>28</v>
      </c>
      <c r="E1885" s="4" t="s">
        <v>29</v>
      </c>
      <c r="F1885" s="6">
        <v>81560.83</v>
      </c>
      <c r="G1885" s="4">
        <v>2151255</v>
      </c>
      <c r="H1885" s="4">
        <v>4135259</v>
      </c>
      <c r="I1885" s="5">
        <v>19.72327005</v>
      </c>
      <c r="J1885" s="5">
        <v>1.9222542190489</v>
      </c>
      <c r="K1885" s="5" t="s">
        <v>30</v>
      </c>
      <c r="L1885" s="5">
        <v>2535</v>
      </c>
      <c r="M1885" s="7" t="s">
        <v>1148</v>
      </c>
      <c r="N1885" s="7" t="s">
        <v>1149</v>
      </c>
      <c r="O1885" s="9" t="str">
        <f t="shared" si="116"/>
        <v>2021-01-19</v>
      </c>
      <c r="P1885" s="1" t="str">
        <f>VLOOKUP(K1885,de_para!$A$2:$B$46,2,0)</f>
        <v>Lead Ads</v>
      </c>
      <c r="Q1885" s="1">
        <v>0</v>
      </c>
      <c r="R1885" s="1">
        <f t="shared" si="117"/>
        <v>1</v>
      </c>
      <c r="S1885" s="1">
        <f t="shared" si="118"/>
        <v>2021</v>
      </c>
      <c r="T1885" s="1">
        <f t="shared" si="119"/>
        <v>1</v>
      </c>
    </row>
    <row r="1886" spans="1:20" x14ac:dyDescent="0.2">
      <c r="A1886" s="3" t="s">
        <v>311</v>
      </c>
      <c r="B1886" s="3" t="s">
        <v>1147</v>
      </c>
      <c r="C1886" s="4" t="s">
        <v>1123</v>
      </c>
      <c r="D1886" s="5" t="s">
        <v>1108</v>
      </c>
      <c r="E1886" s="4" t="s">
        <v>1109</v>
      </c>
      <c r="F1886" s="6">
        <v>25104.93</v>
      </c>
      <c r="G1886" s="4">
        <v>1339754</v>
      </c>
      <c r="H1886" s="4">
        <v>2307816</v>
      </c>
      <c r="I1886" s="5">
        <v>10.87821993</v>
      </c>
      <c r="J1886" s="5">
        <v>1.7225669787140001</v>
      </c>
      <c r="K1886" s="5" t="s">
        <v>19</v>
      </c>
      <c r="L1886" s="5">
        <v>1427</v>
      </c>
      <c r="M1886" s="7" t="s">
        <v>1148</v>
      </c>
      <c r="N1886" s="7" t="s">
        <v>1149</v>
      </c>
      <c r="O1886" s="9" t="str">
        <f t="shared" si="116"/>
        <v>2021-01-19</v>
      </c>
      <c r="P1886" s="1" t="str">
        <f>VLOOKUP(K1886,de_para!$A$2:$B$46,2,0)</f>
        <v>web event</v>
      </c>
      <c r="Q1886" s="1">
        <v>0</v>
      </c>
      <c r="R1886" s="1">
        <f t="shared" si="117"/>
        <v>1</v>
      </c>
      <c r="S1886" s="1">
        <f t="shared" si="118"/>
        <v>2021</v>
      </c>
      <c r="T1886" s="1">
        <f t="shared" si="119"/>
        <v>1</v>
      </c>
    </row>
    <row r="1887" spans="1:20" x14ac:dyDescent="0.2">
      <c r="A1887" s="3" t="s">
        <v>1098</v>
      </c>
      <c r="B1887" s="3" t="s">
        <v>1147</v>
      </c>
      <c r="C1887" s="4" t="s">
        <v>1099</v>
      </c>
      <c r="D1887" s="5" t="s">
        <v>1083</v>
      </c>
      <c r="E1887" s="4" t="s">
        <v>1084</v>
      </c>
      <c r="F1887" s="6">
        <v>950.48</v>
      </c>
      <c r="G1887" s="4">
        <v>21213</v>
      </c>
      <c r="H1887" s="4">
        <v>38666</v>
      </c>
      <c r="I1887" s="5">
        <v>24.581803130000001</v>
      </c>
      <c r="J1887" s="5">
        <v>1.8227502003488001</v>
      </c>
      <c r="K1887" s="5" t="s">
        <v>19</v>
      </c>
      <c r="L1887" s="5">
        <v>59</v>
      </c>
      <c r="M1887" s="7" t="s">
        <v>1148</v>
      </c>
      <c r="N1887" s="7" t="s">
        <v>1149</v>
      </c>
      <c r="O1887" s="9" t="str">
        <f t="shared" si="116"/>
        <v>2021-01-19</v>
      </c>
      <c r="P1887" s="1" t="str">
        <f>VLOOKUP(K1887,de_para!$A$2:$B$46,2,0)</f>
        <v>web event</v>
      </c>
      <c r="Q1887" s="1">
        <v>0</v>
      </c>
      <c r="R1887" s="1">
        <f t="shared" si="117"/>
        <v>1</v>
      </c>
      <c r="S1887" s="1">
        <f t="shared" si="118"/>
        <v>2021</v>
      </c>
      <c r="T1887" s="1">
        <f t="shared" si="119"/>
        <v>1</v>
      </c>
    </row>
    <row r="1888" spans="1:20" x14ac:dyDescent="0.2">
      <c r="A1888" s="3" t="s">
        <v>1124</v>
      </c>
      <c r="B1888" s="3" t="s">
        <v>1147</v>
      </c>
      <c r="C1888" s="4" t="s">
        <v>1125</v>
      </c>
      <c r="D1888" s="5" t="s">
        <v>1083</v>
      </c>
      <c r="E1888" s="4" t="s">
        <v>1084</v>
      </c>
      <c r="F1888" s="6">
        <v>727.94</v>
      </c>
      <c r="G1888" s="4">
        <v>43454</v>
      </c>
      <c r="H1888" s="4">
        <v>68567</v>
      </c>
      <c r="I1888" s="5">
        <v>10.616477310000001</v>
      </c>
      <c r="J1888" s="5">
        <v>1.5779214801859001</v>
      </c>
      <c r="K1888" s="5" t="s">
        <v>19</v>
      </c>
      <c r="L1888" s="5">
        <v>54</v>
      </c>
      <c r="M1888" s="7" t="s">
        <v>1148</v>
      </c>
      <c r="N1888" s="7" t="s">
        <v>1149</v>
      </c>
      <c r="O1888" s="9" t="str">
        <f t="shared" si="116"/>
        <v>2021-01-19</v>
      </c>
      <c r="P1888" s="1" t="str">
        <f>VLOOKUP(K1888,de_para!$A$2:$B$46,2,0)</f>
        <v>web event</v>
      </c>
      <c r="Q1888" s="1">
        <v>0</v>
      </c>
      <c r="R1888" s="1">
        <f t="shared" si="117"/>
        <v>1</v>
      </c>
      <c r="S1888" s="1">
        <f t="shared" si="118"/>
        <v>2021</v>
      </c>
      <c r="T1888" s="1">
        <f t="shared" si="119"/>
        <v>1</v>
      </c>
    </row>
    <row r="1889" spans="1:20" x14ac:dyDescent="0.2">
      <c r="A1889" s="3" t="s">
        <v>1100</v>
      </c>
      <c r="B1889" s="3" t="s">
        <v>1147</v>
      </c>
      <c r="C1889" s="4" t="s">
        <v>1101</v>
      </c>
      <c r="D1889" s="5" t="s">
        <v>1083</v>
      </c>
      <c r="E1889" s="4" t="s">
        <v>1084</v>
      </c>
      <c r="F1889" s="6">
        <v>425.78</v>
      </c>
      <c r="G1889" s="4">
        <v>16663</v>
      </c>
      <c r="H1889" s="4">
        <v>27398</v>
      </c>
      <c r="I1889" s="5">
        <v>15.54055041</v>
      </c>
      <c r="J1889" s="5">
        <v>1.6442417331813</v>
      </c>
      <c r="K1889" s="5" t="s">
        <v>19</v>
      </c>
      <c r="L1889" s="5">
        <v>25</v>
      </c>
      <c r="M1889" s="7" t="s">
        <v>1148</v>
      </c>
      <c r="N1889" s="7" t="s">
        <v>1149</v>
      </c>
      <c r="O1889" s="9" t="str">
        <f t="shared" si="116"/>
        <v>2021-01-19</v>
      </c>
      <c r="P1889" s="1" t="str">
        <f>VLOOKUP(K1889,de_para!$A$2:$B$46,2,0)</f>
        <v>web event</v>
      </c>
      <c r="Q1889" s="1">
        <v>0</v>
      </c>
      <c r="R1889" s="1">
        <f t="shared" si="117"/>
        <v>1</v>
      </c>
      <c r="S1889" s="1">
        <f t="shared" si="118"/>
        <v>2021</v>
      </c>
      <c r="T1889" s="1">
        <f t="shared" si="119"/>
        <v>1</v>
      </c>
    </row>
    <row r="1890" spans="1:20" x14ac:dyDescent="0.2">
      <c r="A1890" s="3" t="s">
        <v>680</v>
      </c>
      <c r="B1890" s="3" t="s">
        <v>1147</v>
      </c>
      <c r="C1890" s="4" t="s">
        <v>681</v>
      </c>
      <c r="D1890" s="5" t="s">
        <v>33</v>
      </c>
      <c r="E1890" s="4" t="s">
        <v>34</v>
      </c>
      <c r="F1890" s="6">
        <v>78.83</v>
      </c>
      <c r="G1890" s="4">
        <v>2404</v>
      </c>
      <c r="H1890" s="4">
        <v>5050</v>
      </c>
      <c r="I1890" s="5">
        <v>15.60990099</v>
      </c>
      <c r="J1890" s="5">
        <v>2.1006655574042998</v>
      </c>
      <c r="K1890" s="5" t="s">
        <v>19</v>
      </c>
      <c r="L1890" s="5">
        <v>5</v>
      </c>
      <c r="M1890" s="7" t="s">
        <v>1148</v>
      </c>
      <c r="N1890" s="7" t="s">
        <v>1149</v>
      </c>
      <c r="O1890" s="9" t="str">
        <f t="shared" si="116"/>
        <v>2021-01-19</v>
      </c>
      <c r="P1890" s="1" t="str">
        <f>VLOOKUP(K1890,de_para!$A$2:$B$46,2,0)</f>
        <v>web event</v>
      </c>
      <c r="Q1890" s="1">
        <v>0</v>
      </c>
      <c r="R1890" s="1">
        <f t="shared" si="117"/>
        <v>1</v>
      </c>
      <c r="S1890" s="1">
        <f t="shared" si="118"/>
        <v>2021</v>
      </c>
      <c r="T1890" s="1">
        <f t="shared" si="119"/>
        <v>1</v>
      </c>
    </row>
    <row r="1891" spans="1:20" x14ac:dyDescent="0.2">
      <c r="A1891" s="3" t="s">
        <v>327</v>
      </c>
      <c r="B1891" s="3" t="s">
        <v>1147</v>
      </c>
      <c r="C1891" s="4" t="s">
        <v>328</v>
      </c>
      <c r="D1891" s="5" t="s">
        <v>253</v>
      </c>
      <c r="E1891" s="4" t="s">
        <v>254</v>
      </c>
      <c r="F1891" s="6">
        <v>7476.93</v>
      </c>
      <c r="G1891" s="4">
        <v>590516</v>
      </c>
      <c r="H1891" s="4">
        <v>874772</v>
      </c>
      <c r="I1891" s="5">
        <v>8.54729004</v>
      </c>
      <c r="J1891" s="5">
        <v>1.4813688367461999</v>
      </c>
      <c r="K1891" s="5" t="s">
        <v>19</v>
      </c>
      <c r="L1891" s="5">
        <v>470</v>
      </c>
      <c r="M1891" s="7" t="s">
        <v>1148</v>
      </c>
      <c r="N1891" s="7" t="s">
        <v>1149</v>
      </c>
      <c r="O1891" s="9" t="str">
        <f t="shared" si="116"/>
        <v>2021-01-19</v>
      </c>
      <c r="P1891" s="1" t="str">
        <f>VLOOKUP(K1891,de_para!$A$2:$B$46,2,0)</f>
        <v>web event</v>
      </c>
      <c r="Q1891" s="1">
        <v>0</v>
      </c>
      <c r="R1891" s="1">
        <f t="shared" si="117"/>
        <v>1</v>
      </c>
      <c r="S1891" s="1">
        <f t="shared" si="118"/>
        <v>2021</v>
      </c>
      <c r="T1891" s="1">
        <f t="shared" si="119"/>
        <v>1</v>
      </c>
    </row>
    <row r="1892" spans="1:20" x14ac:dyDescent="0.2">
      <c r="A1892" s="3" t="s">
        <v>1059</v>
      </c>
      <c r="B1892" s="3" t="s">
        <v>1147</v>
      </c>
      <c r="C1892" s="4" t="s">
        <v>1126</v>
      </c>
      <c r="D1892" s="5" t="s">
        <v>1127</v>
      </c>
      <c r="E1892" s="4" t="s">
        <v>1128</v>
      </c>
      <c r="F1892" s="6">
        <v>39675.61</v>
      </c>
      <c r="G1892" s="4">
        <v>1726078</v>
      </c>
      <c r="H1892" s="4">
        <v>2595321</v>
      </c>
      <c r="I1892" s="5">
        <v>15.287361369999999</v>
      </c>
      <c r="J1892" s="5">
        <v>1.5035942755773</v>
      </c>
      <c r="K1892" s="5" t="s">
        <v>30</v>
      </c>
      <c r="L1892" s="5">
        <v>1266</v>
      </c>
      <c r="M1892" s="7" t="s">
        <v>1148</v>
      </c>
      <c r="N1892" s="7" t="s">
        <v>1149</v>
      </c>
      <c r="O1892" s="9" t="str">
        <f t="shared" si="116"/>
        <v>2021-01-19</v>
      </c>
      <c r="P1892" s="1" t="str">
        <f>VLOOKUP(K1892,de_para!$A$2:$B$46,2,0)</f>
        <v>Lead Ads</v>
      </c>
      <c r="Q1892" s="1">
        <v>0</v>
      </c>
      <c r="R1892" s="1">
        <f t="shared" si="117"/>
        <v>1</v>
      </c>
      <c r="S1892" s="1">
        <f t="shared" si="118"/>
        <v>2021</v>
      </c>
      <c r="T1892" s="1">
        <f t="shared" si="119"/>
        <v>1</v>
      </c>
    </row>
    <row r="1893" spans="1:20" x14ac:dyDescent="0.2">
      <c r="A1893" s="3" t="s">
        <v>207</v>
      </c>
      <c r="B1893" s="3" t="s">
        <v>1147</v>
      </c>
      <c r="C1893" s="4" t="s">
        <v>208</v>
      </c>
      <c r="D1893" s="5" t="s">
        <v>33</v>
      </c>
      <c r="E1893" s="4" t="s">
        <v>34</v>
      </c>
      <c r="F1893" s="6">
        <v>1843.78</v>
      </c>
      <c r="G1893" s="4">
        <v>18379</v>
      </c>
      <c r="H1893" s="4">
        <v>55904</v>
      </c>
      <c r="I1893" s="5">
        <v>32.981182029999999</v>
      </c>
      <c r="J1893" s="5">
        <v>3.0417324119918998</v>
      </c>
      <c r="K1893" s="5" t="s">
        <v>19</v>
      </c>
      <c r="L1893" s="5">
        <v>139</v>
      </c>
      <c r="M1893" s="7" t="s">
        <v>1148</v>
      </c>
      <c r="N1893" s="7" t="s">
        <v>1149</v>
      </c>
      <c r="O1893" s="9" t="str">
        <f t="shared" si="116"/>
        <v>2021-01-19</v>
      </c>
      <c r="P1893" s="1" t="str">
        <f>VLOOKUP(K1893,de_para!$A$2:$B$46,2,0)</f>
        <v>web event</v>
      </c>
      <c r="Q1893" s="1">
        <v>0</v>
      </c>
      <c r="R1893" s="1">
        <f t="shared" si="117"/>
        <v>1</v>
      </c>
      <c r="S1893" s="1">
        <f t="shared" si="118"/>
        <v>2021</v>
      </c>
      <c r="T1893" s="1">
        <f t="shared" si="119"/>
        <v>1</v>
      </c>
    </row>
    <row r="1894" spans="1:20" x14ac:dyDescent="0.2">
      <c r="A1894" s="3" t="s">
        <v>1072</v>
      </c>
      <c r="B1894" s="3" t="s">
        <v>1157</v>
      </c>
      <c r="C1894" s="4" t="s">
        <v>1158</v>
      </c>
      <c r="D1894" s="5" t="s">
        <v>1159</v>
      </c>
      <c r="E1894" s="4" t="s">
        <v>1160</v>
      </c>
      <c r="F1894" s="6">
        <v>0</v>
      </c>
      <c r="G1894" s="4">
        <v>0</v>
      </c>
      <c r="H1894" s="4">
        <v>0</v>
      </c>
      <c r="I1894" s="5" t="s">
        <v>42</v>
      </c>
      <c r="J1894" s="5">
        <v>0</v>
      </c>
      <c r="K1894" s="5" t="s">
        <v>200</v>
      </c>
      <c r="L1894" s="5">
        <v>1</v>
      </c>
      <c r="M1894" s="7" t="s">
        <v>1161</v>
      </c>
      <c r="N1894" s="7" t="s">
        <v>1162</v>
      </c>
      <c r="O1894" s="9" t="str">
        <f t="shared" si="116"/>
        <v>2021-01-12</v>
      </c>
      <c r="P1894" s="1" t="str">
        <f>VLOOKUP(K1894,de_para!$A$2:$B$46,2,0)</f>
        <v>Mensagem</v>
      </c>
      <c r="Q1894" s="1">
        <v>1</v>
      </c>
      <c r="R1894" s="1">
        <f t="shared" si="117"/>
        <v>1</v>
      </c>
      <c r="S1894" s="1">
        <f t="shared" si="118"/>
        <v>2021</v>
      </c>
      <c r="T1894" s="1">
        <f t="shared" si="119"/>
        <v>1</v>
      </c>
    </row>
    <row r="1895" spans="1:20" x14ac:dyDescent="0.2">
      <c r="A1895" s="3" t="s">
        <v>1059</v>
      </c>
      <c r="B1895" s="3" t="s">
        <v>1157</v>
      </c>
      <c r="C1895" s="4" t="s">
        <v>1163</v>
      </c>
      <c r="D1895" s="5" t="s">
        <v>1164</v>
      </c>
      <c r="E1895" s="4" t="s">
        <v>1165</v>
      </c>
      <c r="F1895" s="6">
        <v>82.99</v>
      </c>
      <c r="G1895" s="4">
        <v>3859</v>
      </c>
      <c r="H1895" s="4">
        <v>3912</v>
      </c>
      <c r="I1895" s="5">
        <v>21.214212679999999</v>
      </c>
      <c r="J1895" s="5">
        <v>1.0137341280123999</v>
      </c>
      <c r="K1895" s="5" t="s">
        <v>30</v>
      </c>
      <c r="L1895" s="5">
        <v>4</v>
      </c>
      <c r="M1895" s="7" t="s">
        <v>1161</v>
      </c>
      <c r="N1895" s="7" t="s">
        <v>1162</v>
      </c>
      <c r="O1895" s="9" t="str">
        <f t="shared" si="116"/>
        <v>2021-01-12</v>
      </c>
      <c r="P1895" s="1" t="str">
        <f>VLOOKUP(K1895,de_para!$A$2:$B$46,2,0)</f>
        <v>Lead Ads</v>
      </c>
      <c r="Q1895" s="1">
        <v>0</v>
      </c>
      <c r="R1895" s="1">
        <f t="shared" si="117"/>
        <v>1</v>
      </c>
      <c r="S1895" s="1">
        <f t="shared" si="118"/>
        <v>2021</v>
      </c>
      <c r="T1895" s="1">
        <f t="shared" si="119"/>
        <v>1</v>
      </c>
    </row>
    <row r="1896" spans="1:20" x14ac:dyDescent="0.2">
      <c r="A1896" s="3" t="s">
        <v>1090</v>
      </c>
      <c r="B1896" s="3" t="s">
        <v>1157</v>
      </c>
      <c r="C1896" s="4" t="s">
        <v>1091</v>
      </c>
      <c r="D1896" s="5" t="s">
        <v>28</v>
      </c>
      <c r="E1896" s="4" t="s">
        <v>29</v>
      </c>
      <c r="F1896" s="6">
        <v>5072.29</v>
      </c>
      <c r="G1896" s="4">
        <v>790276</v>
      </c>
      <c r="H1896" s="4">
        <v>863205</v>
      </c>
      <c r="I1896" s="5">
        <v>5.8761128600000001</v>
      </c>
      <c r="J1896" s="5">
        <v>1.0922829492481001</v>
      </c>
      <c r="K1896" s="5" t="s">
        <v>30</v>
      </c>
      <c r="L1896" s="5">
        <v>174</v>
      </c>
      <c r="M1896" s="7" t="s">
        <v>1161</v>
      </c>
      <c r="N1896" s="7" t="s">
        <v>1162</v>
      </c>
      <c r="O1896" s="9" t="str">
        <f t="shared" si="116"/>
        <v>2021-01-12</v>
      </c>
      <c r="P1896" s="1" t="str">
        <f>VLOOKUP(K1896,de_para!$A$2:$B$46,2,0)</f>
        <v>Lead Ads</v>
      </c>
      <c r="Q1896" s="1">
        <v>0</v>
      </c>
      <c r="R1896" s="1">
        <f t="shared" si="117"/>
        <v>1</v>
      </c>
      <c r="S1896" s="1">
        <f t="shared" si="118"/>
        <v>2021</v>
      </c>
      <c r="T1896" s="1">
        <f t="shared" si="119"/>
        <v>1</v>
      </c>
    </row>
    <row r="1897" spans="1:20" x14ac:dyDescent="0.2">
      <c r="A1897" s="3" t="s">
        <v>1078</v>
      </c>
      <c r="B1897" s="3" t="s">
        <v>1157</v>
      </c>
      <c r="C1897" s="4" t="s">
        <v>1166</v>
      </c>
      <c r="D1897" s="5" t="s">
        <v>1151</v>
      </c>
      <c r="E1897" s="4" t="s">
        <v>1152</v>
      </c>
      <c r="F1897" s="6">
        <v>8885.49</v>
      </c>
      <c r="G1897" s="4">
        <v>955149</v>
      </c>
      <c r="H1897" s="4">
        <v>1221320</v>
      </c>
      <c r="I1897" s="5">
        <v>7.2753168700000002</v>
      </c>
      <c r="J1897" s="5">
        <v>1.27866961071</v>
      </c>
      <c r="K1897" s="5" t="s">
        <v>200</v>
      </c>
      <c r="L1897" s="5">
        <v>191</v>
      </c>
      <c r="M1897" s="7" t="s">
        <v>1161</v>
      </c>
      <c r="N1897" s="7" t="s">
        <v>1162</v>
      </c>
      <c r="O1897" s="9" t="str">
        <f t="shared" si="116"/>
        <v>2021-01-12</v>
      </c>
      <c r="P1897" s="1" t="str">
        <f>VLOOKUP(K1897,de_para!$A$2:$B$46,2,0)</f>
        <v>Mensagem</v>
      </c>
      <c r="Q1897" s="1">
        <v>1</v>
      </c>
      <c r="R1897" s="1">
        <f t="shared" si="117"/>
        <v>1</v>
      </c>
      <c r="S1897" s="1">
        <f t="shared" si="118"/>
        <v>2021</v>
      </c>
      <c r="T1897" s="1">
        <f t="shared" si="119"/>
        <v>1</v>
      </c>
    </row>
    <row r="1898" spans="1:20" x14ac:dyDescent="0.2">
      <c r="A1898" s="3" t="s">
        <v>1059</v>
      </c>
      <c r="B1898" s="3" t="s">
        <v>1157</v>
      </c>
      <c r="C1898" s="4" t="s">
        <v>1167</v>
      </c>
      <c r="D1898" s="5" t="s">
        <v>1168</v>
      </c>
      <c r="E1898" s="4" t="s">
        <v>1169</v>
      </c>
      <c r="F1898" s="6">
        <v>6416.05</v>
      </c>
      <c r="G1898" s="4">
        <v>343799</v>
      </c>
      <c r="H1898" s="4">
        <v>391705</v>
      </c>
      <c r="I1898" s="5">
        <v>16.379801130000001</v>
      </c>
      <c r="J1898" s="5">
        <v>1.1393430463730001</v>
      </c>
      <c r="K1898" s="5" t="s">
        <v>30</v>
      </c>
      <c r="L1898" s="5">
        <v>237</v>
      </c>
      <c r="M1898" s="7" t="s">
        <v>1161</v>
      </c>
      <c r="N1898" s="7" t="s">
        <v>1162</v>
      </c>
      <c r="O1898" s="9" t="str">
        <f t="shared" si="116"/>
        <v>2021-01-12</v>
      </c>
      <c r="P1898" s="1" t="str">
        <f>VLOOKUP(K1898,de_para!$A$2:$B$46,2,0)</f>
        <v>Lead Ads</v>
      </c>
      <c r="Q1898" s="1">
        <v>0</v>
      </c>
      <c r="R1898" s="1">
        <f t="shared" si="117"/>
        <v>1</v>
      </c>
      <c r="S1898" s="1">
        <f t="shared" si="118"/>
        <v>2021</v>
      </c>
      <c r="T1898" s="1">
        <f t="shared" si="119"/>
        <v>1</v>
      </c>
    </row>
    <row r="1899" spans="1:20" x14ac:dyDescent="0.2">
      <c r="A1899" s="3" t="s">
        <v>1059</v>
      </c>
      <c r="B1899" s="3" t="s">
        <v>1157</v>
      </c>
      <c r="C1899" s="4" t="s">
        <v>1170</v>
      </c>
      <c r="D1899" s="5" t="s">
        <v>1171</v>
      </c>
      <c r="E1899" s="4" t="s">
        <v>1172</v>
      </c>
      <c r="F1899" s="6">
        <v>13471.85</v>
      </c>
      <c r="G1899" s="4">
        <v>284606</v>
      </c>
      <c r="H1899" s="4">
        <v>339853</v>
      </c>
      <c r="I1899" s="5">
        <v>39.640226800000001</v>
      </c>
      <c r="J1899" s="5">
        <v>1.1941174817116</v>
      </c>
      <c r="K1899" s="5" t="s">
        <v>30</v>
      </c>
      <c r="L1899" s="5">
        <v>199</v>
      </c>
      <c r="M1899" s="7" t="s">
        <v>1161</v>
      </c>
      <c r="N1899" s="7" t="s">
        <v>1162</v>
      </c>
      <c r="O1899" s="9" t="str">
        <f t="shared" si="116"/>
        <v>2021-01-12</v>
      </c>
      <c r="P1899" s="1" t="str">
        <f>VLOOKUP(K1899,de_para!$A$2:$B$46,2,0)</f>
        <v>Lead Ads</v>
      </c>
      <c r="Q1899" s="1">
        <v>0</v>
      </c>
      <c r="R1899" s="1">
        <f t="shared" si="117"/>
        <v>1</v>
      </c>
      <c r="S1899" s="1">
        <f t="shared" si="118"/>
        <v>2021</v>
      </c>
      <c r="T1899" s="1">
        <f t="shared" si="119"/>
        <v>1</v>
      </c>
    </row>
    <row r="1900" spans="1:20" x14ac:dyDescent="0.2">
      <c r="A1900" s="3" t="s">
        <v>1072</v>
      </c>
      <c r="B1900" s="3" t="s">
        <v>1157</v>
      </c>
      <c r="C1900" s="4" t="s">
        <v>1092</v>
      </c>
      <c r="D1900" s="5" t="s">
        <v>1088</v>
      </c>
      <c r="E1900" s="4" t="s">
        <v>1089</v>
      </c>
      <c r="F1900" s="6">
        <v>166369.46</v>
      </c>
      <c r="G1900" s="4">
        <v>5430248</v>
      </c>
      <c r="H1900" s="4">
        <v>17324845</v>
      </c>
      <c r="I1900" s="5">
        <v>9.6029407500000001</v>
      </c>
      <c r="J1900" s="5">
        <v>3.1904334755982</v>
      </c>
      <c r="K1900" s="5" t="s">
        <v>19</v>
      </c>
      <c r="L1900" s="5">
        <v>715</v>
      </c>
      <c r="M1900" s="7" t="s">
        <v>1161</v>
      </c>
      <c r="N1900" s="7" t="s">
        <v>1162</v>
      </c>
      <c r="O1900" s="9" t="str">
        <f t="shared" si="116"/>
        <v>2021-01-12</v>
      </c>
      <c r="P1900" s="1" t="str">
        <f>VLOOKUP(K1900,de_para!$A$2:$B$46,2,0)</f>
        <v>web event</v>
      </c>
      <c r="Q1900" s="1">
        <v>1</v>
      </c>
      <c r="R1900" s="1">
        <f t="shared" si="117"/>
        <v>1</v>
      </c>
      <c r="S1900" s="1">
        <f t="shared" si="118"/>
        <v>2021</v>
      </c>
      <c r="T1900" s="1">
        <f t="shared" si="119"/>
        <v>1</v>
      </c>
    </row>
    <row r="1901" spans="1:20" x14ac:dyDescent="0.2">
      <c r="A1901" s="3" t="s">
        <v>1094</v>
      </c>
      <c r="B1901" s="3" t="s">
        <v>1157</v>
      </c>
      <c r="C1901" s="4" t="s">
        <v>1173</v>
      </c>
      <c r="D1901" s="5" t="s">
        <v>1174</v>
      </c>
      <c r="E1901" s="4" t="s">
        <v>1175</v>
      </c>
      <c r="F1901" s="6">
        <v>0</v>
      </c>
      <c r="G1901" s="4">
        <v>0</v>
      </c>
      <c r="H1901" s="4">
        <v>0</v>
      </c>
      <c r="I1901" s="5" t="s">
        <v>42</v>
      </c>
      <c r="J1901" s="5">
        <v>0</v>
      </c>
      <c r="K1901" s="5" t="s">
        <v>19</v>
      </c>
      <c r="L1901" s="5">
        <v>5</v>
      </c>
      <c r="M1901" s="7" t="s">
        <v>1161</v>
      </c>
      <c r="N1901" s="7" t="s">
        <v>1162</v>
      </c>
      <c r="O1901" s="9" t="str">
        <f t="shared" si="116"/>
        <v>2021-01-12</v>
      </c>
      <c r="P1901" s="1" t="str">
        <f>VLOOKUP(K1901,de_para!$A$2:$B$46,2,0)</f>
        <v>web event</v>
      </c>
      <c r="Q1901" s="1">
        <v>0</v>
      </c>
      <c r="R1901" s="1">
        <f t="shared" si="117"/>
        <v>1</v>
      </c>
      <c r="S1901" s="1">
        <f t="shared" si="118"/>
        <v>2021</v>
      </c>
      <c r="T1901" s="1">
        <f t="shared" si="119"/>
        <v>1</v>
      </c>
    </row>
    <row r="1902" spans="1:20" x14ac:dyDescent="0.2">
      <c r="A1902" s="3" t="s">
        <v>1176</v>
      </c>
      <c r="B1902" s="3" t="s">
        <v>1157</v>
      </c>
      <c r="C1902" s="4" t="s">
        <v>1177</v>
      </c>
      <c r="D1902" s="5" t="s">
        <v>1168</v>
      </c>
      <c r="E1902" s="4" t="s">
        <v>1169</v>
      </c>
      <c r="F1902" s="6">
        <v>0</v>
      </c>
      <c r="G1902" s="4">
        <v>1</v>
      </c>
      <c r="H1902" s="4">
        <v>1</v>
      </c>
      <c r="I1902" s="5">
        <v>0</v>
      </c>
      <c r="J1902" s="5">
        <v>1</v>
      </c>
      <c r="K1902" s="5" t="s">
        <v>30</v>
      </c>
      <c r="L1902" s="5" t="s">
        <v>42</v>
      </c>
      <c r="M1902" s="7" t="s">
        <v>1161</v>
      </c>
      <c r="N1902" s="7" t="s">
        <v>1162</v>
      </c>
      <c r="O1902" s="9" t="str">
        <f t="shared" si="116"/>
        <v>2021-01-12</v>
      </c>
      <c r="P1902" s="1" t="str">
        <f>VLOOKUP(K1902,de_para!$A$2:$B$46,2,0)</f>
        <v>Lead Ads</v>
      </c>
      <c r="Q1902" s="1">
        <v>0</v>
      </c>
      <c r="R1902" s="1">
        <f t="shared" si="117"/>
        <v>1</v>
      </c>
      <c r="S1902" s="1">
        <f t="shared" si="118"/>
        <v>2021</v>
      </c>
      <c r="T1902" s="1">
        <f t="shared" si="119"/>
        <v>1</v>
      </c>
    </row>
    <row r="1903" spans="1:20" x14ac:dyDescent="0.2">
      <c r="A1903" s="3" t="s">
        <v>1076</v>
      </c>
      <c r="B1903" s="3" t="s">
        <v>1157</v>
      </c>
      <c r="C1903" s="4" t="s">
        <v>1077</v>
      </c>
      <c r="D1903" s="5" t="s">
        <v>1074</v>
      </c>
      <c r="E1903" s="4" t="s">
        <v>1075</v>
      </c>
      <c r="F1903" s="6">
        <v>3482.43</v>
      </c>
      <c r="G1903" s="4">
        <v>143472</v>
      </c>
      <c r="H1903" s="4">
        <v>271074</v>
      </c>
      <c r="I1903" s="5">
        <v>12.84678722</v>
      </c>
      <c r="J1903" s="5">
        <v>1.8893860823018001</v>
      </c>
      <c r="K1903" s="5" t="s">
        <v>200</v>
      </c>
      <c r="L1903" s="5">
        <v>118</v>
      </c>
      <c r="M1903" s="7" t="s">
        <v>1161</v>
      </c>
      <c r="N1903" s="7" t="s">
        <v>1162</v>
      </c>
      <c r="O1903" s="9" t="str">
        <f t="shared" si="116"/>
        <v>2021-01-12</v>
      </c>
      <c r="P1903" s="1" t="str">
        <f>VLOOKUP(K1903,de_para!$A$2:$B$46,2,0)</f>
        <v>Mensagem</v>
      </c>
      <c r="Q1903" s="1">
        <v>1</v>
      </c>
      <c r="R1903" s="1">
        <f t="shared" si="117"/>
        <v>1</v>
      </c>
      <c r="S1903" s="1">
        <f t="shared" si="118"/>
        <v>2021</v>
      </c>
      <c r="T1903" s="1">
        <f t="shared" si="119"/>
        <v>1</v>
      </c>
    </row>
    <row r="1904" spans="1:20" x14ac:dyDescent="0.2">
      <c r="A1904" s="3" t="s">
        <v>1094</v>
      </c>
      <c r="B1904" s="3" t="s">
        <v>1157</v>
      </c>
      <c r="C1904" s="4" t="s">
        <v>1095</v>
      </c>
      <c r="D1904" s="5" t="s">
        <v>1096</v>
      </c>
      <c r="E1904" s="4" t="s">
        <v>1097</v>
      </c>
      <c r="F1904" s="6">
        <v>12887.5</v>
      </c>
      <c r="G1904" s="4">
        <v>233085</v>
      </c>
      <c r="H1904" s="4">
        <v>669860</v>
      </c>
      <c r="I1904" s="5">
        <v>19.239094739999999</v>
      </c>
      <c r="J1904" s="5">
        <v>2.8738872085291001</v>
      </c>
      <c r="K1904" s="5" t="s">
        <v>19</v>
      </c>
      <c r="L1904" s="5">
        <v>786</v>
      </c>
      <c r="M1904" s="7" t="s">
        <v>1161</v>
      </c>
      <c r="N1904" s="7" t="s">
        <v>1162</v>
      </c>
      <c r="O1904" s="9" t="str">
        <f t="shared" si="116"/>
        <v>2021-01-12</v>
      </c>
      <c r="P1904" s="1" t="str">
        <f>VLOOKUP(K1904,de_para!$A$2:$B$46,2,0)</f>
        <v>web event</v>
      </c>
      <c r="Q1904" s="1">
        <v>0</v>
      </c>
      <c r="R1904" s="1">
        <f t="shared" si="117"/>
        <v>1</v>
      </c>
      <c r="S1904" s="1">
        <f t="shared" si="118"/>
        <v>2021</v>
      </c>
      <c r="T1904" s="1">
        <f t="shared" si="119"/>
        <v>1</v>
      </c>
    </row>
    <row r="1905" spans="1:20" x14ac:dyDescent="0.2">
      <c r="A1905" s="3" t="s">
        <v>362</v>
      </c>
      <c r="B1905" s="3" t="s">
        <v>1157</v>
      </c>
      <c r="C1905" s="4" t="s">
        <v>363</v>
      </c>
      <c r="D1905" s="5" t="s">
        <v>28</v>
      </c>
      <c r="E1905" s="4" t="s">
        <v>29</v>
      </c>
      <c r="F1905" s="6">
        <v>85470.75</v>
      </c>
      <c r="G1905" s="4">
        <v>2272707</v>
      </c>
      <c r="H1905" s="4">
        <v>4602759</v>
      </c>
      <c r="I1905" s="5">
        <v>18.569460190000001</v>
      </c>
      <c r="J1905" s="5">
        <v>2.0252320250697</v>
      </c>
      <c r="K1905" s="5" t="s">
        <v>30</v>
      </c>
      <c r="L1905" s="5">
        <v>2858</v>
      </c>
      <c r="M1905" s="7" t="s">
        <v>1161</v>
      </c>
      <c r="N1905" s="7" t="s">
        <v>1162</v>
      </c>
      <c r="O1905" s="9" t="str">
        <f t="shared" si="116"/>
        <v>2021-01-12</v>
      </c>
      <c r="P1905" s="1" t="str">
        <f>VLOOKUP(K1905,de_para!$A$2:$B$46,2,0)</f>
        <v>Lead Ads</v>
      </c>
      <c r="Q1905" s="1">
        <v>0</v>
      </c>
      <c r="R1905" s="1">
        <f t="shared" si="117"/>
        <v>1</v>
      </c>
      <c r="S1905" s="1">
        <f t="shared" si="118"/>
        <v>2021</v>
      </c>
      <c r="T1905" s="1">
        <f t="shared" si="119"/>
        <v>1</v>
      </c>
    </row>
    <row r="1906" spans="1:20" x14ac:dyDescent="0.2">
      <c r="A1906" s="3" t="s">
        <v>1072</v>
      </c>
      <c r="B1906" s="3" t="s">
        <v>1157</v>
      </c>
      <c r="C1906" s="4" t="s">
        <v>1178</v>
      </c>
      <c r="D1906" s="5" t="s">
        <v>1179</v>
      </c>
      <c r="E1906" s="4" t="s">
        <v>1180</v>
      </c>
      <c r="F1906" s="6">
        <v>0</v>
      </c>
      <c r="G1906" s="4">
        <v>0</v>
      </c>
      <c r="H1906" s="4">
        <v>0</v>
      </c>
      <c r="I1906" s="5" t="s">
        <v>42</v>
      </c>
      <c r="J1906" s="5">
        <v>0</v>
      </c>
      <c r="K1906" s="5" t="s">
        <v>200</v>
      </c>
      <c r="L1906" s="5">
        <v>1</v>
      </c>
      <c r="M1906" s="7" t="s">
        <v>1161</v>
      </c>
      <c r="N1906" s="7" t="s">
        <v>1162</v>
      </c>
      <c r="O1906" s="9" t="str">
        <f t="shared" si="116"/>
        <v>2021-01-12</v>
      </c>
      <c r="P1906" s="1" t="str">
        <f>VLOOKUP(K1906,de_para!$A$2:$B$46,2,0)</f>
        <v>Mensagem</v>
      </c>
      <c r="Q1906" s="1">
        <v>1</v>
      </c>
      <c r="R1906" s="1">
        <f t="shared" si="117"/>
        <v>1</v>
      </c>
      <c r="S1906" s="1">
        <f t="shared" si="118"/>
        <v>2021</v>
      </c>
      <c r="T1906" s="1">
        <f t="shared" si="119"/>
        <v>1</v>
      </c>
    </row>
    <row r="1907" spans="1:20" x14ac:dyDescent="0.2">
      <c r="A1907" s="3" t="s">
        <v>1076</v>
      </c>
      <c r="B1907" s="3" t="s">
        <v>1157</v>
      </c>
      <c r="C1907" s="4" t="s">
        <v>1181</v>
      </c>
      <c r="D1907" s="5" t="s">
        <v>1182</v>
      </c>
      <c r="E1907" s="4" t="s">
        <v>1183</v>
      </c>
      <c r="F1907" s="6">
        <v>1241.93</v>
      </c>
      <c r="G1907" s="4">
        <v>128609</v>
      </c>
      <c r="H1907" s="4">
        <v>209844</v>
      </c>
      <c r="I1907" s="5">
        <v>5.91834887</v>
      </c>
      <c r="J1907" s="5">
        <v>1.6316431975989001</v>
      </c>
      <c r="K1907" s="5" t="s">
        <v>222</v>
      </c>
      <c r="L1907" s="5">
        <v>1132</v>
      </c>
      <c r="M1907" s="7" t="s">
        <v>1161</v>
      </c>
      <c r="N1907" s="7" t="s">
        <v>1162</v>
      </c>
      <c r="O1907" s="9" t="str">
        <f t="shared" si="116"/>
        <v>2021-01-12</v>
      </c>
      <c r="P1907" s="1" t="str">
        <f>VLOOKUP(K1907,de_para!$A$2:$B$46,2,0)</f>
        <v>Mid funnel</v>
      </c>
      <c r="Q1907" s="1">
        <v>1</v>
      </c>
      <c r="R1907" s="1">
        <f t="shared" si="117"/>
        <v>1</v>
      </c>
      <c r="S1907" s="1">
        <f t="shared" si="118"/>
        <v>2021</v>
      </c>
      <c r="T1907" s="1">
        <f t="shared" si="119"/>
        <v>1</v>
      </c>
    </row>
    <row r="1908" spans="1:20" x14ac:dyDescent="0.2">
      <c r="A1908" s="3" t="s">
        <v>454</v>
      </c>
      <c r="B1908" s="3" t="s">
        <v>1157</v>
      </c>
      <c r="C1908" s="4" t="s">
        <v>455</v>
      </c>
      <c r="D1908" s="5" t="s">
        <v>456</v>
      </c>
      <c r="E1908" s="4" t="s">
        <v>457</v>
      </c>
      <c r="F1908" s="6">
        <v>29944.44</v>
      </c>
      <c r="G1908" s="4">
        <v>1526012</v>
      </c>
      <c r="H1908" s="4">
        <v>3254624</v>
      </c>
      <c r="I1908" s="5">
        <v>9.2005835400000002</v>
      </c>
      <c r="J1908" s="5">
        <v>2.1327643557194</v>
      </c>
      <c r="K1908" s="5" t="s">
        <v>38</v>
      </c>
      <c r="L1908" s="5">
        <v>90</v>
      </c>
      <c r="M1908" s="7" t="s">
        <v>1161</v>
      </c>
      <c r="N1908" s="7" t="s">
        <v>1162</v>
      </c>
      <c r="O1908" s="9" t="str">
        <f t="shared" si="116"/>
        <v>2021-01-12</v>
      </c>
      <c r="P1908" s="1" t="str">
        <f>VLOOKUP(K1908,de_para!$A$2:$B$46,2,0)</f>
        <v>Credenciamento</v>
      </c>
      <c r="Q1908" s="1">
        <v>0</v>
      </c>
      <c r="R1908" s="1">
        <f t="shared" si="117"/>
        <v>1</v>
      </c>
      <c r="S1908" s="1">
        <f t="shared" si="118"/>
        <v>2021</v>
      </c>
      <c r="T1908" s="1">
        <f t="shared" si="119"/>
        <v>1</v>
      </c>
    </row>
    <row r="1909" spans="1:20" x14ac:dyDescent="0.2">
      <c r="A1909" s="3" t="s">
        <v>327</v>
      </c>
      <c r="B1909" s="3" t="s">
        <v>1157</v>
      </c>
      <c r="C1909" s="4" t="s">
        <v>1107</v>
      </c>
      <c r="D1909" s="5" t="s">
        <v>1108</v>
      </c>
      <c r="E1909" s="4" t="s">
        <v>1109</v>
      </c>
      <c r="F1909" s="6">
        <v>12591.58</v>
      </c>
      <c r="G1909" s="4">
        <v>1206014</v>
      </c>
      <c r="H1909" s="4">
        <v>1780131</v>
      </c>
      <c r="I1909" s="5">
        <v>7.0734007800000001</v>
      </c>
      <c r="J1909" s="5">
        <v>1.4760450542034</v>
      </c>
      <c r="K1909" s="5" t="s">
        <v>19</v>
      </c>
      <c r="L1909" s="5">
        <v>935</v>
      </c>
      <c r="M1909" s="7" t="s">
        <v>1161</v>
      </c>
      <c r="N1909" s="7" t="s">
        <v>1162</v>
      </c>
      <c r="O1909" s="9" t="str">
        <f t="shared" si="116"/>
        <v>2021-01-12</v>
      </c>
      <c r="P1909" s="1" t="str">
        <f>VLOOKUP(K1909,de_para!$A$2:$B$46,2,0)</f>
        <v>web event</v>
      </c>
      <c r="Q1909" s="1">
        <v>0</v>
      </c>
      <c r="R1909" s="1">
        <f t="shared" si="117"/>
        <v>1</v>
      </c>
      <c r="S1909" s="1">
        <f t="shared" si="118"/>
        <v>2021</v>
      </c>
      <c r="T1909" s="1">
        <f t="shared" si="119"/>
        <v>1</v>
      </c>
    </row>
    <row r="1910" spans="1:20" x14ac:dyDescent="0.2">
      <c r="A1910" s="3" t="s">
        <v>1072</v>
      </c>
      <c r="B1910" s="3" t="s">
        <v>1157</v>
      </c>
      <c r="C1910" s="4" t="s">
        <v>1140</v>
      </c>
      <c r="D1910" s="5" t="s">
        <v>1141</v>
      </c>
      <c r="E1910" s="4" t="s">
        <v>1142</v>
      </c>
      <c r="F1910" s="6">
        <v>5564.1</v>
      </c>
      <c r="G1910" s="4">
        <v>186176</v>
      </c>
      <c r="H1910" s="4">
        <v>209484</v>
      </c>
      <c r="I1910" s="5">
        <v>26.5609784</v>
      </c>
      <c r="J1910" s="5">
        <v>1.1251933654177</v>
      </c>
      <c r="K1910" s="5" t="s">
        <v>19</v>
      </c>
      <c r="L1910" s="5">
        <v>12</v>
      </c>
      <c r="M1910" s="7" t="s">
        <v>1161</v>
      </c>
      <c r="N1910" s="7" t="s">
        <v>1162</v>
      </c>
      <c r="O1910" s="9" t="str">
        <f t="shared" si="116"/>
        <v>2021-01-12</v>
      </c>
      <c r="P1910" s="1" t="str">
        <f>VLOOKUP(K1910,de_para!$A$2:$B$46,2,0)</f>
        <v>web event</v>
      </c>
      <c r="Q1910" s="1">
        <v>1</v>
      </c>
      <c r="R1910" s="1">
        <f t="shared" si="117"/>
        <v>1</v>
      </c>
      <c r="S1910" s="1">
        <f t="shared" si="118"/>
        <v>2021</v>
      </c>
      <c r="T1910" s="1">
        <f t="shared" si="119"/>
        <v>1</v>
      </c>
    </row>
    <row r="1911" spans="1:20" x14ac:dyDescent="0.2">
      <c r="A1911" s="3" t="s">
        <v>1078</v>
      </c>
      <c r="B1911" s="3" t="s">
        <v>1157</v>
      </c>
      <c r="C1911" s="4" t="s">
        <v>1079</v>
      </c>
      <c r="D1911" s="5" t="s">
        <v>1074</v>
      </c>
      <c r="E1911" s="4" t="s">
        <v>1075</v>
      </c>
      <c r="F1911" s="6">
        <v>11171.4</v>
      </c>
      <c r="G1911" s="4">
        <v>1330671</v>
      </c>
      <c r="H1911" s="4">
        <v>1851137</v>
      </c>
      <c r="I1911" s="5">
        <v>6.03488559</v>
      </c>
      <c r="J1911" s="5">
        <v>1.3911304898054999</v>
      </c>
      <c r="K1911" s="5" t="s">
        <v>200</v>
      </c>
      <c r="L1911" s="5">
        <v>324</v>
      </c>
      <c r="M1911" s="7" t="s">
        <v>1161</v>
      </c>
      <c r="N1911" s="7" t="s">
        <v>1162</v>
      </c>
      <c r="O1911" s="9" t="str">
        <f t="shared" si="116"/>
        <v>2021-01-12</v>
      </c>
      <c r="P1911" s="1" t="str">
        <f>VLOOKUP(K1911,de_para!$A$2:$B$46,2,0)</f>
        <v>Mensagem</v>
      </c>
      <c r="Q1911" s="1">
        <v>1</v>
      </c>
      <c r="R1911" s="1">
        <f t="shared" si="117"/>
        <v>1</v>
      </c>
      <c r="S1911" s="1">
        <f t="shared" si="118"/>
        <v>2021</v>
      </c>
      <c r="T1911" s="1">
        <f t="shared" si="119"/>
        <v>1</v>
      </c>
    </row>
    <row r="1912" spans="1:20" x14ac:dyDescent="0.2">
      <c r="A1912" s="3" t="s">
        <v>1078</v>
      </c>
      <c r="B1912" s="3" t="s">
        <v>1157</v>
      </c>
      <c r="C1912" s="4" t="s">
        <v>1184</v>
      </c>
      <c r="D1912" s="5" t="s">
        <v>1182</v>
      </c>
      <c r="E1912" s="4" t="s">
        <v>1183</v>
      </c>
      <c r="F1912" s="6">
        <v>12929.65</v>
      </c>
      <c r="G1912" s="4">
        <v>2843170</v>
      </c>
      <c r="H1912" s="4">
        <v>3903337</v>
      </c>
      <c r="I1912" s="5">
        <v>3.3124605900000001</v>
      </c>
      <c r="J1912" s="5">
        <v>1.3728820295655999</v>
      </c>
      <c r="K1912" s="5" t="s">
        <v>222</v>
      </c>
      <c r="L1912" s="5">
        <v>16078</v>
      </c>
      <c r="M1912" s="7" t="s">
        <v>1161</v>
      </c>
      <c r="N1912" s="7" t="s">
        <v>1162</v>
      </c>
      <c r="O1912" s="9" t="str">
        <f t="shared" si="116"/>
        <v>2021-01-12</v>
      </c>
      <c r="P1912" s="1" t="str">
        <f>VLOOKUP(K1912,de_para!$A$2:$B$46,2,0)</f>
        <v>Mid funnel</v>
      </c>
      <c r="Q1912" s="1">
        <v>1</v>
      </c>
      <c r="R1912" s="1">
        <f t="shared" si="117"/>
        <v>1</v>
      </c>
      <c r="S1912" s="1">
        <f t="shared" si="118"/>
        <v>2021</v>
      </c>
      <c r="T1912" s="1">
        <f t="shared" si="119"/>
        <v>1</v>
      </c>
    </row>
    <row r="1913" spans="1:20" x14ac:dyDescent="0.2">
      <c r="A1913" s="3" t="s">
        <v>1143</v>
      </c>
      <c r="B1913" s="3" t="s">
        <v>1157</v>
      </c>
      <c r="C1913" s="4" t="s">
        <v>1144</v>
      </c>
      <c r="D1913" s="5" t="s">
        <v>1083</v>
      </c>
      <c r="E1913" s="4" t="s">
        <v>1084</v>
      </c>
      <c r="F1913" s="6">
        <v>1602.38</v>
      </c>
      <c r="G1913" s="4">
        <v>34031</v>
      </c>
      <c r="H1913" s="4">
        <v>76134</v>
      </c>
      <c r="I1913" s="5">
        <v>21.046838470000001</v>
      </c>
      <c r="J1913" s="5">
        <v>2.2371954982222002</v>
      </c>
      <c r="K1913" s="5" t="s">
        <v>19</v>
      </c>
      <c r="L1913" s="5">
        <v>93</v>
      </c>
      <c r="M1913" s="7" t="s">
        <v>1161</v>
      </c>
      <c r="N1913" s="7" t="s">
        <v>1162</v>
      </c>
      <c r="O1913" s="9" t="str">
        <f t="shared" si="116"/>
        <v>2021-01-12</v>
      </c>
      <c r="P1913" s="1" t="str">
        <f>VLOOKUP(K1913,de_para!$A$2:$B$46,2,0)</f>
        <v>web event</v>
      </c>
      <c r="Q1913" s="1">
        <v>0</v>
      </c>
      <c r="R1913" s="1">
        <f t="shared" si="117"/>
        <v>1</v>
      </c>
      <c r="S1913" s="1">
        <f t="shared" si="118"/>
        <v>2021</v>
      </c>
      <c r="T1913" s="1">
        <f t="shared" si="119"/>
        <v>1</v>
      </c>
    </row>
    <row r="1914" spans="1:20" x14ac:dyDescent="0.2">
      <c r="A1914" s="3" t="s">
        <v>1124</v>
      </c>
      <c r="B1914" s="3" t="s">
        <v>1157</v>
      </c>
      <c r="C1914" s="4" t="s">
        <v>1125</v>
      </c>
      <c r="D1914" s="5" t="s">
        <v>1083</v>
      </c>
      <c r="E1914" s="4" t="s">
        <v>1084</v>
      </c>
      <c r="F1914" s="6">
        <v>1810.2</v>
      </c>
      <c r="G1914" s="4">
        <v>78461</v>
      </c>
      <c r="H1914" s="4">
        <v>184589</v>
      </c>
      <c r="I1914" s="5">
        <v>9.8066515299999999</v>
      </c>
      <c r="J1914" s="5">
        <v>2.3526210473993001</v>
      </c>
      <c r="K1914" s="5" t="s">
        <v>19</v>
      </c>
      <c r="L1914" s="5">
        <v>94</v>
      </c>
      <c r="M1914" s="7" t="s">
        <v>1161</v>
      </c>
      <c r="N1914" s="7" t="s">
        <v>1162</v>
      </c>
      <c r="O1914" s="9" t="str">
        <f t="shared" si="116"/>
        <v>2021-01-12</v>
      </c>
      <c r="P1914" s="1" t="str">
        <f>VLOOKUP(K1914,de_para!$A$2:$B$46,2,0)</f>
        <v>web event</v>
      </c>
      <c r="Q1914" s="1">
        <v>0</v>
      </c>
      <c r="R1914" s="1">
        <f t="shared" si="117"/>
        <v>1</v>
      </c>
      <c r="S1914" s="1">
        <f t="shared" si="118"/>
        <v>2021</v>
      </c>
      <c r="T1914" s="1">
        <f t="shared" si="119"/>
        <v>1</v>
      </c>
    </row>
    <row r="1915" spans="1:20" x14ac:dyDescent="0.2">
      <c r="A1915" s="3" t="s">
        <v>1076</v>
      </c>
      <c r="B1915" s="3" t="s">
        <v>1157</v>
      </c>
      <c r="C1915" s="4" t="s">
        <v>1185</v>
      </c>
      <c r="D1915" s="5" t="s">
        <v>1151</v>
      </c>
      <c r="E1915" s="4" t="s">
        <v>1152</v>
      </c>
      <c r="F1915" s="6">
        <v>1645.51</v>
      </c>
      <c r="G1915" s="4">
        <v>54737</v>
      </c>
      <c r="H1915" s="4">
        <v>83443</v>
      </c>
      <c r="I1915" s="5">
        <v>19.720168260000001</v>
      </c>
      <c r="J1915" s="5">
        <v>1.5244350256682</v>
      </c>
      <c r="K1915" s="5" t="s">
        <v>200</v>
      </c>
      <c r="L1915" s="5">
        <v>60</v>
      </c>
      <c r="M1915" s="7" t="s">
        <v>1161</v>
      </c>
      <c r="N1915" s="7" t="s">
        <v>1162</v>
      </c>
      <c r="O1915" s="9" t="str">
        <f t="shared" si="116"/>
        <v>2021-01-12</v>
      </c>
      <c r="P1915" s="1" t="str">
        <f>VLOOKUP(K1915,de_para!$A$2:$B$46,2,0)</f>
        <v>Mensagem</v>
      </c>
      <c r="Q1915" s="1">
        <v>1</v>
      </c>
      <c r="R1915" s="1">
        <f t="shared" si="117"/>
        <v>1</v>
      </c>
      <c r="S1915" s="1">
        <f t="shared" si="118"/>
        <v>2021</v>
      </c>
      <c r="T1915" s="1">
        <f t="shared" si="119"/>
        <v>1</v>
      </c>
    </row>
    <row r="1916" spans="1:20" x14ac:dyDescent="0.2">
      <c r="A1916" s="3" t="s">
        <v>1098</v>
      </c>
      <c r="B1916" s="3" t="s">
        <v>1157</v>
      </c>
      <c r="C1916" s="4" t="s">
        <v>1099</v>
      </c>
      <c r="D1916" s="5" t="s">
        <v>1083</v>
      </c>
      <c r="E1916" s="4" t="s">
        <v>1084</v>
      </c>
      <c r="F1916" s="6">
        <v>1703.47</v>
      </c>
      <c r="G1916" s="4">
        <v>26264</v>
      </c>
      <c r="H1916" s="4">
        <v>60719</v>
      </c>
      <c r="I1916" s="5">
        <v>28.054974550000001</v>
      </c>
      <c r="J1916" s="5">
        <v>2.3118717636307999</v>
      </c>
      <c r="K1916" s="5" t="s">
        <v>19</v>
      </c>
      <c r="L1916" s="5">
        <v>117</v>
      </c>
      <c r="M1916" s="7" t="s">
        <v>1161</v>
      </c>
      <c r="N1916" s="7" t="s">
        <v>1162</v>
      </c>
      <c r="O1916" s="9" t="str">
        <f t="shared" si="116"/>
        <v>2021-01-12</v>
      </c>
      <c r="P1916" s="1" t="str">
        <f>VLOOKUP(K1916,de_para!$A$2:$B$46,2,0)</f>
        <v>web event</v>
      </c>
      <c r="Q1916" s="1">
        <v>0</v>
      </c>
      <c r="R1916" s="1">
        <f t="shared" si="117"/>
        <v>1</v>
      </c>
      <c r="S1916" s="1">
        <f t="shared" si="118"/>
        <v>2021</v>
      </c>
      <c r="T1916" s="1">
        <f t="shared" si="119"/>
        <v>1</v>
      </c>
    </row>
    <row r="1917" spans="1:20" x14ac:dyDescent="0.2">
      <c r="A1917" s="3" t="s">
        <v>1072</v>
      </c>
      <c r="B1917" s="3" t="s">
        <v>1157</v>
      </c>
      <c r="C1917" s="4" t="s">
        <v>1073</v>
      </c>
      <c r="D1917" s="5" t="s">
        <v>1074</v>
      </c>
      <c r="E1917" s="4" t="s">
        <v>1075</v>
      </c>
      <c r="F1917" s="6">
        <v>39969.360000000001</v>
      </c>
      <c r="G1917" s="4">
        <v>2402775</v>
      </c>
      <c r="H1917" s="4">
        <v>4001986</v>
      </c>
      <c r="I1917" s="5">
        <v>9.9873812700000002</v>
      </c>
      <c r="J1917" s="5">
        <v>1.6655683532582</v>
      </c>
      <c r="K1917" s="5" t="s">
        <v>200</v>
      </c>
      <c r="L1917" s="5">
        <v>1006</v>
      </c>
      <c r="M1917" s="7" t="s">
        <v>1161</v>
      </c>
      <c r="N1917" s="7" t="s">
        <v>1162</v>
      </c>
      <c r="O1917" s="9" t="str">
        <f t="shared" si="116"/>
        <v>2021-01-12</v>
      </c>
      <c r="P1917" s="1" t="str">
        <f>VLOOKUP(K1917,de_para!$A$2:$B$46,2,0)</f>
        <v>Mensagem</v>
      </c>
      <c r="Q1917" s="1">
        <v>1</v>
      </c>
      <c r="R1917" s="1">
        <f t="shared" si="117"/>
        <v>1</v>
      </c>
      <c r="S1917" s="1">
        <f t="shared" si="118"/>
        <v>2021</v>
      </c>
      <c r="T1917" s="1">
        <f t="shared" si="119"/>
        <v>1</v>
      </c>
    </row>
    <row r="1918" spans="1:20" x14ac:dyDescent="0.2">
      <c r="A1918" s="3" t="s">
        <v>1100</v>
      </c>
      <c r="B1918" s="3" t="s">
        <v>1157</v>
      </c>
      <c r="C1918" s="4" t="s">
        <v>1101</v>
      </c>
      <c r="D1918" s="5" t="s">
        <v>1083</v>
      </c>
      <c r="E1918" s="4" t="s">
        <v>1084</v>
      </c>
      <c r="F1918" s="6">
        <v>1532.37</v>
      </c>
      <c r="G1918" s="4">
        <v>31079</v>
      </c>
      <c r="H1918" s="4">
        <v>85408</v>
      </c>
      <c r="I1918" s="5">
        <v>17.941761899999999</v>
      </c>
      <c r="J1918" s="5">
        <v>2.7480935680041001</v>
      </c>
      <c r="K1918" s="5" t="s">
        <v>19</v>
      </c>
      <c r="L1918" s="5">
        <v>92</v>
      </c>
      <c r="M1918" s="7" t="s">
        <v>1161</v>
      </c>
      <c r="N1918" s="7" t="s">
        <v>1162</v>
      </c>
      <c r="O1918" s="9" t="str">
        <f t="shared" si="116"/>
        <v>2021-01-12</v>
      </c>
      <c r="P1918" s="1" t="str">
        <f>VLOOKUP(K1918,de_para!$A$2:$B$46,2,0)</f>
        <v>web event</v>
      </c>
      <c r="Q1918" s="1">
        <v>0</v>
      </c>
      <c r="R1918" s="1">
        <f t="shared" si="117"/>
        <v>1</v>
      </c>
      <c r="S1918" s="1">
        <f t="shared" si="118"/>
        <v>2021</v>
      </c>
      <c r="T1918" s="1">
        <f t="shared" si="119"/>
        <v>1</v>
      </c>
    </row>
    <row r="1919" spans="1:20" x14ac:dyDescent="0.2">
      <c r="A1919" s="3" t="s">
        <v>1059</v>
      </c>
      <c r="B1919" s="3" t="s">
        <v>1157</v>
      </c>
      <c r="C1919" s="4" t="s">
        <v>1126</v>
      </c>
      <c r="D1919" s="5" t="s">
        <v>1127</v>
      </c>
      <c r="E1919" s="4" t="s">
        <v>1128</v>
      </c>
      <c r="F1919" s="6">
        <v>8102.39</v>
      </c>
      <c r="G1919" s="4">
        <v>347772</v>
      </c>
      <c r="H1919" s="4">
        <v>387196</v>
      </c>
      <c r="I1919" s="5">
        <v>20.925810179999999</v>
      </c>
      <c r="J1919" s="5">
        <v>1.1133616277331</v>
      </c>
      <c r="K1919" s="5" t="s">
        <v>30</v>
      </c>
      <c r="L1919" s="5">
        <v>352</v>
      </c>
      <c r="M1919" s="7" t="s">
        <v>1161</v>
      </c>
      <c r="N1919" s="7" t="s">
        <v>1162</v>
      </c>
      <c r="O1919" s="9" t="str">
        <f t="shared" si="116"/>
        <v>2021-01-12</v>
      </c>
      <c r="P1919" s="1" t="str">
        <f>VLOOKUP(K1919,de_para!$A$2:$B$46,2,0)</f>
        <v>Lead Ads</v>
      </c>
      <c r="Q1919" s="1">
        <v>0</v>
      </c>
      <c r="R1919" s="1">
        <f t="shared" si="117"/>
        <v>1</v>
      </c>
      <c r="S1919" s="1">
        <f t="shared" si="118"/>
        <v>2021</v>
      </c>
      <c r="T1919" s="1">
        <f t="shared" si="119"/>
        <v>1</v>
      </c>
    </row>
    <row r="1920" spans="1:20" x14ac:dyDescent="0.2">
      <c r="A1920" s="3" t="s">
        <v>1078</v>
      </c>
      <c r="B1920" s="3" t="s">
        <v>1157</v>
      </c>
      <c r="C1920" s="4" t="s">
        <v>1186</v>
      </c>
      <c r="D1920" s="5" t="s">
        <v>1187</v>
      </c>
      <c r="E1920" s="4" t="s">
        <v>1188</v>
      </c>
      <c r="F1920" s="6">
        <v>541.20000000000005</v>
      </c>
      <c r="G1920" s="4">
        <v>150929</v>
      </c>
      <c r="H1920" s="4">
        <v>161374</v>
      </c>
      <c r="I1920" s="5">
        <v>3.3537001000000002</v>
      </c>
      <c r="J1920" s="5">
        <v>1.0692047254007</v>
      </c>
      <c r="K1920" s="5" t="s">
        <v>222</v>
      </c>
      <c r="L1920" s="5">
        <v>442</v>
      </c>
      <c r="M1920" s="7" t="s">
        <v>1161</v>
      </c>
      <c r="N1920" s="7" t="s">
        <v>1162</v>
      </c>
      <c r="O1920" s="9" t="str">
        <f t="shared" si="116"/>
        <v>2021-01-12</v>
      </c>
      <c r="P1920" s="1" t="str">
        <f>VLOOKUP(K1920,de_para!$A$2:$B$46,2,0)</f>
        <v>Mid funnel</v>
      </c>
      <c r="Q1920" s="1">
        <v>1</v>
      </c>
      <c r="R1920" s="1">
        <f t="shared" si="117"/>
        <v>1</v>
      </c>
      <c r="S1920" s="1">
        <f t="shared" si="118"/>
        <v>2021</v>
      </c>
      <c r="T1920" s="1">
        <f t="shared" si="119"/>
        <v>1</v>
      </c>
    </row>
    <row r="1921" spans="1:20" x14ac:dyDescent="0.2">
      <c r="A1921" s="3" t="s">
        <v>1090</v>
      </c>
      <c r="B1921" s="3" t="s">
        <v>1157</v>
      </c>
      <c r="C1921" s="4" t="s">
        <v>1153</v>
      </c>
      <c r="D1921" s="5" t="s">
        <v>1127</v>
      </c>
      <c r="E1921" s="4" t="s">
        <v>1128</v>
      </c>
      <c r="F1921" s="6">
        <v>18207.919999999998</v>
      </c>
      <c r="G1921" s="4">
        <v>1901960</v>
      </c>
      <c r="H1921" s="4">
        <v>2225849</v>
      </c>
      <c r="I1921" s="5">
        <v>8.1802134800000008</v>
      </c>
      <c r="J1921" s="5">
        <v>1.1702922248628</v>
      </c>
      <c r="K1921" s="5" t="s">
        <v>30</v>
      </c>
      <c r="L1921" s="5">
        <v>719</v>
      </c>
      <c r="M1921" s="7" t="s">
        <v>1161</v>
      </c>
      <c r="N1921" s="7" t="s">
        <v>1162</v>
      </c>
      <c r="O1921" s="9" t="str">
        <f t="shared" si="116"/>
        <v>2021-01-12</v>
      </c>
      <c r="P1921" s="1" t="str">
        <f>VLOOKUP(K1921,de_para!$A$2:$B$46,2,0)</f>
        <v>Lead Ads</v>
      </c>
      <c r="Q1921" s="1">
        <v>0</v>
      </c>
      <c r="R1921" s="1">
        <f t="shared" si="117"/>
        <v>1</v>
      </c>
      <c r="S1921" s="1">
        <f t="shared" si="118"/>
        <v>2021</v>
      </c>
      <c r="T1921" s="1">
        <f t="shared" si="119"/>
        <v>1</v>
      </c>
    </row>
    <row r="1922" spans="1:20" x14ac:dyDescent="0.2">
      <c r="A1922" s="3" t="s">
        <v>1072</v>
      </c>
      <c r="B1922" s="3" t="s">
        <v>1157</v>
      </c>
      <c r="C1922" s="4" t="s">
        <v>1150</v>
      </c>
      <c r="D1922" s="5" t="s">
        <v>1151</v>
      </c>
      <c r="E1922" s="4" t="s">
        <v>1152</v>
      </c>
      <c r="F1922" s="6">
        <v>34214.76</v>
      </c>
      <c r="G1922" s="4">
        <v>1722122</v>
      </c>
      <c r="H1922" s="4">
        <v>2724199</v>
      </c>
      <c r="I1922" s="5">
        <v>12.55956705</v>
      </c>
      <c r="J1922" s="5">
        <v>1.5818850232446</v>
      </c>
      <c r="K1922" s="5" t="s">
        <v>200</v>
      </c>
      <c r="L1922" s="5">
        <v>775</v>
      </c>
      <c r="M1922" s="7" t="s">
        <v>1161</v>
      </c>
      <c r="N1922" s="7" t="s">
        <v>1162</v>
      </c>
      <c r="O1922" s="9" t="str">
        <f t="shared" si="116"/>
        <v>2021-01-12</v>
      </c>
      <c r="P1922" s="1" t="str">
        <f>VLOOKUP(K1922,de_para!$A$2:$B$46,2,0)</f>
        <v>Mensagem</v>
      </c>
      <c r="Q1922" s="1">
        <v>1</v>
      </c>
      <c r="R1922" s="1">
        <f t="shared" si="117"/>
        <v>1</v>
      </c>
      <c r="S1922" s="1">
        <f t="shared" si="118"/>
        <v>2021</v>
      </c>
      <c r="T1922" s="1">
        <f t="shared" si="119"/>
        <v>1</v>
      </c>
    </row>
    <row r="1923" spans="1:20" x14ac:dyDescent="0.2">
      <c r="A1923" s="3" t="s">
        <v>1102</v>
      </c>
      <c r="B1923" s="3" t="s">
        <v>1157</v>
      </c>
      <c r="C1923" s="4" t="s">
        <v>1103</v>
      </c>
      <c r="D1923" s="5" t="s">
        <v>1083</v>
      </c>
      <c r="E1923" s="4" t="s">
        <v>1084</v>
      </c>
      <c r="F1923" s="6">
        <v>3092.34</v>
      </c>
      <c r="G1923" s="4">
        <v>93679</v>
      </c>
      <c r="H1923" s="4">
        <v>232777</v>
      </c>
      <c r="I1923" s="5">
        <v>13.2845599</v>
      </c>
      <c r="J1923" s="5">
        <v>2.4848365161883001</v>
      </c>
      <c r="K1923" s="5" t="s">
        <v>19</v>
      </c>
      <c r="L1923" s="5">
        <v>165</v>
      </c>
      <c r="M1923" s="7" t="s">
        <v>1161</v>
      </c>
      <c r="N1923" s="7" t="s">
        <v>1162</v>
      </c>
      <c r="O1923" s="9" t="str">
        <f t="shared" ref="O1923:O1986" si="120">RIGHT(B1923,10)</f>
        <v>2021-01-12</v>
      </c>
      <c r="P1923" s="1" t="str">
        <f>VLOOKUP(K1923,de_para!$A$2:$B$46,2,0)</f>
        <v>web event</v>
      </c>
      <c r="Q1923" s="1">
        <v>0</v>
      </c>
      <c r="R1923" s="1">
        <f t="shared" ref="R1923:R1986" si="121">MONTH(O1923)</f>
        <v>1</v>
      </c>
      <c r="S1923" s="1">
        <f t="shared" ref="S1923:S1986" si="122">YEAR(O1923)</f>
        <v>2021</v>
      </c>
      <c r="T1923" s="1">
        <f t="shared" ref="T1923:T1986" si="123">IF(R1923&lt;7,1,2)</f>
        <v>1</v>
      </c>
    </row>
    <row r="1924" spans="1:20" x14ac:dyDescent="0.2">
      <c r="A1924" s="3" t="s">
        <v>1090</v>
      </c>
      <c r="B1924" s="3" t="s">
        <v>1157</v>
      </c>
      <c r="C1924" s="4" t="s">
        <v>1189</v>
      </c>
      <c r="D1924" s="5" t="s">
        <v>1168</v>
      </c>
      <c r="E1924" s="4" t="s">
        <v>1169</v>
      </c>
      <c r="F1924" s="6">
        <v>10477.99</v>
      </c>
      <c r="G1924" s="4">
        <v>1357574</v>
      </c>
      <c r="H1924" s="4">
        <v>1423599</v>
      </c>
      <c r="I1924" s="5">
        <v>7.3602116899999999</v>
      </c>
      <c r="J1924" s="5">
        <v>1.0486345495714999</v>
      </c>
      <c r="K1924" s="5" t="s">
        <v>30</v>
      </c>
      <c r="L1924" s="5">
        <v>192</v>
      </c>
      <c r="M1924" s="7" t="s">
        <v>1161</v>
      </c>
      <c r="N1924" s="7" t="s">
        <v>1162</v>
      </c>
      <c r="O1924" s="9" t="str">
        <f t="shared" si="120"/>
        <v>2021-01-12</v>
      </c>
      <c r="P1924" s="1" t="str">
        <f>VLOOKUP(K1924,de_para!$A$2:$B$46,2,0)</f>
        <v>Lead Ads</v>
      </c>
      <c r="Q1924" s="1">
        <v>0</v>
      </c>
      <c r="R1924" s="1">
        <f t="shared" si="121"/>
        <v>1</v>
      </c>
      <c r="S1924" s="1">
        <f t="shared" si="122"/>
        <v>2021</v>
      </c>
      <c r="T1924" s="1">
        <f t="shared" si="123"/>
        <v>1</v>
      </c>
    </row>
    <row r="1925" spans="1:20" x14ac:dyDescent="0.2">
      <c r="A1925" s="3" t="s">
        <v>1080</v>
      </c>
      <c r="B1925" s="3" t="s">
        <v>1157</v>
      </c>
      <c r="C1925" s="4" t="s">
        <v>1082</v>
      </c>
      <c r="D1925" s="5" t="s">
        <v>1083</v>
      </c>
      <c r="E1925" s="4" t="s">
        <v>1084</v>
      </c>
      <c r="F1925" s="6">
        <v>3085.6</v>
      </c>
      <c r="G1925" s="4">
        <v>28896</v>
      </c>
      <c r="H1925" s="4">
        <v>61450</v>
      </c>
      <c r="I1925" s="5">
        <v>50.21318145</v>
      </c>
      <c r="J1925" s="5">
        <v>2.1265919158361002</v>
      </c>
      <c r="K1925" s="5" t="s">
        <v>19</v>
      </c>
      <c r="L1925" s="5">
        <v>223</v>
      </c>
      <c r="M1925" s="7" t="s">
        <v>1161</v>
      </c>
      <c r="N1925" s="7" t="s">
        <v>1162</v>
      </c>
      <c r="O1925" s="9" t="str">
        <f t="shared" si="120"/>
        <v>2021-01-12</v>
      </c>
      <c r="P1925" s="1" t="str">
        <f>VLOOKUP(K1925,de_para!$A$2:$B$46,2,0)</f>
        <v>web event</v>
      </c>
      <c r="Q1925" s="1">
        <v>0</v>
      </c>
      <c r="R1925" s="1">
        <f t="shared" si="121"/>
        <v>1</v>
      </c>
      <c r="S1925" s="1">
        <f t="shared" si="122"/>
        <v>2021</v>
      </c>
      <c r="T1925" s="1">
        <f t="shared" si="123"/>
        <v>1</v>
      </c>
    </row>
    <row r="1926" spans="1:20" x14ac:dyDescent="0.2">
      <c r="A1926" s="3" t="s">
        <v>22</v>
      </c>
      <c r="B1926" s="3" t="s">
        <v>1157</v>
      </c>
      <c r="C1926" s="4" t="s">
        <v>1087</v>
      </c>
      <c r="D1926" s="5" t="s">
        <v>1088</v>
      </c>
      <c r="E1926" s="4" t="s">
        <v>1089</v>
      </c>
      <c r="F1926" s="6">
        <v>53956.42</v>
      </c>
      <c r="G1926" s="4">
        <v>4971516</v>
      </c>
      <c r="H1926" s="4">
        <v>11700399</v>
      </c>
      <c r="I1926" s="5">
        <v>4.6115025599999999</v>
      </c>
      <c r="J1926" s="5">
        <v>2.3534871455709001</v>
      </c>
      <c r="K1926" s="5" t="s">
        <v>19</v>
      </c>
      <c r="L1926" s="5">
        <v>283</v>
      </c>
      <c r="M1926" s="7" t="s">
        <v>1161</v>
      </c>
      <c r="N1926" s="7" t="s">
        <v>1162</v>
      </c>
      <c r="O1926" s="9" t="str">
        <f t="shared" si="120"/>
        <v>2021-01-12</v>
      </c>
      <c r="P1926" s="1" t="str">
        <f>VLOOKUP(K1926,de_para!$A$2:$B$46,2,0)</f>
        <v>web event</v>
      </c>
      <c r="Q1926" s="1">
        <v>1</v>
      </c>
      <c r="R1926" s="1">
        <f t="shared" si="121"/>
        <v>1</v>
      </c>
      <c r="S1926" s="1">
        <f t="shared" si="122"/>
        <v>2021</v>
      </c>
      <c r="T1926" s="1">
        <f t="shared" si="123"/>
        <v>1</v>
      </c>
    </row>
    <row r="1927" spans="1:20" x14ac:dyDescent="0.2">
      <c r="A1927" s="3" t="s">
        <v>1090</v>
      </c>
      <c r="B1927" s="3" t="s">
        <v>1157</v>
      </c>
      <c r="C1927" s="4" t="s">
        <v>1190</v>
      </c>
      <c r="D1927" s="5" t="s">
        <v>1164</v>
      </c>
      <c r="E1927" s="4" t="s">
        <v>1165</v>
      </c>
      <c r="F1927" s="6">
        <v>5.92</v>
      </c>
      <c r="G1927" s="4">
        <v>940</v>
      </c>
      <c r="H1927" s="4">
        <v>942</v>
      </c>
      <c r="I1927" s="5">
        <v>6.2845010600000002</v>
      </c>
      <c r="J1927" s="5">
        <v>1.0021276595744999</v>
      </c>
      <c r="K1927" s="5" t="s">
        <v>30</v>
      </c>
      <c r="L1927" s="5" t="s">
        <v>42</v>
      </c>
      <c r="M1927" s="7" t="s">
        <v>1161</v>
      </c>
      <c r="N1927" s="7" t="s">
        <v>1162</v>
      </c>
      <c r="O1927" s="9" t="str">
        <f t="shared" si="120"/>
        <v>2021-01-12</v>
      </c>
      <c r="P1927" s="1" t="str">
        <f>VLOOKUP(K1927,de_para!$A$2:$B$46,2,0)</f>
        <v>Lead Ads</v>
      </c>
      <c r="Q1927" s="1">
        <v>0</v>
      </c>
      <c r="R1927" s="1">
        <f t="shared" si="121"/>
        <v>1</v>
      </c>
      <c r="S1927" s="1">
        <f t="shared" si="122"/>
        <v>2021</v>
      </c>
      <c r="T1927" s="1">
        <f t="shared" si="123"/>
        <v>1</v>
      </c>
    </row>
    <row r="1928" spans="1:20" x14ac:dyDescent="0.2">
      <c r="A1928" s="3" t="s">
        <v>311</v>
      </c>
      <c r="B1928" s="3" t="s">
        <v>1157</v>
      </c>
      <c r="C1928" s="4" t="s">
        <v>1123</v>
      </c>
      <c r="D1928" s="5" t="s">
        <v>1108</v>
      </c>
      <c r="E1928" s="4" t="s">
        <v>1109</v>
      </c>
      <c r="F1928" s="6">
        <v>25466.34</v>
      </c>
      <c r="G1928" s="4">
        <v>1263601</v>
      </c>
      <c r="H1928" s="4">
        <v>2118302</v>
      </c>
      <c r="I1928" s="5">
        <v>12.022053509999999</v>
      </c>
      <c r="J1928" s="5">
        <v>1.676401015827</v>
      </c>
      <c r="K1928" s="5" t="s">
        <v>19</v>
      </c>
      <c r="L1928" s="5">
        <v>1589</v>
      </c>
      <c r="M1928" s="7" t="s">
        <v>1161</v>
      </c>
      <c r="N1928" s="7" t="s">
        <v>1162</v>
      </c>
      <c r="O1928" s="9" t="str">
        <f t="shared" si="120"/>
        <v>2021-01-12</v>
      </c>
      <c r="P1928" s="1" t="str">
        <f>VLOOKUP(K1928,de_para!$A$2:$B$46,2,0)</f>
        <v>web event</v>
      </c>
      <c r="Q1928" s="1">
        <v>0</v>
      </c>
      <c r="R1928" s="1">
        <f t="shared" si="121"/>
        <v>1</v>
      </c>
      <c r="S1928" s="1">
        <f t="shared" si="122"/>
        <v>2021</v>
      </c>
      <c r="T1928" s="1">
        <f t="shared" si="123"/>
        <v>1</v>
      </c>
    </row>
    <row r="1929" spans="1:20" x14ac:dyDescent="0.2">
      <c r="A1929" s="3" t="s">
        <v>14</v>
      </c>
      <c r="B1929" s="3" t="s">
        <v>1157</v>
      </c>
      <c r="C1929" s="4" t="s">
        <v>760</v>
      </c>
      <c r="D1929" s="5" t="s">
        <v>761</v>
      </c>
      <c r="E1929" s="4" t="s">
        <v>762</v>
      </c>
      <c r="F1929" s="6">
        <v>27495.25</v>
      </c>
      <c r="G1929" s="4">
        <v>1495052</v>
      </c>
      <c r="H1929" s="4">
        <v>2369328</v>
      </c>
      <c r="I1929" s="5">
        <v>11.604661739999999</v>
      </c>
      <c r="J1929" s="5">
        <v>1.5847796598379</v>
      </c>
      <c r="K1929" s="5" t="s">
        <v>19</v>
      </c>
      <c r="L1929" s="5">
        <v>2629</v>
      </c>
      <c r="M1929" s="7" t="s">
        <v>1161</v>
      </c>
      <c r="N1929" s="7" t="s">
        <v>1162</v>
      </c>
      <c r="O1929" s="9" t="str">
        <f t="shared" si="120"/>
        <v>2021-01-12</v>
      </c>
      <c r="P1929" s="1" t="str">
        <f>VLOOKUP(K1929,de_para!$A$2:$B$46,2,0)</f>
        <v>web event</v>
      </c>
      <c r="Q1929" s="1">
        <v>0</v>
      </c>
      <c r="R1929" s="1">
        <f t="shared" si="121"/>
        <v>1</v>
      </c>
      <c r="S1929" s="1">
        <f t="shared" si="122"/>
        <v>2021</v>
      </c>
      <c r="T1929" s="1">
        <f t="shared" si="123"/>
        <v>1</v>
      </c>
    </row>
    <row r="1930" spans="1:20" x14ac:dyDescent="0.2">
      <c r="A1930" s="3" t="s">
        <v>1072</v>
      </c>
      <c r="B1930" s="3" t="s">
        <v>1157</v>
      </c>
      <c r="C1930" s="4" t="s">
        <v>1191</v>
      </c>
      <c r="D1930" s="5" t="s">
        <v>1182</v>
      </c>
      <c r="E1930" s="4" t="s">
        <v>1183</v>
      </c>
      <c r="F1930" s="6">
        <v>6575.09</v>
      </c>
      <c r="G1930" s="4">
        <v>1047055</v>
      </c>
      <c r="H1930" s="4">
        <v>1383123</v>
      </c>
      <c r="I1930" s="5">
        <v>4.7537999199999996</v>
      </c>
      <c r="J1930" s="5">
        <v>1.3209649922879001</v>
      </c>
      <c r="K1930" s="5" t="s">
        <v>222</v>
      </c>
      <c r="L1930" s="5">
        <v>8744</v>
      </c>
      <c r="M1930" s="7" t="s">
        <v>1161</v>
      </c>
      <c r="N1930" s="7" t="s">
        <v>1162</v>
      </c>
      <c r="O1930" s="9" t="str">
        <f t="shared" si="120"/>
        <v>2021-01-12</v>
      </c>
      <c r="P1930" s="1" t="str">
        <f>VLOOKUP(K1930,de_para!$A$2:$B$46,2,0)</f>
        <v>Mid funnel</v>
      </c>
      <c r="Q1930" s="1">
        <v>1</v>
      </c>
      <c r="R1930" s="1">
        <f t="shared" si="121"/>
        <v>1</v>
      </c>
      <c r="S1930" s="1">
        <f t="shared" si="122"/>
        <v>2021</v>
      </c>
      <c r="T1930" s="1">
        <f t="shared" si="123"/>
        <v>1</v>
      </c>
    </row>
    <row r="1931" spans="1:20" x14ac:dyDescent="0.2">
      <c r="A1931" s="3" t="s">
        <v>1102</v>
      </c>
      <c r="B1931" s="3" t="s">
        <v>1192</v>
      </c>
      <c r="C1931" s="4" t="s">
        <v>1103</v>
      </c>
      <c r="D1931" s="5" t="s">
        <v>1083</v>
      </c>
      <c r="E1931" s="4" t="s">
        <v>1084</v>
      </c>
      <c r="F1931" s="6">
        <v>1193.52</v>
      </c>
      <c r="G1931" s="4">
        <v>45890</v>
      </c>
      <c r="H1931" s="4">
        <v>94386</v>
      </c>
      <c r="I1931" s="5">
        <v>12.64509567</v>
      </c>
      <c r="J1931" s="5">
        <v>2.0567879712355999</v>
      </c>
      <c r="K1931" s="5" t="s">
        <v>19</v>
      </c>
      <c r="L1931" s="5">
        <v>71</v>
      </c>
      <c r="M1931" s="7" t="s">
        <v>1193</v>
      </c>
      <c r="N1931" s="7" t="s">
        <v>1194</v>
      </c>
      <c r="O1931" s="9" t="str">
        <f t="shared" si="120"/>
        <v>2021-01-05</v>
      </c>
      <c r="P1931" s="1" t="str">
        <f>VLOOKUP(K1931,de_para!$A$2:$B$46,2,0)</f>
        <v>web event</v>
      </c>
      <c r="Q1931" s="1">
        <v>0</v>
      </c>
      <c r="R1931" s="1">
        <f t="shared" si="121"/>
        <v>1</v>
      </c>
      <c r="S1931" s="1">
        <f t="shared" si="122"/>
        <v>2021</v>
      </c>
      <c r="T1931" s="1">
        <f t="shared" si="123"/>
        <v>1</v>
      </c>
    </row>
    <row r="1932" spans="1:20" x14ac:dyDescent="0.2">
      <c r="A1932" s="3" t="s">
        <v>1059</v>
      </c>
      <c r="B1932" s="3" t="s">
        <v>1192</v>
      </c>
      <c r="C1932" s="4" t="s">
        <v>1163</v>
      </c>
      <c r="D1932" s="5" t="s">
        <v>1164</v>
      </c>
      <c r="E1932" s="4" t="s">
        <v>1165</v>
      </c>
      <c r="F1932" s="6">
        <v>11374.81</v>
      </c>
      <c r="G1932" s="4">
        <v>773506</v>
      </c>
      <c r="H1932" s="4">
        <v>970175</v>
      </c>
      <c r="I1932" s="5">
        <v>11.724493000000001</v>
      </c>
      <c r="J1932" s="5">
        <v>1.2542565927089999</v>
      </c>
      <c r="K1932" s="5" t="s">
        <v>30</v>
      </c>
      <c r="L1932" s="5">
        <v>501</v>
      </c>
      <c r="M1932" s="7" t="s">
        <v>1193</v>
      </c>
      <c r="N1932" s="7" t="s">
        <v>1194</v>
      </c>
      <c r="O1932" s="9" t="str">
        <f t="shared" si="120"/>
        <v>2021-01-05</v>
      </c>
      <c r="P1932" s="1" t="str">
        <f>VLOOKUP(K1932,de_para!$A$2:$B$46,2,0)</f>
        <v>Lead Ads</v>
      </c>
      <c r="Q1932" s="1">
        <v>0</v>
      </c>
      <c r="R1932" s="1">
        <f t="shared" si="121"/>
        <v>1</v>
      </c>
      <c r="S1932" s="1">
        <f t="shared" si="122"/>
        <v>2021</v>
      </c>
      <c r="T1932" s="1">
        <f t="shared" si="123"/>
        <v>1</v>
      </c>
    </row>
    <row r="1933" spans="1:20" x14ac:dyDescent="0.2">
      <c r="A1933" s="3" t="s">
        <v>1143</v>
      </c>
      <c r="B1933" s="3" t="s">
        <v>1192</v>
      </c>
      <c r="C1933" s="4" t="s">
        <v>1144</v>
      </c>
      <c r="D1933" s="5" t="s">
        <v>1083</v>
      </c>
      <c r="E1933" s="4" t="s">
        <v>1084</v>
      </c>
      <c r="F1933" s="6">
        <v>857.25</v>
      </c>
      <c r="G1933" s="4">
        <v>16683</v>
      </c>
      <c r="H1933" s="4">
        <v>39613</v>
      </c>
      <c r="I1933" s="5">
        <v>21.64062303</v>
      </c>
      <c r="J1933" s="5">
        <v>2.3744530360247</v>
      </c>
      <c r="K1933" s="5" t="s">
        <v>19</v>
      </c>
      <c r="L1933" s="5">
        <v>60</v>
      </c>
      <c r="M1933" s="7" t="s">
        <v>1193</v>
      </c>
      <c r="N1933" s="7" t="s">
        <v>1194</v>
      </c>
      <c r="O1933" s="9" t="str">
        <f t="shared" si="120"/>
        <v>2021-01-05</v>
      </c>
      <c r="P1933" s="1" t="str">
        <f>VLOOKUP(K1933,de_para!$A$2:$B$46,2,0)</f>
        <v>web event</v>
      </c>
      <c r="Q1933" s="1">
        <v>0</v>
      </c>
      <c r="R1933" s="1">
        <f t="shared" si="121"/>
        <v>1</v>
      </c>
      <c r="S1933" s="1">
        <f t="shared" si="122"/>
        <v>2021</v>
      </c>
      <c r="T1933" s="1">
        <f t="shared" si="123"/>
        <v>1</v>
      </c>
    </row>
    <row r="1934" spans="1:20" x14ac:dyDescent="0.2">
      <c r="A1934" s="3" t="s">
        <v>1124</v>
      </c>
      <c r="B1934" s="3" t="s">
        <v>1192</v>
      </c>
      <c r="C1934" s="4" t="s">
        <v>1125</v>
      </c>
      <c r="D1934" s="5" t="s">
        <v>1083</v>
      </c>
      <c r="E1934" s="4" t="s">
        <v>1084</v>
      </c>
      <c r="F1934" s="6">
        <v>631.38</v>
      </c>
      <c r="G1934" s="4">
        <v>37237</v>
      </c>
      <c r="H1934" s="4">
        <v>68178</v>
      </c>
      <c r="I1934" s="5">
        <v>9.2607586000000008</v>
      </c>
      <c r="J1934" s="5">
        <v>1.8309208582861001</v>
      </c>
      <c r="K1934" s="5" t="s">
        <v>19</v>
      </c>
      <c r="L1934" s="5">
        <v>52</v>
      </c>
      <c r="M1934" s="7" t="s">
        <v>1193</v>
      </c>
      <c r="N1934" s="7" t="s">
        <v>1194</v>
      </c>
      <c r="O1934" s="9" t="str">
        <f t="shared" si="120"/>
        <v>2021-01-05</v>
      </c>
      <c r="P1934" s="1" t="str">
        <f>VLOOKUP(K1934,de_para!$A$2:$B$46,2,0)</f>
        <v>web event</v>
      </c>
      <c r="Q1934" s="1">
        <v>0</v>
      </c>
      <c r="R1934" s="1">
        <f t="shared" si="121"/>
        <v>1</v>
      </c>
      <c r="S1934" s="1">
        <f t="shared" si="122"/>
        <v>2021</v>
      </c>
      <c r="T1934" s="1">
        <f t="shared" si="123"/>
        <v>1</v>
      </c>
    </row>
    <row r="1935" spans="1:20" x14ac:dyDescent="0.2">
      <c r="A1935" s="3" t="s">
        <v>1072</v>
      </c>
      <c r="B1935" s="3" t="s">
        <v>1192</v>
      </c>
      <c r="C1935" s="4" t="s">
        <v>1178</v>
      </c>
      <c r="D1935" s="5" t="s">
        <v>1179</v>
      </c>
      <c r="E1935" s="4" t="s">
        <v>1180</v>
      </c>
      <c r="F1935" s="6">
        <v>0</v>
      </c>
      <c r="G1935" s="4">
        <v>0</v>
      </c>
      <c r="H1935" s="4">
        <v>0</v>
      </c>
      <c r="I1935" s="5" t="s">
        <v>42</v>
      </c>
      <c r="J1935" s="5">
        <v>0</v>
      </c>
      <c r="K1935" s="5" t="s">
        <v>200</v>
      </c>
      <c r="L1935" s="5">
        <v>3</v>
      </c>
      <c r="M1935" s="7" t="s">
        <v>1193</v>
      </c>
      <c r="N1935" s="7" t="s">
        <v>1194</v>
      </c>
      <c r="O1935" s="9" t="str">
        <f t="shared" si="120"/>
        <v>2021-01-05</v>
      </c>
      <c r="P1935" s="1" t="str">
        <f>VLOOKUP(K1935,de_para!$A$2:$B$46,2,0)</f>
        <v>Mensagem</v>
      </c>
      <c r="Q1935" s="1">
        <v>1</v>
      </c>
      <c r="R1935" s="1">
        <f t="shared" si="121"/>
        <v>1</v>
      </c>
      <c r="S1935" s="1">
        <f t="shared" si="122"/>
        <v>2021</v>
      </c>
      <c r="T1935" s="1">
        <f t="shared" si="123"/>
        <v>1</v>
      </c>
    </row>
    <row r="1936" spans="1:20" x14ac:dyDescent="0.2">
      <c r="A1936" s="3" t="s">
        <v>1076</v>
      </c>
      <c r="B1936" s="3" t="s">
        <v>1192</v>
      </c>
      <c r="C1936" s="4" t="s">
        <v>1185</v>
      </c>
      <c r="D1936" s="5" t="s">
        <v>1151</v>
      </c>
      <c r="E1936" s="4" t="s">
        <v>1152</v>
      </c>
      <c r="F1936" s="6">
        <v>1051.93</v>
      </c>
      <c r="G1936" s="4">
        <v>51021</v>
      </c>
      <c r="H1936" s="4">
        <v>68224</v>
      </c>
      <c r="I1936" s="5">
        <v>15.41876759</v>
      </c>
      <c r="J1936" s="5">
        <v>1.3371748887713</v>
      </c>
      <c r="K1936" s="5" t="s">
        <v>200</v>
      </c>
      <c r="L1936" s="5">
        <v>49</v>
      </c>
      <c r="M1936" s="7" t="s">
        <v>1193</v>
      </c>
      <c r="N1936" s="7" t="s">
        <v>1194</v>
      </c>
      <c r="O1936" s="9" t="str">
        <f t="shared" si="120"/>
        <v>2021-01-05</v>
      </c>
      <c r="P1936" s="1" t="str">
        <f>VLOOKUP(K1936,de_para!$A$2:$B$46,2,0)</f>
        <v>Mensagem</v>
      </c>
      <c r="Q1936" s="1">
        <v>1</v>
      </c>
      <c r="R1936" s="1">
        <f t="shared" si="121"/>
        <v>1</v>
      </c>
      <c r="S1936" s="1">
        <f t="shared" si="122"/>
        <v>2021</v>
      </c>
      <c r="T1936" s="1">
        <f t="shared" si="123"/>
        <v>1</v>
      </c>
    </row>
    <row r="1937" spans="1:20" x14ac:dyDescent="0.2">
      <c r="A1937" s="3" t="s">
        <v>1094</v>
      </c>
      <c r="B1937" s="3" t="s">
        <v>1192</v>
      </c>
      <c r="C1937" s="4" t="s">
        <v>1173</v>
      </c>
      <c r="D1937" s="5" t="s">
        <v>1174</v>
      </c>
      <c r="E1937" s="4" t="s">
        <v>1175</v>
      </c>
      <c r="F1937" s="6">
        <v>0</v>
      </c>
      <c r="G1937" s="4">
        <v>0</v>
      </c>
      <c r="H1937" s="4">
        <v>0</v>
      </c>
      <c r="I1937" s="5" t="s">
        <v>42</v>
      </c>
      <c r="J1937" s="5">
        <v>0</v>
      </c>
      <c r="K1937" s="5" t="s">
        <v>19</v>
      </c>
      <c r="L1937" s="5">
        <v>8</v>
      </c>
      <c r="M1937" s="7" t="s">
        <v>1193</v>
      </c>
      <c r="N1937" s="7" t="s">
        <v>1194</v>
      </c>
      <c r="O1937" s="9" t="str">
        <f t="shared" si="120"/>
        <v>2021-01-05</v>
      </c>
      <c r="P1937" s="1" t="str">
        <f>VLOOKUP(K1937,de_para!$A$2:$B$46,2,0)</f>
        <v>web event</v>
      </c>
      <c r="Q1937" s="1">
        <v>0</v>
      </c>
      <c r="R1937" s="1">
        <f t="shared" si="121"/>
        <v>1</v>
      </c>
      <c r="S1937" s="1">
        <f t="shared" si="122"/>
        <v>2021</v>
      </c>
      <c r="T1937" s="1">
        <f t="shared" si="123"/>
        <v>1</v>
      </c>
    </row>
    <row r="1938" spans="1:20" x14ac:dyDescent="0.2">
      <c r="A1938" s="3" t="s">
        <v>1076</v>
      </c>
      <c r="B1938" s="3" t="s">
        <v>1192</v>
      </c>
      <c r="C1938" s="4" t="s">
        <v>1077</v>
      </c>
      <c r="D1938" s="5" t="s">
        <v>1074</v>
      </c>
      <c r="E1938" s="4" t="s">
        <v>1075</v>
      </c>
      <c r="F1938" s="6">
        <v>11055.46</v>
      </c>
      <c r="G1938" s="4">
        <v>307844</v>
      </c>
      <c r="H1938" s="4">
        <v>827595</v>
      </c>
      <c r="I1938" s="5">
        <v>13.358538899999999</v>
      </c>
      <c r="J1938" s="5">
        <v>2.6883583893141001</v>
      </c>
      <c r="K1938" s="5" t="s">
        <v>200</v>
      </c>
      <c r="L1938" s="5">
        <v>383</v>
      </c>
      <c r="M1938" s="7" t="s">
        <v>1193</v>
      </c>
      <c r="N1938" s="7" t="s">
        <v>1194</v>
      </c>
      <c r="O1938" s="9" t="str">
        <f t="shared" si="120"/>
        <v>2021-01-05</v>
      </c>
      <c r="P1938" s="1" t="str">
        <f>VLOOKUP(K1938,de_para!$A$2:$B$46,2,0)</f>
        <v>Mensagem</v>
      </c>
      <c r="Q1938" s="1">
        <v>1</v>
      </c>
      <c r="R1938" s="1">
        <f t="shared" si="121"/>
        <v>1</v>
      </c>
      <c r="S1938" s="1">
        <f t="shared" si="122"/>
        <v>2021</v>
      </c>
      <c r="T1938" s="1">
        <f t="shared" si="123"/>
        <v>1</v>
      </c>
    </row>
    <row r="1939" spans="1:20" x14ac:dyDescent="0.2">
      <c r="A1939" s="3" t="s">
        <v>1090</v>
      </c>
      <c r="B1939" s="3" t="s">
        <v>1192</v>
      </c>
      <c r="C1939" s="4" t="s">
        <v>1190</v>
      </c>
      <c r="D1939" s="5" t="s">
        <v>1164</v>
      </c>
      <c r="E1939" s="4" t="s">
        <v>1165</v>
      </c>
      <c r="F1939" s="6">
        <v>14111.22</v>
      </c>
      <c r="G1939" s="4">
        <v>2702851</v>
      </c>
      <c r="H1939" s="4">
        <v>3138460</v>
      </c>
      <c r="I1939" s="5">
        <v>4.49622426</v>
      </c>
      <c r="J1939" s="5">
        <v>1.1611664867949001</v>
      </c>
      <c r="K1939" s="5" t="s">
        <v>30</v>
      </c>
      <c r="L1939" s="5">
        <v>532</v>
      </c>
      <c r="M1939" s="7" t="s">
        <v>1193</v>
      </c>
      <c r="N1939" s="7" t="s">
        <v>1194</v>
      </c>
      <c r="O1939" s="9" t="str">
        <f t="shared" si="120"/>
        <v>2021-01-05</v>
      </c>
      <c r="P1939" s="1" t="str">
        <f>VLOOKUP(K1939,de_para!$A$2:$B$46,2,0)</f>
        <v>Lead Ads</v>
      </c>
      <c r="Q1939" s="1">
        <v>0</v>
      </c>
      <c r="R1939" s="1">
        <f t="shared" si="121"/>
        <v>1</v>
      </c>
      <c r="S1939" s="1">
        <f t="shared" si="122"/>
        <v>2021</v>
      </c>
      <c r="T1939" s="1">
        <f t="shared" si="123"/>
        <v>1</v>
      </c>
    </row>
    <row r="1940" spans="1:20" x14ac:dyDescent="0.2">
      <c r="A1940" s="3" t="s">
        <v>1098</v>
      </c>
      <c r="B1940" s="3" t="s">
        <v>1192</v>
      </c>
      <c r="C1940" s="4" t="s">
        <v>1099</v>
      </c>
      <c r="D1940" s="5" t="s">
        <v>1083</v>
      </c>
      <c r="E1940" s="4" t="s">
        <v>1084</v>
      </c>
      <c r="F1940" s="6">
        <v>436.88</v>
      </c>
      <c r="G1940" s="4">
        <v>7136</v>
      </c>
      <c r="H1940" s="4">
        <v>14105</v>
      </c>
      <c r="I1940" s="5">
        <v>30.97341368</v>
      </c>
      <c r="J1940" s="5">
        <v>1.9765975336323001</v>
      </c>
      <c r="K1940" s="5" t="s">
        <v>19</v>
      </c>
      <c r="L1940" s="5">
        <v>49</v>
      </c>
      <c r="M1940" s="7" t="s">
        <v>1193</v>
      </c>
      <c r="N1940" s="7" t="s">
        <v>1194</v>
      </c>
      <c r="O1940" s="9" t="str">
        <f t="shared" si="120"/>
        <v>2021-01-05</v>
      </c>
      <c r="P1940" s="1" t="str">
        <f>VLOOKUP(K1940,de_para!$A$2:$B$46,2,0)</f>
        <v>web event</v>
      </c>
      <c r="Q1940" s="1">
        <v>0</v>
      </c>
      <c r="R1940" s="1">
        <f t="shared" si="121"/>
        <v>1</v>
      </c>
      <c r="S1940" s="1">
        <f t="shared" si="122"/>
        <v>2021</v>
      </c>
      <c r="T1940" s="1">
        <f t="shared" si="123"/>
        <v>1</v>
      </c>
    </row>
    <row r="1941" spans="1:20" x14ac:dyDescent="0.2">
      <c r="A1941" s="3" t="s">
        <v>1076</v>
      </c>
      <c r="B1941" s="3" t="s">
        <v>1192</v>
      </c>
      <c r="C1941" s="4" t="s">
        <v>1195</v>
      </c>
      <c r="D1941" s="5" t="s">
        <v>1179</v>
      </c>
      <c r="E1941" s="4" t="s">
        <v>1180</v>
      </c>
      <c r="F1941" s="6">
        <v>0</v>
      </c>
      <c r="G1941" s="4">
        <v>0</v>
      </c>
      <c r="H1941" s="4">
        <v>0</v>
      </c>
      <c r="I1941" s="5" t="s">
        <v>42</v>
      </c>
      <c r="J1941" s="5">
        <v>0</v>
      </c>
      <c r="K1941" s="5" t="s">
        <v>200</v>
      </c>
      <c r="L1941" s="5">
        <v>1</v>
      </c>
      <c r="M1941" s="7" t="s">
        <v>1193</v>
      </c>
      <c r="N1941" s="7" t="s">
        <v>1194</v>
      </c>
      <c r="O1941" s="9" t="str">
        <f t="shared" si="120"/>
        <v>2021-01-05</v>
      </c>
      <c r="P1941" s="1" t="str">
        <f>VLOOKUP(K1941,de_para!$A$2:$B$46,2,0)</f>
        <v>Mensagem</v>
      </c>
      <c r="Q1941" s="1">
        <v>1</v>
      </c>
      <c r="R1941" s="1">
        <f t="shared" si="121"/>
        <v>1</v>
      </c>
      <c r="S1941" s="1">
        <f t="shared" si="122"/>
        <v>2021</v>
      </c>
      <c r="T1941" s="1">
        <f t="shared" si="123"/>
        <v>1</v>
      </c>
    </row>
    <row r="1942" spans="1:20" x14ac:dyDescent="0.2">
      <c r="A1942" s="3" t="s">
        <v>1080</v>
      </c>
      <c r="B1942" s="3" t="s">
        <v>1192</v>
      </c>
      <c r="C1942" s="4" t="s">
        <v>1082</v>
      </c>
      <c r="D1942" s="5" t="s">
        <v>1083</v>
      </c>
      <c r="E1942" s="4" t="s">
        <v>1084</v>
      </c>
      <c r="F1942" s="6">
        <v>1101.0999999999999</v>
      </c>
      <c r="G1942" s="4">
        <v>10480</v>
      </c>
      <c r="H1942" s="4">
        <v>21002</v>
      </c>
      <c r="I1942" s="5">
        <v>52.428340159999998</v>
      </c>
      <c r="J1942" s="5">
        <v>2.0040076335878001</v>
      </c>
      <c r="K1942" s="5" t="s">
        <v>19</v>
      </c>
      <c r="L1942" s="5">
        <v>102</v>
      </c>
      <c r="M1942" s="7" t="s">
        <v>1193</v>
      </c>
      <c r="N1942" s="7" t="s">
        <v>1194</v>
      </c>
      <c r="O1942" s="9" t="str">
        <f t="shared" si="120"/>
        <v>2021-01-05</v>
      </c>
      <c r="P1942" s="1" t="str">
        <f>VLOOKUP(K1942,de_para!$A$2:$B$46,2,0)</f>
        <v>web event</v>
      </c>
      <c r="Q1942" s="1">
        <v>0</v>
      </c>
      <c r="R1942" s="1">
        <f t="shared" si="121"/>
        <v>1</v>
      </c>
      <c r="S1942" s="1">
        <f t="shared" si="122"/>
        <v>2021</v>
      </c>
      <c r="T1942" s="1">
        <f t="shared" si="123"/>
        <v>1</v>
      </c>
    </row>
    <row r="1943" spans="1:20" x14ac:dyDescent="0.2">
      <c r="A1943" s="3" t="s">
        <v>1094</v>
      </c>
      <c r="B1943" s="3" t="s">
        <v>1192</v>
      </c>
      <c r="C1943" s="4" t="s">
        <v>1095</v>
      </c>
      <c r="D1943" s="5" t="s">
        <v>1096</v>
      </c>
      <c r="E1943" s="4" t="s">
        <v>1097</v>
      </c>
      <c r="F1943" s="6">
        <v>21978.92</v>
      </c>
      <c r="G1943" s="4">
        <v>426699</v>
      </c>
      <c r="H1943" s="4">
        <v>1174989</v>
      </c>
      <c r="I1943" s="5">
        <v>18.705638950000001</v>
      </c>
      <c r="J1943" s="5">
        <v>2.7536717920595</v>
      </c>
      <c r="K1943" s="5" t="s">
        <v>19</v>
      </c>
      <c r="L1943" s="5">
        <v>1153</v>
      </c>
      <c r="M1943" s="7" t="s">
        <v>1193</v>
      </c>
      <c r="N1943" s="7" t="s">
        <v>1194</v>
      </c>
      <c r="O1943" s="9" t="str">
        <f t="shared" si="120"/>
        <v>2021-01-05</v>
      </c>
      <c r="P1943" s="1" t="str">
        <f>VLOOKUP(K1943,de_para!$A$2:$B$46,2,0)</f>
        <v>web event</v>
      </c>
      <c r="Q1943" s="1">
        <v>0</v>
      </c>
      <c r="R1943" s="1">
        <f t="shared" si="121"/>
        <v>1</v>
      </c>
      <c r="S1943" s="1">
        <f t="shared" si="122"/>
        <v>2021</v>
      </c>
      <c r="T1943" s="1">
        <f t="shared" si="123"/>
        <v>1</v>
      </c>
    </row>
    <row r="1944" spans="1:20" x14ac:dyDescent="0.2">
      <c r="A1944" s="3" t="s">
        <v>1100</v>
      </c>
      <c r="B1944" s="3" t="s">
        <v>1192</v>
      </c>
      <c r="C1944" s="4" t="s">
        <v>1101</v>
      </c>
      <c r="D1944" s="5" t="s">
        <v>1083</v>
      </c>
      <c r="E1944" s="4" t="s">
        <v>1084</v>
      </c>
      <c r="F1944" s="6">
        <v>710.73</v>
      </c>
      <c r="G1944" s="4">
        <v>17005</v>
      </c>
      <c r="H1944" s="4">
        <v>38071</v>
      </c>
      <c r="I1944" s="5">
        <v>18.668540360000001</v>
      </c>
      <c r="J1944" s="5">
        <v>2.2388121140841002</v>
      </c>
      <c r="K1944" s="5" t="s">
        <v>19</v>
      </c>
      <c r="L1944" s="5">
        <v>49</v>
      </c>
      <c r="M1944" s="7" t="s">
        <v>1193</v>
      </c>
      <c r="N1944" s="7" t="s">
        <v>1194</v>
      </c>
      <c r="O1944" s="9" t="str">
        <f t="shared" si="120"/>
        <v>2021-01-05</v>
      </c>
      <c r="P1944" s="1" t="str">
        <f>VLOOKUP(K1944,de_para!$A$2:$B$46,2,0)</f>
        <v>web event</v>
      </c>
      <c r="Q1944" s="1">
        <v>0</v>
      </c>
      <c r="R1944" s="1">
        <f t="shared" si="121"/>
        <v>1</v>
      </c>
      <c r="S1944" s="1">
        <f t="shared" si="122"/>
        <v>2021</v>
      </c>
      <c r="T1944" s="1">
        <f t="shared" si="123"/>
        <v>1</v>
      </c>
    </row>
    <row r="1945" spans="1:20" x14ac:dyDescent="0.2">
      <c r="A1945" s="3" t="s">
        <v>1072</v>
      </c>
      <c r="B1945" s="3" t="s">
        <v>1192</v>
      </c>
      <c r="C1945" s="4" t="s">
        <v>1196</v>
      </c>
      <c r="D1945" s="5" t="s">
        <v>1197</v>
      </c>
      <c r="E1945" s="4" t="s">
        <v>1198</v>
      </c>
      <c r="F1945" s="6">
        <v>0</v>
      </c>
      <c r="G1945" s="4">
        <v>0</v>
      </c>
      <c r="H1945" s="4">
        <v>0</v>
      </c>
      <c r="I1945" s="5" t="s">
        <v>42</v>
      </c>
      <c r="J1945" s="5">
        <v>0</v>
      </c>
      <c r="K1945" s="5" t="s">
        <v>200</v>
      </c>
      <c r="L1945" s="5">
        <v>1</v>
      </c>
      <c r="M1945" s="7" t="s">
        <v>1193</v>
      </c>
      <c r="N1945" s="7" t="s">
        <v>1194</v>
      </c>
      <c r="O1945" s="9" t="str">
        <f t="shared" si="120"/>
        <v>2021-01-05</v>
      </c>
      <c r="P1945" s="1" t="str">
        <f>VLOOKUP(K1945,de_para!$A$2:$B$46,2,0)</f>
        <v>Mensagem</v>
      </c>
      <c r="Q1945" s="1">
        <v>1</v>
      </c>
      <c r="R1945" s="1">
        <f t="shared" si="121"/>
        <v>1</v>
      </c>
      <c r="S1945" s="1">
        <f t="shared" si="122"/>
        <v>2021</v>
      </c>
      <c r="T1945" s="1">
        <f t="shared" si="123"/>
        <v>1</v>
      </c>
    </row>
    <row r="1946" spans="1:20" x14ac:dyDescent="0.2">
      <c r="A1946" s="3" t="s">
        <v>1078</v>
      </c>
      <c r="B1946" s="3" t="s">
        <v>1192</v>
      </c>
      <c r="C1946" s="4" t="s">
        <v>1199</v>
      </c>
      <c r="D1946" s="5" t="s">
        <v>1179</v>
      </c>
      <c r="E1946" s="4" t="s">
        <v>1180</v>
      </c>
      <c r="F1946" s="6">
        <v>0</v>
      </c>
      <c r="G1946" s="4">
        <v>0</v>
      </c>
      <c r="H1946" s="4">
        <v>0</v>
      </c>
      <c r="I1946" s="5" t="s">
        <v>42</v>
      </c>
      <c r="J1946" s="5">
        <v>0</v>
      </c>
      <c r="K1946" s="5" t="s">
        <v>200</v>
      </c>
      <c r="L1946" s="5">
        <v>1</v>
      </c>
      <c r="M1946" s="7" t="s">
        <v>1193</v>
      </c>
      <c r="N1946" s="7" t="s">
        <v>1194</v>
      </c>
      <c r="O1946" s="9" t="str">
        <f t="shared" si="120"/>
        <v>2021-01-05</v>
      </c>
      <c r="P1946" s="1" t="str">
        <f>VLOOKUP(K1946,de_para!$A$2:$B$46,2,0)</f>
        <v>Mensagem</v>
      </c>
      <c r="Q1946" s="1">
        <v>1</v>
      </c>
      <c r="R1946" s="1">
        <f t="shared" si="121"/>
        <v>1</v>
      </c>
      <c r="S1946" s="1">
        <f t="shared" si="122"/>
        <v>2021</v>
      </c>
      <c r="T1946" s="1">
        <f t="shared" si="123"/>
        <v>1</v>
      </c>
    </row>
    <row r="1947" spans="1:20" x14ac:dyDescent="0.2">
      <c r="A1947" s="3" t="s">
        <v>1072</v>
      </c>
      <c r="B1947" s="3" t="s">
        <v>1192</v>
      </c>
      <c r="C1947" s="4" t="s">
        <v>1092</v>
      </c>
      <c r="D1947" s="5" t="s">
        <v>1088</v>
      </c>
      <c r="E1947" s="4" t="s">
        <v>1089</v>
      </c>
      <c r="F1947" s="6">
        <v>75793.320000000007</v>
      </c>
      <c r="G1947" s="4">
        <v>3584004</v>
      </c>
      <c r="H1947" s="4">
        <v>7819378</v>
      </c>
      <c r="I1947" s="5">
        <v>9.6930113900000006</v>
      </c>
      <c r="J1947" s="5">
        <v>2.1817436587682</v>
      </c>
      <c r="K1947" s="5" t="s">
        <v>19</v>
      </c>
      <c r="L1947" s="5">
        <v>409</v>
      </c>
      <c r="M1947" s="7" t="s">
        <v>1193</v>
      </c>
      <c r="N1947" s="7" t="s">
        <v>1194</v>
      </c>
      <c r="O1947" s="9" t="str">
        <f t="shared" si="120"/>
        <v>2021-01-05</v>
      </c>
      <c r="P1947" s="1" t="str">
        <f>VLOOKUP(K1947,de_para!$A$2:$B$46,2,0)</f>
        <v>web event</v>
      </c>
      <c r="Q1947" s="1">
        <v>1</v>
      </c>
      <c r="R1947" s="1">
        <f t="shared" si="121"/>
        <v>1</v>
      </c>
      <c r="S1947" s="1">
        <f t="shared" si="122"/>
        <v>2021</v>
      </c>
      <c r="T1947" s="1">
        <f t="shared" si="123"/>
        <v>1</v>
      </c>
    </row>
    <row r="1948" spans="1:20" x14ac:dyDescent="0.2">
      <c r="A1948" s="3" t="s">
        <v>1132</v>
      </c>
      <c r="B1948" s="3" t="s">
        <v>1192</v>
      </c>
      <c r="C1948" s="4" t="s">
        <v>1133</v>
      </c>
      <c r="D1948" s="5" t="s">
        <v>1074</v>
      </c>
      <c r="E1948" s="4" t="s">
        <v>1075</v>
      </c>
      <c r="F1948" s="6">
        <v>5234.58</v>
      </c>
      <c r="G1948" s="4">
        <v>689789</v>
      </c>
      <c r="H1948" s="4">
        <v>825721</v>
      </c>
      <c r="I1948" s="5">
        <v>6.3394051999999999</v>
      </c>
      <c r="J1948" s="5">
        <v>1.1970631598938</v>
      </c>
      <c r="K1948" s="5" t="s">
        <v>200</v>
      </c>
      <c r="L1948" s="5">
        <v>298</v>
      </c>
      <c r="M1948" s="7" t="s">
        <v>1193</v>
      </c>
      <c r="N1948" s="7" t="s">
        <v>1194</v>
      </c>
      <c r="O1948" s="9" t="str">
        <f t="shared" si="120"/>
        <v>2021-01-05</v>
      </c>
      <c r="P1948" s="1" t="str">
        <f>VLOOKUP(K1948,de_para!$A$2:$B$46,2,0)</f>
        <v>Mensagem</v>
      </c>
      <c r="Q1948" s="1">
        <v>1</v>
      </c>
      <c r="R1948" s="1">
        <f t="shared" si="121"/>
        <v>1</v>
      </c>
      <c r="S1948" s="1">
        <f t="shared" si="122"/>
        <v>2021</v>
      </c>
      <c r="T1948" s="1">
        <f t="shared" si="123"/>
        <v>1</v>
      </c>
    </row>
    <row r="1949" spans="1:20" x14ac:dyDescent="0.2">
      <c r="A1949" s="3" t="s">
        <v>1072</v>
      </c>
      <c r="B1949" s="3" t="s">
        <v>1192</v>
      </c>
      <c r="C1949" s="4" t="s">
        <v>1150</v>
      </c>
      <c r="D1949" s="5" t="s">
        <v>1151</v>
      </c>
      <c r="E1949" s="4" t="s">
        <v>1152</v>
      </c>
      <c r="F1949" s="6">
        <v>30222.87</v>
      </c>
      <c r="G1949" s="4">
        <v>1925175</v>
      </c>
      <c r="H1949" s="4">
        <v>2706962</v>
      </c>
      <c r="I1949" s="5">
        <v>11.164866740000001</v>
      </c>
      <c r="J1949" s="5">
        <v>1.4060861999558001</v>
      </c>
      <c r="K1949" s="5" t="s">
        <v>200</v>
      </c>
      <c r="L1949" s="5">
        <v>742</v>
      </c>
      <c r="M1949" s="7" t="s">
        <v>1193</v>
      </c>
      <c r="N1949" s="7" t="s">
        <v>1194</v>
      </c>
      <c r="O1949" s="9" t="str">
        <f t="shared" si="120"/>
        <v>2021-01-05</v>
      </c>
      <c r="P1949" s="1" t="str">
        <f>VLOOKUP(K1949,de_para!$A$2:$B$46,2,0)</f>
        <v>Mensagem</v>
      </c>
      <c r="Q1949" s="1">
        <v>1</v>
      </c>
      <c r="R1949" s="1">
        <f t="shared" si="121"/>
        <v>1</v>
      </c>
      <c r="S1949" s="1">
        <f t="shared" si="122"/>
        <v>2021</v>
      </c>
      <c r="T1949" s="1">
        <f t="shared" si="123"/>
        <v>1</v>
      </c>
    </row>
    <row r="1950" spans="1:20" x14ac:dyDescent="0.2">
      <c r="A1950" s="3" t="s">
        <v>22</v>
      </c>
      <c r="B1950" s="3" t="s">
        <v>1192</v>
      </c>
      <c r="C1950" s="4" t="s">
        <v>1087</v>
      </c>
      <c r="D1950" s="5" t="s">
        <v>1088</v>
      </c>
      <c r="E1950" s="4" t="s">
        <v>1089</v>
      </c>
      <c r="F1950" s="6">
        <v>24846.59</v>
      </c>
      <c r="G1950" s="4">
        <v>2783238</v>
      </c>
      <c r="H1950" s="4">
        <v>5057718</v>
      </c>
      <c r="I1950" s="5">
        <v>4.91260881</v>
      </c>
      <c r="J1950" s="5">
        <v>1.8172064336575</v>
      </c>
      <c r="K1950" s="5" t="s">
        <v>19</v>
      </c>
      <c r="L1950" s="5">
        <v>128</v>
      </c>
      <c r="M1950" s="7" t="s">
        <v>1193</v>
      </c>
      <c r="N1950" s="7" t="s">
        <v>1194</v>
      </c>
      <c r="O1950" s="9" t="str">
        <f t="shared" si="120"/>
        <v>2021-01-05</v>
      </c>
      <c r="P1950" s="1" t="str">
        <f>VLOOKUP(K1950,de_para!$A$2:$B$46,2,0)</f>
        <v>web event</v>
      </c>
      <c r="Q1950" s="1">
        <v>1</v>
      </c>
      <c r="R1950" s="1">
        <f t="shared" si="121"/>
        <v>1</v>
      </c>
      <c r="S1950" s="1">
        <f t="shared" si="122"/>
        <v>2021</v>
      </c>
      <c r="T1950" s="1">
        <f t="shared" si="123"/>
        <v>1</v>
      </c>
    </row>
    <row r="1951" spans="1:20" x14ac:dyDescent="0.2">
      <c r="A1951" s="3" t="s">
        <v>1090</v>
      </c>
      <c r="B1951" s="3" t="s">
        <v>1192</v>
      </c>
      <c r="C1951" s="4" t="s">
        <v>1189</v>
      </c>
      <c r="D1951" s="5" t="s">
        <v>1168</v>
      </c>
      <c r="E1951" s="4" t="s">
        <v>1169</v>
      </c>
      <c r="F1951" s="6">
        <v>5688.37</v>
      </c>
      <c r="G1951" s="4">
        <v>1175125</v>
      </c>
      <c r="H1951" s="4">
        <v>1263379</v>
      </c>
      <c r="I1951" s="5">
        <v>4.5025047899999997</v>
      </c>
      <c r="J1951" s="5">
        <v>1.0751017976810999</v>
      </c>
      <c r="K1951" s="5" t="s">
        <v>30</v>
      </c>
      <c r="L1951" s="5">
        <v>133</v>
      </c>
      <c r="M1951" s="7" t="s">
        <v>1193</v>
      </c>
      <c r="N1951" s="7" t="s">
        <v>1194</v>
      </c>
      <c r="O1951" s="9" t="str">
        <f t="shared" si="120"/>
        <v>2021-01-05</v>
      </c>
      <c r="P1951" s="1" t="str">
        <f>VLOOKUP(K1951,de_para!$A$2:$B$46,2,0)</f>
        <v>Lead Ads</v>
      </c>
      <c r="Q1951" s="1">
        <v>0</v>
      </c>
      <c r="R1951" s="1">
        <f t="shared" si="121"/>
        <v>1</v>
      </c>
      <c r="S1951" s="1">
        <f t="shared" si="122"/>
        <v>2021</v>
      </c>
      <c r="T1951" s="1">
        <f t="shared" si="123"/>
        <v>1</v>
      </c>
    </row>
    <row r="1952" spans="1:20" x14ac:dyDescent="0.2">
      <c r="A1952" s="3" t="s">
        <v>1090</v>
      </c>
      <c r="B1952" s="3" t="s">
        <v>1192</v>
      </c>
      <c r="C1952" s="4" t="s">
        <v>1091</v>
      </c>
      <c r="D1952" s="5" t="s">
        <v>28</v>
      </c>
      <c r="E1952" s="4" t="s">
        <v>29</v>
      </c>
      <c r="F1952" s="6">
        <v>58885.760000000002</v>
      </c>
      <c r="G1952" s="4">
        <v>7497722</v>
      </c>
      <c r="H1952" s="4">
        <v>10767442</v>
      </c>
      <c r="I1952" s="5">
        <v>5.4688718099999996</v>
      </c>
      <c r="J1952" s="5">
        <v>1.4360951232921</v>
      </c>
      <c r="K1952" s="5" t="s">
        <v>30</v>
      </c>
      <c r="L1952" s="5">
        <v>1333</v>
      </c>
      <c r="M1952" s="7" t="s">
        <v>1193</v>
      </c>
      <c r="N1952" s="7" t="s">
        <v>1194</v>
      </c>
      <c r="O1952" s="9" t="str">
        <f t="shared" si="120"/>
        <v>2021-01-05</v>
      </c>
      <c r="P1952" s="1" t="str">
        <f>VLOOKUP(K1952,de_para!$A$2:$B$46,2,0)</f>
        <v>Lead Ads</v>
      </c>
      <c r="Q1952" s="1">
        <v>0</v>
      </c>
      <c r="R1952" s="1">
        <f t="shared" si="121"/>
        <v>1</v>
      </c>
      <c r="S1952" s="1">
        <f t="shared" si="122"/>
        <v>2021</v>
      </c>
      <c r="T1952" s="1">
        <f t="shared" si="123"/>
        <v>1</v>
      </c>
    </row>
    <row r="1953" spans="1:20" x14ac:dyDescent="0.2">
      <c r="A1953" s="3" t="s">
        <v>327</v>
      </c>
      <c r="B1953" s="3" t="s">
        <v>1192</v>
      </c>
      <c r="C1953" s="4" t="s">
        <v>1107</v>
      </c>
      <c r="D1953" s="5" t="s">
        <v>1108</v>
      </c>
      <c r="E1953" s="4" t="s">
        <v>1109</v>
      </c>
      <c r="F1953" s="6">
        <v>7853.37</v>
      </c>
      <c r="G1953" s="4">
        <v>474504</v>
      </c>
      <c r="H1953" s="4">
        <v>694127</v>
      </c>
      <c r="I1953" s="5">
        <v>11.31402467</v>
      </c>
      <c r="J1953" s="5">
        <v>1.4628475207795999</v>
      </c>
      <c r="K1953" s="5" t="s">
        <v>19</v>
      </c>
      <c r="L1953" s="5">
        <v>704</v>
      </c>
      <c r="M1953" s="7" t="s">
        <v>1193</v>
      </c>
      <c r="N1953" s="7" t="s">
        <v>1194</v>
      </c>
      <c r="O1953" s="9" t="str">
        <f t="shared" si="120"/>
        <v>2021-01-05</v>
      </c>
      <c r="P1953" s="1" t="str">
        <f>VLOOKUP(K1953,de_para!$A$2:$B$46,2,0)</f>
        <v>web event</v>
      </c>
      <c r="Q1953" s="1">
        <v>0</v>
      </c>
      <c r="R1953" s="1">
        <f t="shared" si="121"/>
        <v>1</v>
      </c>
      <c r="S1953" s="1">
        <f t="shared" si="122"/>
        <v>2021</v>
      </c>
      <c r="T1953" s="1">
        <f t="shared" si="123"/>
        <v>1</v>
      </c>
    </row>
    <row r="1954" spans="1:20" x14ac:dyDescent="0.2">
      <c r="A1954" s="3" t="s">
        <v>1078</v>
      </c>
      <c r="B1954" s="3" t="s">
        <v>1192</v>
      </c>
      <c r="C1954" s="4" t="s">
        <v>1166</v>
      </c>
      <c r="D1954" s="5" t="s">
        <v>1151</v>
      </c>
      <c r="E1954" s="4" t="s">
        <v>1152</v>
      </c>
      <c r="F1954" s="6">
        <v>7574.65</v>
      </c>
      <c r="G1954" s="4">
        <v>1076137</v>
      </c>
      <c r="H1954" s="4">
        <v>1269143</v>
      </c>
      <c r="I1954" s="5">
        <v>5.9683187799999997</v>
      </c>
      <c r="J1954" s="5">
        <v>1.1793507703945001</v>
      </c>
      <c r="K1954" s="5" t="s">
        <v>200</v>
      </c>
      <c r="L1954" s="5">
        <v>178</v>
      </c>
      <c r="M1954" s="7" t="s">
        <v>1193</v>
      </c>
      <c r="N1954" s="7" t="s">
        <v>1194</v>
      </c>
      <c r="O1954" s="9" t="str">
        <f t="shared" si="120"/>
        <v>2021-01-05</v>
      </c>
      <c r="P1954" s="1" t="str">
        <f>VLOOKUP(K1954,de_para!$A$2:$B$46,2,0)</f>
        <v>Mensagem</v>
      </c>
      <c r="Q1954" s="1">
        <v>1</v>
      </c>
      <c r="R1954" s="1">
        <f t="shared" si="121"/>
        <v>1</v>
      </c>
      <c r="S1954" s="1">
        <f t="shared" si="122"/>
        <v>2021</v>
      </c>
      <c r="T1954" s="1">
        <f t="shared" si="123"/>
        <v>1</v>
      </c>
    </row>
    <row r="1955" spans="1:20" x14ac:dyDescent="0.2">
      <c r="A1955" s="3" t="s">
        <v>311</v>
      </c>
      <c r="B1955" s="3" t="s">
        <v>1192</v>
      </c>
      <c r="C1955" s="4" t="s">
        <v>1123</v>
      </c>
      <c r="D1955" s="5" t="s">
        <v>1108</v>
      </c>
      <c r="E1955" s="4" t="s">
        <v>1109</v>
      </c>
      <c r="F1955" s="6">
        <v>19124.310000000001</v>
      </c>
      <c r="G1955" s="4">
        <v>485403</v>
      </c>
      <c r="H1955" s="4">
        <v>715874</v>
      </c>
      <c r="I1955" s="5">
        <v>26.714631350000001</v>
      </c>
      <c r="J1955" s="5">
        <v>1.4748034107740999</v>
      </c>
      <c r="K1955" s="5" t="s">
        <v>19</v>
      </c>
      <c r="L1955" s="5">
        <v>1520</v>
      </c>
      <c r="M1955" s="7" t="s">
        <v>1193</v>
      </c>
      <c r="N1955" s="7" t="s">
        <v>1194</v>
      </c>
      <c r="O1955" s="9" t="str">
        <f t="shared" si="120"/>
        <v>2021-01-05</v>
      </c>
      <c r="P1955" s="1" t="str">
        <f>VLOOKUP(K1955,de_para!$A$2:$B$46,2,0)</f>
        <v>web event</v>
      </c>
      <c r="Q1955" s="1">
        <v>0</v>
      </c>
      <c r="R1955" s="1">
        <f t="shared" si="121"/>
        <v>1</v>
      </c>
      <c r="S1955" s="1">
        <f t="shared" si="122"/>
        <v>2021</v>
      </c>
      <c r="T1955" s="1">
        <f t="shared" si="123"/>
        <v>1</v>
      </c>
    </row>
    <row r="1956" spans="1:20" x14ac:dyDescent="0.2">
      <c r="A1956" s="3" t="s">
        <v>362</v>
      </c>
      <c r="B1956" s="3" t="s">
        <v>1192</v>
      </c>
      <c r="C1956" s="4" t="s">
        <v>363</v>
      </c>
      <c r="D1956" s="5" t="s">
        <v>28</v>
      </c>
      <c r="E1956" s="4" t="s">
        <v>29</v>
      </c>
      <c r="F1956" s="6">
        <v>49474.26</v>
      </c>
      <c r="G1956" s="4">
        <v>2145734</v>
      </c>
      <c r="H1956" s="4">
        <v>3612347</v>
      </c>
      <c r="I1956" s="5">
        <v>13.695876950000001</v>
      </c>
      <c r="J1956" s="5">
        <v>1.6835017760822</v>
      </c>
      <c r="K1956" s="5" t="s">
        <v>30</v>
      </c>
      <c r="L1956" s="5">
        <v>1362</v>
      </c>
      <c r="M1956" s="7" t="s">
        <v>1193</v>
      </c>
      <c r="N1956" s="7" t="s">
        <v>1194</v>
      </c>
      <c r="O1956" s="9" t="str">
        <f t="shared" si="120"/>
        <v>2021-01-05</v>
      </c>
      <c r="P1956" s="1" t="str">
        <f>VLOOKUP(K1956,de_para!$A$2:$B$46,2,0)</f>
        <v>Lead Ads</v>
      </c>
      <c r="Q1956" s="1">
        <v>0</v>
      </c>
      <c r="R1956" s="1">
        <f t="shared" si="121"/>
        <v>1</v>
      </c>
      <c r="S1956" s="1">
        <f t="shared" si="122"/>
        <v>2021</v>
      </c>
      <c r="T1956" s="1">
        <f t="shared" si="123"/>
        <v>1</v>
      </c>
    </row>
    <row r="1957" spans="1:20" x14ac:dyDescent="0.2">
      <c r="A1957" s="3" t="s">
        <v>1072</v>
      </c>
      <c r="B1957" s="3" t="s">
        <v>1192</v>
      </c>
      <c r="C1957" s="4" t="s">
        <v>1073</v>
      </c>
      <c r="D1957" s="5" t="s">
        <v>1074</v>
      </c>
      <c r="E1957" s="4" t="s">
        <v>1075</v>
      </c>
      <c r="F1957" s="6">
        <v>77588.38</v>
      </c>
      <c r="G1957" s="4">
        <v>4755211</v>
      </c>
      <c r="H1957" s="4">
        <v>9007219</v>
      </c>
      <c r="I1957" s="5">
        <v>8.6140217099999994</v>
      </c>
      <c r="J1957" s="5">
        <v>1.8941786179415001</v>
      </c>
      <c r="K1957" s="5" t="s">
        <v>200</v>
      </c>
      <c r="L1957" s="5">
        <v>2693</v>
      </c>
      <c r="M1957" s="7" t="s">
        <v>1193</v>
      </c>
      <c r="N1957" s="7" t="s">
        <v>1194</v>
      </c>
      <c r="O1957" s="9" t="str">
        <f t="shared" si="120"/>
        <v>2021-01-05</v>
      </c>
      <c r="P1957" s="1" t="str">
        <f>VLOOKUP(K1957,de_para!$A$2:$B$46,2,0)</f>
        <v>Mensagem</v>
      </c>
      <c r="Q1957" s="1">
        <v>1</v>
      </c>
      <c r="R1957" s="1">
        <f t="shared" si="121"/>
        <v>1</v>
      </c>
      <c r="S1957" s="1">
        <f t="shared" si="122"/>
        <v>2021</v>
      </c>
      <c r="T1957" s="1">
        <f t="shared" si="123"/>
        <v>1</v>
      </c>
    </row>
    <row r="1958" spans="1:20" x14ac:dyDescent="0.2">
      <c r="A1958" s="3" t="s">
        <v>454</v>
      </c>
      <c r="B1958" s="3" t="s">
        <v>1192</v>
      </c>
      <c r="C1958" s="4" t="s">
        <v>455</v>
      </c>
      <c r="D1958" s="5" t="s">
        <v>456</v>
      </c>
      <c r="E1958" s="4" t="s">
        <v>457</v>
      </c>
      <c r="F1958" s="6">
        <v>21897.41</v>
      </c>
      <c r="G1958" s="4">
        <v>1345611</v>
      </c>
      <c r="H1958" s="4">
        <v>2721441</v>
      </c>
      <c r="I1958" s="5">
        <v>8.04625564</v>
      </c>
      <c r="J1958" s="5">
        <v>2.0224574561296</v>
      </c>
      <c r="K1958" s="5" t="s">
        <v>38</v>
      </c>
      <c r="L1958" s="5">
        <v>65</v>
      </c>
      <c r="M1958" s="7" t="s">
        <v>1193</v>
      </c>
      <c r="N1958" s="7" t="s">
        <v>1194</v>
      </c>
      <c r="O1958" s="9" t="str">
        <f t="shared" si="120"/>
        <v>2021-01-05</v>
      </c>
      <c r="P1958" s="1" t="str">
        <f>VLOOKUP(K1958,de_para!$A$2:$B$46,2,0)</f>
        <v>Credenciamento</v>
      </c>
      <c r="Q1958" s="1">
        <v>0</v>
      </c>
      <c r="R1958" s="1">
        <f t="shared" si="121"/>
        <v>1</v>
      </c>
      <c r="S1958" s="1">
        <f t="shared" si="122"/>
        <v>2021</v>
      </c>
      <c r="T1958" s="1">
        <f t="shared" si="123"/>
        <v>1</v>
      </c>
    </row>
    <row r="1959" spans="1:20" x14ac:dyDescent="0.2">
      <c r="A1959" s="3" t="s">
        <v>1200</v>
      </c>
      <c r="B1959" s="3" t="s">
        <v>1192</v>
      </c>
      <c r="C1959" s="4" t="s">
        <v>1201</v>
      </c>
      <c r="D1959" s="5" t="s">
        <v>1202</v>
      </c>
      <c r="E1959" s="4" t="s">
        <v>1203</v>
      </c>
      <c r="F1959" s="6">
        <v>0</v>
      </c>
      <c r="G1959" s="4">
        <v>0</v>
      </c>
      <c r="H1959" s="4">
        <v>0</v>
      </c>
      <c r="I1959" s="5" t="s">
        <v>42</v>
      </c>
      <c r="J1959" s="5">
        <v>0</v>
      </c>
      <c r="K1959" s="5" t="s">
        <v>19</v>
      </c>
      <c r="L1959" s="5">
        <v>1</v>
      </c>
      <c r="M1959" s="7" t="s">
        <v>1193</v>
      </c>
      <c r="N1959" s="7" t="s">
        <v>1194</v>
      </c>
      <c r="O1959" s="9" t="str">
        <f t="shared" si="120"/>
        <v>2021-01-05</v>
      </c>
      <c r="P1959" s="1" t="str">
        <f>VLOOKUP(K1959,de_para!$A$2:$B$46,2,0)</f>
        <v>web event</v>
      </c>
      <c r="Q1959" s="1">
        <v>0</v>
      </c>
      <c r="R1959" s="1">
        <f t="shared" si="121"/>
        <v>1</v>
      </c>
      <c r="S1959" s="1">
        <f t="shared" si="122"/>
        <v>2021</v>
      </c>
      <c r="T1959" s="1">
        <f t="shared" si="123"/>
        <v>1</v>
      </c>
    </row>
    <row r="1960" spans="1:20" x14ac:dyDescent="0.2">
      <c r="A1960" s="3" t="s">
        <v>1094</v>
      </c>
      <c r="B1960" s="3" t="s">
        <v>1192</v>
      </c>
      <c r="C1960" s="4" t="s">
        <v>1204</v>
      </c>
      <c r="D1960" s="5" t="s">
        <v>1205</v>
      </c>
      <c r="E1960" s="4" t="s">
        <v>1206</v>
      </c>
      <c r="F1960" s="6">
        <v>0</v>
      </c>
      <c r="G1960" s="4">
        <v>0</v>
      </c>
      <c r="H1960" s="4">
        <v>0</v>
      </c>
      <c r="I1960" s="5" t="s">
        <v>42</v>
      </c>
      <c r="J1960" s="5">
        <v>0</v>
      </c>
      <c r="K1960" s="5" t="s">
        <v>38</v>
      </c>
      <c r="L1960" s="5">
        <v>1</v>
      </c>
      <c r="M1960" s="7" t="s">
        <v>1193</v>
      </c>
      <c r="N1960" s="7" t="s">
        <v>1194</v>
      </c>
      <c r="O1960" s="9" t="str">
        <f t="shared" si="120"/>
        <v>2021-01-05</v>
      </c>
      <c r="P1960" s="1" t="str">
        <f>VLOOKUP(K1960,de_para!$A$2:$B$46,2,0)</f>
        <v>Credenciamento</v>
      </c>
      <c r="Q1960" s="1">
        <v>0</v>
      </c>
      <c r="R1960" s="1">
        <f t="shared" si="121"/>
        <v>1</v>
      </c>
      <c r="S1960" s="1">
        <f t="shared" si="122"/>
        <v>2021</v>
      </c>
      <c r="T1960" s="1">
        <f t="shared" si="123"/>
        <v>1</v>
      </c>
    </row>
    <row r="1961" spans="1:20" x14ac:dyDescent="0.2">
      <c r="A1961" s="3" t="s">
        <v>14</v>
      </c>
      <c r="B1961" s="3" t="s">
        <v>1192</v>
      </c>
      <c r="C1961" s="4" t="s">
        <v>760</v>
      </c>
      <c r="D1961" s="5" t="s">
        <v>761</v>
      </c>
      <c r="E1961" s="4" t="s">
        <v>762</v>
      </c>
      <c r="F1961" s="6">
        <v>20670.3</v>
      </c>
      <c r="G1961" s="4">
        <v>952322</v>
      </c>
      <c r="H1961" s="4">
        <v>1425441</v>
      </c>
      <c r="I1961" s="5">
        <v>14.50098601</v>
      </c>
      <c r="J1961" s="5">
        <v>1.4968057022729999</v>
      </c>
      <c r="K1961" s="5" t="s">
        <v>19</v>
      </c>
      <c r="L1961" s="5">
        <v>1881</v>
      </c>
      <c r="M1961" s="7" t="s">
        <v>1193</v>
      </c>
      <c r="N1961" s="7" t="s">
        <v>1194</v>
      </c>
      <c r="O1961" s="9" t="str">
        <f t="shared" si="120"/>
        <v>2021-01-05</v>
      </c>
      <c r="P1961" s="1" t="str">
        <f>VLOOKUP(K1961,de_para!$A$2:$B$46,2,0)</f>
        <v>web event</v>
      </c>
      <c r="Q1961" s="1">
        <v>0</v>
      </c>
      <c r="R1961" s="1">
        <f t="shared" si="121"/>
        <v>1</v>
      </c>
      <c r="S1961" s="1">
        <f t="shared" si="122"/>
        <v>2021</v>
      </c>
      <c r="T1961" s="1">
        <f t="shared" si="123"/>
        <v>1</v>
      </c>
    </row>
    <row r="1962" spans="1:20" x14ac:dyDescent="0.2">
      <c r="A1962" s="3" t="s">
        <v>1207</v>
      </c>
      <c r="B1962" s="3" t="s">
        <v>1192</v>
      </c>
      <c r="C1962" s="4" t="s">
        <v>1208</v>
      </c>
      <c r="D1962" s="5" t="s">
        <v>1209</v>
      </c>
      <c r="E1962" s="4" t="s">
        <v>1210</v>
      </c>
      <c r="F1962" s="6">
        <v>0</v>
      </c>
      <c r="G1962" s="4">
        <v>0</v>
      </c>
      <c r="H1962" s="4">
        <v>0</v>
      </c>
      <c r="I1962" s="5" t="s">
        <v>42</v>
      </c>
      <c r="J1962" s="5">
        <v>0</v>
      </c>
      <c r="K1962" s="5" t="s">
        <v>826</v>
      </c>
      <c r="L1962" s="5">
        <v>3</v>
      </c>
      <c r="M1962" s="7" t="s">
        <v>1193</v>
      </c>
      <c r="N1962" s="7" t="s">
        <v>1194</v>
      </c>
      <c r="O1962" s="9" t="str">
        <f t="shared" si="120"/>
        <v>2021-01-05</v>
      </c>
      <c r="P1962" s="1" t="str">
        <f>VLOOKUP(K1962,de_para!$A$2:$B$46,2,0)</f>
        <v>App event</v>
      </c>
      <c r="Q1962" s="1">
        <v>0</v>
      </c>
      <c r="R1962" s="1">
        <f t="shared" si="121"/>
        <v>1</v>
      </c>
      <c r="S1962" s="1">
        <f t="shared" si="122"/>
        <v>2021</v>
      </c>
      <c r="T1962" s="1">
        <f t="shared" si="123"/>
        <v>1</v>
      </c>
    </row>
    <row r="1963" spans="1:20" x14ac:dyDescent="0.2">
      <c r="A1963" s="3" t="s">
        <v>1078</v>
      </c>
      <c r="B1963" s="3" t="s">
        <v>1192</v>
      </c>
      <c r="C1963" s="4" t="s">
        <v>1079</v>
      </c>
      <c r="D1963" s="5" t="s">
        <v>1074</v>
      </c>
      <c r="E1963" s="4" t="s">
        <v>1075</v>
      </c>
      <c r="F1963" s="6">
        <v>25452.66</v>
      </c>
      <c r="G1963" s="4">
        <v>3174253</v>
      </c>
      <c r="H1963" s="4">
        <v>4343874</v>
      </c>
      <c r="I1963" s="5">
        <v>5.8594379099999996</v>
      </c>
      <c r="J1963" s="5">
        <v>1.3684712592221999</v>
      </c>
      <c r="K1963" s="5" t="s">
        <v>200</v>
      </c>
      <c r="L1963" s="5">
        <v>760</v>
      </c>
      <c r="M1963" s="7" t="s">
        <v>1193</v>
      </c>
      <c r="N1963" s="7" t="s">
        <v>1194</v>
      </c>
      <c r="O1963" s="9" t="str">
        <f t="shared" si="120"/>
        <v>2021-01-05</v>
      </c>
      <c r="P1963" s="1" t="str">
        <f>VLOOKUP(K1963,de_para!$A$2:$B$46,2,0)</f>
        <v>Mensagem</v>
      </c>
      <c r="Q1963" s="1">
        <v>1</v>
      </c>
      <c r="R1963" s="1">
        <f t="shared" si="121"/>
        <v>1</v>
      </c>
      <c r="S1963" s="1">
        <f t="shared" si="122"/>
        <v>2021</v>
      </c>
      <c r="T1963" s="1">
        <f t="shared" si="123"/>
        <v>1</v>
      </c>
    </row>
    <row r="1964" spans="1:20" x14ac:dyDescent="0.2">
      <c r="A1964" s="3" t="s">
        <v>1207</v>
      </c>
      <c r="B1964" s="3" t="s">
        <v>1192</v>
      </c>
      <c r="C1964" s="4" t="s">
        <v>1211</v>
      </c>
      <c r="D1964" s="5" t="s">
        <v>1212</v>
      </c>
      <c r="E1964" s="4" t="s">
        <v>1213</v>
      </c>
      <c r="F1964" s="6">
        <v>0</v>
      </c>
      <c r="G1964" s="4">
        <v>0</v>
      </c>
      <c r="H1964" s="4">
        <v>0</v>
      </c>
      <c r="I1964" s="5" t="s">
        <v>42</v>
      </c>
      <c r="J1964" s="5">
        <v>0</v>
      </c>
      <c r="K1964" s="5" t="s">
        <v>1214</v>
      </c>
      <c r="L1964" s="5">
        <v>1</v>
      </c>
      <c r="M1964" s="7" t="s">
        <v>1193</v>
      </c>
      <c r="N1964" s="7" t="s">
        <v>1194</v>
      </c>
      <c r="O1964" s="9" t="str">
        <f t="shared" si="120"/>
        <v>2021-01-05</v>
      </c>
      <c r="P1964" s="1" t="str">
        <f>VLOOKUP(K1964,de_para!$A$2:$B$46,2,0)</f>
        <v>App event</v>
      </c>
      <c r="Q1964" s="1">
        <v>0</v>
      </c>
      <c r="R1964" s="1">
        <f t="shared" si="121"/>
        <v>1</v>
      </c>
      <c r="S1964" s="1">
        <f t="shared" si="122"/>
        <v>2021</v>
      </c>
      <c r="T1964" s="1">
        <f t="shared" si="123"/>
        <v>1</v>
      </c>
    </row>
    <row r="1965" spans="1:20" x14ac:dyDescent="0.2">
      <c r="A1965" s="3" t="s">
        <v>1200</v>
      </c>
      <c r="B1965" s="3" t="s">
        <v>1215</v>
      </c>
      <c r="C1965" s="4" t="s">
        <v>1216</v>
      </c>
      <c r="D1965" s="5" t="s">
        <v>1217</v>
      </c>
      <c r="E1965" s="4" t="s">
        <v>1218</v>
      </c>
      <c r="F1965" s="6">
        <v>0</v>
      </c>
      <c r="G1965" s="4">
        <v>0</v>
      </c>
      <c r="H1965" s="4">
        <v>0</v>
      </c>
      <c r="I1965" s="5" t="s">
        <v>42</v>
      </c>
      <c r="J1965" s="5">
        <v>0</v>
      </c>
      <c r="K1965" s="5" t="s">
        <v>19</v>
      </c>
      <c r="L1965" s="5">
        <v>3</v>
      </c>
      <c r="M1965" s="7" t="s">
        <v>1219</v>
      </c>
      <c r="N1965" s="7" t="s">
        <v>1220</v>
      </c>
      <c r="O1965" s="9" t="str">
        <f t="shared" si="120"/>
        <v>2020-12-29</v>
      </c>
      <c r="P1965" s="1" t="str">
        <f>VLOOKUP(K1965,de_para!$A$2:$B$46,2,0)</f>
        <v>web event</v>
      </c>
      <c r="Q1965" s="1">
        <v>0</v>
      </c>
      <c r="R1965" s="1">
        <f t="shared" si="121"/>
        <v>12</v>
      </c>
      <c r="S1965" s="1">
        <f t="shared" si="122"/>
        <v>2020</v>
      </c>
      <c r="T1965" s="1">
        <f t="shared" si="123"/>
        <v>2</v>
      </c>
    </row>
    <row r="1966" spans="1:20" x14ac:dyDescent="0.2">
      <c r="A1966" s="3" t="s">
        <v>1072</v>
      </c>
      <c r="B1966" s="3" t="s">
        <v>1215</v>
      </c>
      <c r="C1966" s="4" t="s">
        <v>1178</v>
      </c>
      <c r="D1966" s="5" t="s">
        <v>1179</v>
      </c>
      <c r="E1966" s="4" t="s">
        <v>1180</v>
      </c>
      <c r="F1966" s="6">
        <v>0</v>
      </c>
      <c r="G1966" s="4">
        <v>0</v>
      </c>
      <c r="H1966" s="4">
        <v>0</v>
      </c>
      <c r="I1966" s="5" t="s">
        <v>42</v>
      </c>
      <c r="J1966" s="5">
        <v>0</v>
      </c>
      <c r="K1966" s="5" t="s">
        <v>200</v>
      </c>
      <c r="L1966" s="5">
        <v>3</v>
      </c>
      <c r="M1966" s="7" t="s">
        <v>1219</v>
      </c>
      <c r="N1966" s="7" t="s">
        <v>1220</v>
      </c>
      <c r="O1966" s="9" t="str">
        <f t="shared" si="120"/>
        <v>2020-12-29</v>
      </c>
      <c r="P1966" s="1" t="str">
        <f>VLOOKUP(K1966,de_para!$A$2:$B$46,2,0)</f>
        <v>Mensagem</v>
      </c>
      <c r="Q1966" s="1">
        <v>1</v>
      </c>
      <c r="R1966" s="1">
        <f t="shared" si="121"/>
        <v>12</v>
      </c>
      <c r="S1966" s="1">
        <f t="shared" si="122"/>
        <v>2020</v>
      </c>
      <c r="T1966" s="1">
        <f t="shared" si="123"/>
        <v>2</v>
      </c>
    </row>
    <row r="1967" spans="1:20" x14ac:dyDescent="0.2">
      <c r="A1967" s="3" t="s">
        <v>1094</v>
      </c>
      <c r="B1967" s="3" t="s">
        <v>1215</v>
      </c>
      <c r="C1967" s="4" t="s">
        <v>1173</v>
      </c>
      <c r="D1967" s="5" t="s">
        <v>1174</v>
      </c>
      <c r="E1967" s="4" t="s">
        <v>1175</v>
      </c>
      <c r="F1967" s="6">
        <v>0</v>
      </c>
      <c r="G1967" s="4">
        <v>0</v>
      </c>
      <c r="H1967" s="4">
        <v>0</v>
      </c>
      <c r="I1967" s="5" t="s">
        <v>42</v>
      </c>
      <c r="J1967" s="5">
        <v>0</v>
      </c>
      <c r="K1967" s="5" t="s">
        <v>19</v>
      </c>
      <c r="L1967" s="5">
        <v>17</v>
      </c>
      <c r="M1967" s="7" t="s">
        <v>1219</v>
      </c>
      <c r="N1967" s="7" t="s">
        <v>1220</v>
      </c>
      <c r="O1967" s="9" t="str">
        <f t="shared" si="120"/>
        <v>2020-12-29</v>
      </c>
      <c r="P1967" s="1" t="str">
        <f>VLOOKUP(K1967,de_para!$A$2:$B$46,2,0)</f>
        <v>web event</v>
      </c>
      <c r="Q1967" s="1">
        <v>0</v>
      </c>
      <c r="R1967" s="1">
        <f t="shared" si="121"/>
        <v>12</v>
      </c>
      <c r="S1967" s="1">
        <f t="shared" si="122"/>
        <v>2020</v>
      </c>
      <c r="T1967" s="1">
        <f t="shared" si="123"/>
        <v>2</v>
      </c>
    </row>
    <row r="1968" spans="1:20" x14ac:dyDescent="0.2">
      <c r="A1968" s="3" t="s">
        <v>1200</v>
      </c>
      <c r="B1968" s="3" t="s">
        <v>1215</v>
      </c>
      <c r="C1968" s="4" t="s">
        <v>1201</v>
      </c>
      <c r="D1968" s="5" t="s">
        <v>1202</v>
      </c>
      <c r="E1968" s="4" t="s">
        <v>1203</v>
      </c>
      <c r="F1968" s="6">
        <v>0</v>
      </c>
      <c r="G1968" s="4">
        <v>0</v>
      </c>
      <c r="H1968" s="4">
        <v>0</v>
      </c>
      <c r="I1968" s="5" t="s">
        <v>42</v>
      </c>
      <c r="J1968" s="5">
        <v>0</v>
      </c>
      <c r="K1968" s="5" t="s">
        <v>19</v>
      </c>
      <c r="L1968" s="5">
        <v>5</v>
      </c>
      <c r="M1968" s="7" t="s">
        <v>1219</v>
      </c>
      <c r="N1968" s="7" t="s">
        <v>1220</v>
      </c>
      <c r="O1968" s="9" t="str">
        <f t="shared" si="120"/>
        <v>2020-12-29</v>
      </c>
      <c r="P1968" s="1" t="str">
        <f>VLOOKUP(K1968,de_para!$A$2:$B$46,2,0)</f>
        <v>web event</v>
      </c>
      <c r="Q1968" s="1">
        <v>0</v>
      </c>
      <c r="R1968" s="1">
        <f t="shared" si="121"/>
        <v>12</v>
      </c>
      <c r="S1968" s="1">
        <f t="shared" si="122"/>
        <v>2020</v>
      </c>
      <c r="T1968" s="1">
        <f t="shared" si="123"/>
        <v>2</v>
      </c>
    </row>
    <row r="1969" spans="1:20" x14ac:dyDescent="0.2">
      <c r="A1969" s="3" t="s">
        <v>1094</v>
      </c>
      <c r="B1969" s="3" t="s">
        <v>1215</v>
      </c>
      <c r="C1969" s="4" t="s">
        <v>1204</v>
      </c>
      <c r="D1969" s="5" t="s">
        <v>1205</v>
      </c>
      <c r="E1969" s="4" t="s">
        <v>1206</v>
      </c>
      <c r="F1969" s="6">
        <v>0</v>
      </c>
      <c r="G1969" s="4">
        <v>0</v>
      </c>
      <c r="H1969" s="4">
        <v>0</v>
      </c>
      <c r="I1969" s="5" t="s">
        <v>42</v>
      </c>
      <c r="J1969" s="5">
        <v>0</v>
      </c>
      <c r="K1969" s="5" t="s">
        <v>38</v>
      </c>
      <c r="L1969" s="5">
        <v>8</v>
      </c>
      <c r="M1969" s="7" t="s">
        <v>1219</v>
      </c>
      <c r="N1969" s="7" t="s">
        <v>1220</v>
      </c>
      <c r="O1969" s="9" t="str">
        <f t="shared" si="120"/>
        <v>2020-12-29</v>
      </c>
      <c r="P1969" s="1" t="str">
        <f>VLOOKUP(K1969,de_para!$A$2:$B$46,2,0)</f>
        <v>Credenciamento</v>
      </c>
      <c r="Q1969" s="1">
        <v>0</v>
      </c>
      <c r="R1969" s="1">
        <f t="shared" si="121"/>
        <v>12</v>
      </c>
      <c r="S1969" s="1">
        <f t="shared" si="122"/>
        <v>2020</v>
      </c>
      <c r="T1969" s="1">
        <f t="shared" si="123"/>
        <v>2</v>
      </c>
    </row>
    <row r="1970" spans="1:20" x14ac:dyDescent="0.2">
      <c r="A1970" s="3" t="s">
        <v>1059</v>
      </c>
      <c r="B1970" s="3" t="s">
        <v>1215</v>
      </c>
      <c r="C1970" s="4" t="s">
        <v>1163</v>
      </c>
      <c r="D1970" s="5" t="s">
        <v>1164</v>
      </c>
      <c r="E1970" s="4" t="s">
        <v>1165</v>
      </c>
      <c r="F1970" s="6">
        <v>11059.38</v>
      </c>
      <c r="G1970" s="4">
        <v>533631</v>
      </c>
      <c r="H1970" s="4">
        <v>619562</v>
      </c>
      <c r="I1970" s="5">
        <v>17.850320060000001</v>
      </c>
      <c r="J1970" s="5">
        <v>1.1610307497128001</v>
      </c>
      <c r="K1970" s="5" t="s">
        <v>30</v>
      </c>
      <c r="L1970" s="5">
        <v>278</v>
      </c>
      <c r="M1970" s="7" t="s">
        <v>1219</v>
      </c>
      <c r="N1970" s="7" t="s">
        <v>1220</v>
      </c>
      <c r="O1970" s="9" t="str">
        <f t="shared" si="120"/>
        <v>2020-12-29</v>
      </c>
      <c r="P1970" s="1" t="str">
        <f>VLOOKUP(K1970,de_para!$A$2:$B$46,2,0)</f>
        <v>Lead Ads</v>
      </c>
      <c r="Q1970" s="1">
        <v>0</v>
      </c>
      <c r="R1970" s="1">
        <f t="shared" si="121"/>
        <v>12</v>
      </c>
      <c r="S1970" s="1">
        <f t="shared" si="122"/>
        <v>2020</v>
      </c>
      <c r="T1970" s="1">
        <f t="shared" si="123"/>
        <v>2</v>
      </c>
    </row>
    <row r="1971" spans="1:20" x14ac:dyDescent="0.2">
      <c r="A1971" s="3" t="s">
        <v>1207</v>
      </c>
      <c r="B1971" s="3" t="s">
        <v>1215</v>
      </c>
      <c r="C1971" s="4" t="s">
        <v>1211</v>
      </c>
      <c r="D1971" s="5" t="s">
        <v>1212</v>
      </c>
      <c r="E1971" s="4" t="s">
        <v>1213</v>
      </c>
      <c r="F1971" s="6">
        <v>0</v>
      </c>
      <c r="G1971" s="4">
        <v>0</v>
      </c>
      <c r="H1971" s="4">
        <v>0</v>
      </c>
      <c r="I1971" s="5" t="s">
        <v>42</v>
      </c>
      <c r="J1971" s="5">
        <v>0</v>
      </c>
      <c r="K1971" s="5" t="s">
        <v>1214</v>
      </c>
      <c r="L1971" s="5">
        <v>4</v>
      </c>
      <c r="M1971" s="7" t="s">
        <v>1219</v>
      </c>
      <c r="N1971" s="7" t="s">
        <v>1220</v>
      </c>
      <c r="O1971" s="9" t="str">
        <f t="shared" si="120"/>
        <v>2020-12-29</v>
      </c>
      <c r="P1971" s="1" t="str">
        <f>VLOOKUP(K1971,de_para!$A$2:$B$46,2,0)</f>
        <v>App event</v>
      </c>
      <c r="Q1971" s="1">
        <v>0</v>
      </c>
      <c r="R1971" s="1">
        <f t="shared" si="121"/>
        <v>12</v>
      </c>
      <c r="S1971" s="1">
        <f t="shared" si="122"/>
        <v>2020</v>
      </c>
      <c r="T1971" s="1">
        <f t="shared" si="123"/>
        <v>2</v>
      </c>
    </row>
    <row r="1972" spans="1:20" x14ac:dyDescent="0.2">
      <c r="A1972" s="3" t="s">
        <v>1072</v>
      </c>
      <c r="B1972" s="3" t="s">
        <v>1215</v>
      </c>
      <c r="C1972" s="4" t="s">
        <v>1092</v>
      </c>
      <c r="D1972" s="5" t="s">
        <v>1088</v>
      </c>
      <c r="E1972" s="4" t="s">
        <v>1089</v>
      </c>
      <c r="F1972" s="6">
        <v>187557.82</v>
      </c>
      <c r="G1972" s="4">
        <v>6782244</v>
      </c>
      <c r="H1972" s="4">
        <v>17523181</v>
      </c>
      <c r="I1972" s="5">
        <v>10.703411669999999</v>
      </c>
      <c r="J1972" s="5">
        <v>2.5836848394129999</v>
      </c>
      <c r="K1972" s="5" t="s">
        <v>19</v>
      </c>
      <c r="L1972" s="5">
        <v>506</v>
      </c>
      <c r="M1972" s="7" t="s">
        <v>1219</v>
      </c>
      <c r="N1972" s="7" t="s">
        <v>1220</v>
      </c>
      <c r="O1972" s="9" t="str">
        <f t="shared" si="120"/>
        <v>2020-12-29</v>
      </c>
      <c r="P1972" s="1" t="str">
        <f>VLOOKUP(K1972,de_para!$A$2:$B$46,2,0)</f>
        <v>web event</v>
      </c>
      <c r="Q1972" s="1">
        <v>1</v>
      </c>
      <c r="R1972" s="1">
        <f t="shared" si="121"/>
        <v>12</v>
      </c>
      <c r="S1972" s="1">
        <f t="shared" si="122"/>
        <v>2020</v>
      </c>
      <c r="T1972" s="1">
        <f t="shared" si="123"/>
        <v>2</v>
      </c>
    </row>
    <row r="1973" spans="1:20" x14ac:dyDescent="0.2">
      <c r="A1973" s="3" t="s">
        <v>1072</v>
      </c>
      <c r="B1973" s="3" t="s">
        <v>1215</v>
      </c>
      <c r="C1973" s="4" t="s">
        <v>1073</v>
      </c>
      <c r="D1973" s="5" t="s">
        <v>1074</v>
      </c>
      <c r="E1973" s="4" t="s">
        <v>1075</v>
      </c>
      <c r="F1973" s="6">
        <v>63054.13</v>
      </c>
      <c r="G1973" s="4">
        <v>2290174</v>
      </c>
      <c r="H1973" s="4">
        <v>3430033</v>
      </c>
      <c r="I1973" s="5">
        <v>18.382951420000001</v>
      </c>
      <c r="J1973" s="5">
        <v>1.4977172040203</v>
      </c>
      <c r="K1973" s="5" t="s">
        <v>200</v>
      </c>
      <c r="L1973" s="5">
        <v>913</v>
      </c>
      <c r="M1973" s="7" t="s">
        <v>1219</v>
      </c>
      <c r="N1973" s="7" t="s">
        <v>1220</v>
      </c>
      <c r="O1973" s="9" t="str">
        <f t="shared" si="120"/>
        <v>2020-12-29</v>
      </c>
      <c r="P1973" s="1" t="str">
        <f>VLOOKUP(K1973,de_para!$A$2:$B$46,2,0)</f>
        <v>Mensagem</v>
      </c>
      <c r="Q1973" s="1">
        <v>1</v>
      </c>
      <c r="R1973" s="1">
        <f t="shared" si="121"/>
        <v>12</v>
      </c>
      <c r="S1973" s="1">
        <f t="shared" si="122"/>
        <v>2020</v>
      </c>
      <c r="T1973" s="1">
        <f t="shared" si="123"/>
        <v>2</v>
      </c>
    </row>
    <row r="1974" spans="1:20" x14ac:dyDescent="0.2">
      <c r="A1974" s="3" t="s">
        <v>1076</v>
      </c>
      <c r="B1974" s="3" t="s">
        <v>1215</v>
      </c>
      <c r="C1974" s="4" t="s">
        <v>1077</v>
      </c>
      <c r="D1974" s="5" t="s">
        <v>1074</v>
      </c>
      <c r="E1974" s="4" t="s">
        <v>1075</v>
      </c>
      <c r="F1974" s="6">
        <v>13867.75</v>
      </c>
      <c r="G1974" s="4">
        <v>275137</v>
      </c>
      <c r="H1974" s="4">
        <v>588900</v>
      </c>
      <c r="I1974" s="5">
        <v>23.548565119999999</v>
      </c>
      <c r="J1974" s="5">
        <v>2.1403882429481</v>
      </c>
      <c r="K1974" s="5" t="s">
        <v>200</v>
      </c>
      <c r="L1974" s="5">
        <v>176</v>
      </c>
      <c r="M1974" s="7" t="s">
        <v>1219</v>
      </c>
      <c r="N1974" s="7" t="s">
        <v>1220</v>
      </c>
      <c r="O1974" s="9" t="str">
        <f t="shared" si="120"/>
        <v>2020-12-29</v>
      </c>
      <c r="P1974" s="1" t="str">
        <f>VLOOKUP(K1974,de_para!$A$2:$B$46,2,0)</f>
        <v>Mensagem</v>
      </c>
      <c r="Q1974" s="1">
        <v>1</v>
      </c>
      <c r="R1974" s="1">
        <f t="shared" si="121"/>
        <v>12</v>
      </c>
      <c r="S1974" s="1">
        <f t="shared" si="122"/>
        <v>2020</v>
      </c>
      <c r="T1974" s="1">
        <f t="shared" si="123"/>
        <v>2</v>
      </c>
    </row>
    <row r="1975" spans="1:20" x14ac:dyDescent="0.2">
      <c r="A1975" s="3" t="s">
        <v>1094</v>
      </c>
      <c r="B1975" s="3" t="s">
        <v>1215</v>
      </c>
      <c r="C1975" s="4" t="s">
        <v>1095</v>
      </c>
      <c r="D1975" s="5" t="s">
        <v>1096</v>
      </c>
      <c r="E1975" s="4" t="s">
        <v>1097</v>
      </c>
      <c r="F1975" s="6">
        <v>40998.410000000003</v>
      </c>
      <c r="G1975" s="4">
        <v>520328</v>
      </c>
      <c r="H1975" s="4">
        <v>1788240</v>
      </c>
      <c r="I1975" s="5">
        <v>22.926682100000001</v>
      </c>
      <c r="J1975" s="5">
        <v>3.4367552774404002</v>
      </c>
      <c r="K1975" s="5" t="s">
        <v>19</v>
      </c>
      <c r="L1975" s="5">
        <v>1721</v>
      </c>
      <c r="M1975" s="7" t="s">
        <v>1219</v>
      </c>
      <c r="N1975" s="7" t="s">
        <v>1220</v>
      </c>
      <c r="O1975" s="9" t="str">
        <f t="shared" si="120"/>
        <v>2020-12-29</v>
      </c>
      <c r="P1975" s="1" t="str">
        <f>VLOOKUP(K1975,de_para!$A$2:$B$46,2,0)</f>
        <v>web event</v>
      </c>
      <c r="Q1975" s="1">
        <v>0</v>
      </c>
      <c r="R1975" s="1">
        <f t="shared" si="121"/>
        <v>12</v>
      </c>
      <c r="S1975" s="1">
        <f t="shared" si="122"/>
        <v>2020</v>
      </c>
      <c r="T1975" s="1">
        <f t="shared" si="123"/>
        <v>2</v>
      </c>
    </row>
    <row r="1976" spans="1:20" x14ac:dyDescent="0.2">
      <c r="A1976" s="3" t="s">
        <v>1090</v>
      </c>
      <c r="B1976" s="3" t="s">
        <v>1215</v>
      </c>
      <c r="C1976" s="4" t="s">
        <v>1091</v>
      </c>
      <c r="D1976" s="5" t="s">
        <v>28</v>
      </c>
      <c r="E1976" s="4" t="s">
        <v>29</v>
      </c>
      <c r="F1976" s="6">
        <v>118188.61</v>
      </c>
      <c r="G1976" s="4">
        <v>9980130</v>
      </c>
      <c r="H1976" s="4">
        <v>16141967</v>
      </c>
      <c r="I1976" s="5">
        <v>7.3218220599999997</v>
      </c>
      <c r="J1976" s="5">
        <v>1.6174104946529</v>
      </c>
      <c r="K1976" s="5" t="s">
        <v>30</v>
      </c>
      <c r="L1976" s="5">
        <v>2388</v>
      </c>
      <c r="M1976" s="7" t="s">
        <v>1219</v>
      </c>
      <c r="N1976" s="7" t="s">
        <v>1220</v>
      </c>
      <c r="O1976" s="9" t="str">
        <f t="shared" si="120"/>
        <v>2020-12-29</v>
      </c>
      <c r="P1976" s="1" t="str">
        <f>VLOOKUP(K1976,de_para!$A$2:$B$46,2,0)</f>
        <v>Lead Ads</v>
      </c>
      <c r="Q1976" s="1">
        <v>0</v>
      </c>
      <c r="R1976" s="1">
        <f t="shared" si="121"/>
        <v>12</v>
      </c>
      <c r="S1976" s="1">
        <f t="shared" si="122"/>
        <v>2020</v>
      </c>
      <c r="T1976" s="1">
        <f t="shared" si="123"/>
        <v>2</v>
      </c>
    </row>
    <row r="1977" spans="1:20" x14ac:dyDescent="0.2">
      <c r="A1977" s="3" t="s">
        <v>14</v>
      </c>
      <c r="B1977" s="3" t="s">
        <v>1215</v>
      </c>
      <c r="C1977" s="4" t="s">
        <v>760</v>
      </c>
      <c r="D1977" s="5" t="s">
        <v>761</v>
      </c>
      <c r="E1977" s="4" t="s">
        <v>762</v>
      </c>
      <c r="F1977" s="6">
        <v>73439.570000000007</v>
      </c>
      <c r="G1977" s="4">
        <v>3696760</v>
      </c>
      <c r="H1977" s="4">
        <v>6167958</v>
      </c>
      <c r="I1977" s="5">
        <v>11.906626149999999</v>
      </c>
      <c r="J1977" s="5">
        <v>1.6684767201549</v>
      </c>
      <c r="K1977" s="5" t="s">
        <v>19</v>
      </c>
      <c r="L1977" s="5">
        <v>3973</v>
      </c>
      <c r="M1977" s="7" t="s">
        <v>1219</v>
      </c>
      <c r="N1977" s="7" t="s">
        <v>1220</v>
      </c>
      <c r="O1977" s="9" t="str">
        <f t="shared" si="120"/>
        <v>2020-12-29</v>
      </c>
      <c r="P1977" s="1" t="str">
        <f>VLOOKUP(K1977,de_para!$A$2:$B$46,2,0)</f>
        <v>web event</v>
      </c>
      <c r="Q1977" s="1">
        <v>0</v>
      </c>
      <c r="R1977" s="1">
        <f t="shared" si="121"/>
        <v>12</v>
      </c>
      <c r="S1977" s="1">
        <f t="shared" si="122"/>
        <v>2020</v>
      </c>
      <c r="T1977" s="1">
        <f t="shared" si="123"/>
        <v>2</v>
      </c>
    </row>
    <row r="1978" spans="1:20" x14ac:dyDescent="0.2">
      <c r="A1978" s="3" t="s">
        <v>1078</v>
      </c>
      <c r="B1978" s="3" t="s">
        <v>1215</v>
      </c>
      <c r="C1978" s="4" t="s">
        <v>1079</v>
      </c>
      <c r="D1978" s="5" t="s">
        <v>1074</v>
      </c>
      <c r="E1978" s="4" t="s">
        <v>1075</v>
      </c>
      <c r="F1978" s="6">
        <v>51548.38</v>
      </c>
      <c r="G1978" s="4">
        <v>2797058</v>
      </c>
      <c r="H1978" s="4">
        <v>4222037</v>
      </c>
      <c r="I1978" s="5">
        <v>12.20936245</v>
      </c>
      <c r="J1978" s="5">
        <v>1.5094563645087</v>
      </c>
      <c r="K1978" s="5" t="s">
        <v>200</v>
      </c>
      <c r="L1978" s="5">
        <v>805</v>
      </c>
      <c r="M1978" s="7" t="s">
        <v>1219</v>
      </c>
      <c r="N1978" s="7" t="s">
        <v>1220</v>
      </c>
      <c r="O1978" s="9" t="str">
        <f t="shared" si="120"/>
        <v>2020-12-29</v>
      </c>
      <c r="P1978" s="1" t="str">
        <f>VLOOKUP(K1978,de_para!$A$2:$B$46,2,0)</f>
        <v>Mensagem</v>
      </c>
      <c r="Q1978" s="1">
        <v>1</v>
      </c>
      <c r="R1978" s="1">
        <f t="shared" si="121"/>
        <v>12</v>
      </c>
      <c r="S1978" s="1">
        <f t="shared" si="122"/>
        <v>2020</v>
      </c>
      <c r="T1978" s="1">
        <f t="shared" si="123"/>
        <v>2</v>
      </c>
    </row>
    <row r="1979" spans="1:20" x14ac:dyDescent="0.2">
      <c r="A1979" s="3" t="s">
        <v>311</v>
      </c>
      <c r="B1979" s="3" t="s">
        <v>1215</v>
      </c>
      <c r="C1979" s="4" t="s">
        <v>1123</v>
      </c>
      <c r="D1979" s="5" t="s">
        <v>1108</v>
      </c>
      <c r="E1979" s="4" t="s">
        <v>1109</v>
      </c>
      <c r="F1979" s="6">
        <v>54427.38</v>
      </c>
      <c r="G1979" s="4">
        <v>1776685</v>
      </c>
      <c r="H1979" s="4">
        <v>2902278</v>
      </c>
      <c r="I1979" s="5">
        <v>18.753330999999999</v>
      </c>
      <c r="J1979" s="5">
        <v>1.6335354888458</v>
      </c>
      <c r="K1979" s="5" t="s">
        <v>19</v>
      </c>
      <c r="L1979" s="5">
        <v>2343</v>
      </c>
      <c r="M1979" s="7" t="s">
        <v>1219</v>
      </c>
      <c r="N1979" s="7" t="s">
        <v>1220</v>
      </c>
      <c r="O1979" s="9" t="str">
        <f t="shared" si="120"/>
        <v>2020-12-29</v>
      </c>
      <c r="P1979" s="1" t="str">
        <f>VLOOKUP(K1979,de_para!$A$2:$B$46,2,0)</f>
        <v>web event</v>
      </c>
      <c r="Q1979" s="1">
        <v>0</v>
      </c>
      <c r="R1979" s="1">
        <f t="shared" si="121"/>
        <v>12</v>
      </c>
      <c r="S1979" s="1">
        <f t="shared" si="122"/>
        <v>2020</v>
      </c>
      <c r="T1979" s="1">
        <f t="shared" si="123"/>
        <v>2</v>
      </c>
    </row>
    <row r="1980" spans="1:20" x14ac:dyDescent="0.2">
      <c r="A1980" s="3" t="s">
        <v>1207</v>
      </c>
      <c r="B1980" s="3" t="s">
        <v>1215</v>
      </c>
      <c r="C1980" s="4" t="s">
        <v>1208</v>
      </c>
      <c r="D1980" s="5" t="s">
        <v>1209</v>
      </c>
      <c r="E1980" s="4" t="s">
        <v>1210</v>
      </c>
      <c r="F1980" s="6">
        <v>0</v>
      </c>
      <c r="G1980" s="4">
        <v>0</v>
      </c>
      <c r="H1980" s="4">
        <v>0</v>
      </c>
      <c r="I1980" s="5" t="s">
        <v>42</v>
      </c>
      <c r="J1980" s="5">
        <v>0</v>
      </c>
      <c r="K1980" s="5" t="s">
        <v>826</v>
      </c>
      <c r="L1980" s="5">
        <v>3</v>
      </c>
      <c r="M1980" s="7" t="s">
        <v>1219</v>
      </c>
      <c r="N1980" s="7" t="s">
        <v>1220</v>
      </c>
      <c r="O1980" s="9" t="str">
        <f t="shared" si="120"/>
        <v>2020-12-29</v>
      </c>
      <c r="P1980" s="1" t="str">
        <f>VLOOKUP(K1980,de_para!$A$2:$B$46,2,0)</f>
        <v>App event</v>
      </c>
      <c r="Q1980" s="1">
        <v>0</v>
      </c>
      <c r="R1980" s="1">
        <f t="shared" si="121"/>
        <v>12</v>
      </c>
      <c r="S1980" s="1">
        <f t="shared" si="122"/>
        <v>2020</v>
      </c>
      <c r="T1980" s="1">
        <f t="shared" si="123"/>
        <v>2</v>
      </c>
    </row>
    <row r="1981" spans="1:20" x14ac:dyDescent="0.2">
      <c r="A1981" s="3" t="s">
        <v>1090</v>
      </c>
      <c r="B1981" s="3" t="s">
        <v>1215</v>
      </c>
      <c r="C1981" s="4" t="s">
        <v>1190</v>
      </c>
      <c r="D1981" s="5" t="s">
        <v>1164</v>
      </c>
      <c r="E1981" s="4" t="s">
        <v>1165</v>
      </c>
      <c r="F1981" s="6">
        <v>11412.95</v>
      </c>
      <c r="G1981" s="4">
        <v>1373186</v>
      </c>
      <c r="H1981" s="4">
        <v>1478473</v>
      </c>
      <c r="I1981" s="5">
        <v>7.7194172600000002</v>
      </c>
      <c r="J1981" s="5">
        <v>1.0766735169160999</v>
      </c>
      <c r="K1981" s="5" t="s">
        <v>30</v>
      </c>
      <c r="L1981" s="5">
        <v>312</v>
      </c>
      <c r="M1981" s="7" t="s">
        <v>1219</v>
      </c>
      <c r="N1981" s="7" t="s">
        <v>1220</v>
      </c>
      <c r="O1981" s="9" t="str">
        <f t="shared" si="120"/>
        <v>2020-12-29</v>
      </c>
      <c r="P1981" s="1" t="str">
        <f>VLOOKUP(K1981,de_para!$A$2:$B$46,2,0)</f>
        <v>Lead Ads</v>
      </c>
      <c r="Q1981" s="1">
        <v>0</v>
      </c>
      <c r="R1981" s="1">
        <f t="shared" si="121"/>
        <v>12</v>
      </c>
      <c r="S1981" s="1">
        <f t="shared" si="122"/>
        <v>2020</v>
      </c>
      <c r="T1981" s="1">
        <f t="shared" si="123"/>
        <v>2</v>
      </c>
    </row>
    <row r="1982" spans="1:20" x14ac:dyDescent="0.2">
      <c r="A1982" s="3" t="s">
        <v>327</v>
      </c>
      <c r="B1982" s="3" t="s">
        <v>1215</v>
      </c>
      <c r="C1982" s="4" t="s">
        <v>1107</v>
      </c>
      <c r="D1982" s="5" t="s">
        <v>1108</v>
      </c>
      <c r="E1982" s="4" t="s">
        <v>1109</v>
      </c>
      <c r="F1982" s="6">
        <v>10144.86</v>
      </c>
      <c r="G1982" s="4">
        <v>723232</v>
      </c>
      <c r="H1982" s="4">
        <v>977892</v>
      </c>
      <c r="I1982" s="5">
        <v>10.3742131</v>
      </c>
      <c r="J1982" s="5">
        <v>1.3521138445201999</v>
      </c>
      <c r="K1982" s="5" t="s">
        <v>19</v>
      </c>
      <c r="L1982" s="5">
        <v>539</v>
      </c>
      <c r="M1982" s="7" t="s">
        <v>1219</v>
      </c>
      <c r="N1982" s="7" t="s">
        <v>1220</v>
      </c>
      <c r="O1982" s="9" t="str">
        <f t="shared" si="120"/>
        <v>2020-12-29</v>
      </c>
      <c r="P1982" s="1" t="str">
        <f>VLOOKUP(K1982,de_para!$A$2:$B$46,2,0)</f>
        <v>web event</v>
      </c>
      <c r="Q1982" s="1">
        <v>0</v>
      </c>
      <c r="R1982" s="1">
        <f t="shared" si="121"/>
        <v>12</v>
      </c>
      <c r="S1982" s="1">
        <f t="shared" si="122"/>
        <v>2020</v>
      </c>
      <c r="T1982" s="1">
        <f t="shared" si="123"/>
        <v>2</v>
      </c>
    </row>
    <row r="1983" spans="1:20" x14ac:dyDescent="0.2">
      <c r="A1983" s="3" t="s">
        <v>22</v>
      </c>
      <c r="B1983" s="3" t="s">
        <v>1215</v>
      </c>
      <c r="C1983" s="4" t="s">
        <v>1087</v>
      </c>
      <c r="D1983" s="5" t="s">
        <v>1088</v>
      </c>
      <c r="E1983" s="4" t="s">
        <v>1089</v>
      </c>
      <c r="F1983" s="6">
        <v>19439.080000000002</v>
      </c>
      <c r="G1983" s="4">
        <v>2364418</v>
      </c>
      <c r="H1983" s="4">
        <v>3535555</v>
      </c>
      <c r="I1983" s="5">
        <v>5.4981693099999998</v>
      </c>
      <c r="J1983" s="5">
        <v>1.4953172408601001</v>
      </c>
      <c r="K1983" s="5" t="s">
        <v>19</v>
      </c>
      <c r="L1983" s="5">
        <v>63</v>
      </c>
      <c r="M1983" s="7" t="s">
        <v>1219</v>
      </c>
      <c r="N1983" s="7" t="s">
        <v>1220</v>
      </c>
      <c r="O1983" s="9" t="str">
        <f t="shared" si="120"/>
        <v>2020-12-29</v>
      </c>
      <c r="P1983" s="1" t="str">
        <f>VLOOKUP(K1983,de_para!$A$2:$B$46,2,0)</f>
        <v>web event</v>
      </c>
      <c r="Q1983" s="1">
        <v>1</v>
      </c>
      <c r="R1983" s="1">
        <f t="shared" si="121"/>
        <v>12</v>
      </c>
      <c r="S1983" s="1">
        <f t="shared" si="122"/>
        <v>2020</v>
      </c>
      <c r="T1983" s="1">
        <f t="shared" si="123"/>
        <v>2</v>
      </c>
    </row>
    <row r="1984" spans="1:20" x14ac:dyDescent="0.2">
      <c r="A1984" s="3" t="s">
        <v>362</v>
      </c>
      <c r="B1984" s="3" t="s">
        <v>1215</v>
      </c>
      <c r="C1984" s="4" t="s">
        <v>363</v>
      </c>
      <c r="D1984" s="5" t="s">
        <v>28</v>
      </c>
      <c r="E1984" s="4" t="s">
        <v>29</v>
      </c>
      <c r="F1984" s="6">
        <v>84781.97</v>
      </c>
      <c r="G1984" s="4">
        <v>2587213</v>
      </c>
      <c r="H1984" s="4">
        <v>4826263</v>
      </c>
      <c r="I1984" s="5">
        <v>17.566794430000002</v>
      </c>
      <c r="J1984" s="5">
        <v>1.8654293249145</v>
      </c>
      <c r="K1984" s="5" t="s">
        <v>30</v>
      </c>
      <c r="L1984" s="5">
        <v>1918</v>
      </c>
      <c r="M1984" s="7" t="s">
        <v>1219</v>
      </c>
      <c r="N1984" s="7" t="s">
        <v>1220</v>
      </c>
      <c r="O1984" s="9" t="str">
        <f t="shared" si="120"/>
        <v>2020-12-29</v>
      </c>
      <c r="P1984" s="1" t="str">
        <f>VLOOKUP(K1984,de_para!$A$2:$B$46,2,0)</f>
        <v>Lead Ads</v>
      </c>
      <c r="Q1984" s="1">
        <v>0</v>
      </c>
      <c r="R1984" s="1">
        <f t="shared" si="121"/>
        <v>12</v>
      </c>
      <c r="S1984" s="1">
        <f t="shared" si="122"/>
        <v>2020</v>
      </c>
      <c r="T1984" s="1">
        <f t="shared" si="123"/>
        <v>2</v>
      </c>
    </row>
    <row r="1985" spans="1:20" x14ac:dyDescent="0.2">
      <c r="A1985" s="3" t="s">
        <v>454</v>
      </c>
      <c r="B1985" s="3" t="s">
        <v>1215</v>
      </c>
      <c r="C1985" s="4" t="s">
        <v>455</v>
      </c>
      <c r="D1985" s="5" t="s">
        <v>456</v>
      </c>
      <c r="E1985" s="4" t="s">
        <v>457</v>
      </c>
      <c r="F1985" s="6">
        <v>20209.97</v>
      </c>
      <c r="G1985" s="4">
        <v>1073697</v>
      </c>
      <c r="H1985" s="4">
        <v>2089572</v>
      </c>
      <c r="I1985" s="5">
        <v>9.6718227500000005</v>
      </c>
      <c r="J1985" s="5">
        <v>1.9461468179570001</v>
      </c>
      <c r="K1985" s="5" t="s">
        <v>38</v>
      </c>
      <c r="L1985" s="5">
        <v>53</v>
      </c>
      <c r="M1985" s="7" t="s">
        <v>1219</v>
      </c>
      <c r="N1985" s="7" t="s">
        <v>1220</v>
      </c>
      <c r="O1985" s="9" t="str">
        <f t="shared" si="120"/>
        <v>2020-12-29</v>
      </c>
      <c r="P1985" s="1" t="str">
        <f>VLOOKUP(K1985,de_para!$A$2:$B$46,2,0)</f>
        <v>Credenciamento</v>
      </c>
      <c r="Q1985" s="1">
        <v>0</v>
      </c>
      <c r="R1985" s="1">
        <f t="shared" si="121"/>
        <v>12</v>
      </c>
      <c r="S1985" s="1">
        <f t="shared" si="122"/>
        <v>2020</v>
      </c>
      <c r="T1985" s="1">
        <f t="shared" si="123"/>
        <v>2</v>
      </c>
    </row>
    <row r="1986" spans="1:20" x14ac:dyDescent="0.2">
      <c r="A1986" s="3" t="s">
        <v>1221</v>
      </c>
      <c r="B1986" s="3" t="s">
        <v>1215</v>
      </c>
      <c r="C1986" s="4" t="s">
        <v>1222</v>
      </c>
      <c r="D1986" s="5" t="s">
        <v>1223</v>
      </c>
      <c r="E1986" s="4" t="s">
        <v>1224</v>
      </c>
      <c r="F1986" s="6">
        <v>0</v>
      </c>
      <c r="G1986" s="4">
        <v>0</v>
      </c>
      <c r="H1986" s="4">
        <v>0</v>
      </c>
      <c r="I1986" s="5" t="s">
        <v>42</v>
      </c>
      <c r="J1986" s="5">
        <v>0</v>
      </c>
      <c r="K1986" s="5" t="s">
        <v>826</v>
      </c>
      <c r="L1986" s="5">
        <v>1</v>
      </c>
      <c r="M1986" s="7" t="s">
        <v>1219</v>
      </c>
      <c r="N1986" s="7" t="s">
        <v>1220</v>
      </c>
      <c r="O1986" s="9" t="str">
        <f t="shared" si="120"/>
        <v>2020-12-29</v>
      </c>
      <c r="P1986" s="1" t="str">
        <f>VLOOKUP(K1986,de_para!$A$2:$B$46,2,0)</f>
        <v>App event</v>
      </c>
      <c r="Q1986" s="1">
        <v>0</v>
      </c>
      <c r="R1986" s="1">
        <f t="shared" si="121"/>
        <v>12</v>
      </c>
      <c r="S1986" s="1">
        <f t="shared" si="122"/>
        <v>2020</v>
      </c>
      <c r="T1986" s="1">
        <f t="shared" si="123"/>
        <v>2</v>
      </c>
    </row>
    <row r="1987" spans="1:20" x14ac:dyDescent="0.2">
      <c r="A1987" s="3" t="s">
        <v>1200</v>
      </c>
      <c r="B1987" s="3" t="s">
        <v>1225</v>
      </c>
      <c r="C1987" s="4" t="s">
        <v>1201</v>
      </c>
      <c r="D1987" s="5" t="s">
        <v>1202</v>
      </c>
      <c r="E1987" s="4" t="s">
        <v>1203</v>
      </c>
      <c r="F1987" s="6">
        <v>0</v>
      </c>
      <c r="G1987" s="4">
        <v>0</v>
      </c>
      <c r="H1987" s="4">
        <v>0</v>
      </c>
      <c r="I1987" s="5" t="s">
        <v>42</v>
      </c>
      <c r="J1987" s="5">
        <v>0</v>
      </c>
      <c r="K1987" s="5" t="s">
        <v>19</v>
      </c>
      <c r="L1987" s="5">
        <v>8</v>
      </c>
      <c r="M1987" s="7" t="s">
        <v>1226</v>
      </c>
      <c r="N1987" s="7" t="s">
        <v>1227</v>
      </c>
      <c r="O1987" s="9" t="str">
        <f t="shared" ref="O1987:O2050" si="124">RIGHT(B1987,10)</f>
        <v>2020-12-22</v>
      </c>
      <c r="P1987" s="1" t="str">
        <f>VLOOKUP(K1987,de_para!$A$2:$B$46,2,0)</f>
        <v>web event</v>
      </c>
      <c r="Q1987" s="1">
        <v>0</v>
      </c>
      <c r="R1987" s="1">
        <f t="shared" ref="R1987:R2050" si="125">MONTH(O1987)</f>
        <v>12</v>
      </c>
      <c r="S1987" s="1">
        <f t="shared" ref="S1987:S2050" si="126">YEAR(O1987)</f>
        <v>2020</v>
      </c>
      <c r="T1987" s="1">
        <f t="shared" ref="T1987:T2050" si="127">IF(R1987&lt;7,1,2)</f>
        <v>2</v>
      </c>
    </row>
    <row r="1988" spans="1:20" x14ac:dyDescent="0.2">
      <c r="A1988" s="3" t="s">
        <v>1059</v>
      </c>
      <c r="B1988" s="3" t="s">
        <v>1225</v>
      </c>
      <c r="C1988" s="4" t="s">
        <v>1163</v>
      </c>
      <c r="D1988" s="5" t="s">
        <v>1164</v>
      </c>
      <c r="E1988" s="4" t="s">
        <v>1165</v>
      </c>
      <c r="F1988" s="6">
        <v>3620.72</v>
      </c>
      <c r="G1988" s="4">
        <v>164352</v>
      </c>
      <c r="H1988" s="4">
        <v>172780</v>
      </c>
      <c r="I1988" s="5">
        <v>20.955666170000001</v>
      </c>
      <c r="J1988" s="5">
        <v>1.0512801791277</v>
      </c>
      <c r="K1988" s="5" t="s">
        <v>30</v>
      </c>
      <c r="L1988" s="5">
        <v>112</v>
      </c>
      <c r="M1988" s="7" t="s">
        <v>1226</v>
      </c>
      <c r="N1988" s="7" t="s">
        <v>1227</v>
      </c>
      <c r="O1988" s="9" t="str">
        <f t="shared" si="124"/>
        <v>2020-12-22</v>
      </c>
      <c r="P1988" s="1" t="str">
        <f>VLOOKUP(K1988,de_para!$A$2:$B$46,2,0)</f>
        <v>Lead Ads</v>
      </c>
      <c r="Q1988" s="1">
        <v>0</v>
      </c>
      <c r="R1988" s="1">
        <f t="shared" si="125"/>
        <v>12</v>
      </c>
      <c r="S1988" s="1">
        <f t="shared" si="126"/>
        <v>2020</v>
      </c>
      <c r="T1988" s="1">
        <f t="shared" si="127"/>
        <v>2</v>
      </c>
    </row>
    <row r="1989" spans="1:20" x14ac:dyDescent="0.2">
      <c r="A1989" s="3" t="s">
        <v>1072</v>
      </c>
      <c r="B1989" s="3" t="s">
        <v>1225</v>
      </c>
      <c r="C1989" s="4" t="s">
        <v>1196</v>
      </c>
      <c r="D1989" s="5" t="s">
        <v>1197</v>
      </c>
      <c r="E1989" s="4" t="s">
        <v>1198</v>
      </c>
      <c r="F1989" s="6">
        <v>0</v>
      </c>
      <c r="G1989" s="4">
        <v>0</v>
      </c>
      <c r="H1989" s="4">
        <v>0</v>
      </c>
      <c r="I1989" s="5" t="s">
        <v>42</v>
      </c>
      <c r="J1989" s="5">
        <v>0</v>
      </c>
      <c r="K1989" s="5" t="s">
        <v>200</v>
      </c>
      <c r="L1989" s="5">
        <v>10</v>
      </c>
      <c r="M1989" s="7" t="s">
        <v>1226</v>
      </c>
      <c r="N1989" s="7" t="s">
        <v>1227</v>
      </c>
      <c r="O1989" s="9" t="str">
        <f t="shared" si="124"/>
        <v>2020-12-22</v>
      </c>
      <c r="P1989" s="1" t="str">
        <f>VLOOKUP(K1989,de_para!$A$2:$B$46,2,0)</f>
        <v>Mensagem</v>
      </c>
      <c r="Q1989" s="1">
        <v>1</v>
      </c>
      <c r="R1989" s="1">
        <f t="shared" si="125"/>
        <v>12</v>
      </c>
      <c r="S1989" s="1">
        <f t="shared" si="126"/>
        <v>2020</v>
      </c>
      <c r="T1989" s="1">
        <f t="shared" si="127"/>
        <v>2</v>
      </c>
    </row>
    <row r="1990" spans="1:20" x14ac:dyDescent="0.2">
      <c r="A1990" s="3" t="s">
        <v>1059</v>
      </c>
      <c r="B1990" s="3" t="s">
        <v>1225</v>
      </c>
      <c r="C1990" s="4" t="s">
        <v>1228</v>
      </c>
      <c r="D1990" s="5" t="s">
        <v>1229</v>
      </c>
      <c r="E1990" s="4" t="s">
        <v>1230</v>
      </c>
      <c r="F1990" s="6">
        <v>51462.12</v>
      </c>
      <c r="G1990" s="4">
        <v>1786376</v>
      </c>
      <c r="H1990" s="4">
        <v>2182658</v>
      </c>
      <c r="I1990" s="5">
        <v>23.57772954</v>
      </c>
      <c r="J1990" s="5">
        <v>1.2218357165569</v>
      </c>
      <c r="K1990" s="5" t="s">
        <v>30</v>
      </c>
      <c r="L1990" s="5">
        <v>824</v>
      </c>
      <c r="M1990" s="7" t="s">
        <v>1226</v>
      </c>
      <c r="N1990" s="7" t="s">
        <v>1227</v>
      </c>
      <c r="O1990" s="9" t="str">
        <f t="shared" si="124"/>
        <v>2020-12-22</v>
      </c>
      <c r="P1990" s="1" t="str">
        <f>VLOOKUP(K1990,de_para!$A$2:$B$46,2,0)</f>
        <v>Lead Ads</v>
      </c>
      <c r="Q1990" s="1">
        <v>0</v>
      </c>
      <c r="R1990" s="1">
        <f t="shared" si="125"/>
        <v>12</v>
      </c>
      <c r="S1990" s="1">
        <f t="shared" si="126"/>
        <v>2020</v>
      </c>
      <c r="T1990" s="1">
        <f t="shared" si="127"/>
        <v>2</v>
      </c>
    </row>
    <row r="1991" spans="1:20" x14ac:dyDescent="0.2">
      <c r="A1991" s="3" t="s">
        <v>1078</v>
      </c>
      <c r="B1991" s="3" t="s">
        <v>1225</v>
      </c>
      <c r="C1991" s="4" t="s">
        <v>1079</v>
      </c>
      <c r="D1991" s="5" t="s">
        <v>1074</v>
      </c>
      <c r="E1991" s="4" t="s">
        <v>1075</v>
      </c>
      <c r="F1991" s="6">
        <v>134061.22</v>
      </c>
      <c r="G1991" s="4">
        <v>6784789</v>
      </c>
      <c r="H1991" s="4">
        <v>12205020</v>
      </c>
      <c r="I1991" s="5">
        <v>10.9841049</v>
      </c>
      <c r="J1991" s="5">
        <v>1.7988798177806</v>
      </c>
      <c r="K1991" s="5" t="s">
        <v>200</v>
      </c>
      <c r="L1991" s="5">
        <v>2296</v>
      </c>
      <c r="M1991" s="7" t="s">
        <v>1226</v>
      </c>
      <c r="N1991" s="7" t="s">
        <v>1227</v>
      </c>
      <c r="O1991" s="9" t="str">
        <f t="shared" si="124"/>
        <v>2020-12-22</v>
      </c>
      <c r="P1991" s="1" t="str">
        <f>VLOOKUP(K1991,de_para!$A$2:$B$46,2,0)</f>
        <v>Mensagem</v>
      </c>
      <c r="Q1991" s="1">
        <v>1</v>
      </c>
      <c r="R1991" s="1">
        <f t="shared" si="125"/>
        <v>12</v>
      </c>
      <c r="S1991" s="1">
        <f t="shared" si="126"/>
        <v>2020</v>
      </c>
      <c r="T1991" s="1">
        <f t="shared" si="127"/>
        <v>2</v>
      </c>
    </row>
    <row r="1992" spans="1:20" x14ac:dyDescent="0.2">
      <c r="A1992" s="3" t="s">
        <v>1090</v>
      </c>
      <c r="B1992" s="3" t="s">
        <v>1225</v>
      </c>
      <c r="C1992" s="4" t="s">
        <v>1091</v>
      </c>
      <c r="D1992" s="5" t="s">
        <v>28</v>
      </c>
      <c r="E1992" s="4" t="s">
        <v>29</v>
      </c>
      <c r="F1992" s="6">
        <v>9448.2999999999993</v>
      </c>
      <c r="G1992" s="4">
        <v>1432832</v>
      </c>
      <c r="H1992" s="4">
        <v>1501171</v>
      </c>
      <c r="I1992" s="5">
        <v>6.2939531899999999</v>
      </c>
      <c r="J1992" s="5">
        <v>1.0476950542701</v>
      </c>
      <c r="K1992" s="5" t="s">
        <v>30</v>
      </c>
      <c r="L1992" s="5">
        <v>206</v>
      </c>
      <c r="M1992" s="7" t="s">
        <v>1226</v>
      </c>
      <c r="N1992" s="7" t="s">
        <v>1227</v>
      </c>
      <c r="O1992" s="9" t="str">
        <f t="shared" si="124"/>
        <v>2020-12-22</v>
      </c>
      <c r="P1992" s="1" t="str">
        <f>VLOOKUP(K1992,de_para!$A$2:$B$46,2,0)</f>
        <v>Lead Ads</v>
      </c>
      <c r="Q1992" s="1">
        <v>0</v>
      </c>
      <c r="R1992" s="1">
        <f t="shared" si="125"/>
        <v>12</v>
      </c>
      <c r="S1992" s="1">
        <f t="shared" si="126"/>
        <v>2020</v>
      </c>
      <c r="T1992" s="1">
        <f t="shared" si="127"/>
        <v>2</v>
      </c>
    </row>
    <row r="1993" spans="1:20" x14ac:dyDescent="0.2">
      <c r="A1993" s="3" t="s">
        <v>1207</v>
      </c>
      <c r="B1993" s="3" t="s">
        <v>1225</v>
      </c>
      <c r="C1993" s="4" t="s">
        <v>1208</v>
      </c>
      <c r="D1993" s="5" t="s">
        <v>1209</v>
      </c>
      <c r="E1993" s="4" t="s">
        <v>1210</v>
      </c>
      <c r="F1993" s="6">
        <v>0</v>
      </c>
      <c r="G1993" s="4">
        <v>0</v>
      </c>
      <c r="H1993" s="4">
        <v>0</v>
      </c>
      <c r="I1993" s="5" t="s">
        <v>42</v>
      </c>
      <c r="J1993" s="5">
        <v>0</v>
      </c>
      <c r="K1993" s="5" t="s">
        <v>826</v>
      </c>
      <c r="L1993" s="5">
        <v>7</v>
      </c>
      <c r="M1993" s="7" t="s">
        <v>1226</v>
      </c>
      <c r="N1993" s="7" t="s">
        <v>1227</v>
      </c>
      <c r="O1993" s="9" t="str">
        <f t="shared" si="124"/>
        <v>2020-12-22</v>
      </c>
      <c r="P1993" s="1" t="str">
        <f>VLOOKUP(K1993,de_para!$A$2:$B$46,2,0)</f>
        <v>App event</v>
      </c>
      <c r="Q1993" s="1">
        <v>0</v>
      </c>
      <c r="R1993" s="1">
        <f t="shared" si="125"/>
        <v>12</v>
      </c>
      <c r="S1993" s="1">
        <f t="shared" si="126"/>
        <v>2020</v>
      </c>
      <c r="T1993" s="1">
        <f t="shared" si="127"/>
        <v>2</v>
      </c>
    </row>
    <row r="1994" spans="1:20" x14ac:dyDescent="0.2">
      <c r="A1994" s="3" t="s">
        <v>1072</v>
      </c>
      <c r="B1994" s="3" t="s">
        <v>1225</v>
      </c>
      <c r="C1994" s="4" t="s">
        <v>1158</v>
      </c>
      <c r="D1994" s="5" t="s">
        <v>1159</v>
      </c>
      <c r="E1994" s="4" t="s">
        <v>1160</v>
      </c>
      <c r="F1994" s="6">
        <v>0</v>
      </c>
      <c r="G1994" s="4">
        <v>0</v>
      </c>
      <c r="H1994" s="4">
        <v>0</v>
      </c>
      <c r="I1994" s="5" t="s">
        <v>42</v>
      </c>
      <c r="J1994" s="5">
        <v>0</v>
      </c>
      <c r="K1994" s="5" t="s">
        <v>200</v>
      </c>
      <c r="L1994" s="5">
        <v>1</v>
      </c>
      <c r="M1994" s="7" t="s">
        <v>1226</v>
      </c>
      <c r="N1994" s="7" t="s">
        <v>1227</v>
      </c>
      <c r="O1994" s="9" t="str">
        <f t="shared" si="124"/>
        <v>2020-12-22</v>
      </c>
      <c r="P1994" s="1" t="str">
        <f>VLOOKUP(K1994,de_para!$A$2:$B$46,2,0)</f>
        <v>Mensagem</v>
      </c>
      <c r="Q1994" s="1">
        <v>1</v>
      </c>
      <c r="R1994" s="1">
        <f t="shared" si="125"/>
        <v>12</v>
      </c>
      <c r="S1994" s="1">
        <f t="shared" si="126"/>
        <v>2020</v>
      </c>
      <c r="T1994" s="1">
        <f t="shared" si="127"/>
        <v>2</v>
      </c>
    </row>
    <row r="1995" spans="1:20" x14ac:dyDescent="0.2">
      <c r="A1995" s="3" t="s">
        <v>14</v>
      </c>
      <c r="B1995" s="3" t="s">
        <v>1225</v>
      </c>
      <c r="C1995" s="4" t="s">
        <v>1231</v>
      </c>
      <c r="D1995" s="5" t="s">
        <v>456</v>
      </c>
      <c r="E1995" s="4" t="s">
        <v>457</v>
      </c>
      <c r="F1995" s="6">
        <v>0</v>
      </c>
      <c r="G1995" s="4">
        <v>0</v>
      </c>
      <c r="H1995" s="4">
        <v>0</v>
      </c>
      <c r="I1995" s="5" t="s">
        <v>42</v>
      </c>
      <c r="J1995" s="5">
        <v>0</v>
      </c>
      <c r="K1995" s="5" t="s">
        <v>38</v>
      </c>
      <c r="L1995" s="5">
        <v>1</v>
      </c>
      <c r="M1995" s="7" t="s">
        <v>1226</v>
      </c>
      <c r="N1995" s="7" t="s">
        <v>1227</v>
      </c>
      <c r="O1995" s="9" t="str">
        <f t="shared" si="124"/>
        <v>2020-12-22</v>
      </c>
      <c r="P1995" s="1" t="str">
        <f>VLOOKUP(K1995,de_para!$A$2:$B$46,2,0)</f>
        <v>Credenciamento</v>
      </c>
      <c r="Q1995" s="1">
        <v>0</v>
      </c>
      <c r="R1995" s="1">
        <f t="shared" si="125"/>
        <v>12</v>
      </c>
      <c r="S1995" s="1">
        <f t="shared" si="126"/>
        <v>2020</v>
      </c>
      <c r="T1995" s="1">
        <f t="shared" si="127"/>
        <v>2</v>
      </c>
    </row>
    <row r="1996" spans="1:20" x14ac:dyDescent="0.2">
      <c r="A1996" s="3" t="s">
        <v>1232</v>
      </c>
      <c r="B1996" s="3" t="s">
        <v>1225</v>
      </c>
      <c r="C1996" s="4" t="s">
        <v>1233</v>
      </c>
      <c r="D1996" s="5" t="s">
        <v>1229</v>
      </c>
      <c r="E1996" s="4" t="s">
        <v>1230</v>
      </c>
      <c r="F1996" s="6">
        <v>1470.72</v>
      </c>
      <c r="G1996" s="4">
        <v>36459</v>
      </c>
      <c r="H1996" s="4">
        <v>43855</v>
      </c>
      <c r="I1996" s="5">
        <v>33.535970810000002</v>
      </c>
      <c r="J1996" s="5">
        <v>1.2028580048822</v>
      </c>
      <c r="K1996" s="5" t="s">
        <v>30</v>
      </c>
      <c r="L1996" s="5">
        <v>29</v>
      </c>
      <c r="M1996" s="7" t="s">
        <v>1226</v>
      </c>
      <c r="N1996" s="7" t="s">
        <v>1227</v>
      </c>
      <c r="O1996" s="9" t="str">
        <f t="shared" si="124"/>
        <v>2020-12-22</v>
      </c>
      <c r="P1996" s="1" t="str">
        <f>VLOOKUP(K1996,de_para!$A$2:$B$46,2,0)</f>
        <v>Lead Ads</v>
      </c>
      <c r="Q1996" s="1">
        <v>0</v>
      </c>
      <c r="R1996" s="1">
        <f t="shared" si="125"/>
        <v>12</v>
      </c>
      <c r="S1996" s="1">
        <f t="shared" si="126"/>
        <v>2020</v>
      </c>
      <c r="T1996" s="1">
        <f t="shared" si="127"/>
        <v>2</v>
      </c>
    </row>
    <row r="1997" spans="1:20" x14ac:dyDescent="0.2">
      <c r="A1997" s="3" t="s">
        <v>1090</v>
      </c>
      <c r="B1997" s="3" t="s">
        <v>1225</v>
      </c>
      <c r="C1997" s="4" t="s">
        <v>1190</v>
      </c>
      <c r="D1997" s="5" t="s">
        <v>1164</v>
      </c>
      <c r="E1997" s="4" t="s">
        <v>1165</v>
      </c>
      <c r="F1997" s="6">
        <v>2192.5500000000002</v>
      </c>
      <c r="G1997" s="4">
        <v>350720</v>
      </c>
      <c r="H1997" s="4">
        <v>353589</v>
      </c>
      <c r="I1997" s="5">
        <v>6.2008433500000004</v>
      </c>
      <c r="J1997" s="5">
        <v>1.008180314781</v>
      </c>
      <c r="K1997" s="5" t="s">
        <v>30</v>
      </c>
      <c r="L1997" s="5">
        <v>58</v>
      </c>
      <c r="M1997" s="7" t="s">
        <v>1226</v>
      </c>
      <c r="N1997" s="7" t="s">
        <v>1227</v>
      </c>
      <c r="O1997" s="9" t="str">
        <f t="shared" si="124"/>
        <v>2020-12-22</v>
      </c>
      <c r="P1997" s="1" t="str">
        <f>VLOOKUP(K1997,de_para!$A$2:$B$46,2,0)</f>
        <v>Lead Ads</v>
      </c>
      <c r="Q1997" s="1">
        <v>0</v>
      </c>
      <c r="R1997" s="1">
        <f t="shared" si="125"/>
        <v>12</v>
      </c>
      <c r="S1997" s="1">
        <f t="shared" si="126"/>
        <v>2020</v>
      </c>
      <c r="T1997" s="1">
        <f t="shared" si="127"/>
        <v>2</v>
      </c>
    </row>
    <row r="1998" spans="1:20" x14ac:dyDescent="0.2">
      <c r="A1998" s="3" t="s">
        <v>311</v>
      </c>
      <c r="B1998" s="3" t="s">
        <v>1225</v>
      </c>
      <c r="C1998" s="4" t="s">
        <v>1123</v>
      </c>
      <c r="D1998" s="5" t="s">
        <v>1108</v>
      </c>
      <c r="E1998" s="4" t="s">
        <v>1109</v>
      </c>
      <c r="F1998" s="6">
        <v>78403.44</v>
      </c>
      <c r="G1998" s="4">
        <v>2590681</v>
      </c>
      <c r="H1998" s="4">
        <v>4879189</v>
      </c>
      <c r="I1998" s="5">
        <v>16.068949159999999</v>
      </c>
      <c r="J1998" s="5">
        <v>1.8833615562857999</v>
      </c>
      <c r="K1998" s="5" t="s">
        <v>19</v>
      </c>
      <c r="L1998" s="5">
        <v>2768</v>
      </c>
      <c r="M1998" s="7" t="s">
        <v>1226</v>
      </c>
      <c r="N1998" s="7" t="s">
        <v>1227</v>
      </c>
      <c r="O1998" s="9" t="str">
        <f t="shared" si="124"/>
        <v>2020-12-22</v>
      </c>
      <c r="P1998" s="1" t="str">
        <f>VLOOKUP(K1998,de_para!$A$2:$B$46,2,0)</f>
        <v>web event</v>
      </c>
      <c r="Q1998" s="1">
        <v>0</v>
      </c>
      <c r="R1998" s="1">
        <f t="shared" si="125"/>
        <v>12</v>
      </c>
      <c r="S1998" s="1">
        <f t="shared" si="126"/>
        <v>2020</v>
      </c>
      <c r="T1998" s="1">
        <f t="shared" si="127"/>
        <v>2</v>
      </c>
    </row>
    <row r="1999" spans="1:20" x14ac:dyDescent="0.2">
      <c r="A1999" s="3" t="s">
        <v>1200</v>
      </c>
      <c r="B1999" s="3" t="s">
        <v>1225</v>
      </c>
      <c r="C1999" s="4" t="s">
        <v>1216</v>
      </c>
      <c r="D1999" s="5" t="s">
        <v>1217</v>
      </c>
      <c r="E1999" s="4" t="s">
        <v>1218</v>
      </c>
      <c r="F1999" s="6">
        <v>0</v>
      </c>
      <c r="G1999" s="4">
        <v>0</v>
      </c>
      <c r="H1999" s="4">
        <v>0</v>
      </c>
      <c r="I1999" s="5" t="s">
        <v>42</v>
      </c>
      <c r="J1999" s="5">
        <v>0</v>
      </c>
      <c r="K1999" s="5" t="s">
        <v>19</v>
      </c>
      <c r="L1999" s="5">
        <v>10</v>
      </c>
      <c r="M1999" s="7" t="s">
        <v>1226</v>
      </c>
      <c r="N1999" s="7" t="s">
        <v>1227</v>
      </c>
      <c r="O1999" s="9" t="str">
        <f t="shared" si="124"/>
        <v>2020-12-22</v>
      </c>
      <c r="P1999" s="1" t="str">
        <f>VLOOKUP(K1999,de_para!$A$2:$B$46,2,0)</f>
        <v>web event</v>
      </c>
      <c r="Q1999" s="1">
        <v>0</v>
      </c>
      <c r="R1999" s="1">
        <f t="shared" si="125"/>
        <v>12</v>
      </c>
      <c r="S1999" s="1">
        <f t="shared" si="126"/>
        <v>2020</v>
      </c>
      <c r="T1999" s="1">
        <f t="shared" si="127"/>
        <v>2</v>
      </c>
    </row>
    <row r="2000" spans="1:20" x14ac:dyDescent="0.2">
      <c r="A2000" s="3" t="s">
        <v>1072</v>
      </c>
      <c r="B2000" s="3" t="s">
        <v>1225</v>
      </c>
      <c r="C2000" s="4" t="s">
        <v>1178</v>
      </c>
      <c r="D2000" s="5" t="s">
        <v>1179</v>
      </c>
      <c r="E2000" s="4" t="s">
        <v>1180</v>
      </c>
      <c r="F2000" s="6">
        <v>0</v>
      </c>
      <c r="G2000" s="4">
        <v>0</v>
      </c>
      <c r="H2000" s="4">
        <v>0</v>
      </c>
      <c r="I2000" s="5" t="s">
        <v>42</v>
      </c>
      <c r="J2000" s="5">
        <v>0</v>
      </c>
      <c r="K2000" s="5" t="s">
        <v>200</v>
      </c>
      <c r="L2000" s="5">
        <v>3</v>
      </c>
      <c r="M2000" s="7" t="s">
        <v>1226</v>
      </c>
      <c r="N2000" s="7" t="s">
        <v>1227</v>
      </c>
      <c r="O2000" s="9" t="str">
        <f t="shared" si="124"/>
        <v>2020-12-22</v>
      </c>
      <c r="P2000" s="1" t="str">
        <f>VLOOKUP(K2000,de_para!$A$2:$B$46,2,0)</f>
        <v>Mensagem</v>
      </c>
      <c r="Q2000" s="1">
        <v>1</v>
      </c>
      <c r="R2000" s="1">
        <f t="shared" si="125"/>
        <v>12</v>
      </c>
      <c r="S2000" s="1">
        <f t="shared" si="126"/>
        <v>2020</v>
      </c>
      <c r="T2000" s="1">
        <f t="shared" si="127"/>
        <v>2</v>
      </c>
    </row>
    <row r="2001" spans="1:20" x14ac:dyDescent="0.2">
      <c r="A2001" s="3" t="s">
        <v>1221</v>
      </c>
      <c r="B2001" s="3" t="s">
        <v>1225</v>
      </c>
      <c r="C2001" s="4" t="s">
        <v>1234</v>
      </c>
      <c r="D2001" s="5" t="s">
        <v>1235</v>
      </c>
      <c r="E2001" s="4" t="s">
        <v>1236</v>
      </c>
      <c r="F2001" s="6">
        <v>0</v>
      </c>
      <c r="G2001" s="4">
        <v>0</v>
      </c>
      <c r="H2001" s="4">
        <v>0</v>
      </c>
      <c r="I2001" s="5" t="s">
        <v>42</v>
      </c>
      <c r="J2001" s="5">
        <v>0</v>
      </c>
      <c r="K2001" s="5" t="s">
        <v>826</v>
      </c>
      <c r="L2001" s="5">
        <v>2</v>
      </c>
      <c r="M2001" s="7" t="s">
        <v>1226</v>
      </c>
      <c r="N2001" s="7" t="s">
        <v>1227</v>
      </c>
      <c r="O2001" s="9" t="str">
        <f t="shared" si="124"/>
        <v>2020-12-22</v>
      </c>
      <c r="P2001" s="1" t="str">
        <f>VLOOKUP(K2001,de_para!$A$2:$B$46,2,0)</f>
        <v>App event</v>
      </c>
      <c r="Q2001" s="1">
        <v>0</v>
      </c>
      <c r="R2001" s="1">
        <f t="shared" si="125"/>
        <v>12</v>
      </c>
      <c r="S2001" s="1">
        <f t="shared" si="126"/>
        <v>2020</v>
      </c>
      <c r="T2001" s="1">
        <f t="shared" si="127"/>
        <v>2</v>
      </c>
    </row>
    <row r="2002" spans="1:20" x14ac:dyDescent="0.2">
      <c r="A2002" s="3" t="s">
        <v>1078</v>
      </c>
      <c r="B2002" s="3" t="s">
        <v>1225</v>
      </c>
      <c r="C2002" s="4" t="s">
        <v>1237</v>
      </c>
      <c r="D2002" s="5" t="s">
        <v>1197</v>
      </c>
      <c r="E2002" s="4" t="s">
        <v>1198</v>
      </c>
      <c r="F2002" s="6">
        <v>0</v>
      </c>
      <c r="G2002" s="4">
        <v>0</v>
      </c>
      <c r="H2002" s="4">
        <v>0</v>
      </c>
      <c r="I2002" s="5" t="s">
        <v>42</v>
      </c>
      <c r="J2002" s="5">
        <v>0</v>
      </c>
      <c r="K2002" s="5" t="s">
        <v>200</v>
      </c>
      <c r="L2002" s="5">
        <v>3</v>
      </c>
      <c r="M2002" s="7" t="s">
        <v>1226</v>
      </c>
      <c r="N2002" s="7" t="s">
        <v>1227</v>
      </c>
      <c r="O2002" s="9" t="str">
        <f t="shared" si="124"/>
        <v>2020-12-22</v>
      </c>
      <c r="P2002" s="1" t="str">
        <f>VLOOKUP(K2002,de_para!$A$2:$B$46,2,0)</f>
        <v>Mensagem</v>
      </c>
      <c r="Q2002" s="1">
        <v>1</v>
      </c>
      <c r="R2002" s="1">
        <f t="shared" si="125"/>
        <v>12</v>
      </c>
      <c r="S2002" s="1">
        <f t="shared" si="126"/>
        <v>2020</v>
      </c>
      <c r="T2002" s="1">
        <f t="shared" si="127"/>
        <v>2</v>
      </c>
    </row>
    <row r="2003" spans="1:20" x14ac:dyDescent="0.2">
      <c r="A2003" s="3" t="s">
        <v>1221</v>
      </c>
      <c r="B2003" s="3" t="s">
        <v>1225</v>
      </c>
      <c r="C2003" s="4" t="s">
        <v>1222</v>
      </c>
      <c r="D2003" s="5" t="s">
        <v>1223</v>
      </c>
      <c r="E2003" s="4" t="s">
        <v>1224</v>
      </c>
      <c r="F2003" s="6">
        <v>0</v>
      </c>
      <c r="G2003" s="4">
        <v>0</v>
      </c>
      <c r="H2003" s="4">
        <v>0</v>
      </c>
      <c r="I2003" s="5" t="s">
        <v>42</v>
      </c>
      <c r="J2003" s="5">
        <v>0</v>
      </c>
      <c r="K2003" s="5" t="s">
        <v>826</v>
      </c>
      <c r="L2003" s="5">
        <v>6</v>
      </c>
      <c r="M2003" s="7" t="s">
        <v>1226</v>
      </c>
      <c r="N2003" s="7" t="s">
        <v>1227</v>
      </c>
      <c r="O2003" s="9" t="str">
        <f t="shared" si="124"/>
        <v>2020-12-22</v>
      </c>
      <c r="P2003" s="1" t="str">
        <f>VLOOKUP(K2003,de_para!$A$2:$B$46,2,0)</f>
        <v>App event</v>
      </c>
      <c r="Q2003" s="1">
        <v>0</v>
      </c>
      <c r="R2003" s="1">
        <f t="shared" si="125"/>
        <v>12</v>
      </c>
      <c r="S2003" s="1">
        <f t="shared" si="126"/>
        <v>2020</v>
      </c>
      <c r="T2003" s="1">
        <f t="shared" si="127"/>
        <v>2</v>
      </c>
    </row>
    <row r="2004" spans="1:20" x14ac:dyDescent="0.2">
      <c r="A2004" s="3" t="s">
        <v>14</v>
      </c>
      <c r="B2004" s="3" t="s">
        <v>1225</v>
      </c>
      <c r="C2004" s="4" t="s">
        <v>1238</v>
      </c>
      <c r="D2004" s="5" t="s">
        <v>1239</v>
      </c>
      <c r="E2004" s="4" t="s">
        <v>1240</v>
      </c>
      <c r="F2004" s="6">
        <v>0</v>
      </c>
      <c r="G2004" s="4">
        <v>0</v>
      </c>
      <c r="H2004" s="4">
        <v>0</v>
      </c>
      <c r="I2004" s="5" t="s">
        <v>42</v>
      </c>
      <c r="J2004" s="5">
        <v>0</v>
      </c>
      <c r="K2004" s="5" t="s">
        <v>200</v>
      </c>
      <c r="L2004" s="5">
        <v>4</v>
      </c>
      <c r="M2004" s="7" t="s">
        <v>1226</v>
      </c>
      <c r="N2004" s="7" t="s">
        <v>1227</v>
      </c>
      <c r="O2004" s="9" t="str">
        <f t="shared" si="124"/>
        <v>2020-12-22</v>
      </c>
      <c r="P2004" s="1" t="str">
        <f>VLOOKUP(K2004,de_para!$A$2:$B$46,2,0)</f>
        <v>Mensagem</v>
      </c>
      <c r="Q2004" s="1">
        <v>1</v>
      </c>
      <c r="R2004" s="1">
        <f t="shared" si="125"/>
        <v>12</v>
      </c>
      <c r="S2004" s="1">
        <f t="shared" si="126"/>
        <v>2020</v>
      </c>
      <c r="T2004" s="1">
        <f t="shared" si="127"/>
        <v>2</v>
      </c>
    </row>
    <row r="2005" spans="1:20" x14ac:dyDescent="0.2">
      <c r="A2005" s="3" t="s">
        <v>1241</v>
      </c>
      <c r="B2005" s="3" t="s">
        <v>1225</v>
      </c>
      <c r="C2005" s="4" t="s">
        <v>1242</v>
      </c>
      <c r="D2005" s="5" t="s">
        <v>1243</v>
      </c>
      <c r="E2005" s="4" t="s">
        <v>1244</v>
      </c>
      <c r="F2005" s="6">
        <v>0</v>
      </c>
      <c r="G2005" s="4">
        <v>0</v>
      </c>
      <c r="H2005" s="4">
        <v>0</v>
      </c>
      <c r="I2005" s="5" t="s">
        <v>42</v>
      </c>
      <c r="J2005" s="5">
        <v>0</v>
      </c>
      <c r="K2005" s="5" t="s">
        <v>19</v>
      </c>
      <c r="L2005" s="5">
        <v>2</v>
      </c>
      <c r="M2005" s="7" t="s">
        <v>1226</v>
      </c>
      <c r="N2005" s="7" t="s">
        <v>1227</v>
      </c>
      <c r="O2005" s="9" t="str">
        <f t="shared" si="124"/>
        <v>2020-12-22</v>
      </c>
      <c r="P2005" s="1" t="str">
        <f>VLOOKUP(K2005,de_para!$A$2:$B$46,2,0)</f>
        <v>web event</v>
      </c>
      <c r="Q2005" s="1">
        <v>0</v>
      </c>
      <c r="R2005" s="1">
        <f t="shared" si="125"/>
        <v>12</v>
      </c>
      <c r="S2005" s="1">
        <f t="shared" si="126"/>
        <v>2020</v>
      </c>
      <c r="T2005" s="1">
        <f t="shared" si="127"/>
        <v>2</v>
      </c>
    </row>
    <row r="2006" spans="1:20" x14ac:dyDescent="0.2">
      <c r="A2006" s="3" t="s">
        <v>454</v>
      </c>
      <c r="B2006" s="3" t="s">
        <v>1225</v>
      </c>
      <c r="C2006" s="4" t="s">
        <v>455</v>
      </c>
      <c r="D2006" s="5" t="s">
        <v>456</v>
      </c>
      <c r="E2006" s="4" t="s">
        <v>457</v>
      </c>
      <c r="F2006" s="6">
        <v>25769.3</v>
      </c>
      <c r="G2006" s="4">
        <v>1051107</v>
      </c>
      <c r="H2006" s="4">
        <v>2174889</v>
      </c>
      <c r="I2006" s="5">
        <v>11.848558710000001</v>
      </c>
      <c r="J2006" s="5">
        <v>2.0691413909335998</v>
      </c>
      <c r="K2006" s="5" t="s">
        <v>38</v>
      </c>
      <c r="L2006" s="5">
        <v>84</v>
      </c>
      <c r="M2006" s="7" t="s">
        <v>1226</v>
      </c>
      <c r="N2006" s="7" t="s">
        <v>1227</v>
      </c>
      <c r="O2006" s="9" t="str">
        <f t="shared" si="124"/>
        <v>2020-12-22</v>
      </c>
      <c r="P2006" s="1" t="str">
        <f>VLOOKUP(K2006,de_para!$A$2:$B$46,2,0)</f>
        <v>Credenciamento</v>
      </c>
      <c r="Q2006" s="1">
        <v>0</v>
      </c>
      <c r="R2006" s="1">
        <f t="shared" si="125"/>
        <v>12</v>
      </c>
      <c r="S2006" s="1">
        <f t="shared" si="126"/>
        <v>2020</v>
      </c>
      <c r="T2006" s="1">
        <f t="shared" si="127"/>
        <v>2</v>
      </c>
    </row>
    <row r="2007" spans="1:20" x14ac:dyDescent="0.2">
      <c r="A2007" s="3" t="s">
        <v>327</v>
      </c>
      <c r="B2007" s="3" t="s">
        <v>1225</v>
      </c>
      <c r="C2007" s="4" t="s">
        <v>1107</v>
      </c>
      <c r="D2007" s="5" t="s">
        <v>1108</v>
      </c>
      <c r="E2007" s="4" t="s">
        <v>1109</v>
      </c>
      <c r="F2007" s="6">
        <v>13893.15</v>
      </c>
      <c r="G2007" s="4">
        <v>618853</v>
      </c>
      <c r="H2007" s="4">
        <v>812307</v>
      </c>
      <c r="I2007" s="5">
        <v>17.103324239999999</v>
      </c>
      <c r="J2007" s="5">
        <v>1.3126008922959</v>
      </c>
      <c r="K2007" s="5" t="s">
        <v>19</v>
      </c>
      <c r="L2007" s="5">
        <v>638</v>
      </c>
      <c r="M2007" s="7" t="s">
        <v>1226</v>
      </c>
      <c r="N2007" s="7" t="s">
        <v>1227</v>
      </c>
      <c r="O2007" s="9" t="str">
        <f t="shared" si="124"/>
        <v>2020-12-22</v>
      </c>
      <c r="P2007" s="1" t="str">
        <f>VLOOKUP(K2007,de_para!$A$2:$B$46,2,0)</f>
        <v>web event</v>
      </c>
      <c r="Q2007" s="1">
        <v>0</v>
      </c>
      <c r="R2007" s="1">
        <f t="shared" si="125"/>
        <v>12</v>
      </c>
      <c r="S2007" s="1">
        <f t="shared" si="126"/>
        <v>2020</v>
      </c>
      <c r="T2007" s="1">
        <f t="shared" si="127"/>
        <v>2</v>
      </c>
    </row>
    <row r="2008" spans="1:20" x14ac:dyDescent="0.2">
      <c r="A2008" s="3" t="s">
        <v>362</v>
      </c>
      <c r="B2008" s="3" t="s">
        <v>1225</v>
      </c>
      <c r="C2008" s="4" t="s">
        <v>363</v>
      </c>
      <c r="D2008" s="5" t="s">
        <v>28</v>
      </c>
      <c r="E2008" s="4" t="s">
        <v>29</v>
      </c>
      <c r="F2008" s="6">
        <v>229968.36</v>
      </c>
      <c r="G2008" s="4">
        <v>5127077</v>
      </c>
      <c r="H2008" s="4">
        <v>11610556</v>
      </c>
      <c r="I2008" s="5">
        <v>19.8068344</v>
      </c>
      <c r="J2008" s="5">
        <v>2.2645565884811001</v>
      </c>
      <c r="K2008" s="5" t="s">
        <v>30</v>
      </c>
      <c r="L2008" s="5">
        <v>4248</v>
      </c>
      <c r="M2008" s="7" t="s">
        <v>1226</v>
      </c>
      <c r="N2008" s="7" t="s">
        <v>1227</v>
      </c>
      <c r="O2008" s="9" t="str">
        <f t="shared" si="124"/>
        <v>2020-12-22</v>
      </c>
      <c r="P2008" s="1" t="str">
        <f>VLOOKUP(K2008,de_para!$A$2:$B$46,2,0)</f>
        <v>Lead Ads</v>
      </c>
      <c r="Q2008" s="1">
        <v>0</v>
      </c>
      <c r="R2008" s="1">
        <f t="shared" si="125"/>
        <v>12</v>
      </c>
      <c r="S2008" s="1">
        <f t="shared" si="126"/>
        <v>2020</v>
      </c>
      <c r="T2008" s="1">
        <f t="shared" si="127"/>
        <v>2</v>
      </c>
    </row>
    <row r="2009" spans="1:20" x14ac:dyDescent="0.2">
      <c r="A2009" s="3" t="s">
        <v>1072</v>
      </c>
      <c r="B2009" s="3" t="s">
        <v>1225</v>
      </c>
      <c r="C2009" s="4" t="s">
        <v>1073</v>
      </c>
      <c r="D2009" s="5" t="s">
        <v>1074</v>
      </c>
      <c r="E2009" s="4" t="s">
        <v>1075</v>
      </c>
      <c r="F2009" s="6">
        <v>360970.91</v>
      </c>
      <c r="G2009" s="4">
        <v>8347401</v>
      </c>
      <c r="H2009" s="4">
        <v>20131689</v>
      </c>
      <c r="I2009" s="5">
        <v>17.930483129999999</v>
      </c>
      <c r="J2009" s="5">
        <v>2.4117313880092999</v>
      </c>
      <c r="K2009" s="5" t="s">
        <v>200</v>
      </c>
      <c r="L2009" s="5">
        <v>5452</v>
      </c>
      <c r="M2009" s="7" t="s">
        <v>1226</v>
      </c>
      <c r="N2009" s="7" t="s">
        <v>1227</v>
      </c>
      <c r="O2009" s="9" t="str">
        <f t="shared" si="124"/>
        <v>2020-12-22</v>
      </c>
      <c r="P2009" s="1" t="str">
        <f>VLOOKUP(K2009,de_para!$A$2:$B$46,2,0)</f>
        <v>Mensagem</v>
      </c>
      <c r="Q2009" s="1">
        <v>1</v>
      </c>
      <c r="R2009" s="1">
        <f t="shared" si="125"/>
        <v>12</v>
      </c>
      <c r="S2009" s="1">
        <f t="shared" si="126"/>
        <v>2020</v>
      </c>
      <c r="T2009" s="1">
        <f t="shared" si="127"/>
        <v>2</v>
      </c>
    </row>
    <row r="2010" spans="1:20" x14ac:dyDescent="0.2">
      <c r="A2010" s="3" t="s">
        <v>1245</v>
      </c>
      <c r="B2010" s="3" t="s">
        <v>1225</v>
      </c>
      <c r="C2010" s="4" t="s">
        <v>1246</v>
      </c>
      <c r="D2010" s="5" t="s">
        <v>1074</v>
      </c>
      <c r="E2010" s="4" t="s">
        <v>1075</v>
      </c>
      <c r="F2010" s="6">
        <v>0</v>
      </c>
      <c r="G2010" s="4">
        <v>0</v>
      </c>
      <c r="H2010" s="4">
        <v>0</v>
      </c>
      <c r="I2010" s="5" t="s">
        <v>42</v>
      </c>
      <c r="J2010" s="5">
        <v>0</v>
      </c>
      <c r="K2010" s="5" t="s">
        <v>200</v>
      </c>
      <c r="L2010" s="5">
        <v>2</v>
      </c>
      <c r="M2010" s="7" t="s">
        <v>1226</v>
      </c>
      <c r="N2010" s="7" t="s">
        <v>1227</v>
      </c>
      <c r="O2010" s="9" t="str">
        <f t="shared" si="124"/>
        <v>2020-12-22</v>
      </c>
      <c r="P2010" s="1" t="str">
        <f>VLOOKUP(K2010,de_para!$A$2:$B$46,2,0)</f>
        <v>Mensagem</v>
      </c>
      <c r="Q2010" s="1">
        <v>1</v>
      </c>
      <c r="R2010" s="1">
        <f t="shared" si="125"/>
        <v>12</v>
      </c>
      <c r="S2010" s="1">
        <f t="shared" si="126"/>
        <v>2020</v>
      </c>
      <c r="T2010" s="1">
        <f t="shared" si="127"/>
        <v>2</v>
      </c>
    </row>
    <row r="2011" spans="1:20" x14ac:dyDescent="0.2">
      <c r="A2011" s="3" t="s">
        <v>1094</v>
      </c>
      <c r="B2011" s="3" t="s">
        <v>1225</v>
      </c>
      <c r="C2011" s="4" t="s">
        <v>1095</v>
      </c>
      <c r="D2011" s="5" t="s">
        <v>1096</v>
      </c>
      <c r="E2011" s="4" t="s">
        <v>1097</v>
      </c>
      <c r="F2011" s="6">
        <v>35846.67</v>
      </c>
      <c r="G2011" s="4">
        <v>437239</v>
      </c>
      <c r="H2011" s="4">
        <v>1383174</v>
      </c>
      <c r="I2011" s="5">
        <v>25.916240470000002</v>
      </c>
      <c r="J2011" s="5">
        <v>3.1634277820597001</v>
      </c>
      <c r="K2011" s="5" t="s">
        <v>19</v>
      </c>
      <c r="L2011" s="5">
        <v>1434</v>
      </c>
      <c r="M2011" s="7" t="s">
        <v>1226</v>
      </c>
      <c r="N2011" s="7" t="s">
        <v>1227</v>
      </c>
      <c r="O2011" s="9" t="str">
        <f t="shared" si="124"/>
        <v>2020-12-22</v>
      </c>
      <c r="P2011" s="1" t="str">
        <f>VLOOKUP(K2011,de_para!$A$2:$B$46,2,0)</f>
        <v>web event</v>
      </c>
      <c r="Q2011" s="1">
        <v>0</v>
      </c>
      <c r="R2011" s="1">
        <f t="shared" si="125"/>
        <v>12</v>
      </c>
      <c r="S2011" s="1">
        <f t="shared" si="126"/>
        <v>2020</v>
      </c>
      <c r="T2011" s="1">
        <f t="shared" si="127"/>
        <v>2</v>
      </c>
    </row>
    <row r="2012" spans="1:20" x14ac:dyDescent="0.2">
      <c r="A2012" s="3" t="s">
        <v>1078</v>
      </c>
      <c r="B2012" s="3" t="s">
        <v>1225</v>
      </c>
      <c r="C2012" s="4" t="s">
        <v>1247</v>
      </c>
      <c r="D2012" s="5" t="s">
        <v>1159</v>
      </c>
      <c r="E2012" s="4" t="s">
        <v>1160</v>
      </c>
      <c r="F2012" s="6">
        <v>0</v>
      </c>
      <c r="G2012" s="4">
        <v>0</v>
      </c>
      <c r="H2012" s="4">
        <v>0</v>
      </c>
      <c r="I2012" s="5" t="s">
        <v>42</v>
      </c>
      <c r="J2012" s="5">
        <v>0</v>
      </c>
      <c r="K2012" s="5" t="s">
        <v>200</v>
      </c>
      <c r="L2012" s="5">
        <v>1</v>
      </c>
      <c r="M2012" s="7" t="s">
        <v>1226</v>
      </c>
      <c r="N2012" s="7" t="s">
        <v>1227</v>
      </c>
      <c r="O2012" s="9" t="str">
        <f t="shared" si="124"/>
        <v>2020-12-22</v>
      </c>
      <c r="P2012" s="1" t="str">
        <f>VLOOKUP(K2012,de_para!$A$2:$B$46,2,0)</f>
        <v>Mensagem</v>
      </c>
      <c r="Q2012" s="1">
        <v>1</v>
      </c>
      <c r="R2012" s="1">
        <f t="shared" si="125"/>
        <v>12</v>
      </c>
      <c r="S2012" s="1">
        <f t="shared" si="126"/>
        <v>2020</v>
      </c>
      <c r="T2012" s="1">
        <f t="shared" si="127"/>
        <v>2</v>
      </c>
    </row>
    <row r="2013" spans="1:20" x14ac:dyDescent="0.2">
      <c r="A2013" s="3" t="s">
        <v>311</v>
      </c>
      <c r="B2013" s="3" t="s">
        <v>1225</v>
      </c>
      <c r="C2013" s="4" t="s">
        <v>1248</v>
      </c>
      <c r="D2013" s="5" t="s">
        <v>1249</v>
      </c>
      <c r="E2013" s="4" t="s">
        <v>1250</v>
      </c>
      <c r="F2013" s="6">
        <v>0</v>
      </c>
      <c r="G2013" s="4">
        <v>0</v>
      </c>
      <c r="H2013" s="4">
        <v>0</v>
      </c>
      <c r="I2013" s="5" t="s">
        <v>42</v>
      </c>
      <c r="J2013" s="5">
        <v>0</v>
      </c>
      <c r="K2013" s="5" t="s">
        <v>1251</v>
      </c>
      <c r="L2013" s="5">
        <v>1</v>
      </c>
      <c r="M2013" s="7" t="s">
        <v>1226</v>
      </c>
      <c r="N2013" s="7" t="s">
        <v>1227</v>
      </c>
      <c r="O2013" s="9" t="str">
        <f t="shared" si="124"/>
        <v>2020-12-22</v>
      </c>
      <c r="P2013" s="1" t="str">
        <f>VLOOKUP(K2013,de_para!$A$2:$B$46,2,0)</f>
        <v>Credenciamento</v>
      </c>
      <c r="Q2013" s="1">
        <v>0</v>
      </c>
      <c r="R2013" s="1">
        <f t="shared" si="125"/>
        <v>12</v>
      </c>
      <c r="S2013" s="1">
        <f t="shared" si="126"/>
        <v>2020</v>
      </c>
      <c r="T2013" s="1">
        <f t="shared" si="127"/>
        <v>2</v>
      </c>
    </row>
    <row r="2014" spans="1:20" x14ac:dyDescent="0.2">
      <c r="A2014" s="3" t="s">
        <v>1072</v>
      </c>
      <c r="B2014" s="3" t="s">
        <v>1225</v>
      </c>
      <c r="C2014" s="4" t="s">
        <v>1092</v>
      </c>
      <c r="D2014" s="5" t="s">
        <v>1088</v>
      </c>
      <c r="E2014" s="4" t="s">
        <v>1089</v>
      </c>
      <c r="F2014" s="6">
        <v>46908.89</v>
      </c>
      <c r="G2014" s="4">
        <v>1832257</v>
      </c>
      <c r="H2014" s="4">
        <v>3624725</v>
      </c>
      <c r="I2014" s="5">
        <v>12.941365210000001</v>
      </c>
      <c r="J2014" s="5">
        <v>1.9782841599186001</v>
      </c>
      <c r="K2014" s="5" t="s">
        <v>19</v>
      </c>
      <c r="L2014" s="5">
        <v>294</v>
      </c>
      <c r="M2014" s="7" t="s">
        <v>1226</v>
      </c>
      <c r="N2014" s="7" t="s">
        <v>1227</v>
      </c>
      <c r="O2014" s="9" t="str">
        <f t="shared" si="124"/>
        <v>2020-12-22</v>
      </c>
      <c r="P2014" s="1" t="str">
        <f>VLOOKUP(K2014,de_para!$A$2:$B$46,2,0)</f>
        <v>web event</v>
      </c>
      <c r="Q2014" s="1">
        <v>1</v>
      </c>
      <c r="R2014" s="1">
        <f t="shared" si="125"/>
        <v>12</v>
      </c>
      <c r="S2014" s="1">
        <f t="shared" si="126"/>
        <v>2020</v>
      </c>
      <c r="T2014" s="1">
        <f t="shared" si="127"/>
        <v>2</v>
      </c>
    </row>
    <row r="2015" spans="1:20" x14ac:dyDescent="0.2">
      <c r="A2015" s="3" t="s">
        <v>1207</v>
      </c>
      <c r="B2015" s="3" t="s">
        <v>1225</v>
      </c>
      <c r="C2015" s="4" t="s">
        <v>1211</v>
      </c>
      <c r="D2015" s="5" t="s">
        <v>1212</v>
      </c>
      <c r="E2015" s="4" t="s">
        <v>1213</v>
      </c>
      <c r="F2015" s="6">
        <v>0</v>
      </c>
      <c r="G2015" s="4">
        <v>0</v>
      </c>
      <c r="H2015" s="4">
        <v>0</v>
      </c>
      <c r="I2015" s="5" t="s">
        <v>42</v>
      </c>
      <c r="J2015" s="5">
        <v>0</v>
      </c>
      <c r="K2015" s="5" t="s">
        <v>1214</v>
      </c>
      <c r="L2015" s="5">
        <v>21</v>
      </c>
      <c r="M2015" s="7" t="s">
        <v>1226</v>
      </c>
      <c r="N2015" s="7" t="s">
        <v>1227</v>
      </c>
      <c r="O2015" s="9" t="str">
        <f t="shared" si="124"/>
        <v>2020-12-22</v>
      </c>
      <c r="P2015" s="1" t="str">
        <f>VLOOKUP(K2015,de_para!$A$2:$B$46,2,0)</f>
        <v>App event</v>
      </c>
      <c r="Q2015" s="1">
        <v>0</v>
      </c>
      <c r="R2015" s="1">
        <f t="shared" si="125"/>
        <v>12</v>
      </c>
      <c r="S2015" s="1">
        <f t="shared" si="126"/>
        <v>2020</v>
      </c>
      <c r="T2015" s="1">
        <f t="shared" si="127"/>
        <v>2</v>
      </c>
    </row>
    <row r="2016" spans="1:20" x14ac:dyDescent="0.2">
      <c r="A2016" s="3" t="s">
        <v>1094</v>
      </c>
      <c r="B2016" s="3" t="s">
        <v>1225</v>
      </c>
      <c r="C2016" s="4" t="s">
        <v>1204</v>
      </c>
      <c r="D2016" s="5" t="s">
        <v>1205</v>
      </c>
      <c r="E2016" s="4" t="s">
        <v>1206</v>
      </c>
      <c r="F2016" s="6">
        <v>0</v>
      </c>
      <c r="G2016" s="4">
        <v>0</v>
      </c>
      <c r="H2016" s="4">
        <v>0</v>
      </c>
      <c r="I2016" s="5" t="s">
        <v>42</v>
      </c>
      <c r="J2016" s="5">
        <v>0</v>
      </c>
      <c r="K2016" s="5" t="s">
        <v>38</v>
      </c>
      <c r="L2016" s="5">
        <v>25</v>
      </c>
      <c r="M2016" s="7" t="s">
        <v>1226</v>
      </c>
      <c r="N2016" s="7" t="s">
        <v>1227</v>
      </c>
      <c r="O2016" s="9" t="str">
        <f t="shared" si="124"/>
        <v>2020-12-22</v>
      </c>
      <c r="P2016" s="1" t="str">
        <f>VLOOKUP(K2016,de_para!$A$2:$B$46,2,0)</f>
        <v>Credenciamento</v>
      </c>
      <c r="Q2016" s="1">
        <v>0</v>
      </c>
      <c r="R2016" s="1">
        <f t="shared" si="125"/>
        <v>12</v>
      </c>
      <c r="S2016" s="1">
        <f t="shared" si="126"/>
        <v>2020</v>
      </c>
      <c r="T2016" s="1">
        <f t="shared" si="127"/>
        <v>2</v>
      </c>
    </row>
    <row r="2017" spans="1:20" x14ac:dyDescent="0.2">
      <c r="A2017" s="3" t="s">
        <v>1076</v>
      </c>
      <c r="B2017" s="3" t="s">
        <v>1225</v>
      </c>
      <c r="C2017" s="4" t="s">
        <v>1077</v>
      </c>
      <c r="D2017" s="5" t="s">
        <v>1074</v>
      </c>
      <c r="E2017" s="4" t="s">
        <v>1075</v>
      </c>
      <c r="F2017" s="6">
        <v>107799.07</v>
      </c>
      <c r="G2017" s="4">
        <v>570991</v>
      </c>
      <c r="H2017" s="4">
        <v>3896739</v>
      </c>
      <c r="I2017" s="5">
        <v>27.663918469999999</v>
      </c>
      <c r="J2017" s="5">
        <v>6.8245191255203999</v>
      </c>
      <c r="K2017" s="5" t="s">
        <v>200</v>
      </c>
      <c r="L2017" s="5">
        <v>1326</v>
      </c>
      <c r="M2017" s="7" t="s">
        <v>1226</v>
      </c>
      <c r="N2017" s="7" t="s">
        <v>1227</v>
      </c>
      <c r="O2017" s="9" t="str">
        <f t="shared" si="124"/>
        <v>2020-12-22</v>
      </c>
      <c r="P2017" s="1" t="str">
        <f>VLOOKUP(K2017,de_para!$A$2:$B$46,2,0)</f>
        <v>Mensagem</v>
      </c>
      <c r="Q2017" s="1">
        <v>1</v>
      </c>
      <c r="R2017" s="1">
        <f t="shared" si="125"/>
        <v>12</v>
      </c>
      <c r="S2017" s="1">
        <f t="shared" si="126"/>
        <v>2020</v>
      </c>
      <c r="T2017" s="1">
        <f t="shared" si="127"/>
        <v>2</v>
      </c>
    </row>
    <row r="2018" spans="1:20" x14ac:dyDescent="0.2">
      <c r="A2018" s="3" t="s">
        <v>1252</v>
      </c>
      <c r="B2018" s="3" t="s">
        <v>1225</v>
      </c>
      <c r="C2018" s="4" t="s">
        <v>1253</v>
      </c>
      <c r="D2018" s="5" t="s">
        <v>1252</v>
      </c>
      <c r="E2018" s="4" t="s">
        <v>1254</v>
      </c>
      <c r="F2018" s="6">
        <v>0</v>
      </c>
      <c r="G2018" s="4">
        <v>0</v>
      </c>
      <c r="H2018" s="4">
        <v>0</v>
      </c>
      <c r="I2018" s="5" t="s">
        <v>42</v>
      </c>
      <c r="J2018" s="5">
        <v>0</v>
      </c>
      <c r="K2018" s="5" t="s">
        <v>19</v>
      </c>
      <c r="L2018" s="5">
        <v>3</v>
      </c>
      <c r="M2018" s="7" t="s">
        <v>1226</v>
      </c>
      <c r="N2018" s="7" t="s">
        <v>1227</v>
      </c>
      <c r="O2018" s="9" t="str">
        <f t="shared" si="124"/>
        <v>2020-12-22</v>
      </c>
      <c r="P2018" s="1" t="str">
        <f>VLOOKUP(K2018,de_para!$A$2:$B$46,2,0)</f>
        <v>web event</v>
      </c>
      <c r="Q2018" s="1">
        <v>0</v>
      </c>
      <c r="R2018" s="1">
        <f t="shared" si="125"/>
        <v>12</v>
      </c>
      <c r="S2018" s="1">
        <f t="shared" si="126"/>
        <v>2020</v>
      </c>
      <c r="T2018" s="1">
        <f t="shared" si="127"/>
        <v>2</v>
      </c>
    </row>
    <row r="2019" spans="1:20" x14ac:dyDescent="0.2">
      <c r="A2019" s="3" t="s">
        <v>14</v>
      </c>
      <c r="B2019" s="3" t="s">
        <v>1225</v>
      </c>
      <c r="C2019" s="4" t="s">
        <v>760</v>
      </c>
      <c r="D2019" s="5" t="s">
        <v>761</v>
      </c>
      <c r="E2019" s="4" t="s">
        <v>762</v>
      </c>
      <c r="F2019" s="6">
        <v>68185.039999999994</v>
      </c>
      <c r="G2019" s="4">
        <v>3729348</v>
      </c>
      <c r="H2019" s="4">
        <v>6615575</v>
      </c>
      <c r="I2019" s="5">
        <v>10.306744309999999</v>
      </c>
      <c r="J2019" s="5">
        <v>1.7739226803184001</v>
      </c>
      <c r="K2019" s="5" t="s">
        <v>19</v>
      </c>
      <c r="L2019" s="5">
        <v>3087</v>
      </c>
      <c r="M2019" s="7" t="s">
        <v>1226</v>
      </c>
      <c r="N2019" s="7" t="s">
        <v>1227</v>
      </c>
      <c r="O2019" s="9" t="str">
        <f t="shared" si="124"/>
        <v>2020-12-22</v>
      </c>
      <c r="P2019" s="1" t="str">
        <f>VLOOKUP(K2019,de_para!$A$2:$B$46,2,0)</f>
        <v>web event</v>
      </c>
      <c r="Q2019" s="1">
        <v>0</v>
      </c>
      <c r="R2019" s="1">
        <f t="shared" si="125"/>
        <v>12</v>
      </c>
      <c r="S2019" s="1">
        <f t="shared" si="126"/>
        <v>2020</v>
      </c>
      <c r="T2019" s="1">
        <f t="shared" si="127"/>
        <v>2</v>
      </c>
    </row>
    <row r="2020" spans="1:20" x14ac:dyDescent="0.2">
      <c r="A2020" s="3" t="s">
        <v>1078</v>
      </c>
      <c r="B2020" s="3" t="s">
        <v>1225</v>
      </c>
      <c r="C2020" s="4" t="s">
        <v>1199</v>
      </c>
      <c r="D2020" s="5" t="s">
        <v>1179</v>
      </c>
      <c r="E2020" s="4" t="s">
        <v>1180</v>
      </c>
      <c r="F2020" s="6">
        <v>0</v>
      </c>
      <c r="G2020" s="4">
        <v>0</v>
      </c>
      <c r="H2020" s="4">
        <v>0</v>
      </c>
      <c r="I2020" s="5" t="s">
        <v>42</v>
      </c>
      <c r="J2020" s="5">
        <v>0</v>
      </c>
      <c r="K2020" s="5" t="s">
        <v>200</v>
      </c>
      <c r="L2020" s="5">
        <v>1</v>
      </c>
      <c r="M2020" s="7" t="s">
        <v>1226</v>
      </c>
      <c r="N2020" s="7" t="s">
        <v>1227</v>
      </c>
      <c r="O2020" s="9" t="str">
        <f t="shared" si="124"/>
        <v>2020-12-22</v>
      </c>
      <c r="P2020" s="1" t="str">
        <f>VLOOKUP(K2020,de_para!$A$2:$B$46,2,0)</f>
        <v>Mensagem</v>
      </c>
      <c r="Q2020" s="1">
        <v>1</v>
      </c>
      <c r="R2020" s="1">
        <f t="shared" si="125"/>
        <v>12</v>
      </c>
      <c r="S2020" s="1">
        <f t="shared" si="126"/>
        <v>2020</v>
      </c>
      <c r="T2020" s="1">
        <f t="shared" si="127"/>
        <v>2</v>
      </c>
    </row>
    <row r="2021" spans="1:20" x14ac:dyDescent="0.2">
      <c r="A2021" s="3" t="s">
        <v>1094</v>
      </c>
      <c r="B2021" s="3" t="s">
        <v>1225</v>
      </c>
      <c r="C2021" s="4" t="s">
        <v>1173</v>
      </c>
      <c r="D2021" s="5" t="s">
        <v>1174</v>
      </c>
      <c r="E2021" s="4" t="s">
        <v>1175</v>
      </c>
      <c r="F2021" s="6">
        <v>0</v>
      </c>
      <c r="G2021" s="4">
        <v>0</v>
      </c>
      <c r="H2021" s="4">
        <v>0</v>
      </c>
      <c r="I2021" s="5" t="s">
        <v>42</v>
      </c>
      <c r="J2021" s="5">
        <v>0</v>
      </c>
      <c r="K2021" s="5" t="s">
        <v>19</v>
      </c>
      <c r="L2021" s="5">
        <v>39</v>
      </c>
      <c r="M2021" s="7" t="s">
        <v>1226</v>
      </c>
      <c r="N2021" s="7" t="s">
        <v>1227</v>
      </c>
      <c r="O2021" s="9" t="str">
        <f t="shared" si="124"/>
        <v>2020-12-22</v>
      </c>
      <c r="P2021" s="1" t="str">
        <f>VLOOKUP(K2021,de_para!$A$2:$B$46,2,0)</f>
        <v>web event</v>
      </c>
      <c r="Q2021" s="1">
        <v>0</v>
      </c>
      <c r="R2021" s="1">
        <f t="shared" si="125"/>
        <v>12</v>
      </c>
      <c r="S2021" s="1">
        <f t="shared" si="126"/>
        <v>2020</v>
      </c>
      <c r="T2021" s="1">
        <f t="shared" si="127"/>
        <v>2</v>
      </c>
    </row>
    <row r="2022" spans="1:20" x14ac:dyDescent="0.2">
      <c r="A2022" s="3" t="s">
        <v>14</v>
      </c>
      <c r="B2022" s="3" t="s">
        <v>1255</v>
      </c>
      <c r="C2022" s="4" t="s">
        <v>1238</v>
      </c>
      <c r="D2022" s="5" t="s">
        <v>1239</v>
      </c>
      <c r="E2022" s="4" t="s">
        <v>1240</v>
      </c>
      <c r="F2022" s="6">
        <v>0</v>
      </c>
      <c r="G2022" s="4">
        <v>0</v>
      </c>
      <c r="H2022" s="4">
        <v>0</v>
      </c>
      <c r="I2022" s="5" t="s">
        <v>42</v>
      </c>
      <c r="J2022" s="5">
        <v>0</v>
      </c>
      <c r="K2022" s="5" t="s">
        <v>200</v>
      </c>
      <c r="L2022" s="5">
        <v>4</v>
      </c>
      <c r="M2022" s="7" t="s">
        <v>1256</v>
      </c>
      <c r="N2022" s="7" t="s">
        <v>1257</v>
      </c>
      <c r="O2022" s="9" t="str">
        <f t="shared" si="124"/>
        <v>2020-12-15</v>
      </c>
      <c r="P2022" s="1" t="str">
        <f>VLOOKUP(K2022,de_para!$A$2:$B$46,2,0)</f>
        <v>Mensagem</v>
      </c>
      <c r="Q2022" s="1">
        <v>1</v>
      </c>
      <c r="R2022" s="1">
        <f t="shared" si="125"/>
        <v>12</v>
      </c>
      <c r="S2022" s="1">
        <f t="shared" si="126"/>
        <v>2020</v>
      </c>
      <c r="T2022" s="1">
        <f t="shared" si="127"/>
        <v>2</v>
      </c>
    </row>
    <row r="2023" spans="1:20" x14ac:dyDescent="0.2">
      <c r="A2023" s="3" t="s">
        <v>454</v>
      </c>
      <c r="B2023" s="3" t="s">
        <v>1255</v>
      </c>
      <c r="C2023" s="4" t="s">
        <v>455</v>
      </c>
      <c r="D2023" s="5" t="s">
        <v>456</v>
      </c>
      <c r="E2023" s="4" t="s">
        <v>457</v>
      </c>
      <c r="F2023" s="6">
        <v>32602.97</v>
      </c>
      <c r="G2023" s="4">
        <v>1424859</v>
      </c>
      <c r="H2023" s="4">
        <v>2768556</v>
      </c>
      <c r="I2023" s="5">
        <v>11.77616418</v>
      </c>
      <c r="J2023" s="5">
        <v>1.9430385743431</v>
      </c>
      <c r="K2023" s="5" t="s">
        <v>38</v>
      </c>
      <c r="L2023" s="5">
        <v>105</v>
      </c>
      <c r="M2023" s="7" t="s">
        <v>1256</v>
      </c>
      <c r="N2023" s="7" t="s">
        <v>1257</v>
      </c>
      <c r="O2023" s="9" t="str">
        <f t="shared" si="124"/>
        <v>2020-12-15</v>
      </c>
      <c r="P2023" s="1" t="str">
        <f>VLOOKUP(K2023,de_para!$A$2:$B$46,2,0)</f>
        <v>Credenciamento</v>
      </c>
      <c r="Q2023" s="1">
        <v>0</v>
      </c>
      <c r="R2023" s="1">
        <f t="shared" si="125"/>
        <v>12</v>
      </c>
      <c r="S2023" s="1">
        <f t="shared" si="126"/>
        <v>2020</v>
      </c>
      <c r="T2023" s="1">
        <f t="shared" si="127"/>
        <v>2</v>
      </c>
    </row>
    <row r="2024" spans="1:20" x14ac:dyDescent="0.2">
      <c r="A2024" s="3" t="s">
        <v>1094</v>
      </c>
      <c r="B2024" s="3" t="s">
        <v>1255</v>
      </c>
      <c r="C2024" s="4" t="s">
        <v>1204</v>
      </c>
      <c r="D2024" s="5" t="s">
        <v>1205</v>
      </c>
      <c r="E2024" s="4" t="s">
        <v>1206</v>
      </c>
      <c r="F2024" s="6">
        <v>0</v>
      </c>
      <c r="G2024" s="4">
        <v>0</v>
      </c>
      <c r="H2024" s="4">
        <v>0</v>
      </c>
      <c r="I2024" s="5" t="s">
        <v>42</v>
      </c>
      <c r="J2024" s="5">
        <v>0</v>
      </c>
      <c r="K2024" s="5" t="s">
        <v>38</v>
      </c>
      <c r="L2024" s="5">
        <v>75</v>
      </c>
      <c r="M2024" s="7" t="s">
        <v>1256</v>
      </c>
      <c r="N2024" s="7" t="s">
        <v>1257</v>
      </c>
      <c r="O2024" s="9" t="str">
        <f t="shared" si="124"/>
        <v>2020-12-15</v>
      </c>
      <c r="P2024" s="1" t="str">
        <f>VLOOKUP(K2024,de_para!$A$2:$B$46,2,0)</f>
        <v>Credenciamento</v>
      </c>
      <c r="Q2024" s="1">
        <v>0</v>
      </c>
      <c r="R2024" s="1">
        <f t="shared" si="125"/>
        <v>12</v>
      </c>
      <c r="S2024" s="1">
        <f t="shared" si="126"/>
        <v>2020</v>
      </c>
      <c r="T2024" s="1">
        <f t="shared" si="127"/>
        <v>2</v>
      </c>
    </row>
    <row r="2025" spans="1:20" x14ac:dyDescent="0.2">
      <c r="A2025" s="3" t="s">
        <v>1258</v>
      </c>
      <c r="B2025" s="3" t="s">
        <v>1255</v>
      </c>
      <c r="C2025" s="4" t="s">
        <v>1259</v>
      </c>
      <c r="D2025" s="5" t="s">
        <v>1258</v>
      </c>
      <c r="E2025" s="4" t="s">
        <v>1260</v>
      </c>
      <c r="F2025" s="6">
        <v>0</v>
      </c>
      <c r="G2025" s="4">
        <v>0</v>
      </c>
      <c r="H2025" s="4">
        <v>0</v>
      </c>
      <c r="I2025" s="5" t="s">
        <v>42</v>
      </c>
      <c r="J2025" s="5">
        <v>0</v>
      </c>
      <c r="K2025" s="5" t="s">
        <v>19</v>
      </c>
      <c r="L2025" s="5">
        <v>4</v>
      </c>
      <c r="M2025" s="7" t="s">
        <v>1256</v>
      </c>
      <c r="N2025" s="7" t="s">
        <v>1257</v>
      </c>
      <c r="O2025" s="9" t="str">
        <f t="shared" si="124"/>
        <v>2020-12-15</v>
      </c>
      <c r="P2025" s="1" t="str">
        <f>VLOOKUP(K2025,de_para!$A$2:$B$46,2,0)</f>
        <v>web event</v>
      </c>
      <c r="Q2025" s="1">
        <v>0</v>
      </c>
      <c r="R2025" s="1">
        <f t="shared" si="125"/>
        <v>12</v>
      </c>
      <c r="S2025" s="1">
        <f t="shared" si="126"/>
        <v>2020</v>
      </c>
      <c r="T2025" s="1">
        <f t="shared" si="127"/>
        <v>2</v>
      </c>
    </row>
    <row r="2026" spans="1:20" x14ac:dyDescent="0.2">
      <c r="A2026" s="3" t="s">
        <v>1252</v>
      </c>
      <c r="B2026" s="3" t="s">
        <v>1255</v>
      </c>
      <c r="C2026" s="4" t="s">
        <v>1253</v>
      </c>
      <c r="D2026" s="5" t="s">
        <v>1252</v>
      </c>
      <c r="E2026" s="4" t="s">
        <v>1254</v>
      </c>
      <c r="F2026" s="6">
        <v>0</v>
      </c>
      <c r="G2026" s="4">
        <v>0</v>
      </c>
      <c r="H2026" s="4">
        <v>0</v>
      </c>
      <c r="I2026" s="5" t="s">
        <v>42</v>
      </c>
      <c r="J2026" s="5">
        <v>0</v>
      </c>
      <c r="K2026" s="5" t="s">
        <v>19</v>
      </c>
      <c r="L2026" s="5">
        <v>6</v>
      </c>
      <c r="M2026" s="7" t="s">
        <v>1256</v>
      </c>
      <c r="N2026" s="7" t="s">
        <v>1257</v>
      </c>
      <c r="O2026" s="9" t="str">
        <f t="shared" si="124"/>
        <v>2020-12-15</v>
      </c>
      <c r="P2026" s="1" t="str">
        <f>VLOOKUP(K2026,de_para!$A$2:$B$46,2,0)</f>
        <v>web event</v>
      </c>
      <c r="Q2026" s="1">
        <v>0</v>
      </c>
      <c r="R2026" s="1">
        <f t="shared" si="125"/>
        <v>12</v>
      </c>
      <c r="S2026" s="1">
        <f t="shared" si="126"/>
        <v>2020</v>
      </c>
      <c r="T2026" s="1">
        <f t="shared" si="127"/>
        <v>2</v>
      </c>
    </row>
    <row r="2027" spans="1:20" x14ac:dyDescent="0.2">
      <c r="A2027" s="3" t="s">
        <v>1072</v>
      </c>
      <c r="B2027" s="3" t="s">
        <v>1255</v>
      </c>
      <c r="C2027" s="4" t="s">
        <v>1073</v>
      </c>
      <c r="D2027" s="5" t="s">
        <v>1074</v>
      </c>
      <c r="E2027" s="4" t="s">
        <v>1075</v>
      </c>
      <c r="F2027" s="6">
        <v>224790.26</v>
      </c>
      <c r="G2027" s="4">
        <v>6917013</v>
      </c>
      <c r="H2027" s="4">
        <v>14930280</v>
      </c>
      <c r="I2027" s="5">
        <v>15.05599761</v>
      </c>
      <c r="J2027" s="5">
        <v>2.1584866184290998</v>
      </c>
      <c r="K2027" s="5" t="s">
        <v>200</v>
      </c>
      <c r="L2027" s="5">
        <v>4066</v>
      </c>
      <c r="M2027" s="7" t="s">
        <v>1256</v>
      </c>
      <c r="N2027" s="7" t="s">
        <v>1257</v>
      </c>
      <c r="O2027" s="9" t="str">
        <f t="shared" si="124"/>
        <v>2020-12-15</v>
      </c>
      <c r="P2027" s="1" t="str">
        <f>VLOOKUP(K2027,de_para!$A$2:$B$46,2,0)</f>
        <v>Mensagem</v>
      </c>
      <c r="Q2027" s="1">
        <v>1</v>
      </c>
      <c r="R2027" s="1">
        <f t="shared" si="125"/>
        <v>12</v>
      </c>
      <c r="S2027" s="1">
        <f t="shared" si="126"/>
        <v>2020</v>
      </c>
      <c r="T2027" s="1">
        <f t="shared" si="127"/>
        <v>2</v>
      </c>
    </row>
    <row r="2028" spans="1:20" x14ac:dyDescent="0.2">
      <c r="A2028" s="3" t="s">
        <v>1076</v>
      </c>
      <c r="B2028" s="3" t="s">
        <v>1255</v>
      </c>
      <c r="C2028" s="4" t="s">
        <v>1077</v>
      </c>
      <c r="D2028" s="5" t="s">
        <v>1074</v>
      </c>
      <c r="E2028" s="4" t="s">
        <v>1075</v>
      </c>
      <c r="F2028" s="6">
        <v>71526.97</v>
      </c>
      <c r="G2028" s="4">
        <v>547062</v>
      </c>
      <c r="H2028" s="4">
        <v>2719960</v>
      </c>
      <c r="I2028" s="5">
        <v>26.297066869999998</v>
      </c>
      <c r="J2028" s="5">
        <v>4.9719410231380996</v>
      </c>
      <c r="K2028" s="5" t="s">
        <v>200</v>
      </c>
      <c r="L2028" s="5">
        <v>951</v>
      </c>
      <c r="M2028" s="7" t="s">
        <v>1256</v>
      </c>
      <c r="N2028" s="7" t="s">
        <v>1257</v>
      </c>
      <c r="O2028" s="9" t="str">
        <f t="shared" si="124"/>
        <v>2020-12-15</v>
      </c>
      <c r="P2028" s="1" t="str">
        <f>VLOOKUP(K2028,de_para!$A$2:$B$46,2,0)</f>
        <v>Mensagem</v>
      </c>
      <c r="Q2028" s="1">
        <v>1</v>
      </c>
      <c r="R2028" s="1">
        <f t="shared" si="125"/>
        <v>12</v>
      </c>
      <c r="S2028" s="1">
        <f t="shared" si="126"/>
        <v>2020</v>
      </c>
      <c r="T2028" s="1">
        <f t="shared" si="127"/>
        <v>2</v>
      </c>
    </row>
    <row r="2029" spans="1:20" x14ac:dyDescent="0.2">
      <c r="A2029" s="3" t="s">
        <v>1245</v>
      </c>
      <c r="B2029" s="3" t="s">
        <v>1255</v>
      </c>
      <c r="C2029" s="4" t="s">
        <v>1246</v>
      </c>
      <c r="D2029" s="5" t="s">
        <v>1074</v>
      </c>
      <c r="E2029" s="4" t="s">
        <v>1075</v>
      </c>
      <c r="F2029" s="6">
        <v>0</v>
      </c>
      <c r="G2029" s="4">
        <v>0</v>
      </c>
      <c r="H2029" s="4">
        <v>0</v>
      </c>
      <c r="I2029" s="5" t="s">
        <v>42</v>
      </c>
      <c r="J2029" s="5">
        <v>0</v>
      </c>
      <c r="K2029" s="5" t="s">
        <v>200</v>
      </c>
      <c r="L2029" s="5">
        <v>1</v>
      </c>
      <c r="M2029" s="7" t="s">
        <v>1256</v>
      </c>
      <c r="N2029" s="7" t="s">
        <v>1257</v>
      </c>
      <c r="O2029" s="9" t="str">
        <f t="shared" si="124"/>
        <v>2020-12-15</v>
      </c>
      <c r="P2029" s="1" t="str">
        <f>VLOOKUP(K2029,de_para!$A$2:$B$46,2,0)</f>
        <v>Mensagem</v>
      </c>
      <c r="Q2029" s="1">
        <v>1</v>
      </c>
      <c r="R2029" s="1">
        <f t="shared" si="125"/>
        <v>12</v>
      </c>
      <c r="S2029" s="1">
        <f t="shared" si="126"/>
        <v>2020</v>
      </c>
      <c r="T2029" s="1">
        <f t="shared" si="127"/>
        <v>2</v>
      </c>
    </row>
    <row r="2030" spans="1:20" x14ac:dyDescent="0.2">
      <c r="A2030" s="3" t="s">
        <v>14</v>
      </c>
      <c r="B2030" s="3" t="s">
        <v>1255</v>
      </c>
      <c r="C2030" s="4" t="s">
        <v>1231</v>
      </c>
      <c r="D2030" s="5" t="s">
        <v>456</v>
      </c>
      <c r="E2030" s="4" t="s">
        <v>457</v>
      </c>
      <c r="F2030" s="6">
        <v>0</v>
      </c>
      <c r="G2030" s="4">
        <v>0</v>
      </c>
      <c r="H2030" s="4">
        <v>0</v>
      </c>
      <c r="I2030" s="5" t="s">
        <v>42</v>
      </c>
      <c r="J2030" s="5">
        <v>0</v>
      </c>
      <c r="K2030" s="5" t="s">
        <v>38</v>
      </c>
      <c r="L2030" s="5">
        <v>9</v>
      </c>
      <c r="M2030" s="7" t="s">
        <v>1256</v>
      </c>
      <c r="N2030" s="7" t="s">
        <v>1257</v>
      </c>
      <c r="O2030" s="9" t="str">
        <f t="shared" si="124"/>
        <v>2020-12-15</v>
      </c>
      <c r="P2030" s="1" t="str">
        <f>VLOOKUP(K2030,de_para!$A$2:$B$46,2,0)</f>
        <v>Credenciamento</v>
      </c>
      <c r="Q2030" s="1">
        <v>0</v>
      </c>
      <c r="R2030" s="1">
        <f t="shared" si="125"/>
        <v>12</v>
      </c>
      <c r="S2030" s="1">
        <f t="shared" si="126"/>
        <v>2020</v>
      </c>
      <c r="T2030" s="1">
        <f t="shared" si="127"/>
        <v>2</v>
      </c>
    </row>
    <row r="2031" spans="1:20" x14ac:dyDescent="0.2">
      <c r="A2031" s="3" t="s">
        <v>1072</v>
      </c>
      <c r="B2031" s="3" t="s">
        <v>1255</v>
      </c>
      <c r="C2031" s="4" t="s">
        <v>1178</v>
      </c>
      <c r="D2031" s="5" t="s">
        <v>1179</v>
      </c>
      <c r="E2031" s="4" t="s">
        <v>1180</v>
      </c>
      <c r="F2031" s="6">
        <v>37461.019999999997</v>
      </c>
      <c r="G2031" s="4">
        <v>1885409</v>
      </c>
      <c r="H2031" s="4">
        <v>2252881</v>
      </c>
      <c r="I2031" s="5">
        <v>16.628050930000001</v>
      </c>
      <c r="J2031" s="5">
        <v>1.1949030687771001</v>
      </c>
      <c r="K2031" s="5" t="s">
        <v>200</v>
      </c>
      <c r="L2031" s="5">
        <v>573</v>
      </c>
      <c r="M2031" s="7" t="s">
        <v>1256</v>
      </c>
      <c r="N2031" s="7" t="s">
        <v>1257</v>
      </c>
      <c r="O2031" s="9" t="str">
        <f t="shared" si="124"/>
        <v>2020-12-15</v>
      </c>
      <c r="P2031" s="1" t="str">
        <f>VLOOKUP(K2031,de_para!$A$2:$B$46,2,0)</f>
        <v>Mensagem</v>
      </c>
      <c r="Q2031" s="1">
        <v>1</v>
      </c>
      <c r="R2031" s="1">
        <f t="shared" si="125"/>
        <v>12</v>
      </c>
      <c r="S2031" s="1">
        <f t="shared" si="126"/>
        <v>2020</v>
      </c>
      <c r="T2031" s="1">
        <f t="shared" si="127"/>
        <v>2</v>
      </c>
    </row>
    <row r="2032" spans="1:20" x14ac:dyDescent="0.2">
      <c r="A2032" s="3" t="s">
        <v>1200</v>
      </c>
      <c r="B2032" s="3" t="s">
        <v>1255</v>
      </c>
      <c r="C2032" s="4" t="s">
        <v>1201</v>
      </c>
      <c r="D2032" s="5" t="s">
        <v>1202</v>
      </c>
      <c r="E2032" s="4" t="s">
        <v>1203</v>
      </c>
      <c r="F2032" s="6">
        <v>0</v>
      </c>
      <c r="G2032" s="4">
        <v>0</v>
      </c>
      <c r="H2032" s="4">
        <v>0</v>
      </c>
      <c r="I2032" s="5" t="s">
        <v>42</v>
      </c>
      <c r="J2032" s="5">
        <v>0</v>
      </c>
      <c r="K2032" s="5" t="s">
        <v>19</v>
      </c>
      <c r="L2032" s="5">
        <v>16</v>
      </c>
      <c r="M2032" s="7" t="s">
        <v>1256</v>
      </c>
      <c r="N2032" s="7" t="s">
        <v>1257</v>
      </c>
      <c r="O2032" s="9" t="str">
        <f t="shared" si="124"/>
        <v>2020-12-15</v>
      </c>
      <c r="P2032" s="1" t="str">
        <f>VLOOKUP(K2032,de_para!$A$2:$B$46,2,0)</f>
        <v>web event</v>
      </c>
      <c r="Q2032" s="1">
        <v>0</v>
      </c>
      <c r="R2032" s="1">
        <f t="shared" si="125"/>
        <v>12</v>
      </c>
      <c r="S2032" s="1">
        <f t="shared" si="126"/>
        <v>2020</v>
      </c>
      <c r="T2032" s="1">
        <f t="shared" si="127"/>
        <v>2</v>
      </c>
    </row>
    <row r="2033" spans="1:20" x14ac:dyDescent="0.2">
      <c r="A2033" s="3" t="s">
        <v>311</v>
      </c>
      <c r="B2033" s="3" t="s">
        <v>1255</v>
      </c>
      <c r="C2033" s="4" t="s">
        <v>1123</v>
      </c>
      <c r="D2033" s="5" t="s">
        <v>1108</v>
      </c>
      <c r="E2033" s="4" t="s">
        <v>1109</v>
      </c>
      <c r="F2033" s="6">
        <v>63396.65</v>
      </c>
      <c r="G2033" s="4">
        <v>2595761</v>
      </c>
      <c r="H2033" s="4">
        <v>4451974</v>
      </c>
      <c r="I2033" s="5">
        <v>14.240121350000001</v>
      </c>
      <c r="J2033" s="5">
        <v>1.715093955106</v>
      </c>
      <c r="K2033" s="5" t="s">
        <v>19</v>
      </c>
      <c r="L2033" s="5">
        <v>1942</v>
      </c>
      <c r="M2033" s="7" t="s">
        <v>1256</v>
      </c>
      <c r="N2033" s="7" t="s">
        <v>1257</v>
      </c>
      <c r="O2033" s="9" t="str">
        <f t="shared" si="124"/>
        <v>2020-12-15</v>
      </c>
      <c r="P2033" s="1" t="str">
        <f>VLOOKUP(K2033,de_para!$A$2:$B$46,2,0)</f>
        <v>web event</v>
      </c>
      <c r="Q2033" s="1">
        <v>0</v>
      </c>
      <c r="R2033" s="1">
        <f t="shared" si="125"/>
        <v>12</v>
      </c>
      <c r="S2033" s="1">
        <f t="shared" si="126"/>
        <v>2020</v>
      </c>
      <c r="T2033" s="1">
        <f t="shared" si="127"/>
        <v>2</v>
      </c>
    </row>
    <row r="2034" spans="1:20" x14ac:dyDescent="0.2">
      <c r="A2034" s="3" t="s">
        <v>1094</v>
      </c>
      <c r="B2034" s="3" t="s">
        <v>1255</v>
      </c>
      <c r="C2034" s="4" t="s">
        <v>1173</v>
      </c>
      <c r="D2034" s="5" t="s">
        <v>1174</v>
      </c>
      <c r="E2034" s="4" t="s">
        <v>1175</v>
      </c>
      <c r="F2034" s="6">
        <v>29860.240000000002</v>
      </c>
      <c r="G2034" s="4">
        <v>244349</v>
      </c>
      <c r="H2034" s="4">
        <v>1034222</v>
      </c>
      <c r="I2034" s="5">
        <v>28.872176379999999</v>
      </c>
      <c r="J2034" s="5">
        <v>4.2325608044232004</v>
      </c>
      <c r="K2034" s="5" t="s">
        <v>19</v>
      </c>
      <c r="L2034" s="5">
        <v>795</v>
      </c>
      <c r="M2034" s="7" t="s">
        <v>1256</v>
      </c>
      <c r="N2034" s="7" t="s">
        <v>1257</v>
      </c>
      <c r="O2034" s="9" t="str">
        <f t="shared" si="124"/>
        <v>2020-12-15</v>
      </c>
      <c r="P2034" s="1" t="str">
        <f>VLOOKUP(K2034,de_para!$A$2:$B$46,2,0)</f>
        <v>web event</v>
      </c>
      <c r="Q2034" s="1">
        <v>0</v>
      </c>
      <c r="R2034" s="1">
        <f t="shared" si="125"/>
        <v>12</v>
      </c>
      <c r="S2034" s="1">
        <f t="shared" si="126"/>
        <v>2020</v>
      </c>
      <c r="T2034" s="1">
        <f t="shared" si="127"/>
        <v>2</v>
      </c>
    </row>
    <row r="2035" spans="1:20" x14ac:dyDescent="0.2">
      <c r="A2035" s="3" t="s">
        <v>1200</v>
      </c>
      <c r="B2035" s="3" t="s">
        <v>1255</v>
      </c>
      <c r="C2035" s="4" t="s">
        <v>1216</v>
      </c>
      <c r="D2035" s="5" t="s">
        <v>1217</v>
      </c>
      <c r="E2035" s="4" t="s">
        <v>1218</v>
      </c>
      <c r="F2035" s="6">
        <v>0</v>
      </c>
      <c r="G2035" s="4">
        <v>0</v>
      </c>
      <c r="H2035" s="4">
        <v>0</v>
      </c>
      <c r="I2035" s="5" t="s">
        <v>42</v>
      </c>
      <c r="J2035" s="5">
        <v>0</v>
      </c>
      <c r="K2035" s="5" t="s">
        <v>19</v>
      </c>
      <c r="L2035" s="5">
        <v>17</v>
      </c>
      <c r="M2035" s="7" t="s">
        <v>1256</v>
      </c>
      <c r="N2035" s="7" t="s">
        <v>1257</v>
      </c>
      <c r="O2035" s="9" t="str">
        <f t="shared" si="124"/>
        <v>2020-12-15</v>
      </c>
      <c r="P2035" s="1" t="str">
        <f>VLOOKUP(K2035,de_para!$A$2:$B$46,2,0)</f>
        <v>web event</v>
      </c>
      <c r="Q2035" s="1">
        <v>0</v>
      </c>
      <c r="R2035" s="1">
        <f t="shared" si="125"/>
        <v>12</v>
      </c>
      <c r="S2035" s="1">
        <f t="shared" si="126"/>
        <v>2020</v>
      </c>
      <c r="T2035" s="1">
        <f t="shared" si="127"/>
        <v>2</v>
      </c>
    </row>
    <row r="2036" spans="1:20" x14ac:dyDescent="0.2">
      <c r="A2036" s="3" t="s">
        <v>1076</v>
      </c>
      <c r="B2036" s="3" t="s">
        <v>1255</v>
      </c>
      <c r="C2036" s="4" t="s">
        <v>1195</v>
      </c>
      <c r="D2036" s="5" t="s">
        <v>1179</v>
      </c>
      <c r="E2036" s="4" t="s">
        <v>1180</v>
      </c>
      <c r="F2036" s="6">
        <v>1023.72</v>
      </c>
      <c r="G2036" s="4">
        <v>36029</v>
      </c>
      <c r="H2036" s="4">
        <v>40634</v>
      </c>
      <c r="I2036" s="5">
        <v>25.19368017</v>
      </c>
      <c r="J2036" s="5">
        <v>1.127813705626</v>
      </c>
      <c r="K2036" s="5" t="s">
        <v>200</v>
      </c>
      <c r="L2036" s="5">
        <v>14</v>
      </c>
      <c r="M2036" s="7" t="s">
        <v>1256</v>
      </c>
      <c r="N2036" s="7" t="s">
        <v>1257</v>
      </c>
      <c r="O2036" s="9" t="str">
        <f t="shared" si="124"/>
        <v>2020-12-15</v>
      </c>
      <c r="P2036" s="1" t="str">
        <f>VLOOKUP(K2036,de_para!$A$2:$B$46,2,0)</f>
        <v>Mensagem</v>
      </c>
      <c r="Q2036" s="1">
        <v>1</v>
      </c>
      <c r="R2036" s="1">
        <f t="shared" si="125"/>
        <v>12</v>
      </c>
      <c r="S2036" s="1">
        <f t="shared" si="126"/>
        <v>2020</v>
      </c>
      <c r="T2036" s="1">
        <f t="shared" si="127"/>
        <v>2</v>
      </c>
    </row>
    <row r="2037" spans="1:20" x14ac:dyDescent="0.2">
      <c r="A2037" s="3" t="s">
        <v>1241</v>
      </c>
      <c r="B2037" s="3" t="s">
        <v>1255</v>
      </c>
      <c r="C2037" s="4" t="s">
        <v>1242</v>
      </c>
      <c r="D2037" s="5" t="s">
        <v>1243</v>
      </c>
      <c r="E2037" s="4" t="s">
        <v>1244</v>
      </c>
      <c r="F2037" s="6">
        <v>0</v>
      </c>
      <c r="G2037" s="4">
        <v>0</v>
      </c>
      <c r="H2037" s="4">
        <v>0</v>
      </c>
      <c r="I2037" s="5" t="s">
        <v>42</v>
      </c>
      <c r="J2037" s="5">
        <v>0</v>
      </c>
      <c r="K2037" s="5" t="s">
        <v>19</v>
      </c>
      <c r="L2037" s="5">
        <v>3</v>
      </c>
      <c r="M2037" s="7" t="s">
        <v>1256</v>
      </c>
      <c r="N2037" s="7" t="s">
        <v>1257</v>
      </c>
      <c r="O2037" s="9" t="str">
        <f t="shared" si="124"/>
        <v>2020-12-15</v>
      </c>
      <c r="P2037" s="1" t="str">
        <f>VLOOKUP(K2037,de_para!$A$2:$B$46,2,0)</f>
        <v>web event</v>
      </c>
      <c r="Q2037" s="1">
        <v>0</v>
      </c>
      <c r="R2037" s="1">
        <f t="shared" si="125"/>
        <v>12</v>
      </c>
      <c r="S2037" s="1">
        <f t="shared" si="126"/>
        <v>2020</v>
      </c>
      <c r="T2037" s="1">
        <f t="shared" si="127"/>
        <v>2</v>
      </c>
    </row>
    <row r="2038" spans="1:20" x14ac:dyDescent="0.2">
      <c r="A2038" s="3" t="s">
        <v>327</v>
      </c>
      <c r="B2038" s="3" t="s">
        <v>1255</v>
      </c>
      <c r="C2038" s="4" t="s">
        <v>1107</v>
      </c>
      <c r="D2038" s="5" t="s">
        <v>1108</v>
      </c>
      <c r="E2038" s="4" t="s">
        <v>1109</v>
      </c>
      <c r="F2038" s="6">
        <v>13709.31</v>
      </c>
      <c r="G2038" s="4">
        <v>832478</v>
      </c>
      <c r="H2038" s="4">
        <v>1058451</v>
      </c>
      <c r="I2038" s="5">
        <v>12.952238700000001</v>
      </c>
      <c r="J2038" s="5">
        <v>1.2714462123924</v>
      </c>
      <c r="K2038" s="5" t="s">
        <v>19</v>
      </c>
      <c r="L2038" s="5">
        <v>723</v>
      </c>
      <c r="M2038" s="7" t="s">
        <v>1256</v>
      </c>
      <c r="N2038" s="7" t="s">
        <v>1257</v>
      </c>
      <c r="O2038" s="9" t="str">
        <f t="shared" si="124"/>
        <v>2020-12-15</v>
      </c>
      <c r="P2038" s="1" t="str">
        <f>VLOOKUP(K2038,de_para!$A$2:$B$46,2,0)</f>
        <v>web event</v>
      </c>
      <c r="Q2038" s="1">
        <v>0</v>
      </c>
      <c r="R2038" s="1">
        <f t="shared" si="125"/>
        <v>12</v>
      </c>
      <c r="S2038" s="1">
        <f t="shared" si="126"/>
        <v>2020</v>
      </c>
      <c r="T2038" s="1">
        <f t="shared" si="127"/>
        <v>2</v>
      </c>
    </row>
    <row r="2039" spans="1:20" x14ac:dyDescent="0.2">
      <c r="A2039" s="3" t="s">
        <v>362</v>
      </c>
      <c r="B2039" s="3" t="s">
        <v>1255</v>
      </c>
      <c r="C2039" s="4" t="s">
        <v>363</v>
      </c>
      <c r="D2039" s="5" t="s">
        <v>28</v>
      </c>
      <c r="E2039" s="4" t="s">
        <v>29</v>
      </c>
      <c r="F2039" s="6">
        <v>226287.76</v>
      </c>
      <c r="G2039" s="4">
        <v>4432682</v>
      </c>
      <c r="H2039" s="4">
        <v>10959766</v>
      </c>
      <c r="I2039" s="5">
        <v>20.647134250000001</v>
      </c>
      <c r="J2039" s="5">
        <v>2.4724909208465999</v>
      </c>
      <c r="K2039" s="5" t="s">
        <v>30</v>
      </c>
      <c r="L2039" s="5">
        <v>4272</v>
      </c>
      <c r="M2039" s="7" t="s">
        <v>1256</v>
      </c>
      <c r="N2039" s="7" t="s">
        <v>1257</v>
      </c>
      <c r="O2039" s="9" t="str">
        <f t="shared" si="124"/>
        <v>2020-12-15</v>
      </c>
      <c r="P2039" s="1" t="str">
        <f>VLOOKUP(K2039,de_para!$A$2:$B$46,2,0)</f>
        <v>Lead Ads</v>
      </c>
      <c r="Q2039" s="1">
        <v>0</v>
      </c>
      <c r="R2039" s="1">
        <f t="shared" si="125"/>
        <v>12</v>
      </c>
      <c r="S2039" s="1">
        <f t="shared" si="126"/>
        <v>2020</v>
      </c>
      <c r="T2039" s="1">
        <f t="shared" si="127"/>
        <v>2</v>
      </c>
    </row>
    <row r="2040" spans="1:20" x14ac:dyDescent="0.2">
      <c r="A2040" s="3" t="s">
        <v>1072</v>
      </c>
      <c r="B2040" s="3" t="s">
        <v>1255</v>
      </c>
      <c r="C2040" s="4" t="s">
        <v>1261</v>
      </c>
      <c r="D2040" s="5" t="s">
        <v>1262</v>
      </c>
      <c r="E2040" s="4" t="s">
        <v>1263</v>
      </c>
      <c r="F2040" s="6">
        <v>348.24</v>
      </c>
      <c r="G2040" s="4">
        <v>16788</v>
      </c>
      <c r="H2040" s="4">
        <v>17135</v>
      </c>
      <c r="I2040" s="5">
        <v>20.323314849999999</v>
      </c>
      <c r="J2040" s="5">
        <v>1.0206695258517999</v>
      </c>
      <c r="K2040" s="5" t="s">
        <v>200</v>
      </c>
      <c r="L2040" s="5" t="s">
        <v>42</v>
      </c>
      <c r="M2040" s="7" t="s">
        <v>1256</v>
      </c>
      <c r="N2040" s="7" t="s">
        <v>1257</v>
      </c>
      <c r="O2040" s="9" t="str">
        <f t="shared" si="124"/>
        <v>2020-12-15</v>
      </c>
      <c r="P2040" s="1" t="str">
        <f>VLOOKUP(K2040,de_para!$A$2:$B$46,2,0)</f>
        <v>Mensagem</v>
      </c>
      <c r="Q2040" s="1">
        <v>1</v>
      </c>
      <c r="R2040" s="1">
        <f t="shared" si="125"/>
        <v>12</v>
      </c>
      <c r="S2040" s="1">
        <f t="shared" si="126"/>
        <v>2020</v>
      </c>
      <c r="T2040" s="1">
        <f t="shared" si="127"/>
        <v>2</v>
      </c>
    </row>
    <row r="2041" spans="1:20" x14ac:dyDescent="0.2">
      <c r="A2041" s="3" t="s">
        <v>1094</v>
      </c>
      <c r="B2041" s="3" t="s">
        <v>1255</v>
      </c>
      <c r="C2041" s="4" t="s">
        <v>1095</v>
      </c>
      <c r="D2041" s="5" t="s">
        <v>1096</v>
      </c>
      <c r="E2041" s="4" t="s">
        <v>1097</v>
      </c>
      <c r="F2041" s="6">
        <v>30528.47</v>
      </c>
      <c r="G2041" s="4">
        <v>471795</v>
      </c>
      <c r="H2041" s="4">
        <v>1438198</v>
      </c>
      <c r="I2041" s="5">
        <v>21.226889480000001</v>
      </c>
      <c r="J2041" s="5">
        <v>3.0483536281647998</v>
      </c>
      <c r="K2041" s="5" t="s">
        <v>19</v>
      </c>
      <c r="L2041" s="5">
        <v>874</v>
      </c>
      <c r="M2041" s="7" t="s">
        <v>1256</v>
      </c>
      <c r="N2041" s="7" t="s">
        <v>1257</v>
      </c>
      <c r="O2041" s="9" t="str">
        <f t="shared" si="124"/>
        <v>2020-12-15</v>
      </c>
      <c r="P2041" s="1" t="str">
        <f>VLOOKUP(K2041,de_para!$A$2:$B$46,2,0)</f>
        <v>web event</v>
      </c>
      <c r="Q2041" s="1">
        <v>0</v>
      </c>
      <c r="R2041" s="1">
        <f t="shared" si="125"/>
        <v>12</v>
      </c>
      <c r="S2041" s="1">
        <f t="shared" si="126"/>
        <v>2020</v>
      </c>
      <c r="T2041" s="1">
        <f t="shared" si="127"/>
        <v>2</v>
      </c>
    </row>
    <row r="2042" spans="1:20" x14ac:dyDescent="0.2">
      <c r="A2042" s="3" t="s">
        <v>1072</v>
      </c>
      <c r="B2042" s="3" t="s">
        <v>1255</v>
      </c>
      <c r="C2042" s="4" t="s">
        <v>1264</v>
      </c>
      <c r="D2042" s="5" t="s">
        <v>1265</v>
      </c>
      <c r="E2042" s="4" t="s">
        <v>1266</v>
      </c>
      <c r="F2042" s="6">
        <v>319.74</v>
      </c>
      <c r="G2042" s="4">
        <v>15570</v>
      </c>
      <c r="H2042" s="4">
        <v>15808</v>
      </c>
      <c r="I2042" s="5">
        <v>20.22646761</v>
      </c>
      <c r="J2042" s="5">
        <v>1.0152858060373</v>
      </c>
      <c r="K2042" s="5" t="s">
        <v>200</v>
      </c>
      <c r="L2042" s="5" t="s">
        <v>42</v>
      </c>
      <c r="M2042" s="7" t="s">
        <v>1256</v>
      </c>
      <c r="N2042" s="7" t="s">
        <v>1257</v>
      </c>
      <c r="O2042" s="9" t="str">
        <f t="shared" si="124"/>
        <v>2020-12-15</v>
      </c>
      <c r="P2042" s="1" t="str">
        <f>VLOOKUP(K2042,de_para!$A$2:$B$46,2,0)</f>
        <v>Mensagem</v>
      </c>
      <c r="Q2042" s="1">
        <v>1</v>
      </c>
      <c r="R2042" s="1">
        <f t="shared" si="125"/>
        <v>12</v>
      </c>
      <c r="S2042" s="1">
        <f t="shared" si="126"/>
        <v>2020</v>
      </c>
      <c r="T2042" s="1">
        <f t="shared" si="127"/>
        <v>2</v>
      </c>
    </row>
    <row r="2043" spans="1:20" x14ac:dyDescent="0.2">
      <c r="A2043" s="3" t="s">
        <v>14</v>
      </c>
      <c r="B2043" s="3" t="s">
        <v>1255</v>
      </c>
      <c r="C2043" s="4" t="s">
        <v>760</v>
      </c>
      <c r="D2043" s="5" t="s">
        <v>761</v>
      </c>
      <c r="E2043" s="4" t="s">
        <v>762</v>
      </c>
      <c r="F2043" s="6">
        <v>34792.449999999997</v>
      </c>
      <c r="G2043" s="4">
        <v>2447283</v>
      </c>
      <c r="H2043" s="4">
        <v>3601911</v>
      </c>
      <c r="I2043" s="5">
        <v>9.6594418900000001</v>
      </c>
      <c r="J2043" s="5">
        <v>1.4717999512112001</v>
      </c>
      <c r="K2043" s="5" t="s">
        <v>19</v>
      </c>
      <c r="L2043" s="5">
        <v>1748</v>
      </c>
      <c r="M2043" s="7" t="s">
        <v>1256</v>
      </c>
      <c r="N2043" s="7" t="s">
        <v>1257</v>
      </c>
      <c r="O2043" s="9" t="str">
        <f t="shared" si="124"/>
        <v>2020-12-15</v>
      </c>
      <c r="P2043" s="1" t="str">
        <f>VLOOKUP(K2043,de_para!$A$2:$B$46,2,0)</f>
        <v>web event</v>
      </c>
      <c r="Q2043" s="1">
        <v>0</v>
      </c>
      <c r="R2043" s="1">
        <f t="shared" si="125"/>
        <v>12</v>
      </c>
      <c r="S2043" s="1">
        <f t="shared" si="126"/>
        <v>2020</v>
      </c>
      <c r="T2043" s="1">
        <f t="shared" si="127"/>
        <v>2</v>
      </c>
    </row>
    <row r="2044" spans="1:20" x14ac:dyDescent="0.2">
      <c r="A2044" s="3" t="s">
        <v>1207</v>
      </c>
      <c r="B2044" s="3" t="s">
        <v>1255</v>
      </c>
      <c r="C2044" s="4" t="s">
        <v>1208</v>
      </c>
      <c r="D2044" s="5" t="s">
        <v>1209</v>
      </c>
      <c r="E2044" s="4" t="s">
        <v>1210</v>
      </c>
      <c r="F2044" s="6">
        <v>341.24</v>
      </c>
      <c r="G2044" s="4">
        <v>16838</v>
      </c>
      <c r="H2044" s="4">
        <v>19887</v>
      </c>
      <c r="I2044" s="5">
        <v>17.15894806</v>
      </c>
      <c r="J2044" s="5">
        <v>1.1810785128875001</v>
      </c>
      <c r="K2044" s="5" t="s">
        <v>826</v>
      </c>
      <c r="L2044" s="5">
        <v>56</v>
      </c>
      <c r="M2044" s="7" t="s">
        <v>1256</v>
      </c>
      <c r="N2044" s="7" t="s">
        <v>1257</v>
      </c>
      <c r="O2044" s="9" t="str">
        <f t="shared" si="124"/>
        <v>2020-12-15</v>
      </c>
      <c r="P2044" s="1" t="str">
        <f>VLOOKUP(K2044,de_para!$A$2:$B$46,2,0)</f>
        <v>App event</v>
      </c>
      <c r="Q2044" s="1">
        <v>0</v>
      </c>
      <c r="R2044" s="1">
        <f t="shared" si="125"/>
        <v>12</v>
      </c>
      <c r="S2044" s="1">
        <f t="shared" si="126"/>
        <v>2020</v>
      </c>
      <c r="T2044" s="1">
        <f t="shared" si="127"/>
        <v>2</v>
      </c>
    </row>
    <row r="2045" spans="1:20" x14ac:dyDescent="0.2">
      <c r="A2045" s="3" t="s">
        <v>1221</v>
      </c>
      <c r="B2045" s="3" t="s">
        <v>1255</v>
      </c>
      <c r="C2045" s="4" t="s">
        <v>1222</v>
      </c>
      <c r="D2045" s="5" t="s">
        <v>1223</v>
      </c>
      <c r="E2045" s="4" t="s">
        <v>1224</v>
      </c>
      <c r="F2045" s="6">
        <v>0</v>
      </c>
      <c r="G2045" s="4">
        <v>0</v>
      </c>
      <c r="H2045" s="4">
        <v>0</v>
      </c>
      <c r="I2045" s="5" t="s">
        <v>42</v>
      </c>
      <c r="J2045" s="5">
        <v>0</v>
      </c>
      <c r="K2045" s="5" t="s">
        <v>826</v>
      </c>
      <c r="L2045" s="5">
        <v>7</v>
      </c>
      <c r="M2045" s="7" t="s">
        <v>1256</v>
      </c>
      <c r="N2045" s="7" t="s">
        <v>1257</v>
      </c>
      <c r="O2045" s="9" t="str">
        <f t="shared" si="124"/>
        <v>2020-12-15</v>
      </c>
      <c r="P2045" s="1" t="str">
        <f>VLOOKUP(K2045,de_para!$A$2:$B$46,2,0)</f>
        <v>App event</v>
      </c>
      <c r="Q2045" s="1">
        <v>0</v>
      </c>
      <c r="R2045" s="1">
        <f t="shared" si="125"/>
        <v>12</v>
      </c>
      <c r="S2045" s="1">
        <f t="shared" si="126"/>
        <v>2020</v>
      </c>
      <c r="T2045" s="1">
        <f t="shared" si="127"/>
        <v>2</v>
      </c>
    </row>
    <row r="2046" spans="1:20" x14ac:dyDescent="0.2">
      <c r="A2046" s="3" t="s">
        <v>1078</v>
      </c>
      <c r="B2046" s="3" t="s">
        <v>1255</v>
      </c>
      <c r="C2046" s="4" t="s">
        <v>1247</v>
      </c>
      <c r="D2046" s="5" t="s">
        <v>1159</v>
      </c>
      <c r="E2046" s="4" t="s">
        <v>1160</v>
      </c>
      <c r="F2046" s="6">
        <v>634.52</v>
      </c>
      <c r="G2046" s="4">
        <v>45609</v>
      </c>
      <c r="H2046" s="4">
        <v>47291</v>
      </c>
      <c r="I2046" s="5">
        <v>13.41735214</v>
      </c>
      <c r="J2046" s="5">
        <v>1.0368786862242001</v>
      </c>
      <c r="K2046" s="5" t="s">
        <v>200</v>
      </c>
      <c r="L2046" s="5">
        <v>1</v>
      </c>
      <c r="M2046" s="7" t="s">
        <v>1256</v>
      </c>
      <c r="N2046" s="7" t="s">
        <v>1257</v>
      </c>
      <c r="O2046" s="9" t="str">
        <f t="shared" si="124"/>
        <v>2020-12-15</v>
      </c>
      <c r="P2046" s="1" t="str">
        <f>VLOOKUP(K2046,de_para!$A$2:$B$46,2,0)</f>
        <v>Mensagem</v>
      </c>
      <c r="Q2046" s="1">
        <v>1</v>
      </c>
      <c r="R2046" s="1">
        <f t="shared" si="125"/>
        <v>12</v>
      </c>
      <c r="S2046" s="1">
        <f t="shared" si="126"/>
        <v>2020</v>
      </c>
      <c r="T2046" s="1">
        <f t="shared" si="127"/>
        <v>2</v>
      </c>
    </row>
    <row r="2047" spans="1:20" x14ac:dyDescent="0.2">
      <c r="A2047" s="3" t="s">
        <v>1207</v>
      </c>
      <c r="B2047" s="3" t="s">
        <v>1255</v>
      </c>
      <c r="C2047" s="4" t="s">
        <v>1211</v>
      </c>
      <c r="D2047" s="5" t="s">
        <v>1212</v>
      </c>
      <c r="E2047" s="4" t="s">
        <v>1213</v>
      </c>
      <c r="F2047" s="6">
        <v>459.51</v>
      </c>
      <c r="G2047" s="4">
        <v>22062</v>
      </c>
      <c r="H2047" s="4">
        <v>29137</v>
      </c>
      <c r="I2047" s="5">
        <v>15.7706696</v>
      </c>
      <c r="J2047" s="5">
        <v>1.3206871543831</v>
      </c>
      <c r="K2047" s="5" t="s">
        <v>1214</v>
      </c>
      <c r="L2047" s="5">
        <v>27</v>
      </c>
      <c r="M2047" s="7" t="s">
        <v>1256</v>
      </c>
      <c r="N2047" s="7" t="s">
        <v>1257</v>
      </c>
      <c r="O2047" s="9" t="str">
        <f t="shared" si="124"/>
        <v>2020-12-15</v>
      </c>
      <c r="P2047" s="1" t="str">
        <f>VLOOKUP(K2047,de_para!$A$2:$B$46,2,0)</f>
        <v>App event</v>
      </c>
      <c r="Q2047" s="1">
        <v>0</v>
      </c>
      <c r="R2047" s="1">
        <f t="shared" si="125"/>
        <v>12</v>
      </c>
      <c r="S2047" s="1">
        <f t="shared" si="126"/>
        <v>2020</v>
      </c>
      <c r="T2047" s="1">
        <f t="shared" si="127"/>
        <v>2</v>
      </c>
    </row>
    <row r="2048" spans="1:20" x14ac:dyDescent="0.2">
      <c r="A2048" s="3" t="s">
        <v>1072</v>
      </c>
      <c r="B2048" s="3" t="s">
        <v>1255</v>
      </c>
      <c r="C2048" s="4" t="s">
        <v>1267</v>
      </c>
      <c r="D2048" s="5" t="s">
        <v>1268</v>
      </c>
      <c r="E2048" s="4" t="s">
        <v>1269</v>
      </c>
      <c r="F2048" s="6">
        <v>236.03</v>
      </c>
      <c r="G2048" s="4">
        <v>7686</v>
      </c>
      <c r="H2048" s="4">
        <v>7853</v>
      </c>
      <c r="I2048" s="5">
        <v>30.056029540000001</v>
      </c>
      <c r="J2048" s="5">
        <v>1.0217278168098001</v>
      </c>
      <c r="K2048" s="5" t="s">
        <v>200</v>
      </c>
      <c r="L2048" s="5" t="s">
        <v>42</v>
      </c>
      <c r="M2048" s="7" t="s">
        <v>1256</v>
      </c>
      <c r="N2048" s="7" t="s">
        <v>1257</v>
      </c>
      <c r="O2048" s="9" t="str">
        <f t="shared" si="124"/>
        <v>2020-12-15</v>
      </c>
      <c r="P2048" s="1" t="str">
        <f>VLOOKUP(K2048,de_para!$A$2:$B$46,2,0)</f>
        <v>Mensagem</v>
      </c>
      <c r="Q2048" s="1">
        <v>1</v>
      </c>
      <c r="R2048" s="1">
        <f t="shared" si="125"/>
        <v>12</v>
      </c>
      <c r="S2048" s="1">
        <f t="shared" si="126"/>
        <v>2020</v>
      </c>
      <c r="T2048" s="1">
        <f t="shared" si="127"/>
        <v>2</v>
      </c>
    </row>
    <row r="2049" spans="1:20" x14ac:dyDescent="0.2">
      <c r="A2049" s="3" t="s">
        <v>1078</v>
      </c>
      <c r="B2049" s="3" t="s">
        <v>1255</v>
      </c>
      <c r="C2049" s="4" t="s">
        <v>1199</v>
      </c>
      <c r="D2049" s="5" t="s">
        <v>1179</v>
      </c>
      <c r="E2049" s="4" t="s">
        <v>1180</v>
      </c>
      <c r="F2049" s="6">
        <v>20274.169999999998</v>
      </c>
      <c r="G2049" s="4">
        <v>2154273</v>
      </c>
      <c r="H2049" s="4">
        <v>2385807</v>
      </c>
      <c r="I2049" s="5">
        <v>8.4978248500000007</v>
      </c>
      <c r="J2049" s="5">
        <v>1.1074766290066</v>
      </c>
      <c r="K2049" s="5" t="s">
        <v>200</v>
      </c>
      <c r="L2049" s="5">
        <v>294</v>
      </c>
      <c r="M2049" s="7" t="s">
        <v>1256</v>
      </c>
      <c r="N2049" s="7" t="s">
        <v>1257</v>
      </c>
      <c r="O2049" s="9" t="str">
        <f t="shared" si="124"/>
        <v>2020-12-15</v>
      </c>
      <c r="P2049" s="1" t="str">
        <f>VLOOKUP(K2049,de_para!$A$2:$B$46,2,0)</f>
        <v>Mensagem</v>
      </c>
      <c r="Q2049" s="1">
        <v>1</v>
      </c>
      <c r="R2049" s="1">
        <f t="shared" si="125"/>
        <v>12</v>
      </c>
      <c r="S2049" s="1">
        <f t="shared" si="126"/>
        <v>2020</v>
      </c>
      <c r="T2049" s="1">
        <f t="shared" si="127"/>
        <v>2</v>
      </c>
    </row>
    <row r="2050" spans="1:20" x14ac:dyDescent="0.2">
      <c r="A2050" s="3" t="s">
        <v>311</v>
      </c>
      <c r="B2050" s="3" t="s">
        <v>1255</v>
      </c>
      <c r="C2050" s="4" t="s">
        <v>1248</v>
      </c>
      <c r="D2050" s="5" t="s">
        <v>1249</v>
      </c>
      <c r="E2050" s="4" t="s">
        <v>1250</v>
      </c>
      <c r="F2050" s="6">
        <v>0</v>
      </c>
      <c r="G2050" s="4">
        <v>0</v>
      </c>
      <c r="H2050" s="4">
        <v>0</v>
      </c>
      <c r="I2050" s="5" t="s">
        <v>42</v>
      </c>
      <c r="J2050" s="5">
        <v>0</v>
      </c>
      <c r="K2050" s="5" t="s">
        <v>1251</v>
      </c>
      <c r="L2050" s="5">
        <v>6</v>
      </c>
      <c r="M2050" s="7" t="s">
        <v>1256</v>
      </c>
      <c r="N2050" s="7" t="s">
        <v>1257</v>
      </c>
      <c r="O2050" s="9" t="str">
        <f t="shared" si="124"/>
        <v>2020-12-15</v>
      </c>
      <c r="P2050" s="1" t="str">
        <f>VLOOKUP(K2050,de_para!$A$2:$B$46,2,0)</f>
        <v>Credenciamento</v>
      </c>
      <c r="Q2050" s="1">
        <v>0</v>
      </c>
      <c r="R2050" s="1">
        <f t="shared" si="125"/>
        <v>12</v>
      </c>
      <c r="S2050" s="1">
        <f t="shared" si="126"/>
        <v>2020</v>
      </c>
      <c r="T2050" s="1">
        <f t="shared" si="127"/>
        <v>2</v>
      </c>
    </row>
    <row r="2051" spans="1:20" x14ac:dyDescent="0.2">
      <c r="A2051" s="3" t="s">
        <v>1221</v>
      </c>
      <c r="B2051" s="3" t="s">
        <v>1255</v>
      </c>
      <c r="C2051" s="4" t="s">
        <v>1234</v>
      </c>
      <c r="D2051" s="5" t="s">
        <v>1235</v>
      </c>
      <c r="E2051" s="4" t="s">
        <v>1236</v>
      </c>
      <c r="F2051" s="6">
        <v>0</v>
      </c>
      <c r="G2051" s="4">
        <v>0</v>
      </c>
      <c r="H2051" s="4">
        <v>0</v>
      </c>
      <c r="I2051" s="5" t="s">
        <v>42</v>
      </c>
      <c r="J2051" s="5">
        <v>0</v>
      </c>
      <c r="K2051" s="5" t="s">
        <v>826</v>
      </c>
      <c r="L2051" s="5">
        <v>4</v>
      </c>
      <c r="M2051" s="7" t="s">
        <v>1256</v>
      </c>
      <c r="N2051" s="7" t="s">
        <v>1257</v>
      </c>
      <c r="O2051" s="9" t="str">
        <f t="shared" ref="O2051:O2114" si="128">RIGHT(B2051,10)</f>
        <v>2020-12-15</v>
      </c>
      <c r="P2051" s="1" t="str">
        <f>VLOOKUP(K2051,de_para!$A$2:$B$46,2,0)</f>
        <v>App event</v>
      </c>
      <c r="Q2051" s="1">
        <v>0</v>
      </c>
      <c r="R2051" s="1">
        <f t="shared" ref="R2051:R2114" si="129">MONTH(O2051)</f>
        <v>12</v>
      </c>
      <c r="S2051" s="1">
        <f t="shared" ref="S2051:S2114" si="130">YEAR(O2051)</f>
        <v>2020</v>
      </c>
      <c r="T2051" s="1">
        <f t="shared" ref="T2051:T2114" si="131">IF(R2051&lt;7,1,2)</f>
        <v>2</v>
      </c>
    </row>
    <row r="2052" spans="1:20" x14ac:dyDescent="0.2">
      <c r="A2052" s="3" t="s">
        <v>1072</v>
      </c>
      <c r="B2052" s="3" t="s">
        <v>1255</v>
      </c>
      <c r="C2052" s="4" t="s">
        <v>1092</v>
      </c>
      <c r="D2052" s="5" t="s">
        <v>1088</v>
      </c>
      <c r="E2052" s="4" t="s">
        <v>1089</v>
      </c>
      <c r="F2052" s="6">
        <v>49105.99</v>
      </c>
      <c r="G2052" s="4">
        <v>2507774</v>
      </c>
      <c r="H2052" s="4">
        <v>4037253</v>
      </c>
      <c r="I2052" s="5">
        <v>12.163218410000001</v>
      </c>
      <c r="J2052" s="5">
        <v>1.6098950702893999</v>
      </c>
      <c r="K2052" s="5" t="s">
        <v>19</v>
      </c>
      <c r="L2052" s="5">
        <v>76</v>
      </c>
      <c r="M2052" s="7" t="s">
        <v>1256</v>
      </c>
      <c r="N2052" s="7" t="s">
        <v>1257</v>
      </c>
      <c r="O2052" s="9" t="str">
        <f t="shared" si="128"/>
        <v>2020-12-15</v>
      </c>
      <c r="P2052" s="1" t="str">
        <f>VLOOKUP(K2052,de_para!$A$2:$B$46,2,0)</f>
        <v>web event</v>
      </c>
      <c r="Q2052" s="1">
        <v>1</v>
      </c>
      <c r="R2052" s="1">
        <f t="shared" si="129"/>
        <v>12</v>
      </c>
      <c r="S2052" s="1">
        <f t="shared" si="130"/>
        <v>2020</v>
      </c>
      <c r="T2052" s="1">
        <f t="shared" si="131"/>
        <v>2</v>
      </c>
    </row>
    <row r="2053" spans="1:20" x14ac:dyDescent="0.2">
      <c r="A2053" s="3" t="s">
        <v>1078</v>
      </c>
      <c r="B2053" s="3" t="s">
        <v>1255</v>
      </c>
      <c r="C2053" s="4" t="s">
        <v>1079</v>
      </c>
      <c r="D2053" s="5" t="s">
        <v>1074</v>
      </c>
      <c r="E2053" s="4" t="s">
        <v>1075</v>
      </c>
      <c r="F2053" s="6">
        <v>70236.86</v>
      </c>
      <c r="G2053" s="4">
        <v>4762641</v>
      </c>
      <c r="H2053" s="4">
        <v>7478216</v>
      </c>
      <c r="I2053" s="5">
        <v>9.3921946100000007</v>
      </c>
      <c r="J2053" s="5">
        <v>1.5701825940691001</v>
      </c>
      <c r="K2053" s="5" t="s">
        <v>200</v>
      </c>
      <c r="L2053" s="5">
        <v>1383</v>
      </c>
      <c r="M2053" s="7" t="s">
        <v>1256</v>
      </c>
      <c r="N2053" s="7" t="s">
        <v>1257</v>
      </c>
      <c r="O2053" s="9" t="str">
        <f t="shared" si="128"/>
        <v>2020-12-15</v>
      </c>
      <c r="P2053" s="1" t="str">
        <f>VLOOKUP(K2053,de_para!$A$2:$B$46,2,0)</f>
        <v>Mensagem</v>
      </c>
      <c r="Q2053" s="1">
        <v>1</v>
      </c>
      <c r="R2053" s="1">
        <f t="shared" si="129"/>
        <v>12</v>
      </c>
      <c r="S2053" s="1">
        <f t="shared" si="130"/>
        <v>2020</v>
      </c>
      <c r="T2053" s="1">
        <f t="shared" si="131"/>
        <v>2</v>
      </c>
    </row>
    <row r="2054" spans="1:20" x14ac:dyDescent="0.2">
      <c r="A2054" s="3" t="s">
        <v>1072</v>
      </c>
      <c r="B2054" s="3" t="s">
        <v>1255</v>
      </c>
      <c r="C2054" s="4" t="s">
        <v>1196</v>
      </c>
      <c r="D2054" s="5" t="s">
        <v>1197</v>
      </c>
      <c r="E2054" s="4" t="s">
        <v>1198</v>
      </c>
      <c r="F2054" s="6">
        <v>15791.66</v>
      </c>
      <c r="G2054" s="4">
        <v>507389</v>
      </c>
      <c r="H2054" s="4">
        <v>554987</v>
      </c>
      <c r="I2054" s="5">
        <v>28.454107929999999</v>
      </c>
      <c r="J2054" s="5">
        <v>1.093809680541</v>
      </c>
      <c r="K2054" s="5" t="s">
        <v>200</v>
      </c>
      <c r="L2054" s="5">
        <v>219</v>
      </c>
      <c r="M2054" s="7" t="s">
        <v>1256</v>
      </c>
      <c r="N2054" s="7" t="s">
        <v>1257</v>
      </c>
      <c r="O2054" s="9" t="str">
        <f t="shared" si="128"/>
        <v>2020-12-15</v>
      </c>
      <c r="P2054" s="1" t="str">
        <f>VLOOKUP(K2054,de_para!$A$2:$B$46,2,0)</f>
        <v>Mensagem</v>
      </c>
      <c r="Q2054" s="1">
        <v>1</v>
      </c>
      <c r="R2054" s="1">
        <f t="shared" si="129"/>
        <v>12</v>
      </c>
      <c r="S2054" s="1">
        <f t="shared" si="130"/>
        <v>2020</v>
      </c>
      <c r="T2054" s="1">
        <f t="shared" si="131"/>
        <v>2</v>
      </c>
    </row>
    <row r="2055" spans="1:20" x14ac:dyDescent="0.2">
      <c r="A2055" s="3" t="s">
        <v>1078</v>
      </c>
      <c r="B2055" s="3" t="s">
        <v>1255</v>
      </c>
      <c r="C2055" s="4" t="s">
        <v>1237</v>
      </c>
      <c r="D2055" s="5" t="s">
        <v>1197</v>
      </c>
      <c r="E2055" s="4" t="s">
        <v>1198</v>
      </c>
      <c r="F2055" s="6">
        <v>11328.02</v>
      </c>
      <c r="G2055" s="4">
        <v>677755</v>
      </c>
      <c r="H2055" s="4">
        <v>727887</v>
      </c>
      <c r="I2055" s="5">
        <v>15.562882699999999</v>
      </c>
      <c r="J2055" s="5">
        <v>1.0739677317025</v>
      </c>
      <c r="K2055" s="5" t="s">
        <v>200</v>
      </c>
      <c r="L2055" s="5">
        <v>134</v>
      </c>
      <c r="M2055" s="7" t="s">
        <v>1256</v>
      </c>
      <c r="N2055" s="7" t="s">
        <v>1257</v>
      </c>
      <c r="O2055" s="9" t="str">
        <f t="shared" si="128"/>
        <v>2020-12-15</v>
      </c>
      <c r="P2055" s="1" t="str">
        <f>VLOOKUP(K2055,de_para!$A$2:$B$46,2,0)</f>
        <v>Mensagem</v>
      </c>
      <c r="Q2055" s="1">
        <v>1</v>
      </c>
      <c r="R2055" s="1">
        <f t="shared" si="129"/>
        <v>12</v>
      </c>
      <c r="S2055" s="1">
        <f t="shared" si="130"/>
        <v>2020</v>
      </c>
      <c r="T2055" s="1">
        <f t="shared" si="131"/>
        <v>2</v>
      </c>
    </row>
    <row r="2056" spans="1:20" x14ac:dyDescent="0.2">
      <c r="A2056" s="3" t="s">
        <v>1270</v>
      </c>
      <c r="B2056" s="3" t="s">
        <v>1255</v>
      </c>
      <c r="C2056" s="4" t="s">
        <v>1271</v>
      </c>
      <c r="D2056" s="5" t="s">
        <v>1074</v>
      </c>
      <c r="E2056" s="4" t="s">
        <v>1075</v>
      </c>
      <c r="F2056" s="6">
        <v>0</v>
      </c>
      <c r="G2056" s="4">
        <v>0</v>
      </c>
      <c r="H2056" s="4">
        <v>0</v>
      </c>
      <c r="I2056" s="5" t="s">
        <v>42</v>
      </c>
      <c r="J2056" s="5">
        <v>0</v>
      </c>
      <c r="K2056" s="5" t="s">
        <v>200</v>
      </c>
      <c r="L2056" s="5">
        <v>1</v>
      </c>
      <c r="M2056" s="7" t="s">
        <v>1256</v>
      </c>
      <c r="N2056" s="7" t="s">
        <v>1257</v>
      </c>
      <c r="O2056" s="9" t="str">
        <f t="shared" si="128"/>
        <v>2020-12-15</v>
      </c>
      <c r="P2056" s="1" t="str">
        <f>VLOOKUP(K2056,de_para!$A$2:$B$46,2,0)</f>
        <v>Mensagem</v>
      </c>
      <c r="Q2056" s="1">
        <v>1</v>
      </c>
      <c r="R2056" s="1">
        <f t="shared" si="129"/>
        <v>12</v>
      </c>
      <c r="S2056" s="1">
        <f t="shared" si="130"/>
        <v>2020</v>
      </c>
      <c r="T2056" s="1">
        <f t="shared" si="131"/>
        <v>2</v>
      </c>
    </row>
    <row r="2057" spans="1:20" x14ac:dyDescent="0.2">
      <c r="A2057" s="3" t="s">
        <v>1072</v>
      </c>
      <c r="B2057" s="3" t="s">
        <v>1255</v>
      </c>
      <c r="C2057" s="4" t="s">
        <v>1158</v>
      </c>
      <c r="D2057" s="5" t="s">
        <v>1159</v>
      </c>
      <c r="E2057" s="4" t="s">
        <v>1160</v>
      </c>
      <c r="F2057" s="6">
        <v>990.95</v>
      </c>
      <c r="G2057" s="4">
        <v>31779</v>
      </c>
      <c r="H2057" s="4">
        <v>32955</v>
      </c>
      <c r="I2057" s="5">
        <v>30.069792140000001</v>
      </c>
      <c r="J2057" s="5">
        <v>1.0370055697159</v>
      </c>
      <c r="K2057" s="5" t="s">
        <v>200</v>
      </c>
      <c r="L2057" s="5">
        <v>2</v>
      </c>
      <c r="M2057" s="7" t="s">
        <v>1256</v>
      </c>
      <c r="N2057" s="7" t="s">
        <v>1257</v>
      </c>
      <c r="O2057" s="9" t="str">
        <f t="shared" si="128"/>
        <v>2020-12-15</v>
      </c>
      <c r="P2057" s="1" t="str">
        <f>VLOOKUP(K2057,de_para!$A$2:$B$46,2,0)</f>
        <v>Mensagem</v>
      </c>
      <c r="Q2057" s="1">
        <v>1</v>
      </c>
      <c r="R2057" s="1">
        <f t="shared" si="129"/>
        <v>12</v>
      </c>
      <c r="S2057" s="1">
        <f t="shared" si="130"/>
        <v>2020</v>
      </c>
      <c r="T2057" s="1">
        <f t="shared" si="131"/>
        <v>2</v>
      </c>
    </row>
    <row r="2058" spans="1:20" x14ac:dyDescent="0.2">
      <c r="A2058" s="3" t="s">
        <v>1272</v>
      </c>
      <c r="B2058" s="3" t="s">
        <v>1255</v>
      </c>
      <c r="C2058" s="4" t="s">
        <v>1273</v>
      </c>
      <c r="D2058" s="5" t="s">
        <v>456</v>
      </c>
      <c r="E2058" s="4" t="s">
        <v>457</v>
      </c>
      <c r="F2058" s="6">
        <v>0</v>
      </c>
      <c r="G2058" s="4">
        <v>0</v>
      </c>
      <c r="H2058" s="4">
        <v>0</v>
      </c>
      <c r="I2058" s="5" t="s">
        <v>42</v>
      </c>
      <c r="J2058" s="5">
        <v>0</v>
      </c>
      <c r="K2058" s="5" t="s">
        <v>38</v>
      </c>
      <c r="L2058" s="5">
        <v>3</v>
      </c>
      <c r="M2058" s="7" t="s">
        <v>1256</v>
      </c>
      <c r="N2058" s="7" t="s">
        <v>1257</v>
      </c>
      <c r="O2058" s="9" t="str">
        <f t="shared" si="128"/>
        <v>2020-12-15</v>
      </c>
      <c r="P2058" s="1" t="str">
        <f>VLOOKUP(K2058,de_para!$A$2:$B$46,2,0)</f>
        <v>Credenciamento</v>
      </c>
      <c r="Q2058" s="1">
        <v>0</v>
      </c>
      <c r="R2058" s="1">
        <f t="shared" si="129"/>
        <v>12</v>
      </c>
      <c r="S2058" s="1">
        <f t="shared" si="130"/>
        <v>2020</v>
      </c>
      <c r="T2058" s="1">
        <f t="shared" si="131"/>
        <v>2</v>
      </c>
    </row>
    <row r="2059" spans="1:20" x14ac:dyDescent="0.2">
      <c r="A2059" s="3" t="s">
        <v>1245</v>
      </c>
      <c r="B2059" s="3" t="s">
        <v>1274</v>
      </c>
      <c r="C2059" s="4" t="s">
        <v>1246</v>
      </c>
      <c r="D2059" s="5" t="s">
        <v>1074</v>
      </c>
      <c r="E2059" s="4" t="s">
        <v>1075</v>
      </c>
      <c r="F2059" s="6">
        <v>0</v>
      </c>
      <c r="G2059" s="4">
        <v>0</v>
      </c>
      <c r="H2059" s="4">
        <v>0</v>
      </c>
      <c r="I2059" s="5" t="s">
        <v>42</v>
      </c>
      <c r="J2059" s="5">
        <v>0</v>
      </c>
      <c r="K2059" s="5" t="s">
        <v>200</v>
      </c>
      <c r="L2059" s="5">
        <v>13</v>
      </c>
      <c r="M2059" s="7" t="s">
        <v>1275</v>
      </c>
      <c r="N2059" s="7" t="s">
        <v>1276</v>
      </c>
      <c r="O2059" s="9" t="str">
        <f t="shared" si="128"/>
        <v>2020-12-08</v>
      </c>
      <c r="P2059" s="1" t="str">
        <f>VLOOKUP(K2059,de_para!$A$2:$B$46,2,0)</f>
        <v>Mensagem</v>
      </c>
      <c r="Q2059" s="1">
        <v>1</v>
      </c>
      <c r="R2059" s="1">
        <f t="shared" si="129"/>
        <v>12</v>
      </c>
      <c r="S2059" s="1">
        <f t="shared" si="130"/>
        <v>2020</v>
      </c>
      <c r="T2059" s="1">
        <f t="shared" si="131"/>
        <v>2</v>
      </c>
    </row>
    <row r="2060" spans="1:20" x14ac:dyDescent="0.2">
      <c r="A2060" s="3" t="s">
        <v>14</v>
      </c>
      <c r="B2060" s="3" t="s">
        <v>1274</v>
      </c>
      <c r="C2060" s="4" t="s">
        <v>760</v>
      </c>
      <c r="D2060" s="5" t="s">
        <v>761</v>
      </c>
      <c r="E2060" s="4" t="s">
        <v>762</v>
      </c>
      <c r="F2060" s="6">
        <v>82356.460000000006</v>
      </c>
      <c r="G2060" s="4">
        <v>4864037</v>
      </c>
      <c r="H2060" s="4">
        <v>8448386</v>
      </c>
      <c r="I2060" s="5">
        <v>9.7481885899999998</v>
      </c>
      <c r="J2060" s="5">
        <v>1.7369082513147001</v>
      </c>
      <c r="K2060" s="5" t="s">
        <v>19</v>
      </c>
      <c r="L2060" s="5">
        <v>4006</v>
      </c>
      <c r="M2060" s="7" t="s">
        <v>1275</v>
      </c>
      <c r="N2060" s="7" t="s">
        <v>1276</v>
      </c>
      <c r="O2060" s="9" t="str">
        <f t="shared" si="128"/>
        <v>2020-12-08</v>
      </c>
      <c r="P2060" s="1" t="str">
        <f>VLOOKUP(K2060,de_para!$A$2:$B$46,2,0)</f>
        <v>web event</v>
      </c>
      <c r="Q2060" s="1">
        <v>0</v>
      </c>
      <c r="R2060" s="1">
        <f t="shared" si="129"/>
        <v>12</v>
      </c>
      <c r="S2060" s="1">
        <f t="shared" si="130"/>
        <v>2020</v>
      </c>
      <c r="T2060" s="1">
        <f t="shared" si="131"/>
        <v>2</v>
      </c>
    </row>
    <row r="2061" spans="1:20" x14ac:dyDescent="0.2">
      <c r="A2061" s="3" t="s">
        <v>1207</v>
      </c>
      <c r="B2061" s="3" t="s">
        <v>1274</v>
      </c>
      <c r="C2061" s="4" t="s">
        <v>1208</v>
      </c>
      <c r="D2061" s="5" t="s">
        <v>1209</v>
      </c>
      <c r="E2061" s="4" t="s">
        <v>1210</v>
      </c>
      <c r="F2061" s="6">
        <v>2100.6799999999998</v>
      </c>
      <c r="G2061" s="4">
        <v>71488</v>
      </c>
      <c r="H2061" s="4">
        <v>119757</v>
      </c>
      <c r="I2061" s="5">
        <v>17.541187570000002</v>
      </c>
      <c r="J2061" s="5">
        <v>1.6752042300806</v>
      </c>
      <c r="K2061" s="5" t="s">
        <v>826</v>
      </c>
      <c r="L2061" s="5">
        <v>360</v>
      </c>
      <c r="M2061" s="7" t="s">
        <v>1275</v>
      </c>
      <c r="N2061" s="7" t="s">
        <v>1276</v>
      </c>
      <c r="O2061" s="9" t="str">
        <f t="shared" si="128"/>
        <v>2020-12-08</v>
      </c>
      <c r="P2061" s="1" t="str">
        <f>VLOOKUP(K2061,de_para!$A$2:$B$46,2,0)</f>
        <v>App event</v>
      </c>
      <c r="Q2061" s="1">
        <v>0</v>
      </c>
      <c r="R2061" s="1">
        <f t="shared" si="129"/>
        <v>12</v>
      </c>
      <c r="S2061" s="1">
        <f t="shared" si="130"/>
        <v>2020</v>
      </c>
      <c r="T2061" s="1">
        <f t="shared" si="131"/>
        <v>2</v>
      </c>
    </row>
    <row r="2062" spans="1:20" x14ac:dyDescent="0.2">
      <c r="A2062" s="3" t="s">
        <v>14</v>
      </c>
      <c r="B2062" s="3" t="s">
        <v>1274</v>
      </c>
      <c r="C2062" s="4" t="s">
        <v>1231</v>
      </c>
      <c r="D2062" s="5" t="s">
        <v>456</v>
      </c>
      <c r="E2062" s="4" t="s">
        <v>457</v>
      </c>
      <c r="F2062" s="6">
        <v>0</v>
      </c>
      <c r="G2062" s="4">
        <v>0</v>
      </c>
      <c r="H2062" s="4">
        <v>0</v>
      </c>
      <c r="I2062" s="5" t="s">
        <v>42</v>
      </c>
      <c r="J2062" s="5">
        <v>0</v>
      </c>
      <c r="K2062" s="5" t="s">
        <v>38</v>
      </c>
      <c r="L2062" s="5">
        <v>15</v>
      </c>
      <c r="M2062" s="7" t="s">
        <v>1275</v>
      </c>
      <c r="N2062" s="7" t="s">
        <v>1276</v>
      </c>
      <c r="O2062" s="9" t="str">
        <f t="shared" si="128"/>
        <v>2020-12-08</v>
      </c>
      <c r="P2062" s="1" t="str">
        <f>VLOOKUP(K2062,de_para!$A$2:$B$46,2,0)</f>
        <v>Credenciamento</v>
      </c>
      <c r="Q2062" s="1">
        <v>0</v>
      </c>
      <c r="R2062" s="1">
        <f t="shared" si="129"/>
        <v>12</v>
      </c>
      <c r="S2062" s="1">
        <f t="shared" si="130"/>
        <v>2020</v>
      </c>
      <c r="T2062" s="1">
        <f t="shared" si="131"/>
        <v>2</v>
      </c>
    </row>
    <row r="2063" spans="1:20" x14ac:dyDescent="0.2">
      <c r="A2063" s="3" t="s">
        <v>1094</v>
      </c>
      <c r="B2063" s="3" t="s">
        <v>1274</v>
      </c>
      <c r="C2063" s="4" t="s">
        <v>1173</v>
      </c>
      <c r="D2063" s="5" t="s">
        <v>1174</v>
      </c>
      <c r="E2063" s="4" t="s">
        <v>1175</v>
      </c>
      <c r="F2063" s="6">
        <v>26796.76</v>
      </c>
      <c r="G2063" s="4">
        <v>254787</v>
      </c>
      <c r="H2063" s="4">
        <v>885812</v>
      </c>
      <c r="I2063" s="5">
        <v>30.251069080000001</v>
      </c>
      <c r="J2063" s="5">
        <v>3.4766765965297002</v>
      </c>
      <c r="K2063" s="5" t="s">
        <v>19</v>
      </c>
      <c r="L2063" s="5">
        <v>701</v>
      </c>
      <c r="M2063" s="7" t="s">
        <v>1275</v>
      </c>
      <c r="N2063" s="7" t="s">
        <v>1276</v>
      </c>
      <c r="O2063" s="9" t="str">
        <f t="shared" si="128"/>
        <v>2020-12-08</v>
      </c>
      <c r="P2063" s="1" t="str">
        <f>VLOOKUP(K2063,de_para!$A$2:$B$46,2,0)</f>
        <v>web event</v>
      </c>
      <c r="Q2063" s="1">
        <v>0</v>
      </c>
      <c r="R2063" s="1">
        <f t="shared" si="129"/>
        <v>12</v>
      </c>
      <c r="S2063" s="1">
        <f t="shared" si="130"/>
        <v>2020</v>
      </c>
      <c r="T2063" s="1">
        <f t="shared" si="131"/>
        <v>2</v>
      </c>
    </row>
    <row r="2064" spans="1:20" x14ac:dyDescent="0.2">
      <c r="A2064" s="3" t="s">
        <v>311</v>
      </c>
      <c r="B2064" s="3" t="s">
        <v>1274</v>
      </c>
      <c r="C2064" s="4" t="s">
        <v>1248</v>
      </c>
      <c r="D2064" s="5" t="s">
        <v>1249</v>
      </c>
      <c r="E2064" s="4" t="s">
        <v>1250</v>
      </c>
      <c r="F2064" s="6">
        <v>0</v>
      </c>
      <c r="G2064" s="4">
        <v>0</v>
      </c>
      <c r="H2064" s="4">
        <v>0</v>
      </c>
      <c r="I2064" s="5" t="s">
        <v>42</v>
      </c>
      <c r="J2064" s="5">
        <v>0</v>
      </c>
      <c r="K2064" s="5" t="s">
        <v>1251</v>
      </c>
      <c r="L2064" s="5">
        <v>27</v>
      </c>
      <c r="M2064" s="7" t="s">
        <v>1275</v>
      </c>
      <c r="N2064" s="7" t="s">
        <v>1276</v>
      </c>
      <c r="O2064" s="9" t="str">
        <f t="shared" si="128"/>
        <v>2020-12-08</v>
      </c>
      <c r="P2064" s="1" t="str">
        <f>VLOOKUP(K2064,de_para!$A$2:$B$46,2,0)</f>
        <v>Credenciamento</v>
      </c>
      <c r="Q2064" s="1">
        <v>0</v>
      </c>
      <c r="R2064" s="1">
        <f t="shared" si="129"/>
        <v>12</v>
      </c>
      <c r="S2064" s="1">
        <f t="shared" si="130"/>
        <v>2020</v>
      </c>
      <c r="T2064" s="1">
        <f t="shared" si="131"/>
        <v>2</v>
      </c>
    </row>
    <row r="2065" spans="1:20" x14ac:dyDescent="0.2">
      <c r="A2065" s="3" t="s">
        <v>1200</v>
      </c>
      <c r="B2065" s="3" t="s">
        <v>1274</v>
      </c>
      <c r="C2065" s="4" t="s">
        <v>1216</v>
      </c>
      <c r="D2065" s="5" t="s">
        <v>1217</v>
      </c>
      <c r="E2065" s="4" t="s">
        <v>1218</v>
      </c>
      <c r="F2065" s="6">
        <v>22955.83</v>
      </c>
      <c r="G2065" s="4">
        <v>439043</v>
      </c>
      <c r="H2065" s="4">
        <v>1382963</v>
      </c>
      <c r="I2065" s="5">
        <v>16.599019640000002</v>
      </c>
      <c r="J2065" s="5">
        <v>3.1499488660564001</v>
      </c>
      <c r="K2065" s="5" t="s">
        <v>19</v>
      </c>
      <c r="L2065" s="5">
        <v>664</v>
      </c>
      <c r="M2065" s="7" t="s">
        <v>1275</v>
      </c>
      <c r="N2065" s="7" t="s">
        <v>1276</v>
      </c>
      <c r="O2065" s="9" t="str">
        <f t="shared" si="128"/>
        <v>2020-12-08</v>
      </c>
      <c r="P2065" s="1" t="str">
        <f>VLOOKUP(K2065,de_para!$A$2:$B$46,2,0)</f>
        <v>web event</v>
      </c>
      <c r="Q2065" s="1">
        <v>0</v>
      </c>
      <c r="R2065" s="1">
        <f t="shared" si="129"/>
        <v>12</v>
      </c>
      <c r="S2065" s="1">
        <f t="shared" si="130"/>
        <v>2020</v>
      </c>
      <c r="T2065" s="1">
        <f t="shared" si="131"/>
        <v>2</v>
      </c>
    </row>
    <row r="2066" spans="1:20" x14ac:dyDescent="0.2">
      <c r="A2066" s="3" t="s">
        <v>1221</v>
      </c>
      <c r="B2066" s="3" t="s">
        <v>1274</v>
      </c>
      <c r="C2066" s="4" t="s">
        <v>1234</v>
      </c>
      <c r="D2066" s="5" t="s">
        <v>1235</v>
      </c>
      <c r="E2066" s="4" t="s">
        <v>1236</v>
      </c>
      <c r="F2066" s="6">
        <v>657.94</v>
      </c>
      <c r="G2066" s="4">
        <v>26496</v>
      </c>
      <c r="H2066" s="4">
        <v>35972</v>
      </c>
      <c r="I2066" s="5">
        <v>18.290336929999999</v>
      </c>
      <c r="J2066" s="5">
        <v>1.3576388888888999</v>
      </c>
      <c r="K2066" s="5" t="s">
        <v>826</v>
      </c>
      <c r="L2066" s="5">
        <v>129</v>
      </c>
      <c r="M2066" s="7" t="s">
        <v>1275</v>
      </c>
      <c r="N2066" s="7" t="s">
        <v>1276</v>
      </c>
      <c r="O2066" s="9" t="str">
        <f t="shared" si="128"/>
        <v>2020-12-08</v>
      </c>
      <c r="P2066" s="1" t="str">
        <f>VLOOKUP(K2066,de_para!$A$2:$B$46,2,0)</f>
        <v>App event</v>
      </c>
      <c r="Q2066" s="1">
        <v>0</v>
      </c>
      <c r="R2066" s="1">
        <f t="shared" si="129"/>
        <v>12</v>
      </c>
      <c r="S2066" s="1">
        <f t="shared" si="130"/>
        <v>2020</v>
      </c>
      <c r="T2066" s="1">
        <f t="shared" si="131"/>
        <v>2</v>
      </c>
    </row>
    <row r="2067" spans="1:20" x14ac:dyDescent="0.2">
      <c r="A2067" s="3" t="s">
        <v>1076</v>
      </c>
      <c r="B2067" s="3" t="s">
        <v>1274</v>
      </c>
      <c r="C2067" s="4" t="s">
        <v>1077</v>
      </c>
      <c r="D2067" s="5" t="s">
        <v>1074</v>
      </c>
      <c r="E2067" s="4" t="s">
        <v>1075</v>
      </c>
      <c r="F2067" s="6">
        <v>57833.52</v>
      </c>
      <c r="G2067" s="4">
        <v>522760</v>
      </c>
      <c r="H2067" s="4">
        <v>2336701</v>
      </c>
      <c r="I2067" s="5">
        <v>24.75007286</v>
      </c>
      <c r="J2067" s="5">
        <v>4.4699307521616003</v>
      </c>
      <c r="K2067" s="5" t="s">
        <v>200</v>
      </c>
      <c r="L2067" s="5">
        <v>1046</v>
      </c>
      <c r="M2067" s="7" t="s">
        <v>1275</v>
      </c>
      <c r="N2067" s="7" t="s">
        <v>1276</v>
      </c>
      <c r="O2067" s="9" t="str">
        <f t="shared" si="128"/>
        <v>2020-12-08</v>
      </c>
      <c r="P2067" s="1" t="str">
        <f>VLOOKUP(K2067,de_para!$A$2:$B$46,2,0)</f>
        <v>Mensagem</v>
      </c>
      <c r="Q2067" s="1">
        <v>1</v>
      </c>
      <c r="R2067" s="1">
        <f t="shared" si="129"/>
        <v>12</v>
      </c>
      <c r="S2067" s="1">
        <f t="shared" si="130"/>
        <v>2020</v>
      </c>
      <c r="T2067" s="1">
        <f t="shared" si="131"/>
        <v>2</v>
      </c>
    </row>
    <row r="2068" spans="1:20" x14ac:dyDescent="0.2">
      <c r="A2068" s="3" t="s">
        <v>1272</v>
      </c>
      <c r="B2068" s="3" t="s">
        <v>1274</v>
      </c>
      <c r="C2068" s="4" t="s">
        <v>1273</v>
      </c>
      <c r="D2068" s="5" t="s">
        <v>456</v>
      </c>
      <c r="E2068" s="4" t="s">
        <v>457</v>
      </c>
      <c r="F2068" s="6">
        <v>0</v>
      </c>
      <c r="G2068" s="4">
        <v>0</v>
      </c>
      <c r="H2068" s="4">
        <v>0</v>
      </c>
      <c r="I2068" s="5" t="s">
        <v>42</v>
      </c>
      <c r="J2068" s="5">
        <v>0</v>
      </c>
      <c r="K2068" s="5" t="s">
        <v>38</v>
      </c>
      <c r="L2068" s="5">
        <v>5</v>
      </c>
      <c r="M2068" s="7" t="s">
        <v>1275</v>
      </c>
      <c r="N2068" s="7" t="s">
        <v>1276</v>
      </c>
      <c r="O2068" s="9" t="str">
        <f t="shared" si="128"/>
        <v>2020-12-08</v>
      </c>
      <c r="P2068" s="1" t="str">
        <f>VLOOKUP(K2068,de_para!$A$2:$B$46,2,0)</f>
        <v>Credenciamento</v>
      </c>
      <c r="Q2068" s="1">
        <v>0</v>
      </c>
      <c r="R2068" s="1">
        <f t="shared" si="129"/>
        <v>12</v>
      </c>
      <c r="S2068" s="1">
        <f t="shared" si="130"/>
        <v>2020</v>
      </c>
      <c r="T2068" s="1">
        <f t="shared" si="131"/>
        <v>2</v>
      </c>
    </row>
    <row r="2069" spans="1:20" x14ac:dyDescent="0.2">
      <c r="A2069" s="3" t="s">
        <v>1078</v>
      </c>
      <c r="B2069" s="3" t="s">
        <v>1274</v>
      </c>
      <c r="C2069" s="4" t="s">
        <v>1079</v>
      </c>
      <c r="D2069" s="5" t="s">
        <v>1074</v>
      </c>
      <c r="E2069" s="4" t="s">
        <v>1075</v>
      </c>
      <c r="F2069" s="6">
        <v>103546.2</v>
      </c>
      <c r="G2069" s="4">
        <v>7438419</v>
      </c>
      <c r="H2069" s="4">
        <v>12390321</v>
      </c>
      <c r="I2069" s="5">
        <v>8.3570232000000004</v>
      </c>
      <c r="J2069" s="5">
        <v>1.6657196912408001</v>
      </c>
      <c r="K2069" s="5" t="s">
        <v>200</v>
      </c>
      <c r="L2069" s="5">
        <v>2009</v>
      </c>
      <c r="M2069" s="7" t="s">
        <v>1275</v>
      </c>
      <c r="N2069" s="7" t="s">
        <v>1276</v>
      </c>
      <c r="O2069" s="9" t="str">
        <f t="shared" si="128"/>
        <v>2020-12-08</v>
      </c>
      <c r="P2069" s="1" t="str">
        <f>VLOOKUP(K2069,de_para!$A$2:$B$46,2,0)</f>
        <v>Mensagem</v>
      </c>
      <c r="Q2069" s="1">
        <v>1</v>
      </c>
      <c r="R2069" s="1">
        <f t="shared" si="129"/>
        <v>12</v>
      </c>
      <c r="S2069" s="1">
        <f t="shared" si="130"/>
        <v>2020</v>
      </c>
      <c r="T2069" s="1">
        <f t="shared" si="131"/>
        <v>2</v>
      </c>
    </row>
    <row r="2070" spans="1:20" x14ac:dyDescent="0.2">
      <c r="A2070" s="3" t="s">
        <v>1277</v>
      </c>
      <c r="B2070" s="3" t="s">
        <v>1274</v>
      </c>
      <c r="C2070" s="4" t="s">
        <v>1278</v>
      </c>
      <c r="D2070" s="5" t="s">
        <v>1279</v>
      </c>
      <c r="E2070" s="4" t="s">
        <v>1280</v>
      </c>
      <c r="F2070" s="6">
        <v>26.73</v>
      </c>
      <c r="G2070" s="4">
        <v>2805</v>
      </c>
      <c r="H2070" s="4">
        <v>2841</v>
      </c>
      <c r="I2070" s="5">
        <v>9.4086589200000006</v>
      </c>
      <c r="J2070" s="5">
        <v>1.0128342245988999</v>
      </c>
      <c r="K2070" s="5" t="s">
        <v>1281</v>
      </c>
      <c r="L2070" s="5">
        <v>422</v>
      </c>
      <c r="M2070" s="7" t="s">
        <v>1275</v>
      </c>
      <c r="N2070" s="7" t="s">
        <v>1276</v>
      </c>
      <c r="O2070" s="9" t="str">
        <f t="shared" si="128"/>
        <v>2020-12-08</v>
      </c>
      <c r="P2070" s="1" t="str">
        <f>VLOOKUP(K2070,de_para!$A$2:$B$46,2,0)</f>
        <v>Mid funnel</v>
      </c>
      <c r="Q2070" s="1">
        <v>0</v>
      </c>
      <c r="R2070" s="1">
        <f t="shared" si="129"/>
        <v>12</v>
      </c>
      <c r="S2070" s="1">
        <f t="shared" si="130"/>
        <v>2020</v>
      </c>
      <c r="T2070" s="1">
        <f t="shared" si="131"/>
        <v>2</v>
      </c>
    </row>
    <row r="2071" spans="1:20" x14ac:dyDescent="0.2">
      <c r="A2071" s="3" t="s">
        <v>1282</v>
      </c>
      <c r="B2071" s="3" t="s">
        <v>1274</v>
      </c>
      <c r="C2071" s="4" t="s">
        <v>1283</v>
      </c>
      <c r="D2071" s="5" t="s">
        <v>1279</v>
      </c>
      <c r="E2071" s="4" t="s">
        <v>1280</v>
      </c>
      <c r="F2071" s="6">
        <v>27.26</v>
      </c>
      <c r="G2071" s="4">
        <v>2994</v>
      </c>
      <c r="H2071" s="4">
        <v>3034</v>
      </c>
      <c r="I2071" s="5">
        <v>8.9848385000000004</v>
      </c>
      <c r="J2071" s="5">
        <v>1.0133600534402001</v>
      </c>
      <c r="K2071" s="5" t="s">
        <v>1281</v>
      </c>
      <c r="L2071" s="5">
        <v>431</v>
      </c>
      <c r="M2071" s="7" t="s">
        <v>1275</v>
      </c>
      <c r="N2071" s="7" t="s">
        <v>1276</v>
      </c>
      <c r="O2071" s="9" t="str">
        <f t="shared" si="128"/>
        <v>2020-12-08</v>
      </c>
      <c r="P2071" s="1" t="str">
        <f>VLOOKUP(K2071,de_para!$A$2:$B$46,2,0)</f>
        <v>Mid funnel</v>
      </c>
      <c r="Q2071" s="1">
        <v>0</v>
      </c>
      <c r="R2071" s="1">
        <f t="shared" si="129"/>
        <v>12</v>
      </c>
      <c r="S2071" s="1">
        <f t="shared" si="130"/>
        <v>2020</v>
      </c>
      <c r="T2071" s="1">
        <f t="shared" si="131"/>
        <v>2</v>
      </c>
    </row>
    <row r="2072" spans="1:20" x14ac:dyDescent="0.2">
      <c r="A2072" s="3" t="s">
        <v>1094</v>
      </c>
      <c r="B2072" s="3" t="s">
        <v>1274</v>
      </c>
      <c r="C2072" s="4" t="s">
        <v>1204</v>
      </c>
      <c r="D2072" s="5" t="s">
        <v>1205</v>
      </c>
      <c r="E2072" s="4" t="s">
        <v>1206</v>
      </c>
      <c r="F2072" s="6">
        <v>32159.54</v>
      </c>
      <c r="G2072" s="4">
        <v>227328</v>
      </c>
      <c r="H2072" s="4">
        <v>1010052</v>
      </c>
      <c r="I2072" s="5">
        <v>31.839489449999999</v>
      </c>
      <c r="J2072" s="5">
        <v>4.4431482263513997</v>
      </c>
      <c r="K2072" s="5" t="s">
        <v>38</v>
      </c>
      <c r="L2072" s="5">
        <v>349</v>
      </c>
      <c r="M2072" s="7" t="s">
        <v>1275</v>
      </c>
      <c r="N2072" s="7" t="s">
        <v>1276</v>
      </c>
      <c r="O2072" s="9" t="str">
        <f t="shared" si="128"/>
        <v>2020-12-08</v>
      </c>
      <c r="P2072" s="1" t="str">
        <f>VLOOKUP(K2072,de_para!$A$2:$B$46,2,0)</f>
        <v>Credenciamento</v>
      </c>
      <c r="Q2072" s="1">
        <v>0</v>
      </c>
      <c r="R2072" s="1">
        <f t="shared" si="129"/>
        <v>12</v>
      </c>
      <c r="S2072" s="1">
        <f t="shared" si="130"/>
        <v>2020</v>
      </c>
      <c r="T2072" s="1">
        <f t="shared" si="131"/>
        <v>2</v>
      </c>
    </row>
    <row r="2073" spans="1:20" x14ac:dyDescent="0.2">
      <c r="A2073" s="3" t="s">
        <v>1072</v>
      </c>
      <c r="B2073" s="3" t="s">
        <v>1274</v>
      </c>
      <c r="C2073" s="4" t="s">
        <v>1264</v>
      </c>
      <c r="D2073" s="5" t="s">
        <v>1265</v>
      </c>
      <c r="E2073" s="4" t="s">
        <v>1266</v>
      </c>
      <c r="F2073" s="6">
        <v>4685.6499999999996</v>
      </c>
      <c r="G2073" s="4">
        <v>134973</v>
      </c>
      <c r="H2073" s="4">
        <v>204175</v>
      </c>
      <c r="I2073" s="5">
        <v>22.949185750000002</v>
      </c>
      <c r="J2073" s="5">
        <v>1.5127099493973</v>
      </c>
      <c r="K2073" s="5" t="s">
        <v>200</v>
      </c>
      <c r="L2073" s="5">
        <v>40</v>
      </c>
      <c r="M2073" s="7" t="s">
        <v>1275</v>
      </c>
      <c r="N2073" s="7" t="s">
        <v>1276</v>
      </c>
      <c r="O2073" s="9" t="str">
        <f t="shared" si="128"/>
        <v>2020-12-08</v>
      </c>
      <c r="P2073" s="1" t="str">
        <f>VLOOKUP(K2073,de_para!$A$2:$B$46,2,0)</f>
        <v>Mensagem</v>
      </c>
      <c r="Q2073" s="1">
        <v>1</v>
      </c>
      <c r="R2073" s="1">
        <f t="shared" si="129"/>
        <v>12</v>
      </c>
      <c r="S2073" s="1">
        <f t="shared" si="130"/>
        <v>2020</v>
      </c>
      <c r="T2073" s="1">
        <f t="shared" si="131"/>
        <v>2</v>
      </c>
    </row>
    <row r="2074" spans="1:20" x14ac:dyDescent="0.2">
      <c r="A2074" s="3" t="s">
        <v>1258</v>
      </c>
      <c r="B2074" s="3" t="s">
        <v>1274</v>
      </c>
      <c r="C2074" s="4" t="s">
        <v>1259</v>
      </c>
      <c r="D2074" s="5" t="s">
        <v>1258</v>
      </c>
      <c r="E2074" s="4" t="s">
        <v>1260</v>
      </c>
      <c r="F2074" s="6">
        <v>0</v>
      </c>
      <c r="G2074" s="4">
        <v>0</v>
      </c>
      <c r="H2074" s="4">
        <v>0</v>
      </c>
      <c r="I2074" s="5" t="s">
        <v>42</v>
      </c>
      <c r="J2074" s="5">
        <v>0</v>
      </c>
      <c r="K2074" s="5" t="s">
        <v>19</v>
      </c>
      <c r="L2074" s="5">
        <v>14</v>
      </c>
      <c r="M2074" s="7" t="s">
        <v>1275</v>
      </c>
      <c r="N2074" s="7" t="s">
        <v>1276</v>
      </c>
      <c r="O2074" s="9" t="str">
        <f t="shared" si="128"/>
        <v>2020-12-08</v>
      </c>
      <c r="P2074" s="1" t="str">
        <f>VLOOKUP(K2074,de_para!$A$2:$B$46,2,0)</f>
        <v>web event</v>
      </c>
      <c r="Q2074" s="1">
        <v>0</v>
      </c>
      <c r="R2074" s="1">
        <f t="shared" si="129"/>
        <v>12</v>
      </c>
      <c r="S2074" s="1">
        <f t="shared" si="130"/>
        <v>2020</v>
      </c>
      <c r="T2074" s="1">
        <f t="shared" si="131"/>
        <v>2</v>
      </c>
    </row>
    <row r="2075" spans="1:20" x14ac:dyDescent="0.2">
      <c r="A2075" s="3" t="s">
        <v>1252</v>
      </c>
      <c r="B2075" s="3" t="s">
        <v>1274</v>
      </c>
      <c r="C2075" s="4" t="s">
        <v>1253</v>
      </c>
      <c r="D2075" s="5" t="s">
        <v>1252</v>
      </c>
      <c r="E2075" s="4" t="s">
        <v>1254</v>
      </c>
      <c r="F2075" s="6">
        <v>0</v>
      </c>
      <c r="G2075" s="4">
        <v>0</v>
      </c>
      <c r="H2075" s="4">
        <v>0</v>
      </c>
      <c r="I2075" s="5" t="s">
        <v>42</v>
      </c>
      <c r="J2075" s="5">
        <v>0</v>
      </c>
      <c r="K2075" s="5" t="s">
        <v>19</v>
      </c>
      <c r="L2075" s="5">
        <v>4</v>
      </c>
      <c r="M2075" s="7" t="s">
        <v>1275</v>
      </c>
      <c r="N2075" s="7" t="s">
        <v>1276</v>
      </c>
      <c r="O2075" s="9" t="str">
        <f t="shared" si="128"/>
        <v>2020-12-08</v>
      </c>
      <c r="P2075" s="1" t="str">
        <f>VLOOKUP(K2075,de_para!$A$2:$B$46,2,0)</f>
        <v>web event</v>
      </c>
      <c r="Q2075" s="1">
        <v>0</v>
      </c>
      <c r="R2075" s="1">
        <f t="shared" si="129"/>
        <v>12</v>
      </c>
      <c r="S2075" s="1">
        <f t="shared" si="130"/>
        <v>2020</v>
      </c>
      <c r="T2075" s="1">
        <f t="shared" si="131"/>
        <v>2</v>
      </c>
    </row>
    <row r="2076" spans="1:20" x14ac:dyDescent="0.2">
      <c r="A2076" s="3" t="s">
        <v>1284</v>
      </c>
      <c r="B2076" s="3" t="s">
        <v>1274</v>
      </c>
      <c r="C2076" s="4" t="s">
        <v>1285</v>
      </c>
      <c r="D2076" s="5" t="s">
        <v>1284</v>
      </c>
      <c r="E2076" s="4" t="s">
        <v>1286</v>
      </c>
      <c r="F2076" s="6">
        <v>0</v>
      </c>
      <c r="G2076" s="4">
        <v>0</v>
      </c>
      <c r="H2076" s="4">
        <v>0</v>
      </c>
      <c r="I2076" s="5" t="s">
        <v>42</v>
      </c>
      <c r="J2076" s="5">
        <v>0</v>
      </c>
      <c r="K2076" s="5" t="s">
        <v>19</v>
      </c>
      <c r="L2076" s="5">
        <v>3</v>
      </c>
      <c r="M2076" s="7" t="s">
        <v>1275</v>
      </c>
      <c r="N2076" s="7" t="s">
        <v>1276</v>
      </c>
      <c r="O2076" s="9" t="str">
        <f t="shared" si="128"/>
        <v>2020-12-08</v>
      </c>
      <c r="P2076" s="1" t="str">
        <f>VLOOKUP(K2076,de_para!$A$2:$B$46,2,0)</f>
        <v>web event</v>
      </c>
      <c r="Q2076" s="1">
        <v>0</v>
      </c>
      <c r="R2076" s="1">
        <f t="shared" si="129"/>
        <v>12</v>
      </c>
      <c r="S2076" s="1">
        <f t="shared" si="130"/>
        <v>2020</v>
      </c>
      <c r="T2076" s="1">
        <f t="shared" si="131"/>
        <v>2</v>
      </c>
    </row>
    <row r="2077" spans="1:20" x14ac:dyDescent="0.2">
      <c r="A2077" s="3" t="s">
        <v>1006</v>
      </c>
      <c r="B2077" s="3" t="s">
        <v>1274</v>
      </c>
      <c r="C2077" s="4" t="s">
        <v>1287</v>
      </c>
      <c r="D2077" s="5" t="s">
        <v>1288</v>
      </c>
      <c r="E2077" s="4" t="s">
        <v>1289</v>
      </c>
      <c r="F2077" s="6">
        <v>0</v>
      </c>
      <c r="G2077" s="4">
        <v>0</v>
      </c>
      <c r="H2077" s="4">
        <v>0</v>
      </c>
      <c r="I2077" s="5" t="s">
        <v>42</v>
      </c>
      <c r="J2077" s="5">
        <v>0</v>
      </c>
      <c r="K2077" s="5" t="s">
        <v>19</v>
      </c>
      <c r="L2077" s="5">
        <v>2</v>
      </c>
      <c r="M2077" s="7" t="s">
        <v>1275</v>
      </c>
      <c r="N2077" s="7" t="s">
        <v>1276</v>
      </c>
      <c r="O2077" s="9" t="str">
        <f t="shared" si="128"/>
        <v>2020-12-08</v>
      </c>
      <c r="P2077" s="1" t="str">
        <f>VLOOKUP(K2077,de_para!$A$2:$B$46,2,0)</f>
        <v>web event</v>
      </c>
      <c r="Q2077" s="1">
        <v>0</v>
      </c>
      <c r="R2077" s="1">
        <f t="shared" si="129"/>
        <v>12</v>
      </c>
      <c r="S2077" s="1">
        <f t="shared" si="130"/>
        <v>2020</v>
      </c>
      <c r="T2077" s="1">
        <f t="shared" si="131"/>
        <v>2</v>
      </c>
    </row>
    <row r="2078" spans="1:20" x14ac:dyDescent="0.2">
      <c r="A2078" s="3" t="s">
        <v>1072</v>
      </c>
      <c r="B2078" s="3" t="s">
        <v>1274</v>
      </c>
      <c r="C2078" s="4" t="s">
        <v>1073</v>
      </c>
      <c r="D2078" s="5" t="s">
        <v>1074</v>
      </c>
      <c r="E2078" s="4" t="s">
        <v>1075</v>
      </c>
      <c r="F2078" s="6">
        <v>358488.43</v>
      </c>
      <c r="G2078" s="4">
        <v>9920614</v>
      </c>
      <c r="H2078" s="4">
        <v>25005943</v>
      </c>
      <c r="I2078" s="5">
        <v>14.33612922</v>
      </c>
      <c r="J2078" s="5">
        <v>2.5206043698505001</v>
      </c>
      <c r="K2078" s="5" t="s">
        <v>200</v>
      </c>
      <c r="L2078" s="5">
        <v>7473</v>
      </c>
      <c r="M2078" s="7" t="s">
        <v>1275</v>
      </c>
      <c r="N2078" s="7" t="s">
        <v>1276</v>
      </c>
      <c r="O2078" s="9" t="str">
        <f t="shared" si="128"/>
        <v>2020-12-08</v>
      </c>
      <c r="P2078" s="1" t="str">
        <f>VLOOKUP(K2078,de_para!$A$2:$B$46,2,0)</f>
        <v>Mensagem</v>
      </c>
      <c r="Q2078" s="1">
        <v>1</v>
      </c>
      <c r="R2078" s="1">
        <f t="shared" si="129"/>
        <v>12</v>
      </c>
      <c r="S2078" s="1">
        <f t="shared" si="130"/>
        <v>2020</v>
      </c>
      <c r="T2078" s="1">
        <f t="shared" si="131"/>
        <v>2</v>
      </c>
    </row>
    <row r="2079" spans="1:20" x14ac:dyDescent="0.2">
      <c r="A2079" s="3" t="s">
        <v>454</v>
      </c>
      <c r="B2079" s="3" t="s">
        <v>1274</v>
      </c>
      <c r="C2079" s="4" t="s">
        <v>455</v>
      </c>
      <c r="D2079" s="5" t="s">
        <v>456</v>
      </c>
      <c r="E2079" s="4" t="s">
        <v>457</v>
      </c>
      <c r="F2079" s="6">
        <v>49831.31</v>
      </c>
      <c r="G2079" s="4">
        <v>1954317</v>
      </c>
      <c r="H2079" s="4">
        <v>4493447</v>
      </c>
      <c r="I2079" s="5">
        <v>11.089773620000001</v>
      </c>
      <c r="J2079" s="5">
        <v>2.2992416276376999</v>
      </c>
      <c r="K2079" s="5" t="s">
        <v>38</v>
      </c>
      <c r="L2079" s="5">
        <v>132</v>
      </c>
      <c r="M2079" s="7" t="s">
        <v>1275</v>
      </c>
      <c r="N2079" s="7" t="s">
        <v>1276</v>
      </c>
      <c r="O2079" s="9" t="str">
        <f t="shared" si="128"/>
        <v>2020-12-08</v>
      </c>
      <c r="P2079" s="1" t="str">
        <f>VLOOKUP(K2079,de_para!$A$2:$B$46,2,0)</f>
        <v>Credenciamento</v>
      </c>
      <c r="Q2079" s="1">
        <v>0</v>
      </c>
      <c r="R2079" s="1">
        <f t="shared" si="129"/>
        <v>12</v>
      </c>
      <c r="S2079" s="1">
        <f t="shared" si="130"/>
        <v>2020</v>
      </c>
      <c r="T2079" s="1">
        <f t="shared" si="131"/>
        <v>2</v>
      </c>
    </row>
    <row r="2080" spans="1:20" x14ac:dyDescent="0.2">
      <c r="A2080" s="3" t="s">
        <v>1072</v>
      </c>
      <c r="B2080" s="3" t="s">
        <v>1274</v>
      </c>
      <c r="C2080" s="4" t="s">
        <v>1267</v>
      </c>
      <c r="D2080" s="5" t="s">
        <v>1268</v>
      </c>
      <c r="E2080" s="4" t="s">
        <v>1269</v>
      </c>
      <c r="F2080" s="6">
        <v>3624.94</v>
      </c>
      <c r="G2080" s="4">
        <v>96257</v>
      </c>
      <c r="H2080" s="4">
        <v>143491</v>
      </c>
      <c r="I2080" s="5">
        <v>25.262490329999999</v>
      </c>
      <c r="J2080" s="5">
        <v>1.4907071693487</v>
      </c>
      <c r="K2080" s="5" t="s">
        <v>200</v>
      </c>
      <c r="L2080" s="5">
        <v>15</v>
      </c>
      <c r="M2080" s="7" t="s">
        <v>1275</v>
      </c>
      <c r="N2080" s="7" t="s">
        <v>1276</v>
      </c>
      <c r="O2080" s="9" t="str">
        <f t="shared" si="128"/>
        <v>2020-12-08</v>
      </c>
      <c r="P2080" s="1" t="str">
        <f>VLOOKUP(K2080,de_para!$A$2:$B$46,2,0)</f>
        <v>Mensagem</v>
      </c>
      <c r="Q2080" s="1">
        <v>1</v>
      </c>
      <c r="R2080" s="1">
        <f t="shared" si="129"/>
        <v>12</v>
      </c>
      <c r="S2080" s="1">
        <f t="shared" si="130"/>
        <v>2020</v>
      </c>
      <c r="T2080" s="1">
        <f t="shared" si="131"/>
        <v>2</v>
      </c>
    </row>
    <row r="2081" spans="1:20" x14ac:dyDescent="0.2">
      <c r="A2081" s="3" t="s">
        <v>1270</v>
      </c>
      <c r="B2081" s="3" t="s">
        <v>1274</v>
      </c>
      <c r="C2081" s="4" t="s">
        <v>1271</v>
      </c>
      <c r="D2081" s="5" t="s">
        <v>1074</v>
      </c>
      <c r="E2081" s="4" t="s">
        <v>1075</v>
      </c>
      <c r="F2081" s="6">
        <v>0</v>
      </c>
      <c r="G2081" s="4">
        <v>0</v>
      </c>
      <c r="H2081" s="4">
        <v>0</v>
      </c>
      <c r="I2081" s="5" t="s">
        <v>42</v>
      </c>
      <c r="J2081" s="5">
        <v>0</v>
      </c>
      <c r="K2081" s="5" t="s">
        <v>200</v>
      </c>
      <c r="L2081" s="5">
        <v>4</v>
      </c>
      <c r="M2081" s="7" t="s">
        <v>1275</v>
      </c>
      <c r="N2081" s="7" t="s">
        <v>1276</v>
      </c>
      <c r="O2081" s="9" t="str">
        <f t="shared" si="128"/>
        <v>2020-12-08</v>
      </c>
      <c r="P2081" s="1" t="str">
        <f>VLOOKUP(K2081,de_para!$A$2:$B$46,2,0)</f>
        <v>Mensagem</v>
      </c>
      <c r="Q2081" s="1">
        <v>1</v>
      </c>
      <c r="R2081" s="1">
        <f t="shared" si="129"/>
        <v>12</v>
      </c>
      <c r="S2081" s="1">
        <f t="shared" si="130"/>
        <v>2020</v>
      </c>
      <c r="T2081" s="1">
        <f t="shared" si="131"/>
        <v>2</v>
      </c>
    </row>
    <row r="2082" spans="1:20" x14ac:dyDescent="0.2">
      <c r="A2082" s="3" t="s">
        <v>1221</v>
      </c>
      <c r="B2082" s="3" t="s">
        <v>1274</v>
      </c>
      <c r="C2082" s="4" t="s">
        <v>1222</v>
      </c>
      <c r="D2082" s="5" t="s">
        <v>1223</v>
      </c>
      <c r="E2082" s="4" t="s">
        <v>1224</v>
      </c>
      <c r="F2082" s="6">
        <v>659.53</v>
      </c>
      <c r="G2082" s="4">
        <v>25633</v>
      </c>
      <c r="H2082" s="4">
        <v>37079</v>
      </c>
      <c r="I2082" s="5">
        <v>17.787157149999999</v>
      </c>
      <c r="J2082" s="5">
        <v>1.4465337650685</v>
      </c>
      <c r="K2082" s="5" t="s">
        <v>826</v>
      </c>
      <c r="L2082" s="5">
        <v>97</v>
      </c>
      <c r="M2082" s="7" t="s">
        <v>1275</v>
      </c>
      <c r="N2082" s="7" t="s">
        <v>1276</v>
      </c>
      <c r="O2082" s="9" t="str">
        <f t="shared" si="128"/>
        <v>2020-12-08</v>
      </c>
      <c r="P2082" s="1" t="str">
        <f>VLOOKUP(K2082,de_para!$A$2:$B$46,2,0)</f>
        <v>App event</v>
      </c>
      <c r="Q2082" s="1">
        <v>0</v>
      </c>
      <c r="R2082" s="1">
        <f t="shared" si="129"/>
        <v>12</v>
      </c>
      <c r="S2082" s="1">
        <f t="shared" si="130"/>
        <v>2020</v>
      </c>
      <c r="T2082" s="1">
        <f t="shared" si="131"/>
        <v>2</v>
      </c>
    </row>
    <row r="2083" spans="1:20" x14ac:dyDescent="0.2">
      <c r="A2083" s="3" t="s">
        <v>311</v>
      </c>
      <c r="B2083" s="3" t="s">
        <v>1274</v>
      </c>
      <c r="C2083" s="4" t="s">
        <v>1123</v>
      </c>
      <c r="D2083" s="5" t="s">
        <v>1108</v>
      </c>
      <c r="E2083" s="4" t="s">
        <v>1109</v>
      </c>
      <c r="F2083" s="6">
        <v>96907.91</v>
      </c>
      <c r="G2083" s="4">
        <v>3530777</v>
      </c>
      <c r="H2083" s="4">
        <v>7220859</v>
      </c>
      <c r="I2083" s="5">
        <v>13.420551489999999</v>
      </c>
      <c r="J2083" s="5">
        <v>2.0451189638993998</v>
      </c>
      <c r="K2083" s="5" t="s">
        <v>19</v>
      </c>
      <c r="L2083" s="5">
        <v>3403</v>
      </c>
      <c r="M2083" s="7" t="s">
        <v>1275</v>
      </c>
      <c r="N2083" s="7" t="s">
        <v>1276</v>
      </c>
      <c r="O2083" s="9" t="str">
        <f t="shared" si="128"/>
        <v>2020-12-08</v>
      </c>
      <c r="P2083" s="1" t="str">
        <f>VLOOKUP(K2083,de_para!$A$2:$B$46,2,0)</f>
        <v>web event</v>
      </c>
      <c r="Q2083" s="1">
        <v>0</v>
      </c>
      <c r="R2083" s="1">
        <f t="shared" si="129"/>
        <v>12</v>
      </c>
      <c r="S2083" s="1">
        <f t="shared" si="130"/>
        <v>2020</v>
      </c>
      <c r="T2083" s="1">
        <f t="shared" si="131"/>
        <v>2</v>
      </c>
    </row>
    <row r="2084" spans="1:20" x14ac:dyDescent="0.2">
      <c r="A2084" s="3" t="s">
        <v>1200</v>
      </c>
      <c r="B2084" s="3" t="s">
        <v>1274</v>
      </c>
      <c r="C2084" s="4" t="s">
        <v>1201</v>
      </c>
      <c r="D2084" s="5" t="s">
        <v>1202</v>
      </c>
      <c r="E2084" s="4" t="s">
        <v>1203</v>
      </c>
      <c r="F2084" s="6">
        <v>22332.240000000002</v>
      </c>
      <c r="G2084" s="4">
        <v>427332</v>
      </c>
      <c r="H2084" s="4">
        <v>1391738</v>
      </c>
      <c r="I2084" s="5">
        <v>16.04629607</v>
      </c>
      <c r="J2084" s="5">
        <v>3.2568073535330999</v>
      </c>
      <c r="K2084" s="5" t="s">
        <v>19</v>
      </c>
      <c r="L2084" s="5">
        <v>523</v>
      </c>
      <c r="M2084" s="7" t="s">
        <v>1275</v>
      </c>
      <c r="N2084" s="7" t="s">
        <v>1276</v>
      </c>
      <c r="O2084" s="9" t="str">
        <f t="shared" si="128"/>
        <v>2020-12-08</v>
      </c>
      <c r="P2084" s="1" t="str">
        <f>VLOOKUP(K2084,de_para!$A$2:$B$46,2,0)</f>
        <v>web event</v>
      </c>
      <c r="Q2084" s="1">
        <v>0</v>
      </c>
      <c r="R2084" s="1">
        <f t="shared" si="129"/>
        <v>12</v>
      </c>
      <c r="S2084" s="1">
        <f t="shared" si="130"/>
        <v>2020</v>
      </c>
      <c r="T2084" s="1">
        <f t="shared" si="131"/>
        <v>2</v>
      </c>
    </row>
    <row r="2085" spans="1:20" x14ac:dyDescent="0.2">
      <c r="A2085" s="3" t="s">
        <v>1290</v>
      </c>
      <c r="B2085" s="3" t="s">
        <v>1274</v>
      </c>
      <c r="C2085" s="4" t="s">
        <v>1291</v>
      </c>
      <c r="D2085" s="5" t="s">
        <v>1292</v>
      </c>
      <c r="E2085" s="4" t="s">
        <v>1293</v>
      </c>
      <c r="F2085" s="6">
        <v>3209.91</v>
      </c>
      <c r="G2085" s="4">
        <v>39232</v>
      </c>
      <c r="H2085" s="4">
        <v>43754</v>
      </c>
      <c r="I2085" s="5">
        <v>73.362663990000001</v>
      </c>
      <c r="J2085" s="5">
        <v>1.1152630505709999</v>
      </c>
      <c r="K2085" s="5" t="s">
        <v>6</v>
      </c>
      <c r="L2085" s="5">
        <v>39232</v>
      </c>
      <c r="M2085" s="7" t="s">
        <v>1275</v>
      </c>
      <c r="N2085" s="7" t="s">
        <v>1276</v>
      </c>
      <c r="O2085" s="9" t="str">
        <f t="shared" si="128"/>
        <v>2020-12-08</v>
      </c>
      <c r="P2085" s="1" t="str">
        <f>VLOOKUP(K2085,de_para!$A$2:$B$46,2,0)</f>
        <v>Top funnel</v>
      </c>
      <c r="Q2085" s="1">
        <v>0</v>
      </c>
      <c r="R2085" s="1">
        <f t="shared" si="129"/>
        <v>12</v>
      </c>
      <c r="S2085" s="1">
        <f t="shared" si="130"/>
        <v>2020</v>
      </c>
      <c r="T2085" s="1">
        <f t="shared" si="131"/>
        <v>2</v>
      </c>
    </row>
    <row r="2086" spans="1:20" x14ac:dyDescent="0.2">
      <c r="A2086" s="3" t="s">
        <v>1294</v>
      </c>
      <c r="B2086" s="3" t="s">
        <v>1274</v>
      </c>
      <c r="C2086" s="4" t="s">
        <v>1295</v>
      </c>
      <c r="D2086" s="5" t="s">
        <v>1294</v>
      </c>
      <c r="E2086" s="4" t="s">
        <v>1296</v>
      </c>
      <c r="F2086" s="6">
        <v>0</v>
      </c>
      <c r="G2086" s="4">
        <v>0</v>
      </c>
      <c r="H2086" s="4">
        <v>0</v>
      </c>
      <c r="I2086" s="5" t="s">
        <v>42</v>
      </c>
      <c r="J2086" s="5">
        <v>0</v>
      </c>
      <c r="K2086" s="5" t="s">
        <v>19</v>
      </c>
      <c r="L2086" s="5">
        <v>2</v>
      </c>
      <c r="M2086" s="7" t="s">
        <v>1275</v>
      </c>
      <c r="N2086" s="7" t="s">
        <v>1276</v>
      </c>
      <c r="O2086" s="9" t="str">
        <f t="shared" si="128"/>
        <v>2020-12-08</v>
      </c>
      <c r="P2086" s="1" t="str">
        <f>VLOOKUP(K2086,de_para!$A$2:$B$46,2,0)</f>
        <v>web event</v>
      </c>
      <c r="Q2086" s="1">
        <v>0</v>
      </c>
      <c r="R2086" s="1">
        <f t="shared" si="129"/>
        <v>12</v>
      </c>
      <c r="S2086" s="1">
        <f t="shared" si="130"/>
        <v>2020</v>
      </c>
      <c r="T2086" s="1">
        <f t="shared" si="131"/>
        <v>2</v>
      </c>
    </row>
    <row r="2087" spans="1:20" x14ac:dyDescent="0.2">
      <c r="A2087" s="3" t="s">
        <v>1094</v>
      </c>
      <c r="B2087" s="3" t="s">
        <v>1274</v>
      </c>
      <c r="C2087" s="4" t="s">
        <v>1095</v>
      </c>
      <c r="D2087" s="5" t="s">
        <v>1096</v>
      </c>
      <c r="E2087" s="4" t="s">
        <v>1097</v>
      </c>
      <c r="F2087" s="6">
        <v>8723.27</v>
      </c>
      <c r="G2087" s="4">
        <v>241477</v>
      </c>
      <c r="H2087" s="4">
        <v>360819</v>
      </c>
      <c r="I2087" s="5">
        <v>24.176304460000001</v>
      </c>
      <c r="J2087" s="5">
        <v>1.4942168405273</v>
      </c>
      <c r="K2087" s="5" t="s">
        <v>19</v>
      </c>
      <c r="L2087" s="5">
        <v>151</v>
      </c>
      <c r="M2087" s="7" t="s">
        <v>1275</v>
      </c>
      <c r="N2087" s="7" t="s">
        <v>1276</v>
      </c>
      <c r="O2087" s="9" t="str">
        <f t="shared" si="128"/>
        <v>2020-12-08</v>
      </c>
      <c r="P2087" s="1" t="str">
        <f>VLOOKUP(K2087,de_para!$A$2:$B$46,2,0)</f>
        <v>web event</v>
      </c>
      <c r="Q2087" s="1">
        <v>0</v>
      </c>
      <c r="R2087" s="1">
        <f t="shared" si="129"/>
        <v>12</v>
      </c>
      <c r="S2087" s="1">
        <f t="shared" si="130"/>
        <v>2020</v>
      </c>
      <c r="T2087" s="1">
        <f t="shared" si="131"/>
        <v>2</v>
      </c>
    </row>
    <row r="2088" spans="1:20" x14ac:dyDescent="0.2">
      <c r="A2088" s="3" t="s">
        <v>327</v>
      </c>
      <c r="B2088" s="3" t="s">
        <v>1274</v>
      </c>
      <c r="C2088" s="4" t="s">
        <v>1107</v>
      </c>
      <c r="D2088" s="5" t="s">
        <v>1108</v>
      </c>
      <c r="E2088" s="4" t="s">
        <v>1109</v>
      </c>
      <c r="F2088" s="6">
        <v>14440.02</v>
      </c>
      <c r="G2088" s="4">
        <v>951557</v>
      </c>
      <c r="H2088" s="4">
        <v>1261581</v>
      </c>
      <c r="I2088" s="5">
        <v>11.44597136</v>
      </c>
      <c r="J2088" s="5">
        <v>1.3258070719882999</v>
      </c>
      <c r="K2088" s="5" t="s">
        <v>19</v>
      </c>
      <c r="L2088" s="5">
        <v>715</v>
      </c>
      <c r="M2088" s="7" t="s">
        <v>1275</v>
      </c>
      <c r="N2088" s="7" t="s">
        <v>1276</v>
      </c>
      <c r="O2088" s="9" t="str">
        <f t="shared" si="128"/>
        <v>2020-12-08</v>
      </c>
      <c r="P2088" s="1" t="str">
        <f>VLOOKUP(K2088,de_para!$A$2:$B$46,2,0)</f>
        <v>web event</v>
      </c>
      <c r="Q2088" s="1">
        <v>0</v>
      </c>
      <c r="R2088" s="1">
        <f t="shared" si="129"/>
        <v>12</v>
      </c>
      <c r="S2088" s="1">
        <f t="shared" si="130"/>
        <v>2020</v>
      </c>
      <c r="T2088" s="1">
        <f t="shared" si="131"/>
        <v>2</v>
      </c>
    </row>
    <row r="2089" spans="1:20" x14ac:dyDescent="0.2">
      <c r="A2089" s="3" t="s">
        <v>1207</v>
      </c>
      <c r="B2089" s="3" t="s">
        <v>1274</v>
      </c>
      <c r="C2089" s="4" t="s">
        <v>1211</v>
      </c>
      <c r="D2089" s="5" t="s">
        <v>1212</v>
      </c>
      <c r="E2089" s="4" t="s">
        <v>1213</v>
      </c>
      <c r="F2089" s="6">
        <v>2824.67</v>
      </c>
      <c r="G2089" s="4">
        <v>109633</v>
      </c>
      <c r="H2089" s="4">
        <v>193983</v>
      </c>
      <c r="I2089" s="5">
        <v>14.561430639999999</v>
      </c>
      <c r="J2089" s="5">
        <v>1.7693851303896</v>
      </c>
      <c r="K2089" s="5" t="s">
        <v>1214</v>
      </c>
      <c r="L2089" s="5">
        <v>53</v>
      </c>
      <c r="M2089" s="7" t="s">
        <v>1275</v>
      </c>
      <c r="N2089" s="7" t="s">
        <v>1276</v>
      </c>
      <c r="O2089" s="9" t="str">
        <f t="shared" si="128"/>
        <v>2020-12-08</v>
      </c>
      <c r="P2089" s="1" t="str">
        <f>VLOOKUP(K2089,de_para!$A$2:$B$46,2,0)</f>
        <v>App event</v>
      </c>
      <c r="Q2089" s="1">
        <v>0</v>
      </c>
      <c r="R2089" s="1">
        <f t="shared" si="129"/>
        <v>12</v>
      </c>
      <c r="S2089" s="1">
        <f t="shared" si="130"/>
        <v>2020</v>
      </c>
      <c r="T2089" s="1">
        <f t="shared" si="131"/>
        <v>2</v>
      </c>
    </row>
    <row r="2090" spans="1:20" x14ac:dyDescent="0.2">
      <c r="A2090" s="3" t="s">
        <v>14</v>
      </c>
      <c r="B2090" s="3" t="s">
        <v>1274</v>
      </c>
      <c r="C2090" s="4" t="s">
        <v>1238</v>
      </c>
      <c r="D2090" s="5" t="s">
        <v>1239</v>
      </c>
      <c r="E2090" s="4" t="s">
        <v>1240</v>
      </c>
      <c r="F2090" s="6">
        <v>0</v>
      </c>
      <c r="G2090" s="4">
        <v>0</v>
      </c>
      <c r="H2090" s="4">
        <v>0</v>
      </c>
      <c r="I2090" s="5" t="s">
        <v>42</v>
      </c>
      <c r="J2090" s="5">
        <v>0</v>
      </c>
      <c r="K2090" s="5" t="s">
        <v>200</v>
      </c>
      <c r="L2090" s="5">
        <v>25</v>
      </c>
      <c r="M2090" s="7" t="s">
        <v>1275</v>
      </c>
      <c r="N2090" s="7" t="s">
        <v>1276</v>
      </c>
      <c r="O2090" s="9" t="str">
        <f t="shared" si="128"/>
        <v>2020-12-08</v>
      </c>
      <c r="P2090" s="1" t="str">
        <f>VLOOKUP(K2090,de_para!$A$2:$B$46,2,0)</f>
        <v>Mensagem</v>
      </c>
      <c r="Q2090" s="1">
        <v>1</v>
      </c>
      <c r="R2090" s="1">
        <f t="shared" si="129"/>
        <v>12</v>
      </c>
      <c r="S2090" s="1">
        <f t="shared" si="130"/>
        <v>2020</v>
      </c>
      <c r="T2090" s="1">
        <f t="shared" si="131"/>
        <v>2</v>
      </c>
    </row>
    <row r="2091" spans="1:20" x14ac:dyDescent="0.2">
      <c r="A2091" s="3" t="s">
        <v>1241</v>
      </c>
      <c r="B2091" s="3" t="s">
        <v>1274</v>
      </c>
      <c r="C2091" s="4" t="s">
        <v>1242</v>
      </c>
      <c r="D2091" s="5" t="s">
        <v>1243</v>
      </c>
      <c r="E2091" s="4" t="s">
        <v>1244</v>
      </c>
      <c r="F2091" s="6">
        <v>3052.8</v>
      </c>
      <c r="G2091" s="4">
        <v>73681</v>
      </c>
      <c r="H2091" s="4">
        <v>215417</v>
      </c>
      <c r="I2091" s="5">
        <v>14.17158349</v>
      </c>
      <c r="J2091" s="5">
        <v>2.9236438159091001</v>
      </c>
      <c r="K2091" s="5" t="s">
        <v>19</v>
      </c>
      <c r="L2091" s="5">
        <v>61</v>
      </c>
      <c r="M2091" s="7" t="s">
        <v>1275</v>
      </c>
      <c r="N2091" s="7" t="s">
        <v>1276</v>
      </c>
      <c r="O2091" s="9" t="str">
        <f t="shared" si="128"/>
        <v>2020-12-08</v>
      </c>
      <c r="P2091" s="1" t="str">
        <f>VLOOKUP(K2091,de_para!$A$2:$B$46,2,0)</f>
        <v>web event</v>
      </c>
      <c r="Q2091" s="1">
        <v>0</v>
      </c>
      <c r="R2091" s="1">
        <f t="shared" si="129"/>
        <v>12</v>
      </c>
      <c r="S2091" s="1">
        <f t="shared" si="130"/>
        <v>2020</v>
      </c>
      <c r="T2091" s="1">
        <f t="shared" si="131"/>
        <v>2</v>
      </c>
    </row>
    <row r="2092" spans="1:20" x14ac:dyDescent="0.2">
      <c r="A2092" s="3" t="s">
        <v>362</v>
      </c>
      <c r="B2092" s="3" t="s">
        <v>1274</v>
      </c>
      <c r="C2092" s="4" t="s">
        <v>363</v>
      </c>
      <c r="D2092" s="5" t="s">
        <v>28</v>
      </c>
      <c r="E2092" s="4" t="s">
        <v>29</v>
      </c>
      <c r="F2092" s="6">
        <v>12590.99</v>
      </c>
      <c r="G2092" s="4">
        <v>555525</v>
      </c>
      <c r="H2092" s="4">
        <v>724981</v>
      </c>
      <c r="I2092" s="5">
        <v>17.367337899999999</v>
      </c>
      <c r="J2092" s="5">
        <v>1.3050375770667</v>
      </c>
      <c r="K2092" s="5" t="s">
        <v>30</v>
      </c>
      <c r="L2092" s="5">
        <v>458</v>
      </c>
      <c r="M2092" s="7" t="s">
        <v>1275</v>
      </c>
      <c r="N2092" s="7" t="s">
        <v>1276</v>
      </c>
      <c r="O2092" s="9" t="str">
        <f t="shared" si="128"/>
        <v>2020-12-08</v>
      </c>
      <c r="P2092" s="1" t="str">
        <f>VLOOKUP(K2092,de_para!$A$2:$B$46,2,0)</f>
        <v>Lead Ads</v>
      </c>
      <c r="Q2092" s="1">
        <v>0</v>
      </c>
      <c r="R2092" s="1">
        <f t="shared" si="129"/>
        <v>12</v>
      </c>
      <c r="S2092" s="1">
        <f t="shared" si="130"/>
        <v>2020</v>
      </c>
      <c r="T2092" s="1">
        <f t="shared" si="131"/>
        <v>2</v>
      </c>
    </row>
    <row r="2093" spans="1:20" x14ac:dyDescent="0.2">
      <c r="A2093" s="3" t="s">
        <v>1072</v>
      </c>
      <c r="B2093" s="3" t="s">
        <v>1274</v>
      </c>
      <c r="C2093" s="4" t="s">
        <v>1261</v>
      </c>
      <c r="D2093" s="5" t="s">
        <v>1262</v>
      </c>
      <c r="E2093" s="4" t="s">
        <v>1263</v>
      </c>
      <c r="F2093" s="6">
        <v>4524.17</v>
      </c>
      <c r="G2093" s="4">
        <v>122495</v>
      </c>
      <c r="H2093" s="4">
        <v>189617</v>
      </c>
      <c r="I2093" s="5">
        <v>23.85951682</v>
      </c>
      <c r="J2093" s="5">
        <v>1.5479570594718</v>
      </c>
      <c r="K2093" s="5" t="s">
        <v>200</v>
      </c>
      <c r="L2093" s="5">
        <v>41</v>
      </c>
      <c r="M2093" s="7" t="s">
        <v>1275</v>
      </c>
      <c r="N2093" s="7" t="s">
        <v>1276</v>
      </c>
      <c r="O2093" s="9" t="str">
        <f t="shared" si="128"/>
        <v>2020-12-08</v>
      </c>
      <c r="P2093" s="1" t="str">
        <f>VLOOKUP(K2093,de_para!$A$2:$B$46,2,0)</f>
        <v>Mensagem</v>
      </c>
      <c r="Q2093" s="1">
        <v>1</v>
      </c>
      <c r="R2093" s="1">
        <f t="shared" si="129"/>
        <v>12</v>
      </c>
      <c r="S2093" s="1">
        <f t="shared" si="130"/>
        <v>2020</v>
      </c>
      <c r="T2093" s="1">
        <f t="shared" si="131"/>
        <v>2</v>
      </c>
    </row>
    <row r="2094" spans="1:20" x14ac:dyDescent="0.2">
      <c r="A2094" s="3" t="s">
        <v>311</v>
      </c>
      <c r="B2094" s="3" t="s">
        <v>1297</v>
      </c>
      <c r="C2094" s="4" t="s">
        <v>1123</v>
      </c>
      <c r="D2094" s="5" t="s">
        <v>1108</v>
      </c>
      <c r="E2094" s="4" t="s">
        <v>1109</v>
      </c>
      <c r="F2094" s="6">
        <v>68633.69</v>
      </c>
      <c r="G2094" s="4">
        <v>2400768</v>
      </c>
      <c r="H2094" s="4">
        <v>4474504</v>
      </c>
      <c r="I2094" s="5">
        <v>15.33883756</v>
      </c>
      <c r="J2094" s="5">
        <v>1.8637802569844</v>
      </c>
      <c r="K2094" s="5" t="s">
        <v>19</v>
      </c>
      <c r="L2094" s="5">
        <v>2646</v>
      </c>
      <c r="M2094" s="7" t="s">
        <v>1298</v>
      </c>
      <c r="N2094" s="7" t="s">
        <v>1299</v>
      </c>
      <c r="O2094" s="9" t="str">
        <f t="shared" si="128"/>
        <v>2020-12-01</v>
      </c>
      <c r="P2094" s="1" t="str">
        <f>VLOOKUP(K2094,de_para!$A$2:$B$46,2,0)</f>
        <v>web event</v>
      </c>
      <c r="Q2094" s="1">
        <v>0</v>
      </c>
      <c r="R2094" s="1">
        <f t="shared" si="129"/>
        <v>12</v>
      </c>
      <c r="S2094" s="1">
        <f t="shared" si="130"/>
        <v>2020</v>
      </c>
      <c r="T2094" s="1">
        <f t="shared" si="131"/>
        <v>2</v>
      </c>
    </row>
    <row r="2095" spans="1:20" x14ac:dyDescent="0.2">
      <c r="A2095" s="3" t="s">
        <v>1252</v>
      </c>
      <c r="B2095" s="3" t="s">
        <v>1297</v>
      </c>
      <c r="C2095" s="4" t="s">
        <v>1253</v>
      </c>
      <c r="D2095" s="5" t="s">
        <v>1252</v>
      </c>
      <c r="E2095" s="4" t="s">
        <v>1254</v>
      </c>
      <c r="F2095" s="6">
        <v>24034.400000000001</v>
      </c>
      <c r="G2095" s="4">
        <v>7696373</v>
      </c>
      <c r="H2095" s="4">
        <v>10974587</v>
      </c>
      <c r="I2095" s="5">
        <v>2.19000496</v>
      </c>
      <c r="J2095" s="5">
        <v>1.4259427135353</v>
      </c>
      <c r="K2095" s="5" t="s">
        <v>19</v>
      </c>
      <c r="L2095" s="5">
        <v>188</v>
      </c>
      <c r="M2095" s="7" t="s">
        <v>1298</v>
      </c>
      <c r="N2095" s="7" t="s">
        <v>1299</v>
      </c>
      <c r="O2095" s="9" t="str">
        <f t="shared" si="128"/>
        <v>2020-12-01</v>
      </c>
      <c r="P2095" s="1" t="str">
        <f>VLOOKUP(K2095,de_para!$A$2:$B$46,2,0)</f>
        <v>web event</v>
      </c>
      <c r="Q2095" s="1">
        <v>0</v>
      </c>
      <c r="R2095" s="1">
        <f t="shared" si="129"/>
        <v>12</v>
      </c>
      <c r="S2095" s="1">
        <f t="shared" si="130"/>
        <v>2020</v>
      </c>
      <c r="T2095" s="1">
        <f t="shared" si="131"/>
        <v>2</v>
      </c>
    </row>
    <row r="2096" spans="1:20" x14ac:dyDescent="0.2">
      <c r="A2096" s="3" t="s">
        <v>1076</v>
      </c>
      <c r="B2096" s="3" t="s">
        <v>1297</v>
      </c>
      <c r="C2096" s="4" t="s">
        <v>1077</v>
      </c>
      <c r="D2096" s="5" t="s">
        <v>1074</v>
      </c>
      <c r="E2096" s="4" t="s">
        <v>1075</v>
      </c>
      <c r="F2096" s="6">
        <v>7364.8</v>
      </c>
      <c r="G2096" s="4">
        <v>169408</v>
      </c>
      <c r="H2096" s="4">
        <v>333469</v>
      </c>
      <c r="I2096" s="5">
        <v>22.085411239999999</v>
      </c>
      <c r="J2096" s="5">
        <v>1.9684371458254999</v>
      </c>
      <c r="K2096" s="5" t="s">
        <v>200</v>
      </c>
      <c r="L2096" s="5">
        <v>244</v>
      </c>
      <c r="M2096" s="7" t="s">
        <v>1298</v>
      </c>
      <c r="N2096" s="7" t="s">
        <v>1299</v>
      </c>
      <c r="O2096" s="9" t="str">
        <f t="shared" si="128"/>
        <v>2020-12-01</v>
      </c>
      <c r="P2096" s="1" t="str">
        <f>VLOOKUP(K2096,de_para!$A$2:$B$46,2,0)</f>
        <v>Mensagem</v>
      </c>
      <c r="Q2096" s="1">
        <v>1</v>
      </c>
      <c r="R2096" s="1">
        <f t="shared" si="129"/>
        <v>12</v>
      </c>
      <c r="S2096" s="1">
        <f t="shared" si="130"/>
        <v>2020</v>
      </c>
      <c r="T2096" s="1">
        <f t="shared" si="131"/>
        <v>2</v>
      </c>
    </row>
    <row r="2097" spans="1:20" x14ac:dyDescent="0.2">
      <c r="A2097" s="3" t="s">
        <v>14</v>
      </c>
      <c r="B2097" s="3" t="s">
        <v>1297</v>
      </c>
      <c r="C2097" s="4" t="s">
        <v>1238</v>
      </c>
      <c r="D2097" s="5" t="s">
        <v>1239</v>
      </c>
      <c r="E2097" s="4" t="s">
        <v>1240</v>
      </c>
      <c r="F2097" s="6">
        <v>50412.17</v>
      </c>
      <c r="G2097" s="4">
        <v>2813947</v>
      </c>
      <c r="H2097" s="4">
        <v>3664055</v>
      </c>
      <c r="I2097" s="5">
        <v>13.75857349</v>
      </c>
      <c r="J2097" s="5">
        <v>1.3021051924574001</v>
      </c>
      <c r="K2097" s="5" t="s">
        <v>200</v>
      </c>
      <c r="L2097" s="5">
        <v>1263</v>
      </c>
      <c r="M2097" s="7" t="s">
        <v>1298</v>
      </c>
      <c r="N2097" s="7" t="s">
        <v>1299</v>
      </c>
      <c r="O2097" s="9" t="str">
        <f t="shared" si="128"/>
        <v>2020-12-01</v>
      </c>
      <c r="P2097" s="1" t="str">
        <f>VLOOKUP(K2097,de_para!$A$2:$B$46,2,0)</f>
        <v>Mensagem</v>
      </c>
      <c r="Q2097" s="1">
        <v>1</v>
      </c>
      <c r="R2097" s="1">
        <f t="shared" si="129"/>
        <v>12</v>
      </c>
      <c r="S2097" s="1">
        <f t="shared" si="130"/>
        <v>2020</v>
      </c>
      <c r="T2097" s="1">
        <f t="shared" si="131"/>
        <v>2</v>
      </c>
    </row>
    <row r="2098" spans="1:20" x14ac:dyDescent="0.2">
      <c r="A2098" s="3" t="s">
        <v>1072</v>
      </c>
      <c r="B2098" s="3" t="s">
        <v>1297</v>
      </c>
      <c r="C2098" s="4" t="s">
        <v>1073</v>
      </c>
      <c r="D2098" s="5" t="s">
        <v>1074</v>
      </c>
      <c r="E2098" s="4" t="s">
        <v>1075</v>
      </c>
      <c r="F2098" s="6">
        <v>43439.46</v>
      </c>
      <c r="G2098" s="4">
        <v>2045951</v>
      </c>
      <c r="H2098" s="4">
        <v>3044886</v>
      </c>
      <c r="I2098" s="5">
        <v>14.266366619999999</v>
      </c>
      <c r="J2098" s="5">
        <v>1.4882497185904999</v>
      </c>
      <c r="K2098" s="5" t="s">
        <v>200</v>
      </c>
      <c r="L2098" s="5">
        <v>1065</v>
      </c>
      <c r="M2098" s="7" t="s">
        <v>1298</v>
      </c>
      <c r="N2098" s="7" t="s">
        <v>1299</v>
      </c>
      <c r="O2098" s="9" t="str">
        <f t="shared" si="128"/>
        <v>2020-12-01</v>
      </c>
      <c r="P2098" s="1" t="str">
        <f>VLOOKUP(K2098,de_para!$A$2:$B$46,2,0)</f>
        <v>Mensagem</v>
      </c>
      <c r="Q2098" s="1">
        <v>1</v>
      </c>
      <c r="R2098" s="1">
        <f t="shared" si="129"/>
        <v>12</v>
      </c>
      <c r="S2098" s="1">
        <f t="shared" si="130"/>
        <v>2020</v>
      </c>
      <c r="T2098" s="1">
        <f t="shared" si="131"/>
        <v>2</v>
      </c>
    </row>
    <row r="2099" spans="1:20" x14ac:dyDescent="0.2">
      <c r="A2099" s="3" t="s">
        <v>1300</v>
      </c>
      <c r="B2099" s="3" t="s">
        <v>1297</v>
      </c>
      <c r="C2099" s="4" t="s">
        <v>1301</v>
      </c>
      <c r="D2099" s="5" t="s">
        <v>1302</v>
      </c>
      <c r="E2099" s="4" t="s">
        <v>1303</v>
      </c>
      <c r="F2099" s="6">
        <v>0</v>
      </c>
      <c r="G2099" s="4">
        <v>0</v>
      </c>
      <c r="H2099" s="4">
        <v>0</v>
      </c>
      <c r="I2099" s="5" t="s">
        <v>42</v>
      </c>
      <c r="J2099" s="5">
        <v>0</v>
      </c>
      <c r="K2099" s="5" t="s">
        <v>1304</v>
      </c>
      <c r="L2099" s="5">
        <v>2</v>
      </c>
      <c r="M2099" s="7" t="s">
        <v>1298</v>
      </c>
      <c r="N2099" s="7" t="s">
        <v>1299</v>
      </c>
      <c r="O2099" s="9" t="str">
        <f t="shared" si="128"/>
        <v>2020-12-01</v>
      </c>
      <c r="P2099" s="1" t="str">
        <f>VLOOKUP(K2099,de_para!$A$2:$B$46,2,0)</f>
        <v>web event</v>
      </c>
      <c r="Q2099" s="1">
        <v>0</v>
      </c>
      <c r="R2099" s="1">
        <f t="shared" si="129"/>
        <v>12</v>
      </c>
      <c r="S2099" s="1">
        <f t="shared" si="130"/>
        <v>2020</v>
      </c>
      <c r="T2099" s="1">
        <f t="shared" si="131"/>
        <v>2</v>
      </c>
    </row>
    <row r="2100" spans="1:20" x14ac:dyDescent="0.2">
      <c r="A2100" s="3" t="s">
        <v>454</v>
      </c>
      <c r="B2100" s="3" t="s">
        <v>1297</v>
      </c>
      <c r="C2100" s="4" t="s">
        <v>455</v>
      </c>
      <c r="D2100" s="5" t="s">
        <v>456</v>
      </c>
      <c r="E2100" s="4" t="s">
        <v>457</v>
      </c>
      <c r="F2100" s="6">
        <v>47120.31</v>
      </c>
      <c r="G2100" s="4">
        <v>914941</v>
      </c>
      <c r="H2100" s="4">
        <v>2451348</v>
      </c>
      <c r="I2100" s="5">
        <v>19.222203459999999</v>
      </c>
      <c r="J2100" s="5">
        <v>2.6792416123007001</v>
      </c>
      <c r="K2100" s="5" t="s">
        <v>38</v>
      </c>
      <c r="L2100" s="5">
        <v>63</v>
      </c>
      <c r="M2100" s="7" t="s">
        <v>1298</v>
      </c>
      <c r="N2100" s="7" t="s">
        <v>1299</v>
      </c>
      <c r="O2100" s="9" t="str">
        <f t="shared" si="128"/>
        <v>2020-12-01</v>
      </c>
      <c r="P2100" s="1" t="str">
        <f>VLOOKUP(K2100,de_para!$A$2:$B$46,2,0)</f>
        <v>Credenciamento</v>
      </c>
      <c r="Q2100" s="1">
        <v>0</v>
      </c>
      <c r="R2100" s="1">
        <f t="shared" si="129"/>
        <v>12</v>
      </c>
      <c r="S2100" s="1">
        <f t="shared" si="130"/>
        <v>2020</v>
      </c>
      <c r="T2100" s="1">
        <f t="shared" si="131"/>
        <v>2</v>
      </c>
    </row>
    <row r="2101" spans="1:20" x14ac:dyDescent="0.2">
      <c r="A2101" s="3" t="s">
        <v>1072</v>
      </c>
      <c r="B2101" s="3" t="s">
        <v>1297</v>
      </c>
      <c r="C2101" s="4" t="s">
        <v>1264</v>
      </c>
      <c r="D2101" s="5" t="s">
        <v>1265</v>
      </c>
      <c r="E2101" s="4" t="s">
        <v>1266</v>
      </c>
      <c r="F2101" s="6">
        <v>689.84</v>
      </c>
      <c r="G2101" s="4">
        <v>36584</v>
      </c>
      <c r="H2101" s="4">
        <v>39050</v>
      </c>
      <c r="I2101" s="5">
        <v>17.665556980000002</v>
      </c>
      <c r="J2101" s="5">
        <v>1.0674065165099</v>
      </c>
      <c r="K2101" s="5" t="s">
        <v>200</v>
      </c>
      <c r="L2101" s="5">
        <v>13</v>
      </c>
      <c r="M2101" s="7" t="s">
        <v>1298</v>
      </c>
      <c r="N2101" s="7" t="s">
        <v>1299</v>
      </c>
      <c r="O2101" s="9" t="str">
        <f t="shared" si="128"/>
        <v>2020-12-01</v>
      </c>
      <c r="P2101" s="1" t="str">
        <f>VLOOKUP(K2101,de_para!$A$2:$B$46,2,0)</f>
        <v>Mensagem</v>
      </c>
      <c r="Q2101" s="1">
        <v>1</v>
      </c>
      <c r="R2101" s="1">
        <f t="shared" si="129"/>
        <v>12</v>
      </c>
      <c r="S2101" s="1">
        <f t="shared" si="130"/>
        <v>2020</v>
      </c>
      <c r="T2101" s="1">
        <f t="shared" si="131"/>
        <v>2</v>
      </c>
    </row>
    <row r="2102" spans="1:20" x14ac:dyDescent="0.2">
      <c r="A2102" s="3" t="s">
        <v>1245</v>
      </c>
      <c r="B2102" s="3" t="s">
        <v>1297</v>
      </c>
      <c r="C2102" s="4" t="s">
        <v>1246</v>
      </c>
      <c r="D2102" s="5" t="s">
        <v>1074</v>
      </c>
      <c r="E2102" s="4" t="s">
        <v>1075</v>
      </c>
      <c r="F2102" s="6">
        <v>37534.269999999997</v>
      </c>
      <c r="G2102" s="4">
        <v>1653758</v>
      </c>
      <c r="H2102" s="4">
        <v>2406535</v>
      </c>
      <c r="I2102" s="5">
        <v>15.59681035</v>
      </c>
      <c r="J2102" s="5">
        <v>1.455191751151</v>
      </c>
      <c r="K2102" s="5" t="s">
        <v>200</v>
      </c>
      <c r="L2102" s="5">
        <v>1044</v>
      </c>
      <c r="M2102" s="7" t="s">
        <v>1298</v>
      </c>
      <c r="N2102" s="7" t="s">
        <v>1299</v>
      </c>
      <c r="O2102" s="9" t="str">
        <f t="shared" si="128"/>
        <v>2020-12-01</v>
      </c>
      <c r="P2102" s="1" t="str">
        <f>VLOOKUP(K2102,de_para!$A$2:$B$46,2,0)</f>
        <v>Mensagem</v>
      </c>
      <c r="Q2102" s="1">
        <v>1</v>
      </c>
      <c r="R2102" s="1">
        <f t="shared" si="129"/>
        <v>12</v>
      </c>
      <c r="S2102" s="1">
        <f t="shared" si="130"/>
        <v>2020</v>
      </c>
      <c r="T2102" s="1">
        <f t="shared" si="131"/>
        <v>2</v>
      </c>
    </row>
    <row r="2103" spans="1:20" x14ac:dyDescent="0.2">
      <c r="A2103" s="3" t="s">
        <v>14</v>
      </c>
      <c r="B2103" s="3" t="s">
        <v>1297</v>
      </c>
      <c r="C2103" s="4" t="s">
        <v>760</v>
      </c>
      <c r="D2103" s="5" t="s">
        <v>761</v>
      </c>
      <c r="E2103" s="4" t="s">
        <v>762</v>
      </c>
      <c r="F2103" s="6">
        <v>72032.41</v>
      </c>
      <c r="G2103" s="4">
        <v>3644410</v>
      </c>
      <c r="H2103" s="4">
        <v>5922638</v>
      </c>
      <c r="I2103" s="5">
        <v>12.16221724</v>
      </c>
      <c r="J2103" s="5">
        <v>1.6251294448210001</v>
      </c>
      <c r="K2103" s="5" t="s">
        <v>19</v>
      </c>
      <c r="L2103" s="5">
        <v>3367</v>
      </c>
      <c r="M2103" s="7" t="s">
        <v>1298</v>
      </c>
      <c r="N2103" s="7" t="s">
        <v>1299</v>
      </c>
      <c r="O2103" s="9" t="str">
        <f t="shared" si="128"/>
        <v>2020-12-01</v>
      </c>
      <c r="P2103" s="1" t="str">
        <f>VLOOKUP(K2103,de_para!$A$2:$B$46,2,0)</f>
        <v>web event</v>
      </c>
      <c r="Q2103" s="1">
        <v>0</v>
      </c>
      <c r="R2103" s="1">
        <f t="shared" si="129"/>
        <v>12</v>
      </c>
      <c r="S2103" s="1">
        <f t="shared" si="130"/>
        <v>2020</v>
      </c>
      <c r="T2103" s="1">
        <f t="shared" si="131"/>
        <v>2</v>
      </c>
    </row>
    <row r="2104" spans="1:20" x14ac:dyDescent="0.2">
      <c r="A2104" s="3" t="s">
        <v>1200</v>
      </c>
      <c r="B2104" s="3" t="s">
        <v>1297</v>
      </c>
      <c r="C2104" s="4" t="s">
        <v>1201</v>
      </c>
      <c r="D2104" s="5" t="s">
        <v>1202</v>
      </c>
      <c r="E2104" s="4" t="s">
        <v>1203</v>
      </c>
      <c r="F2104" s="6">
        <v>6167.39</v>
      </c>
      <c r="G2104" s="4">
        <v>179264</v>
      </c>
      <c r="H2104" s="4">
        <v>362165</v>
      </c>
      <c r="I2104" s="5">
        <v>17.02922701</v>
      </c>
      <c r="J2104" s="5">
        <v>2.0202885130311001</v>
      </c>
      <c r="K2104" s="5" t="s">
        <v>19</v>
      </c>
      <c r="L2104" s="5">
        <v>207</v>
      </c>
      <c r="M2104" s="7" t="s">
        <v>1298</v>
      </c>
      <c r="N2104" s="7" t="s">
        <v>1299</v>
      </c>
      <c r="O2104" s="9" t="str">
        <f t="shared" si="128"/>
        <v>2020-12-01</v>
      </c>
      <c r="P2104" s="1" t="str">
        <f>VLOOKUP(K2104,de_para!$A$2:$B$46,2,0)</f>
        <v>web event</v>
      </c>
      <c r="Q2104" s="1">
        <v>0</v>
      </c>
      <c r="R2104" s="1">
        <f t="shared" si="129"/>
        <v>12</v>
      </c>
      <c r="S2104" s="1">
        <f t="shared" si="130"/>
        <v>2020</v>
      </c>
      <c r="T2104" s="1">
        <f t="shared" si="131"/>
        <v>2</v>
      </c>
    </row>
    <row r="2105" spans="1:20" x14ac:dyDescent="0.2">
      <c r="A2105" s="3" t="s">
        <v>1072</v>
      </c>
      <c r="B2105" s="3" t="s">
        <v>1297</v>
      </c>
      <c r="C2105" s="4" t="s">
        <v>1267</v>
      </c>
      <c r="D2105" s="5" t="s">
        <v>1268</v>
      </c>
      <c r="E2105" s="4" t="s">
        <v>1269</v>
      </c>
      <c r="F2105" s="6">
        <v>793.52</v>
      </c>
      <c r="G2105" s="4">
        <v>30199</v>
      </c>
      <c r="H2105" s="4">
        <v>35112</v>
      </c>
      <c r="I2105" s="5">
        <v>22.599681019999998</v>
      </c>
      <c r="J2105" s="5">
        <v>1.1626875062088</v>
      </c>
      <c r="K2105" s="5" t="s">
        <v>200</v>
      </c>
      <c r="L2105" s="5">
        <v>3</v>
      </c>
      <c r="M2105" s="7" t="s">
        <v>1298</v>
      </c>
      <c r="N2105" s="7" t="s">
        <v>1299</v>
      </c>
      <c r="O2105" s="9" t="str">
        <f t="shared" si="128"/>
        <v>2020-12-01</v>
      </c>
      <c r="P2105" s="1" t="str">
        <f>VLOOKUP(K2105,de_para!$A$2:$B$46,2,0)</f>
        <v>Mensagem</v>
      </c>
      <c r="Q2105" s="1">
        <v>1</v>
      </c>
      <c r="R2105" s="1">
        <f t="shared" si="129"/>
        <v>12</v>
      </c>
      <c r="S2105" s="1">
        <f t="shared" si="130"/>
        <v>2020</v>
      </c>
      <c r="T2105" s="1">
        <f t="shared" si="131"/>
        <v>2</v>
      </c>
    </row>
    <row r="2106" spans="1:20" x14ac:dyDescent="0.2">
      <c r="A2106" s="3" t="s">
        <v>1272</v>
      </c>
      <c r="B2106" s="3" t="s">
        <v>1297</v>
      </c>
      <c r="C2106" s="4" t="s">
        <v>1273</v>
      </c>
      <c r="D2106" s="5" t="s">
        <v>456</v>
      </c>
      <c r="E2106" s="4" t="s">
        <v>457</v>
      </c>
      <c r="F2106" s="6">
        <v>0</v>
      </c>
      <c r="G2106" s="4">
        <v>0</v>
      </c>
      <c r="H2106" s="4">
        <v>0</v>
      </c>
      <c r="I2106" s="5" t="s">
        <v>42</v>
      </c>
      <c r="J2106" s="5">
        <v>0</v>
      </c>
      <c r="K2106" s="5" t="s">
        <v>38</v>
      </c>
      <c r="L2106" s="5">
        <v>16</v>
      </c>
      <c r="M2106" s="7" t="s">
        <v>1298</v>
      </c>
      <c r="N2106" s="7" t="s">
        <v>1299</v>
      </c>
      <c r="O2106" s="9" t="str">
        <f t="shared" si="128"/>
        <v>2020-12-01</v>
      </c>
      <c r="P2106" s="1" t="str">
        <f>VLOOKUP(K2106,de_para!$A$2:$B$46,2,0)</f>
        <v>Credenciamento</v>
      </c>
      <c r="Q2106" s="1">
        <v>0</v>
      </c>
      <c r="R2106" s="1">
        <f t="shared" si="129"/>
        <v>12</v>
      </c>
      <c r="S2106" s="1">
        <f t="shared" si="130"/>
        <v>2020</v>
      </c>
      <c r="T2106" s="1">
        <f t="shared" si="131"/>
        <v>2</v>
      </c>
    </row>
    <row r="2107" spans="1:20" x14ac:dyDescent="0.2">
      <c r="A2107" s="3" t="s">
        <v>1094</v>
      </c>
      <c r="B2107" s="3" t="s">
        <v>1297</v>
      </c>
      <c r="C2107" s="4" t="s">
        <v>1204</v>
      </c>
      <c r="D2107" s="5" t="s">
        <v>1205</v>
      </c>
      <c r="E2107" s="4" t="s">
        <v>1206</v>
      </c>
      <c r="F2107" s="6">
        <v>53429.02</v>
      </c>
      <c r="G2107" s="4">
        <v>236351</v>
      </c>
      <c r="H2107" s="4">
        <v>1262143</v>
      </c>
      <c r="I2107" s="5">
        <v>42.331986149999999</v>
      </c>
      <c r="J2107" s="5">
        <v>5.3401212603288997</v>
      </c>
      <c r="K2107" s="5" t="s">
        <v>38</v>
      </c>
      <c r="L2107" s="5">
        <v>408</v>
      </c>
      <c r="M2107" s="7" t="s">
        <v>1298</v>
      </c>
      <c r="N2107" s="7" t="s">
        <v>1299</v>
      </c>
      <c r="O2107" s="9" t="str">
        <f t="shared" si="128"/>
        <v>2020-12-01</v>
      </c>
      <c r="P2107" s="1" t="str">
        <f>VLOOKUP(K2107,de_para!$A$2:$B$46,2,0)</f>
        <v>Credenciamento</v>
      </c>
      <c r="Q2107" s="1">
        <v>0</v>
      </c>
      <c r="R2107" s="1">
        <f t="shared" si="129"/>
        <v>12</v>
      </c>
      <c r="S2107" s="1">
        <f t="shared" si="130"/>
        <v>2020</v>
      </c>
      <c r="T2107" s="1">
        <f t="shared" si="131"/>
        <v>2</v>
      </c>
    </row>
    <row r="2108" spans="1:20" x14ac:dyDescent="0.2">
      <c r="A2108" s="3" t="s">
        <v>1078</v>
      </c>
      <c r="B2108" s="3" t="s">
        <v>1297</v>
      </c>
      <c r="C2108" s="4" t="s">
        <v>1079</v>
      </c>
      <c r="D2108" s="5" t="s">
        <v>1074</v>
      </c>
      <c r="E2108" s="4" t="s">
        <v>1075</v>
      </c>
      <c r="F2108" s="6">
        <v>18573.87</v>
      </c>
      <c r="G2108" s="4">
        <v>1704450</v>
      </c>
      <c r="H2108" s="4">
        <v>2262732</v>
      </c>
      <c r="I2108" s="5">
        <v>8.2086035800000001</v>
      </c>
      <c r="J2108" s="5">
        <v>1.3275437824517999</v>
      </c>
      <c r="K2108" s="5" t="s">
        <v>200</v>
      </c>
      <c r="L2108" s="5">
        <v>399</v>
      </c>
      <c r="M2108" s="7" t="s">
        <v>1298</v>
      </c>
      <c r="N2108" s="7" t="s">
        <v>1299</v>
      </c>
      <c r="O2108" s="9" t="str">
        <f t="shared" si="128"/>
        <v>2020-12-01</v>
      </c>
      <c r="P2108" s="1" t="str">
        <f>VLOOKUP(K2108,de_para!$A$2:$B$46,2,0)</f>
        <v>Mensagem</v>
      </c>
      <c r="Q2108" s="1">
        <v>1</v>
      </c>
      <c r="R2108" s="1">
        <f t="shared" si="129"/>
        <v>12</v>
      </c>
      <c r="S2108" s="1">
        <f t="shared" si="130"/>
        <v>2020</v>
      </c>
      <c r="T2108" s="1">
        <f t="shared" si="131"/>
        <v>2</v>
      </c>
    </row>
    <row r="2109" spans="1:20" x14ac:dyDescent="0.2">
      <c r="A2109" s="3" t="s">
        <v>327</v>
      </c>
      <c r="B2109" s="3" t="s">
        <v>1297</v>
      </c>
      <c r="C2109" s="4" t="s">
        <v>1107</v>
      </c>
      <c r="D2109" s="5" t="s">
        <v>1108</v>
      </c>
      <c r="E2109" s="4" t="s">
        <v>1109</v>
      </c>
      <c r="F2109" s="6">
        <v>13763.33</v>
      </c>
      <c r="G2109" s="4">
        <v>775042</v>
      </c>
      <c r="H2109" s="4">
        <v>982726</v>
      </c>
      <c r="I2109" s="5">
        <v>14.005256810000001</v>
      </c>
      <c r="J2109" s="5">
        <v>1.2679648328736</v>
      </c>
      <c r="K2109" s="5" t="s">
        <v>19</v>
      </c>
      <c r="L2109" s="5">
        <v>673</v>
      </c>
      <c r="M2109" s="7" t="s">
        <v>1298</v>
      </c>
      <c r="N2109" s="7" t="s">
        <v>1299</v>
      </c>
      <c r="O2109" s="9" t="str">
        <f t="shared" si="128"/>
        <v>2020-12-01</v>
      </c>
      <c r="P2109" s="1" t="str">
        <f>VLOOKUP(K2109,de_para!$A$2:$B$46,2,0)</f>
        <v>web event</v>
      </c>
      <c r="Q2109" s="1">
        <v>0</v>
      </c>
      <c r="R2109" s="1">
        <f t="shared" si="129"/>
        <v>12</v>
      </c>
      <c r="S2109" s="1">
        <f t="shared" si="130"/>
        <v>2020</v>
      </c>
      <c r="T2109" s="1">
        <f t="shared" si="131"/>
        <v>2</v>
      </c>
    </row>
    <row r="2110" spans="1:20" x14ac:dyDescent="0.2">
      <c r="A2110" s="3" t="s">
        <v>1072</v>
      </c>
      <c r="B2110" s="3" t="s">
        <v>1297</v>
      </c>
      <c r="C2110" s="4" t="s">
        <v>1261</v>
      </c>
      <c r="D2110" s="5" t="s">
        <v>1262</v>
      </c>
      <c r="E2110" s="4" t="s">
        <v>1263</v>
      </c>
      <c r="F2110" s="6">
        <v>803.94</v>
      </c>
      <c r="G2110" s="4">
        <v>34224</v>
      </c>
      <c r="H2110" s="4">
        <v>39773</v>
      </c>
      <c r="I2110" s="5">
        <v>20.213209970000001</v>
      </c>
      <c r="J2110" s="5">
        <v>1.1621376811594</v>
      </c>
      <c r="K2110" s="5" t="s">
        <v>200</v>
      </c>
      <c r="L2110" s="5">
        <v>8</v>
      </c>
      <c r="M2110" s="7" t="s">
        <v>1298</v>
      </c>
      <c r="N2110" s="7" t="s">
        <v>1299</v>
      </c>
      <c r="O2110" s="9" t="str">
        <f t="shared" si="128"/>
        <v>2020-12-01</v>
      </c>
      <c r="P2110" s="1" t="str">
        <f>VLOOKUP(K2110,de_para!$A$2:$B$46,2,0)</f>
        <v>Mensagem</v>
      </c>
      <c r="Q2110" s="1">
        <v>1</v>
      </c>
      <c r="R2110" s="1">
        <f t="shared" si="129"/>
        <v>12</v>
      </c>
      <c r="S2110" s="1">
        <f t="shared" si="130"/>
        <v>2020</v>
      </c>
      <c r="T2110" s="1">
        <f t="shared" si="131"/>
        <v>2</v>
      </c>
    </row>
    <row r="2111" spans="1:20" x14ac:dyDescent="0.2">
      <c r="A2111" s="3" t="s">
        <v>1305</v>
      </c>
      <c r="B2111" s="3" t="s">
        <v>1297</v>
      </c>
      <c r="C2111" s="4" t="s">
        <v>1306</v>
      </c>
      <c r="D2111" s="5" t="s">
        <v>1249</v>
      </c>
      <c r="E2111" s="4" t="s">
        <v>1250</v>
      </c>
      <c r="F2111" s="6">
        <v>0</v>
      </c>
      <c r="G2111" s="4">
        <v>0</v>
      </c>
      <c r="H2111" s="4">
        <v>0</v>
      </c>
      <c r="I2111" s="5" t="s">
        <v>42</v>
      </c>
      <c r="J2111" s="5">
        <v>0</v>
      </c>
      <c r="K2111" s="5" t="s">
        <v>1251</v>
      </c>
      <c r="L2111" s="5">
        <v>1</v>
      </c>
      <c r="M2111" s="7" t="s">
        <v>1298</v>
      </c>
      <c r="N2111" s="7" t="s">
        <v>1299</v>
      </c>
      <c r="O2111" s="9" t="str">
        <f t="shared" si="128"/>
        <v>2020-12-01</v>
      </c>
      <c r="P2111" s="1" t="str">
        <f>VLOOKUP(K2111,de_para!$A$2:$B$46,2,0)</f>
        <v>Credenciamento</v>
      </c>
      <c r="Q2111" s="1">
        <v>0</v>
      </c>
      <c r="R2111" s="1">
        <f t="shared" si="129"/>
        <v>12</v>
      </c>
      <c r="S2111" s="1">
        <f t="shared" si="130"/>
        <v>2020</v>
      </c>
      <c r="T2111" s="1">
        <f t="shared" si="131"/>
        <v>2</v>
      </c>
    </row>
    <row r="2112" spans="1:20" x14ac:dyDescent="0.2">
      <c r="A2112" s="3" t="s">
        <v>1200</v>
      </c>
      <c r="B2112" s="3" t="s">
        <v>1297</v>
      </c>
      <c r="C2112" s="4" t="s">
        <v>1216</v>
      </c>
      <c r="D2112" s="5" t="s">
        <v>1217</v>
      </c>
      <c r="E2112" s="4" t="s">
        <v>1218</v>
      </c>
      <c r="F2112" s="6">
        <v>6189.94</v>
      </c>
      <c r="G2112" s="4">
        <v>173343</v>
      </c>
      <c r="H2112" s="4">
        <v>346509</v>
      </c>
      <c r="I2112" s="5">
        <v>17.863720709999999</v>
      </c>
      <c r="J2112" s="5">
        <v>1.9989789030995999</v>
      </c>
      <c r="K2112" s="5" t="s">
        <v>19</v>
      </c>
      <c r="L2112" s="5">
        <v>260</v>
      </c>
      <c r="M2112" s="7" t="s">
        <v>1298</v>
      </c>
      <c r="N2112" s="7" t="s">
        <v>1299</v>
      </c>
      <c r="O2112" s="9" t="str">
        <f t="shared" si="128"/>
        <v>2020-12-01</v>
      </c>
      <c r="P2112" s="1" t="str">
        <f>VLOOKUP(K2112,de_para!$A$2:$B$46,2,0)</f>
        <v>web event</v>
      </c>
      <c r="Q2112" s="1">
        <v>0</v>
      </c>
      <c r="R2112" s="1">
        <f t="shared" si="129"/>
        <v>12</v>
      </c>
      <c r="S2112" s="1">
        <f t="shared" si="130"/>
        <v>2020</v>
      </c>
      <c r="T2112" s="1">
        <f t="shared" si="131"/>
        <v>2</v>
      </c>
    </row>
    <row r="2113" spans="1:20" x14ac:dyDescent="0.2">
      <c r="A2113" s="3" t="s">
        <v>1307</v>
      </c>
      <c r="B2113" s="3" t="s">
        <v>1297</v>
      </c>
      <c r="C2113" s="4" t="s">
        <v>1308</v>
      </c>
      <c r="D2113" s="5" t="s">
        <v>1309</v>
      </c>
      <c r="E2113" s="4" t="s">
        <v>1310</v>
      </c>
      <c r="F2113" s="6">
        <v>595.97</v>
      </c>
      <c r="G2113" s="4">
        <v>8936</v>
      </c>
      <c r="H2113" s="4">
        <v>9424</v>
      </c>
      <c r="I2113" s="5">
        <v>63.239601020000002</v>
      </c>
      <c r="J2113" s="5">
        <v>1.0546105640107</v>
      </c>
      <c r="K2113" s="5" t="s">
        <v>19</v>
      </c>
      <c r="L2113" s="5">
        <v>26</v>
      </c>
      <c r="M2113" s="7" t="s">
        <v>1298</v>
      </c>
      <c r="N2113" s="7" t="s">
        <v>1299</v>
      </c>
      <c r="O2113" s="9" t="str">
        <f t="shared" si="128"/>
        <v>2020-12-01</v>
      </c>
      <c r="P2113" s="1" t="str">
        <f>VLOOKUP(K2113,de_para!$A$2:$B$46,2,0)</f>
        <v>web event</v>
      </c>
      <c r="Q2113" s="1">
        <v>0</v>
      </c>
      <c r="R2113" s="1">
        <f t="shared" si="129"/>
        <v>12</v>
      </c>
      <c r="S2113" s="1">
        <f t="shared" si="130"/>
        <v>2020</v>
      </c>
      <c r="T2113" s="1">
        <f t="shared" si="131"/>
        <v>2</v>
      </c>
    </row>
    <row r="2114" spans="1:20" x14ac:dyDescent="0.2">
      <c r="A2114" s="3" t="s">
        <v>14</v>
      </c>
      <c r="B2114" s="3" t="s">
        <v>1297</v>
      </c>
      <c r="C2114" s="4" t="s">
        <v>1231</v>
      </c>
      <c r="D2114" s="5" t="s">
        <v>456</v>
      </c>
      <c r="E2114" s="4" t="s">
        <v>457</v>
      </c>
      <c r="F2114" s="6">
        <v>0</v>
      </c>
      <c r="G2114" s="4">
        <v>0</v>
      </c>
      <c r="H2114" s="4">
        <v>0</v>
      </c>
      <c r="I2114" s="5" t="s">
        <v>42</v>
      </c>
      <c r="J2114" s="5">
        <v>0</v>
      </c>
      <c r="K2114" s="5" t="s">
        <v>38</v>
      </c>
      <c r="L2114" s="5">
        <v>33</v>
      </c>
      <c r="M2114" s="7" t="s">
        <v>1298</v>
      </c>
      <c r="N2114" s="7" t="s">
        <v>1299</v>
      </c>
      <c r="O2114" s="9" t="str">
        <f t="shared" si="128"/>
        <v>2020-12-01</v>
      </c>
      <c r="P2114" s="1" t="str">
        <f>VLOOKUP(K2114,de_para!$A$2:$B$46,2,0)</f>
        <v>Credenciamento</v>
      </c>
      <c r="Q2114" s="1">
        <v>0</v>
      </c>
      <c r="R2114" s="1">
        <f t="shared" si="129"/>
        <v>12</v>
      </c>
      <c r="S2114" s="1">
        <f t="shared" si="130"/>
        <v>2020</v>
      </c>
      <c r="T2114" s="1">
        <f t="shared" si="131"/>
        <v>2</v>
      </c>
    </row>
    <row r="2115" spans="1:20" x14ac:dyDescent="0.2">
      <c r="A2115" s="3" t="s">
        <v>1307</v>
      </c>
      <c r="B2115" s="3" t="s">
        <v>1297</v>
      </c>
      <c r="C2115" s="4" t="s">
        <v>1311</v>
      </c>
      <c r="D2115" s="5" t="s">
        <v>1312</v>
      </c>
      <c r="E2115" s="4" t="s">
        <v>1313</v>
      </c>
      <c r="F2115" s="6">
        <v>605.69000000000005</v>
      </c>
      <c r="G2115" s="4">
        <v>14304</v>
      </c>
      <c r="H2115" s="4">
        <v>15703</v>
      </c>
      <c r="I2115" s="5">
        <v>38.57161052</v>
      </c>
      <c r="J2115" s="5">
        <v>1.0978048098433999</v>
      </c>
      <c r="K2115" s="5" t="s">
        <v>19</v>
      </c>
      <c r="L2115" s="5">
        <v>19</v>
      </c>
      <c r="M2115" s="7" t="s">
        <v>1298</v>
      </c>
      <c r="N2115" s="7" t="s">
        <v>1299</v>
      </c>
      <c r="O2115" s="9" t="str">
        <f t="shared" ref="O2115:O2178" si="132">RIGHT(B2115,10)</f>
        <v>2020-12-01</v>
      </c>
      <c r="P2115" s="1" t="str">
        <f>VLOOKUP(K2115,de_para!$A$2:$B$46,2,0)</f>
        <v>web event</v>
      </c>
      <c r="Q2115" s="1">
        <v>0</v>
      </c>
      <c r="R2115" s="1">
        <f t="shared" ref="R2115:R2178" si="133">MONTH(O2115)</f>
        <v>12</v>
      </c>
      <c r="S2115" s="1">
        <f t="shared" ref="S2115:S2178" si="134">YEAR(O2115)</f>
        <v>2020</v>
      </c>
      <c r="T2115" s="1">
        <f t="shared" ref="T2115:T2178" si="135">IF(R2115&lt;7,1,2)</f>
        <v>2</v>
      </c>
    </row>
    <row r="2116" spans="1:20" x14ac:dyDescent="0.2">
      <c r="A2116" s="3" t="s">
        <v>1282</v>
      </c>
      <c r="B2116" s="3" t="s">
        <v>1297</v>
      </c>
      <c r="C2116" s="4" t="s">
        <v>1283</v>
      </c>
      <c r="D2116" s="5" t="s">
        <v>1279</v>
      </c>
      <c r="E2116" s="4" t="s">
        <v>1280</v>
      </c>
      <c r="F2116" s="6">
        <v>704.29</v>
      </c>
      <c r="G2116" s="4">
        <v>35240</v>
      </c>
      <c r="H2116" s="4">
        <v>44058</v>
      </c>
      <c r="I2116" s="5">
        <v>15.98551909</v>
      </c>
      <c r="J2116" s="5">
        <v>1.250227014756</v>
      </c>
      <c r="K2116" s="5" t="s">
        <v>1281</v>
      </c>
      <c r="L2116" s="5">
        <v>7509</v>
      </c>
      <c r="M2116" s="7" t="s">
        <v>1298</v>
      </c>
      <c r="N2116" s="7" t="s">
        <v>1299</v>
      </c>
      <c r="O2116" s="9" t="str">
        <f t="shared" si="132"/>
        <v>2020-12-01</v>
      </c>
      <c r="P2116" s="1" t="str">
        <f>VLOOKUP(K2116,de_para!$A$2:$B$46,2,0)</f>
        <v>Mid funnel</v>
      </c>
      <c r="Q2116" s="1">
        <v>0</v>
      </c>
      <c r="R2116" s="1">
        <f t="shared" si="133"/>
        <v>12</v>
      </c>
      <c r="S2116" s="1">
        <f t="shared" si="134"/>
        <v>2020</v>
      </c>
      <c r="T2116" s="1">
        <f t="shared" si="135"/>
        <v>2</v>
      </c>
    </row>
    <row r="2117" spans="1:20" x14ac:dyDescent="0.2">
      <c r="A2117" s="3" t="s">
        <v>311</v>
      </c>
      <c r="B2117" s="3" t="s">
        <v>1297</v>
      </c>
      <c r="C2117" s="4" t="s">
        <v>1248</v>
      </c>
      <c r="D2117" s="5" t="s">
        <v>1249</v>
      </c>
      <c r="E2117" s="4" t="s">
        <v>1250</v>
      </c>
      <c r="F2117" s="6">
        <v>0</v>
      </c>
      <c r="G2117" s="4">
        <v>0</v>
      </c>
      <c r="H2117" s="4">
        <v>0</v>
      </c>
      <c r="I2117" s="5" t="s">
        <v>42</v>
      </c>
      <c r="J2117" s="5">
        <v>0</v>
      </c>
      <c r="K2117" s="5" t="s">
        <v>1251</v>
      </c>
      <c r="L2117" s="5">
        <v>41</v>
      </c>
      <c r="M2117" s="7" t="s">
        <v>1298</v>
      </c>
      <c r="N2117" s="7" t="s">
        <v>1299</v>
      </c>
      <c r="O2117" s="9" t="str">
        <f t="shared" si="132"/>
        <v>2020-12-01</v>
      </c>
      <c r="P2117" s="1" t="str">
        <f>VLOOKUP(K2117,de_para!$A$2:$B$46,2,0)</f>
        <v>Credenciamento</v>
      </c>
      <c r="Q2117" s="1">
        <v>0</v>
      </c>
      <c r="R2117" s="1">
        <f t="shared" si="133"/>
        <v>12</v>
      </c>
      <c r="S2117" s="1">
        <f t="shared" si="134"/>
        <v>2020</v>
      </c>
      <c r="T2117" s="1">
        <f t="shared" si="135"/>
        <v>2</v>
      </c>
    </row>
    <row r="2118" spans="1:20" x14ac:dyDescent="0.2">
      <c r="A2118" s="3" t="s">
        <v>1207</v>
      </c>
      <c r="B2118" s="3" t="s">
        <v>1297</v>
      </c>
      <c r="C2118" s="4" t="s">
        <v>1208</v>
      </c>
      <c r="D2118" s="5" t="s">
        <v>1209</v>
      </c>
      <c r="E2118" s="4" t="s">
        <v>1210</v>
      </c>
      <c r="F2118" s="6">
        <v>2102.1999999999998</v>
      </c>
      <c r="G2118" s="4">
        <v>61808</v>
      </c>
      <c r="H2118" s="4">
        <v>105238</v>
      </c>
      <c r="I2118" s="5">
        <v>19.975674189999999</v>
      </c>
      <c r="J2118" s="5">
        <v>1.7026598498576</v>
      </c>
      <c r="K2118" s="5" t="s">
        <v>826</v>
      </c>
      <c r="L2118" s="5">
        <v>338</v>
      </c>
      <c r="M2118" s="7" t="s">
        <v>1298</v>
      </c>
      <c r="N2118" s="7" t="s">
        <v>1299</v>
      </c>
      <c r="O2118" s="9" t="str">
        <f t="shared" si="132"/>
        <v>2020-12-01</v>
      </c>
      <c r="P2118" s="1" t="str">
        <f>VLOOKUP(K2118,de_para!$A$2:$B$46,2,0)</f>
        <v>App event</v>
      </c>
      <c r="Q2118" s="1">
        <v>0</v>
      </c>
      <c r="R2118" s="1">
        <f t="shared" si="133"/>
        <v>12</v>
      </c>
      <c r="S2118" s="1">
        <f t="shared" si="134"/>
        <v>2020</v>
      </c>
      <c r="T2118" s="1">
        <f t="shared" si="135"/>
        <v>2</v>
      </c>
    </row>
    <row r="2119" spans="1:20" x14ac:dyDescent="0.2">
      <c r="A2119" s="3" t="s">
        <v>1284</v>
      </c>
      <c r="B2119" s="3" t="s">
        <v>1297</v>
      </c>
      <c r="C2119" s="4" t="s">
        <v>1285</v>
      </c>
      <c r="D2119" s="5" t="s">
        <v>1284</v>
      </c>
      <c r="E2119" s="4" t="s">
        <v>1286</v>
      </c>
      <c r="F2119" s="6">
        <v>0</v>
      </c>
      <c r="G2119" s="4">
        <v>0</v>
      </c>
      <c r="H2119" s="4">
        <v>0</v>
      </c>
      <c r="I2119" s="5" t="s">
        <v>42</v>
      </c>
      <c r="J2119" s="5">
        <v>0</v>
      </c>
      <c r="K2119" s="5" t="s">
        <v>19</v>
      </c>
      <c r="L2119" s="5">
        <v>3</v>
      </c>
      <c r="M2119" s="7" t="s">
        <v>1298</v>
      </c>
      <c r="N2119" s="7" t="s">
        <v>1299</v>
      </c>
      <c r="O2119" s="9" t="str">
        <f t="shared" si="132"/>
        <v>2020-12-01</v>
      </c>
      <c r="P2119" s="1" t="str">
        <f>VLOOKUP(K2119,de_para!$A$2:$B$46,2,0)</f>
        <v>web event</v>
      </c>
      <c r="Q2119" s="1">
        <v>0</v>
      </c>
      <c r="R2119" s="1">
        <f t="shared" si="133"/>
        <v>12</v>
      </c>
      <c r="S2119" s="1">
        <f t="shared" si="134"/>
        <v>2020</v>
      </c>
      <c r="T2119" s="1">
        <f t="shared" si="135"/>
        <v>2</v>
      </c>
    </row>
    <row r="2120" spans="1:20" x14ac:dyDescent="0.2">
      <c r="A2120" s="3" t="s">
        <v>1294</v>
      </c>
      <c r="B2120" s="3" t="s">
        <v>1297</v>
      </c>
      <c r="C2120" s="4" t="s">
        <v>1295</v>
      </c>
      <c r="D2120" s="5" t="s">
        <v>1294</v>
      </c>
      <c r="E2120" s="4" t="s">
        <v>1296</v>
      </c>
      <c r="F2120" s="6">
        <v>0</v>
      </c>
      <c r="G2120" s="4">
        <v>0</v>
      </c>
      <c r="H2120" s="4">
        <v>0</v>
      </c>
      <c r="I2120" s="5" t="s">
        <v>42</v>
      </c>
      <c r="J2120" s="5">
        <v>0</v>
      </c>
      <c r="K2120" s="5" t="s">
        <v>19</v>
      </c>
      <c r="L2120" s="5">
        <v>11</v>
      </c>
      <c r="M2120" s="7" t="s">
        <v>1298</v>
      </c>
      <c r="N2120" s="7" t="s">
        <v>1299</v>
      </c>
      <c r="O2120" s="9" t="str">
        <f t="shared" si="132"/>
        <v>2020-12-01</v>
      </c>
      <c r="P2120" s="1" t="str">
        <f>VLOOKUP(K2120,de_para!$A$2:$B$46,2,0)</f>
        <v>web event</v>
      </c>
      <c r="Q2120" s="1">
        <v>0</v>
      </c>
      <c r="R2120" s="1">
        <f t="shared" si="133"/>
        <v>12</v>
      </c>
      <c r="S2120" s="1">
        <f t="shared" si="134"/>
        <v>2020</v>
      </c>
      <c r="T2120" s="1">
        <f t="shared" si="135"/>
        <v>2</v>
      </c>
    </row>
    <row r="2121" spans="1:20" x14ac:dyDescent="0.2">
      <c r="A2121" s="3" t="s">
        <v>1221</v>
      </c>
      <c r="B2121" s="3" t="s">
        <v>1297</v>
      </c>
      <c r="C2121" s="4" t="s">
        <v>1222</v>
      </c>
      <c r="D2121" s="5" t="s">
        <v>1223</v>
      </c>
      <c r="E2121" s="4" t="s">
        <v>1224</v>
      </c>
      <c r="F2121" s="6">
        <v>1411.47</v>
      </c>
      <c r="G2121" s="4">
        <v>37984</v>
      </c>
      <c r="H2121" s="4">
        <v>58746</v>
      </c>
      <c r="I2121" s="5">
        <v>24.02665713</v>
      </c>
      <c r="J2121" s="5">
        <v>1.5465985678180001</v>
      </c>
      <c r="K2121" s="5" t="s">
        <v>826</v>
      </c>
      <c r="L2121" s="5">
        <v>144</v>
      </c>
      <c r="M2121" s="7" t="s">
        <v>1298</v>
      </c>
      <c r="N2121" s="7" t="s">
        <v>1299</v>
      </c>
      <c r="O2121" s="9" t="str">
        <f t="shared" si="132"/>
        <v>2020-12-01</v>
      </c>
      <c r="P2121" s="1" t="str">
        <f>VLOOKUP(K2121,de_para!$A$2:$B$46,2,0)</f>
        <v>App event</v>
      </c>
      <c r="Q2121" s="1">
        <v>0</v>
      </c>
      <c r="R2121" s="1">
        <f t="shared" si="133"/>
        <v>12</v>
      </c>
      <c r="S2121" s="1">
        <f t="shared" si="134"/>
        <v>2020</v>
      </c>
      <c r="T2121" s="1">
        <f t="shared" si="135"/>
        <v>2</v>
      </c>
    </row>
    <row r="2122" spans="1:20" x14ac:dyDescent="0.2">
      <c r="A2122" s="3" t="s">
        <v>1290</v>
      </c>
      <c r="B2122" s="3" t="s">
        <v>1297</v>
      </c>
      <c r="C2122" s="4" t="s">
        <v>1291</v>
      </c>
      <c r="D2122" s="5" t="s">
        <v>1292</v>
      </c>
      <c r="E2122" s="4" t="s">
        <v>1293</v>
      </c>
      <c r="F2122" s="6">
        <v>6999.71</v>
      </c>
      <c r="G2122" s="4">
        <v>63696</v>
      </c>
      <c r="H2122" s="4">
        <v>69971</v>
      </c>
      <c r="I2122" s="5">
        <v>100.03730117000001</v>
      </c>
      <c r="J2122" s="5">
        <v>1.0985148203969</v>
      </c>
      <c r="K2122" s="5" t="s">
        <v>6</v>
      </c>
      <c r="L2122" s="5">
        <v>63696</v>
      </c>
      <c r="M2122" s="7" t="s">
        <v>1298</v>
      </c>
      <c r="N2122" s="7" t="s">
        <v>1299</v>
      </c>
      <c r="O2122" s="9" t="str">
        <f t="shared" si="132"/>
        <v>2020-12-01</v>
      </c>
      <c r="P2122" s="1" t="str">
        <f>VLOOKUP(K2122,de_para!$A$2:$B$46,2,0)</f>
        <v>Top funnel</v>
      </c>
      <c r="Q2122" s="1">
        <v>0</v>
      </c>
      <c r="R2122" s="1">
        <f t="shared" si="133"/>
        <v>12</v>
      </c>
      <c r="S2122" s="1">
        <f t="shared" si="134"/>
        <v>2020</v>
      </c>
      <c r="T2122" s="1">
        <f t="shared" si="135"/>
        <v>2</v>
      </c>
    </row>
    <row r="2123" spans="1:20" x14ac:dyDescent="0.2">
      <c r="A2123" s="3" t="s">
        <v>1006</v>
      </c>
      <c r="B2123" s="3" t="s">
        <v>1297</v>
      </c>
      <c r="C2123" s="4" t="s">
        <v>1287</v>
      </c>
      <c r="D2123" s="5" t="s">
        <v>1288</v>
      </c>
      <c r="E2123" s="4" t="s">
        <v>1289</v>
      </c>
      <c r="F2123" s="6">
        <v>294.5</v>
      </c>
      <c r="G2123" s="4">
        <v>7110</v>
      </c>
      <c r="H2123" s="4">
        <v>8303</v>
      </c>
      <c r="I2123" s="5">
        <v>35.469107549999997</v>
      </c>
      <c r="J2123" s="5">
        <v>1.1677918424753999</v>
      </c>
      <c r="K2123" s="5" t="s">
        <v>19</v>
      </c>
      <c r="L2123" s="5">
        <v>8</v>
      </c>
      <c r="M2123" s="7" t="s">
        <v>1298</v>
      </c>
      <c r="N2123" s="7" t="s">
        <v>1299</v>
      </c>
      <c r="O2123" s="9" t="str">
        <f t="shared" si="132"/>
        <v>2020-12-01</v>
      </c>
      <c r="P2123" s="1" t="str">
        <f>VLOOKUP(K2123,de_para!$A$2:$B$46,2,0)</f>
        <v>web event</v>
      </c>
      <c r="Q2123" s="1">
        <v>0</v>
      </c>
      <c r="R2123" s="1">
        <f t="shared" si="133"/>
        <v>12</v>
      </c>
      <c r="S2123" s="1">
        <f t="shared" si="134"/>
        <v>2020</v>
      </c>
      <c r="T2123" s="1">
        <f t="shared" si="135"/>
        <v>2</v>
      </c>
    </row>
    <row r="2124" spans="1:20" x14ac:dyDescent="0.2">
      <c r="A2124" s="3" t="s">
        <v>1221</v>
      </c>
      <c r="B2124" s="3" t="s">
        <v>1297</v>
      </c>
      <c r="C2124" s="4" t="s">
        <v>1234</v>
      </c>
      <c r="D2124" s="5" t="s">
        <v>1235</v>
      </c>
      <c r="E2124" s="4" t="s">
        <v>1236</v>
      </c>
      <c r="F2124" s="6">
        <v>1411.22</v>
      </c>
      <c r="G2124" s="4">
        <v>35544</v>
      </c>
      <c r="H2124" s="4">
        <v>65102</v>
      </c>
      <c r="I2124" s="5">
        <v>21.677060610000002</v>
      </c>
      <c r="J2124" s="5">
        <v>1.8315890164302999</v>
      </c>
      <c r="K2124" s="5" t="s">
        <v>826</v>
      </c>
      <c r="L2124" s="5">
        <v>139</v>
      </c>
      <c r="M2124" s="7" t="s">
        <v>1298</v>
      </c>
      <c r="N2124" s="7" t="s">
        <v>1299</v>
      </c>
      <c r="O2124" s="9" t="str">
        <f t="shared" si="132"/>
        <v>2020-12-01</v>
      </c>
      <c r="P2124" s="1" t="str">
        <f>VLOOKUP(K2124,de_para!$A$2:$B$46,2,0)</f>
        <v>App event</v>
      </c>
      <c r="Q2124" s="1">
        <v>0</v>
      </c>
      <c r="R2124" s="1">
        <f t="shared" si="133"/>
        <v>12</v>
      </c>
      <c r="S2124" s="1">
        <f t="shared" si="134"/>
        <v>2020</v>
      </c>
      <c r="T2124" s="1">
        <f t="shared" si="135"/>
        <v>2</v>
      </c>
    </row>
    <row r="2125" spans="1:20" x14ac:dyDescent="0.2">
      <c r="A2125" s="3" t="s">
        <v>1258</v>
      </c>
      <c r="B2125" s="3" t="s">
        <v>1297</v>
      </c>
      <c r="C2125" s="4" t="s">
        <v>1259</v>
      </c>
      <c r="D2125" s="5" t="s">
        <v>1258</v>
      </c>
      <c r="E2125" s="4" t="s">
        <v>1260</v>
      </c>
      <c r="F2125" s="6">
        <v>0</v>
      </c>
      <c r="G2125" s="4">
        <v>0</v>
      </c>
      <c r="H2125" s="4">
        <v>0</v>
      </c>
      <c r="I2125" s="5" t="s">
        <v>42</v>
      </c>
      <c r="J2125" s="5">
        <v>0</v>
      </c>
      <c r="K2125" s="5" t="s">
        <v>19</v>
      </c>
      <c r="L2125" s="5">
        <v>14</v>
      </c>
      <c r="M2125" s="7" t="s">
        <v>1298</v>
      </c>
      <c r="N2125" s="7" t="s">
        <v>1299</v>
      </c>
      <c r="O2125" s="9" t="str">
        <f t="shared" si="132"/>
        <v>2020-12-01</v>
      </c>
      <c r="P2125" s="1" t="str">
        <f>VLOOKUP(K2125,de_para!$A$2:$B$46,2,0)</f>
        <v>web event</v>
      </c>
      <c r="Q2125" s="1">
        <v>0</v>
      </c>
      <c r="R2125" s="1">
        <f t="shared" si="133"/>
        <v>12</v>
      </c>
      <c r="S2125" s="1">
        <f t="shared" si="134"/>
        <v>2020</v>
      </c>
      <c r="T2125" s="1">
        <f t="shared" si="135"/>
        <v>2</v>
      </c>
    </row>
    <row r="2126" spans="1:20" x14ac:dyDescent="0.2">
      <c r="A2126" s="3" t="s">
        <v>1241</v>
      </c>
      <c r="B2126" s="3" t="s">
        <v>1297</v>
      </c>
      <c r="C2126" s="4" t="s">
        <v>1242</v>
      </c>
      <c r="D2126" s="5" t="s">
        <v>1243</v>
      </c>
      <c r="E2126" s="4" t="s">
        <v>1244</v>
      </c>
      <c r="F2126" s="6">
        <v>10534</v>
      </c>
      <c r="G2126" s="4">
        <v>95088</v>
      </c>
      <c r="H2126" s="4">
        <v>492081</v>
      </c>
      <c r="I2126" s="5">
        <v>21.40704478</v>
      </c>
      <c r="J2126" s="5">
        <v>5.1750063099445001</v>
      </c>
      <c r="K2126" s="5" t="s">
        <v>19</v>
      </c>
      <c r="L2126" s="5">
        <v>173</v>
      </c>
      <c r="M2126" s="7" t="s">
        <v>1298</v>
      </c>
      <c r="N2126" s="7" t="s">
        <v>1299</v>
      </c>
      <c r="O2126" s="9" t="str">
        <f t="shared" si="132"/>
        <v>2020-12-01</v>
      </c>
      <c r="P2126" s="1" t="str">
        <f>VLOOKUP(K2126,de_para!$A$2:$B$46,2,0)</f>
        <v>web event</v>
      </c>
      <c r="Q2126" s="1">
        <v>0</v>
      </c>
      <c r="R2126" s="1">
        <f t="shared" si="133"/>
        <v>12</v>
      </c>
      <c r="S2126" s="1">
        <f t="shared" si="134"/>
        <v>2020</v>
      </c>
      <c r="T2126" s="1">
        <f t="shared" si="135"/>
        <v>2</v>
      </c>
    </row>
    <row r="2127" spans="1:20" x14ac:dyDescent="0.2">
      <c r="A2127" s="3" t="s">
        <v>1207</v>
      </c>
      <c r="B2127" s="3" t="s">
        <v>1297</v>
      </c>
      <c r="C2127" s="4" t="s">
        <v>1211</v>
      </c>
      <c r="D2127" s="5" t="s">
        <v>1212</v>
      </c>
      <c r="E2127" s="4" t="s">
        <v>1213</v>
      </c>
      <c r="F2127" s="6">
        <v>2780.91</v>
      </c>
      <c r="G2127" s="4">
        <v>101919</v>
      </c>
      <c r="H2127" s="4">
        <v>163060</v>
      </c>
      <c r="I2127" s="5">
        <v>17.054519809999999</v>
      </c>
      <c r="J2127" s="5">
        <v>1.5998979581824999</v>
      </c>
      <c r="K2127" s="5" t="s">
        <v>1214</v>
      </c>
      <c r="L2127" s="5">
        <v>47</v>
      </c>
      <c r="M2127" s="7" t="s">
        <v>1298</v>
      </c>
      <c r="N2127" s="7" t="s">
        <v>1299</v>
      </c>
      <c r="O2127" s="9" t="str">
        <f t="shared" si="132"/>
        <v>2020-12-01</v>
      </c>
      <c r="P2127" s="1" t="str">
        <f>VLOOKUP(K2127,de_para!$A$2:$B$46,2,0)</f>
        <v>App event</v>
      </c>
      <c r="Q2127" s="1">
        <v>0</v>
      </c>
      <c r="R2127" s="1">
        <f t="shared" si="133"/>
        <v>12</v>
      </c>
      <c r="S2127" s="1">
        <f t="shared" si="134"/>
        <v>2020</v>
      </c>
      <c r="T2127" s="1">
        <f t="shared" si="135"/>
        <v>2</v>
      </c>
    </row>
    <row r="2128" spans="1:20" x14ac:dyDescent="0.2">
      <c r="A2128" s="3" t="s">
        <v>1277</v>
      </c>
      <c r="B2128" s="3" t="s">
        <v>1297</v>
      </c>
      <c r="C2128" s="4" t="s">
        <v>1278</v>
      </c>
      <c r="D2128" s="5" t="s">
        <v>1279</v>
      </c>
      <c r="E2128" s="4" t="s">
        <v>1280</v>
      </c>
      <c r="F2128" s="6">
        <v>703.55</v>
      </c>
      <c r="G2128" s="4">
        <v>28488</v>
      </c>
      <c r="H2128" s="4">
        <v>37814</v>
      </c>
      <c r="I2128" s="5">
        <v>18.605542920000001</v>
      </c>
      <c r="J2128" s="5">
        <v>1.3273659084527001</v>
      </c>
      <c r="K2128" s="5" t="s">
        <v>1281</v>
      </c>
      <c r="L2128" s="5">
        <v>7991</v>
      </c>
      <c r="M2128" s="7" t="s">
        <v>1298</v>
      </c>
      <c r="N2128" s="7" t="s">
        <v>1299</v>
      </c>
      <c r="O2128" s="9" t="str">
        <f t="shared" si="132"/>
        <v>2020-12-01</v>
      </c>
      <c r="P2128" s="1" t="str">
        <f>VLOOKUP(K2128,de_para!$A$2:$B$46,2,0)</f>
        <v>Mid funnel</v>
      </c>
      <c r="Q2128" s="1">
        <v>0</v>
      </c>
      <c r="R2128" s="1">
        <f t="shared" si="133"/>
        <v>12</v>
      </c>
      <c r="S2128" s="1">
        <f t="shared" si="134"/>
        <v>2020</v>
      </c>
      <c r="T2128" s="1">
        <f t="shared" si="135"/>
        <v>2</v>
      </c>
    </row>
    <row r="2129" spans="1:20" x14ac:dyDescent="0.2">
      <c r="A2129" s="3" t="s">
        <v>1270</v>
      </c>
      <c r="B2129" s="3" t="s">
        <v>1297</v>
      </c>
      <c r="C2129" s="4" t="s">
        <v>1271</v>
      </c>
      <c r="D2129" s="5" t="s">
        <v>1074</v>
      </c>
      <c r="E2129" s="4" t="s">
        <v>1075</v>
      </c>
      <c r="F2129" s="6">
        <v>6356.15</v>
      </c>
      <c r="G2129" s="4">
        <v>378111</v>
      </c>
      <c r="H2129" s="4">
        <v>447486</v>
      </c>
      <c r="I2129" s="5">
        <v>14.20413153</v>
      </c>
      <c r="J2129" s="5">
        <v>1.1834778676102999</v>
      </c>
      <c r="K2129" s="5" t="s">
        <v>200</v>
      </c>
      <c r="L2129" s="5">
        <v>143</v>
      </c>
      <c r="M2129" s="7" t="s">
        <v>1298</v>
      </c>
      <c r="N2129" s="7" t="s">
        <v>1299</v>
      </c>
      <c r="O2129" s="9" t="str">
        <f t="shared" si="132"/>
        <v>2020-12-01</v>
      </c>
      <c r="P2129" s="1" t="str">
        <f>VLOOKUP(K2129,de_para!$A$2:$B$46,2,0)</f>
        <v>Mensagem</v>
      </c>
      <c r="Q2129" s="1">
        <v>1</v>
      </c>
      <c r="R2129" s="1">
        <f t="shared" si="133"/>
        <v>12</v>
      </c>
      <c r="S2129" s="1">
        <f t="shared" si="134"/>
        <v>2020</v>
      </c>
      <c r="T2129" s="1">
        <f t="shared" si="135"/>
        <v>2</v>
      </c>
    </row>
    <row r="2130" spans="1:20" x14ac:dyDescent="0.2">
      <c r="A2130" s="3" t="s">
        <v>1307</v>
      </c>
      <c r="B2130" s="3" t="s">
        <v>1297</v>
      </c>
      <c r="C2130" s="4" t="s">
        <v>1314</v>
      </c>
      <c r="D2130" s="5" t="s">
        <v>1315</v>
      </c>
      <c r="E2130" s="4" t="s">
        <v>1316</v>
      </c>
      <c r="F2130" s="6">
        <v>596.23</v>
      </c>
      <c r="G2130" s="4">
        <v>6744</v>
      </c>
      <c r="H2130" s="4">
        <v>7588</v>
      </c>
      <c r="I2130" s="5">
        <v>78.575382180000005</v>
      </c>
      <c r="J2130" s="5">
        <v>1.1251482799526</v>
      </c>
      <c r="K2130" s="5" t="s">
        <v>19</v>
      </c>
      <c r="L2130" s="5">
        <v>16</v>
      </c>
      <c r="M2130" s="7" t="s">
        <v>1298</v>
      </c>
      <c r="N2130" s="7" t="s">
        <v>1299</v>
      </c>
      <c r="O2130" s="9" t="str">
        <f t="shared" si="132"/>
        <v>2020-12-01</v>
      </c>
      <c r="P2130" s="1" t="str">
        <f>VLOOKUP(K2130,de_para!$A$2:$B$46,2,0)</f>
        <v>web event</v>
      </c>
      <c r="Q2130" s="1">
        <v>0</v>
      </c>
      <c r="R2130" s="1">
        <f t="shared" si="133"/>
        <v>12</v>
      </c>
      <c r="S2130" s="1">
        <f t="shared" si="134"/>
        <v>2020</v>
      </c>
      <c r="T2130" s="1">
        <f t="shared" si="135"/>
        <v>2</v>
      </c>
    </row>
    <row r="2131" spans="1:20" x14ac:dyDescent="0.2">
      <c r="A2131" s="3" t="s">
        <v>1272</v>
      </c>
      <c r="B2131" s="3" t="s">
        <v>1317</v>
      </c>
      <c r="C2131" s="4" t="s">
        <v>1318</v>
      </c>
      <c r="D2131" s="5" t="s">
        <v>1249</v>
      </c>
      <c r="E2131" s="4" t="s">
        <v>1250</v>
      </c>
      <c r="F2131" s="6">
        <v>0</v>
      </c>
      <c r="G2131" s="4">
        <v>0</v>
      </c>
      <c r="H2131" s="4">
        <v>0</v>
      </c>
      <c r="I2131" s="5" t="s">
        <v>42</v>
      </c>
      <c r="J2131" s="5">
        <v>0</v>
      </c>
      <c r="K2131" s="5" t="s">
        <v>1251</v>
      </c>
      <c r="L2131" s="5">
        <v>2</v>
      </c>
      <c r="M2131" s="7" t="s">
        <v>1319</v>
      </c>
      <c r="N2131" s="7" t="s">
        <v>1320</v>
      </c>
      <c r="O2131" s="9" t="str">
        <f t="shared" si="132"/>
        <v>2020-11-24</v>
      </c>
      <c r="P2131" s="1" t="str">
        <f>VLOOKUP(K2131,de_para!$A$2:$B$46,2,0)</f>
        <v>Credenciamento</v>
      </c>
      <c r="Q2131" s="1">
        <v>0</v>
      </c>
      <c r="R2131" s="1">
        <f t="shared" si="133"/>
        <v>11</v>
      </c>
      <c r="S2131" s="1">
        <f t="shared" si="134"/>
        <v>2020</v>
      </c>
      <c r="T2131" s="1">
        <f t="shared" si="135"/>
        <v>2</v>
      </c>
    </row>
    <row r="2132" spans="1:20" x14ac:dyDescent="0.2">
      <c r="A2132" s="3" t="s">
        <v>1207</v>
      </c>
      <c r="B2132" s="3" t="s">
        <v>1317</v>
      </c>
      <c r="C2132" s="4" t="s">
        <v>1208</v>
      </c>
      <c r="D2132" s="5" t="s">
        <v>1209</v>
      </c>
      <c r="E2132" s="4" t="s">
        <v>1210</v>
      </c>
      <c r="F2132" s="6">
        <v>2104.7600000000002</v>
      </c>
      <c r="G2132" s="4">
        <v>72591</v>
      </c>
      <c r="H2132" s="4">
        <v>121175</v>
      </c>
      <c r="I2132" s="5">
        <v>17.369589439999999</v>
      </c>
      <c r="J2132" s="5">
        <v>1.6692840710281001</v>
      </c>
      <c r="K2132" s="5" t="s">
        <v>826</v>
      </c>
      <c r="L2132" s="5">
        <v>354</v>
      </c>
      <c r="M2132" s="7" t="s">
        <v>1319</v>
      </c>
      <c r="N2132" s="7" t="s">
        <v>1320</v>
      </c>
      <c r="O2132" s="9" t="str">
        <f t="shared" si="132"/>
        <v>2020-11-24</v>
      </c>
      <c r="P2132" s="1" t="str">
        <f>VLOOKUP(K2132,de_para!$A$2:$B$46,2,0)</f>
        <v>App event</v>
      </c>
      <c r="Q2132" s="1">
        <v>0</v>
      </c>
      <c r="R2132" s="1">
        <f t="shared" si="133"/>
        <v>11</v>
      </c>
      <c r="S2132" s="1">
        <f t="shared" si="134"/>
        <v>2020</v>
      </c>
      <c r="T2132" s="1">
        <f t="shared" si="135"/>
        <v>2</v>
      </c>
    </row>
    <row r="2133" spans="1:20" x14ac:dyDescent="0.2">
      <c r="A2133" s="3" t="s">
        <v>1321</v>
      </c>
      <c r="B2133" s="3" t="s">
        <v>1317</v>
      </c>
      <c r="C2133" s="4" t="s">
        <v>1322</v>
      </c>
      <c r="D2133" s="5" t="s">
        <v>1323</v>
      </c>
      <c r="E2133" s="4" t="s">
        <v>1324</v>
      </c>
      <c r="F2133" s="6">
        <v>0</v>
      </c>
      <c r="G2133" s="4">
        <v>0</v>
      </c>
      <c r="H2133" s="4">
        <v>0</v>
      </c>
      <c r="I2133" s="5" t="s">
        <v>42</v>
      </c>
      <c r="J2133" s="5">
        <v>0</v>
      </c>
      <c r="K2133" s="5" t="s">
        <v>19</v>
      </c>
      <c r="L2133" s="5">
        <v>1</v>
      </c>
      <c r="M2133" s="7" t="s">
        <v>1319</v>
      </c>
      <c r="N2133" s="7" t="s">
        <v>1320</v>
      </c>
      <c r="O2133" s="9" t="str">
        <f t="shared" si="132"/>
        <v>2020-11-24</v>
      </c>
      <c r="P2133" s="1" t="str">
        <f>VLOOKUP(K2133,de_para!$A$2:$B$46,2,0)</f>
        <v>web event</v>
      </c>
      <c r="Q2133" s="1">
        <v>0</v>
      </c>
      <c r="R2133" s="1">
        <f t="shared" si="133"/>
        <v>11</v>
      </c>
      <c r="S2133" s="1">
        <f t="shared" si="134"/>
        <v>2020</v>
      </c>
      <c r="T2133" s="1">
        <f t="shared" si="135"/>
        <v>2</v>
      </c>
    </row>
    <row r="2134" spans="1:20" x14ac:dyDescent="0.2">
      <c r="A2134" s="3" t="s">
        <v>1325</v>
      </c>
      <c r="B2134" s="3" t="s">
        <v>1317</v>
      </c>
      <c r="C2134" s="4" t="s">
        <v>1326</v>
      </c>
      <c r="D2134" s="5" t="s">
        <v>1243</v>
      </c>
      <c r="E2134" s="4" t="s">
        <v>1244</v>
      </c>
      <c r="F2134" s="6">
        <v>366.43</v>
      </c>
      <c r="G2134" s="4">
        <v>26926</v>
      </c>
      <c r="H2134" s="4">
        <v>39936</v>
      </c>
      <c r="I2134" s="5">
        <v>9.1754306900000007</v>
      </c>
      <c r="J2134" s="5">
        <v>1.4831761123078</v>
      </c>
      <c r="K2134" s="5" t="s">
        <v>19</v>
      </c>
      <c r="L2134" s="5">
        <v>2</v>
      </c>
      <c r="M2134" s="7" t="s">
        <v>1319</v>
      </c>
      <c r="N2134" s="7" t="s">
        <v>1320</v>
      </c>
      <c r="O2134" s="9" t="str">
        <f t="shared" si="132"/>
        <v>2020-11-24</v>
      </c>
      <c r="P2134" s="1" t="str">
        <f>VLOOKUP(K2134,de_para!$A$2:$B$46,2,0)</f>
        <v>web event</v>
      </c>
      <c r="Q2134" s="1">
        <v>0</v>
      </c>
      <c r="R2134" s="1">
        <f t="shared" si="133"/>
        <v>11</v>
      </c>
      <c r="S2134" s="1">
        <f t="shared" si="134"/>
        <v>2020</v>
      </c>
      <c r="T2134" s="1">
        <f t="shared" si="135"/>
        <v>2</v>
      </c>
    </row>
    <row r="2135" spans="1:20" x14ac:dyDescent="0.2">
      <c r="A2135" s="3" t="s">
        <v>1221</v>
      </c>
      <c r="B2135" s="3" t="s">
        <v>1317</v>
      </c>
      <c r="C2135" s="4" t="s">
        <v>1222</v>
      </c>
      <c r="D2135" s="5" t="s">
        <v>1223</v>
      </c>
      <c r="E2135" s="4" t="s">
        <v>1224</v>
      </c>
      <c r="F2135" s="6">
        <v>1392.97</v>
      </c>
      <c r="G2135" s="4">
        <v>40343</v>
      </c>
      <c r="H2135" s="4">
        <v>58162</v>
      </c>
      <c r="I2135" s="5">
        <v>23.949829789999999</v>
      </c>
      <c r="J2135" s="5">
        <v>1.4416875294350999</v>
      </c>
      <c r="K2135" s="5" t="s">
        <v>826</v>
      </c>
      <c r="L2135" s="5">
        <v>181</v>
      </c>
      <c r="M2135" s="7" t="s">
        <v>1319</v>
      </c>
      <c r="N2135" s="7" t="s">
        <v>1320</v>
      </c>
      <c r="O2135" s="9" t="str">
        <f t="shared" si="132"/>
        <v>2020-11-24</v>
      </c>
      <c r="P2135" s="1" t="str">
        <f>VLOOKUP(K2135,de_para!$A$2:$B$46,2,0)</f>
        <v>App event</v>
      </c>
      <c r="Q2135" s="1">
        <v>0</v>
      </c>
      <c r="R2135" s="1">
        <f t="shared" si="133"/>
        <v>11</v>
      </c>
      <c r="S2135" s="1">
        <f t="shared" si="134"/>
        <v>2020</v>
      </c>
      <c r="T2135" s="1">
        <f t="shared" si="135"/>
        <v>2</v>
      </c>
    </row>
    <row r="2136" spans="1:20" x14ac:dyDescent="0.2">
      <c r="A2136" s="3" t="s">
        <v>1307</v>
      </c>
      <c r="B2136" s="3" t="s">
        <v>1317</v>
      </c>
      <c r="C2136" s="4" t="s">
        <v>1308</v>
      </c>
      <c r="D2136" s="5" t="s">
        <v>1309</v>
      </c>
      <c r="E2136" s="4" t="s">
        <v>1310</v>
      </c>
      <c r="F2136" s="6">
        <v>706.67</v>
      </c>
      <c r="G2136" s="4">
        <v>9846</v>
      </c>
      <c r="H2136" s="4">
        <v>11512</v>
      </c>
      <c r="I2136" s="5">
        <v>61.385510770000003</v>
      </c>
      <c r="J2136" s="5">
        <v>1.1692057688401001</v>
      </c>
      <c r="K2136" s="5" t="s">
        <v>19</v>
      </c>
      <c r="L2136" s="5">
        <v>22</v>
      </c>
      <c r="M2136" s="7" t="s">
        <v>1319</v>
      </c>
      <c r="N2136" s="7" t="s">
        <v>1320</v>
      </c>
      <c r="O2136" s="9" t="str">
        <f t="shared" si="132"/>
        <v>2020-11-24</v>
      </c>
      <c r="P2136" s="1" t="str">
        <f>VLOOKUP(K2136,de_para!$A$2:$B$46,2,0)</f>
        <v>web event</v>
      </c>
      <c r="Q2136" s="1">
        <v>0</v>
      </c>
      <c r="R2136" s="1">
        <f t="shared" si="133"/>
        <v>11</v>
      </c>
      <c r="S2136" s="1">
        <f t="shared" si="134"/>
        <v>2020</v>
      </c>
      <c r="T2136" s="1">
        <f t="shared" si="135"/>
        <v>2</v>
      </c>
    </row>
    <row r="2137" spans="1:20" x14ac:dyDescent="0.2">
      <c r="A2137" s="3" t="s">
        <v>14</v>
      </c>
      <c r="B2137" s="3" t="s">
        <v>1317</v>
      </c>
      <c r="C2137" s="4" t="s">
        <v>1231</v>
      </c>
      <c r="D2137" s="5" t="s">
        <v>456</v>
      </c>
      <c r="E2137" s="4" t="s">
        <v>457</v>
      </c>
      <c r="F2137" s="6">
        <v>20979.48</v>
      </c>
      <c r="G2137" s="4">
        <v>906741</v>
      </c>
      <c r="H2137" s="4">
        <v>1414284</v>
      </c>
      <c r="I2137" s="5">
        <v>14.83399374</v>
      </c>
      <c r="J2137" s="5">
        <v>1.5597441827380001</v>
      </c>
      <c r="K2137" s="5" t="s">
        <v>38</v>
      </c>
      <c r="L2137" s="5">
        <v>117</v>
      </c>
      <c r="M2137" s="7" t="s">
        <v>1319</v>
      </c>
      <c r="N2137" s="7" t="s">
        <v>1320</v>
      </c>
      <c r="O2137" s="9" t="str">
        <f t="shared" si="132"/>
        <v>2020-11-24</v>
      </c>
      <c r="P2137" s="1" t="str">
        <f>VLOOKUP(K2137,de_para!$A$2:$B$46,2,0)</f>
        <v>Credenciamento</v>
      </c>
      <c r="Q2137" s="1">
        <v>0</v>
      </c>
      <c r="R2137" s="1">
        <f t="shared" si="133"/>
        <v>11</v>
      </c>
      <c r="S2137" s="1">
        <f t="shared" si="134"/>
        <v>2020</v>
      </c>
      <c r="T2137" s="1">
        <f t="shared" si="135"/>
        <v>2</v>
      </c>
    </row>
    <row r="2138" spans="1:20" x14ac:dyDescent="0.2">
      <c r="A2138" s="3" t="s">
        <v>1094</v>
      </c>
      <c r="B2138" s="3" t="s">
        <v>1317</v>
      </c>
      <c r="C2138" s="4" t="s">
        <v>1204</v>
      </c>
      <c r="D2138" s="5" t="s">
        <v>1205</v>
      </c>
      <c r="E2138" s="4" t="s">
        <v>1206</v>
      </c>
      <c r="F2138" s="6">
        <v>55467.82</v>
      </c>
      <c r="G2138" s="4">
        <v>271998</v>
      </c>
      <c r="H2138" s="4">
        <v>1522661</v>
      </c>
      <c r="I2138" s="5">
        <v>36.428213499999998</v>
      </c>
      <c r="J2138" s="5">
        <v>5.5980595445555004</v>
      </c>
      <c r="K2138" s="5" t="s">
        <v>38</v>
      </c>
      <c r="L2138" s="5">
        <v>484</v>
      </c>
      <c r="M2138" s="7" t="s">
        <v>1319</v>
      </c>
      <c r="N2138" s="7" t="s">
        <v>1320</v>
      </c>
      <c r="O2138" s="9" t="str">
        <f t="shared" si="132"/>
        <v>2020-11-24</v>
      </c>
      <c r="P2138" s="1" t="str">
        <f>VLOOKUP(K2138,de_para!$A$2:$B$46,2,0)</f>
        <v>Credenciamento</v>
      </c>
      <c r="Q2138" s="1">
        <v>0</v>
      </c>
      <c r="R2138" s="1">
        <f t="shared" si="133"/>
        <v>11</v>
      </c>
      <c r="S2138" s="1">
        <f t="shared" si="134"/>
        <v>2020</v>
      </c>
      <c r="T2138" s="1">
        <f t="shared" si="135"/>
        <v>2</v>
      </c>
    </row>
    <row r="2139" spans="1:20" x14ac:dyDescent="0.2">
      <c r="A2139" s="3" t="s">
        <v>1270</v>
      </c>
      <c r="B2139" s="3" t="s">
        <v>1317</v>
      </c>
      <c r="C2139" s="4" t="s">
        <v>1271</v>
      </c>
      <c r="D2139" s="5" t="s">
        <v>1074</v>
      </c>
      <c r="E2139" s="4" t="s">
        <v>1075</v>
      </c>
      <c r="F2139" s="6">
        <v>12783.08</v>
      </c>
      <c r="G2139" s="4">
        <v>887158</v>
      </c>
      <c r="H2139" s="4">
        <v>1120574</v>
      </c>
      <c r="I2139" s="5">
        <v>11.40761788</v>
      </c>
      <c r="J2139" s="5">
        <v>1.2631053318575001</v>
      </c>
      <c r="K2139" s="5" t="s">
        <v>200</v>
      </c>
      <c r="L2139" s="5">
        <v>311</v>
      </c>
      <c r="M2139" s="7" t="s">
        <v>1319</v>
      </c>
      <c r="N2139" s="7" t="s">
        <v>1320</v>
      </c>
      <c r="O2139" s="9" t="str">
        <f t="shared" si="132"/>
        <v>2020-11-24</v>
      </c>
      <c r="P2139" s="1" t="str">
        <f>VLOOKUP(K2139,de_para!$A$2:$B$46,2,0)</f>
        <v>Mensagem</v>
      </c>
      <c r="Q2139" s="1">
        <v>1</v>
      </c>
      <c r="R2139" s="1">
        <f t="shared" si="133"/>
        <v>11</v>
      </c>
      <c r="S2139" s="1">
        <f t="shared" si="134"/>
        <v>2020</v>
      </c>
      <c r="T2139" s="1">
        <f t="shared" si="135"/>
        <v>2</v>
      </c>
    </row>
    <row r="2140" spans="1:20" x14ac:dyDescent="0.2">
      <c r="A2140" s="3" t="s">
        <v>1277</v>
      </c>
      <c r="B2140" s="3" t="s">
        <v>1317</v>
      </c>
      <c r="C2140" s="4" t="s">
        <v>1278</v>
      </c>
      <c r="D2140" s="5" t="s">
        <v>1279</v>
      </c>
      <c r="E2140" s="4" t="s">
        <v>1280</v>
      </c>
      <c r="F2140" s="6">
        <v>689.78</v>
      </c>
      <c r="G2140" s="4">
        <v>25176</v>
      </c>
      <c r="H2140" s="4">
        <v>31938</v>
      </c>
      <c r="I2140" s="5">
        <v>21.597470099999999</v>
      </c>
      <c r="J2140" s="5">
        <v>1.2685891325070999</v>
      </c>
      <c r="K2140" s="5" t="s">
        <v>1281</v>
      </c>
      <c r="L2140" s="5">
        <v>8521</v>
      </c>
      <c r="M2140" s="7" t="s">
        <v>1319</v>
      </c>
      <c r="N2140" s="7" t="s">
        <v>1320</v>
      </c>
      <c r="O2140" s="9" t="str">
        <f t="shared" si="132"/>
        <v>2020-11-24</v>
      </c>
      <c r="P2140" s="1" t="str">
        <f>VLOOKUP(K2140,de_para!$A$2:$B$46,2,0)</f>
        <v>Mid funnel</v>
      </c>
      <c r="Q2140" s="1">
        <v>0</v>
      </c>
      <c r="R2140" s="1">
        <f t="shared" si="133"/>
        <v>11</v>
      </c>
      <c r="S2140" s="1">
        <f t="shared" si="134"/>
        <v>2020</v>
      </c>
      <c r="T2140" s="1">
        <f t="shared" si="135"/>
        <v>2</v>
      </c>
    </row>
    <row r="2141" spans="1:20" x14ac:dyDescent="0.2">
      <c r="A2141" s="3" t="s">
        <v>1076</v>
      </c>
      <c r="B2141" s="3" t="s">
        <v>1317</v>
      </c>
      <c r="C2141" s="4" t="s">
        <v>1077</v>
      </c>
      <c r="D2141" s="5" t="s">
        <v>1074</v>
      </c>
      <c r="E2141" s="4" t="s">
        <v>1075</v>
      </c>
      <c r="F2141" s="6">
        <v>7577.73</v>
      </c>
      <c r="G2141" s="4">
        <v>193885</v>
      </c>
      <c r="H2141" s="4">
        <v>381687</v>
      </c>
      <c r="I2141" s="5">
        <v>19.853256729999998</v>
      </c>
      <c r="J2141" s="5">
        <v>1.9686257317482001</v>
      </c>
      <c r="K2141" s="5" t="s">
        <v>200</v>
      </c>
      <c r="L2141" s="5">
        <v>257</v>
      </c>
      <c r="M2141" s="7" t="s">
        <v>1319</v>
      </c>
      <c r="N2141" s="7" t="s">
        <v>1320</v>
      </c>
      <c r="O2141" s="9" t="str">
        <f t="shared" si="132"/>
        <v>2020-11-24</v>
      </c>
      <c r="P2141" s="1" t="str">
        <f>VLOOKUP(K2141,de_para!$A$2:$B$46,2,0)</f>
        <v>Mensagem</v>
      </c>
      <c r="Q2141" s="1">
        <v>1</v>
      </c>
      <c r="R2141" s="1">
        <f t="shared" si="133"/>
        <v>11</v>
      </c>
      <c r="S2141" s="1">
        <f t="shared" si="134"/>
        <v>2020</v>
      </c>
      <c r="T2141" s="1">
        <f t="shared" si="135"/>
        <v>2</v>
      </c>
    </row>
    <row r="2142" spans="1:20" x14ac:dyDescent="0.2">
      <c r="A2142" s="3" t="s">
        <v>1221</v>
      </c>
      <c r="B2142" s="3" t="s">
        <v>1317</v>
      </c>
      <c r="C2142" s="4" t="s">
        <v>1234</v>
      </c>
      <c r="D2142" s="5" t="s">
        <v>1235</v>
      </c>
      <c r="E2142" s="4" t="s">
        <v>1236</v>
      </c>
      <c r="F2142" s="6">
        <v>1394.66</v>
      </c>
      <c r="G2142" s="4">
        <v>39880</v>
      </c>
      <c r="H2142" s="4">
        <v>60014</v>
      </c>
      <c r="I2142" s="5">
        <v>23.238910919999999</v>
      </c>
      <c r="J2142" s="5">
        <v>1.5048645937813001</v>
      </c>
      <c r="K2142" s="5" t="s">
        <v>826</v>
      </c>
      <c r="L2142" s="5">
        <v>143</v>
      </c>
      <c r="M2142" s="7" t="s">
        <v>1319</v>
      </c>
      <c r="N2142" s="7" t="s">
        <v>1320</v>
      </c>
      <c r="O2142" s="9" t="str">
        <f t="shared" si="132"/>
        <v>2020-11-24</v>
      </c>
      <c r="P2142" s="1" t="str">
        <f>VLOOKUP(K2142,de_para!$A$2:$B$46,2,0)</f>
        <v>App event</v>
      </c>
      <c r="Q2142" s="1">
        <v>0</v>
      </c>
      <c r="R2142" s="1">
        <f t="shared" si="133"/>
        <v>11</v>
      </c>
      <c r="S2142" s="1">
        <f t="shared" si="134"/>
        <v>2020</v>
      </c>
      <c r="T2142" s="1">
        <f t="shared" si="135"/>
        <v>2</v>
      </c>
    </row>
    <row r="2143" spans="1:20" x14ac:dyDescent="0.2">
      <c r="A2143" s="3" t="s">
        <v>1305</v>
      </c>
      <c r="B2143" s="3" t="s">
        <v>1317</v>
      </c>
      <c r="C2143" s="4" t="s">
        <v>1306</v>
      </c>
      <c r="D2143" s="5" t="s">
        <v>1249</v>
      </c>
      <c r="E2143" s="4" t="s">
        <v>1250</v>
      </c>
      <c r="F2143" s="6">
        <v>0</v>
      </c>
      <c r="G2143" s="4">
        <v>0</v>
      </c>
      <c r="H2143" s="4">
        <v>0</v>
      </c>
      <c r="I2143" s="5" t="s">
        <v>42</v>
      </c>
      <c r="J2143" s="5">
        <v>0</v>
      </c>
      <c r="K2143" s="5" t="s">
        <v>1251</v>
      </c>
      <c r="L2143" s="5">
        <v>6</v>
      </c>
      <c r="M2143" s="7" t="s">
        <v>1319</v>
      </c>
      <c r="N2143" s="7" t="s">
        <v>1320</v>
      </c>
      <c r="O2143" s="9" t="str">
        <f t="shared" si="132"/>
        <v>2020-11-24</v>
      </c>
      <c r="P2143" s="1" t="str">
        <f>VLOOKUP(K2143,de_para!$A$2:$B$46,2,0)</f>
        <v>Credenciamento</v>
      </c>
      <c r="Q2143" s="1">
        <v>0</v>
      </c>
      <c r="R2143" s="1">
        <f t="shared" si="133"/>
        <v>11</v>
      </c>
      <c r="S2143" s="1">
        <f t="shared" si="134"/>
        <v>2020</v>
      </c>
      <c r="T2143" s="1">
        <f t="shared" si="135"/>
        <v>2</v>
      </c>
    </row>
    <row r="2144" spans="1:20" x14ac:dyDescent="0.2">
      <c r="A2144" s="3" t="s">
        <v>1241</v>
      </c>
      <c r="B2144" s="3" t="s">
        <v>1317</v>
      </c>
      <c r="C2144" s="4" t="s">
        <v>1242</v>
      </c>
      <c r="D2144" s="5" t="s">
        <v>1243</v>
      </c>
      <c r="E2144" s="4" t="s">
        <v>1244</v>
      </c>
      <c r="F2144" s="6">
        <v>23660.47</v>
      </c>
      <c r="G2144" s="4">
        <v>277693</v>
      </c>
      <c r="H2144" s="4">
        <v>1559090</v>
      </c>
      <c r="I2144" s="5">
        <v>15.175820509999999</v>
      </c>
      <c r="J2144" s="5">
        <v>5.614437526333</v>
      </c>
      <c r="K2144" s="5" t="s">
        <v>19</v>
      </c>
      <c r="L2144" s="5">
        <v>193</v>
      </c>
      <c r="M2144" s="7" t="s">
        <v>1319</v>
      </c>
      <c r="N2144" s="7" t="s">
        <v>1320</v>
      </c>
      <c r="O2144" s="9" t="str">
        <f t="shared" si="132"/>
        <v>2020-11-24</v>
      </c>
      <c r="P2144" s="1" t="str">
        <f>VLOOKUP(K2144,de_para!$A$2:$B$46,2,0)</f>
        <v>web event</v>
      </c>
      <c r="Q2144" s="1">
        <v>0</v>
      </c>
      <c r="R2144" s="1">
        <f t="shared" si="133"/>
        <v>11</v>
      </c>
      <c r="S2144" s="1">
        <f t="shared" si="134"/>
        <v>2020</v>
      </c>
      <c r="T2144" s="1">
        <f t="shared" si="135"/>
        <v>2</v>
      </c>
    </row>
    <row r="2145" spans="1:20" x14ac:dyDescent="0.2">
      <c r="A2145" s="3" t="s">
        <v>1272</v>
      </c>
      <c r="B2145" s="3" t="s">
        <v>1317</v>
      </c>
      <c r="C2145" s="4" t="s">
        <v>1273</v>
      </c>
      <c r="D2145" s="5" t="s">
        <v>456</v>
      </c>
      <c r="E2145" s="4" t="s">
        <v>457</v>
      </c>
      <c r="F2145" s="6">
        <v>6306.13</v>
      </c>
      <c r="G2145" s="4">
        <v>218238</v>
      </c>
      <c r="H2145" s="4">
        <v>288916</v>
      </c>
      <c r="I2145" s="5">
        <v>21.826863169999999</v>
      </c>
      <c r="J2145" s="5">
        <v>1.3238574400425001</v>
      </c>
      <c r="K2145" s="5" t="s">
        <v>38</v>
      </c>
      <c r="L2145" s="5">
        <v>49</v>
      </c>
      <c r="M2145" s="7" t="s">
        <v>1319</v>
      </c>
      <c r="N2145" s="7" t="s">
        <v>1320</v>
      </c>
      <c r="O2145" s="9" t="str">
        <f t="shared" si="132"/>
        <v>2020-11-24</v>
      </c>
      <c r="P2145" s="1" t="str">
        <f>VLOOKUP(K2145,de_para!$A$2:$B$46,2,0)</f>
        <v>Credenciamento</v>
      </c>
      <c r="Q2145" s="1">
        <v>0</v>
      </c>
      <c r="R2145" s="1">
        <f t="shared" si="133"/>
        <v>11</v>
      </c>
      <c r="S2145" s="1">
        <f t="shared" si="134"/>
        <v>2020</v>
      </c>
      <c r="T2145" s="1">
        <f t="shared" si="135"/>
        <v>2</v>
      </c>
    </row>
    <row r="2146" spans="1:20" x14ac:dyDescent="0.2">
      <c r="A2146" s="3" t="s">
        <v>1258</v>
      </c>
      <c r="B2146" s="3" t="s">
        <v>1317</v>
      </c>
      <c r="C2146" s="4" t="s">
        <v>1259</v>
      </c>
      <c r="D2146" s="5" t="s">
        <v>1258</v>
      </c>
      <c r="E2146" s="4" t="s">
        <v>1260</v>
      </c>
      <c r="F2146" s="6">
        <v>35985.620000000003</v>
      </c>
      <c r="G2146" s="4">
        <v>11763466</v>
      </c>
      <c r="H2146" s="4">
        <v>18645233</v>
      </c>
      <c r="I2146" s="5">
        <v>1.9300171800000001</v>
      </c>
      <c r="J2146" s="5">
        <v>1.5850118493987999</v>
      </c>
      <c r="K2146" s="5" t="s">
        <v>19</v>
      </c>
      <c r="L2146" s="5">
        <v>238</v>
      </c>
      <c r="M2146" s="7" t="s">
        <v>1319</v>
      </c>
      <c r="N2146" s="7" t="s">
        <v>1320</v>
      </c>
      <c r="O2146" s="9" t="str">
        <f t="shared" si="132"/>
        <v>2020-11-24</v>
      </c>
      <c r="P2146" s="1" t="str">
        <f>VLOOKUP(K2146,de_para!$A$2:$B$46,2,0)</f>
        <v>web event</v>
      </c>
      <c r="Q2146" s="1">
        <v>0</v>
      </c>
      <c r="R2146" s="1">
        <f t="shared" si="133"/>
        <v>11</v>
      </c>
      <c r="S2146" s="1">
        <f t="shared" si="134"/>
        <v>2020</v>
      </c>
      <c r="T2146" s="1">
        <f t="shared" si="135"/>
        <v>2</v>
      </c>
    </row>
    <row r="2147" spans="1:20" x14ac:dyDescent="0.2">
      <c r="A2147" s="3" t="s">
        <v>1290</v>
      </c>
      <c r="B2147" s="3" t="s">
        <v>1317</v>
      </c>
      <c r="C2147" s="4" t="s">
        <v>1291</v>
      </c>
      <c r="D2147" s="5" t="s">
        <v>1292</v>
      </c>
      <c r="E2147" s="4" t="s">
        <v>1293</v>
      </c>
      <c r="F2147" s="6">
        <v>6230.98</v>
      </c>
      <c r="G2147" s="4">
        <v>66272</v>
      </c>
      <c r="H2147" s="4">
        <v>72382</v>
      </c>
      <c r="I2147" s="5">
        <v>86.084661929999996</v>
      </c>
      <c r="J2147" s="5">
        <v>1.0921957991308999</v>
      </c>
      <c r="K2147" s="5" t="s">
        <v>6</v>
      </c>
      <c r="L2147" s="5">
        <v>66272</v>
      </c>
      <c r="M2147" s="7" t="s">
        <v>1319</v>
      </c>
      <c r="N2147" s="7" t="s">
        <v>1320</v>
      </c>
      <c r="O2147" s="9" t="str">
        <f t="shared" si="132"/>
        <v>2020-11-24</v>
      </c>
      <c r="P2147" s="1" t="str">
        <f>VLOOKUP(K2147,de_para!$A$2:$B$46,2,0)</f>
        <v>Top funnel</v>
      </c>
      <c r="Q2147" s="1">
        <v>0</v>
      </c>
      <c r="R2147" s="1">
        <f t="shared" si="133"/>
        <v>11</v>
      </c>
      <c r="S2147" s="1">
        <f t="shared" si="134"/>
        <v>2020</v>
      </c>
      <c r="T2147" s="1">
        <f t="shared" si="135"/>
        <v>2</v>
      </c>
    </row>
    <row r="2148" spans="1:20" x14ac:dyDescent="0.2">
      <c r="A2148" s="3" t="s">
        <v>1282</v>
      </c>
      <c r="B2148" s="3" t="s">
        <v>1317</v>
      </c>
      <c r="C2148" s="4" t="s">
        <v>1283</v>
      </c>
      <c r="D2148" s="5" t="s">
        <v>1279</v>
      </c>
      <c r="E2148" s="4" t="s">
        <v>1280</v>
      </c>
      <c r="F2148" s="6">
        <v>688.35</v>
      </c>
      <c r="G2148" s="4">
        <v>32232</v>
      </c>
      <c r="H2148" s="4">
        <v>39146</v>
      </c>
      <c r="I2148" s="5">
        <v>17.584172070000001</v>
      </c>
      <c r="J2148" s="5">
        <v>1.2145073219161</v>
      </c>
      <c r="K2148" s="5" t="s">
        <v>1281</v>
      </c>
      <c r="L2148" s="5">
        <v>7563</v>
      </c>
      <c r="M2148" s="7" t="s">
        <v>1319</v>
      </c>
      <c r="N2148" s="7" t="s">
        <v>1320</v>
      </c>
      <c r="O2148" s="9" t="str">
        <f t="shared" si="132"/>
        <v>2020-11-24</v>
      </c>
      <c r="P2148" s="1" t="str">
        <f>VLOOKUP(K2148,de_para!$A$2:$B$46,2,0)</f>
        <v>Mid funnel</v>
      </c>
      <c r="Q2148" s="1">
        <v>0</v>
      </c>
      <c r="R2148" s="1">
        <f t="shared" si="133"/>
        <v>11</v>
      </c>
      <c r="S2148" s="1">
        <f t="shared" si="134"/>
        <v>2020</v>
      </c>
      <c r="T2148" s="1">
        <f t="shared" si="135"/>
        <v>2</v>
      </c>
    </row>
    <row r="2149" spans="1:20" x14ac:dyDescent="0.2">
      <c r="A2149" s="3" t="s">
        <v>14</v>
      </c>
      <c r="B2149" s="3" t="s">
        <v>1317</v>
      </c>
      <c r="C2149" s="4" t="s">
        <v>760</v>
      </c>
      <c r="D2149" s="5" t="s">
        <v>761</v>
      </c>
      <c r="E2149" s="4" t="s">
        <v>762</v>
      </c>
      <c r="F2149" s="6">
        <v>77292.37</v>
      </c>
      <c r="G2149" s="4">
        <v>3809250</v>
      </c>
      <c r="H2149" s="4">
        <v>6191593</v>
      </c>
      <c r="I2149" s="5">
        <v>12.48343843</v>
      </c>
      <c r="J2149" s="5">
        <v>1.6254099888429001</v>
      </c>
      <c r="K2149" s="5" t="s">
        <v>19</v>
      </c>
      <c r="L2149" s="5">
        <v>3369</v>
      </c>
      <c r="M2149" s="7" t="s">
        <v>1319</v>
      </c>
      <c r="N2149" s="7" t="s">
        <v>1320</v>
      </c>
      <c r="O2149" s="9" t="str">
        <f t="shared" si="132"/>
        <v>2020-11-24</v>
      </c>
      <c r="P2149" s="1" t="str">
        <f>VLOOKUP(K2149,de_para!$A$2:$B$46,2,0)</f>
        <v>web event</v>
      </c>
      <c r="Q2149" s="1">
        <v>0</v>
      </c>
      <c r="R2149" s="1">
        <f t="shared" si="133"/>
        <v>11</v>
      </c>
      <c r="S2149" s="1">
        <f t="shared" si="134"/>
        <v>2020</v>
      </c>
      <c r="T2149" s="1">
        <f t="shared" si="135"/>
        <v>2</v>
      </c>
    </row>
    <row r="2150" spans="1:20" x14ac:dyDescent="0.2">
      <c r="A2150" s="3" t="s">
        <v>1327</v>
      </c>
      <c r="B2150" s="3" t="s">
        <v>1317</v>
      </c>
      <c r="C2150" s="4" t="s">
        <v>1328</v>
      </c>
      <c r="D2150" s="5" t="s">
        <v>1329</v>
      </c>
      <c r="E2150" s="4" t="s">
        <v>1330</v>
      </c>
      <c r="F2150" s="6">
        <v>0</v>
      </c>
      <c r="G2150" s="4">
        <v>0</v>
      </c>
      <c r="H2150" s="4">
        <v>0</v>
      </c>
      <c r="I2150" s="5" t="s">
        <v>42</v>
      </c>
      <c r="J2150" s="5">
        <v>0</v>
      </c>
      <c r="K2150" s="5" t="s">
        <v>30</v>
      </c>
      <c r="L2150" s="5">
        <v>1</v>
      </c>
      <c r="M2150" s="7" t="s">
        <v>1319</v>
      </c>
      <c r="N2150" s="7" t="s">
        <v>1320</v>
      </c>
      <c r="O2150" s="9" t="str">
        <f t="shared" si="132"/>
        <v>2020-11-24</v>
      </c>
      <c r="P2150" s="1" t="str">
        <f>VLOOKUP(K2150,de_para!$A$2:$B$46,2,0)</f>
        <v>Lead Ads</v>
      </c>
      <c r="Q2150" s="1">
        <v>0</v>
      </c>
      <c r="R2150" s="1">
        <f t="shared" si="133"/>
        <v>11</v>
      </c>
      <c r="S2150" s="1">
        <f t="shared" si="134"/>
        <v>2020</v>
      </c>
      <c r="T2150" s="1">
        <f t="shared" si="135"/>
        <v>2</v>
      </c>
    </row>
    <row r="2151" spans="1:20" x14ac:dyDescent="0.2">
      <c r="A2151" s="3" t="s">
        <v>1307</v>
      </c>
      <c r="B2151" s="3" t="s">
        <v>1317</v>
      </c>
      <c r="C2151" s="4" t="s">
        <v>1311</v>
      </c>
      <c r="D2151" s="5" t="s">
        <v>1312</v>
      </c>
      <c r="E2151" s="4" t="s">
        <v>1313</v>
      </c>
      <c r="F2151" s="6">
        <v>702.66</v>
      </c>
      <c r="G2151" s="4">
        <v>17208</v>
      </c>
      <c r="H2151" s="4">
        <v>21066</v>
      </c>
      <c r="I2151" s="5">
        <v>33.35516947</v>
      </c>
      <c r="J2151" s="5">
        <v>1.2241980474198</v>
      </c>
      <c r="K2151" s="5" t="s">
        <v>19</v>
      </c>
      <c r="L2151" s="5">
        <v>15</v>
      </c>
      <c r="M2151" s="7" t="s">
        <v>1319</v>
      </c>
      <c r="N2151" s="7" t="s">
        <v>1320</v>
      </c>
      <c r="O2151" s="9" t="str">
        <f t="shared" si="132"/>
        <v>2020-11-24</v>
      </c>
      <c r="P2151" s="1" t="str">
        <f>VLOOKUP(K2151,de_para!$A$2:$B$46,2,0)</f>
        <v>web event</v>
      </c>
      <c r="Q2151" s="1">
        <v>0</v>
      </c>
      <c r="R2151" s="1">
        <f t="shared" si="133"/>
        <v>11</v>
      </c>
      <c r="S2151" s="1">
        <f t="shared" si="134"/>
        <v>2020</v>
      </c>
      <c r="T2151" s="1">
        <f t="shared" si="135"/>
        <v>2</v>
      </c>
    </row>
    <row r="2152" spans="1:20" x14ac:dyDescent="0.2">
      <c r="A2152" s="3" t="s">
        <v>1307</v>
      </c>
      <c r="B2152" s="3" t="s">
        <v>1317</v>
      </c>
      <c r="C2152" s="4" t="s">
        <v>1314</v>
      </c>
      <c r="D2152" s="5" t="s">
        <v>1315</v>
      </c>
      <c r="E2152" s="4" t="s">
        <v>1316</v>
      </c>
      <c r="F2152" s="6">
        <v>705.35</v>
      </c>
      <c r="G2152" s="4">
        <v>8596</v>
      </c>
      <c r="H2152" s="4">
        <v>10342</v>
      </c>
      <c r="I2152" s="5">
        <v>68.202475340000007</v>
      </c>
      <c r="J2152" s="5">
        <v>1.2031177291763999</v>
      </c>
      <c r="K2152" s="5" t="s">
        <v>19</v>
      </c>
      <c r="L2152" s="5">
        <v>18</v>
      </c>
      <c r="M2152" s="7" t="s">
        <v>1319</v>
      </c>
      <c r="N2152" s="7" t="s">
        <v>1320</v>
      </c>
      <c r="O2152" s="9" t="str">
        <f t="shared" si="132"/>
        <v>2020-11-24</v>
      </c>
      <c r="P2152" s="1" t="str">
        <f>VLOOKUP(K2152,de_para!$A$2:$B$46,2,0)</f>
        <v>web event</v>
      </c>
      <c r="Q2152" s="1">
        <v>0</v>
      </c>
      <c r="R2152" s="1">
        <f t="shared" si="133"/>
        <v>11</v>
      </c>
      <c r="S2152" s="1">
        <f t="shared" si="134"/>
        <v>2020</v>
      </c>
      <c r="T2152" s="1">
        <f t="shared" si="135"/>
        <v>2</v>
      </c>
    </row>
    <row r="2153" spans="1:20" x14ac:dyDescent="0.2">
      <c r="A2153" s="3" t="s">
        <v>327</v>
      </c>
      <c r="B2153" s="3" t="s">
        <v>1317</v>
      </c>
      <c r="C2153" s="4" t="s">
        <v>1107</v>
      </c>
      <c r="D2153" s="5" t="s">
        <v>1108</v>
      </c>
      <c r="E2153" s="4" t="s">
        <v>1109</v>
      </c>
      <c r="F2153" s="6">
        <v>13250.81</v>
      </c>
      <c r="G2153" s="4">
        <v>714746</v>
      </c>
      <c r="H2153" s="4">
        <v>894407</v>
      </c>
      <c r="I2153" s="5">
        <v>14.815190400000001</v>
      </c>
      <c r="J2153" s="5">
        <v>1.2513634214111999</v>
      </c>
      <c r="K2153" s="5" t="s">
        <v>19</v>
      </c>
      <c r="L2153" s="5">
        <v>576</v>
      </c>
      <c r="M2153" s="7" t="s">
        <v>1319</v>
      </c>
      <c r="N2153" s="7" t="s">
        <v>1320</v>
      </c>
      <c r="O2153" s="9" t="str">
        <f t="shared" si="132"/>
        <v>2020-11-24</v>
      </c>
      <c r="P2153" s="1" t="str">
        <f>VLOOKUP(K2153,de_para!$A$2:$B$46,2,0)</f>
        <v>web event</v>
      </c>
      <c r="Q2153" s="1">
        <v>0</v>
      </c>
      <c r="R2153" s="1">
        <f t="shared" si="133"/>
        <v>11</v>
      </c>
      <c r="S2153" s="1">
        <f t="shared" si="134"/>
        <v>2020</v>
      </c>
      <c r="T2153" s="1">
        <f t="shared" si="135"/>
        <v>2</v>
      </c>
    </row>
    <row r="2154" spans="1:20" x14ac:dyDescent="0.2">
      <c r="A2154" s="3" t="s">
        <v>1006</v>
      </c>
      <c r="B2154" s="3" t="s">
        <v>1317</v>
      </c>
      <c r="C2154" s="4" t="s">
        <v>1331</v>
      </c>
      <c r="D2154" s="5" t="s">
        <v>456</v>
      </c>
      <c r="E2154" s="4" t="s">
        <v>457</v>
      </c>
      <c r="F2154" s="6">
        <v>0</v>
      </c>
      <c r="G2154" s="4">
        <v>0</v>
      </c>
      <c r="H2154" s="4">
        <v>0</v>
      </c>
      <c r="I2154" s="5" t="s">
        <v>42</v>
      </c>
      <c r="J2154" s="5">
        <v>0</v>
      </c>
      <c r="K2154" s="5" t="s">
        <v>38</v>
      </c>
      <c r="L2154" s="5">
        <v>2</v>
      </c>
      <c r="M2154" s="7" t="s">
        <v>1319</v>
      </c>
      <c r="N2154" s="7" t="s">
        <v>1320</v>
      </c>
      <c r="O2154" s="9" t="str">
        <f t="shared" si="132"/>
        <v>2020-11-24</v>
      </c>
      <c r="P2154" s="1" t="str">
        <f>VLOOKUP(K2154,de_para!$A$2:$B$46,2,0)</f>
        <v>Credenciamento</v>
      </c>
      <c r="Q2154" s="1">
        <v>0</v>
      </c>
      <c r="R2154" s="1">
        <f t="shared" si="133"/>
        <v>11</v>
      </c>
      <c r="S2154" s="1">
        <f t="shared" si="134"/>
        <v>2020</v>
      </c>
      <c r="T2154" s="1">
        <f t="shared" si="135"/>
        <v>2</v>
      </c>
    </row>
    <row r="2155" spans="1:20" x14ac:dyDescent="0.2">
      <c r="A2155" s="3" t="s">
        <v>454</v>
      </c>
      <c r="B2155" s="3" t="s">
        <v>1317</v>
      </c>
      <c r="C2155" s="4" t="s">
        <v>455</v>
      </c>
      <c r="D2155" s="5" t="s">
        <v>456</v>
      </c>
      <c r="E2155" s="4" t="s">
        <v>457</v>
      </c>
      <c r="F2155" s="6">
        <v>8287.76</v>
      </c>
      <c r="G2155" s="4">
        <v>330304</v>
      </c>
      <c r="H2155" s="4">
        <v>440014</v>
      </c>
      <c r="I2155" s="5">
        <v>18.835218879999999</v>
      </c>
      <c r="J2155" s="5">
        <v>1.3321485661693</v>
      </c>
      <c r="K2155" s="5" t="s">
        <v>38</v>
      </c>
      <c r="L2155" s="5">
        <v>8</v>
      </c>
      <c r="M2155" s="7" t="s">
        <v>1319</v>
      </c>
      <c r="N2155" s="7" t="s">
        <v>1320</v>
      </c>
      <c r="O2155" s="9" t="str">
        <f t="shared" si="132"/>
        <v>2020-11-24</v>
      </c>
      <c r="P2155" s="1" t="str">
        <f>VLOOKUP(K2155,de_para!$A$2:$B$46,2,0)</f>
        <v>Credenciamento</v>
      </c>
      <c r="Q2155" s="1">
        <v>0</v>
      </c>
      <c r="R2155" s="1">
        <f t="shared" si="133"/>
        <v>11</v>
      </c>
      <c r="S2155" s="1">
        <f t="shared" si="134"/>
        <v>2020</v>
      </c>
      <c r="T2155" s="1">
        <f t="shared" si="135"/>
        <v>2</v>
      </c>
    </row>
    <row r="2156" spans="1:20" x14ac:dyDescent="0.2">
      <c r="A2156" s="3" t="s">
        <v>1207</v>
      </c>
      <c r="B2156" s="3" t="s">
        <v>1317</v>
      </c>
      <c r="C2156" s="4" t="s">
        <v>1211</v>
      </c>
      <c r="D2156" s="5" t="s">
        <v>1212</v>
      </c>
      <c r="E2156" s="4" t="s">
        <v>1213</v>
      </c>
      <c r="F2156" s="6">
        <v>2801.5</v>
      </c>
      <c r="G2156" s="4">
        <v>105949</v>
      </c>
      <c r="H2156" s="4">
        <v>161030</v>
      </c>
      <c r="I2156" s="5">
        <v>17.397379369999999</v>
      </c>
      <c r="J2156" s="5">
        <v>1.5198822074772</v>
      </c>
      <c r="K2156" s="5" t="s">
        <v>1214</v>
      </c>
      <c r="L2156" s="5">
        <v>41</v>
      </c>
      <c r="M2156" s="7" t="s">
        <v>1319</v>
      </c>
      <c r="N2156" s="7" t="s">
        <v>1320</v>
      </c>
      <c r="O2156" s="9" t="str">
        <f t="shared" si="132"/>
        <v>2020-11-24</v>
      </c>
      <c r="P2156" s="1" t="str">
        <f>VLOOKUP(K2156,de_para!$A$2:$B$46,2,0)</f>
        <v>App event</v>
      </c>
      <c r="Q2156" s="1">
        <v>0</v>
      </c>
      <c r="R2156" s="1">
        <f t="shared" si="133"/>
        <v>11</v>
      </c>
      <c r="S2156" s="1">
        <f t="shared" si="134"/>
        <v>2020</v>
      </c>
      <c r="T2156" s="1">
        <f t="shared" si="135"/>
        <v>2</v>
      </c>
    </row>
    <row r="2157" spans="1:20" x14ac:dyDescent="0.2">
      <c r="A2157" s="3" t="s">
        <v>14</v>
      </c>
      <c r="B2157" s="3" t="s">
        <v>1317</v>
      </c>
      <c r="C2157" s="4" t="s">
        <v>1238</v>
      </c>
      <c r="D2157" s="5" t="s">
        <v>1239</v>
      </c>
      <c r="E2157" s="4" t="s">
        <v>1240</v>
      </c>
      <c r="F2157" s="6">
        <v>61060.45</v>
      </c>
      <c r="G2157" s="4">
        <v>3831748</v>
      </c>
      <c r="H2157" s="4">
        <v>5280797</v>
      </c>
      <c r="I2157" s="5">
        <v>11.562733809999999</v>
      </c>
      <c r="J2157" s="5">
        <v>1.3781691802278999</v>
      </c>
      <c r="K2157" s="5" t="s">
        <v>200</v>
      </c>
      <c r="L2157" s="5">
        <v>1769</v>
      </c>
      <c r="M2157" s="7" t="s">
        <v>1319</v>
      </c>
      <c r="N2157" s="7" t="s">
        <v>1320</v>
      </c>
      <c r="O2157" s="9" t="str">
        <f t="shared" si="132"/>
        <v>2020-11-24</v>
      </c>
      <c r="P2157" s="1" t="str">
        <f>VLOOKUP(K2157,de_para!$A$2:$B$46,2,0)</f>
        <v>Mensagem</v>
      </c>
      <c r="Q2157" s="1">
        <v>1</v>
      </c>
      <c r="R2157" s="1">
        <f t="shared" si="133"/>
        <v>11</v>
      </c>
      <c r="S2157" s="1">
        <f t="shared" si="134"/>
        <v>2020</v>
      </c>
      <c r="T2157" s="1">
        <f t="shared" si="135"/>
        <v>2</v>
      </c>
    </row>
    <row r="2158" spans="1:20" x14ac:dyDescent="0.2">
      <c r="A2158" s="3" t="s">
        <v>1321</v>
      </c>
      <c r="B2158" s="3" t="s">
        <v>1317</v>
      </c>
      <c r="C2158" s="4" t="s">
        <v>1332</v>
      </c>
      <c r="D2158" s="5" t="s">
        <v>1333</v>
      </c>
      <c r="E2158" s="4" t="s">
        <v>1334</v>
      </c>
      <c r="F2158" s="6">
        <v>0</v>
      </c>
      <c r="G2158" s="4">
        <v>0</v>
      </c>
      <c r="H2158" s="4">
        <v>0</v>
      </c>
      <c r="I2158" s="5" t="s">
        <v>42</v>
      </c>
      <c r="J2158" s="5">
        <v>0</v>
      </c>
      <c r="K2158" s="5" t="s">
        <v>19</v>
      </c>
      <c r="L2158" s="5">
        <v>4</v>
      </c>
      <c r="M2158" s="7" t="s">
        <v>1319</v>
      </c>
      <c r="N2158" s="7" t="s">
        <v>1320</v>
      </c>
      <c r="O2158" s="9" t="str">
        <f t="shared" si="132"/>
        <v>2020-11-24</v>
      </c>
      <c r="P2158" s="1" t="str">
        <f>VLOOKUP(K2158,de_para!$A$2:$B$46,2,0)</f>
        <v>web event</v>
      </c>
      <c r="Q2158" s="1">
        <v>0</v>
      </c>
      <c r="R2158" s="1">
        <f t="shared" si="133"/>
        <v>11</v>
      </c>
      <c r="S2158" s="1">
        <f t="shared" si="134"/>
        <v>2020</v>
      </c>
      <c r="T2158" s="1">
        <f t="shared" si="135"/>
        <v>2</v>
      </c>
    </row>
    <row r="2159" spans="1:20" x14ac:dyDescent="0.2">
      <c r="A2159" s="3" t="s">
        <v>1321</v>
      </c>
      <c r="B2159" s="3" t="s">
        <v>1317</v>
      </c>
      <c r="C2159" s="4" t="s">
        <v>1335</v>
      </c>
      <c r="D2159" s="5" t="s">
        <v>1336</v>
      </c>
      <c r="E2159" s="4" t="s">
        <v>1337</v>
      </c>
      <c r="F2159" s="6">
        <v>0</v>
      </c>
      <c r="G2159" s="4">
        <v>0</v>
      </c>
      <c r="H2159" s="4">
        <v>0</v>
      </c>
      <c r="I2159" s="5" t="s">
        <v>42</v>
      </c>
      <c r="J2159" s="5">
        <v>0</v>
      </c>
      <c r="K2159" s="5" t="s">
        <v>19</v>
      </c>
      <c r="L2159" s="5">
        <v>2</v>
      </c>
      <c r="M2159" s="7" t="s">
        <v>1319</v>
      </c>
      <c r="N2159" s="7" t="s">
        <v>1320</v>
      </c>
      <c r="O2159" s="9" t="str">
        <f t="shared" si="132"/>
        <v>2020-11-24</v>
      </c>
      <c r="P2159" s="1" t="str">
        <f>VLOOKUP(K2159,de_para!$A$2:$B$46,2,0)</f>
        <v>web event</v>
      </c>
      <c r="Q2159" s="1">
        <v>0</v>
      </c>
      <c r="R2159" s="1">
        <f t="shared" si="133"/>
        <v>11</v>
      </c>
      <c r="S2159" s="1">
        <f t="shared" si="134"/>
        <v>2020</v>
      </c>
      <c r="T2159" s="1">
        <f t="shared" si="135"/>
        <v>2</v>
      </c>
    </row>
    <row r="2160" spans="1:20" x14ac:dyDescent="0.2">
      <c r="A2160" s="3" t="s">
        <v>311</v>
      </c>
      <c r="B2160" s="3" t="s">
        <v>1317</v>
      </c>
      <c r="C2160" s="4" t="s">
        <v>1123</v>
      </c>
      <c r="D2160" s="5" t="s">
        <v>1108</v>
      </c>
      <c r="E2160" s="4" t="s">
        <v>1109</v>
      </c>
      <c r="F2160" s="6">
        <v>39603.480000000003</v>
      </c>
      <c r="G2160" s="4">
        <v>1406456</v>
      </c>
      <c r="H2160" s="4">
        <v>2228572</v>
      </c>
      <c r="I2160" s="5">
        <v>17.77078775</v>
      </c>
      <c r="J2160" s="5">
        <v>1.5845301950434001</v>
      </c>
      <c r="K2160" s="5" t="s">
        <v>19</v>
      </c>
      <c r="L2160" s="5">
        <v>1620</v>
      </c>
      <c r="M2160" s="7" t="s">
        <v>1319</v>
      </c>
      <c r="N2160" s="7" t="s">
        <v>1320</v>
      </c>
      <c r="O2160" s="9" t="str">
        <f t="shared" si="132"/>
        <v>2020-11-24</v>
      </c>
      <c r="P2160" s="1" t="str">
        <f>VLOOKUP(K2160,de_para!$A$2:$B$46,2,0)</f>
        <v>web event</v>
      </c>
      <c r="Q2160" s="1">
        <v>0</v>
      </c>
      <c r="R2160" s="1">
        <f t="shared" si="133"/>
        <v>11</v>
      </c>
      <c r="S2160" s="1">
        <f t="shared" si="134"/>
        <v>2020</v>
      </c>
      <c r="T2160" s="1">
        <f t="shared" si="135"/>
        <v>2</v>
      </c>
    </row>
    <row r="2161" spans="1:20" x14ac:dyDescent="0.2">
      <c r="A2161" s="3" t="s">
        <v>1006</v>
      </c>
      <c r="B2161" s="3" t="s">
        <v>1317</v>
      </c>
      <c r="C2161" s="4" t="s">
        <v>1287</v>
      </c>
      <c r="D2161" s="5" t="s">
        <v>1288</v>
      </c>
      <c r="E2161" s="4" t="s">
        <v>1289</v>
      </c>
      <c r="F2161" s="6">
        <v>706.17</v>
      </c>
      <c r="G2161" s="4">
        <v>19000</v>
      </c>
      <c r="H2161" s="4">
        <v>23656</v>
      </c>
      <c r="I2161" s="5">
        <v>29.851623270000001</v>
      </c>
      <c r="J2161" s="5">
        <v>1.2450526315788999</v>
      </c>
      <c r="K2161" s="5" t="s">
        <v>19</v>
      </c>
      <c r="L2161" s="5">
        <v>24</v>
      </c>
      <c r="M2161" s="7" t="s">
        <v>1319</v>
      </c>
      <c r="N2161" s="7" t="s">
        <v>1320</v>
      </c>
      <c r="O2161" s="9" t="str">
        <f t="shared" si="132"/>
        <v>2020-11-24</v>
      </c>
      <c r="P2161" s="1" t="str">
        <f>VLOOKUP(K2161,de_para!$A$2:$B$46,2,0)</f>
        <v>web event</v>
      </c>
      <c r="Q2161" s="1">
        <v>0</v>
      </c>
      <c r="R2161" s="1">
        <f t="shared" si="133"/>
        <v>11</v>
      </c>
      <c r="S2161" s="1">
        <f t="shared" si="134"/>
        <v>2020</v>
      </c>
      <c r="T2161" s="1">
        <f t="shared" si="135"/>
        <v>2</v>
      </c>
    </row>
    <row r="2162" spans="1:20" x14ac:dyDescent="0.2">
      <c r="A2162" s="3" t="s">
        <v>1338</v>
      </c>
      <c r="B2162" s="3" t="s">
        <v>1317</v>
      </c>
      <c r="C2162" s="4" t="s">
        <v>1339</v>
      </c>
      <c r="D2162" s="5" t="s">
        <v>1205</v>
      </c>
      <c r="E2162" s="4" t="s">
        <v>1206</v>
      </c>
      <c r="F2162" s="6">
        <v>0</v>
      </c>
      <c r="G2162" s="4">
        <v>0</v>
      </c>
      <c r="H2162" s="4">
        <v>0</v>
      </c>
      <c r="I2162" s="5" t="s">
        <v>42</v>
      </c>
      <c r="J2162" s="5">
        <v>0</v>
      </c>
      <c r="K2162" s="5" t="s">
        <v>38</v>
      </c>
      <c r="L2162" s="5">
        <v>3</v>
      </c>
      <c r="M2162" s="7" t="s">
        <v>1319</v>
      </c>
      <c r="N2162" s="7" t="s">
        <v>1320</v>
      </c>
      <c r="O2162" s="9" t="str">
        <f t="shared" si="132"/>
        <v>2020-11-24</v>
      </c>
      <c r="P2162" s="1" t="str">
        <f>VLOOKUP(K2162,de_para!$A$2:$B$46,2,0)</f>
        <v>Credenciamento</v>
      </c>
      <c r="Q2162" s="1">
        <v>0</v>
      </c>
      <c r="R2162" s="1">
        <f t="shared" si="133"/>
        <v>11</v>
      </c>
      <c r="S2162" s="1">
        <f t="shared" si="134"/>
        <v>2020</v>
      </c>
      <c r="T2162" s="1">
        <f t="shared" si="135"/>
        <v>2</v>
      </c>
    </row>
    <row r="2163" spans="1:20" x14ac:dyDescent="0.2">
      <c r="A2163" s="3" t="s">
        <v>1252</v>
      </c>
      <c r="B2163" s="3" t="s">
        <v>1317</v>
      </c>
      <c r="C2163" s="4" t="s">
        <v>1253</v>
      </c>
      <c r="D2163" s="5" t="s">
        <v>1252</v>
      </c>
      <c r="E2163" s="4" t="s">
        <v>1254</v>
      </c>
      <c r="F2163" s="6">
        <v>25738.720000000001</v>
      </c>
      <c r="G2163" s="4">
        <v>9838589</v>
      </c>
      <c r="H2163" s="4">
        <v>11752901</v>
      </c>
      <c r="I2163" s="5">
        <v>2.18998867</v>
      </c>
      <c r="J2163" s="5">
        <v>1.1945718029282</v>
      </c>
      <c r="K2163" s="5" t="s">
        <v>19</v>
      </c>
      <c r="L2163" s="5">
        <v>148</v>
      </c>
      <c r="M2163" s="7" t="s">
        <v>1319</v>
      </c>
      <c r="N2163" s="7" t="s">
        <v>1320</v>
      </c>
      <c r="O2163" s="9" t="str">
        <f t="shared" si="132"/>
        <v>2020-11-24</v>
      </c>
      <c r="P2163" s="1" t="str">
        <f>VLOOKUP(K2163,de_para!$A$2:$B$46,2,0)</f>
        <v>web event</v>
      </c>
      <c r="Q2163" s="1">
        <v>0</v>
      </c>
      <c r="R2163" s="1">
        <f t="shared" si="133"/>
        <v>11</v>
      </c>
      <c r="S2163" s="1">
        <f t="shared" si="134"/>
        <v>2020</v>
      </c>
      <c r="T2163" s="1">
        <f t="shared" si="135"/>
        <v>2</v>
      </c>
    </row>
    <row r="2164" spans="1:20" x14ac:dyDescent="0.2">
      <c r="A2164" s="3" t="s">
        <v>1245</v>
      </c>
      <c r="B2164" s="3" t="s">
        <v>1317</v>
      </c>
      <c r="C2164" s="4" t="s">
        <v>1246</v>
      </c>
      <c r="D2164" s="5" t="s">
        <v>1074</v>
      </c>
      <c r="E2164" s="4" t="s">
        <v>1075</v>
      </c>
      <c r="F2164" s="6">
        <v>54775.37</v>
      </c>
      <c r="G2164" s="4">
        <v>2845646</v>
      </c>
      <c r="H2164" s="4">
        <v>4453817</v>
      </c>
      <c r="I2164" s="5">
        <v>12.298522820000001</v>
      </c>
      <c r="J2164" s="5">
        <v>1.5651338922691</v>
      </c>
      <c r="K2164" s="5" t="s">
        <v>200</v>
      </c>
      <c r="L2164" s="5">
        <v>1645</v>
      </c>
      <c r="M2164" s="7" t="s">
        <v>1319</v>
      </c>
      <c r="N2164" s="7" t="s">
        <v>1320</v>
      </c>
      <c r="O2164" s="9" t="str">
        <f t="shared" si="132"/>
        <v>2020-11-24</v>
      </c>
      <c r="P2164" s="1" t="str">
        <f>VLOOKUP(K2164,de_para!$A$2:$B$46,2,0)</f>
        <v>Mensagem</v>
      </c>
      <c r="Q2164" s="1">
        <v>1</v>
      </c>
      <c r="R2164" s="1">
        <f t="shared" si="133"/>
        <v>11</v>
      </c>
      <c r="S2164" s="1">
        <f t="shared" si="134"/>
        <v>2020</v>
      </c>
      <c r="T2164" s="1">
        <f t="shared" si="135"/>
        <v>2</v>
      </c>
    </row>
    <row r="2165" spans="1:20" x14ac:dyDescent="0.2">
      <c r="A2165" s="3" t="s">
        <v>1284</v>
      </c>
      <c r="B2165" s="3" t="s">
        <v>1317</v>
      </c>
      <c r="C2165" s="4" t="s">
        <v>1285</v>
      </c>
      <c r="D2165" s="5" t="s">
        <v>1284</v>
      </c>
      <c r="E2165" s="4" t="s">
        <v>1286</v>
      </c>
      <c r="F2165" s="6">
        <v>0</v>
      </c>
      <c r="G2165" s="4">
        <v>0</v>
      </c>
      <c r="H2165" s="4">
        <v>0</v>
      </c>
      <c r="I2165" s="5" t="s">
        <v>42</v>
      </c>
      <c r="J2165" s="5">
        <v>0</v>
      </c>
      <c r="K2165" s="5" t="s">
        <v>19</v>
      </c>
      <c r="L2165" s="5">
        <v>6</v>
      </c>
      <c r="M2165" s="7" t="s">
        <v>1319</v>
      </c>
      <c r="N2165" s="7" t="s">
        <v>1320</v>
      </c>
      <c r="O2165" s="9" t="str">
        <f t="shared" si="132"/>
        <v>2020-11-24</v>
      </c>
      <c r="P2165" s="1" t="str">
        <f>VLOOKUP(K2165,de_para!$A$2:$B$46,2,0)</f>
        <v>web event</v>
      </c>
      <c r="Q2165" s="1">
        <v>0</v>
      </c>
      <c r="R2165" s="1">
        <f t="shared" si="133"/>
        <v>11</v>
      </c>
      <c r="S2165" s="1">
        <f t="shared" si="134"/>
        <v>2020</v>
      </c>
      <c r="T2165" s="1">
        <f t="shared" si="135"/>
        <v>2</v>
      </c>
    </row>
    <row r="2166" spans="1:20" x14ac:dyDescent="0.2">
      <c r="A2166" s="3" t="s">
        <v>311</v>
      </c>
      <c r="B2166" s="3" t="s">
        <v>1317</v>
      </c>
      <c r="C2166" s="4" t="s">
        <v>1248</v>
      </c>
      <c r="D2166" s="5" t="s">
        <v>1249</v>
      </c>
      <c r="E2166" s="4" t="s">
        <v>1250</v>
      </c>
      <c r="F2166" s="6">
        <v>19939.919999999998</v>
      </c>
      <c r="G2166" s="4">
        <v>1009654</v>
      </c>
      <c r="H2166" s="4">
        <v>2079396</v>
      </c>
      <c r="I2166" s="5">
        <v>9.5892845799999993</v>
      </c>
      <c r="J2166" s="5">
        <v>2.0595134570853002</v>
      </c>
      <c r="K2166" s="5" t="s">
        <v>1251</v>
      </c>
      <c r="L2166" s="5">
        <v>251</v>
      </c>
      <c r="M2166" s="7" t="s">
        <v>1319</v>
      </c>
      <c r="N2166" s="7" t="s">
        <v>1320</v>
      </c>
      <c r="O2166" s="9" t="str">
        <f t="shared" si="132"/>
        <v>2020-11-24</v>
      </c>
      <c r="P2166" s="1" t="str">
        <f>VLOOKUP(K2166,de_para!$A$2:$B$46,2,0)</f>
        <v>Credenciamento</v>
      </c>
      <c r="Q2166" s="1">
        <v>0</v>
      </c>
      <c r="R2166" s="1">
        <f t="shared" si="133"/>
        <v>11</v>
      </c>
      <c r="S2166" s="1">
        <f t="shared" si="134"/>
        <v>2020</v>
      </c>
      <c r="T2166" s="1">
        <f t="shared" si="135"/>
        <v>2</v>
      </c>
    </row>
    <row r="2167" spans="1:20" x14ac:dyDescent="0.2">
      <c r="A2167" s="3" t="s">
        <v>1294</v>
      </c>
      <c r="B2167" s="3" t="s">
        <v>1317</v>
      </c>
      <c r="C2167" s="4" t="s">
        <v>1295</v>
      </c>
      <c r="D2167" s="5" t="s">
        <v>1294</v>
      </c>
      <c r="E2167" s="4" t="s">
        <v>1296</v>
      </c>
      <c r="F2167" s="6">
        <v>0</v>
      </c>
      <c r="G2167" s="4">
        <v>0</v>
      </c>
      <c r="H2167" s="4">
        <v>0</v>
      </c>
      <c r="I2167" s="5" t="s">
        <v>42</v>
      </c>
      <c r="J2167" s="5">
        <v>0</v>
      </c>
      <c r="K2167" s="5" t="s">
        <v>19</v>
      </c>
      <c r="L2167" s="5">
        <v>9</v>
      </c>
      <c r="M2167" s="7" t="s">
        <v>1319</v>
      </c>
      <c r="N2167" s="7" t="s">
        <v>1320</v>
      </c>
      <c r="O2167" s="9" t="str">
        <f t="shared" si="132"/>
        <v>2020-11-24</v>
      </c>
      <c r="P2167" s="1" t="str">
        <f>VLOOKUP(K2167,de_para!$A$2:$B$46,2,0)</f>
        <v>web event</v>
      </c>
      <c r="Q2167" s="1">
        <v>0</v>
      </c>
      <c r="R2167" s="1">
        <f t="shared" si="133"/>
        <v>11</v>
      </c>
      <c r="S2167" s="1">
        <f t="shared" si="134"/>
        <v>2020</v>
      </c>
      <c r="T2167" s="1">
        <f t="shared" si="135"/>
        <v>2</v>
      </c>
    </row>
    <row r="2168" spans="1:20" x14ac:dyDescent="0.2">
      <c r="A2168" s="3" t="s">
        <v>1207</v>
      </c>
      <c r="B2168" s="3" t="s">
        <v>1340</v>
      </c>
      <c r="C2168" s="4" t="s">
        <v>1208</v>
      </c>
      <c r="D2168" s="5" t="s">
        <v>1209</v>
      </c>
      <c r="E2168" s="4" t="s">
        <v>1210</v>
      </c>
      <c r="F2168" s="6">
        <v>2089</v>
      </c>
      <c r="G2168" s="4">
        <v>71374</v>
      </c>
      <c r="H2168" s="4">
        <v>116656</v>
      </c>
      <c r="I2168" s="5">
        <v>17.90735153</v>
      </c>
      <c r="J2168" s="5">
        <v>1.6344327065877999</v>
      </c>
      <c r="K2168" s="5" t="s">
        <v>826</v>
      </c>
      <c r="L2168" s="5">
        <v>340</v>
      </c>
      <c r="M2168" s="7" t="s">
        <v>1341</v>
      </c>
      <c r="N2168" s="7" t="s">
        <v>1342</v>
      </c>
      <c r="O2168" s="9" t="str">
        <f t="shared" si="132"/>
        <v>2020-11-17</v>
      </c>
      <c r="P2168" s="1" t="str">
        <f>VLOOKUP(K2168,de_para!$A$2:$B$46,2,0)</f>
        <v>App event</v>
      </c>
      <c r="Q2168" s="1">
        <v>0</v>
      </c>
      <c r="R2168" s="1">
        <f t="shared" si="133"/>
        <v>11</v>
      </c>
      <c r="S2168" s="1">
        <f t="shared" si="134"/>
        <v>2020</v>
      </c>
      <c r="T2168" s="1">
        <f t="shared" si="135"/>
        <v>2</v>
      </c>
    </row>
    <row r="2169" spans="1:20" x14ac:dyDescent="0.2">
      <c r="A2169" s="3" t="s">
        <v>327</v>
      </c>
      <c r="B2169" s="3" t="s">
        <v>1340</v>
      </c>
      <c r="C2169" s="4" t="s">
        <v>1107</v>
      </c>
      <c r="D2169" s="5" t="s">
        <v>1108</v>
      </c>
      <c r="E2169" s="4" t="s">
        <v>1109</v>
      </c>
      <c r="F2169" s="6">
        <v>9838.68</v>
      </c>
      <c r="G2169" s="4">
        <v>632056</v>
      </c>
      <c r="H2169" s="4">
        <v>745341</v>
      </c>
      <c r="I2169" s="5">
        <v>13.200239890000001</v>
      </c>
      <c r="J2169" s="5">
        <v>1.1792325363575</v>
      </c>
      <c r="K2169" s="5" t="s">
        <v>19</v>
      </c>
      <c r="L2169" s="5">
        <v>395</v>
      </c>
      <c r="M2169" s="7" t="s">
        <v>1341</v>
      </c>
      <c r="N2169" s="7" t="s">
        <v>1342</v>
      </c>
      <c r="O2169" s="9" t="str">
        <f t="shared" si="132"/>
        <v>2020-11-17</v>
      </c>
      <c r="P2169" s="1" t="str">
        <f>VLOOKUP(K2169,de_para!$A$2:$B$46,2,0)</f>
        <v>web event</v>
      </c>
      <c r="Q2169" s="1">
        <v>0</v>
      </c>
      <c r="R2169" s="1">
        <f t="shared" si="133"/>
        <v>11</v>
      </c>
      <c r="S2169" s="1">
        <f t="shared" si="134"/>
        <v>2020</v>
      </c>
      <c r="T2169" s="1">
        <f t="shared" si="135"/>
        <v>2</v>
      </c>
    </row>
    <row r="2170" spans="1:20" x14ac:dyDescent="0.2">
      <c r="A2170" s="3" t="s">
        <v>1272</v>
      </c>
      <c r="B2170" s="3" t="s">
        <v>1340</v>
      </c>
      <c r="C2170" s="4" t="s">
        <v>1273</v>
      </c>
      <c r="D2170" s="5" t="s">
        <v>456</v>
      </c>
      <c r="E2170" s="4" t="s">
        <v>457</v>
      </c>
      <c r="F2170" s="6">
        <v>28082.87</v>
      </c>
      <c r="G2170" s="4">
        <v>1244144</v>
      </c>
      <c r="H2170" s="4">
        <v>1812662</v>
      </c>
      <c r="I2170" s="5">
        <v>15.49261252</v>
      </c>
      <c r="J2170" s="5">
        <v>1.4569551434561001</v>
      </c>
      <c r="K2170" s="5" t="s">
        <v>38</v>
      </c>
      <c r="L2170" s="5">
        <v>72</v>
      </c>
      <c r="M2170" s="7" t="s">
        <v>1341</v>
      </c>
      <c r="N2170" s="7" t="s">
        <v>1342</v>
      </c>
      <c r="O2170" s="9" t="str">
        <f t="shared" si="132"/>
        <v>2020-11-17</v>
      </c>
      <c r="P2170" s="1" t="str">
        <f>VLOOKUP(K2170,de_para!$A$2:$B$46,2,0)</f>
        <v>Credenciamento</v>
      </c>
      <c r="Q2170" s="1">
        <v>0</v>
      </c>
      <c r="R2170" s="1">
        <f t="shared" si="133"/>
        <v>11</v>
      </c>
      <c r="S2170" s="1">
        <f t="shared" si="134"/>
        <v>2020</v>
      </c>
      <c r="T2170" s="1">
        <f t="shared" si="135"/>
        <v>2</v>
      </c>
    </row>
    <row r="2171" spans="1:20" x14ac:dyDescent="0.2">
      <c r="A2171" s="3" t="s">
        <v>1321</v>
      </c>
      <c r="B2171" s="3" t="s">
        <v>1340</v>
      </c>
      <c r="C2171" s="4" t="s">
        <v>1322</v>
      </c>
      <c r="D2171" s="5" t="s">
        <v>1323</v>
      </c>
      <c r="E2171" s="4" t="s">
        <v>1324</v>
      </c>
      <c r="F2171" s="6">
        <v>0</v>
      </c>
      <c r="G2171" s="4">
        <v>0</v>
      </c>
      <c r="H2171" s="4">
        <v>0</v>
      </c>
      <c r="I2171" s="5" t="s">
        <v>42</v>
      </c>
      <c r="J2171" s="5">
        <v>0</v>
      </c>
      <c r="K2171" s="5" t="s">
        <v>19</v>
      </c>
      <c r="L2171" s="5">
        <v>5</v>
      </c>
      <c r="M2171" s="7" t="s">
        <v>1341</v>
      </c>
      <c r="N2171" s="7" t="s">
        <v>1342</v>
      </c>
      <c r="O2171" s="9" t="str">
        <f t="shared" si="132"/>
        <v>2020-11-17</v>
      </c>
      <c r="P2171" s="1" t="str">
        <f>VLOOKUP(K2171,de_para!$A$2:$B$46,2,0)</f>
        <v>web event</v>
      </c>
      <c r="Q2171" s="1">
        <v>0</v>
      </c>
      <c r="R2171" s="1">
        <f t="shared" si="133"/>
        <v>11</v>
      </c>
      <c r="S2171" s="1">
        <f t="shared" si="134"/>
        <v>2020</v>
      </c>
      <c r="T2171" s="1">
        <f t="shared" si="135"/>
        <v>2</v>
      </c>
    </row>
    <row r="2172" spans="1:20" x14ac:dyDescent="0.2">
      <c r="A2172" s="3" t="s">
        <v>14</v>
      </c>
      <c r="B2172" s="3" t="s">
        <v>1340</v>
      </c>
      <c r="C2172" s="4" t="s">
        <v>760</v>
      </c>
      <c r="D2172" s="5" t="s">
        <v>761</v>
      </c>
      <c r="E2172" s="4" t="s">
        <v>762</v>
      </c>
      <c r="F2172" s="6">
        <v>72177.34</v>
      </c>
      <c r="G2172" s="4">
        <v>3631037</v>
      </c>
      <c r="H2172" s="4">
        <v>5506541</v>
      </c>
      <c r="I2172" s="5">
        <v>13.10756426</v>
      </c>
      <c r="J2172" s="5">
        <v>1.5165202117190999</v>
      </c>
      <c r="K2172" s="5" t="s">
        <v>19</v>
      </c>
      <c r="L2172" s="5">
        <v>3103</v>
      </c>
      <c r="M2172" s="7" t="s">
        <v>1341</v>
      </c>
      <c r="N2172" s="7" t="s">
        <v>1342</v>
      </c>
      <c r="O2172" s="9" t="str">
        <f t="shared" si="132"/>
        <v>2020-11-17</v>
      </c>
      <c r="P2172" s="1" t="str">
        <f>VLOOKUP(K2172,de_para!$A$2:$B$46,2,0)</f>
        <v>web event</v>
      </c>
      <c r="Q2172" s="1">
        <v>0</v>
      </c>
      <c r="R2172" s="1">
        <f t="shared" si="133"/>
        <v>11</v>
      </c>
      <c r="S2172" s="1">
        <f t="shared" si="134"/>
        <v>2020</v>
      </c>
      <c r="T2172" s="1">
        <f t="shared" si="135"/>
        <v>2</v>
      </c>
    </row>
    <row r="2173" spans="1:20" x14ac:dyDescent="0.2">
      <c r="A2173" s="3" t="s">
        <v>1282</v>
      </c>
      <c r="B2173" s="3" t="s">
        <v>1340</v>
      </c>
      <c r="C2173" s="4" t="s">
        <v>1283</v>
      </c>
      <c r="D2173" s="5" t="s">
        <v>1279</v>
      </c>
      <c r="E2173" s="4" t="s">
        <v>1280</v>
      </c>
      <c r="F2173" s="6">
        <v>3166.31</v>
      </c>
      <c r="G2173" s="4">
        <v>134260</v>
      </c>
      <c r="H2173" s="4">
        <v>172256</v>
      </c>
      <c r="I2173" s="5">
        <v>18.381420680000002</v>
      </c>
      <c r="J2173" s="5">
        <v>1.2830031282586001</v>
      </c>
      <c r="K2173" s="5" t="s">
        <v>1281</v>
      </c>
      <c r="L2173" s="5">
        <v>29745</v>
      </c>
      <c r="M2173" s="7" t="s">
        <v>1341</v>
      </c>
      <c r="N2173" s="7" t="s">
        <v>1342</v>
      </c>
      <c r="O2173" s="9" t="str">
        <f t="shared" si="132"/>
        <v>2020-11-17</v>
      </c>
      <c r="P2173" s="1" t="str">
        <f>VLOOKUP(K2173,de_para!$A$2:$B$46,2,0)</f>
        <v>Mid funnel</v>
      </c>
      <c r="Q2173" s="1">
        <v>0</v>
      </c>
      <c r="R2173" s="1">
        <f t="shared" si="133"/>
        <v>11</v>
      </c>
      <c r="S2173" s="1">
        <f t="shared" si="134"/>
        <v>2020</v>
      </c>
      <c r="T2173" s="1">
        <f t="shared" si="135"/>
        <v>2</v>
      </c>
    </row>
    <row r="2174" spans="1:20" x14ac:dyDescent="0.2">
      <c r="A2174" s="3" t="s">
        <v>1325</v>
      </c>
      <c r="B2174" s="3" t="s">
        <v>1340</v>
      </c>
      <c r="C2174" s="4" t="s">
        <v>1326</v>
      </c>
      <c r="D2174" s="5" t="s">
        <v>1243</v>
      </c>
      <c r="E2174" s="4" t="s">
        <v>1244</v>
      </c>
      <c r="F2174" s="6">
        <v>3109.15</v>
      </c>
      <c r="G2174" s="4">
        <v>96367</v>
      </c>
      <c r="H2174" s="4">
        <v>327524</v>
      </c>
      <c r="I2174" s="5">
        <v>9.4928921200000005</v>
      </c>
      <c r="J2174" s="5">
        <v>3.3987153278612001</v>
      </c>
      <c r="K2174" s="5" t="s">
        <v>19</v>
      </c>
      <c r="L2174" s="5">
        <v>29</v>
      </c>
      <c r="M2174" s="7" t="s">
        <v>1341</v>
      </c>
      <c r="N2174" s="7" t="s">
        <v>1342</v>
      </c>
      <c r="O2174" s="9" t="str">
        <f t="shared" si="132"/>
        <v>2020-11-17</v>
      </c>
      <c r="P2174" s="1" t="str">
        <f>VLOOKUP(K2174,de_para!$A$2:$B$46,2,0)</f>
        <v>web event</v>
      </c>
      <c r="Q2174" s="1">
        <v>0</v>
      </c>
      <c r="R2174" s="1">
        <f t="shared" si="133"/>
        <v>11</v>
      </c>
      <c r="S2174" s="1">
        <f t="shared" si="134"/>
        <v>2020</v>
      </c>
      <c r="T2174" s="1">
        <f t="shared" si="135"/>
        <v>2</v>
      </c>
    </row>
    <row r="2175" spans="1:20" x14ac:dyDescent="0.2">
      <c r="A2175" s="3" t="s">
        <v>1277</v>
      </c>
      <c r="B2175" s="3" t="s">
        <v>1340</v>
      </c>
      <c r="C2175" s="4" t="s">
        <v>1278</v>
      </c>
      <c r="D2175" s="5" t="s">
        <v>1279</v>
      </c>
      <c r="E2175" s="4" t="s">
        <v>1280</v>
      </c>
      <c r="F2175" s="6">
        <v>1937.7</v>
      </c>
      <c r="G2175" s="4">
        <v>57470</v>
      </c>
      <c r="H2175" s="4">
        <v>80415</v>
      </c>
      <c r="I2175" s="5">
        <v>24.096250699999999</v>
      </c>
      <c r="J2175" s="5">
        <v>1.3992517835392</v>
      </c>
      <c r="K2175" s="5" t="s">
        <v>1281</v>
      </c>
      <c r="L2175" s="5">
        <v>19789</v>
      </c>
      <c r="M2175" s="7" t="s">
        <v>1341</v>
      </c>
      <c r="N2175" s="7" t="s">
        <v>1342</v>
      </c>
      <c r="O2175" s="9" t="str">
        <f t="shared" si="132"/>
        <v>2020-11-17</v>
      </c>
      <c r="P2175" s="1" t="str">
        <f>VLOOKUP(K2175,de_para!$A$2:$B$46,2,0)</f>
        <v>Mid funnel</v>
      </c>
      <c r="Q2175" s="1">
        <v>0</v>
      </c>
      <c r="R2175" s="1">
        <f t="shared" si="133"/>
        <v>11</v>
      </c>
      <c r="S2175" s="1">
        <f t="shared" si="134"/>
        <v>2020</v>
      </c>
      <c r="T2175" s="1">
        <f t="shared" si="135"/>
        <v>2</v>
      </c>
    </row>
    <row r="2176" spans="1:20" x14ac:dyDescent="0.2">
      <c r="A2176" s="3" t="s">
        <v>1338</v>
      </c>
      <c r="B2176" s="3" t="s">
        <v>1340</v>
      </c>
      <c r="C2176" s="4" t="s">
        <v>1339</v>
      </c>
      <c r="D2176" s="5" t="s">
        <v>1205</v>
      </c>
      <c r="E2176" s="4" t="s">
        <v>1206</v>
      </c>
      <c r="F2176" s="6">
        <v>0</v>
      </c>
      <c r="G2176" s="4">
        <v>0</v>
      </c>
      <c r="H2176" s="4">
        <v>0</v>
      </c>
      <c r="I2176" s="5" t="s">
        <v>42</v>
      </c>
      <c r="J2176" s="5">
        <v>0</v>
      </c>
      <c r="K2176" s="5" t="s">
        <v>38</v>
      </c>
      <c r="L2176" s="5">
        <v>4</v>
      </c>
      <c r="M2176" s="7" t="s">
        <v>1341</v>
      </c>
      <c r="N2176" s="7" t="s">
        <v>1342</v>
      </c>
      <c r="O2176" s="9" t="str">
        <f t="shared" si="132"/>
        <v>2020-11-17</v>
      </c>
      <c r="P2176" s="1" t="str">
        <f>VLOOKUP(K2176,de_para!$A$2:$B$46,2,0)</f>
        <v>Credenciamento</v>
      </c>
      <c r="Q2176" s="1">
        <v>0</v>
      </c>
      <c r="R2176" s="1">
        <f t="shared" si="133"/>
        <v>11</v>
      </c>
      <c r="S2176" s="1">
        <f t="shared" si="134"/>
        <v>2020</v>
      </c>
      <c r="T2176" s="1">
        <f t="shared" si="135"/>
        <v>2</v>
      </c>
    </row>
    <row r="2177" spans="1:20" x14ac:dyDescent="0.2">
      <c r="A2177" s="3" t="s">
        <v>1321</v>
      </c>
      <c r="B2177" s="3" t="s">
        <v>1340</v>
      </c>
      <c r="C2177" s="4" t="s">
        <v>1343</v>
      </c>
      <c r="D2177" s="5" t="s">
        <v>1344</v>
      </c>
      <c r="E2177" s="4" t="s">
        <v>1345</v>
      </c>
      <c r="F2177" s="6">
        <v>0</v>
      </c>
      <c r="G2177" s="4">
        <v>0</v>
      </c>
      <c r="H2177" s="4">
        <v>0</v>
      </c>
      <c r="I2177" s="5" t="s">
        <v>42</v>
      </c>
      <c r="J2177" s="5">
        <v>0</v>
      </c>
      <c r="K2177" s="5" t="s">
        <v>19</v>
      </c>
      <c r="L2177" s="5">
        <v>2</v>
      </c>
      <c r="M2177" s="7" t="s">
        <v>1341</v>
      </c>
      <c r="N2177" s="7" t="s">
        <v>1342</v>
      </c>
      <c r="O2177" s="9" t="str">
        <f t="shared" si="132"/>
        <v>2020-11-17</v>
      </c>
      <c r="P2177" s="1" t="str">
        <f>VLOOKUP(K2177,de_para!$A$2:$B$46,2,0)</f>
        <v>web event</v>
      </c>
      <c r="Q2177" s="1">
        <v>0</v>
      </c>
      <c r="R2177" s="1">
        <f t="shared" si="133"/>
        <v>11</v>
      </c>
      <c r="S2177" s="1">
        <f t="shared" si="134"/>
        <v>2020</v>
      </c>
      <c r="T2177" s="1">
        <f t="shared" si="135"/>
        <v>2</v>
      </c>
    </row>
    <row r="2178" spans="1:20" x14ac:dyDescent="0.2">
      <c r="A2178" s="3" t="s">
        <v>1221</v>
      </c>
      <c r="B2178" s="3" t="s">
        <v>1340</v>
      </c>
      <c r="C2178" s="4" t="s">
        <v>1234</v>
      </c>
      <c r="D2178" s="5" t="s">
        <v>1235</v>
      </c>
      <c r="E2178" s="4" t="s">
        <v>1236</v>
      </c>
      <c r="F2178" s="6">
        <v>1406.53</v>
      </c>
      <c r="G2178" s="4">
        <v>38797</v>
      </c>
      <c r="H2178" s="4">
        <v>57910</v>
      </c>
      <c r="I2178" s="5">
        <v>24.28820584</v>
      </c>
      <c r="J2178" s="5">
        <v>1.4926411835966999</v>
      </c>
      <c r="K2178" s="5" t="s">
        <v>826</v>
      </c>
      <c r="L2178" s="5">
        <v>174</v>
      </c>
      <c r="M2178" s="7" t="s">
        <v>1341</v>
      </c>
      <c r="N2178" s="7" t="s">
        <v>1342</v>
      </c>
      <c r="O2178" s="9" t="str">
        <f t="shared" si="132"/>
        <v>2020-11-17</v>
      </c>
      <c r="P2178" s="1" t="str">
        <f>VLOOKUP(K2178,de_para!$A$2:$B$46,2,0)</f>
        <v>App event</v>
      </c>
      <c r="Q2178" s="1">
        <v>0</v>
      </c>
      <c r="R2178" s="1">
        <f t="shared" si="133"/>
        <v>11</v>
      </c>
      <c r="S2178" s="1">
        <f t="shared" si="134"/>
        <v>2020</v>
      </c>
      <c r="T2178" s="1">
        <f t="shared" si="135"/>
        <v>2</v>
      </c>
    </row>
    <row r="2179" spans="1:20" x14ac:dyDescent="0.2">
      <c r="A2179" s="3" t="s">
        <v>1207</v>
      </c>
      <c r="B2179" s="3" t="s">
        <v>1340</v>
      </c>
      <c r="C2179" s="4" t="s">
        <v>1211</v>
      </c>
      <c r="D2179" s="5" t="s">
        <v>1212</v>
      </c>
      <c r="E2179" s="4" t="s">
        <v>1213</v>
      </c>
      <c r="F2179" s="6">
        <v>2777.11</v>
      </c>
      <c r="G2179" s="4">
        <v>97611</v>
      </c>
      <c r="H2179" s="4">
        <v>159013</v>
      </c>
      <c r="I2179" s="5">
        <v>17.464672700000001</v>
      </c>
      <c r="J2179" s="5">
        <v>1.6290479556607</v>
      </c>
      <c r="K2179" s="5" t="s">
        <v>1214</v>
      </c>
      <c r="L2179" s="5">
        <v>37</v>
      </c>
      <c r="M2179" s="7" t="s">
        <v>1341</v>
      </c>
      <c r="N2179" s="7" t="s">
        <v>1342</v>
      </c>
      <c r="O2179" s="9" t="str">
        <f t="shared" ref="O2179:O2242" si="136">RIGHT(B2179,10)</f>
        <v>2020-11-17</v>
      </c>
      <c r="P2179" s="1" t="str">
        <f>VLOOKUP(K2179,de_para!$A$2:$B$46,2,0)</f>
        <v>App event</v>
      </c>
      <c r="Q2179" s="1">
        <v>0</v>
      </c>
      <c r="R2179" s="1">
        <f t="shared" ref="R2179:R2242" si="137">MONTH(O2179)</f>
        <v>11</v>
      </c>
      <c r="S2179" s="1">
        <f t="shared" ref="S2179:S2242" si="138">YEAR(O2179)</f>
        <v>2020</v>
      </c>
      <c r="T2179" s="1">
        <f t="shared" ref="T2179:T2242" si="139">IF(R2179&lt;7,1,2)</f>
        <v>2</v>
      </c>
    </row>
    <row r="2180" spans="1:20" x14ac:dyDescent="0.2">
      <c r="A2180" s="3" t="s">
        <v>1321</v>
      </c>
      <c r="B2180" s="3" t="s">
        <v>1340</v>
      </c>
      <c r="C2180" s="4" t="s">
        <v>1335</v>
      </c>
      <c r="D2180" s="5" t="s">
        <v>1336</v>
      </c>
      <c r="E2180" s="4" t="s">
        <v>1337</v>
      </c>
      <c r="F2180" s="6">
        <v>0</v>
      </c>
      <c r="G2180" s="4">
        <v>0</v>
      </c>
      <c r="H2180" s="4">
        <v>0</v>
      </c>
      <c r="I2180" s="5" t="s">
        <v>42</v>
      </c>
      <c r="J2180" s="5">
        <v>0</v>
      </c>
      <c r="K2180" s="5" t="s">
        <v>19</v>
      </c>
      <c r="L2180" s="5">
        <v>6</v>
      </c>
      <c r="M2180" s="7" t="s">
        <v>1341</v>
      </c>
      <c r="N2180" s="7" t="s">
        <v>1342</v>
      </c>
      <c r="O2180" s="9" t="str">
        <f t="shared" si="136"/>
        <v>2020-11-17</v>
      </c>
      <c r="P2180" s="1" t="str">
        <f>VLOOKUP(K2180,de_para!$A$2:$B$46,2,0)</f>
        <v>web event</v>
      </c>
      <c r="Q2180" s="1">
        <v>0</v>
      </c>
      <c r="R2180" s="1">
        <f t="shared" si="137"/>
        <v>11</v>
      </c>
      <c r="S2180" s="1">
        <f t="shared" si="138"/>
        <v>2020</v>
      </c>
      <c r="T2180" s="1">
        <f t="shared" si="139"/>
        <v>2</v>
      </c>
    </row>
    <row r="2181" spans="1:20" x14ac:dyDescent="0.2">
      <c r="A2181" s="3" t="s">
        <v>1270</v>
      </c>
      <c r="B2181" s="3" t="s">
        <v>1340</v>
      </c>
      <c r="C2181" s="4" t="s">
        <v>1271</v>
      </c>
      <c r="D2181" s="5" t="s">
        <v>1074</v>
      </c>
      <c r="E2181" s="4" t="s">
        <v>1075</v>
      </c>
      <c r="F2181" s="6">
        <v>17021.72</v>
      </c>
      <c r="G2181" s="4">
        <v>1107688</v>
      </c>
      <c r="H2181" s="4">
        <v>1532284</v>
      </c>
      <c r="I2181" s="5">
        <v>11.10872397</v>
      </c>
      <c r="J2181" s="5">
        <v>1.3833173240118</v>
      </c>
      <c r="K2181" s="5" t="s">
        <v>200</v>
      </c>
      <c r="L2181" s="5">
        <v>436</v>
      </c>
      <c r="M2181" s="7" t="s">
        <v>1341</v>
      </c>
      <c r="N2181" s="7" t="s">
        <v>1342</v>
      </c>
      <c r="O2181" s="9" t="str">
        <f t="shared" si="136"/>
        <v>2020-11-17</v>
      </c>
      <c r="P2181" s="1" t="str">
        <f>VLOOKUP(K2181,de_para!$A$2:$B$46,2,0)</f>
        <v>Mensagem</v>
      </c>
      <c r="Q2181" s="1">
        <v>1</v>
      </c>
      <c r="R2181" s="1">
        <f t="shared" si="137"/>
        <v>11</v>
      </c>
      <c r="S2181" s="1">
        <f t="shared" si="138"/>
        <v>2020</v>
      </c>
      <c r="T2181" s="1">
        <f t="shared" si="139"/>
        <v>2</v>
      </c>
    </row>
    <row r="2182" spans="1:20" x14ac:dyDescent="0.2">
      <c r="A2182" s="3" t="s">
        <v>1294</v>
      </c>
      <c r="B2182" s="3" t="s">
        <v>1340</v>
      </c>
      <c r="C2182" s="4" t="s">
        <v>1295</v>
      </c>
      <c r="D2182" s="5" t="s">
        <v>1294</v>
      </c>
      <c r="E2182" s="4" t="s">
        <v>1296</v>
      </c>
      <c r="F2182" s="6">
        <v>0</v>
      </c>
      <c r="G2182" s="4">
        <v>0</v>
      </c>
      <c r="H2182" s="4">
        <v>0</v>
      </c>
      <c r="I2182" s="5" t="s">
        <v>42</v>
      </c>
      <c r="J2182" s="5">
        <v>0</v>
      </c>
      <c r="K2182" s="5" t="s">
        <v>19</v>
      </c>
      <c r="L2182" s="5">
        <v>19</v>
      </c>
      <c r="M2182" s="7" t="s">
        <v>1341</v>
      </c>
      <c r="N2182" s="7" t="s">
        <v>1342</v>
      </c>
      <c r="O2182" s="9" t="str">
        <f t="shared" si="136"/>
        <v>2020-11-17</v>
      </c>
      <c r="P2182" s="1" t="str">
        <f>VLOOKUP(K2182,de_para!$A$2:$B$46,2,0)</f>
        <v>web event</v>
      </c>
      <c r="Q2182" s="1">
        <v>0</v>
      </c>
      <c r="R2182" s="1">
        <f t="shared" si="137"/>
        <v>11</v>
      </c>
      <c r="S2182" s="1">
        <f t="shared" si="138"/>
        <v>2020</v>
      </c>
      <c r="T2182" s="1">
        <f t="shared" si="139"/>
        <v>2</v>
      </c>
    </row>
    <row r="2183" spans="1:20" x14ac:dyDescent="0.2">
      <c r="A2183" s="3" t="s">
        <v>1290</v>
      </c>
      <c r="B2183" s="3" t="s">
        <v>1340</v>
      </c>
      <c r="C2183" s="4" t="s">
        <v>1291</v>
      </c>
      <c r="D2183" s="5" t="s">
        <v>1292</v>
      </c>
      <c r="E2183" s="4" t="s">
        <v>1293</v>
      </c>
      <c r="F2183" s="6">
        <v>6642.68</v>
      </c>
      <c r="G2183" s="4">
        <v>69725</v>
      </c>
      <c r="H2183" s="4">
        <v>76917</v>
      </c>
      <c r="I2183" s="5">
        <v>86.361662569999993</v>
      </c>
      <c r="J2183" s="5">
        <v>1.1031480817496999</v>
      </c>
      <c r="K2183" s="5" t="s">
        <v>6</v>
      </c>
      <c r="L2183" s="5">
        <v>69725</v>
      </c>
      <c r="M2183" s="7" t="s">
        <v>1341</v>
      </c>
      <c r="N2183" s="7" t="s">
        <v>1342</v>
      </c>
      <c r="O2183" s="9" t="str">
        <f t="shared" si="136"/>
        <v>2020-11-17</v>
      </c>
      <c r="P2183" s="1" t="str">
        <f>VLOOKUP(K2183,de_para!$A$2:$B$46,2,0)</f>
        <v>Top funnel</v>
      </c>
      <c r="Q2183" s="1">
        <v>0</v>
      </c>
      <c r="R2183" s="1">
        <f t="shared" si="137"/>
        <v>11</v>
      </c>
      <c r="S2183" s="1">
        <f t="shared" si="138"/>
        <v>2020</v>
      </c>
      <c r="T2183" s="1">
        <f t="shared" si="139"/>
        <v>2</v>
      </c>
    </row>
    <row r="2184" spans="1:20" x14ac:dyDescent="0.2">
      <c r="A2184" s="3" t="s">
        <v>1221</v>
      </c>
      <c r="B2184" s="3" t="s">
        <v>1340</v>
      </c>
      <c r="C2184" s="4" t="s">
        <v>1222</v>
      </c>
      <c r="D2184" s="5" t="s">
        <v>1223</v>
      </c>
      <c r="E2184" s="4" t="s">
        <v>1224</v>
      </c>
      <c r="F2184" s="6">
        <v>1399.98</v>
      </c>
      <c r="G2184" s="4">
        <v>46900</v>
      </c>
      <c r="H2184" s="4">
        <v>65964</v>
      </c>
      <c r="I2184" s="5">
        <v>21.223394580000001</v>
      </c>
      <c r="J2184" s="5">
        <v>1.4064818763325999</v>
      </c>
      <c r="K2184" s="5" t="s">
        <v>826</v>
      </c>
      <c r="L2184" s="5">
        <v>175</v>
      </c>
      <c r="M2184" s="7" t="s">
        <v>1341</v>
      </c>
      <c r="N2184" s="7" t="s">
        <v>1342</v>
      </c>
      <c r="O2184" s="9" t="str">
        <f t="shared" si="136"/>
        <v>2020-11-17</v>
      </c>
      <c r="P2184" s="1" t="str">
        <f>VLOOKUP(K2184,de_para!$A$2:$B$46,2,0)</f>
        <v>App event</v>
      </c>
      <c r="Q2184" s="1">
        <v>0</v>
      </c>
      <c r="R2184" s="1">
        <f t="shared" si="137"/>
        <v>11</v>
      </c>
      <c r="S2184" s="1">
        <f t="shared" si="138"/>
        <v>2020</v>
      </c>
      <c r="T2184" s="1">
        <f t="shared" si="139"/>
        <v>2</v>
      </c>
    </row>
    <row r="2185" spans="1:20" x14ac:dyDescent="0.2">
      <c r="A2185" s="3" t="s">
        <v>311</v>
      </c>
      <c r="B2185" s="3" t="s">
        <v>1340</v>
      </c>
      <c r="C2185" s="4" t="s">
        <v>1123</v>
      </c>
      <c r="D2185" s="5" t="s">
        <v>1108</v>
      </c>
      <c r="E2185" s="4" t="s">
        <v>1109</v>
      </c>
      <c r="F2185" s="6">
        <v>22251.9</v>
      </c>
      <c r="G2185" s="4">
        <v>946421</v>
      </c>
      <c r="H2185" s="4">
        <v>1304036</v>
      </c>
      <c r="I2185" s="5">
        <v>17.063869400000002</v>
      </c>
      <c r="J2185" s="5">
        <v>1.3778603813735999</v>
      </c>
      <c r="K2185" s="5" t="s">
        <v>19</v>
      </c>
      <c r="L2185" s="5">
        <v>968</v>
      </c>
      <c r="M2185" s="7" t="s">
        <v>1341</v>
      </c>
      <c r="N2185" s="7" t="s">
        <v>1342</v>
      </c>
      <c r="O2185" s="9" t="str">
        <f t="shared" si="136"/>
        <v>2020-11-17</v>
      </c>
      <c r="P2185" s="1" t="str">
        <f>VLOOKUP(K2185,de_para!$A$2:$B$46,2,0)</f>
        <v>web event</v>
      </c>
      <c r="Q2185" s="1">
        <v>0</v>
      </c>
      <c r="R2185" s="1">
        <f t="shared" si="137"/>
        <v>11</v>
      </c>
      <c r="S2185" s="1">
        <f t="shared" si="138"/>
        <v>2020</v>
      </c>
      <c r="T2185" s="1">
        <f t="shared" si="139"/>
        <v>2</v>
      </c>
    </row>
    <row r="2186" spans="1:20" x14ac:dyDescent="0.2">
      <c r="A2186" s="3" t="s">
        <v>1241</v>
      </c>
      <c r="B2186" s="3" t="s">
        <v>1340</v>
      </c>
      <c r="C2186" s="4" t="s">
        <v>1242</v>
      </c>
      <c r="D2186" s="5" t="s">
        <v>1243</v>
      </c>
      <c r="E2186" s="4" t="s">
        <v>1244</v>
      </c>
      <c r="F2186" s="6">
        <v>12163.17</v>
      </c>
      <c r="G2186" s="4">
        <v>128696</v>
      </c>
      <c r="H2186" s="4">
        <v>700536</v>
      </c>
      <c r="I2186" s="5">
        <v>17.3626623</v>
      </c>
      <c r="J2186" s="5">
        <v>5.4433393423260998</v>
      </c>
      <c r="K2186" s="5" t="s">
        <v>19</v>
      </c>
      <c r="L2186" s="5">
        <v>164</v>
      </c>
      <c r="M2186" s="7" t="s">
        <v>1341</v>
      </c>
      <c r="N2186" s="7" t="s">
        <v>1342</v>
      </c>
      <c r="O2186" s="9" t="str">
        <f t="shared" si="136"/>
        <v>2020-11-17</v>
      </c>
      <c r="P2186" s="1" t="str">
        <f>VLOOKUP(K2186,de_para!$A$2:$B$46,2,0)</f>
        <v>web event</v>
      </c>
      <c r="Q2186" s="1">
        <v>0</v>
      </c>
      <c r="R2186" s="1">
        <f t="shared" si="137"/>
        <v>11</v>
      </c>
      <c r="S2186" s="1">
        <f t="shared" si="138"/>
        <v>2020</v>
      </c>
      <c r="T2186" s="1">
        <f t="shared" si="139"/>
        <v>2</v>
      </c>
    </row>
    <row r="2187" spans="1:20" x14ac:dyDescent="0.2">
      <c r="A2187" s="3" t="s">
        <v>1321</v>
      </c>
      <c r="B2187" s="3" t="s">
        <v>1340</v>
      </c>
      <c r="C2187" s="4" t="s">
        <v>1332</v>
      </c>
      <c r="D2187" s="5" t="s">
        <v>1333</v>
      </c>
      <c r="E2187" s="4" t="s">
        <v>1334</v>
      </c>
      <c r="F2187" s="6">
        <v>0</v>
      </c>
      <c r="G2187" s="4">
        <v>0</v>
      </c>
      <c r="H2187" s="4">
        <v>0</v>
      </c>
      <c r="I2187" s="5" t="s">
        <v>42</v>
      </c>
      <c r="J2187" s="5">
        <v>0</v>
      </c>
      <c r="K2187" s="5" t="s">
        <v>19</v>
      </c>
      <c r="L2187" s="5">
        <v>6</v>
      </c>
      <c r="M2187" s="7" t="s">
        <v>1341</v>
      </c>
      <c r="N2187" s="7" t="s">
        <v>1342</v>
      </c>
      <c r="O2187" s="9" t="str">
        <f t="shared" si="136"/>
        <v>2020-11-17</v>
      </c>
      <c r="P2187" s="1" t="str">
        <f>VLOOKUP(K2187,de_para!$A$2:$B$46,2,0)</f>
        <v>web event</v>
      </c>
      <c r="Q2187" s="1">
        <v>0</v>
      </c>
      <c r="R2187" s="1">
        <f t="shared" si="137"/>
        <v>11</v>
      </c>
      <c r="S2187" s="1">
        <f t="shared" si="138"/>
        <v>2020</v>
      </c>
      <c r="T2187" s="1">
        <f t="shared" si="139"/>
        <v>2</v>
      </c>
    </row>
    <row r="2188" spans="1:20" x14ac:dyDescent="0.2">
      <c r="A2188" s="3" t="s">
        <v>1327</v>
      </c>
      <c r="B2188" s="3" t="s">
        <v>1340</v>
      </c>
      <c r="C2188" s="4" t="s">
        <v>1328</v>
      </c>
      <c r="D2188" s="5" t="s">
        <v>1329</v>
      </c>
      <c r="E2188" s="4" t="s">
        <v>1330</v>
      </c>
      <c r="F2188" s="6">
        <v>4464.0200000000004</v>
      </c>
      <c r="G2188" s="4">
        <v>128321</v>
      </c>
      <c r="H2188" s="4">
        <v>144677</v>
      </c>
      <c r="I2188" s="5">
        <v>30.855077170000001</v>
      </c>
      <c r="J2188" s="5">
        <v>1.1274616002057001</v>
      </c>
      <c r="K2188" s="5" t="s">
        <v>30</v>
      </c>
      <c r="L2188" s="5">
        <v>39</v>
      </c>
      <c r="M2188" s="7" t="s">
        <v>1341</v>
      </c>
      <c r="N2188" s="7" t="s">
        <v>1342</v>
      </c>
      <c r="O2188" s="9" t="str">
        <f t="shared" si="136"/>
        <v>2020-11-17</v>
      </c>
      <c r="P2188" s="1" t="str">
        <f>VLOOKUP(K2188,de_para!$A$2:$B$46,2,0)</f>
        <v>Lead Ads</v>
      </c>
      <c r="Q2188" s="1">
        <v>0</v>
      </c>
      <c r="R2188" s="1">
        <f t="shared" si="137"/>
        <v>11</v>
      </c>
      <c r="S2188" s="1">
        <f t="shared" si="138"/>
        <v>2020</v>
      </c>
      <c r="T2188" s="1">
        <f t="shared" si="139"/>
        <v>2</v>
      </c>
    </row>
    <row r="2189" spans="1:20" x14ac:dyDescent="0.2">
      <c r="A2189" s="3" t="s">
        <v>1258</v>
      </c>
      <c r="B2189" s="3" t="s">
        <v>1340</v>
      </c>
      <c r="C2189" s="4" t="s">
        <v>1259</v>
      </c>
      <c r="D2189" s="5" t="s">
        <v>1258</v>
      </c>
      <c r="E2189" s="4" t="s">
        <v>1260</v>
      </c>
      <c r="F2189" s="6">
        <v>23822.14</v>
      </c>
      <c r="G2189" s="4">
        <v>10415910</v>
      </c>
      <c r="H2189" s="4">
        <v>12343412</v>
      </c>
      <c r="I2189" s="5">
        <v>1.9299477300000001</v>
      </c>
      <c r="J2189" s="5">
        <v>1.1850536342960001</v>
      </c>
      <c r="K2189" s="5" t="s">
        <v>19</v>
      </c>
      <c r="L2189" s="5">
        <v>179</v>
      </c>
      <c r="M2189" s="7" t="s">
        <v>1341</v>
      </c>
      <c r="N2189" s="7" t="s">
        <v>1342</v>
      </c>
      <c r="O2189" s="9" t="str">
        <f t="shared" si="136"/>
        <v>2020-11-17</v>
      </c>
      <c r="P2189" s="1" t="str">
        <f>VLOOKUP(K2189,de_para!$A$2:$B$46,2,0)</f>
        <v>web event</v>
      </c>
      <c r="Q2189" s="1">
        <v>0</v>
      </c>
      <c r="R2189" s="1">
        <f t="shared" si="137"/>
        <v>11</v>
      </c>
      <c r="S2189" s="1">
        <f t="shared" si="138"/>
        <v>2020</v>
      </c>
      <c r="T2189" s="1">
        <f t="shared" si="139"/>
        <v>2</v>
      </c>
    </row>
    <row r="2190" spans="1:20" x14ac:dyDescent="0.2">
      <c r="A2190" s="3" t="s">
        <v>1006</v>
      </c>
      <c r="B2190" s="3" t="s">
        <v>1340</v>
      </c>
      <c r="C2190" s="4" t="s">
        <v>1331</v>
      </c>
      <c r="D2190" s="5" t="s">
        <v>456</v>
      </c>
      <c r="E2190" s="4" t="s">
        <v>457</v>
      </c>
      <c r="F2190" s="6">
        <v>0</v>
      </c>
      <c r="G2190" s="4">
        <v>0</v>
      </c>
      <c r="H2190" s="4">
        <v>0</v>
      </c>
      <c r="I2190" s="5" t="s">
        <v>42</v>
      </c>
      <c r="J2190" s="5">
        <v>0</v>
      </c>
      <c r="K2190" s="5" t="s">
        <v>38</v>
      </c>
      <c r="L2190" s="5">
        <v>3</v>
      </c>
      <c r="M2190" s="7" t="s">
        <v>1341</v>
      </c>
      <c r="N2190" s="7" t="s">
        <v>1342</v>
      </c>
      <c r="O2190" s="9" t="str">
        <f t="shared" si="136"/>
        <v>2020-11-17</v>
      </c>
      <c r="P2190" s="1" t="str">
        <f>VLOOKUP(K2190,de_para!$A$2:$B$46,2,0)</f>
        <v>Credenciamento</v>
      </c>
      <c r="Q2190" s="1">
        <v>0</v>
      </c>
      <c r="R2190" s="1">
        <f t="shared" si="137"/>
        <v>11</v>
      </c>
      <c r="S2190" s="1">
        <f t="shared" si="138"/>
        <v>2020</v>
      </c>
      <c r="T2190" s="1">
        <f t="shared" si="139"/>
        <v>2</v>
      </c>
    </row>
    <row r="2191" spans="1:20" x14ac:dyDescent="0.2">
      <c r="A2191" s="3" t="s">
        <v>14</v>
      </c>
      <c r="B2191" s="3" t="s">
        <v>1340</v>
      </c>
      <c r="C2191" s="4" t="s">
        <v>1238</v>
      </c>
      <c r="D2191" s="5" t="s">
        <v>1239</v>
      </c>
      <c r="E2191" s="4" t="s">
        <v>1240</v>
      </c>
      <c r="F2191" s="6">
        <v>63449.77</v>
      </c>
      <c r="G2191" s="4">
        <v>4143055</v>
      </c>
      <c r="H2191" s="4">
        <v>6062792</v>
      </c>
      <c r="I2191" s="5">
        <v>10.465437379999999</v>
      </c>
      <c r="J2191" s="5">
        <v>1.4633626635418</v>
      </c>
      <c r="K2191" s="5" t="s">
        <v>200</v>
      </c>
      <c r="L2191" s="5">
        <v>1755</v>
      </c>
      <c r="M2191" s="7" t="s">
        <v>1341</v>
      </c>
      <c r="N2191" s="7" t="s">
        <v>1342</v>
      </c>
      <c r="O2191" s="9" t="str">
        <f t="shared" si="136"/>
        <v>2020-11-17</v>
      </c>
      <c r="P2191" s="1" t="str">
        <f>VLOOKUP(K2191,de_para!$A$2:$B$46,2,0)</f>
        <v>Mensagem</v>
      </c>
      <c r="Q2191" s="1">
        <v>1</v>
      </c>
      <c r="R2191" s="1">
        <f t="shared" si="137"/>
        <v>11</v>
      </c>
      <c r="S2191" s="1">
        <f t="shared" si="138"/>
        <v>2020</v>
      </c>
      <c r="T2191" s="1">
        <f t="shared" si="139"/>
        <v>2</v>
      </c>
    </row>
    <row r="2192" spans="1:20" x14ac:dyDescent="0.2">
      <c r="A2192" s="3" t="s">
        <v>1321</v>
      </c>
      <c r="B2192" s="3" t="s">
        <v>1340</v>
      </c>
      <c r="C2192" s="4" t="s">
        <v>1346</v>
      </c>
      <c r="D2192" s="5" t="s">
        <v>1347</v>
      </c>
      <c r="E2192" s="4" t="s">
        <v>1348</v>
      </c>
      <c r="F2192" s="6">
        <v>0</v>
      </c>
      <c r="G2192" s="4">
        <v>0</v>
      </c>
      <c r="H2192" s="4">
        <v>0</v>
      </c>
      <c r="I2192" s="5" t="s">
        <v>42</v>
      </c>
      <c r="J2192" s="5">
        <v>0</v>
      </c>
      <c r="K2192" s="5" t="s">
        <v>19</v>
      </c>
      <c r="L2192" s="5">
        <v>4</v>
      </c>
      <c r="M2192" s="7" t="s">
        <v>1341</v>
      </c>
      <c r="N2192" s="7" t="s">
        <v>1342</v>
      </c>
      <c r="O2192" s="9" t="str">
        <f t="shared" si="136"/>
        <v>2020-11-17</v>
      </c>
      <c r="P2192" s="1" t="str">
        <f>VLOOKUP(K2192,de_para!$A$2:$B$46,2,0)</f>
        <v>web event</v>
      </c>
      <c r="Q2192" s="1">
        <v>0</v>
      </c>
      <c r="R2192" s="1">
        <f t="shared" si="137"/>
        <v>11</v>
      </c>
      <c r="S2192" s="1">
        <f t="shared" si="138"/>
        <v>2020</v>
      </c>
      <c r="T2192" s="1">
        <f t="shared" si="139"/>
        <v>2</v>
      </c>
    </row>
    <row r="2193" spans="1:20" x14ac:dyDescent="0.2">
      <c r="A2193" s="3" t="s">
        <v>1284</v>
      </c>
      <c r="B2193" s="3" t="s">
        <v>1340</v>
      </c>
      <c r="C2193" s="4" t="s">
        <v>1285</v>
      </c>
      <c r="D2193" s="5" t="s">
        <v>1284</v>
      </c>
      <c r="E2193" s="4" t="s">
        <v>1286</v>
      </c>
      <c r="F2193" s="6">
        <v>59536.71</v>
      </c>
      <c r="G2193" s="4">
        <v>13522385</v>
      </c>
      <c r="H2193" s="4">
        <v>25334812</v>
      </c>
      <c r="I2193" s="5">
        <v>2.3499961200000001</v>
      </c>
      <c r="J2193" s="5">
        <v>1.8735461237052</v>
      </c>
      <c r="K2193" s="5" t="s">
        <v>19</v>
      </c>
      <c r="L2193" s="5">
        <v>430</v>
      </c>
      <c r="M2193" s="7" t="s">
        <v>1341</v>
      </c>
      <c r="N2193" s="7" t="s">
        <v>1342</v>
      </c>
      <c r="O2193" s="9" t="str">
        <f t="shared" si="136"/>
        <v>2020-11-17</v>
      </c>
      <c r="P2193" s="1" t="str">
        <f>VLOOKUP(K2193,de_para!$A$2:$B$46,2,0)</f>
        <v>web event</v>
      </c>
      <c r="Q2193" s="1">
        <v>0</v>
      </c>
      <c r="R2193" s="1">
        <f t="shared" si="137"/>
        <v>11</v>
      </c>
      <c r="S2193" s="1">
        <f t="shared" si="138"/>
        <v>2020</v>
      </c>
      <c r="T2193" s="1">
        <f t="shared" si="139"/>
        <v>2</v>
      </c>
    </row>
    <row r="2194" spans="1:20" x14ac:dyDescent="0.2">
      <c r="A2194" s="3" t="s">
        <v>1245</v>
      </c>
      <c r="B2194" s="3" t="s">
        <v>1340</v>
      </c>
      <c r="C2194" s="4" t="s">
        <v>1246</v>
      </c>
      <c r="D2194" s="5" t="s">
        <v>1074</v>
      </c>
      <c r="E2194" s="4" t="s">
        <v>1075</v>
      </c>
      <c r="F2194" s="6">
        <v>45601.27</v>
      </c>
      <c r="G2194" s="4">
        <v>2640806</v>
      </c>
      <c r="H2194" s="4">
        <v>4073409</v>
      </c>
      <c r="I2194" s="5">
        <v>11.194866510000001</v>
      </c>
      <c r="J2194" s="5">
        <v>1.5424870285814001</v>
      </c>
      <c r="K2194" s="5" t="s">
        <v>200</v>
      </c>
      <c r="L2194" s="5">
        <v>1519</v>
      </c>
      <c r="M2194" s="7" t="s">
        <v>1341</v>
      </c>
      <c r="N2194" s="7" t="s">
        <v>1342</v>
      </c>
      <c r="O2194" s="9" t="str">
        <f t="shared" si="136"/>
        <v>2020-11-17</v>
      </c>
      <c r="P2194" s="1" t="str">
        <f>VLOOKUP(K2194,de_para!$A$2:$B$46,2,0)</f>
        <v>Mensagem</v>
      </c>
      <c r="Q2194" s="1">
        <v>1</v>
      </c>
      <c r="R2194" s="1">
        <f t="shared" si="137"/>
        <v>11</v>
      </c>
      <c r="S2194" s="1">
        <f t="shared" si="138"/>
        <v>2020</v>
      </c>
      <c r="T2194" s="1">
        <f t="shared" si="139"/>
        <v>2</v>
      </c>
    </row>
    <row r="2195" spans="1:20" x14ac:dyDescent="0.2">
      <c r="A2195" s="3" t="s">
        <v>311</v>
      </c>
      <c r="B2195" s="3" t="s">
        <v>1340</v>
      </c>
      <c r="C2195" s="4" t="s">
        <v>1248</v>
      </c>
      <c r="D2195" s="5" t="s">
        <v>1249</v>
      </c>
      <c r="E2195" s="4" t="s">
        <v>1250</v>
      </c>
      <c r="F2195" s="6">
        <v>70486.240000000005</v>
      </c>
      <c r="G2195" s="4">
        <v>2785193</v>
      </c>
      <c r="H2195" s="4">
        <v>6833055</v>
      </c>
      <c r="I2195" s="5">
        <v>10.315479679999999</v>
      </c>
      <c r="J2195" s="5">
        <v>2.4533506295613998</v>
      </c>
      <c r="K2195" s="5" t="s">
        <v>1251</v>
      </c>
      <c r="L2195" s="5">
        <v>485</v>
      </c>
      <c r="M2195" s="7" t="s">
        <v>1341</v>
      </c>
      <c r="N2195" s="7" t="s">
        <v>1342</v>
      </c>
      <c r="O2195" s="9" t="str">
        <f t="shared" si="136"/>
        <v>2020-11-17</v>
      </c>
      <c r="P2195" s="1" t="str">
        <f>VLOOKUP(K2195,de_para!$A$2:$B$46,2,0)</f>
        <v>Credenciamento</v>
      </c>
      <c r="Q2195" s="1">
        <v>0</v>
      </c>
      <c r="R2195" s="1">
        <f t="shared" si="137"/>
        <v>11</v>
      </c>
      <c r="S2195" s="1">
        <f t="shared" si="138"/>
        <v>2020</v>
      </c>
      <c r="T2195" s="1">
        <f t="shared" si="139"/>
        <v>2</v>
      </c>
    </row>
    <row r="2196" spans="1:20" x14ac:dyDescent="0.2">
      <c r="A2196" s="3" t="s">
        <v>1272</v>
      </c>
      <c r="B2196" s="3" t="s">
        <v>1340</v>
      </c>
      <c r="C2196" s="4" t="s">
        <v>1318</v>
      </c>
      <c r="D2196" s="5" t="s">
        <v>1249</v>
      </c>
      <c r="E2196" s="4" t="s">
        <v>1250</v>
      </c>
      <c r="F2196" s="6">
        <v>1270.77</v>
      </c>
      <c r="G2196" s="4">
        <v>168447</v>
      </c>
      <c r="H2196" s="4">
        <v>192699</v>
      </c>
      <c r="I2196" s="5">
        <v>6.5945853400000001</v>
      </c>
      <c r="J2196" s="5">
        <v>1.143974068995</v>
      </c>
      <c r="K2196" s="5" t="s">
        <v>1251</v>
      </c>
      <c r="L2196" s="5">
        <v>19</v>
      </c>
      <c r="M2196" s="7" t="s">
        <v>1341</v>
      </c>
      <c r="N2196" s="7" t="s">
        <v>1342</v>
      </c>
      <c r="O2196" s="9" t="str">
        <f t="shared" si="136"/>
        <v>2020-11-17</v>
      </c>
      <c r="P2196" s="1" t="str">
        <f>VLOOKUP(K2196,de_para!$A$2:$B$46,2,0)</f>
        <v>Credenciamento</v>
      </c>
      <c r="Q2196" s="1">
        <v>0</v>
      </c>
      <c r="R2196" s="1">
        <f t="shared" si="137"/>
        <v>11</v>
      </c>
      <c r="S2196" s="1">
        <f t="shared" si="138"/>
        <v>2020</v>
      </c>
      <c r="T2196" s="1">
        <f t="shared" si="139"/>
        <v>2</v>
      </c>
    </row>
    <row r="2197" spans="1:20" x14ac:dyDescent="0.2">
      <c r="A2197" s="3" t="s">
        <v>1305</v>
      </c>
      <c r="B2197" s="3" t="s">
        <v>1340</v>
      </c>
      <c r="C2197" s="4" t="s">
        <v>1306</v>
      </c>
      <c r="D2197" s="5" t="s">
        <v>1249</v>
      </c>
      <c r="E2197" s="4" t="s">
        <v>1250</v>
      </c>
      <c r="F2197" s="6">
        <v>461.85</v>
      </c>
      <c r="G2197" s="4">
        <v>56194</v>
      </c>
      <c r="H2197" s="4">
        <v>62024</v>
      </c>
      <c r="I2197" s="5">
        <v>7.4463111099999999</v>
      </c>
      <c r="J2197" s="5">
        <v>1.1037477310745001</v>
      </c>
      <c r="K2197" s="5" t="s">
        <v>1251</v>
      </c>
      <c r="L2197" s="5">
        <v>16</v>
      </c>
      <c r="M2197" s="7" t="s">
        <v>1341</v>
      </c>
      <c r="N2197" s="7" t="s">
        <v>1342</v>
      </c>
      <c r="O2197" s="9" t="str">
        <f t="shared" si="136"/>
        <v>2020-11-17</v>
      </c>
      <c r="P2197" s="1" t="str">
        <f>VLOOKUP(K2197,de_para!$A$2:$B$46,2,0)</f>
        <v>Credenciamento</v>
      </c>
      <c r="Q2197" s="1">
        <v>0</v>
      </c>
      <c r="R2197" s="1">
        <f t="shared" si="137"/>
        <v>11</v>
      </c>
      <c r="S2197" s="1">
        <f t="shared" si="138"/>
        <v>2020</v>
      </c>
      <c r="T2197" s="1">
        <f t="shared" si="139"/>
        <v>2</v>
      </c>
    </row>
    <row r="2198" spans="1:20" x14ac:dyDescent="0.2">
      <c r="A2198" s="3" t="s">
        <v>1076</v>
      </c>
      <c r="B2198" s="3" t="s">
        <v>1340</v>
      </c>
      <c r="C2198" s="4" t="s">
        <v>1077</v>
      </c>
      <c r="D2198" s="5" t="s">
        <v>1074</v>
      </c>
      <c r="E2198" s="4" t="s">
        <v>1075</v>
      </c>
      <c r="F2198" s="6">
        <v>7521.37</v>
      </c>
      <c r="G2198" s="4">
        <v>181019</v>
      </c>
      <c r="H2198" s="4">
        <v>396091</v>
      </c>
      <c r="I2198" s="5">
        <v>18.988994949999999</v>
      </c>
      <c r="J2198" s="5">
        <v>2.1881183743142998</v>
      </c>
      <c r="K2198" s="5" t="s">
        <v>200</v>
      </c>
      <c r="L2198" s="5">
        <v>312</v>
      </c>
      <c r="M2198" s="7" t="s">
        <v>1341</v>
      </c>
      <c r="N2198" s="7" t="s">
        <v>1342</v>
      </c>
      <c r="O2198" s="9" t="str">
        <f t="shared" si="136"/>
        <v>2020-11-17</v>
      </c>
      <c r="P2198" s="1" t="str">
        <f>VLOOKUP(K2198,de_para!$A$2:$B$46,2,0)</f>
        <v>Mensagem</v>
      </c>
      <c r="Q2198" s="1">
        <v>1</v>
      </c>
      <c r="R2198" s="1">
        <f t="shared" si="137"/>
        <v>11</v>
      </c>
      <c r="S2198" s="1">
        <f t="shared" si="138"/>
        <v>2020</v>
      </c>
      <c r="T2198" s="1">
        <f t="shared" si="139"/>
        <v>2</v>
      </c>
    </row>
    <row r="2199" spans="1:20" x14ac:dyDescent="0.2">
      <c r="A2199" s="3" t="s">
        <v>1321</v>
      </c>
      <c r="B2199" s="3" t="s">
        <v>1340</v>
      </c>
      <c r="C2199" s="4" t="s">
        <v>1349</v>
      </c>
      <c r="D2199" s="5" t="s">
        <v>1350</v>
      </c>
      <c r="E2199" s="4" t="s">
        <v>1351</v>
      </c>
      <c r="F2199" s="6">
        <v>0</v>
      </c>
      <c r="G2199" s="4">
        <v>0</v>
      </c>
      <c r="H2199" s="4">
        <v>0</v>
      </c>
      <c r="I2199" s="5" t="s">
        <v>42</v>
      </c>
      <c r="J2199" s="5">
        <v>0</v>
      </c>
      <c r="K2199" s="5" t="s">
        <v>19</v>
      </c>
      <c r="L2199" s="5">
        <v>4</v>
      </c>
      <c r="M2199" s="7" t="s">
        <v>1341</v>
      </c>
      <c r="N2199" s="7" t="s">
        <v>1342</v>
      </c>
      <c r="O2199" s="9" t="str">
        <f t="shared" si="136"/>
        <v>2020-11-17</v>
      </c>
      <c r="P2199" s="1" t="str">
        <f>VLOOKUP(K2199,de_para!$A$2:$B$46,2,0)</f>
        <v>web event</v>
      </c>
      <c r="Q2199" s="1">
        <v>0</v>
      </c>
      <c r="R2199" s="1">
        <f t="shared" si="137"/>
        <v>11</v>
      </c>
      <c r="S2199" s="1">
        <f t="shared" si="138"/>
        <v>2020</v>
      </c>
      <c r="T2199" s="1">
        <f t="shared" si="139"/>
        <v>2</v>
      </c>
    </row>
    <row r="2200" spans="1:20" x14ac:dyDescent="0.2">
      <c r="A2200" s="3" t="s">
        <v>1094</v>
      </c>
      <c r="B2200" s="3" t="s">
        <v>1340</v>
      </c>
      <c r="C2200" s="4" t="s">
        <v>1204</v>
      </c>
      <c r="D2200" s="5" t="s">
        <v>1205</v>
      </c>
      <c r="E2200" s="4" t="s">
        <v>1206</v>
      </c>
      <c r="F2200" s="6">
        <v>76727.98</v>
      </c>
      <c r="G2200" s="4">
        <v>332531</v>
      </c>
      <c r="H2200" s="4">
        <v>2086026</v>
      </c>
      <c r="I2200" s="5">
        <v>36.781890539999999</v>
      </c>
      <c r="J2200" s="5">
        <v>6.2731775383348003</v>
      </c>
      <c r="K2200" s="5" t="s">
        <v>38</v>
      </c>
      <c r="L2200" s="5">
        <v>529</v>
      </c>
      <c r="M2200" s="7" t="s">
        <v>1341</v>
      </c>
      <c r="N2200" s="7" t="s">
        <v>1342</v>
      </c>
      <c r="O2200" s="9" t="str">
        <f t="shared" si="136"/>
        <v>2020-11-17</v>
      </c>
      <c r="P2200" s="1" t="str">
        <f>VLOOKUP(K2200,de_para!$A$2:$B$46,2,0)</f>
        <v>Credenciamento</v>
      </c>
      <c r="Q2200" s="1">
        <v>0</v>
      </c>
      <c r="R2200" s="1">
        <f t="shared" si="137"/>
        <v>11</v>
      </c>
      <c r="S2200" s="1">
        <f t="shared" si="138"/>
        <v>2020</v>
      </c>
      <c r="T2200" s="1">
        <f t="shared" si="139"/>
        <v>2</v>
      </c>
    </row>
    <row r="2201" spans="1:20" x14ac:dyDescent="0.2">
      <c r="A2201" s="3" t="s">
        <v>1300</v>
      </c>
      <c r="B2201" s="3" t="s">
        <v>1340</v>
      </c>
      <c r="C2201" s="4" t="s">
        <v>1301</v>
      </c>
      <c r="D2201" s="5" t="s">
        <v>1302</v>
      </c>
      <c r="E2201" s="4" t="s">
        <v>1303</v>
      </c>
      <c r="F2201" s="6">
        <v>0</v>
      </c>
      <c r="G2201" s="4">
        <v>0</v>
      </c>
      <c r="H2201" s="4">
        <v>0</v>
      </c>
      <c r="I2201" s="5" t="s">
        <v>42</v>
      </c>
      <c r="J2201" s="5">
        <v>0</v>
      </c>
      <c r="K2201" s="5" t="s">
        <v>1304</v>
      </c>
      <c r="L2201" s="5">
        <v>7</v>
      </c>
      <c r="M2201" s="7" t="s">
        <v>1341</v>
      </c>
      <c r="N2201" s="7" t="s">
        <v>1342</v>
      </c>
      <c r="O2201" s="9" t="str">
        <f t="shared" si="136"/>
        <v>2020-11-17</v>
      </c>
      <c r="P2201" s="1" t="str">
        <f>VLOOKUP(K2201,de_para!$A$2:$B$46,2,0)</f>
        <v>web event</v>
      </c>
      <c r="Q2201" s="1">
        <v>0</v>
      </c>
      <c r="R2201" s="1">
        <f t="shared" si="137"/>
        <v>11</v>
      </c>
      <c r="S2201" s="1">
        <f t="shared" si="138"/>
        <v>2020</v>
      </c>
      <c r="T2201" s="1">
        <f t="shared" si="139"/>
        <v>2</v>
      </c>
    </row>
    <row r="2202" spans="1:20" x14ac:dyDescent="0.2">
      <c r="A2202" s="3" t="s">
        <v>14</v>
      </c>
      <c r="B2202" s="3" t="s">
        <v>1340</v>
      </c>
      <c r="C2202" s="4" t="s">
        <v>1231</v>
      </c>
      <c r="D2202" s="5" t="s">
        <v>456</v>
      </c>
      <c r="E2202" s="4" t="s">
        <v>457</v>
      </c>
      <c r="F2202" s="6">
        <v>44648.98</v>
      </c>
      <c r="G2202" s="4">
        <v>2324446</v>
      </c>
      <c r="H2202" s="4">
        <v>3730109</v>
      </c>
      <c r="I2202" s="5">
        <v>11.969886130000001</v>
      </c>
      <c r="J2202" s="5">
        <v>1.6047303314424</v>
      </c>
      <c r="K2202" s="5" t="s">
        <v>38</v>
      </c>
      <c r="L2202" s="5">
        <v>149</v>
      </c>
      <c r="M2202" s="7" t="s">
        <v>1341</v>
      </c>
      <c r="N2202" s="7" t="s">
        <v>1342</v>
      </c>
      <c r="O2202" s="9" t="str">
        <f t="shared" si="136"/>
        <v>2020-11-17</v>
      </c>
      <c r="P2202" s="1" t="str">
        <f>VLOOKUP(K2202,de_para!$A$2:$B$46,2,0)</f>
        <v>Credenciamento</v>
      </c>
      <c r="Q2202" s="1">
        <v>0</v>
      </c>
      <c r="R2202" s="1">
        <f t="shared" si="137"/>
        <v>11</v>
      </c>
      <c r="S2202" s="1">
        <f t="shared" si="138"/>
        <v>2020</v>
      </c>
      <c r="T2202" s="1">
        <f t="shared" si="139"/>
        <v>2</v>
      </c>
    </row>
    <row r="2203" spans="1:20" x14ac:dyDescent="0.2">
      <c r="A2203" s="3" t="s">
        <v>1321</v>
      </c>
      <c r="B2203" s="3" t="s">
        <v>1352</v>
      </c>
      <c r="C2203" s="4" t="s">
        <v>1349</v>
      </c>
      <c r="D2203" s="5" t="s">
        <v>1350</v>
      </c>
      <c r="E2203" s="4" t="s">
        <v>1351</v>
      </c>
      <c r="F2203" s="6">
        <v>0</v>
      </c>
      <c r="G2203" s="4">
        <v>0</v>
      </c>
      <c r="H2203" s="4">
        <v>0</v>
      </c>
      <c r="I2203" s="5" t="s">
        <v>42</v>
      </c>
      <c r="J2203" s="5">
        <v>0</v>
      </c>
      <c r="K2203" s="5" t="s">
        <v>19</v>
      </c>
      <c r="L2203" s="5">
        <v>9</v>
      </c>
      <c r="M2203" s="7" t="s">
        <v>1353</v>
      </c>
      <c r="N2203" s="7" t="s">
        <v>1354</v>
      </c>
      <c r="O2203" s="9" t="str">
        <f t="shared" si="136"/>
        <v>2020-11-10</v>
      </c>
      <c r="P2203" s="1" t="str">
        <f>VLOOKUP(K2203,de_para!$A$2:$B$46,2,0)</f>
        <v>web event</v>
      </c>
      <c r="Q2203" s="1">
        <v>0</v>
      </c>
      <c r="R2203" s="1">
        <f t="shared" si="137"/>
        <v>11</v>
      </c>
      <c r="S2203" s="1">
        <f t="shared" si="138"/>
        <v>2020</v>
      </c>
      <c r="T2203" s="1">
        <f t="shared" si="139"/>
        <v>2</v>
      </c>
    </row>
    <row r="2204" spans="1:20" x14ac:dyDescent="0.2">
      <c r="A2204" s="3" t="s">
        <v>311</v>
      </c>
      <c r="B2204" s="3" t="s">
        <v>1352</v>
      </c>
      <c r="C2204" s="4" t="s">
        <v>1123</v>
      </c>
      <c r="D2204" s="5" t="s">
        <v>1108</v>
      </c>
      <c r="E2204" s="4" t="s">
        <v>1109</v>
      </c>
      <c r="F2204" s="6">
        <v>33998.120000000003</v>
      </c>
      <c r="G2204" s="4">
        <v>1701107</v>
      </c>
      <c r="H2204" s="4">
        <v>2601881</v>
      </c>
      <c r="I2204" s="5">
        <v>13.06674671</v>
      </c>
      <c r="J2204" s="5">
        <v>1.5295222463960001</v>
      </c>
      <c r="K2204" s="5" t="s">
        <v>19</v>
      </c>
      <c r="L2204" s="5">
        <v>1324</v>
      </c>
      <c r="M2204" s="7" t="s">
        <v>1353</v>
      </c>
      <c r="N2204" s="7" t="s">
        <v>1354</v>
      </c>
      <c r="O2204" s="9" t="str">
        <f t="shared" si="136"/>
        <v>2020-11-10</v>
      </c>
      <c r="P2204" s="1" t="str">
        <f>VLOOKUP(K2204,de_para!$A$2:$B$46,2,0)</f>
        <v>web event</v>
      </c>
      <c r="Q2204" s="1">
        <v>0</v>
      </c>
      <c r="R2204" s="1">
        <f t="shared" si="137"/>
        <v>11</v>
      </c>
      <c r="S2204" s="1">
        <f t="shared" si="138"/>
        <v>2020</v>
      </c>
      <c r="T2204" s="1">
        <f t="shared" si="139"/>
        <v>2</v>
      </c>
    </row>
    <row r="2205" spans="1:20" x14ac:dyDescent="0.2">
      <c r="A2205" s="3" t="s">
        <v>14</v>
      </c>
      <c r="B2205" s="3" t="s">
        <v>1352</v>
      </c>
      <c r="C2205" s="4" t="s">
        <v>760</v>
      </c>
      <c r="D2205" s="5" t="s">
        <v>761</v>
      </c>
      <c r="E2205" s="4" t="s">
        <v>762</v>
      </c>
      <c r="F2205" s="6">
        <v>79619.89</v>
      </c>
      <c r="G2205" s="4">
        <v>5331952</v>
      </c>
      <c r="H2205" s="4">
        <v>8879286</v>
      </c>
      <c r="I2205" s="5">
        <v>8.9669248199999991</v>
      </c>
      <c r="J2205" s="5">
        <v>1.6652974370361999</v>
      </c>
      <c r="K2205" s="5" t="s">
        <v>19</v>
      </c>
      <c r="L2205" s="5">
        <v>3603</v>
      </c>
      <c r="M2205" s="7" t="s">
        <v>1353</v>
      </c>
      <c r="N2205" s="7" t="s">
        <v>1354</v>
      </c>
      <c r="O2205" s="9" t="str">
        <f t="shared" si="136"/>
        <v>2020-11-10</v>
      </c>
      <c r="P2205" s="1" t="str">
        <f>VLOOKUP(K2205,de_para!$A$2:$B$46,2,0)</f>
        <v>web event</v>
      </c>
      <c r="Q2205" s="1">
        <v>0</v>
      </c>
      <c r="R2205" s="1">
        <f t="shared" si="137"/>
        <v>11</v>
      </c>
      <c r="S2205" s="1">
        <f t="shared" si="138"/>
        <v>2020</v>
      </c>
      <c r="T2205" s="1">
        <f t="shared" si="139"/>
        <v>2</v>
      </c>
    </row>
    <row r="2206" spans="1:20" x14ac:dyDescent="0.2">
      <c r="A2206" s="3" t="s">
        <v>1321</v>
      </c>
      <c r="B2206" s="3" t="s">
        <v>1352</v>
      </c>
      <c r="C2206" s="4" t="s">
        <v>1355</v>
      </c>
      <c r="D2206" s="5" t="s">
        <v>1356</v>
      </c>
      <c r="E2206" s="4" t="s">
        <v>1357</v>
      </c>
      <c r="F2206" s="6">
        <v>0</v>
      </c>
      <c r="G2206" s="4">
        <v>0</v>
      </c>
      <c r="H2206" s="4">
        <v>0</v>
      </c>
      <c r="I2206" s="5" t="s">
        <v>42</v>
      </c>
      <c r="J2206" s="5">
        <v>0</v>
      </c>
      <c r="K2206" s="5" t="s">
        <v>19</v>
      </c>
      <c r="L2206" s="5">
        <v>5</v>
      </c>
      <c r="M2206" s="7" t="s">
        <v>1353</v>
      </c>
      <c r="N2206" s="7" t="s">
        <v>1354</v>
      </c>
      <c r="O2206" s="9" t="str">
        <f t="shared" si="136"/>
        <v>2020-11-10</v>
      </c>
      <c r="P2206" s="1" t="str">
        <f>VLOOKUP(K2206,de_para!$A$2:$B$46,2,0)</f>
        <v>web event</v>
      </c>
      <c r="Q2206" s="1">
        <v>0</v>
      </c>
      <c r="R2206" s="1">
        <f t="shared" si="137"/>
        <v>11</v>
      </c>
      <c r="S2206" s="1">
        <f t="shared" si="138"/>
        <v>2020</v>
      </c>
      <c r="T2206" s="1">
        <f t="shared" si="139"/>
        <v>2</v>
      </c>
    </row>
    <row r="2207" spans="1:20" x14ac:dyDescent="0.2">
      <c r="A2207" s="3" t="s">
        <v>1284</v>
      </c>
      <c r="B2207" s="3" t="s">
        <v>1352</v>
      </c>
      <c r="C2207" s="4" t="s">
        <v>1285</v>
      </c>
      <c r="D2207" s="5" t="s">
        <v>1284</v>
      </c>
      <c r="E2207" s="4" t="s">
        <v>1286</v>
      </c>
      <c r="F2207" s="6">
        <v>40104.29</v>
      </c>
      <c r="G2207" s="4">
        <v>12738687</v>
      </c>
      <c r="H2207" s="4">
        <v>17065856</v>
      </c>
      <c r="I2207" s="5">
        <v>2.3499723700000001</v>
      </c>
      <c r="J2207" s="5">
        <v>1.3396872063816001</v>
      </c>
      <c r="K2207" s="5" t="s">
        <v>19</v>
      </c>
      <c r="L2207" s="5">
        <v>242</v>
      </c>
      <c r="M2207" s="7" t="s">
        <v>1353</v>
      </c>
      <c r="N2207" s="7" t="s">
        <v>1354</v>
      </c>
      <c r="O2207" s="9" t="str">
        <f t="shared" si="136"/>
        <v>2020-11-10</v>
      </c>
      <c r="P2207" s="1" t="str">
        <f>VLOOKUP(K2207,de_para!$A$2:$B$46,2,0)</f>
        <v>web event</v>
      </c>
      <c r="Q2207" s="1">
        <v>0</v>
      </c>
      <c r="R2207" s="1">
        <f t="shared" si="137"/>
        <v>11</v>
      </c>
      <c r="S2207" s="1">
        <f t="shared" si="138"/>
        <v>2020</v>
      </c>
      <c r="T2207" s="1">
        <f t="shared" si="139"/>
        <v>2</v>
      </c>
    </row>
    <row r="2208" spans="1:20" x14ac:dyDescent="0.2">
      <c r="A2208" s="3" t="s">
        <v>311</v>
      </c>
      <c r="B2208" s="3" t="s">
        <v>1352</v>
      </c>
      <c r="C2208" s="4" t="s">
        <v>1248</v>
      </c>
      <c r="D2208" s="5" t="s">
        <v>1249</v>
      </c>
      <c r="E2208" s="4" t="s">
        <v>1250</v>
      </c>
      <c r="F2208" s="6">
        <v>65551.990000000005</v>
      </c>
      <c r="G2208" s="4">
        <v>3002863</v>
      </c>
      <c r="H2208" s="4">
        <v>9596010</v>
      </c>
      <c r="I2208" s="5">
        <v>6.8311715</v>
      </c>
      <c r="J2208" s="5">
        <v>3.1956203130145999</v>
      </c>
      <c r="K2208" s="5" t="s">
        <v>1251</v>
      </c>
      <c r="L2208" s="5">
        <v>362</v>
      </c>
      <c r="M2208" s="7" t="s">
        <v>1353</v>
      </c>
      <c r="N2208" s="7" t="s">
        <v>1354</v>
      </c>
      <c r="O2208" s="9" t="str">
        <f t="shared" si="136"/>
        <v>2020-11-10</v>
      </c>
      <c r="P2208" s="1" t="str">
        <f>VLOOKUP(K2208,de_para!$A$2:$B$46,2,0)</f>
        <v>Credenciamento</v>
      </c>
      <c r="Q2208" s="1">
        <v>0</v>
      </c>
      <c r="R2208" s="1">
        <f t="shared" si="137"/>
        <v>11</v>
      </c>
      <c r="S2208" s="1">
        <f t="shared" si="138"/>
        <v>2020</v>
      </c>
      <c r="T2208" s="1">
        <f t="shared" si="139"/>
        <v>2</v>
      </c>
    </row>
    <row r="2209" spans="1:20" x14ac:dyDescent="0.2">
      <c r="A2209" s="3" t="s">
        <v>1338</v>
      </c>
      <c r="B2209" s="3" t="s">
        <v>1352</v>
      </c>
      <c r="C2209" s="4" t="s">
        <v>1339</v>
      </c>
      <c r="D2209" s="5" t="s">
        <v>1205</v>
      </c>
      <c r="E2209" s="4" t="s">
        <v>1206</v>
      </c>
      <c r="F2209" s="6">
        <v>0</v>
      </c>
      <c r="G2209" s="4">
        <v>0</v>
      </c>
      <c r="H2209" s="4">
        <v>0</v>
      </c>
      <c r="I2209" s="5" t="s">
        <v>42</v>
      </c>
      <c r="J2209" s="5">
        <v>0</v>
      </c>
      <c r="K2209" s="5" t="s">
        <v>38</v>
      </c>
      <c r="L2209" s="5">
        <v>22</v>
      </c>
      <c r="M2209" s="7" t="s">
        <v>1353</v>
      </c>
      <c r="N2209" s="7" t="s">
        <v>1354</v>
      </c>
      <c r="O2209" s="9" t="str">
        <f t="shared" si="136"/>
        <v>2020-11-10</v>
      </c>
      <c r="P2209" s="1" t="str">
        <f>VLOOKUP(K2209,de_para!$A$2:$B$46,2,0)</f>
        <v>Credenciamento</v>
      </c>
      <c r="Q2209" s="1">
        <v>0</v>
      </c>
      <c r="R2209" s="1">
        <f t="shared" si="137"/>
        <v>11</v>
      </c>
      <c r="S2209" s="1">
        <f t="shared" si="138"/>
        <v>2020</v>
      </c>
      <c r="T2209" s="1">
        <f t="shared" si="139"/>
        <v>2</v>
      </c>
    </row>
    <row r="2210" spans="1:20" x14ac:dyDescent="0.2">
      <c r="A2210" s="3" t="s">
        <v>1282</v>
      </c>
      <c r="B2210" s="3" t="s">
        <v>1352</v>
      </c>
      <c r="C2210" s="4" t="s">
        <v>1283</v>
      </c>
      <c r="D2210" s="5" t="s">
        <v>1279</v>
      </c>
      <c r="E2210" s="4" t="s">
        <v>1280</v>
      </c>
      <c r="F2210" s="6">
        <v>134.5</v>
      </c>
      <c r="G2210" s="4">
        <v>5554</v>
      </c>
      <c r="H2210" s="4">
        <v>5569</v>
      </c>
      <c r="I2210" s="5">
        <v>24.151553239999998</v>
      </c>
      <c r="J2210" s="5">
        <v>1.0027007562117001</v>
      </c>
      <c r="K2210" s="5" t="s">
        <v>1281</v>
      </c>
      <c r="L2210" s="5">
        <v>996</v>
      </c>
      <c r="M2210" s="7" t="s">
        <v>1353</v>
      </c>
      <c r="N2210" s="7" t="s">
        <v>1354</v>
      </c>
      <c r="O2210" s="9" t="str">
        <f t="shared" si="136"/>
        <v>2020-11-10</v>
      </c>
      <c r="P2210" s="1" t="str">
        <f>VLOOKUP(K2210,de_para!$A$2:$B$46,2,0)</f>
        <v>Mid funnel</v>
      </c>
      <c r="Q2210" s="1">
        <v>0</v>
      </c>
      <c r="R2210" s="1">
        <f t="shared" si="137"/>
        <v>11</v>
      </c>
      <c r="S2210" s="1">
        <f t="shared" si="138"/>
        <v>2020</v>
      </c>
      <c r="T2210" s="1">
        <f t="shared" si="139"/>
        <v>2</v>
      </c>
    </row>
    <row r="2211" spans="1:20" x14ac:dyDescent="0.2">
      <c r="A2211" s="3" t="s">
        <v>1245</v>
      </c>
      <c r="B2211" s="3" t="s">
        <v>1352</v>
      </c>
      <c r="C2211" s="4" t="s">
        <v>1246</v>
      </c>
      <c r="D2211" s="5" t="s">
        <v>1074</v>
      </c>
      <c r="E2211" s="4" t="s">
        <v>1075</v>
      </c>
      <c r="F2211" s="6">
        <v>37382.910000000003</v>
      </c>
      <c r="G2211" s="4">
        <v>2606033</v>
      </c>
      <c r="H2211" s="4">
        <v>3770334</v>
      </c>
      <c r="I2211" s="5">
        <v>9.9150128300000002</v>
      </c>
      <c r="J2211" s="5">
        <v>1.4467713954504999</v>
      </c>
      <c r="K2211" s="5" t="s">
        <v>200</v>
      </c>
      <c r="L2211" s="5">
        <v>1465</v>
      </c>
      <c r="M2211" s="7" t="s">
        <v>1353</v>
      </c>
      <c r="N2211" s="7" t="s">
        <v>1354</v>
      </c>
      <c r="O2211" s="9" t="str">
        <f t="shared" si="136"/>
        <v>2020-11-10</v>
      </c>
      <c r="P2211" s="1" t="str">
        <f>VLOOKUP(K2211,de_para!$A$2:$B$46,2,0)</f>
        <v>Mensagem</v>
      </c>
      <c r="Q2211" s="1">
        <v>1</v>
      </c>
      <c r="R2211" s="1">
        <f t="shared" si="137"/>
        <v>11</v>
      </c>
      <c r="S2211" s="1">
        <f t="shared" si="138"/>
        <v>2020</v>
      </c>
      <c r="T2211" s="1">
        <f t="shared" si="139"/>
        <v>2</v>
      </c>
    </row>
    <row r="2212" spans="1:20" x14ac:dyDescent="0.2">
      <c r="A2212" s="3" t="s">
        <v>1358</v>
      </c>
      <c r="B2212" s="3" t="s">
        <v>1352</v>
      </c>
      <c r="C2212" s="4" t="s">
        <v>1359</v>
      </c>
      <c r="D2212" s="5" t="s">
        <v>1360</v>
      </c>
      <c r="E2212" s="4" t="s">
        <v>1361</v>
      </c>
      <c r="F2212" s="6">
        <v>3107.13</v>
      </c>
      <c r="G2212" s="4">
        <v>120448</v>
      </c>
      <c r="H2212" s="4">
        <v>137763</v>
      </c>
      <c r="I2212" s="5">
        <v>22.554169120000001</v>
      </c>
      <c r="J2212" s="5">
        <v>1.1437549814028001</v>
      </c>
      <c r="K2212" s="5" t="s">
        <v>30</v>
      </c>
      <c r="L2212" s="5">
        <v>190</v>
      </c>
      <c r="M2212" s="7" t="s">
        <v>1353</v>
      </c>
      <c r="N2212" s="7" t="s">
        <v>1354</v>
      </c>
      <c r="O2212" s="9" t="str">
        <f t="shared" si="136"/>
        <v>2020-11-10</v>
      </c>
      <c r="P2212" s="1" t="str">
        <f>VLOOKUP(K2212,de_para!$A$2:$B$46,2,0)</f>
        <v>Lead Ads</v>
      </c>
      <c r="Q2212" s="1">
        <v>0</v>
      </c>
      <c r="R2212" s="1">
        <f t="shared" si="137"/>
        <v>11</v>
      </c>
      <c r="S2212" s="1">
        <f t="shared" si="138"/>
        <v>2020</v>
      </c>
      <c r="T2212" s="1">
        <f t="shared" si="139"/>
        <v>2</v>
      </c>
    </row>
    <row r="2213" spans="1:20" x14ac:dyDescent="0.2">
      <c r="A2213" s="3" t="s">
        <v>1294</v>
      </c>
      <c r="B2213" s="3" t="s">
        <v>1352</v>
      </c>
      <c r="C2213" s="4" t="s">
        <v>1295</v>
      </c>
      <c r="D2213" s="5" t="s">
        <v>1294</v>
      </c>
      <c r="E2213" s="4" t="s">
        <v>1296</v>
      </c>
      <c r="F2213" s="6">
        <v>176972.37</v>
      </c>
      <c r="G2213" s="4">
        <v>26840872</v>
      </c>
      <c r="H2213" s="4">
        <v>49992310</v>
      </c>
      <c r="I2213" s="5">
        <v>3.5399918499999998</v>
      </c>
      <c r="J2213" s="5">
        <v>1.8625441826182001</v>
      </c>
      <c r="K2213" s="5" t="s">
        <v>19</v>
      </c>
      <c r="L2213" s="5">
        <v>953</v>
      </c>
      <c r="M2213" s="7" t="s">
        <v>1353</v>
      </c>
      <c r="N2213" s="7" t="s">
        <v>1354</v>
      </c>
      <c r="O2213" s="9" t="str">
        <f t="shared" si="136"/>
        <v>2020-11-10</v>
      </c>
      <c r="P2213" s="1" t="str">
        <f>VLOOKUP(K2213,de_para!$A$2:$B$46,2,0)</f>
        <v>web event</v>
      </c>
      <c r="Q2213" s="1">
        <v>0</v>
      </c>
      <c r="R2213" s="1">
        <f t="shared" si="137"/>
        <v>11</v>
      </c>
      <c r="S2213" s="1">
        <f t="shared" si="138"/>
        <v>2020</v>
      </c>
      <c r="T2213" s="1">
        <f t="shared" si="139"/>
        <v>2</v>
      </c>
    </row>
    <row r="2214" spans="1:20" x14ac:dyDescent="0.2">
      <c r="A2214" s="3" t="s">
        <v>14</v>
      </c>
      <c r="B2214" s="3" t="s">
        <v>1352</v>
      </c>
      <c r="C2214" s="4" t="s">
        <v>1231</v>
      </c>
      <c r="D2214" s="5" t="s">
        <v>456</v>
      </c>
      <c r="E2214" s="4" t="s">
        <v>457</v>
      </c>
      <c r="F2214" s="6">
        <v>47844.46</v>
      </c>
      <c r="G2214" s="4">
        <v>2785241</v>
      </c>
      <c r="H2214" s="4">
        <v>4747372</v>
      </c>
      <c r="I2214" s="5">
        <v>10.078093730000001</v>
      </c>
      <c r="J2214" s="5">
        <v>1.704474406344</v>
      </c>
      <c r="K2214" s="5" t="s">
        <v>38</v>
      </c>
      <c r="L2214" s="5">
        <v>132</v>
      </c>
      <c r="M2214" s="7" t="s">
        <v>1353</v>
      </c>
      <c r="N2214" s="7" t="s">
        <v>1354</v>
      </c>
      <c r="O2214" s="9" t="str">
        <f t="shared" si="136"/>
        <v>2020-11-10</v>
      </c>
      <c r="P2214" s="1" t="str">
        <f>VLOOKUP(K2214,de_para!$A$2:$B$46,2,0)</f>
        <v>Credenciamento</v>
      </c>
      <c r="Q2214" s="1">
        <v>0</v>
      </c>
      <c r="R2214" s="1">
        <f t="shared" si="137"/>
        <v>11</v>
      </c>
      <c r="S2214" s="1">
        <f t="shared" si="138"/>
        <v>2020</v>
      </c>
      <c r="T2214" s="1">
        <f t="shared" si="139"/>
        <v>2</v>
      </c>
    </row>
    <row r="2215" spans="1:20" x14ac:dyDescent="0.2">
      <c r="A2215" s="3" t="s">
        <v>1241</v>
      </c>
      <c r="B2215" s="3" t="s">
        <v>1352</v>
      </c>
      <c r="C2215" s="4" t="s">
        <v>1242</v>
      </c>
      <c r="D2215" s="5" t="s">
        <v>1243</v>
      </c>
      <c r="E2215" s="4" t="s">
        <v>1244</v>
      </c>
      <c r="F2215" s="6">
        <v>10475.799999999999</v>
      </c>
      <c r="G2215" s="4">
        <v>126080</v>
      </c>
      <c r="H2215" s="4">
        <v>717284</v>
      </c>
      <c r="I2215" s="5">
        <v>14.60481483</v>
      </c>
      <c r="J2215" s="5">
        <v>5.6891180203046003</v>
      </c>
      <c r="K2215" s="5" t="s">
        <v>19</v>
      </c>
      <c r="L2215" s="5">
        <v>98</v>
      </c>
      <c r="M2215" s="7" t="s">
        <v>1353</v>
      </c>
      <c r="N2215" s="7" t="s">
        <v>1354</v>
      </c>
      <c r="O2215" s="9" t="str">
        <f t="shared" si="136"/>
        <v>2020-11-10</v>
      </c>
      <c r="P2215" s="1" t="str">
        <f>VLOOKUP(K2215,de_para!$A$2:$B$46,2,0)</f>
        <v>web event</v>
      </c>
      <c r="Q2215" s="1">
        <v>0</v>
      </c>
      <c r="R2215" s="1">
        <f t="shared" si="137"/>
        <v>11</v>
      </c>
      <c r="S2215" s="1">
        <f t="shared" si="138"/>
        <v>2020</v>
      </c>
      <c r="T2215" s="1">
        <f t="shared" si="139"/>
        <v>2</v>
      </c>
    </row>
    <row r="2216" spans="1:20" x14ac:dyDescent="0.2">
      <c r="A2216" s="3" t="s">
        <v>1327</v>
      </c>
      <c r="B2216" s="3" t="s">
        <v>1352</v>
      </c>
      <c r="C2216" s="4" t="s">
        <v>1328</v>
      </c>
      <c r="D2216" s="5" t="s">
        <v>1329</v>
      </c>
      <c r="E2216" s="4" t="s">
        <v>1330</v>
      </c>
      <c r="F2216" s="6">
        <v>7888.79</v>
      </c>
      <c r="G2216" s="4">
        <v>186910</v>
      </c>
      <c r="H2216" s="4">
        <v>357527</v>
      </c>
      <c r="I2216" s="5">
        <v>22.064879019999999</v>
      </c>
      <c r="J2216" s="5">
        <v>1.9128297041357001</v>
      </c>
      <c r="K2216" s="5" t="s">
        <v>30</v>
      </c>
      <c r="L2216" s="5">
        <v>248</v>
      </c>
      <c r="M2216" s="7" t="s">
        <v>1353</v>
      </c>
      <c r="N2216" s="7" t="s">
        <v>1354</v>
      </c>
      <c r="O2216" s="9" t="str">
        <f t="shared" si="136"/>
        <v>2020-11-10</v>
      </c>
      <c r="P2216" s="1" t="str">
        <f>VLOOKUP(K2216,de_para!$A$2:$B$46,2,0)</f>
        <v>Lead Ads</v>
      </c>
      <c r="Q2216" s="1">
        <v>0</v>
      </c>
      <c r="R2216" s="1">
        <f t="shared" si="137"/>
        <v>11</v>
      </c>
      <c r="S2216" s="1">
        <f t="shared" si="138"/>
        <v>2020</v>
      </c>
      <c r="T2216" s="1">
        <f t="shared" si="139"/>
        <v>2</v>
      </c>
    </row>
    <row r="2217" spans="1:20" x14ac:dyDescent="0.2">
      <c r="A2217" s="3" t="s">
        <v>1305</v>
      </c>
      <c r="B2217" s="3" t="s">
        <v>1352</v>
      </c>
      <c r="C2217" s="4" t="s">
        <v>1306</v>
      </c>
      <c r="D2217" s="5" t="s">
        <v>1249</v>
      </c>
      <c r="E2217" s="4" t="s">
        <v>1250</v>
      </c>
      <c r="F2217" s="6">
        <v>1894.65</v>
      </c>
      <c r="G2217" s="4">
        <v>217021</v>
      </c>
      <c r="H2217" s="4">
        <v>322636</v>
      </c>
      <c r="I2217" s="5">
        <v>5.8724072899999999</v>
      </c>
      <c r="J2217" s="5">
        <v>1.4866579731914999</v>
      </c>
      <c r="K2217" s="5" t="s">
        <v>1251</v>
      </c>
      <c r="L2217" s="5">
        <v>26</v>
      </c>
      <c r="M2217" s="7" t="s">
        <v>1353</v>
      </c>
      <c r="N2217" s="7" t="s">
        <v>1354</v>
      </c>
      <c r="O2217" s="9" t="str">
        <f t="shared" si="136"/>
        <v>2020-11-10</v>
      </c>
      <c r="P2217" s="1" t="str">
        <f>VLOOKUP(K2217,de_para!$A$2:$B$46,2,0)</f>
        <v>Credenciamento</v>
      </c>
      <c r="Q2217" s="1">
        <v>0</v>
      </c>
      <c r="R2217" s="1">
        <f t="shared" si="137"/>
        <v>11</v>
      </c>
      <c r="S2217" s="1">
        <f t="shared" si="138"/>
        <v>2020</v>
      </c>
      <c r="T2217" s="1">
        <f t="shared" si="139"/>
        <v>2</v>
      </c>
    </row>
    <row r="2218" spans="1:20" x14ac:dyDescent="0.2">
      <c r="A2218" s="3" t="s">
        <v>1362</v>
      </c>
      <c r="B2218" s="3" t="s">
        <v>1352</v>
      </c>
      <c r="C2218" s="4" t="s">
        <v>1363</v>
      </c>
      <c r="D2218" s="5" t="s">
        <v>1364</v>
      </c>
      <c r="E2218" s="4" t="s">
        <v>1365</v>
      </c>
      <c r="F2218" s="6">
        <v>4605.0600000000004</v>
      </c>
      <c r="G2218" s="4">
        <v>189149</v>
      </c>
      <c r="H2218" s="4">
        <v>270093</v>
      </c>
      <c r="I2218" s="5">
        <v>17.049905030000001</v>
      </c>
      <c r="J2218" s="5">
        <v>1.4279377633506001</v>
      </c>
      <c r="K2218" s="5" t="s">
        <v>30</v>
      </c>
      <c r="L2218" s="5">
        <v>156</v>
      </c>
      <c r="M2218" s="7" t="s">
        <v>1353</v>
      </c>
      <c r="N2218" s="7" t="s">
        <v>1354</v>
      </c>
      <c r="O2218" s="9" t="str">
        <f t="shared" si="136"/>
        <v>2020-11-10</v>
      </c>
      <c r="P2218" s="1" t="str">
        <f>VLOOKUP(K2218,de_para!$A$2:$B$46,2,0)</f>
        <v>Lead Ads</v>
      </c>
      <c r="Q2218" s="1">
        <v>0</v>
      </c>
      <c r="R2218" s="1">
        <f t="shared" si="137"/>
        <v>11</v>
      </c>
      <c r="S2218" s="1">
        <f t="shared" si="138"/>
        <v>2020</v>
      </c>
      <c r="T2218" s="1">
        <f t="shared" si="139"/>
        <v>2</v>
      </c>
    </row>
    <row r="2219" spans="1:20" x14ac:dyDescent="0.2">
      <c r="A2219" s="3" t="s">
        <v>1321</v>
      </c>
      <c r="B2219" s="3" t="s">
        <v>1352</v>
      </c>
      <c r="C2219" s="4" t="s">
        <v>1346</v>
      </c>
      <c r="D2219" s="5" t="s">
        <v>1347</v>
      </c>
      <c r="E2219" s="4" t="s">
        <v>1348</v>
      </c>
      <c r="F2219" s="6">
        <v>0</v>
      </c>
      <c r="G2219" s="4">
        <v>0</v>
      </c>
      <c r="H2219" s="4">
        <v>0</v>
      </c>
      <c r="I2219" s="5" t="s">
        <v>42</v>
      </c>
      <c r="J2219" s="5">
        <v>0</v>
      </c>
      <c r="K2219" s="5" t="s">
        <v>19</v>
      </c>
      <c r="L2219" s="5">
        <v>1</v>
      </c>
      <c r="M2219" s="7" t="s">
        <v>1353</v>
      </c>
      <c r="N2219" s="7" t="s">
        <v>1354</v>
      </c>
      <c r="O2219" s="9" t="str">
        <f t="shared" si="136"/>
        <v>2020-11-10</v>
      </c>
      <c r="P2219" s="1" t="str">
        <f>VLOOKUP(K2219,de_para!$A$2:$B$46,2,0)</f>
        <v>web event</v>
      </c>
      <c r="Q2219" s="1">
        <v>0</v>
      </c>
      <c r="R2219" s="1">
        <f t="shared" si="137"/>
        <v>11</v>
      </c>
      <c r="S2219" s="1">
        <f t="shared" si="138"/>
        <v>2020</v>
      </c>
      <c r="T2219" s="1">
        <f t="shared" si="139"/>
        <v>2</v>
      </c>
    </row>
    <row r="2220" spans="1:20" x14ac:dyDescent="0.2">
      <c r="A2220" s="3" t="s">
        <v>1321</v>
      </c>
      <c r="B2220" s="3" t="s">
        <v>1352</v>
      </c>
      <c r="C2220" s="4" t="s">
        <v>1335</v>
      </c>
      <c r="D2220" s="5" t="s">
        <v>1336</v>
      </c>
      <c r="E2220" s="4" t="s">
        <v>1337</v>
      </c>
      <c r="F2220" s="6">
        <v>0</v>
      </c>
      <c r="G2220" s="4">
        <v>0</v>
      </c>
      <c r="H2220" s="4">
        <v>0</v>
      </c>
      <c r="I2220" s="5" t="s">
        <v>42</v>
      </c>
      <c r="J2220" s="5">
        <v>0</v>
      </c>
      <c r="K2220" s="5" t="s">
        <v>19</v>
      </c>
      <c r="L2220" s="5">
        <v>7</v>
      </c>
      <c r="M2220" s="7" t="s">
        <v>1353</v>
      </c>
      <c r="N2220" s="7" t="s">
        <v>1354</v>
      </c>
      <c r="O2220" s="9" t="str">
        <f t="shared" si="136"/>
        <v>2020-11-10</v>
      </c>
      <c r="P2220" s="1" t="str">
        <f>VLOOKUP(K2220,de_para!$A$2:$B$46,2,0)</f>
        <v>web event</v>
      </c>
      <c r="Q2220" s="1">
        <v>0</v>
      </c>
      <c r="R2220" s="1">
        <f t="shared" si="137"/>
        <v>11</v>
      </c>
      <c r="S2220" s="1">
        <f t="shared" si="138"/>
        <v>2020</v>
      </c>
      <c r="T2220" s="1">
        <f t="shared" si="139"/>
        <v>2</v>
      </c>
    </row>
    <row r="2221" spans="1:20" x14ac:dyDescent="0.2">
      <c r="A2221" s="3" t="s">
        <v>327</v>
      </c>
      <c r="B2221" s="3" t="s">
        <v>1352</v>
      </c>
      <c r="C2221" s="4" t="s">
        <v>1107</v>
      </c>
      <c r="D2221" s="5" t="s">
        <v>1108</v>
      </c>
      <c r="E2221" s="4" t="s">
        <v>1109</v>
      </c>
      <c r="F2221" s="6">
        <v>9986.35</v>
      </c>
      <c r="G2221" s="4">
        <v>971522</v>
      </c>
      <c r="H2221" s="4">
        <v>1172545</v>
      </c>
      <c r="I2221" s="5">
        <v>8.5168159899999996</v>
      </c>
      <c r="J2221" s="5">
        <v>1.2069155407700001</v>
      </c>
      <c r="K2221" s="5" t="s">
        <v>19</v>
      </c>
      <c r="L2221" s="5">
        <v>472</v>
      </c>
      <c r="M2221" s="7" t="s">
        <v>1353</v>
      </c>
      <c r="N2221" s="7" t="s">
        <v>1354</v>
      </c>
      <c r="O2221" s="9" t="str">
        <f t="shared" si="136"/>
        <v>2020-11-10</v>
      </c>
      <c r="P2221" s="1" t="str">
        <f>VLOOKUP(K2221,de_para!$A$2:$B$46,2,0)</f>
        <v>web event</v>
      </c>
      <c r="Q2221" s="1">
        <v>0</v>
      </c>
      <c r="R2221" s="1">
        <f t="shared" si="137"/>
        <v>11</v>
      </c>
      <c r="S2221" s="1">
        <f t="shared" si="138"/>
        <v>2020</v>
      </c>
      <c r="T2221" s="1">
        <f t="shared" si="139"/>
        <v>2</v>
      </c>
    </row>
    <row r="2222" spans="1:20" x14ac:dyDescent="0.2">
      <c r="A2222" s="3" t="s">
        <v>14</v>
      </c>
      <c r="B2222" s="3" t="s">
        <v>1352</v>
      </c>
      <c r="C2222" s="4" t="s">
        <v>1238</v>
      </c>
      <c r="D2222" s="5" t="s">
        <v>1239</v>
      </c>
      <c r="E2222" s="4" t="s">
        <v>1240</v>
      </c>
      <c r="F2222" s="6">
        <v>38189.94</v>
      </c>
      <c r="G2222" s="4">
        <v>3251126</v>
      </c>
      <c r="H2222" s="4">
        <v>4539351</v>
      </c>
      <c r="I2222" s="5">
        <v>8.4130837199999995</v>
      </c>
      <c r="J2222" s="5">
        <v>1.3962396412811999</v>
      </c>
      <c r="K2222" s="5" t="s">
        <v>200</v>
      </c>
      <c r="L2222" s="5">
        <v>1364</v>
      </c>
      <c r="M2222" s="7" t="s">
        <v>1353</v>
      </c>
      <c r="N2222" s="7" t="s">
        <v>1354</v>
      </c>
      <c r="O2222" s="9" t="str">
        <f t="shared" si="136"/>
        <v>2020-11-10</v>
      </c>
      <c r="P2222" s="1" t="str">
        <f>VLOOKUP(K2222,de_para!$A$2:$B$46,2,0)</f>
        <v>Mensagem</v>
      </c>
      <c r="Q2222" s="1">
        <v>1</v>
      </c>
      <c r="R2222" s="1">
        <f t="shared" si="137"/>
        <v>11</v>
      </c>
      <c r="S2222" s="1">
        <f t="shared" si="138"/>
        <v>2020</v>
      </c>
      <c r="T2222" s="1">
        <f t="shared" si="139"/>
        <v>2</v>
      </c>
    </row>
    <row r="2223" spans="1:20" x14ac:dyDescent="0.2">
      <c r="A2223" s="3" t="s">
        <v>1207</v>
      </c>
      <c r="B2223" s="3" t="s">
        <v>1352</v>
      </c>
      <c r="C2223" s="4" t="s">
        <v>1211</v>
      </c>
      <c r="D2223" s="5" t="s">
        <v>1212</v>
      </c>
      <c r="E2223" s="4" t="s">
        <v>1213</v>
      </c>
      <c r="F2223" s="6">
        <v>2001.29</v>
      </c>
      <c r="G2223" s="4">
        <v>93025</v>
      </c>
      <c r="H2223" s="4">
        <v>163850</v>
      </c>
      <c r="I2223" s="5">
        <v>12.21415929</v>
      </c>
      <c r="J2223" s="5">
        <v>1.7613544746036001</v>
      </c>
      <c r="K2223" s="5" t="s">
        <v>1214</v>
      </c>
      <c r="L2223" s="5">
        <v>24</v>
      </c>
      <c r="M2223" s="7" t="s">
        <v>1353</v>
      </c>
      <c r="N2223" s="7" t="s">
        <v>1354</v>
      </c>
      <c r="O2223" s="9" t="str">
        <f t="shared" si="136"/>
        <v>2020-11-10</v>
      </c>
      <c r="P2223" s="1" t="str">
        <f>VLOOKUP(K2223,de_para!$A$2:$B$46,2,0)</f>
        <v>App event</v>
      </c>
      <c r="Q2223" s="1">
        <v>0</v>
      </c>
      <c r="R2223" s="1">
        <f t="shared" si="137"/>
        <v>11</v>
      </c>
      <c r="S2223" s="1">
        <f t="shared" si="138"/>
        <v>2020</v>
      </c>
      <c r="T2223" s="1">
        <f t="shared" si="139"/>
        <v>2</v>
      </c>
    </row>
    <row r="2224" spans="1:20" x14ac:dyDescent="0.2">
      <c r="A2224" s="3" t="s">
        <v>1006</v>
      </c>
      <c r="B2224" s="3" t="s">
        <v>1352</v>
      </c>
      <c r="C2224" s="4" t="s">
        <v>1331</v>
      </c>
      <c r="D2224" s="5" t="s">
        <v>456</v>
      </c>
      <c r="E2224" s="4" t="s">
        <v>457</v>
      </c>
      <c r="F2224" s="6">
        <v>0</v>
      </c>
      <c r="G2224" s="4">
        <v>0</v>
      </c>
      <c r="H2224" s="4">
        <v>0</v>
      </c>
      <c r="I2224" s="5" t="s">
        <v>42</v>
      </c>
      <c r="J2224" s="5">
        <v>0</v>
      </c>
      <c r="K2224" s="5" t="s">
        <v>38</v>
      </c>
      <c r="L2224" s="5">
        <v>11</v>
      </c>
      <c r="M2224" s="7" t="s">
        <v>1353</v>
      </c>
      <c r="N2224" s="7" t="s">
        <v>1354</v>
      </c>
      <c r="O2224" s="9" t="str">
        <f t="shared" si="136"/>
        <v>2020-11-10</v>
      </c>
      <c r="P2224" s="1" t="str">
        <f>VLOOKUP(K2224,de_para!$A$2:$B$46,2,0)</f>
        <v>Credenciamento</v>
      </c>
      <c r="Q2224" s="1">
        <v>0</v>
      </c>
      <c r="R2224" s="1">
        <f t="shared" si="137"/>
        <v>11</v>
      </c>
      <c r="S2224" s="1">
        <f t="shared" si="138"/>
        <v>2020</v>
      </c>
      <c r="T2224" s="1">
        <f t="shared" si="139"/>
        <v>2</v>
      </c>
    </row>
    <row r="2225" spans="1:20" x14ac:dyDescent="0.2">
      <c r="A2225" s="3" t="s">
        <v>1321</v>
      </c>
      <c r="B2225" s="3" t="s">
        <v>1352</v>
      </c>
      <c r="C2225" s="4" t="s">
        <v>1332</v>
      </c>
      <c r="D2225" s="5" t="s">
        <v>1333</v>
      </c>
      <c r="E2225" s="4" t="s">
        <v>1334</v>
      </c>
      <c r="F2225" s="6">
        <v>0</v>
      </c>
      <c r="G2225" s="4">
        <v>0</v>
      </c>
      <c r="H2225" s="4">
        <v>0</v>
      </c>
      <c r="I2225" s="5" t="s">
        <v>42</v>
      </c>
      <c r="J2225" s="5">
        <v>0</v>
      </c>
      <c r="K2225" s="5" t="s">
        <v>19</v>
      </c>
      <c r="L2225" s="5">
        <v>13</v>
      </c>
      <c r="M2225" s="7" t="s">
        <v>1353</v>
      </c>
      <c r="N2225" s="7" t="s">
        <v>1354</v>
      </c>
      <c r="O2225" s="9" t="str">
        <f t="shared" si="136"/>
        <v>2020-11-10</v>
      </c>
      <c r="P2225" s="1" t="str">
        <f>VLOOKUP(K2225,de_para!$A$2:$B$46,2,0)</f>
        <v>web event</v>
      </c>
      <c r="Q2225" s="1">
        <v>0</v>
      </c>
      <c r="R2225" s="1">
        <f t="shared" si="137"/>
        <v>11</v>
      </c>
      <c r="S2225" s="1">
        <f t="shared" si="138"/>
        <v>2020</v>
      </c>
      <c r="T2225" s="1">
        <f t="shared" si="139"/>
        <v>2</v>
      </c>
    </row>
    <row r="2226" spans="1:20" x14ac:dyDescent="0.2">
      <c r="A2226" s="3" t="s">
        <v>1366</v>
      </c>
      <c r="B2226" s="3" t="s">
        <v>1352</v>
      </c>
      <c r="C2226" s="4" t="s">
        <v>1367</v>
      </c>
      <c r="D2226" s="5" t="s">
        <v>1368</v>
      </c>
      <c r="E2226" s="4" t="s">
        <v>1369</v>
      </c>
      <c r="F2226" s="6">
        <v>4636.24</v>
      </c>
      <c r="G2226" s="4">
        <v>48383</v>
      </c>
      <c r="H2226" s="4">
        <v>126776</v>
      </c>
      <c r="I2226" s="5">
        <v>36.570328770000003</v>
      </c>
      <c r="J2226" s="5">
        <v>2.6202591819441001</v>
      </c>
      <c r="K2226" s="5" t="s">
        <v>30</v>
      </c>
      <c r="L2226" s="5">
        <v>148</v>
      </c>
      <c r="M2226" s="7" t="s">
        <v>1353</v>
      </c>
      <c r="N2226" s="7" t="s">
        <v>1354</v>
      </c>
      <c r="O2226" s="9" t="str">
        <f t="shared" si="136"/>
        <v>2020-11-10</v>
      </c>
      <c r="P2226" s="1" t="str">
        <f>VLOOKUP(K2226,de_para!$A$2:$B$46,2,0)</f>
        <v>Lead Ads</v>
      </c>
      <c r="Q2226" s="1">
        <v>0</v>
      </c>
      <c r="R2226" s="1">
        <f t="shared" si="137"/>
        <v>11</v>
      </c>
      <c r="S2226" s="1">
        <f t="shared" si="138"/>
        <v>2020</v>
      </c>
      <c r="T2226" s="1">
        <f t="shared" si="139"/>
        <v>2</v>
      </c>
    </row>
    <row r="2227" spans="1:20" x14ac:dyDescent="0.2">
      <c r="A2227" s="3" t="s">
        <v>1370</v>
      </c>
      <c r="B2227" s="3" t="s">
        <v>1352</v>
      </c>
      <c r="C2227" s="4" t="s">
        <v>1371</v>
      </c>
      <c r="D2227" s="5" t="s">
        <v>1368</v>
      </c>
      <c r="E2227" s="4" t="s">
        <v>1369</v>
      </c>
      <c r="F2227" s="6">
        <v>4752.29</v>
      </c>
      <c r="G2227" s="4">
        <v>47016</v>
      </c>
      <c r="H2227" s="4">
        <v>128994</v>
      </c>
      <c r="I2227" s="5">
        <v>36.841170910000002</v>
      </c>
      <c r="J2227" s="5">
        <v>2.7436191934660998</v>
      </c>
      <c r="K2227" s="5" t="s">
        <v>30</v>
      </c>
      <c r="L2227" s="5">
        <v>110</v>
      </c>
      <c r="M2227" s="7" t="s">
        <v>1353</v>
      </c>
      <c r="N2227" s="7" t="s">
        <v>1354</v>
      </c>
      <c r="O2227" s="9" t="str">
        <f t="shared" si="136"/>
        <v>2020-11-10</v>
      </c>
      <c r="P2227" s="1" t="str">
        <f>VLOOKUP(K2227,de_para!$A$2:$B$46,2,0)</f>
        <v>Lead Ads</v>
      </c>
      <c r="Q2227" s="1">
        <v>0</v>
      </c>
      <c r="R2227" s="1">
        <f t="shared" si="137"/>
        <v>11</v>
      </c>
      <c r="S2227" s="1">
        <f t="shared" si="138"/>
        <v>2020</v>
      </c>
      <c r="T2227" s="1">
        <f t="shared" si="139"/>
        <v>2</v>
      </c>
    </row>
    <row r="2228" spans="1:20" x14ac:dyDescent="0.2">
      <c r="A2228" s="3" t="s">
        <v>1321</v>
      </c>
      <c r="B2228" s="3" t="s">
        <v>1352</v>
      </c>
      <c r="C2228" s="4" t="s">
        <v>1343</v>
      </c>
      <c r="D2228" s="5" t="s">
        <v>1344</v>
      </c>
      <c r="E2228" s="4" t="s">
        <v>1345</v>
      </c>
      <c r="F2228" s="6">
        <v>0</v>
      </c>
      <c r="G2228" s="4">
        <v>0</v>
      </c>
      <c r="H2228" s="4">
        <v>0</v>
      </c>
      <c r="I2228" s="5" t="s">
        <v>42</v>
      </c>
      <c r="J2228" s="5">
        <v>0</v>
      </c>
      <c r="K2228" s="5" t="s">
        <v>19</v>
      </c>
      <c r="L2228" s="5">
        <v>2</v>
      </c>
      <c r="M2228" s="7" t="s">
        <v>1353</v>
      </c>
      <c r="N2228" s="7" t="s">
        <v>1354</v>
      </c>
      <c r="O2228" s="9" t="str">
        <f t="shared" si="136"/>
        <v>2020-11-10</v>
      </c>
      <c r="P2228" s="1" t="str">
        <f>VLOOKUP(K2228,de_para!$A$2:$B$46,2,0)</f>
        <v>web event</v>
      </c>
      <c r="Q2228" s="1">
        <v>0</v>
      </c>
      <c r="R2228" s="1">
        <f t="shared" si="137"/>
        <v>11</v>
      </c>
      <c r="S2228" s="1">
        <f t="shared" si="138"/>
        <v>2020</v>
      </c>
      <c r="T2228" s="1">
        <f t="shared" si="139"/>
        <v>2</v>
      </c>
    </row>
    <row r="2229" spans="1:20" x14ac:dyDescent="0.2">
      <c r="A2229" s="3" t="s">
        <v>1372</v>
      </c>
      <c r="B2229" s="3" t="s">
        <v>1352</v>
      </c>
      <c r="C2229" s="4" t="s">
        <v>1373</v>
      </c>
      <c r="D2229" s="5" t="s">
        <v>1364</v>
      </c>
      <c r="E2229" s="4" t="s">
        <v>1365</v>
      </c>
      <c r="F2229" s="6">
        <v>4585.82</v>
      </c>
      <c r="G2229" s="4">
        <v>178174</v>
      </c>
      <c r="H2229" s="4">
        <v>236570</v>
      </c>
      <c r="I2229" s="5">
        <v>19.384621889999998</v>
      </c>
      <c r="J2229" s="5">
        <v>1.3277470337984001</v>
      </c>
      <c r="K2229" s="5" t="s">
        <v>30</v>
      </c>
      <c r="L2229" s="5">
        <v>196</v>
      </c>
      <c r="M2229" s="7" t="s">
        <v>1353</v>
      </c>
      <c r="N2229" s="7" t="s">
        <v>1354</v>
      </c>
      <c r="O2229" s="9" t="str">
        <f t="shared" si="136"/>
        <v>2020-11-10</v>
      </c>
      <c r="P2229" s="1" t="str">
        <f>VLOOKUP(K2229,de_para!$A$2:$B$46,2,0)</f>
        <v>Lead Ads</v>
      </c>
      <c r="Q2229" s="1">
        <v>0</v>
      </c>
      <c r="R2229" s="1">
        <f t="shared" si="137"/>
        <v>11</v>
      </c>
      <c r="S2229" s="1">
        <f t="shared" si="138"/>
        <v>2020</v>
      </c>
      <c r="T2229" s="1">
        <f t="shared" si="139"/>
        <v>2</v>
      </c>
    </row>
    <row r="2230" spans="1:20" x14ac:dyDescent="0.2">
      <c r="A2230" s="3" t="s">
        <v>1221</v>
      </c>
      <c r="B2230" s="3" t="s">
        <v>1352</v>
      </c>
      <c r="C2230" s="4" t="s">
        <v>1222</v>
      </c>
      <c r="D2230" s="5" t="s">
        <v>1223</v>
      </c>
      <c r="E2230" s="4" t="s">
        <v>1224</v>
      </c>
      <c r="F2230" s="6">
        <v>1067.46</v>
      </c>
      <c r="G2230" s="4">
        <v>39049</v>
      </c>
      <c r="H2230" s="4">
        <v>53632</v>
      </c>
      <c r="I2230" s="5">
        <v>19.90341587</v>
      </c>
      <c r="J2230" s="5">
        <v>1.373453865656</v>
      </c>
      <c r="K2230" s="5" t="s">
        <v>826</v>
      </c>
      <c r="L2230" s="5">
        <v>83</v>
      </c>
      <c r="M2230" s="7" t="s">
        <v>1353</v>
      </c>
      <c r="N2230" s="7" t="s">
        <v>1354</v>
      </c>
      <c r="O2230" s="9" t="str">
        <f t="shared" si="136"/>
        <v>2020-11-10</v>
      </c>
      <c r="P2230" s="1" t="str">
        <f>VLOOKUP(K2230,de_para!$A$2:$B$46,2,0)</f>
        <v>App event</v>
      </c>
      <c r="Q2230" s="1">
        <v>0</v>
      </c>
      <c r="R2230" s="1">
        <f t="shared" si="137"/>
        <v>11</v>
      </c>
      <c r="S2230" s="1">
        <f t="shared" si="138"/>
        <v>2020</v>
      </c>
      <c r="T2230" s="1">
        <f t="shared" si="139"/>
        <v>2</v>
      </c>
    </row>
    <row r="2231" spans="1:20" x14ac:dyDescent="0.2">
      <c r="A2231" s="3" t="s">
        <v>1277</v>
      </c>
      <c r="B2231" s="3" t="s">
        <v>1352</v>
      </c>
      <c r="C2231" s="4" t="s">
        <v>1278</v>
      </c>
      <c r="D2231" s="5" t="s">
        <v>1279</v>
      </c>
      <c r="E2231" s="4" t="s">
        <v>1280</v>
      </c>
      <c r="F2231" s="6">
        <v>1268.17</v>
      </c>
      <c r="G2231" s="4">
        <v>37319</v>
      </c>
      <c r="H2231" s="4">
        <v>47418</v>
      </c>
      <c r="I2231" s="5">
        <v>26.744485220000001</v>
      </c>
      <c r="J2231" s="5">
        <v>1.2706128245666</v>
      </c>
      <c r="K2231" s="5" t="s">
        <v>1281</v>
      </c>
      <c r="L2231" s="5">
        <v>13992</v>
      </c>
      <c r="M2231" s="7" t="s">
        <v>1353</v>
      </c>
      <c r="N2231" s="7" t="s">
        <v>1354</v>
      </c>
      <c r="O2231" s="9" t="str">
        <f t="shared" si="136"/>
        <v>2020-11-10</v>
      </c>
      <c r="P2231" s="1" t="str">
        <f>VLOOKUP(K2231,de_para!$A$2:$B$46,2,0)</f>
        <v>Mid funnel</v>
      </c>
      <c r="Q2231" s="1">
        <v>0</v>
      </c>
      <c r="R2231" s="1">
        <f t="shared" si="137"/>
        <v>11</v>
      </c>
      <c r="S2231" s="1">
        <f t="shared" si="138"/>
        <v>2020</v>
      </c>
      <c r="T2231" s="1">
        <f t="shared" si="139"/>
        <v>2</v>
      </c>
    </row>
    <row r="2232" spans="1:20" x14ac:dyDescent="0.2">
      <c r="A2232" s="3" t="s">
        <v>1374</v>
      </c>
      <c r="B2232" s="3" t="s">
        <v>1352</v>
      </c>
      <c r="C2232" s="4" t="s">
        <v>1375</v>
      </c>
      <c r="D2232" s="5" t="s">
        <v>1376</v>
      </c>
      <c r="E2232" s="4" t="s">
        <v>1377</v>
      </c>
      <c r="F2232" s="6">
        <v>0</v>
      </c>
      <c r="G2232" s="4">
        <v>0</v>
      </c>
      <c r="H2232" s="4">
        <v>0</v>
      </c>
      <c r="I2232" s="5" t="s">
        <v>42</v>
      </c>
      <c r="J2232" s="5">
        <v>0</v>
      </c>
      <c r="K2232" s="5" t="s">
        <v>19</v>
      </c>
      <c r="L2232" s="5">
        <v>4</v>
      </c>
      <c r="M2232" s="7" t="s">
        <v>1353</v>
      </c>
      <c r="N2232" s="7" t="s">
        <v>1354</v>
      </c>
      <c r="O2232" s="9" t="str">
        <f t="shared" si="136"/>
        <v>2020-11-10</v>
      </c>
      <c r="P2232" s="1" t="str">
        <f>VLOOKUP(K2232,de_para!$A$2:$B$46,2,0)</f>
        <v>web event</v>
      </c>
      <c r="Q2232" s="1">
        <v>0</v>
      </c>
      <c r="R2232" s="1">
        <f t="shared" si="137"/>
        <v>11</v>
      </c>
      <c r="S2232" s="1">
        <f t="shared" si="138"/>
        <v>2020</v>
      </c>
      <c r="T2232" s="1">
        <f t="shared" si="139"/>
        <v>2</v>
      </c>
    </row>
    <row r="2233" spans="1:20" x14ac:dyDescent="0.2">
      <c r="A2233" s="3" t="s">
        <v>1094</v>
      </c>
      <c r="B2233" s="3" t="s">
        <v>1352</v>
      </c>
      <c r="C2233" s="4" t="s">
        <v>1204</v>
      </c>
      <c r="D2233" s="5" t="s">
        <v>1205</v>
      </c>
      <c r="E2233" s="4" t="s">
        <v>1206</v>
      </c>
      <c r="F2233" s="6">
        <v>73193.789999999994</v>
      </c>
      <c r="G2233" s="4">
        <v>332607</v>
      </c>
      <c r="H2233" s="4">
        <v>2085871</v>
      </c>
      <c r="I2233" s="5">
        <v>35.090276439999997</v>
      </c>
      <c r="J2233" s="5">
        <v>6.2712781150126</v>
      </c>
      <c r="K2233" s="5" t="s">
        <v>38</v>
      </c>
      <c r="L2233" s="5">
        <v>512</v>
      </c>
      <c r="M2233" s="7" t="s">
        <v>1353</v>
      </c>
      <c r="N2233" s="7" t="s">
        <v>1354</v>
      </c>
      <c r="O2233" s="9" t="str">
        <f t="shared" si="136"/>
        <v>2020-11-10</v>
      </c>
      <c r="P2233" s="1" t="str">
        <f>VLOOKUP(K2233,de_para!$A$2:$B$46,2,0)</f>
        <v>Credenciamento</v>
      </c>
      <c r="Q2233" s="1">
        <v>0</v>
      </c>
      <c r="R2233" s="1">
        <f t="shared" si="137"/>
        <v>11</v>
      </c>
      <c r="S2233" s="1">
        <f t="shared" si="138"/>
        <v>2020</v>
      </c>
      <c r="T2233" s="1">
        <f t="shared" si="139"/>
        <v>2</v>
      </c>
    </row>
    <row r="2234" spans="1:20" x14ac:dyDescent="0.2">
      <c r="A2234" s="3" t="s">
        <v>1270</v>
      </c>
      <c r="B2234" s="3" t="s">
        <v>1352</v>
      </c>
      <c r="C2234" s="4" t="s">
        <v>1271</v>
      </c>
      <c r="D2234" s="5" t="s">
        <v>1074</v>
      </c>
      <c r="E2234" s="4" t="s">
        <v>1075</v>
      </c>
      <c r="F2234" s="6">
        <v>3425.88</v>
      </c>
      <c r="G2234" s="4">
        <v>377369</v>
      </c>
      <c r="H2234" s="4">
        <v>388738</v>
      </c>
      <c r="I2234" s="5">
        <v>8.8128250900000005</v>
      </c>
      <c r="J2234" s="5">
        <v>1.0301270109627001</v>
      </c>
      <c r="K2234" s="5" t="s">
        <v>200</v>
      </c>
      <c r="L2234" s="5">
        <v>104</v>
      </c>
      <c r="M2234" s="7" t="s">
        <v>1353</v>
      </c>
      <c r="N2234" s="7" t="s">
        <v>1354</v>
      </c>
      <c r="O2234" s="9" t="str">
        <f t="shared" si="136"/>
        <v>2020-11-10</v>
      </c>
      <c r="P2234" s="1" t="str">
        <f>VLOOKUP(K2234,de_para!$A$2:$B$46,2,0)</f>
        <v>Mensagem</v>
      </c>
      <c r="Q2234" s="1">
        <v>1</v>
      </c>
      <c r="R2234" s="1">
        <f t="shared" si="137"/>
        <v>11</v>
      </c>
      <c r="S2234" s="1">
        <f t="shared" si="138"/>
        <v>2020</v>
      </c>
      <c r="T2234" s="1">
        <f t="shared" si="139"/>
        <v>2</v>
      </c>
    </row>
    <row r="2235" spans="1:20" x14ac:dyDescent="0.2">
      <c r="A2235" s="3" t="s">
        <v>1321</v>
      </c>
      <c r="B2235" s="3" t="s">
        <v>1352</v>
      </c>
      <c r="C2235" s="4" t="s">
        <v>1322</v>
      </c>
      <c r="D2235" s="5" t="s">
        <v>1323</v>
      </c>
      <c r="E2235" s="4" t="s">
        <v>1324</v>
      </c>
      <c r="F2235" s="6">
        <v>0</v>
      </c>
      <c r="G2235" s="4">
        <v>0</v>
      </c>
      <c r="H2235" s="4">
        <v>0</v>
      </c>
      <c r="I2235" s="5" t="s">
        <v>42</v>
      </c>
      <c r="J2235" s="5">
        <v>0</v>
      </c>
      <c r="K2235" s="5" t="s">
        <v>19</v>
      </c>
      <c r="L2235" s="5">
        <v>5</v>
      </c>
      <c r="M2235" s="7" t="s">
        <v>1353</v>
      </c>
      <c r="N2235" s="7" t="s">
        <v>1354</v>
      </c>
      <c r="O2235" s="9" t="str">
        <f t="shared" si="136"/>
        <v>2020-11-10</v>
      </c>
      <c r="P2235" s="1" t="str">
        <f>VLOOKUP(K2235,de_para!$A$2:$B$46,2,0)</f>
        <v>web event</v>
      </c>
      <c r="Q2235" s="1">
        <v>0</v>
      </c>
      <c r="R2235" s="1">
        <f t="shared" si="137"/>
        <v>11</v>
      </c>
      <c r="S2235" s="1">
        <f t="shared" si="138"/>
        <v>2020</v>
      </c>
      <c r="T2235" s="1">
        <f t="shared" si="139"/>
        <v>2</v>
      </c>
    </row>
    <row r="2236" spans="1:20" x14ac:dyDescent="0.2">
      <c r="A2236" s="3" t="s">
        <v>1006</v>
      </c>
      <c r="B2236" s="3" t="s">
        <v>1352</v>
      </c>
      <c r="C2236" s="4" t="s">
        <v>1378</v>
      </c>
      <c r="D2236" s="5" t="s">
        <v>1360</v>
      </c>
      <c r="E2236" s="4" t="s">
        <v>1361</v>
      </c>
      <c r="F2236" s="6">
        <v>1416.38</v>
      </c>
      <c r="G2236" s="4">
        <v>124320</v>
      </c>
      <c r="H2236" s="4">
        <v>130987</v>
      </c>
      <c r="I2236" s="5">
        <v>10.81313413</v>
      </c>
      <c r="J2236" s="5">
        <v>1.0536277348776999</v>
      </c>
      <c r="K2236" s="5" t="s">
        <v>30</v>
      </c>
      <c r="L2236" s="5">
        <v>60</v>
      </c>
      <c r="M2236" s="7" t="s">
        <v>1353</v>
      </c>
      <c r="N2236" s="7" t="s">
        <v>1354</v>
      </c>
      <c r="O2236" s="9" t="str">
        <f t="shared" si="136"/>
        <v>2020-11-10</v>
      </c>
      <c r="P2236" s="1" t="str">
        <f>VLOOKUP(K2236,de_para!$A$2:$B$46,2,0)</f>
        <v>Lead Ads</v>
      </c>
      <c r="Q2236" s="1">
        <v>0</v>
      </c>
      <c r="R2236" s="1">
        <f t="shared" si="137"/>
        <v>11</v>
      </c>
      <c r="S2236" s="1">
        <f t="shared" si="138"/>
        <v>2020</v>
      </c>
      <c r="T2236" s="1">
        <f t="shared" si="139"/>
        <v>2</v>
      </c>
    </row>
    <row r="2237" spans="1:20" x14ac:dyDescent="0.2">
      <c r="A2237" s="3" t="s">
        <v>1076</v>
      </c>
      <c r="B2237" s="3" t="s">
        <v>1352</v>
      </c>
      <c r="C2237" s="4" t="s">
        <v>1077</v>
      </c>
      <c r="D2237" s="5" t="s">
        <v>1074</v>
      </c>
      <c r="E2237" s="4" t="s">
        <v>1075</v>
      </c>
      <c r="F2237" s="6">
        <v>7793.12</v>
      </c>
      <c r="G2237" s="4">
        <v>201630</v>
      </c>
      <c r="H2237" s="4">
        <v>459985</v>
      </c>
      <c r="I2237" s="5">
        <v>16.942117679999999</v>
      </c>
      <c r="J2237" s="5">
        <v>2.2813321430342999</v>
      </c>
      <c r="K2237" s="5" t="s">
        <v>200</v>
      </c>
      <c r="L2237" s="5">
        <v>311</v>
      </c>
      <c r="M2237" s="7" t="s">
        <v>1353</v>
      </c>
      <c r="N2237" s="7" t="s">
        <v>1354</v>
      </c>
      <c r="O2237" s="9" t="str">
        <f t="shared" si="136"/>
        <v>2020-11-10</v>
      </c>
      <c r="P2237" s="1" t="str">
        <f>VLOOKUP(K2237,de_para!$A$2:$B$46,2,0)</f>
        <v>Mensagem</v>
      </c>
      <c r="Q2237" s="1">
        <v>1</v>
      </c>
      <c r="R2237" s="1">
        <f t="shared" si="137"/>
        <v>11</v>
      </c>
      <c r="S2237" s="1">
        <f t="shared" si="138"/>
        <v>2020</v>
      </c>
      <c r="T2237" s="1">
        <f t="shared" si="139"/>
        <v>2</v>
      </c>
    </row>
    <row r="2238" spans="1:20" x14ac:dyDescent="0.2">
      <c r="A2238" s="3" t="s">
        <v>1374</v>
      </c>
      <c r="B2238" s="3" t="s">
        <v>1352</v>
      </c>
      <c r="C2238" s="4" t="s">
        <v>1379</v>
      </c>
      <c r="D2238" s="5" t="s">
        <v>1380</v>
      </c>
      <c r="E2238" s="4" t="s">
        <v>1381</v>
      </c>
      <c r="F2238" s="6">
        <v>0</v>
      </c>
      <c r="G2238" s="4">
        <v>0</v>
      </c>
      <c r="H2238" s="4">
        <v>0</v>
      </c>
      <c r="I2238" s="5" t="s">
        <v>42</v>
      </c>
      <c r="J2238" s="5">
        <v>0</v>
      </c>
      <c r="K2238" s="5" t="s">
        <v>38</v>
      </c>
      <c r="L2238" s="5">
        <v>4</v>
      </c>
      <c r="M2238" s="7" t="s">
        <v>1353</v>
      </c>
      <c r="N2238" s="7" t="s">
        <v>1354</v>
      </c>
      <c r="O2238" s="9" t="str">
        <f t="shared" si="136"/>
        <v>2020-11-10</v>
      </c>
      <c r="P2238" s="1" t="str">
        <f>VLOOKUP(K2238,de_para!$A$2:$B$46,2,0)</f>
        <v>Credenciamento</v>
      </c>
      <c r="Q2238" s="1">
        <v>0</v>
      </c>
      <c r="R2238" s="1">
        <f t="shared" si="137"/>
        <v>11</v>
      </c>
      <c r="S2238" s="1">
        <f t="shared" si="138"/>
        <v>2020</v>
      </c>
      <c r="T2238" s="1">
        <f t="shared" si="139"/>
        <v>2</v>
      </c>
    </row>
    <row r="2239" spans="1:20" x14ac:dyDescent="0.2">
      <c r="A2239" s="3" t="s">
        <v>1221</v>
      </c>
      <c r="B2239" s="3" t="s">
        <v>1352</v>
      </c>
      <c r="C2239" s="4" t="s">
        <v>1234</v>
      </c>
      <c r="D2239" s="5" t="s">
        <v>1235</v>
      </c>
      <c r="E2239" s="4" t="s">
        <v>1236</v>
      </c>
      <c r="F2239" s="6">
        <v>1060.0999999999999</v>
      </c>
      <c r="G2239" s="4">
        <v>37000</v>
      </c>
      <c r="H2239" s="4">
        <v>50801</v>
      </c>
      <c r="I2239" s="5">
        <v>20.86769945</v>
      </c>
      <c r="J2239" s="5">
        <v>1.373</v>
      </c>
      <c r="K2239" s="5" t="s">
        <v>826</v>
      </c>
      <c r="L2239" s="5">
        <v>88</v>
      </c>
      <c r="M2239" s="7" t="s">
        <v>1353</v>
      </c>
      <c r="N2239" s="7" t="s">
        <v>1354</v>
      </c>
      <c r="O2239" s="9" t="str">
        <f t="shared" si="136"/>
        <v>2020-11-10</v>
      </c>
      <c r="P2239" s="1" t="str">
        <f>VLOOKUP(K2239,de_para!$A$2:$B$46,2,0)</f>
        <v>App event</v>
      </c>
      <c r="Q2239" s="1">
        <v>0</v>
      </c>
      <c r="R2239" s="1">
        <f t="shared" si="137"/>
        <v>11</v>
      </c>
      <c r="S2239" s="1">
        <f t="shared" si="138"/>
        <v>2020</v>
      </c>
      <c r="T2239" s="1">
        <f t="shared" si="139"/>
        <v>2</v>
      </c>
    </row>
    <row r="2240" spans="1:20" x14ac:dyDescent="0.2">
      <c r="A2240" s="3" t="s">
        <v>1382</v>
      </c>
      <c r="B2240" s="3" t="s">
        <v>1352</v>
      </c>
      <c r="C2240" s="4" t="s">
        <v>1383</v>
      </c>
      <c r="D2240" s="5" t="s">
        <v>1384</v>
      </c>
      <c r="E2240" s="4" t="s">
        <v>1385</v>
      </c>
      <c r="F2240" s="6">
        <v>710.38</v>
      </c>
      <c r="G2240" s="4">
        <v>43583</v>
      </c>
      <c r="H2240" s="4">
        <v>49769</v>
      </c>
      <c r="I2240" s="5">
        <v>14.27354377</v>
      </c>
      <c r="J2240" s="5">
        <v>1.1419360759929</v>
      </c>
      <c r="K2240" s="5" t="s">
        <v>1304</v>
      </c>
      <c r="L2240" s="5">
        <v>9</v>
      </c>
      <c r="M2240" s="7" t="s">
        <v>1353</v>
      </c>
      <c r="N2240" s="7" t="s">
        <v>1354</v>
      </c>
      <c r="O2240" s="9" t="str">
        <f t="shared" si="136"/>
        <v>2020-11-10</v>
      </c>
      <c r="P2240" s="1" t="str">
        <f>VLOOKUP(K2240,de_para!$A$2:$B$46,2,0)</f>
        <v>web event</v>
      </c>
      <c r="Q2240" s="1">
        <v>0</v>
      </c>
      <c r="R2240" s="1">
        <f t="shared" si="137"/>
        <v>11</v>
      </c>
      <c r="S2240" s="1">
        <f t="shared" si="138"/>
        <v>2020</v>
      </c>
      <c r="T2240" s="1">
        <f t="shared" si="139"/>
        <v>2</v>
      </c>
    </row>
    <row r="2241" spans="1:20" x14ac:dyDescent="0.2">
      <c r="A2241" s="3" t="s">
        <v>1207</v>
      </c>
      <c r="B2241" s="3" t="s">
        <v>1352</v>
      </c>
      <c r="C2241" s="4" t="s">
        <v>1208</v>
      </c>
      <c r="D2241" s="5" t="s">
        <v>1209</v>
      </c>
      <c r="E2241" s="4" t="s">
        <v>1210</v>
      </c>
      <c r="F2241" s="6">
        <v>1591.56</v>
      </c>
      <c r="G2241" s="4">
        <v>49313</v>
      </c>
      <c r="H2241" s="4">
        <v>75505</v>
      </c>
      <c r="I2241" s="5">
        <v>21.07886895</v>
      </c>
      <c r="J2241" s="5">
        <v>1.5311378338368999</v>
      </c>
      <c r="K2241" s="5" t="s">
        <v>826</v>
      </c>
      <c r="L2241" s="5">
        <v>191</v>
      </c>
      <c r="M2241" s="7" t="s">
        <v>1353</v>
      </c>
      <c r="N2241" s="7" t="s">
        <v>1354</v>
      </c>
      <c r="O2241" s="9" t="str">
        <f t="shared" si="136"/>
        <v>2020-11-10</v>
      </c>
      <c r="P2241" s="1" t="str">
        <f>VLOOKUP(K2241,de_para!$A$2:$B$46,2,0)</f>
        <v>App event</v>
      </c>
      <c r="Q2241" s="1">
        <v>0</v>
      </c>
      <c r="R2241" s="1">
        <f t="shared" si="137"/>
        <v>11</v>
      </c>
      <c r="S2241" s="1">
        <f t="shared" si="138"/>
        <v>2020</v>
      </c>
      <c r="T2241" s="1">
        <f t="shared" si="139"/>
        <v>2</v>
      </c>
    </row>
    <row r="2242" spans="1:20" x14ac:dyDescent="0.2">
      <c r="A2242" s="3" t="s">
        <v>1386</v>
      </c>
      <c r="B2242" s="3" t="s">
        <v>1352</v>
      </c>
      <c r="C2242" s="4" t="s">
        <v>1387</v>
      </c>
      <c r="D2242" s="5" t="s">
        <v>1388</v>
      </c>
      <c r="E2242" s="4" t="s">
        <v>1389</v>
      </c>
      <c r="F2242" s="6">
        <v>1190.3800000000001</v>
      </c>
      <c r="G2242" s="4">
        <v>60897</v>
      </c>
      <c r="H2242" s="4">
        <v>115416</v>
      </c>
      <c r="I2242" s="5">
        <v>10.31382131</v>
      </c>
      <c r="J2242" s="5">
        <v>1.8952657766392</v>
      </c>
      <c r="K2242" s="5" t="s">
        <v>1390</v>
      </c>
      <c r="L2242" s="5">
        <v>5</v>
      </c>
      <c r="M2242" s="7" t="s">
        <v>1353</v>
      </c>
      <c r="N2242" s="7" t="s">
        <v>1354</v>
      </c>
      <c r="O2242" s="9" t="str">
        <f t="shared" si="136"/>
        <v>2020-11-10</v>
      </c>
      <c r="P2242" s="1" t="str">
        <f>VLOOKUP(K2242,de_para!$A$2:$B$46,2,0)</f>
        <v>App event</v>
      </c>
      <c r="Q2242" s="1">
        <v>0</v>
      </c>
      <c r="R2242" s="1">
        <f t="shared" si="137"/>
        <v>11</v>
      </c>
      <c r="S2242" s="1">
        <f t="shared" si="138"/>
        <v>2020</v>
      </c>
      <c r="T2242" s="1">
        <f t="shared" si="139"/>
        <v>2</v>
      </c>
    </row>
    <row r="2243" spans="1:20" x14ac:dyDescent="0.2">
      <c r="A2243" s="3" t="s">
        <v>1272</v>
      </c>
      <c r="B2243" s="3" t="s">
        <v>1352</v>
      </c>
      <c r="C2243" s="4" t="s">
        <v>1318</v>
      </c>
      <c r="D2243" s="5" t="s">
        <v>1249</v>
      </c>
      <c r="E2243" s="4" t="s">
        <v>1250</v>
      </c>
      <c r="F2243" s="6">
        <v>4749.26</v>
      </c>
      <c r="G2243" s="4">
        <v>532602</v>
      </c>
      <c r="H2243" s="4">
        <v>898469</v>
      </c>
      <c r="I2243" s="5">
        <v>5.2859475400000004</v>
      </c>
      <c r="J2243" s="5">
        <v>1.6869425950334</v>
      </c>
      <c r="K2243" s="5" t="s">
        <v>1251</v>
      </c>
      <c r="L2243" s="5">
        <v>53</v>
      </c>
      <c r="M2243" s="7" t="s">
        <v>1353</v>
      </c>
      <c r="N2243" s="7" t="s">
        <v>1354</v>
      </c>
      <c r="O2243" s="9" t="str">
        <f t="shared" ref="O2243:O2306" si="140">RIGHT(B2243,10)</f>
        <v>2020-11-10</v>
      </c>
      <c r="P2243" s="1" t="str">
        <f>VLOOKUP(K2243,de_para!$A$2:$B$46,2,0)</f>
        <v>Credenciamento</v>
      </c>
      <c r="Q2243" s="1">
        <v>0</v>
      </c>
      <c r="R2243" s="1">
        <f t="shared" ref="R2243:R2306" si="141">MONTH(O2243)</f>
        <v>11</v>
      </c>
      <c r="S2243" s="1">
        <f t="shared" ref="S2243:S2306" si="142">YEAR(O2243)</f>
        <v>2020</v>
      </c>
      <c r="T2243" s="1">
        <f t="shared" ref="T2243:T2306" si="143">IF(R2243&lt;7,1,2)</f>
        <v>2</v>
      </c>
    </row>
    <row r="2244" spans="1:20" x14ac:dyDescent="0.2">
      <c r="A2244" s="3" t="s">
        <v>1300</v>
      </c>
      <c r="B2244" s="3" t="s">
        <v>1352</v>
      </c>
      <c r="C2244" s="4" t="s">
        <v>1301</v>
      </c>
      <c r="D2244" s="5" t="s">
        <v>1302</v>
      </c>
      <c r="E2244" s="4" t="s">
        <v>1303</v>
      </c>
      <c r="F2244" s="6">
        <v>1150.95</v>
      </c>
      <c r="G2244" s="4">
        <v>47823</v>
      </c>
      <c r="H2244" s="4">
        <v>89785</v>
      </c>
      <c r="I2244" s="5">
        <v>12.818956399999999</v>
      </c>
      <c r="J2244" s="5">
        <v>1.8774439077431</v>
      </c>
      <c r="K2244" s="5" t="s">
        <v>1304</v>
      </c>
      <c r="L2244" s="5">
        <v>14</v>
      </c>
      <c r="M2244" s="7" t="s">
        <v>1353</v>
      </c>
      <c r="N2244" s="7" t="s">
        <v>1354</v>
      </c>
      <c r="O2244" s="9" t="str">
        <f t="shared" si="140"/>
        <v>2020-11-10</v>
      </c>
      <c r="P2244" s="1" t="str">
        <f>VLOOKUP(K2244,de_para!$A$2:$B$46,2,0)</f>
        <v>web event</v>
      </c>
      <c r="Q2244" s="1">
        <v>0</v>
      </c>
      <c r="R2244" s="1">
        <f t="shared" si="141"/>
        <v>11</v>
      </c>
      <c r="S2244" s="1">
        <f t="shared" si="142"/>
        <v>2020</v>
      </c>
      <c r="T2244" s="1">
        <f t="shared" si="143"/>
        <v>2</v>
      </c>
    </row>
    <row r="2245" spans="1:20" x14ac:dyDescent="0.2">
      <c r="A2245" s="3" t="s">
        <v>1272</v>
      </c>
      <c r="B2245" s="3" t="s">
        <v>1352</v>
      </c>
      <c r="C2245" s="4" t="s">
        <v>1273</v>
      </c>
      <c r="D2245" s="5" t="s">
        <v>456</v>
      </c>
      <c r="E2245" s="4" t="s">
        <v>457</v>
      </c>
      <c r="F2245" s="6">
        <v>29887.51</v>
      </c>
      <c r="G2245" s="4">
        <v>1542898</v>
      </c>
      <c r="H2245" s="4">
        <v>2392951</v>
      </c>
      <c r="I2245" s="5">
        <v>12.48981279</v>
      </c>
      <c r="J2245" s="5">
        <v>1.5509456879196999</v>
      </c>
      <c r="K2245" s="5" t="s">
        <v>38</v>
      </c>
      <c r="L2245" s="5">
        <v>83</v>
      </c>
      <c r="M2245" s="7" t="s">
        <v>1353</v>
      </c>
      <c r="N2245" s="7" t="s">
        <v>1354</v>
      </c>
      <c r="O2245" s="9" t="str">
        <f t="shared" si="140"/>
        <v>2020-11-10</v>
      </c>
      <c r="P2245" s="1" t="str">
        <f>VLOOKUP(K2245,de_para!$A$2:$B$46,2,0)</f>
        <v>Credenciamento</v>
      </c>
      <c r="Q2245" s="1">
        <v>0</v>
      </c>
      <c r="R2245" s="1">
        <f t="shared" si="141"/>
        <v>11</v>
      </c>
      <c r="S2245" s="1">
        <f t="shared" si="142"/>
        <v>2020</v>
      </c>
      <c r="T2245" s="1">
        <f t="shared" si="143"/>
        <v>2</v>
      </c>
    </row>
    <row r="2246" spans="1:20" x14ac:dyDescent="0.2">
      <c r="A2246" s="3" t="s">
        <v>1325</v>
      </c>
      <c r="B2246" s="3" t="s">
        <v>1352</v>
      </c>
      <c r="C2246" s="4" t="s">
        <v>1326</v>
      </c>
      <c r="D2246" s="5" t="s">
        <v>1243</v>
      </c>
      <c r="E2246" s="4" t="s">
        <v>1244</v>
      </c>
      <c r="F2246" s="6">
        <v>2026.86</v>
      </c>
      <c r="G2246" s="4">
        <v>65760</v>
      </c>
      <c r="H2246" s="4">
        <v>268288</v>
      </c>
      <c r="I2246" s="5">
        <v>7.5547918699999999</v>
      </c>
      <c r="J2246" s="5">
        <v>4.0798053527981004</v>
      </c>
      <c r="K2246" s="5" t="s">
        <v>19</v>
      </c>
      <c r="L2246" s="5">
        <v>23</v>
      </c>
      <c r="M2246" s="7" t="s">
        <v>1353</v>
      </c>
      <c r="N2246" s="7" t="s">
        <v>1354</v>
      </c>
      <c r="O2246" s="9" t="str">
        <f t="shared" si="140"/>
        <v>2020-11-10</v>
      </c>
      <c r="P2246" s="1" t="str">
        <f>VLOOKUP(K2246,de_para!$A$2:$B$46,2,0)</f>
        <v>web event</v>
      </c>
      <c r="Q2246" s="1">
        <v>0</v>
      </c>
      <c r="R2246" s="1">
        <f t="shared" si="141"/>
        <v>11</v>
      </c>
      <c r="S2246" s="1">
        <f t="shared" si="142"/>
        <v>2020</v>
      </c>
      <c r="T2246" s="1">
        <f t="shared" si="143"/>
        <v>2</v>
      </c>
    </row>
    <row r="2247" spans="1:20" x14ac:dyDescent="0.2">
      <c r="A2247" s="3" t="s">
        <v>1290</v>
      </c>
      <c r="B2247" s="3" t="s">
        <v>1352</v>
      </c>
      <c r="C2247" s="4" t="s">
        <v>1291</v>
      </c>
      <c r="D2247" s="5" t="s">
        <v>1292</v>
      </c>
      <c r="E2247" s="4" t="s">
        <v>1293</v>
      </c>
      <c r="F2247" s="6">
        <v>6346.65</v>
      </c>
      <c r="G2247" s="4">
        <v>71726</v>
      </c>
      <c r="H2247" s="4">
        <v>79449</v>
      </c>
      <c r="I2247" s="5">
        <v>79.883321379999998</v>
      </c>
      <c r="J2247" s="5">
        <v>1.1076736469341999</v>
      </c>
      <c r="K2247" s="5" t="s">
        <v>6</v>
      </c>
      <c r="L2247" s="5">
        <v>71726</v>
      </c>
      <c r="M2247" s="7" t="s">
        <v>1353</v>
      </c>
      <c r="N2247" s="7" t="s">
        <v>1354</v>
      </c>
      <c r="O2247" s="9" t="str">
        <f t="shared" si="140"/>
        <v>2020-11-10</v>
      </c>
      <c r="P2247" s="1" t="str">
        <f>VLOOKUP(K2247,de_para!$A$2:$B$46,2,0)</f>
        <v>Top funnel</v>
      </c>
      <c r="Q2247" s="1">
        <v>0</v>
      </c>
      <c r="R2247" s="1">
        <f t="shared" si="141"/>
        <v>11</v>
      </c>
      <c r="S2247" s="1">
        <f t="shared" si="142"/>
        <v>2020</v>
      </c>
      <c r="T2247" s="1">
        <f t="shared" si="143"/>
        <v>2</v>
      </c>
    </row>
    <row r="2248" spans="1:20" x14ac:dyDescent="0.2">
      <c r="A2248" s="3" t="s">
        <v>1321</v>
      </c>
      <c r="B2248" s="3" t="s">
        <v>1391</v>
      </c>
      <c r="C2248" s="4" t="s">
        <v>1322</v>
      </c>
      <c r="D2248" s="5" t="s">
        <v>1323</v>
      </c>
      <c r="E2248" s="4" t="s">
        <v>1324</v>
      </c>
      <c r="F2248" s="6">
        <v>0</v>
      </c>
      <c r="G2248" s="4">
        <v>0</v>
      </c>
      <c r="H2248" s="4">
        <v>0</v>
      </c>
      <c r="I2248" s="5" t="s">
        <v>42</v>
      </c>
      <c r="J2248" s="5">
        <v>0</v>
      </c>
      <c r="K2248" s="5" t="s">
        <v>19</v>
      </c>
      <c r="L2248" s="5">
        <v>2</v>
      </c>
      <c r="M2248" s="7" t="s">
        <v>1392</v>
      </c>
      <c r="N2248" s="7" t="s">
        <v>1393</v>
      </c>
      <c r="O2248" s="9" t="str">
        <f t="shared" si="140"/>
        <v>2020-11-03</v>
      </c>
      <c r="P2248" s="1" t="str">
        <f>VLOOKUP(K2248,de_para!$A$2:$B$46,2,0)</f>
        <v>web event</v>
      </c>
      <c r="Q2248" s="1">
        <v>0</v>
      </c>
      <c r="R2248" s="1">
        <f t="shared" si="141"/>
        <v>11</v>
      </c>
      <c r="S2248" s="1">
        <f t="shared" si="142"/>
        <v>2020</v>
      </c>
      <c r="T2248" s="1">
        <f t="shared" si="143"/>
        <v>2</v>
      </c>
    </row>
    <row r="2249" spans="1:20" x14ac:dyDescent="0.2">
      <c r="A2249" s="3" t="s">
        <v>1321</v>
      </c>
      <c r="B2249" s="3" t="s">
        <v>1391</v>
      </c>
      <c r="C2249" s="4" t="s">
        <v>1343</v>
      </c>
      <c r="D2249" s="5" t="s">
        <v>1344</v>
      </c>
      <c r="E2249" s="4" t="s">
        <v>1345</v>
      </c>
      <c r="F2249" s="6">
        <v>0</v>
      </c>
      <c r="G2249" s="4">
        <v>0</v>
      </c>
      <c r="H2249" s="4">
        <v>0</v>
      </c>
      <c r="I2249" s="5" t="s">
        <v>42</v>
      </c>
      <c r="J2249" s="5">
        <v>0</v>
      </c>
      <c r="K2249" s="5" t="s">
        <v>19</v>
      </c>
      <c r="L2249" s="5">
        <v>3</v>
      </c>
      <c r="M2249" s="7" t="s">
        <v>1392</v>
      </c>
      <c r="N2249" s="7" t="s">
        <v>1393</v>
      </c>
      <c r="O2249" s="9" t="str">
        <f t="shared" si="140"/>
        <v>2020-11-03</v>
      </c>
      <c r="P2249" s="1" t="str">
        <f>VLOOKUP(K2249,de_para!$A$2:$B$46,2,0)</f>
        <v>web event</v>
      </c>
      <c r="Q2249" s="1">
        <v>0</v>
      </c>
      <c r="R2249" s="1">
        <f t="shared" si="141"/>
        <v>11</v>
      </c>
      <c r="S2249" s="1">
        <f t="shared" si="142"/>
        <v>2020</v>
      </c>
      <c r="T2249" s="1">
        <f t="shared" si="143"/>
        <v>2</v>
      </c>
    </row>
    <row r="2250" spans="1:20" x14ac:dyDescent="0.2">
      <c r="A2250" s="3" t="s">
        <v>311</v>
      </c>
      <c r="B2250" s="3" t="s">
        <v>1391</v>
      </c>
      <c r="C2250" s="4" t="s">
        <v>1248</v>
      </c>
      <c r="D2250" s="5" t="s">
        <v>1249</v>
      </c>
      <c r="E2250" s="4" t="s">
        <v>1250</v>
      </c>
      <c r="F2250" s="6">
        <v>14075.5</v>
      </c>
      <c r="G2250" s="4">
        <v>1124346</v>
      </c>
      <c r="H2250" s="4">
        <v>1936336</v>
      </c>
      <c r="I2250" s="5">
        <v>7.2691413100000002</v>
      </c>
      <c r="J2250" s="5">
        <v>1.7221887212655</v>
      </c>
      <c r="K2250" s="5" t="s">
        <v>1251</v>
      </c>
      <c r="L2250" s="5">
        <v>85</v>
      </c>
      <c r="M2250" s="7" t="s">
        <v>1392</v>
      </c>
      <c r="N2250" s="7" t="s">
        <v>1393</v>
      </c>
      <c r="O2250" s="9" t="str">
        <f t="shared" si="140"/>
        <v>2020-11-03</v>
      </c>
      <c r="P2250" s="1" t="str">
        <f>VLOOKUP(K2250,de_para!$A$2:$B$46,2,0)</f>
        <v>Credenciamento</v>
      </c>
      <c r="Q2250" s="1">
        <v>0</v>
      </c>
      <c r="R2250" s="1">
        <f t="shared" si="141"/>
        <v>11</v>
      </c>
      <c r="S2250" s="1">
        <f t="shared" si="142"/>
        <v>2020</v>
      </c>
      <c r="T2250" s="1">
        <f t="shared" si="143"/>
        <v>2</v>
      </c>
    </row>
    <row r="2251" spans="1:20" x14ac:dyDescent="0.2">
      <c r="A2251" s="3" t="s">
        <v>1372</v>
      </c>
      <c r="B2251" s="3" t="s">
        <v>1391</v>
      </c>
      <c r="C2251" s="4" t="s">
        <v>1373</v>
      </c>
      <c r="D2251" s="5" t="s">
        <v>1364</v>
      </c>
      <c r="E2251" s="4" t="s">
        <v>1365</v>
      </c>
      <c r="F2251" s="6">
        <v>4732.22</v>
      </c>
      <c r="G2251" s="4">
        <v>172542</v>
      </c>
      <c r="H2251" s="4">
        <v>230505</v>
      </c>
      <c r="I2251" s="5">
        <v>20.52979328</v>
      </c>
      <c r="J2251" s="5">
        <v>1.3359355982890999</v>
      </c>
      <c r="K2251" s="5" t="s">
        <v>30</v>
      </c>
      <c r="L2251" s="5">
        <v>230</v>
      </c>
      <c r="M2251" s="7" t="s">
        <v>1392</v>
      </c>
      <c r="N2251" s="7" t="s">
        <v>1393</v>
      </c>
      <c r="O2251" s="9" t="str">
        <f t="shared" si="140"/>
        <v>2020-11-03</v>
      </c>
      <c r="P2251" s="1" t="str">
        <f>VLOOKUP(K2251,de_para!$A$2:$B$46,2,0)</f>
        <v>Lead Ads</v>
      </c>
      <c r="Q2251" s="1">
        <v>0</v>
      </c>
      <c r="R2251" s="1">
        <f t="shared" si="141"/>
        <v>11</v>
      </c>
      <c r="S2251" s="1">
        <f t="shared" si="142"/>
        <v>2020</v>
      </c>
      <c r="T2251" s="1">
        <f t="shared" si="143"/>
        <v>2</v>
      </c>
    </row>
    <row r="2252" spans="1:20" x14ac:dyDescent="0.2">
      <c r="A2252" s="3" t="s">
        <v>1321</v>
      </c>
      <c r="B2252" s="3" t="s">
        <v>1391</v>
      </c>
      <c r="C2252" s="4" t="s">
        <v>1355</v>
      </c>
      <c r="D2252" s="5" t="s">
        <v>1356</v>
      </c>
      <c r="E2252" s="4" t="s">
        <v>1357</v>
      </c>
      <c r="F2252" s="6">
        <v>0</v>
      </c>
      <c r="G2252" s="4">
        <v>0</v>
      </c>
      <c r="H2252" s="4">
        <v>0</v>
      </c>
      <c r="I2252" s="5" t="s">
        <v>42</v>
      </c>
      <c r="J2252" s="5">
        <v>0</v>
      </c>
      <c r="K2252" s="5" t="s">
        <v>19</v>
      </c>
      <c r="L2252" s="5">
        <v>7</v>
      </c>
      <c r="M2252" s="7" t="s">
        <v>1392</v>
      </c>
      <c r="N2252" s="7" t="s">
        <v>1393</v>
      </c>
      <c r="O2252" s="9" t="str">
        <f t="shared" si="140"/>
        <v>2020-11-03</v>
      </c>
      <c r="P2252" s="1" t="str">
        <f>VLOOKUP(K2252,de_para!$A$2:$B$46,2,0)</f>
        <v>web event</v>
      </c>
      <c r="Q2252" s="1">
        <v>0</v>
      </c>
      <c r="R2252" s="1">
        <f t="shared" si="141"/>
        <v>11</v>
      </c>
      <c r="S2252" s="1">
        <f t="shared" si="142"/>
        <v>2020</v>
      </c>
      <c r="T2252" s="1">
        <f t="shared" si="143"/>
        <v>2</v>
      </c>
    </row>
    <row r="2253" spans="1:20" x14ac:dyDescent="0.2">
      <c r="A2253" s="3" t="s">
        <v>1207</v>
      </c>
      <c r="B2253" s="3" t="s">
        <v>1391</v>
      </c>
      <c r="C2253" s="4" t="s">
        <v>1394</v>
      </c>
      <c r="D2253" s="5" t="s">
        <v>1395</v>
      </c>
      <c r="E2253" s="4" t="s">
        <v>1396</v>
      </c>
      <c r="F2253" s="6">
        <v>86.58</v>
      </c>
      <c r="G2253" s="4">
        <v>4975</v>
      </c>
      <c r="H2253" s="4">
        <v>5824</v>
      </c>
      <c r="I2253" s="5">
        <v>14.86607143</v>
      </c>
      <c r="J2253" s="5">
        <v>1.1706532663317</v>
      </c>
      <c r="K2253" s="5" t="s">
        <v>1397</v>
      </c>
      <c r="L2253" s="5" t="s">
        <v>42</v>
      </c>
      <c r="M2253" s="7" t="s">
        <v>1392</v>
      </c>
      <c r="N2253" s="7" t="s">
        <v>1393</v>
      </c>
      <c r="O2253" s="9" t="str">
        <f t="shared" si="140"/>
        <v>2020-11-03</v>
      </c>
      <c r="P2253" s="1" t="str">
        <f>VLOOKUP(K2253,de_para!$A$2:$B$46,2,0)</f>
        <v>Mid funnel</v>
      </c>
      <c r="Q2253" s="1">
        <v>0</v>
      </c>
      <c r="R2253" s="1">
        <f t="shared" si="141"/>
        <v>11</v>
      </c>
      <c r="S2253" s="1">
        <f t="shared" si="142"/>
        <v>2020</v>
      </c>
      <c r="T2253" s="1">
        <f t="shared" si="143"/>
        <v>2</v>
      </c>
    </row>
    <row r="2254" spans="1:20" x14ac:dyDescent="0.2">
      <c r="A2254" s="3" t="s">
        <v>1398</v>
      </c>
      <c r="B2254" s="3" t="s">
        <v>1391</v>
      </c>
      <c r="C2254" s="4" t="s">
        <v>1399</v>
      </c>
      <c r="D2254" s="5" t="s">
        <v>1400</v>
      </c>
      <c r="E2254" s="4" t="s">
        <v>1401</v>
      </c>
      <c r="F2254" s="6">
        <v>0</v>
      </c>
      <c r="G2254" s="4">
        <v>0</v>
      </c>
      <c r="H2254" s="4">
        <v>0</v>
      </c>
      <c r="I2254" s="5" t="s">
        <v>42</v>
      </c>
      <c r="J2254" s="5">
        <v>0</v>
      </c>
      <c r="K2254" s="5" t="s">
        <v>1304</v>
      </c>
      <c r="L2254" s="5">
        <v>5</v>
      </c>
      <c r="M2254" s="7" t="s">
        <v>1392</v>
      </c>
      <c r="N2254" s="7" t="s">
        <v>1393</v>
      </c>
      <c r="O2254" s="9" t="str">
        <f t="shared" si="140"/>
        <v>2020-11-03</v>
      </c>
      <c r="P2254" s="1" t="str">
        <f>VLOOKUP(K2254,de_para!$A$2:$B$46,2,0)</f>
        <v>web event</v>
      </c>
      <c r="Q2254" s="1">
        <v>0</v>
      </c>
      <c r="R2254" s="1">
        <f t="shared" si="141"/>
        <v>11</v>
      </c>
      <c r="S2254" s="1">
        <f t="shared" si="142"/>
        <v>2020</v>
      </c>
      <c r="T2254" s="1">
        <f t="shared" si="143"/>
        <v>2</v>
      </c>
    </row>
    <row r="2255" spans="1:20" x14ac:dyDescent="0.2">
      <c r="A2255" s="3" t="s">
        <v>1321</v>
      </c>
      <c r="B2255" s="3" t="s">
        <v>1391</v>
      </c>
      <c r="C2255" s="4" t="s">
        <v>1402</v>
      </c>
      <c r="D2255" s="5" t="s">
        <v>1403</v>
      </c>
      <c r="E2255" s="4" t="s">
        <v>1404</v>
      </c>
      <c r="F2255" s="6">
        <v>0</v>
      </c>
      <c r="G2255" s="4">
        <v>0</v>
      </c>
      <c r="H2255" s="4">
        <v>0</v>
      </c>
      <c r="I2255" s="5" t="s">
        <v>42</v>
      </c>
      <c r="J2255" s="5">
        <v>0</v>
      </c>
      <c r="K2255" s="5" t="s">
        <v>38</v>
      </c>
      <c r="L2255" s="5">
        <v>4</v>
      </c>
      <c r="M2255" s="7" t="s">
        <v>1392</v>
      </c>
      <c r="N2255" s="7" t="s">
        <v>1393</v>
      </c>
      <c r="O2255" s="9" t="str">
        <f t="shared" si="140"/>
        <v>2020-11-03</v>
      </c>
      <c r="P2255" s="1" t="str">
        <f>VLOOKUP(K2255,de_para!$A$2:$B$46,2,0)</f>
        <v>Credenciamento</v>
      </c>
      <c r="Q2255" s="1">
        <v>0</v>
      </c>
      <c r="R2255" s="1">
        <f t="shared" si="141"/>
        <v>11</v>
      </c>
      <c r="S2255" s="1">
        <f t="shared" si="142"/>
        <v>2020</v>
      </c>
      <c r="T2255" s="1">
        <f t="shared" si="143"/>
        <v>2</v>
      </c>
    </row>
    <row r="2256" spans="1:20" x14ac:dyDescent="0.2">
      <c r="A2256" s="3" t="s">
        <v>1321</v>
      </c>
      <c r="B2256" s="3" t="s">
        <v>1391</v>
      </c>
      <c r="C2256" s="4" t="s">
        <v>1335</v>
      </c>
      <c r="D2256" s="5" t="s">
        <v>1336</v>
      </c>
      <c r="E2256" s="4" t="s">
        <v>1337</v>
      </c>
      <c r="F2256" s="6">
        <v>14747.2</v>
      </c>
      <c r="G2256" s="4">
        <v>717559</v>
      </c>
      <c r="H2256" s="4">
        <v>903498</v>
      </c>
      <c r="I2256" s="5">
        <v>16.322338290000001</v>
      </c>
      <c r="J2256" s="5">
        <v>1.2591271240413999</v>
      </c>
      <c r="K2256" s="5" t="s">
        <v>19</v>
      </c>
      <c r="L2256" s="5">
        <v>275</v>
      </c>
      <c r="M2256" s="7" t="s">
        <v>1392</v>
      </c>
      <c r="N2256" s="7" t="s">
        <v>1393</v>
      </c>
      <c r="O2256" s="9" t="str">
        <f t="shared" si="140"/>
        <v>2020-11-03</v>
      </c>
      <c r="P2256" s="1" t="str">
        <f>VLOOKUP(K2256,de_para!$A$2:$B$46,2,0)</f>
        <v>web event</v>
      </c>
      <c r="Q2256" s="1">
        <v>0</v>
      </c>
      <c r="R2256" s="1">
        <f t="shared" si="141"/>
        <v>11</v>
      </c>
      <c r="S2256" s="1">
        <f t="shared" si="142"/>
        <v>2020</v>
      </c>
      <c r="T2256" s="1">
        <f t="shared" si="143"/>
        <v>2</v>
      </c>
    </row>
    <row r="2257" spans="1:20" x14ac:dyDescent="0.2">
      <c r="A2257" s="3" t="s">
        <v>1366</v>
      </c>
      <c r="B2257" s="3" t="s">
        <v>1391</v>
      </c>
      <c r="C2257" s="4" t="s">
        <v>1367</v>
      </c>
      <c r="D2257" s="5" t="s">
        <v>1368</v>
      </c>
      <c r="E2257" s="4" t="s">
        <v>1369</v>
      </c>
      <c r="F2257" s="6">
        <v>4685.66</v>
      </c>
      <c r="G2257" s="4">
        <v>44424</v>
      </c>
      <c r="H2257" s="4">
        <v>123013</v>
      </c>
      <c r="I2257" s="5">
        <v>38.090770890000002</v>
      </c>
      <c r="J2257" s="5">
        <v>2.7690662704843998</v>
      </c>
      <c r="K2257" s="5" t="s">
        <v>30</v>
      </c>
      <c r="L2257" s="5">
        <v>149</v>
      </c>
      <c r="M2257" s="7" t="s">
        <v>1392</v>
      </c>
      <c r="N2257" s="7" t="s">
        <v>1393</v>
      </c>
      <c r="O2257" s="9" t="str">
        <f t="shared" si="140"/>
        <v>2020-11-03</v>
      </c>
      <c r="P2257" s="1" t="str">
        <f>VLOOKUP(K2257,de_para!$A$2:$B$46,2,0)</f>
        <v>Lead Ads</v>
      </c>
      <c r="Q2257" s="1">
        <v>0</v>
      </c>
      <c r="R2257" s="1">
        <f t="shared" si="141"/>
        <v>11</v>
      </c>
      <c r="S2257" s="1">
        <f t="shared" si="142"/>
        <v>2020</v>
      </c>
      <c r="T2257" s="1">
        <f t="shared" si="143"/>
        <v>2</v>
      </c>
    </row>
    <row r="2258" spans="1:20" x14ac:dyDescent="0.2">
      <c r="A2258" s="3" t="s">
        <v>1382</v>
      </c>
      <c r="B2258" s="3" t="s">
        <v>1391</v>
      </c>
      <c r="C2258" s="4" t="s">
        <v>1383</v>
      </c>
      <c r="D2258" s="5" t="s">
        <v>1384</v>
      </c>
      <c r="E2258" s="4" t="s">
        <v>1385</v>
      </c>
      <c r="F2258" s="6">
        <v>3508.18</v>
      </c>
      <c r="G2258" s="4">
        <v>187904</v>
      </c>
      <c r="H2258" s="4">
        <v>257318</v>
      </c>
      <c r="I2258" s="5">
        <v>13.6336362</v>
      </c>
      <c r="J2258" s="5">
        <v>1.3694120401907</v>
      </c>
      <c r="K2258" s="5" t="s">
        <v>1304</v>
      </c>
      <c r="L2258" s="5">
        <v>52</v>
      </c>
      <c r="M2258" s="7" t="s">
        <v>1392</v>
      </c>
      <c r="N2258" s="7" t="s">
        <v>1393</v>
      </c>
      <c r="O2258" s="9" t="str">
        <f t="shared" si="140"/>
        <v>2020-11-03</v>
      </c>
      <c r="P2258" s="1" t="str">
        <f>VLOOKUP(K2258,de_para!$A$2:$B$46,2,0)</f>
        <v>web event</v>
      </c>
      <c r="Q2258" s="1">
        <v>0</v>
      </c>
      <c r="R2258" s="1">
        <f t="shared" si="141"/>
        <v>11</v>
      </c>
      <c r="S2258" s="1">
        <f t="shared" si="142"/>
        <v>2020</v>
      </c>
      <c r="T2258" s="1">
        <f t="shared" si="143"/>
        <v>2</v>
      </c>
    </row>
    <row r="2259" spans="1:20" x14ac:dyDescent="0.2">
      <c r="A2259" s="3" t="s">
        <v>1321</v>
      </c>
      <c r="B2259" s="3" t="s">
        <v>1391</v>
      </c>
      <c r="C2259" s="4" t="s">
        <v>1346</v>
      </c>
      <c r="D2259" s="5" t="s">
        <v>1347</v>
      </c>
      <c r="E2259" s="4" t="s">
        <v>1348</v>
      </c>
      <c r="F2259" s="6">
        <v>0</v>
      </c>
      <c r="G2259" s="4">
        <v>0</v>
      </c>
      <c r="H2259" s="4">
        <v>0</v>
      </c>
      <c r="I2259" s="5" t="s">
        <v>42</v>
      </c>
      <c r="J2259" s="5">
        <v>0</v>
      </c>
      <c r="K2259" s="5" t="s">
        <v>19</v>
      </c>
      <c r="L2259" s="5">
        <v>5</v>
      </c>
      <c r="M2259" s="7" t="s">
        <v>1392</v>
      </c>
      <c r="N2259" s="7" t="s">
        <v>1393</v>
      </c>
      <c r="O2259" s="9" t="str">
        <f t="shared" si="140"/>
        <v>2020-11-03</v>
      </c>
      <c r="P2259" s="1" t="str">
        <f>VLOOKUP(K2259,de_para!$A$2:$B$46,2,0)</f>
        <v>web event</v>
      </c>
      <c r="Q2259" s="1">
        <v>0</v>
      </c>
      <c r="R2259" s="1">
        <f t="shared" si="141"/>
        <v>11</v>
      </c>
      <c r="S2259" s="1">
        <f t="shared" si="142"/>
        <v>2020</v>
      </c>
      <c r="T2259" s="1">
        <f t="shared" si="143"/>
        <v>2</v>
      </c>
    </row>
    <row r="2260" spans="1:20" x14ac:dyDescent="0.2">
      <c r="A2260" s="3" t="s">
        <v>1294</v>
      </c>
      <c r="B2260" s="3" t="s">
        <v>1391</v>
      </c>
      <c r="C2260" s="4" t="s">
        <v>1295</v>
      </c>
      <c r="D2260" s="5" t="s">
        <v>1294</v>
      </c>
      <c r="E2260" s="4" t="s">
        <v>1296</v>
      </c>
      <c r="F2260" s="6">
        <v>65558.8</v>
      </c>
      <c r="G2260" s="4">
        <v>16285670</v>
      </c>
      <c r="H2260" s="4">
        <v>18519480</v>
      </c>
      <c r="I2260" s="5">
        <v>3.5399913999999999</v>
      </c>
      <c r="J2260" s="5">
        <v>1.1371641449200001</v>
      </c>
      <c r="K2260" s="5" t="s">
        <v>19</v>
      </c>
      <c r="L2260" s="5">
        <v>460</v>
      </c>
      <c r="M2260" s="7" t="s">
        <v>1392</v>
      </c>
      <c r="N2260" s="7" t="s">
        <v>1393</v>
      </c>
      <c r="O2260" s="9" t="str">
        <f t="shared" si="140"/>
        <v>2020-11-03</v>
      </c>
      <c r="P2260" s="1" t="str">
        <f>VLOOKUP(K2260,de_para!$A$2:$B$46,2,0)</f>
        <v>web event</v>
      </c>
      <c r="Q2260" s="1">
        <v>0</v>
      </c>
      <c r="R2260" s="1">
        <f t="shared" si="141"/>
        <v>11</v>
      </c>
      <c r="S2260" s="1">
        <f t="shared" si="142"/>
        <v>2020</v>
      </c>
      <c r="T2260" s="1">
        <f t="shared" si="143"/>
        <v>2</v>
      </c>
    </row>
    <row r="2261" spans="1:20" x14ac:dyDescent="0.2">
      <c r="A2261" s="3" t="s">
        <v>1370</v>
      </c>
      <c r="B2261" s="3" t="s">
        <v>1391</v>
      </c>
      <c r="C2261" s="4" t="s">
        <v>1371</v>
      </c>
      <c r="D2261" s="5" t="s">
        <v>1368</v>
      </c>
      <c r="E2261" s="4" t="s">
        <v>1369</v>
      </c>
      <c r="F2261" s="6">
        <v>4800.55</v>
      </c>
      <c r="G2261" s="4">
        <v>42703</v>
      </c>
      <c r="H2261" s="4">
        <v>129434</v>
      </c>
      <c r="I2261" s="5">
        <v>37.088786560000003</v>
      </c>
      <c r="J2261" s="5">
        <v>3.0310282649931</v>
      </c>
      <c r="K2261" s="5" t="s">
        <v>30</v>
      </c>
      <c r="L2261" s="5">
        <v>145</v>
      </c>
      <c r="M2261" s="7" t="s">
        <v>1392</v>
      </c>
      <c r="N2261" s="7" t="s">
        <v>1393</v>
      </c>
      <c r="O2261" s="9" t="str">
        <f t="shared" si="140"/>
        <v>2020-11-03</v>
      </c>
      <c r="P2261" s="1" t="str">
        <f>VLOOKUP(K2261,de_para!$A$2:$B$46,2,0)</f>
        <v>Lead Ads</v>
      </c>
      <c r="Q2261" s="1">
        <v>0</v>
      </c>
      <c r="R2261" s="1">
        <f t="shared" si="141"/>
        <v>11</v>
      </c>
      <c r="S2261" s="1">
        <f t="shared" si="142"/>
        <v>2020</v>
      </c>
      <c r="T2261" s="1">
        <f t="shared" si="143"/>
        <v>2</v>
      </c>
    </row>
    <row r="2262" spans="1:20" x14ac:dyDescent="0.2">
      <c r="A2262" s="3" t="s">
        <v>1362</v>
      </c>
      <c r="B2262" s="3" t="s">
        <v>1391</v>
      </c>
      <c r="C2262" s="4" t="s">
        <v>1363</v>
      </c>
      <c r="D2262" s="5" t="s">
        <v>1364</v>
      </c>
      <c r="E2262" s="4" t="s">
        <v>1365</v>
      </c>
      <c r="F2262" s="6">
        <v>4766.79</v>
      </c>
      <c r="G2262" s="4">
        <v>178079</v>
      </c>
      <c r="H2262" s="4">
        <v>258954</v>
      </c>
      <c r="I2262" s="5">
        <v>18.407863939999999</v>
      </c>
      <c r="J2262" s="5">
        <v>1.4541523705771</v>
      </c>
      <c r="K2262" s="5" t="s">
        <v>30</v>
      </c>
      <c r="L2262" s="5">
        <v>164</v>
      </c>
      <c r="M2262" s="7" t="s">
        <v>1392</v>
      </c>
      <c r="N2262" s="7" t="s">
        <v>1393</v>
      </c>
      <c r="O2262" s="9" t="str">
        <f t="shared" si="140"/>
        <v>2020-11-03</v>
      </c>
      <c r="P2262" s="1" t="str">
        <f>VLOOKUP(K2262,de_para!$A$2:$B$46,2,0)</f>
        <v>Lead Ads</v>
      </c>
      <c r="Q2262" s="1">
        <v>0</v>
      </c>
      <c r="R2262" s="1">
        <f t="shared" si="141"/>
        <v>11</v>
      </c>
      <c r="S2262" s="1">
        <f t="shared" si="142"/>
        <v>2020</v>
      </c>
      <c r="T2262" s="1">
        <f t="shared" si="143"/>
        <v>2</v>
      </c>
    </row>
    <row r="2263" spans="1:20" x14ac:dyDescent="0.2">
      <c r="A2263" s="3" t="s">
        <v>1321</v>
      </c>
      <c r="B2263" s="3" t="s">
        <v>1391</v>
      </c>
      <c r="C2263" s="4" t="s">
        <v>1349</v>
      </c>
      <c r="D2263" s="5" t="s">
        <v>1350</v>
      </c>
      <c r="E2263" s="4" t="s">
        <v>1351</v>
      </c>
      <c r="F2263" s="6">
        <v>0</v>
      </c>
      <c r="G2263" s="4">
        <v>0</v>
      </c>
      <c r="H2263" s="4">
        <v>0</v>
      </c>
      <c r="I2263" s="5" t="s">
        <v>42</v>
      </c>
      <c r="J2263" s="5">
        <v>0</v>
      </c>
      <c r="K2263" s="5" t="s">
        <v>19</v>
      </c>
      <c r="L2263" s="5">
        <v>8</v>
      </c>
      <c r="M2263" s="7" t="s">
        <v>1392</v>
      </c>
      <c r="N2263" s="7" t="s">
        <v>1393</v>
      </c>
      <c r="O2263" s="9" t="str">
        <f t="shared" si="140"/>
        <v>2020-11-03</v>
      </c>
      <c r="P2263" s="1" t="str">
        <f>VLOOKUP(K2263,de_para!$A$2:$B$46,2,0)</f>
        <v>web event</v>
      </c>
      <c r="Q2263" s="1">
        <v>0</v>
      </c>
      <c r="R2263" s="1">
        <f t="shared" si="141"/>
        <v>11</v>
      </c>
      <c r="S2263" s="1">
        <f t="shared" si="142"/>
        <v>2020</v>
      </c>
      <c r="T2263" s="1">
        <f t="shared" si="143"/>
        <v>2</v>
      </c>
    </row>
    <row r="2264" spans="1:20" x14ac:dyDescent="0.2">
      <c r="A2264" s="3" t="s">
        <v>1076</v>
      </c>
      <c r="B2264" s="3" t="s">
        <v>1391</v>
      </c>
      <c r="C2264" s="4" t="s">
        <v>1077</v>
      </c>
      <c r="D2264" s="5" t="s">
        <v>1074</v>
      </c>
      <c r="E2264" s="4" t="s">
        <v>1075</v>
      </c>
      <c r="F2264" s="6">
        <v>6496.04</v>
      </c>
      <c r="G2264" s="4">
        <v>155773</v>
      </c>
      <c r="H2264" s="4">
        <v>333605</v>
      </c>
      <c r="I2264" s="5">
        <v>19.472250120000002</v>
      </c>
      <c r="J2264" s="5">
        <v>2.1416099067232</v>
      </c>
      <c r="K2264" s="5" t="s">
        <v>200</v>
      </c>
      <c r="L2264" s="5">
        <v>286</v>
      </c>
      <c r="M2264" s="7" t="s">
        <v>1392</v>
      </c>
      <c r="N2264" s="7" t="s">
        <v>1393</v>
      </c>
      <c r="O2264" s="9" t="str">
        <f t="shared" si="140"/>
        <v>2020-11-03</v>
      </c>
      <c r="P2264" s="1" t="str">
        <f>VLOOKUP(K2264,de_para!$A$2:$B$46,2,0)</f>
        <v>Mensagem</v>
      </c>
      <c r="Q2264" s="1">
        <v>1</v>
      </c>
      <c r="R2264" s="1">
        <f t="shared" si="141"/>
        <v>11</v>
      </c>
      <c r="S2264" s="1">
        <f t="shared" si="142"/>
        <v>2020</v>
      </c>
      <c r="T2264" s="1">
        <f t="shared" si="143"/>
        <v>2</v>
      </c>
    </row>
    <row r="2265" spans="1:20" x14ac:dyDescent="0.2">
      <c r="A2265" s="3" t="s">
        <v>1300</v>
      </c>
      <c r="B2265" s="3" t="s">
        <v>1391</v>
      </c>
      <c r="C2265" s="4" t="s">
        <v>1301</v>
      </c>
      <c r="D2265" s="5" t="s">
        <v>1302</v>
      </c>
      <c r="E2265" s="4" t="s">
        <v>1303</v>
      </c>
      <c r="F2265" s="6">
        <v>5584.85</v>
      </c>
      <c r="G2265" s="4">
        <v>107519</v>
      </c>
      <c r="H2265" s="4">
        <v>428246</v>
      </c>
      <c r="I2265" s="5">
        <v>13.0412193</v>
      </c>
      <c r="J2265" s="5">
        <v>3.9829797524159001</v>
      </c>
      <c r="K2265" s="5" t="s">
        <v>1304</v>
      </c>
      <c r="L2265" s="5">
        <v>63</v>
      </c>
      <c r="M2265" s="7" t="s">
        <v>1392</v>
      </c>
      <c r="N2265" s="7" t="s">
        <v>1393</v>
      </c>
      <c r="O2265" s="9" t="str">
        <f t="shared" si="140"/>
        <v>2020-11-03</v>
      </c>
      <c r="P2265" s="1" t="str">
        <f>VLOOKUP(K2265,de_para!$A$2:$B$46,2,0)</f>
        <v>web event</v>
      </c>
      <c r="Q2265" s="1">
        <v>0</v>
      </c>
      <c r="R2265" s="1">
        <f t="shared" si="141"/>
        <v>11</v>
      </c>
      <c r="S2265" s="1">
        <f t="shared" si="142"/>
        <v>2020</v>
      </c>
      <c r="T2265" s="1">
        <f t="shared" si="143"/>
        <v>2</v>
      </c>
    </row>
    <row r="2266" spans="1:20" x14ac:dyDescent="0.2">
      <c r="A2266" s="3" t="s">
        <v>1290</v>
      </c>
      <c r="B2266" s="3" t="s">
        <v>1391</v>
      </c>
      <c r="C2266" s="4" t="s">
        <v>1291</v>
      </c>
      <c r="D2266" s="5" t="s">
        <v>1292</v>
      </c>
      <c r="E2266" s="4" t="s">
        <v>1293</v>
      </c>
      <c r="F2266" s="6">
        <v>3894.42</v>
      </c>
      <c r="G2266" s="4">
        <v>74512</v>
      </c>
      <c r="H2266" s="4">
        <v>79477</v>
      </c>
      <c r="I2266" s="5">
        <v>49.000591370000002</v>
      </c>
      <c r="J2266" s="5">
        <v>1.0666335623792</v>
      </c>
      <c r="K2266" s="5" t="s">
        <v>6</v>
      </c>
      <c r="L2266" s="5">
        <v>74512</v>
      </c>
      <c r="M2266" s="7" t="s">
        <v>1392</v>
      </c>
      <c r="N2266" s="7" t="s">
        <v>1393</v>
      </c>
      <c r="O2266" s="9" t="str">
        <f t="shared" si="140"/>
        <v>2020-11-03</v>
      </c>
      <c r="P2266" s="1" t="str">
        <f>VLOOKUP(K2266,de_para!$A$2:$B$46,2,0)</f>
        <v>Top funnel</v>
      </c>
      <c r="Q2266" s="1">
        <v>0</v>
      </c>
      <c r="R2266" s="1">
        <f t="shared" si="141"/>
        <v>11</v>
      </c>
      <c r="S2266" s="1">
        <f t="shared" si="142"/>
        <v>2020</v>
      </c>
      <c r="T2266" s="1">
        <f t="shared" si="143"/>
        <v>2</v>
      </c>
    </row>
    <row r="2267" spans="1:20" x14ac:dyDescent="0.2">
      <c r="A2267" s="3" t="s">
        <v>14</v>
      </c>
      <c r="B2267" s="3" t="s">
        <v>1391</v>
      </c>
      <c r="C2267" s="4" t="s">
        <v>760</v>
      </c>
      <c r="D2267" s="5" t="s">
        <v>761</v>
      </c>
      <c r="E2267" s="4" t="s">
        <v>762</v>
      </c>
      <c r="F2267" s="6">
        <v>51185.4</v>
      </c>
      <c r="G2267" s="4">
        <v>3167196</v>
      </c>
      <c r="H2267" s="4">
        <v>4783408</v>
      </c>
      <c r="I2267" s="5">
        <v>10.700613450000001</v>
      </c>
      <c r="J2267" s="5">
        <v>1.5102974365969</v>
      </c>
      <c r="K2267" s="5" t="s">
        <v>19</v>
      </c>
      <c r="L2267" s="5">
        <v>2206</v>
      </c>
      <c r="M2267" s="7" t="s">
        <v>1392</v>
      </c>
      <c r="N2267" s="7" t="s">
        <v>1393</v>
      </c>
      <c r="O2267" s="9" t="str">
        <f t="shared" si="140"/>
        <v>2020-11-03</v>
      </c>
      <c r="P2267" s="1" t="str">
        <f>VLOOKUP(K2267,de_para!$A$2:$B$46,2,0)</f>
        <v>web event</v>
      </c>
      <c r="Q2267" s="1">
        <v>0</v>
      </c>
      <c r="R2267" s="1">
        <f t="shared" si="141"/>
        <v>11</v>
      </c>
      <c r="S2267" s="1">
        <f t="shared" si="142"/>
        <v>2020</v>
      </c>
      <c r="T2267" s="1">
        <f t="shared" si="143"/>
        <v>2</v>
      </c>
    </row>
    <row r="2268" spans="1:20" x14ac:dyDescent="0.2">
      <c r="A2268" s="3" t="s">
        <v>327</v>
      </c>
      <c r="B2268" s="3" t="s">
        <v>1391</v>
      </c>
      <c r="C2268" s="4" t="s">
        <v>1107</v>
      </c>
      <c r="D2268" s="5" t="s">
        <v>1108</v>
      </c>
      <c r="E2268" s="4" t="s">
        <v>1109</v>
      </c>
      <c r="F2268" s="6">
        <v>8226.58</v>
      </c>
      <c r="G2268" s="4">
        <v>761982</v>
      </c>
      <c r="H2268" s="4">
        <v>948818</v>
      </c>
      <c r="I2268" s="5">
        <v>8.6703456299999999</v>
      </c>
      <c r="J2268" s="5">
        <v>1.2451973931143001</v>
      </c>
      <c r="K2268" s="5" t="s">
        <v>19</v>
      </c>
      <c r="L2268" s="5">
        <v>328</v>
      </c>
      <c r="M2268" s="7" t="s">
        <v>1392</v>
      </c>
      <c r="N2268" s="7" t="s">
        <v>1393</v>
      </c>
      <c r="O2268" s="9" t="str">
        <f t="shared" si="140"/>
        <v>2020-11-03</v>
      </c>
      <c r="P2268" s="1" t="str">
        <f>VLOOKUP(K2268,de_para!$A$2:$B$46,2,0)</f>
        <v>web event</v>
      </c>
      <c r="Q2268" s="1">
        <v>0</v>
      </c>
      <c r="R2268" s="1">
        <f t="shared" si="141"/>
        <v>11</v>
      </c>
      <c r="S2268" s="1">
        <f t="shared" si="142"/>
        <v>2020</v>
      </c>
      <c r="T2268" s="1">
        <f t="shared" si="143"/>
        <v>2</v>
      </c>
    </row>
    <row r="2269" spans="1:20" x14ac:dyDescent="0.2">
      <c r="A2269" s="3" t="s">
        <v>830</v>
      </c>
      <c r="B2269" s="3" t="s">
        <v>1391</v>
      </c>
      <c r="C2269" s="4" t="s">
        <v>1405</v>
      </c>
      <c r="D2269" s="5" t="s">
        <v>1406</v>
      </c>
      <c r="E2269" s="4" t="s">
        <v>1407</v>
      </c>
      <c r="F2269" s="6">
        <v>13.54</v>
      </c>
      <c r="G2269" s="4">
        <v>98</v>
      </c>
      <c r="H2269" s="4">
        <v>101</v>
      </c>
      <c r="I2269" s="5">
        <v>134.05940594</v>
      </c>
      <c r="J2269" s="5">
        <v>1.030612244898</v>
      </c>
      <c r="K2269" s="5" t="s">
        <v>6</v>
      </c>
      <c r="L2269" s="5">
        <v>98</v>
      </c>
      <c r="M2269" s="7" t="s">
        <v>1392</v>
      </c>
      <c r="N2269" s="7" t="s">
        <v>1393</v>
      </c>
      <c r="O2269" s="9" t="str">
        <f t="shared" si="140"/>
        <v>2020-11-03</v>
      </c>
      <c r="P2269" s="1" t="str">
        <f>VLOOKUP(K2269,de_para!$A$2:$B$46,2,0)</f>
        <v>Top funnel</v>
      </c>
      <c r="Q2269" s="1">
        <v>0</v>
      </c>
      <c r="R2269" s="1">
        <f t="shared" si="141"/>
        <v>11</v>
      </c>
      <c r="S2269" s="1">
        <f t="shared" si="142"/>
        <v>2020</v>
      </c>
      <c r="T2269" s="1">
        <f t="shared" si="143"/>
        <v>2</v>
      </c>
    </row>
    <row r="2270" spans="1:20" x14ac:dyDescent="0.2">
      <c r="A2270" s="3" t="s">
        <v>14</v>
      </c>
      <c r="B2270" s="3" t="s">
        <v>1391</v>
      </c>
      <c r="C2270" s="4" t="s">
        <v>1238</v>
      </c>
      <c r="D2270" s="5" t="s">
        <v>1239</v>
      </c>
      <c r="E2270" s="4" t="s">
        <v>1240</v>
      </c>
      <c r="F2270" s="6">
        <v>27491.75</v>
      </c>
      <c r="G2270" s="4">
        <v>1952736</v>
      </c>
      <c r="H2270" s="4">
        <v>2466343</v>
      </c>
      <c r="I2270" s="5">
        <v>11.14676669</v>
      </c>
      <c r="J2270" s="5">
        <v>1.2630191690018999</v>
      </c>
      <c r="K2270" s="5" t="s">
        <v>200</v>
      </c>
      <c r="L2270" s="5">
        <v>976</v>
      </c>
      <c r="M2270" s="7" t="s">
        <v>1392</v>
      </c>
      <c r="N2270" s="7" t="s">
        <v>1393</v>
      </c>
      <c r="O2270" s="9" t="str">
        <f t="shared" si="140"/>
        <v>2020-11-03</v>
      </c>
      <c r="P2270" s="1" t="str">
        <f>VLOOKUP(K2270,de_para!$A$2:$B$46,2,0)</f>
        <v>Mensagem</v>
      </c>
      <c r="Q2270" s="1">
        <v>1</v>
      </c>
      <c r="R2270" s="1">
        <f t="shared" si="141"/>
        <v>11</v>
      </c>
      <c r="S2270" s="1">
        <f t="shared" si="142"/>
        <v>2020</v>
      </c>
      <c r="T2270" s="1">
        <f t="shared" si="143"/>
        <v>2</v>
      </c>
    </row>
    <row r="2271" spans="1:20" x14ac:dyDescent="0.2">
      <c r="A2271" s="3" t="s">
        <v>1006</v>
      </c>
      <c r="B2271" s="3" t="s">
        <v>1391</v>
      </c>
      <c r="C2271" s="4" t="s">
        <v>1331</v>
      </c>
      <c r="D2271" s="5" t="s">
        <v>456</v>
      </c>
      <c r="E2271" s="4" t="s">
        <v>457</v>
      </c>
      <c r="F2271" s="6">
        <v>4491.38</v>
      </c>
      <c r="G2271" s="4">
        <v>203387</v>
      </c>
      <c r="H2271" s="4">
        <v>262178</v>
      </c>
      <c r="I2271" s="5">
        <v>17.131033110000001</v>
      </c>
      <c r="J2271" s="5">
        <v>1.2890597727485</v>
      </c>
      <c r="K2271" s="5" t="s">
        <v>38</v>
      </c>
      <c r="L2271" s="5">
        <v>15</v>
      </c>
      <c r="M2271" s="7" t="s">
        <v>1392</v>
      </c>
      <c r="N2271" s="7" t="s">
        <v>1393</v>
      </c>
      <c r="O2271" s="9" t="str">
        <f t="shared" si="140"/>
        <v>2020-11-03</v>
      </c>
      <c r="P2271" s="1" t="str">
        <f>VLOOKUP(K2271,de_para!$A$2:$B$46,2,0)</f>
        <v>Credenciamento</v>
      </c>
      <c r="Q2271" s="1">
        <v>0</v>
      </c>
      <c r="R2271" s="1">
        <f t="shared" si="141"/>
        <v>11</v>
      </c>
      <c r="S2271" s="1">
        <f t="shared" si="142"/>
        <v>2020</v>
      </c>
      <c r="T2271" s="1">
        <f t="shared" si="143"/>
        <v>2</v>
      </c>
    </row>
    <row r="2272" spans="1:20" x14ac:dyDescent="0.2">
      <c r="A2272" s="3" t="s">
        <v>1245</v>
      </c>
      <c r="B2272" s="3" t="s">
        <v>1391</v>
      </c>
      <c r="C2272" s="4" t="s">
        <v>1246</v>
      </c>
      <c r="D2272" s="5" t="s">
        <v>1074</v>
      </c>
      <c r="E2272" s="4" t="s">
        <v>1075</v>
      </c>
      <c r="F2272" s="6">
        <v>32026.74</v>
      </c>
      <c r="G2272" s="4">
        <v>1890274</v>
      </c>
      <c r="H2272" s="4">
        <v>2591365</v>
      </c>
      <c r="I2272" s="5">
        <v>12.35902314</v>
      </c>
      <c r="J2272" s="5">
        <v>1.3708938492514999</v>
      </c>
      <c r="K2272" s="5" t="s">
        <v>200</v>
      </c>
      <c r="L2272" s="5">
        <v>1347</v>
      </c>
      <c r="M2272" s="7" t="s">
        <v>1392</v>
      </c>
      <c r="N2272" s="7" t="s">
        <v>1393</v>
      </c>
      <c r="O2272" s="9" t="str">
        <f t="shared" si="140"/>
        <v>2020-11-03</v>
      </c>
      <c r="P2272" s="1" t="str">
        <f>VLOOKUP(K2272,de_para!$A$2:$B$46,2,0)</f>
        <v>Mensagem</v>
      </c>
      <c r="Q2272" s="1">
        <v>1</v>
      </c>
      <c r="R2272" s="1">
        <f t="shared" si="141"/>
        <v>11</v>
      </c>
      <c r="S2272" s="1">
        <f t="shared" si="142"/>
        <v>2020</v>
      </c>
      <c r="T2272" s="1">
        <f t="shared" si="143"/>
        <v>2</v>
      </c>
    </row>
    <row r="2273" spans="1:20" x14ac:dyDescent="0.2">
      <c r="A2273" s="3" t="s">
        <v>1272</v>
      </c>
      <c r="B2273" s="3" t="s">
        <v>1391</v>
      </c>
      <c r="C2273" s="4" t="s">
        <v>1318</v>
      </c>
      <c r="D2273" s="5" t="s">
        <v>1249</v>
      </c>
      <c r="E2273" s="4" t="s">
        <v>1250</v>
      </c>
      <c r="F2273" s="6">
        <v>6552.75</v>
      </c>
      <c r="G2273" s="4">
        <v>603006</v>
      </c>
      <c r="H2273" s="4">
        <v>976747</v>
      </c>
      <c r="I2273" s="5">
        <v>6.7087485300000003</v>
      </c>
      <c r="J2273" s="5">
        <v>1.6197964862705001</v>
      </c>
      <c r="K2273" s="5" t="s">
        <v>1251</v>
      </c>
      <c r="L2273" s="5">
        <v>70</v>
      </c>
      <c r="M2273" s="7" t="s">
        <v>1392</v>
      </c>
      <c r="N2273" s="7" t="s">
        <v>1393</v>
      </c>
      <c r="O2273" s="9" t="str">
        <f t="shared" si="140"/>
        <v>2020-11-03</v>
      </c>
      <c r="P2273" s="1" t="str">
        <f>VLOOKUP(K2273,de_para!$A$2:$B$46,2,0)</f>
        <v>Credenciamento</v>
      </c>
      <c r="Q2273" s="1">
        <v>0</v>
      </c>
      <c r="R2273" s="1">
        <f t="shared" si="141"/>
        <v>11</v>
      </c>
      <c r="S2273" s="1">
        <f t="shared" si="142"/>
        <v>2020</v>
      </c>
      <c r="T2273" s="1">
        <f t="shared" si="143"/>
        <v>2</v>
      </c>
    </row>
    <row r="2274" spans="1:20" x14ac:dyDescent="0.2">
      <c r="A2274" s="3" t="s">
        <v>1374</v>
      </c>
      <c r="B2274" s="3" t="s">
        <v>1391</v>
      </c>
      <c r="C2274" s="4" t="s">
        <v>1379</v>
      </c>
      <c r="D2274" s="5" t="s">
        <v>1380</v>
      </c>
      <c r="E2274" s="4" t="s">
        <v>1381</v>
      </c>
      <c r="F2274" s="6">
        <v>0</v>
      </c>
      <c r="G2274" s="4">
        <v>0</v>
      </c>
      <c r="H2274" s="4">
        <v>0</v>
      </c>
      <c r="I2274" s="5" t="s">
        <v>42</v>
      </c>
      <c r="J2274" s="5">
        <v>0</v>
      </c>
      <c r="K2274" s="5" t="s">
        <v>38</v>
      </c>
      <c r="L2274" s="5">
        <v>18</v>
      </c>
      <c r="M2274" s="7" t="s">
        <v>1392</v>
      </c>
      <c r="N2274" s="7" t="s">
        <v>1393</v>
      </c>
      <c r="O2274" s="9" t="str">
        <f t="shared" si="140"/>
        <v>2020-11-03</v>
      </c>
      <c r="P2274" s="1" t="str">
        <f>VLOOKUP(K2274,de_para!$A$2:$B$46,2,0)</f>
        <v>Credenciamento</v>
      </c>
      <c r="Q2274" s="1">
        <v>0</v>
      </c>
      <c r="R2274" s="1">
        <f t="shared" si="141"/>
        <v>11</v>
      </c>
      <c r="S2274" s="1">
        <f t="shared" si="142"/>
        <v>2020</v>
      </c>
      <c r="T2274" s="1">
        <f t="shared" si="143"/>
        <v>2</v>
      </c>
    </row>
    <row r="2275" spans="1:20" x14ac:dyDescent="0.2">
      <c r="A2275" s="3" t="s">
        <v>1094</v>
      </c>
      <c r="B2275" s="3" t="s">
        <v>1391</v>
      </c>
      <c r="C2275" s="4" t="s">
        <v>1204</v>
      </c>
      <c r="D2275" s="5" t="s">
        <v>1205</v>
      </c>
      <c r="E2275" s="4" t="s">
        <v>1206</v>
      </c>
      <c r="F2275" s="6">
        <v>30071.040000000001</v>
      </c>
      <c r="G2275" s="4">
        <v>254654</v>
      </c>
      <c r="H2275" s="4">
        <v>920129</v>
      </c>
      <c r="I2275" s="5">
        <v>32.681330549999998</v>
      </c>
      <c r="J2275" s="5">
        <v>3.6132517062366998</v>
      </c>
      <c r="K2275" s="5" t="s">
        <v>38</v>
      </c>
      <c r="L2275" s="5">
        <v>227</v>
      </c>
      <c r="M2275" s="7" t="s">
        <v>1392</v>
      </c>
      <c r="N2275" s="7" t="s">
        <v>1393</v>
      </c>
      <c r="O2275" s="9" t="str">
        <f t="shared" si="140"/>
        <v>2020-11-03</v>
      </c>
      <c r="P2275" s="1" t="str">
        <f>VLOOKUP(K2275,de_para!$A$2:$B$46,2,0)</f>
        <v>Credenciamento</v>
      </c>
      <c r="Q2275" s="1">
        <v>0</v>
      </c>
      <c r="R2275" s="1">
        <f t="shared" si="141"/>
        <v>11</v>
      </c>
      <c r="S2275" s="1">
        <f t="shared" si="142"/>
        <v>2020</v>
      </c>
      <c r="T2275" s="1">
        <f t="shared" si="143"/>
        <v>2</v>
      </c>
    </row>
    <row r="2276" spans="1:20" x14ac:dyDescent="0.2">
      <c r="A2276" s="3" t="s">
        <v>1006</v>
      </c>
      <c r="B2276" s="3" t="s">
        <v>1391</v>
      </c>
      <c r="C2276" s="4" t="s">
        <v>1378</v>
      </c>
      <c r="D2276" s="5" t="s">
        <v>1360</v>
      </c>
      <c r="E2276" s="4" t="s">
        <v>1361</v>
      </c>
      <c r="F2276" s="6">
        <v>1188.26</v>
      </c>
      <c r="G2276" s="4">
        <v>117473</v>
      </c>
      <c r="H2276" s="4">
        <v>126395</v>
      </c>
      <c r="I2276" s="5">
        <v>9.4011630200000003</v>
      </c>
      <c r="J2276" s="5">
        <v>1.0759493670886</v>
      </c>
      <c r="K2276" s="5" t="s">
        <v>30</v>
      </c>
      <c r="L2276" s="5">
        <v>56</v>
      </c>
      <c r="M2276" s="7" t="s">
        <v>1392</v>
      </c>
      <c r="N2276" s="7" t="s">
        <v>1393</v>
      </c>
      <c r="O2276" s="9" t="str">
        <f t="shared" si="140"/>
        <v>2020-11-03</v>
      </c>
      <c r="P2276" s="1" t="str">
        <f>VLOOKUP(K2276,de_para!$A$2:$B$46,2,0)</f>
        <v>Lead Ads</v>
      </c>
      <c r="Q2276" s="1">
        <v>0</v>
      </c>
      <c r="R2276" s="1">
        <f t="shared" si="141"/>
        <v>11</v>
      </c>
      <c r="S2276" s="1">
        <f t="shared" si="142"/>
        <v>2020</v>
      </c>
      <c r="T2276" s="1">
        <f t="shared" si="143"/>
        <v>2</v>
      </c>
    </row>
    <row r="2277" spans="1:20" x14ac:dyDescent="0.2">
      <c r="A2277" s="3" t="s">
        <v>1358</v>
      </c>
      <c r="B2277" s="3" t="s">
        <v>1391</v>
      </c>
      <c r="C2277" s="4" t="s">
        <v>1359</v>
      </c>
      <c r="D2277" s="5" t="s">
        <v>1360</v>
      </c>
      <c r="E2277" s="4" t="s">
        <v>1361</v>
      </c>
      <c r="F2277" s="6">
        <v>2963.84</v>
      </c>
      <c r="G2277" s="4">
        <v>143198</v>
      </c>
      <c r="H2277" s="4">
        <v>163633</v>
      </c>
      <c r="I2277" s="5">
        <v>18.112727870000001</v>
      </c>
      <c r="J2277" s="5">
        <v>1.1427045070462001</v>
      </c>
      <c r="K2277" s="5" t="s">
        <v>30</v>
      </c>
      <c r="L2277" s="5">
        <v>179</v>
      </c>
      <c r="M2277" s="7" t="s">
        <v>1392</v>
      </c>
      <c r="N2277" s="7" t="s">
        <v>1393</v>
      </c>
      <c r="O2277" s="9" t="str">
        <f t="shared" si="140"/>
        <v>2020-11-03</v>
      </c>
      <c r="P2277" s="1" t="str">
        <f>VLOOKUP(K2277,de_para!$A$2:$B$46,2,0)</f>
        <v>Lead Ads</v>
      </c>
      <c r="Q2277" s="1">
        <v>0</v>
      </c>
      <c r="R2277" s="1">
        <f t="shared" si="141"/>
        <v>11</v>
      </c>
      <c r="S2277" s="1">
        <f t="shared" si="142"/>
        <v>2020</v>
      </c>
      <c r="T2277" s="1">
        <f t="shared" si="143"/>
        <v>2</v>
      </c>
    </row>
    <row r="2278" spans="1:20" x14ac:dyDescent="0.2">
      <c r="A2278" s="3" t="s">
        <v>14</v>
      </c>
      <c r="B2278" s="3" t="s">
        <v>1391</v>
      </c>
      <c r="C2278" s="4" t="s">
        <v>1231</v>
      </c>
      <c r="D2278" s="5" t="s">
        <v>456</v>
      </c>
      <c r="E2278" s="4" t="s">
        <v>457</v>
      </c>
      <c r="F2278" s="6">
        <v>18696.73</v>
      </c>
      <c r="G2278" s="4">
        <v>1231102</v>
      </c>
      <c r="H2278" s="4">
        <v>1715523</v>
      </c>
      <c r="I2278" s="5">
        <v>10.898559799999999</v>
      </c>
      <c r="J2278" s="5">
        <v>1.3934856738109</v>
      </c>
      <c r="K2278" s="5" t="s">
        <v>38</v>
      </c>
      <c r="L2278" s="5">
        <v>65</v>
      </c>
      <c r="M2278" s="7" t="s">
        <v>1392</v>
      </c>
      <c r="N2278" s="7" t="s">
        <v>1393</v>
      </c>
      <c r="O2278" s="9" t="str">
        <f t="shared" si="140"/>
        <v>2020-11-03</v>
      </c>
      <c r="P2278" s="1" t="str">
        <f>VLOOKUP(K2278,de_para!$A$2:$B$46,2,0)</f>
        <v>Credenciamento</v>
      </c>
      <c r="Q2278" s="1">
        <v>0</v>
      </c>
      <c r="R2278" s="1">
        <f t="shared" si="141"/>
        <v>11</v>
      </c>
      <c r="S2278" s="1">
        <f t="shared" si="142"/>
        <v>2020</v>
      </c>
      <c r="T2278" s="1">
        <f t="shared" si="143"/>
        <v>2</v>
      </c>
    </row>
    <row r="2279" spans="1:20" x14ac:dyDescent="0.2">
      <c r="A2279" s="3" t="s">
        <v>1374</v>
      </c>
      <c r="B2279" s="3" t="s">
        <v>1391</v>
      </c>
      <c r="C2279" s="4" t="s">
        <v>1375</v>
      </c>
      <c r="D2279" s="5" t="s">
        <v>1376</v>
      </c>
      <c r="E2279" s="4" t="s">
        <v>1377</v>
      </c>
      <c r="F2279" s="6">
        <v>0</v>
      </c>
      <c r="G2279" s="4">
        <v>0</v>
      </c>
      <c r="H2279" s="4">
        <v>0</v>
      </c>
      <c r="I2279" s="5" t="s">
        <v>42</v>
      </c>
      <c r="J2279" s="5">
        <v>0</v>
      </c>
      <c r="K2279" s="5" t="s">
        <v>19</v>
      </c>
      <c r="L2279" s="5">
        <v>44</v>
      </c>
      <c r="M2279" s="7" t="s">
        <v>1392</v>
      </c>
      <c r="N2279" s="7" t="s">
        <v>1393</v>
      </c>
      <c r="O2279" s="9" t="str">
        <f t="shared" si="140"/>
        <v>2020-11-03</v>
      </c>
      <c r="P2279" s="1" t="str">
        <f>VLOOKUP(K2279,de_para!$A$2:$B$46,2,0)</f>
        <v>web event</v>
      </c>
      <c r="Q2279" s="1">
        <v>0</v>
      </c>
      <c r="R2279" s="1">
        <f t="shared" si="141"/>
        <v>11</v>
      </c>
      <c r="S2279" s="1">
        <f t="shared" si="142"/>
        <v>2020</v>
      </c>
      <c r="T2279" s="1">
        <f t="shared" si="143"/>
        <v>2</v>
      </c>
    </row>
    <row r="2280" spans="1:20" x14ac:dyDescent="0.2">
      <c r="A2280" s="3" t="s">
        <v>1207</v>
      </c>
      <c r="B2280" s="3" t="s">
        <v>1391</v>
      </c>
      <c r="C2280" s="4" t="s">
        <v>1208</v>
      </c>
      <c r="D2280" s="5" t="s">
        <v>1209</v>
      </c>
      <c r="E2280" s="4" t="s">
        <v>1210</v>
      </c>
      <c r="F2280" s="6">
        <v>1371.69</v>
      </c>
      <c r="G2280" s="4">
        <v>80671</v>
      </c>
      <c r="H2280" s="4">
        <v>121377</v>
      </c>
      <c r="I2280" s="5">
        <v>11.30107022</v>
      </c>
      <c r="J2280" s="5">
        <v>1.5045927284898</v>
      </c>
      <c r="K2280" s="5" t="s">
        <v>826</v>
      </c>
      <c r="L2280" s="5">
        <v>290</v>
      </c>
      <c r="M2280" s="7" t="s">
        <v>1392</v>
      </c>
      <c r="N2280" s="7" t="s">
        <v>1393</v>
      </c>
      <c r="O2280" s="9" t="str">
        <f t="shared" si="140"/>
        <v>2020-11-03</v>
      </c>
      <c r="P2280" s="1" t="str">
        <f>VLOOKUP(K2280,de_para!$A$2:$B$46,2,0)</f>
        <v>App event</v>
      </c>
      <c r="Q2280" s="1">
        <v>0</v>
      </c>
      <c r="R2280" s="1">
        <f t="shared" si="141"/>
        <v>11</v>
      </c>
      <c r="S2280" s="1">
        <f t="shared" si="142"/>
        <v>2020</v>
      </c>
      <c r="T2280" s="1">
        <f t="shared" si="143"/>
        <v>2</v>
      </c>
    </row>
    <row r="2281" spans="1:20" x14ac:dyDescent="0.2">
      <c r="A2281" s="3" t="s">
        <v>311</v>
      </c>
      <c r="B2281" s="3" t="s">
        <v>1391</v>
      </c>
      <c r="C2281" s="4" t="s">
        <v>1123</v>
      </c>
      <c r="D2281" s="5" t="s">
        <v>1108</v>
      </c>
      <c r="E2281" s="4" t="s">
        <v>1109</v>
      </c>
      <c r="F2281" s="6">
        <v>15885.25</v>
      </c>
      <c r="G2281" s="4">
        <v>978430</v>
      </c>
      <c r="H2281" s="4">
        <v>1368348</v>
      </c>
      <c r="I2281" s="5">
        <v>11.609071670000001</v>
      </c>
      <c r="J2281" s="5">
        <v>1.3985139458111</v>
      </c>
      <c r="K2281" s="5" t="s">
        <v>19</v>
      </c>
      <c r="L2281" s="5">
        <v>710</v>
      </c>
      <c r="M2281" s="7" t="s">
        <v>1392</v>
      </c>
      <c r="N2281" s="7" t="s">
        <v>1393</v>
      </c>
      <c r="O2281" s="9" t="str">
        <f t="shared" si="140"/>
        <v>2020-11-03</v>
      </c>
      <c r="P2281" s="1" t="str">
        <f>VLOOKUP(K2281,de_para!$A$2:$B$46,2,0)</f>
        <v>web event</v>
      </c>
      <c r="Q2281" s="1">
        <v>0</v>
      </c>
      <c r="R2281" s="1">
        <f t="shared" si="141"/>
        <v>11</v>
      </c>
      <c r="S2281" s="1">
        <f t="shared" si="142"/>
        <v>2020</v>
      </c>
      <c r="T2281" s="1">
        <f t="shared" si="143"/>
        <v>2</v>
      </c>
    </row>
    <row r="2282" spans="1:20" x14ac:dyDescent="0.2">
      <c r="A2282" s="3" t="s">
        <v>1408</v>
      </c>
      <c r="B2282" s="3" t="s">
        <v>1391</v>
      </c>
      <c r="C2282" s="4" t="s">
        <v>1409</v>
      </c>
      <c r="D2282" s="5" t="s">
        <v>1406</v>
      </c>
      <c r="E2282" s="4" t="s">
        <v>1407</v>
      </c>
      <c r="F2282" s="6">
        <v>64.760000000000005</v>
      </c>
      <c r="G2282" s="4">
        <v>788</v>
      </c>
      <c r="H2282" s="4">
        <v>869</v>
      </c>
      <c r="I2282" s="5">
        <v>74.522439590000005</v>
      </c>
      <c r="J2282" s="5">
        <v>1.1027918781726</v>
      </c>
      <c r="K2282" s="5" t="s">
        <v>6</v>
      </c>
      <c r="L2282" s="5">
        <v>788</v>
      </c>
      <c r="M2282" s="7" t="s">
        <v>1392</v>
      </c>
      <c r="N2282" s="7" t="s">
        <v>1393</v>
      </c>
      <c r="O2282" s="9" t="str">
        <f t="shared" si="140"/>
        <v>2020-11-03</v>
      </c>
      <c r="P2282" s="1" t="str">
        <f>VLOOKUP(K2282,de_para!$A$2:$B$46,2,0)</f>
        <v>Top funnel</v>
      </c>
      <c r="Q2282" s="1">
        <v>0</v>
      </c>
      <c r="R2282" s="1">
        <f t="shared" si="141"/>
        <v>11</v>
      </c>
      <c r="S2282" s="1">
        <f t="shared" si="142"/>
        <v>2020</v>
      </c>
      <c r="T2282" s="1">
        <f t="shared" si="143"/>
        <v>2</v>
      </c>
    </row>
    <row r="2283" spans="1:20" x14ac:dyDescent="0.2">
      <c r="A2283" s="3" t="s">
        <v>1272</v>
      </c>
      <c r="B2283" s="3" t="s">
        <v>1391</v>
      </c>
      <c r="C2283" s="4" t="s">
        <v>1273</v>
      </c>
      <c r="D2283" s="5" t="s">
        <v>456</v>
      </c>
      <c r="E2283" s="4" t="s">
        <v>457</v>
      </c>
      <c r="F2283" s="6">
        <v>12082.8</v>
      </c>
      <c r="G2283" s="4">
        <v>645112</v>
      </c>
      <c r="H2283" s="4">
        <v>859848</v>
      </c>
      <c r="I2283" s="5">
        <v>14.052251099999999</v>
      </c>
      <c r="J2283" s="5">
        <v>1.3328662309799999</v>
      </c>
      <c r="K2283" s="5" t="s">
        <v>38</v>
      </c>
      <c r="L2283" s="5">
        <v>60</v>
      </c>
      <c r="M2283" s="7" t="s">
        <v>1392</v>
      </c>
      <c r="N2283" s="7" t="s">
        <v>1393</v>
      </c>
      <c r="O2283" s="9" t="str">
        <f t="shared" si="140"/>
        <v>2020-11-03</v>
      </c>
      <c r="P2283" s="1" t="str">
        <f>VLOOKUP(K2283,de_para!$A$2:$B$46,2,0)</f>
        <v>Credenciamento</v>
      </c>
      <c r="Q2283" s="1">
        <v>0</v>
      </c>
      <c r="R2283" s="1">
        <f t="shared" si="141"/>
        <v>11</v>
      </c>
      <c r="S2283" s="1">
        <f t="shared" si="142"/>
        <v>2020</v>
      </c>
      <c r="T2283" s="1">
        <f t="shared" si="143"/>
        <v>2</v>
      </c>
    </row>
    <row r="2284" spans="1:20" x14ac:dyDescent="0.2">
      <c r="A2284" s="3" t="s">
        <v>1338</v>
      </c>
      <c r="B2284" s="3" t="s">
        <v>1391</v>
      </c>
      <c r="C2284" s="4" t="s">
        <v>1339</v>
      </c>
      <c r="D2284" s="5" t="s">
        <v>1205</v>
      </c>
      <c r="E2284" s="4" t="s">
        <v>1206</v>
      </c>
      <c r="F2284" s="6">
        <v>1268.56</v>
      </c>
      <c r="G2284" s="4">
        <v>15928</v>
      </c>
      <c r="H2284" s="4">
        <v>36814</v>
      </c>
      <c r="I2284" s="5">
        <v>34.458629870000003</v>
      </c>
      <c r="J2284" s="5">
        <v>2.3112757408337998</v>
      </c>
      <c r="K2284" s="5" t="s">
        <v>38</v>
      </c>
      <c r="L2284" s="5">
        <v>77</v>
      </c>
      <c r="M2284" s="7" t="s">
        <v>1392</v>
      </c>
      <c r="N2284" s="7" t="s">
        <v>1393</v>
      </c>
      <c r="O2284" s="9" t="str">
        <f t="shared" si="140"/>
        <v>2020-11-03</v>
      </c>
      <c r="P2284" s="1" t="str">
        <f>VLOOKUP(K2284,de_para!$A$2:$B$46,2,0)</f>
        <v>Credenciamento</v>
      </c>
      <c r="Q2284" s="1">
        <v>0</v>
      </c>
      <c r="R2284" s="1">
        <f t="shared" si="141"/>
        <v>11</v>
      </c>
      <c r="S2284" s="1">
        <f t="shared" si="142"/>
        <v>2020</v>
      </c>
      <c r="T2284" s="1">
        <f t="shared" si="143"/>
        <v>2</v>
      </c>
    </row>
    <row r="2285" spans="1:20" x14ac:dyDescent="0.2">
      <c r="A2285" s="3" t="s">
        <v>1321</v>
      </c>
      <c r="B2285" s="3" t="s">
        <v>1391</v>
      </c>
      <c r="C2285" s="4" t="s">
        <v>1332</v>
      </c>
      <c r="D2285" s="5" t="s">
        <v>1333</v>
      </c>
      <c r="E2285" s="4" t="s">
        <v>1334</v>
      </c>
      <c r="F2285" s="6">
        <v>13473.81</v>
      </c>
      <c r="G2285" s="4">
        <v>822392</v>
      </c>
      <c r="H2285" s="4">
        <v>1115342</v>
      </c>
      <c r="I2285" s="5">
        <v>12.08042914</v>
      </c>
      <c r="J2285" s="5">
        <v>1.3562169865466001</v>
      </c>
      <c r="K2285" s="5" t="s">
        <v>19</v>
      </c>
      <c r="L2285" s="5">
        <v>266</v>
      </c>
      <c r="M2285" s="7" t="s">
        <v>1392</v>
      </c>
      <c r="N2285" s="7" t="s">
        <v>1393</v>
      </c>
      <c r="O2285" s="9" t="str">
        <f t="shared" si="140"/>
        <v>2020-11-03</v>
      </c>
      <c r="P2285" s="1" t="str">
        <f>VLOOKUP(K2285,de_para!$A$2:$B$46,2,0)</f>
        <v>web event</v>
      </c>
      <c r="Q2285" s="1">
        <v>0</v>
      </c>
      <c r="R2285" s="1">
        <f t="shared" si="141"/>
        <v>11</v>
      </c>
      <c r="S2285" s="1">
        <f t="shared" si="142"/>
        <v>2020</v>
      </c>
      <c r="T2285" s="1">
        <f t="shared" si="143"/>
        <v>2</v>
      </c>
    </row>
    <row r="2286" spans="1:20" x14ac:dyDescent="0.2">
      <c r="A2286" s="3" t="s">
        <v>1327</v>
      </c>
      <c r="B2286" s="3" t="s">
        <v>1391</v>
      </c>
      <c r="C2286" s="4" t="s">
        <v>1328</v>
      </c>
      <c r="D2286" s="5" t="s">
        <v>1329</v>
      </c>
      <c r="E2286" s="4" t="s">
        <v>1330</v>
      </c>
      <c r="F2286" s="6">
        <v>8775.83</v>
      </c>
      <c r="G2286" s="4">
        <v>186176</v>
      </c>
      <c r="H2286" s="4">
        <v>407155</v>
      </c>
      <c r="I2286" s="5">
        <v>21.554027340000001</v>
      </c>
      <c r="J2286" s="5">
        <v>2.1869360175317998</v>
      </c>
      <c r="K2286" s="5" t="s">
        <v>30</v>
      </c>
      <c r="L2286" s="5">
        <v>272</v>
      </c>
      <c r="M2286" s="7" t="s">
        <v>1392</v>
      </c>
      <c r="N2286" s="7" t="s">
        <v>1393</v>
      </c>
      <c r="O2286" s="9" t="str">
        <f t="shared" si="140"/>
        <v>2020-11-03</v>
      </c>
      <c r="P2286" s="1" t="str">
        <f>VLOOKUP(K2286,de_para!$A$2:$B$46,2,0)</f>
        <v>Lead Ads</v>
      </c>
      <c r="Q2286" s="1">
        <v>0</v>
      </c>
      <c r="R2286" s="1">
        <f t="shared" si="141"/>
        <v>11</v>
      </c>
      <c r="S2286" s="1">
        <f t="shared" si="142"/>
        <v>2020</v>
      </c>
      <c r="T2286" s="1">
        <f t="shared" si="143"/>
        <v>2</v>
      </c>
    </row>
    <row r="2287" spans="1:20" x14ac:dyDescent="0.2">
      <c r="A2287" s="3" t="s">
        <v>1207</v>
      </c>
      <c r="B2287" s="3" t="s">
        <v>1391</v>
      </c>
      <c r="C2287" s="4" t="s">
        <v>1211</v>
      </c>
      <c r="D2287" s="5" t="s">
        <v>1212</v>
      </c>
      <c r="E2287" s="4" t="s">
        <v>1213</v>
      </c>
      <c r="F2287" s="6">
        <v>1046.71</v>
      </c>
      <c r="G2287" s="4">
        <v>68895</v>
      </c>
      <c r="H2287" s="4">
        <v>119450</v>
      </c>
      <c r="I2287" s="5">
        <v>8.7627459200000004</v>
      </c>
      <c r="J2287" s="5">
        <v>1.7337978082589001</v>
      </c>
      <c r="K2287" s="5" t="s">
        <v>1214</v>
      </c>
      <c r="L2287" s="5">
        <v>2</v>
      </c>
      <c r="M2287" s="7" t="s">
        <v>1392</v>
      </c>
      <c r="N2287" s="7" t="s">
        <v>1393</v>
      </c>
      <c r="O2287" s="9" t="str">
        <f t="shared" si="140"/>
        <v>2020-11-03</v>
      </c>
      <c r="P2287" s="1" t="str">
        <f>VLOOKUP(K2287,de_para!$A$2:$B$46,2,0)</f>
        <v>App event</v>
      </c>
      <c r="Q2287" s="1">
        <v>0</v>
      </c>
      <c r="R2287" s="1">
        <f t="shared" si="141"/>
        <v>11</v>
      </c>
      <c r="S2287" s="1">
        <f t="shared" si="142"/>
        <v>2020</v>
      </c>
      <c r="T2287" s="1">
        <f t="shared" si="143"/>
        <v>2</v>
      </c>
    </row>
    <row r="2288" spans="1:20" x14ac:dyDescent="0.2">
      <c r="A2288" s="3" t="s">
        <v>1305</v>
      </c>
      <c r="B2288" s="3" t="s">
        <v>1391</v>
      </c>
      <c r="C2288" s="4" t="s">
        <v>1306</v>
      </c>
      <c r="D2288" s="5" t="s">
        <v>1249</v>
      </c>
      <c r="E2288" s="4" t="s">
        <v>1250</v>
      </c>
      <c r="F2288" s="6">
        <v>11034.52</v>
      </c>
      <c r="G2288" s="4">
        <v>677884</v>
      </c>
      <c r="H2288" s="4">
        <v>1305388</v>
      </c>
      <c r="I2288" s="5">
        <v>8.45305763</v>
      </c>
      <c r="J2288" s="5">
        <v>1.9256804999085</v>
      </c>
      <c r="K2288" s="5" t="s">
        <v>1251</v>
      </c>
      <c r="L2288" s="5">
        <v>103</v>
      </c>
      <c r="M2288" s="7" t="s">
        <v>1392</v>
      </c>
      <c r="N2288" s="7" t="s">
        <v>1393</v>
      </c>
      <c r="O2288" s="9" t="str">
        <f t="shared" si="140"/>
        <v>2020-11-03</v>
      </c>
      <c r="P2288" s="1" t="str">
        <f>VLOOKUP(K2288,de_para!$A$2:$B$46,2,0)</f>
        <v>Credenciamento</v>
      </c>
      <c r="Q2288" s="1">
        <v>0</v>
      </c>
      <c r="R2288" s="1">
        <f t="shared" si="141"/>
        <v>11</v>
      </c>
      <c r="S2288" s="1">
        <f t="shared" si="142"/>
        <v>2020</v>
      </c>
      <c r="T2288" s="1">
        <f t="shared" si="143"/>
        <v>2</v>
      </c>
    </row>
    <row r="2289" spans="1:20" x14ac:dyDescent="0.2">
      <c r="A2289" s="3" t="s">
        <v>1207</v>
      </c>
      <c r="B2289" s="3" t="s">
        <v>1391</v>
      </c>
      <c r="C2289" s="4" t="s">
        <v>1410</v>
      </c>
      <c r="D2289" s="5" t="s">
        <v>1411</v>
      </c>
      <c r="E2289" s="4" t="s">
        <v>1412</v>
      </c>
      <c r="F2289" s="6">
        <v>75.900000000000006</v>
      </c>
      <c r="G2289" s="4">
        <v>6614</v>
      </c>
      <c r="H2289" s="4">
        <v>10380</v>
      </c>
      <c r="I2289" s="5">
        <v>7.31213873</v>
      </c>
      <c r="J2289" s="5">
        <v>1.5693982461445</v>
      </c>
      <c r="K2289" s="5" t="s">
        <v>222</v>
      </c>
      <c r="L2289" s="5">
        <v>331</v>
      </c>
      <c r="M2289" s="7" t="s">
        <v>1392</v>
      </c>
      <c r="N2289" s="7" t="s">
        <v>1393</v>
      </c>
      <c r="O2289" s="9" t="str">
        <f t="shared" si="140"/>
        <v>2020-11-03</v>
      </c>
      <c r="P2289" s="1" t="str">
        <f>VLOOKUP(K2289,de_para!$A$2:$B$46,2,0)</f>
        <v>Mid funnel</v>
      </c>
      <c r="Q2289" s="1">
        <v>0</v>
      </c>
      <c r="R2289" s="1">
        <f t="shared" si="141"/>
        <v>11</v>
      </c>
      <c r="S2289" s="1">
        <f t="shared" si="142"/>
        <v>2020</v>
      </c>
      <c r="T2289" s="1">
        <f t="shared" si="143"/>
        <v>2</v>
      </c>
    </row>
    <row r="2290" spans="1:20" x14ac:dyDescent="0.2">
      <c r="A2290" s="3" t="s">
        <v>1413</v>
      </c>
      <c r="B2290" s="3" t="s">
        <v>1414</v>
      </c>
      <c r="C2290" s="4" t="s">
        <v>1415</v>
      </c>
      <c r="D2290" s="5" t="s">
        <v>1416</v>
      </c>
      <c r="E2290" s="4" t="s">
        <v>1417</v>
      </c>
      <c r="F2290" s="6">
        <v>0</v>
      </c>
      <c r="G2290" s="4">
        <v>0</v>
      </c>
      <c r="H2290" s="4">
        <v>0</v>
      </c>
      <c r="I2290" s="5" t="s">
        <v>42</v>
      </c>
      <c r="J2290" s="5">
        <v>0</v>
      </c>
      <c r="K2290" s="5" t="s">
        <v>200</v>
      </c>
      <c r="L2290" s="5">
        <v>1</v>
      </c>
      <c r="M2290" s="7" t="s">
        <v>1418</v>
      </c>
      <c r="N2290" s="7" t="s">
        <v>1419</v>
      </c>
      <c r="O2290" s="9" t="str">
        <f t="shared" si="140"/>
        <v>2020-10-27</v>
      </c>
      <c r="P2290" s="1" t="str">
        <f>VLOOKUP(K2290,de_para!$A$2:$B$46,2,0)</f>
        <v>Mensagem</v>
      </c>
      <c r="Q2290" s="1">
        <v>1</v>
      </c>
      <c r="R2290" s="1">
        <f t="shared" si="141"/>
        <v>10</v>
      </c>
      <c r="S2290" s="1">
        <f t="shared" si="142"/>
        <v>2020</v>
      </c>
      <c r="T2290" s="1">
        <f t="shared" si="143"/>
        <v>2</v>
      </c>
    </row>
    <row r="2291" spans="1:20" x14ac:dyDescent="0.2">
      <c r="A2291" s="3" t="s">
        <v>1006</v>
      </c>
      <c r="B2291" s="3" t="s">
        <v>1414</v>
      </c>
      <c r="C2291" s="4" t="s">
        <v>1378</v>
      </c>
      <c r="D2291" s="5" t="s">
        <v>1360</v>
      </c>
      <c r="E2291" s="4" t="s">
        <v>1361</v>
      </c>
      <c r="F2291" s="6">
        <v>1089.77</v>
      </c>
      <c r="G2291" s="4">
        <v>90766</v>
      </c>
      <c r="H2291" s="4">
        <v>95916</v>
      </c>
      <c r="I2291" s="5">
        <v>11.36171233</v>
      </c>
      <c r="J2291" s="5">
        <v>1.0567393076703</v>
      </c>
      <c r="K2291" s="5" t="s">
        <v>30</v>
      </c>
      <c r="L2291" s="5">
        <v>63</v>
      </c>
      <c r="M2291" s="7" t="s">
        <v>1418</v>
      </c>
      <c r="N2291" s="7" t="s">
        <v>1419</v>
      </c>
      <c r="O2291" s="9" t="str">
        <f t="shared" si="140"/>
        <v>2020-10-27</v>
      </c>
      <c r="P2291" s="1" t="str">
        <f>VLOOKUP(K2291,de_para!$A$2:$B$46,2,0)</f>
        <v>Lead Ads</v>
      </c>
      <c r="Q2291" s="1">
        <v>0</v>
      </c>
      <c r="R2291" s="1">
        <f t="shared" si="141"/>
        <v>10</v>
      </c>
      <c r="S2291" s="1">
        <f t="shared" si="142"/>
        <v>2020</v>
      </c>
      <c r="T2291" s="1">
        <f t="shared" si="143"/>
        <v>2</v>
      </c>
    </row>
    <row r="2292" spans="1:20" x14ac:dyDescent="0.2">
      <c r="A2292" s="3" t="s">
        <v>1382</v>
      </c>
      <c r="B2292" s="3" t="s">
        <v>1414</v>
      </c>
      <c r="C2292" s="4" t="s">
        <v>1420</v>
      </c>
      <c r="D2292" s="5" t="s">
        <v>1421</v>
      </c>
      <c r="E2292" s="4" t="s">
        <v>1422</v>
      </c>
      <c r="F2292" s="6">
        <v>2639</v>
      </c>
      <c r="G2292" s="4">
        <v>134432</v>
      </c>
      <c r="H2292" s="4">
        <v>178458</v>
      </c>
      <c r="I2292" s="5">
        <v>14.78779321</v>
      </c>
      <c r="J2292" s="5">
        <v>1.3274964294216001</v>
      </c>
      <c r="K2292" s="5" t="s">
        <v>1304</v>
      </c>
      <c r="L2292" s="5">
        <v>27</v>
      </c>
      <c r="M2292" s="7" t="s">
        <v>1418</v>
      </c>
      <c r="N2292" s="7" t="s">
        <v>1419</v>
      </c>
      <c r="O2292" s="9" t="str">
        <f t="shared" si="140"/>
        <v>2020-10-27</v>
      </c>
      <c r="P2292" s="1" t="str">
        <f>VLOOKUP(K2292,de_para!$A$2:$B$46,2,0)</f>
        <v>web event</v>
      </c>
      <c r="Q2292" s="1">
        <v>0</v>
      </c>
      <c r="R2292" s="1">
        <f t="shared" si="141"/>
        <v>10</v>
      </c>
      <c r="S2292" s="1">
        <f t="shared" si="142"/>
        <v>2020</v>
      </c>
      <c r="T2292" s="1">
        <f t="shared" si="143"/>
        <v>2</v>
      </c>
    </row>
    <row r="2293" spans="1:20" x14ac:dyDescent="0.2">
      <c r="A2293" s="3" t="s">
        <v>1272</v>
      </c>
      <c r="B2293" s="3" t="s">
        <v>1414</v>
      </c>
      <c r="C2293" s="4" t="s">
        <v>1318</v>
      </c>
      <c r="D2293" s="5" t="s">
        <v>1249</v>
      </c>
      <c r="E2293" s="4" t="s">
        <v>1250</v>
      </c>
      <c r="F2293" s="6">
        <v>15186.21</v>
      </c>
      <c r="G2293" s="4">
        <v>1085931</v>
      </c>
      <c r="H2293" s="4">
        <v>2245483</v>
      </c>
      <c r="I2293" s="5">
        <v>6.7630037700000001</v>
      </c>
      <c r="J2293" s="5">
        <v>2.0677952834941</v>
      </c>
      <c r="K2293" s="5" t="s">
        <v>1251</v>
      </c>
      <c r="L2293" s="5">
        <v>124</v>
      </c>
      <c r="M2293" s="7" t="s">
        <v>1418</v>
      </c>
      <c r="N2293" s="7" t="s">
        <v>1419</v>
      </c>
      <c r="O2293" s="9" t="str">
        <f t="shared" si="140"/>
        <v>2020-10-27</v>
      </c>
      <c r="P2293" s="1" t="str">
        <f>VLOOKUP(K2293,de_para!$A$2:$B$46,2,0)</f>
        <v>Credenciamento</v>
      </c>
      <c r="Q2293" s="1">
        <v>0</v>
      </c>
      <c r="R2293" s="1">
        <f t="shared" si="141"/>
        <v>10</v>
      </c>
      <c r="S2293" s="1">
        <f t="shared" si="142"/>
        <v>2020</v>
      </c>
      <c r="T2293" s="1">
        <f t="shared" si="143"/>
        <v>2</v>
      </c>
    </row>
    <row r="2294" spans="1:20" x14ac:dyDescent="0.2">
      <c r="A2294" s="3" t="s">
        <v>1382</v>
      </c>
      <c r="B2294" s="3" t="s">
        <v>1414</v>
      </c>
      <c r="C2294" s="4" t="s">
        <v>1383</v>
      </c>
      <c r="D2294" s="5" t="s">
        <v>1384</v>
      </c>
      <c r="E2294" s="4" t="s">
        <v>1385</v>
      </c>
      <c r="F2294" s="6">
        <v>3492.77</v>
      </c>
      <c r="G2294" s="4">
        <v>178269</v>
      </c>
      <c r="H2294" s="4">
        <v>241377</v>
      </c>
      <c r="I2294" s="5">
        <v>14.47018564</v>
      </c>
      <c r="J2294" s="5">
        <v>1.3540043417531999</v>
      </c>
      <c r="K2294" s="5" t="s">
        <v>1304</v>
      </c>
      <c r="L2294" s="5">
        <v>49</v>
      </c>
      <c r="M2294" s="7" t="s">
        <v>1418</v>
      </c>
      <c r="N2294" s="7" t="s">
        <v>1419</v>
      </c>
      <c r="O2294" s="9" t="str">
        <f t="shared" si="140"/>
        <v>2020-10-27</v>
      </c>
      <c r="P2294" s="1" t="str">
        <f>VLOOKUP(K2294,de_para!$A$2:$B$46,2,0)</f>
        <v>web event</v>
      </c>
      <c r="Q2294" s="1">
        <v>0</v>
      </c>
      <c r="R2294" s="1">
        <f t="shared" si="141"/>
        <v>10</v>
      </c>
      <c r="S2294" s="1">
        <f t="shared" si="142"/>
        <v>2020</v>
      </c>
      <c r="T2294" s="1">
        <f t="shared" si="143"/>
        <v>2</v>
      </c>
    </row>
    <row r="2295" spans="1:20" x14ac:dyDescent="0.2">
      <c r="A2295" s="3" t="s">
        <v>1374</v>
      </c>
      <c r="B2295" s="3" t="s">
        <v>1414</v>
      </c>
      <c r="C2295" s="4" t="s">
        <v>1379</v>
      </c>
      <c r="D2295" s="5" t="s">
        <v>1380</v>
      </c>
      <c r="E2295" s="4" t="s">
        <v>1381</v>
      </c>
      <c r="F2295" s="6">
        <v>0</v>
      </c>
      <c r="G2295" s="4">
        <v>0</v>
      </c>
      <c r="H2295" s="4">
        <v>0</v>
      </c>
      <c r="I2295" s="5" t="s">
        <v>42</v>
      </c>
      <c r="J2295" s="5">
        <v>0</v>
      </c>
      <c r="K2295" s="5" t="s">
        <v>38</v>
      </c>
      <c r="L2295" s="5">
        <v>31</v>
      </c>
      <c r="M2295" s="7" t="s">
        <v>1418</v>
      </c>
      <c r="N2295" s="7" t="s">
        <v>1419</v>
      </c>
      <c r="O2295" s="9" t="str">
        <f t="shared" si="140"/>
        <v>2020-10-27</v>
      </c>
      <c r="P2295" s="1" t="str">
        <f>VLOOKUP(K2295,de_para!$A$2:$B$46,2,0)</f>
        <v>Credenciamento</v>
      </c>
      <c r="Q2295" s="1">
        <v>0</v>
      </c>
      <c r="R2295" s="1">
        <f t="shared" si="141"/>
        <v>10</v>
      </c>
      <c r="S2295" s="1">
        <f t="shared" si="142"/>
        <v>2020</v>
      </c>
      <c r="T2295" s="1">
        <f t="shared" si="143"/>
        <v>2</v>
      </c>
    </row>
    <row r="2296" spans="1:20" x14ac:dyDescent="0.2">
      <c r="A2296" s="3" t="s">
        <v>1398</v>
      </c>
      <c r="B2296" s="3" t="s">
        <v>1414</v>
      </c>
      <c r="C2296" s="4" t="s">
        <v>1399</v>
      </c>
      <c r="D2296" s="5" t="s">
        <v>1400</v>
      </c>
      <c r="E2296" s="4" t="s">
        <v>1401</v>
      </c>
      <c r="F2296" s="6">
        <v>0</v>
      </c>
      <c r="G2296" s="4">
        <v>0</v>
      </c>
      <c r="H2296" s="4">
        <v>0</v>
      </c>
      <c r="I2296" s="5" t="s">
        <v>42</v>
      </c>
      <c r="J2296" s="5">
        <v>0</v>
      </c>
      <c r="K2296" s="5" t="s">
        <v>1304</v>
      </c>
      <c r="L2296" s="5">
        <v>1</v>
      </c>
      <c r="M2296" s="7" t="s">
        <v>1418</v>
      </c>
      <c r="N2296" s="7" t="s">
        <v>1419</v>
      </c>
      <c r="O2296" s="9" t="str">
        <f t="shared" si="140"/>
        <v>2020-10-27</v>
      </c>
      <c r="P2296" s="1" t="str">
        <f>VLOOKUP(K2296,de_para!$A$2:$B$46,2,0)</f>
        <v>web event</v>
      </c>
      <c r="Q2296" s="1">
        <v>0</v>
      </c>
      <c r="R2296" s="1">
        <f t="shared" si="141"/>
        <v>10</v>
      </c>
      <c r="S2296" s="1">
        <f t="shared" si="142"/>
        <v>2020</v>
      </c>
      <c r="T2296" s="1">
        <f t="shared" si="143"/>
        <v>2</v>
      </c>
    </row>
    <row r="2297" spans="1:20" x14ac:dyDescent="0.2">
      <c r="A2297" s="3" t="s">
        <v>1076</v>
      </c>
      <c r="B2297" s="3" t="s">
        <v>1414</v>
      </c>
      <c r="C2297" s="4" t="s">
        <v>1077</v>
      </c>
      <c r="D2297" s="5" t="s">
        <v>1074</v>
      </c>
      <c r="E2297" s="4" t="s">
        <v>1075</v>
      </c>
      <c r="F2297" s="6">
        <v>6843.38</v>
      </c>
      <c r="G2297" s="4">
        <v>158559</v>
      </c>
      <c r="H2297" s="4">
        <v>407280</v>
      </c>
      <c r="I2297" s="5">
        <v>16.802641919999999</v>
      </c>
      <c r="J2297" s="5">
        <v>2.5686337577809999</v>
      </c>
      <c r="K2297" s="5" t="s">
        <v>200</v>
      </c>
      <c r="L2297" s="5">
        <v>335</v>
      </c>
      <c r="M2297" s="7" t="s">
        <v>1418</v>
      </c>
      <c r="N2297" s="7" t="s">
        <v>1419</v>
      </c>
      <c r="O2297" s="9" t="str">
        <f t="shared" si="140"/>
        <v>2020-10-27</v>
      </c>
      <c r="P2297" s="1" t="str">
        <f>VLOOKUP(K2297,de_para!$A$2:$B$46,2,0)</f>
        <v>Mensagem</v>
      </c>
      <c r="Q2297" s="1">
        <v>1</v>
      </c>
      <c r="R2297" s="1">
        <f t="shared" si="141"/>
        <v>10</v>
      </c>
      <c r="S2297" s="1">
        <f t="shared" si="142"/>
        <v>2020</v>
      </c>
      <c r="T2297" s="1">
        <f t="shared" si="143"/>
        <v>2</v>
      </c>
    </row>
    <row r="2298" spans="1:20" x14ac:dyDescent="0.2">
      <c r="A2298" s="3" t="s">
        <v>1094</v>
      </c>
      <c r="B2298" s="3" t="s">
        <v>1414</v>
      </c>
      <c r="C2298" s="4" t="s">
        <v>1204</v>
      </c>
      <c r="D2298" s="5" t="s">
        <v>1205</v>
      </c>
      <c r="E2298" s="4" t="s">
        <v>1206</v>
      </c>
      <c r="F2298" s="6">
        <v>48867.03</v>
      </c>
      <c r="G2298" s="4">
        <v>190238</v>
      </c>
      <c r="H2298" s="4">
        <v>1323681</v>
      </c>
      <c r="I2298" s="5">
        <v>36.917527710000002</v>
      </c>
      <c r="J2298" s="5">
        <v>6.9580262618404003</v>
      </c>
      <c r="K2298" s="5" t="s">
        <v>38</v>
      </c>
      <c r="L2298" s="5">
        <v>311</v>
      </c>
      <c r="M2298" s="7" t="s">
        <v>1418</v>
      </c>
      <c r="N2298" s="7" t="s">
        <v>1419</v>
      </c>
      <c r="O2298" s="9" t="str">
        <f t="shared" si="140"/>
        <v>2020-10-27</v>
      </c>
      <c r="P2298" s="1" t="str">
        <f>VLOOKUP(K2298,de_para!$A$2:$B$46,2,0)</f>
        <v>Credenciamento</v>
      </c>
      <c r="Q2298" s="1">
        <v>0</v>
      </c>
      <c r="R2298" s="1">
        <f t="shared" si="141"/>
        <v>10</v>
      </c>
      <c r="S2298" s="1">
        <f t="shared" si="142"/>
        <v>2020</v>
      </c>
      <c r="T2298" s="1">
        <f t="shared" si="143"/>
        <v>2</v>
      </c>
    </row>
    <row r="2299" spans="1:20" x14ac:dyDescent="0.2">
      <c r="A2299" s="3" t="s">
        <v>1207</v>
      </c>
      <c r="B2299" s="3" t="s">
        <v>1414</v>
      </c>
      <c r="C2299" s="4" t="s">
        <v>1394</v>
      </c>
      <c r="D2299" s="5" t="s">
        <v>1395</v>
      </c>
      <c r="E2299" s="4" t="s">
        <v>1396</v>
      </c>
      <c r="F2299" s="6">
        <v>506.7</v>
      </c>
      <c r="G2299" s="4">
        <v>38821</v>
      </c>
      <c r="H2299" s="4">
        <v>61996</v>
      </c>
      <c r="I2299" s="5">
        <v>8.1731079399999995</v>
      </c>
      <c r="J2299" s="5">
        <v>1.5969707117281999</v>
      </c>
      <c r="K2299" s="5" t="s">
        <v>1397</v>
      </c>
      <c r="L2299" s="5">
        <v>1</v>
      </c>
      <c r="M2299" s="7" t="s">
        <v>1418</v>
      </c>
      <c r="N2299" s="7" t="s">
        <v>1419</v>
      </c>
      <c r="O2299" s="9" t="str">
        <f t="shared" si="140"/>
        <v>2020-10-27</v>
      </c>
      <c r="P2299" s="1" t="str">
        <f>VLOOKUP(K2299,de_para!$A$2:$B$46,2,0)</f>
        <v>Mid funnel</v>
      </c>
      <c r="Q2299" s="1">
        <v>0</v>
      </c>
      <c r="R2299" s="1">
        <f t="shared" si="141"/>
        <v>10</v>
      </c>
      <c r="S2299" s="1">
        <f t="shared" si="142"/>
        <v>2020</v>
      </c>
      <c r="T2299" s="1">
        <f t="shared" si="143"/>
        <v>2</v>
      </c>
    </row>
    <row r="2300" spans="1:20" x14ac:dyDescent="0.2">
      <c r="A2300" s="3" t="s">
        <v>1300</v>
      </c>
      <c r="B2300" s="3" t="s">
        <v>1414</v>
      </c>
      <c r="C2300" s="4" t="s">
        <v>1301</v>
      </c>
      <c r="D2300" s="5" t="s">
        <v>1302</v>
      </c>
      <c r="E2300" s="4" t="s">
        <v>1303</v>
      </c>
      <c r="F2300" s="6">
        <v>5606.78</v>
      </c>
      <c r="G2300" s="4">
        <v>101183</v>
      </c>
      <c r="H2300" s="4">
        <v>429310</v>
      </c>
      <c r="I2300" s="5">
        <v>13.059979970000001</v>
      </c>
      <c r="J2300" s="5">
        <v>4.2429064170858997</v>
      </c>
      <c r="K2300" s="5" t="s">
        <v>1304</v>
      </c>
      <c r="L2300" s="5">
        <v>96</v>
      </c>
      <c r="M2300" s="7" t="s">
        <v>1418</v>
      </c>
      <c r="N2300" s="7" t="s">
        <v>1419</v>
      </c>
      <c r="O2300" s="9" t="str">
        <f t="shared" si="140"/>
        <v>2020-10-27</v>
      </c>
      <c r="P2300" s="1" t="str">
        <f>VLOOKUP(K2300,de_para!$A$2:$B$46,2,0)</f>
        <v>web event</v>
      </c>
      <c r="Q2300" s="1">
        <v>0</v>
      </c>
      <c r="R2300" s="1">
        <f t="shared" si="141"/>
        <v>10</v>
      </c>
      <c r="S2300" s="1">
        <f t="shared" si="142"/>
        <v>2020</v>
      </c>
      <c r="T2300" s="1">
        <f t="shared" si="143"/>
        <v>2</v>
      </c>
    </row>
    <row r="2301" spans="1:20" x14ac:dyDescent="0.2">
      <c r="A2301" s="3" t="s">
        <v>1423</v>
      </c>
      <c r="B2301" s="3" t="s">
        <v>1414</v>
      </c>
      <c r="C2301" s="4" t="s">
        <v>1424</v>
      </c>
      <c r="D2301" s="5" t="s">
        <v>1425</v>
      </c>
      <c r="E2301" s="4" t="s">
        <v>1426</v>
      </c>
      <c r="F2301" s="6">
        <v>0</v>
      </c>
      <c r="G2301" s="4">
        <v>0</v>
      </c>
      <c r="H2301" s="4">
        <v>0</v>
      </c>
      <c r="I2301" s="5" t="s">
        <v>42</v>
      </c>
      <c r="J2301" s="5">
        <v>0</v>
      </c>
      <c r="K2301" s="5" t="s">
        <v>1304</v>
      </c>
      <c r="L2301" s="5">
        <v>1</v>
      </c>
      <c r="M2301" s="7" t="s">
        <v>1418</v>
      </c>
      <c r="N2301" s="7" t="s">
        <v>1419</v>
      </c>
      <c r="O2301" s="9" t="str">
        <f t="shared" si="140"/>
        <v>2020-10-27</v>
      </c>
      <c r="P2301" s="1" t="str">
        <f>VLOOKUP(K2301,de_para!$A$2:$B$46,2,0)</f>
        <v>web event</v>
      </c>
      <c r="Q2301" s="1">
        <v>0</v>
      </c>
      <c r="R2301" s="1">
        <f t="shared" si="141"/>
        <v>10</v>
      </c>
      <c r="S2301" s="1">
        <f t="shared" si="142"/>
        <v>2020</v>
      </c>
      <c r="T2301" s="1">
        <f t="shared" si="143"/>
        <v>2</v>
      </c>
    </row>
    <row r="2302" spans="1:20" x14ac:dyDescent="0.2">
      <c r="A2302" s="3" t="s">
        <v>1245</v>
      </c>
      <c r="B2302" s="3" t="s">
        <v>1414</v>
      </c>
      <c r="C2302" s="4" t="s">
        <v>1246</v>
      </c>
      <c r="D2302" s="5" t="s">
        <v>1074</v>
      </c>
      <c r="E2302" s="4" t="s">
        <v>1075</v>
      </c>
      <c r="F2302" s="6">
        <v>16096.13</v>
      </c>
      <c r="G2302" s="4">
        <v>1124070</v>
      </c>
      <c r="H2302" s="4">
        <v>1540779</v>
      </c>
      <c r="I2302" s="5">
        <v>10.446748039999999</v>
      </c>
      <c r="J2302" s="5">
        <v>1.3707144572847001</v>
      </c>
      <c r="K2302" s="5" t="s">
        <v>200</v>
      </c>
      <c r="L2302" s="5">
        <v>763</v>
      </c>
      <c r="M2302" s="7" t="s">
        <v>1418</v>
      </c>
      <c r="N2302" s="7" t="s">
        <v>1419</v>
      </c>
      <c r="O2302" s="9" t="str">
        <f t="shared" si="140"/>
        <v>2020-10-27</v>
      </c>
      <c r="P2302" s="1" t="str">
        <f>VLOOKUP(K2302,de_para!$A$2:$B$46,2,0)</f>
        <v>Mensagem</v>
      </c>
      <c r="Q2302" s="1">
        <v>1</v>
      </c>
      <c r="R2302" s="1">
        <f t="shared" si="141"/>
        <v>10</v>
      </c>
      <c r="S2302" s="1">
        <f t="shared" si="142"/>
        <v>2020</v>
      </c>
      <c r="T2302" s="1">
        <f t="shared" si="143"/>
        <v>2</v>
      </c>
    </row>
    <row r="2303" spans="1:20" x14ac:dyDescent="0.2">
      <c r="A2303" s="3" t="s">
        <v>1370</v>
      </c>
      <c r="B2303" s="3" t="s">
        <v>1414</v>
      </c>
      <c r="C2303" s="4" t="s">
        <v>1371</v>
      </c>
      <c r="D2303" s="5" t="s">
        <v>1368</v>
      </c>
      <c r="E2303" s="4" t="s">
        <v>1369</v>
      </c>
      <c r="F2303" s="6">
        <v>5632.33</v>
      </c>
      <c r="G2303" s="4">
        <v>41527</v>
      </c>
      <c r="H2303" s="4">
        <v>162499</v>
      </c>
      <c r="I2303" s="5">
        <v>34.6607056</v>
      </c>
      <c r="J2303" s="5">
        <v>3.9130926866858</v>
      </c>
      <c r="K2303" s="5" t="s">
        <v>30</v>
      </c>
      <c r="L2303" s="5">
        <v>187</v>
      </c>
      <c r="M2303" s="7" t="s">
        <v>1418</v>
      </c>
      <c r="N2303" s="7" t="s">
        <v>1419</v>
      </c>
      <c r="O2303" s="9" t="str">
        <f t="shared" si="140"/>
        <v>2020-10-27</v>
      </c>
      <c r="P2303" s="1" t="str">
        <f>VLOOKUP(K2303,de_para!$A$2:$B$46,2,0)</f>
        <v>Lead Ads</v>
      </c>
      <c r="Q2303" s="1">
        <v>0</v>
      </c>
      <c r="R2303" s="1">
        <f t="shared" si="141"/>
        <v>10</v>
      </c>
      <c r="S2303" s="1">
        <f t="shared" si="142"/>
        <v>2020</v>
      </c>
      <c r="T2303" s="1">
        <f t="shared" si="143"/>
        <v>2</v>
      </c>
    </row>
    <row r="2304" spans="1:20" x14ac:dyDescent="0.2">
      <c r="A2304" s="3" t="s">
        <v>1358</v>
      </c>
      <c r="B2304" s="3" t="s">
        <v>1414</v>
      </c>
      <c r="C2304" s="4" t="s">
        <v>1359</v>
      </c>
      <c r="D2304" s="5" t="s">
        <v>1360</v>
      </c>
      <c r="E2304" s="4" t="s">
        <v>1361</v>
      </c>
      <c r="F2304" s="6">
        <v>2075.31</v>
      </c>
      <c r="G2304" s="4">
        <v>106686</v>
      </c>
      <c r="H2304" s="4">
        <v>118026</v>
      </c>
      <c r="I2304" s="5">
        <v>17.583498550000002</v>
      </c>
      <c r="J2304" s="5">
        <v>1.1062932343512999</v>
      </c>
      <c r="K2304" s="5" t="s">
        <v>30</v>
      </c>
      <c r="L2304" s="5">
        <v>110</v>
      </c>
      <c r="M2304" s="7" t="s">
        <v>1418</v>
      </c>
      <c r="N2304" s="7" t="s">
        <v>1419</v>
      </c>
      <c r="O2304" s="9" t="str">
        <f t="shared" si="140"/>
        <v>2020-10-27</v>
      </c>
      <c r="P2304" s="1" t="str">
        <f>VLOOKUP(K2304,de_para!$A$2:$B$46,2,0)</f>
        <v>Lead Ads</v>
      </c>
      <c r="Q2304" s="1">
        <v>0</v>
      </c>
      <c r="R2304" s="1">
        <f t="shared" si="141"/>
        <v>10</v>
      </c>
      <c r="S2304" s="1">
        <f t="shared" si="142"/>
        <v>2020</v>
      </c>
      <c r="T2304" s="1">
        <f t="shared" si="143"/>
        <v>2</v>
      </c>
    </row>
    <row r="2305" spans="1:20" x14ac:dyDescent="0.2">
      <c r="A2305" s="3" t="s">
        <v>1362</v>
      </c>
      <c r="B2305" s="3" t="s">
        <v>1414</v>
      </c>
      <c r="C2305" s="4" t="s">
        <v>1363</v>
      </c>
      <c r="D2305" s="5" t="s">
        <v>1364</v>
      </c>
      <c r="E2305" s="4" t="s">
        <v>1365</v>
      </c>
      <c r="F2305" s="6">
        <v>5698.18</v>
      </c>
      <c r="G2305" s="4">
        <v>225790</v>
      </c>
      <c r="H2305" s="4">
        <v>355683</v>
      </c>
      <c r="I2305" s="5">
        <v>16.02038894</v>
      </c>
      <c r="J2305" s="5">
        <v>1.5752823419991999</v>
      </c>
      <c r="K2305" s="5" t="s">
        <v>30</v>
      </c>
      <c r="L2305" s="5">
        <v>185</v>
      </c>
      <c r="M2305" s="7" t="s">
        <v>1418</v>
      </c>
      <c r="N2305" s="7" t="s">
        <v>1419</v>
      </c>
      <c r="O2305" s="9" t="str">
        <f t="shared" si="140"/>
        <v>2020-10-27</v>
      </c>
      <c r="P2305" s="1" t="str">
        <f>VLOOKUP(K2305,de_para!$A$2:$B$46,2,0)</f>
        <v>Lead Ads</v>
      </c>
      <c r="Q2305" s="1">
        <v>0</v>
      </c>
      <c r="R2305" s="1">
        <f t="shared" si="141"/>
        <v>10</v>
      </c>
      <c r="S2305" s="1">
        <f t="shared" si="142"/>
        <v>2020</v>
      </c>
      <c r="T2305" s="1">
        <f t="shared" si="143"/>
        <v>2</v>
      </c>
    </row>
    <row r="2306" spans="1:20" x14ac:dyDescent="0.2">
      <c r="A2306" s="3" t="s">
        <v>1372</v>
      </c>
      <c r="B2306" s="3" t="s">
        <v>1414</v>
      </c>
      <c r="C2306" s="4" t="s">
        <v>1373</v>
      </c>
      <c r="D2306" s="5" t="s">
        <v>1364</v>
      </c>
      <c r="E2306" s="4" t="s">
        <v>1365</v>
      </c>
      <c r="F2306" s="6">
        <v>5666.07</v>
      </c>
      <c r="G2306" s="4">
        <v>219452</v>
      </c>
      <c r="H2306" s="4">
        <v>305725</v>
      </c>
      <c r="I2306" s="5">
        <v>18.533224300000001</v>
      </c>
      <c r="J2306" s="5">
        <v>1.3931292492208001</v>
      </c>
      <c r="K2306" s="5" t="s">
        <v>30</v>
      </c>
      <c r="L2306" s="5">
        <v>254</v>
      </c>
      <c r="M2306" s="7" t="s">
        <v>1418</v>
      </c>
      <c r="N2306" s="7" t="s">
        <v>1419</v>
      </c>
      <c r="O2306" s="9" t="str">
        <f t="shared" si="140"/>
        <v>2020-10-27</v>
      </c>
      <c r="P2306" s="1" t="str">
        <f>VLOOKUP(K2306,de_para!$A$2:$B$46,2,0)</f>
        <v>Lead Ads</v>
      </c>
      <c r="Q2306" s="1">
        <v>0</v>
      </c>
      <c r="R2306" s="1">
        <f t="shared" si="141"/>
        <v>10</v>
      </c>
      <c r="S2306" s="1">
        <f t="shared" si="142"/>
        <v>2020</v>
      </c>
      <c r="T2306" s="1">
        <f t="shared" si="143"/>
        <v>2</v>
      </c>
    </row>
    <row r="2307" spans="1:20" x14ac:dyDescent="0.2">
      <c r="A2307" s="3" t="s">
        <v>1006</v>
      </c>
      <c r="B2307" s="3" t="s">
        <v>1414</v>
      </c>
      <c r="C2307" s="4" t="s">
        <v>1331</v>
      </c>
      <c r="D2307" s="5" t="s">
        <v>456</v>
      </c>
      <c r="E2307" s="4" t="s">
        <v>457</v>
      </c>
      <c r="F2307" s="6">
        <v>12449.01</v>
      </c>
      <c r="G2307" s="4">
        <v>596603</v>
      </c>
      <c r="H2307" s="4">
        <v>908356</v>
      </c>
      <c r="I2307" s="5">
        <v>13.704990110000001</v>
      </c>
      <c r="J2307" s="5">
        <v>1.5225468192416001</v>
      </c>
      <c r="K2307" s="5" t="s">
        <v>38</v>
      </c>
      <c r="L2307" s="5">
        <v>37</v>
      </c>
      <c r="M2307" s="7" t="s">
        <v>1418</v>
      </c>
      <c r="N2307" s="7" t="s">
        <v>1419</v>
      </c>
      <c r="O2307" s="9" t="str">
        <f t="shared" ref="O2307:O2370" si="144">RIGHT(B2307,10)</f>
        <v>2020-10-27</v>
      </c>
      <c r="P2307" s="1" t="str">
        <f>VLOOKUP(K2307,de_para!$A$2:$B$46,2,0)</f>
        <v>Credenciamento</v>
      </c>
      <c r="Q2307" s="1">
        <v>0</v>
      </c>
      <c r="R2307" s="1">
        <f t="shared" ref="R2307:R2370" si="145">MONTH(O2307)</f>
        <v>10</v>
      </c>
      <c r="S2307" s="1">
        <f t="shared" ref="S2307:S2370" si="146">YEAR(O2307)</f>
        <v>2020</v>
      </c>
      <c r="T2307" s="1">
        <f t="shared" ref="T2307:T2370" si="147">IF(R2307&lt;7,1,2)</f>
        <v>2</v>
      </c>
    </row>
    <row r="2308" spans="1:20" x14ac:dyDescent="0.2">
      <c r="A2308" s="3" t="s">
        <v>1321</v>
      </c>
      <c r="B2308" s="3" t="s">
        <v>1414</v>
      </c>
      <c r="C2308" s="4" t="s">
        <v>1332</v>
      </c>
      <c r="D2308" s="5" t="s">
        <v>1333</v>
      </c>
      <c r="E2308" s="4" t="s">
        <v>1334</v>
      </c>
      <c r="F2308" s="6">
        <v>20262.650000000001</v>
      </c>
      <c r="G2308" s="4">
        <v>1130236</v>
      </c>
      <c r="H2308" s="4">
        <v>1893187</v>
      </c>
      <c r="I2308" s="5">
        <v>10.70293109</v>
      </c>
      <c r="J2308" s="5">
        <v>1.6750368949493999</v>
      </c>
      <c r="K2308" s="5" t="s">
        <v>19</v>
      </c>
      <c r="L2308" s="5">
        <v>430</v>
      </c>
      <c r="M2308" s="7" t="s">
        <v>1418</v>
      </c>
      <c r="N2308" s="7" t="s">
        <v>1419</v>
      </c>
      <c r="O2308" s="9" t="str">
        <f t="shared" si="144"/>
        <v>2020-10-27</v>
      </c>
      <c r="P2308" s="1" t="str">
        <f>VLOOKUP(K2308,de_para!$A$2:$B$46,2,0)</f>
        <v>web event</v>
      </c>
      <c r="Q2308" s="1">
        <v>0</v>
      </c>
      <c r="R2308" s="1">
        <f t="shared" si="145"/>
        <v>10</v>
      </c>
      <c r="S2308" s="1">
        <f t="shared" si="146"/>
        <v>2020</v>
      </c>
      <c r="T2308" s="1">
        <f t="shared" si="147"/>
        <v>2</v>
      </c>
    </row>
    <row r="2309" spans="1:20" x14ac:dyDescent="0.2">
      <c r="A2309" s="3" t="s">
        <v>14</v>
      </c>
      <c r="B2309" s="3" t="s">
        <v>1414</v>
      </c>
      <c r="C2309" s="4" t="s">
        <v>1238</v>
      </c>
      <c r="D2309" s="5" t="s">
        <v>1239</v>
      </c>
      <c r="E2309" s="4" t="s">
        <v>1240</v>
      </c>
      <c r="F2309" s="6">
        <v>51005.68</v>
      </c>
      <c r="G2309" s="4">
        <v>3423665</v>
      </c>
      <c r="H2309" s="4">
        <v>5188346</v>
      </c>
      <c r="I2309" s="5">
        <v>9.8308169900000006</v>
      </c>
      <c r="J2309" s="5">
        <v>1.5154362357297999</v>
      </c>
      <c r="K2309" s="5" t="s">
        <v>200</v>
      </c>
      <c r="L2309" s="5">
        <v>2117</v>
      </c>
      <c r="M2309" s="7" t="s">
        <v>1418</v>
      </c>
      <c r="N2309" s="7" t="s">
        <v>1419</v>
      </c>
      <c r="O2309" s="9" t="str">
        <f t="shared" si="144"/>
        <v>2020-10-27</v>
      </c>
      <c r="P2309" s="1" t="str">
        <f>VLOOKUP(K2309,de_para!$A$2:$B$46,2,0)</f>
        <v>Mensagem</v>
      </c>
      <c r="Q2309" s="1">
        <v>1</v>
      </c>
      <c r="R2309" s="1">
        <f t="shared" si="145"/>
        <v>10</v>
      </c>
      <c r="S2309" s="1">
        <f t="shared" si="146"/>
        <v>2020</v>
      </c>
      <c r="T2309" s="1">
        <f t="shared" si="147"/>
        <v>2</v>
      </c>
    </row>
    <row r="2310" spans="1:20" x14ac:dyDescent="0.2">
      <c r="A2310" s="3" t="s">
        <v>14</v>
      </c>
      <c r="B2310" s="3" t="s">
        <v>1414</v>
      </c>
      <c r="C2310" s="4" t="s">
        <v>1427</v>
      </c>
      <c r="D2310" s="5" t="s">
        <v>1416</v>
      </c>
      <c r="E2310" s="4" t="s">
        <v>1417</v>
      </c>
      <c r="F2310" s="6">
        <v>0</v>
      </c>
      <c r="G2310" s="4">
        <v>0</v>
      </c>
      <c r="H2310" s="4">
        <v>0</v>
      </c>
      <c r="I2310" s="5" t="s">
        <v>42</v>
      </c>
      <c r="J2310" s="5">
        <v>0</v>
      </c>
      <c r="K2310" s="5" t="s">
        <v>200</v>
      </c>
      <c r="L2310" s="5">
        <v>1</v>
      </c>
      <c r="M2310" s="7" t="s">
        <v>1418</v>
      </c>
      <c r="N2310" s="7" t="s">
        <v>1419</v>
      </c>
      <c r="O2310" s="9" t="str">
        <f t="shared" si="144"/>
        <v>2020-10-27</v>
      </c>
      <c r="P2310" s="1" t="str">
        <f>VLOOKUP(K2310,de_para!$A$2:$B$46,2,0)</f>
        <v>Mensagem</v>
      </c>
      <c r="Q2310" s="1">
        <v>1</v>
      </c>
      <c r="R2310" s="1">
        <f t="shared" si="145"/>
        <v>10</v>
      </c>
      <c r="S2310" s="1">
        <f t="shared" si="146"/>
        <v>2020</v>
      </c>
      <c r="T2310" s="1">
        <f t="shared" si="147"/>
        <v>2</v>
      </c>
    </row>
    <row r="2311" spans="1:20" x14ac:dyDescent="0.2">
      <c r="A2311" s="3" t="s">
        <v>1366</v>
      </c>
      <c r="B2311" s="3" t="s">
        <v>1414</v>
      </c>
      <c r="C2311" s="4" t="s">
        <v>1367</v>
      </c>
      <c r="D2311" s="5" t="s">
        <v>1368</v>
      </c>
      <c r="E2311" s="4" t="s">
        <v>1369</v>
      </c>
      <c r="F2311" s="6">
        <v>5631.3</v>
      </c>
      <c r="G2311" s="4">
        <v>46063</v>
      </c>
      <c r="H2311" s="4">
        <v>169190</v>
      </c>
      <c r="I2311" s="5">
        <v>33.283882030000001</v>
      </c>
      <c r="J2311" s="5">
        <v>3.6730130473482001</v>
      </c>
      <c r="K2311" s="5" t="s">
        <v>30</v>
      </c>
      <c r="L2311" s="5">
        <v>190</v>
      </c>
      <c r="M2311" s="7" t="s">
        <v>1418</v>
      </c>
      <c r="N2311" s="7" t="s">
        <v>1419</v>
      </c>
      <c r="O2311" s="9" t="str">
        <f t="shared" si="144"/>
        <v>2020-10-27</v>
      </c>
      <c r="P2311" s="1" t="str">
        <f>VLOOKUP(K2311,de_para!$A$2:$B$46,2,0)</f>
        <v>Lead Ads</v>
      </c>
      <c r="Q2311" s="1">
        <v>0</v>
      </c>
      <c r="R2311" s="1">
        <f t="shared" si="145"/>
        <v>10</v>
      </c>
      <c r="S2311" s="1">
        <f t="shared" si="146"/>
        <v>2020</v>
      </c>
      <c r="T2311" s="1">
        <f t="shared" si="147"/>
        <v>2</v>
      </c>
    </row>
    <row r="2312" spans="1:20" x14ac:dyDescent="0.2">
      <c r="A2312" s="3" t="s">
        <v>1321</v>
      </c>
      <c r="B2312" s="3" t="s">
        <v>1414</v>
      </c>
      <c r="C2312" s="4" t="s">
        <v>1346</v>
      </c>
      <c r="D2312" s="5" t="s">
        <v>1347</v>
      </c>
      <c r="E2312" s="4" t="s">
        <v>1348</v>
      </c>
      <c r="F2312" s="6">
        <v>9329.41</v>
      </c>
      <c r="G2312" s="4">
        <v>525296</v>
      </c>
      <c r="H2312" s="4">
        <v>738447</v>
      </c>
      <c r="I2312" s="5">
        <v>12.63382477</v>
      </c>
      <c r="J2312" s="5">
        <v>1.4057731260090001</v>
      </c>
      <c r="K2312" s="5" t="s">
        <v>19</v>
      </c>
      <c r="L2312" s="5">
        <v>202</v>
      </c>
      <c r="M2312" s="7" t="s">
        <v>1418</v>
      </c>
      <c r="N2312" s="7" t="s">
        <v>1419</v>
      </c>
      <c r="O2312" s="9" t="str">
        <f t="shared" si="144"/>
        <v>2020-10-27</v>
      </c>
      <c r="P2312" s="1" t="str">
        <f>VLOOKUP(K2312,de_para!$A$2:$B$46,2,0)</f>
        <v>web event</v>
      </c>
      <c r="Q2312" s="1">
        <v>0</v>
      </c>
      <c r="R2312" s="1">
        <f t="shared" si="145"/>
        <v>10</v>
      </c>
      <c r="S2312" s="1">
        <f t="shared" si="146"/>
        <v>2020</v>
      </c>
      <c r="T2312" s="1">
        <f t="shared" si="147"/>
        <v>2</v>
      </c>
    </row>
    <row r="2313" spans="1:20" x14ac:dyDescent="0.2">
      <c r="A2313" s="3" t="s">
        <v>1321</v>
      </c>
      <c r="B2313" s="3" t="s">
        <v>1414</v>
      </c>
      <c r="C2313" s="4" t="s">
        <v>1343</v>
      </c>
      <c r="D2313" s="5" t="s">
        <v>1344</v>
      </c>
      <c r="E2313" s="4" t="s">
        <v>1345</v>
      </c>
      <c r="F2313" s="6">
        <v>9356.07</v>
      </c>
      <c r="G2313" s="4">
        <v>463343</v>
      </c>
      <c r="H2313" s="4">
        <v>667356</v>
      </c>
      <c r="I2313" s="5">
        <v>14.019608720000001</v>
      </c>
      <c r="J2313" s="5">
        <v>1.4403066410845</v>
      </c>
      <c r="K2313" s="5" t="s">
        <v>19</v>
      </c>
      <c r="L2313" s="5">
        <v>208</v>
      </c>
      <c r="M2313" s="7" t="s">
        <v>1418</v>
      </c>
      <c r="N2313" s="7" t="s">
        <v>1419</v>
      </c>
      <c r="O2313" s="9" t="str">
        <f t="shared" si="144"/>
        <v>2020-10-27</v>
      </c>
      <c r="P2313" s="1" t="str">
        <f>VLOOKUP(K2313,de_para!$A$2:$B$46,2,0)</f>
        <v>web event</v>
      </c>
      <c r="Q2313" s="1">
        <v>0</v>
      </c>
      <c r="R2313" s="1">
        <f t="shared" si="145"/>
        <v>10</v>
      </c>
      <c r="S2313" s="1">
        <f t="shared" si="146"/>
        <v>2020</v>
      </c>
      <c r="T2313" s="1">
        <f t="shared" si="147"/>
        <v>2</v>
      </c>
    </row>
    <row r="2314" spans="1:20" x14ac:dyDescent="0.2">
      <c r="A2314" s="3" t="s">
        <v>1321</v>
      </c>
      <c r="B2314" s="3" t="s">
        <v>1414</v>
      </c>
      <c r="C2314" s="4" t="s">
        <v>1428</v>
      </c>
      <c r="D2314" s="5" t="s">
        <v>1429</v>
      </c>
      <c r="E2314" s="4" t="s">
        <v>1430</v>
      </c>
      <c r="F2314" s="6">
        <v>0</v>
      </c>
      <c r="G2314" s="4">
        <v>0</v>
      </c>
      <c r="H2314" s="4">
        <v>0</v>
      </c>
      <c r="I2314" s="5" t="s">
        <v>42</v>
      </c>
      <c r="J2314" s="5">
        <v>0</v>
      </c>
      <c r="K2314" s="5" t="s">
        <v>38</v>
      </c>
      <c r="L2314" s="5">
        <v>3</v>
      </c>
      <c r="M2314" s="7" t="s">
        <v>1418</v>
      </c>
      <c r="N2314" s="7" t="s">
        <v>1419</v>
      </c>
      <c r="O2314" s="9" t="str">
        <f t="shared" si="144"/>
        <v>2020-10-27</v>
      </c>
      <c r="P2314" s="1" t="str">
        <f>VLOOKUP(K2314,de_para!$A$2:$B$46,2,0)</f>
        <v>Credenciamento</v>
      </c>
      <c r="Q2314" s="1">
        <v>0</v>
      </c>
      <c r="R2314" s="1">
        <f t="shared" si="145"/>
        <v>10</v>
      </c>
      <c r="S2314" s="1">
        <f t="shared" si="146"/>
        <v>2020</v>
      </c>
      <c r="T2314" s="1">
        <f t="shared" si="147"/>
        <v>2</v>
      </c>
    </row>
    <row r="2315" spans="1:20" x14ac:dyDescent="0.2">
      <c r="A2315" s="3" t="s">
        <v>1382</v>
      </c>
      <c r="B2315" s="3" t="s">
        <v>1414</v>
      </c>
      <c r="C2315" s="4" t="s">
        <v>1431</v>
      </c>
      <c r="D2315" s="5" t="s">
        <v>1425</v>
      </c>
      <c r="E2315" s="4" t="s">
        <v>1426</v>
      </c>
      <c r="F2315" s="6">
        <v>0</v>
      </c>
      <c r="G2315" s="4">
        <v>0</v>
      </c>
      <c r="H2315" s="4">
        <v>0</v>
      </c>
      <c r="I2315" s="5" t="s">
        <v>42</v>
      </c>
      <c r="J2315" s="5">
        <v>0</v>
      </c>
      <c r="K2315" s="5" t="s">
        <v>1304</v>
      </c>
      <c r="L2315" s="5">
        <v>1</v>
      </c>
      <c r="M2315" s="7" t="s">
        <v>1418</v>
      </c>
      <c r="N2315" s="7" t="s">
        <v>1419</v>
      </c>
      <c r="O2315" s="9" t="str">
        <f t="shared" si="144"/>
        <v>2020-10-27</v>
      </c>
      <c r="P2315" s="1" t="str">
        <f>VLOOKUP(K2315,de_para!$A$2:$B$46,2,0)</f>
        <v>web event</v>
      </c>
      <c r="Q2315" s="1">
        <v>0</v>
      </c>
      <c r="R2315" s="1">
        <f t="shared" si="145"/>
        <v>10</v>
      </c>
      <c r="S2315" s="1">
        <f t="shared" si="146"/>
        <v>2020</v>
      </c>
      <c r="T2315" s="1">
        <f t="shared" si="147"/>
        <v>2</v>
      </c>
    </row>
    <row r="2316" spans="1:20" x14ac:dyDescent="0.2">
      <c r="A2316" s="3" t="s">
        <v>1207</v>
      </c>
      <c r="B2316" s="3" t="s">
        <v>1414</v>
      </c>
      <c r="C2316" s="4" t="s">
        <v>1410</v>
      </c>
      <c r="D2316" s="5" t="s">
        <v>1411</v>
      </c>
      <c r="E2316" s="4" t="s">
        <v>1412</v>
      </c>
      <c r="F2316" s="6">
        <v>514.14</v>
      </c>
      <c r="G2316" s="4">
        <v>58624</v>
      </c>
      <c r="H2316" s="4">
        <v>123051</v>
      </c>
      <c r="I2316" s="5">
        <v>4.1782675500000002</v>
      </c>
      <c r="J2316" s="5">
        <v>2.0989867631004002</v>
      </c>
      <c r="K2316" s="5" t="s">
        <v>222</v>
      </c>
      <c r="L2316" s="5">
        <v>2038</v>
      </c>
      <c r="M2316" s="7" t="s">
        <v>1418</v>
      </c>
      <c r="N2316" s="7" t="s">
        <v>1419</v>
      </c>
      <c r="O2316" s="9" t="str">
        <f t="shared" si="144"/>
        <v>2020-10-27</v>
      </c>
      <c r="P2316" s="1" t="str">
        <f>VLOOKUP(K2316,de_para!$A$2:$B$46,2,0)</f>
        <v>Mid funnel</v>
      </c>
      <c r="Q2316" s="1">
        <v>0</v>
      </c>
      <c r="R2316" s="1">
        <f t="shared" si="145"/>
        <v>10</v>
      </c>
      <c r="S2316" s="1">
        <f t="shared" si="146"/>
        <v>2020</v>
      </c>
      <c r="T2316" s="1">
        <f t="shared" si="147"/>
        <v>2</v>
      </c>
    </row>
    <row r="2317" spans="1:20" x14ac:dyDescent="0.2">
      <c r="A2317" s="3" t="s">
        <v>1321</v>
      </c>
      <c r="B2317" s="3" t="s">
        <v>1414</v>
      </c>
      <c r="C2317" s="4" t="s">
        <v>1322</v>
      </c>
      <c r="D2317" s="5" t="s">
        <v>1323</v>
      </c>
      <c r="E2317" s="4" t="s">
        <v>1324</v>
      </c>
      <c r="F2317" s="6">
        <v>9173.0300000000007</v>
      </c>
      <c r="G2317" s="4">
        <v>514667</v>
      </c>
      <c r="H2317" s="4">
        <v>728127</v>
      </c>
      <c r="I2317" s="5">
        <v>12.598118189999999</v>
      </c>
      <c r="J2317" s="5">
        <v>1.4147536173876001</v>
      </c>
      <c r="K2317" s="5" t="s">
        <v>19</v>
      </c>
      <c r="L2317" s="5">
        <v>210</v>
      </c>
      <c r="M2317" s="7" t="s">
        <v>1418</v>
      </c>
      <c r="N2317" s="7" t="s">
        <v>1419</v>
      </c>
      <c r="O2317" s="9" t="str">
        <f t="shared" si="144"/>
        <v>2020-10-27</v>
      </c>
      <c r="P2317" s="1" t="str">
        <f>VLOOKUP(K2317,de_para!$A$2:$B$46,2,0)</f>
        <v>web event</v>
      </c>
      <c r="Q2317" s="1">
        <v>0</v>
      </c>
      <c r="R2317" s="1">
        <f t="shared" si="145"/>
        <v>10</v>
      </c>
      <c r="S2317" s="1">
        <f t="shared" si="146"/>
        <v>2020</v>
      </c>
      <c r="T2317" s="1">
        <f t="shared" si="147"/>
        <v>2</v>
      </c>
    </row>
    <row r="2318" spans="1:20" x14ac:dyDescent="0.2">
      <c r="A2318" s="3" t="s">
        <v>311</v>
      </c>
      <c r="B2318" s="3" t="s">
        <v>1414</v>
      </c>
      <c r="C2318" s="4" t="s">
        <v>1248</v>
      </c>
      <c r="D2318" s="5" t="s">
        <v>1249</v>
      </c>
      <c r="E2318" s="4" t="s">
        <v>1250</v>
      </c>
      <c r="F2318" s="6">
        <v>16581.43</v>
      </c>
      <c r="G2318" s="4">
        <v>1054196</v>
      </c>
      <c r="H2318" s="4">
        <v>2287088</v>
      </c>
      <c r="I2318" s="5">
        <v>7.2500183600000003</v>
      </c>
      <c r="J2318" s="5">
        <v>2.1695092753149998</v>
      </c>
      <c r="K2318" s="5" t="s">
        <v>1251</v>
      </c>
      <c r="L2318" s="5">
        <v>131</v>
      </c>
      <c r="M2318" s="7" t="s">
        <v>1418</v>
      </c>
      <c r="N2318" s="7" t="s">
        <v>1419</v>
      </c>
      <c r="O2318" s="9" t="str">
        <f t="shared" si="144"/>
        <v>2020-10-27</v>
      </c>
      <c r="P2318" s="1" t="str">
        <f>VLOOKUP(K2318,de_para!$A$2:$B$46,2,0)</f>
        <v>Credenciamento</v>
      </c>
      <c r="Q2318" s="1">
        <v>0</v>
      </c>
      <c r="R2318" s="1">
        <f t="shared" si="145"/>
        <v>10</v>
      </c>
      <c r="S2318" s="1">
        <f t="shared" si="146"/>
        <v>2020</v>
      </c>
      <c r="T2318" s="1">
        <f t="shared" si="147"/>
        <v>2</v>
      </c>
    </row>
    <row r="2319" spans="1:20" x14ac:dyDescent="0.2">
      <c r="A2319" s="3" t="s">
        <v>1398</v>
      </c>
      <c r="B2319" s="3" t="s">
        <v>1414</v>
      </c>
      <c r="C2319" s="4" t="s">
        <v>1432</v>
      </c>
      <c r="D2319" s="5" t="s">
        <v>1433</v>
      </c>
      <c r="E2319" s="4" t="s">
        <v>1434</v>
      </c>
      <c r="F2319" s="6">
        <v>0</v>
      </c>
      <c r="G2319" s="4">
        <v>0</v>
      </c>
      <c r="H2319" s="4">
        <v>0</v>
      </c>
      <c r="I2319" s="5" t="s">
        <v>42</v>
      </c>
      <c r="J2319" s="5">
        <v>0</v>
      </c>
      <c r="K2319" s="5" t="s">
        <v>1304</v>
      </c>
      <c r="L2319" s="5">
        <v>2</v>
      </c>
      <c r="M2319" s="7" t="s">
        <v>1418</v>
      </c>
      <c r="N2319" s="7" t="s">
        <v>1419</v>
      </c>
      <c r="O2319" s="9" t="str">
        <f t="shared" si="144"/>
        <v>2020-10-27</v>
      </c>
      <c r="P2319" s="1" t="str">
        <f>VLOOKUP(K2319,de_para!$A$2:$B$46,2,0)</f>
        <v>web event</v>
      </c>
      <c r="Q2319" s="1">
        <v>0</v>
      </c>
      <c r="R2319" s="1">
        <f t="shared" si="145"/>
        <v>10</v>
      </c>
      <c r="S2319" s="1">
        <f t="shared" si="146"/>
        <v>2020</v>
      </c>
      <c r="T2319" s="1">
        <f t="shared" si="147"/>
        <v>2</v>
      </c>
    </row>
    <row r="2320" spans="1:20" x14ac:dyDescent="0.2">
      <c r="A2320" s="3" t="s">
        <v>1207</v>
      </c>
      <c r="B2320" s="3" t="s">
        <v>1414</v>
      </c>
      <c r="C2320" s="4" t="s">
        <v>1211</v>
      </c>
      <c r="D2320" s="5" t="s">
        <v>1212</v>
      </c>
      <c r="E2320" s="4" t="s">
        <v>1213</v>
      </c>
      <c r="F2320" s="6">
        <v>1531.18</v>
      </c>
      <c r="G2320" s="4">
        <v>95453</v>
      </c>
      <c r="H2320" s="4">
        <v>152214</v>
      </c>
      <c r="I2320" s="5">
        <v>10.059390069999999</v>
      </c>
      <c r="J2320" s="5">
        <v>1.5946486752643001</v>
      </c>
      <c r="K2320" s="5" t="s">
        <v>1214</v>
      </c>
      <c r="L2320" s="5" t="s">
        <v>42</v>
      </c>
      <c r="M2320" s="7" t="s">
        <v>1418</v>
      </c>
      <c r="N2320" s="7" t="s">
        <v>1419</v>
      </c>
      <c r="O2320" s="9" t="str">
        <f t="shared" si="144"/>
        <v>2020-10-27</v>
      </c>
      <c r="P2320" s="1" t="str">
        <f>VLOOKUP(K2320,de_para!$A$2:$B$46,2,0)</f>
        <v>App event</v>
      </c>
      <c r="Q2320" s="1">
        <v>0</v>
      </c>
      <c r="R2320" s="1">
        <f t="shared" si="145"/>
        <v>10</v>
      </c>
      <c r="S2320" s="1">
        <f t="shared" si="146"/>
        <v>2020</v>
      </c>
      <c r="T2320" s="1">
        <f t="shared" si="147"/>
        <v>2</v>
      </c>
    </row>
    <row r="2321" spans="1:20" x14ac:dyDescent="0.2">
      <c r="A2321" s="3" t="s">
        <v>14</v>
      </c>
      <c r="B2321" s="3" t="s">
        <v>1414</v>
      </c>
      <c r="C2321" s="4" t="s">
        <v>760</v>
      </c>
      <c r="D2321" s="5" t="s">
        <v>761</v>
      </c>
      <c r="E2321" s="4" t="s">
        <v>762</v>
      </c>
      <c r="F2321" s="6">
        <v>32940.980000000003</v>
      </c>
      <c r="G2321" s="4">
        <v>2459126</v>
      </c>
      <c r="H2321" s="4">
        <v>3841779</v>
      </c>
      <c r="I2321" s="5">
        <v>8.5744078500000001</v>
      </c>
      <c r="J2321" s="5">
        <v>1.5622538251395</v>
      </c>
      <c r="K2321" s="5" t="s">
        <v>19</v>
      </c>
      <c r="L2321" s="5">
        <v>1550</v>
      </c>
      <c r="M2321" s="7" t="s">
        <v>1418</v>
      </c>
      <c r="N2321" s="7" t="s">
        <v>1419</v>
      </c>
      <c r="O2321" s="9" t="str">
        <f t="shared" si="144"/>
        <v>2020-10-27</v>
      </c>
      <c r="P2321" s="1" t="str">
        <f>VLOOKUP(K2321,de_para!$A$2:$B$46,2,0)</f>
        <v>web event</v>
      </c>
      <c r="Q2321" s="1">
        <v>0</v>
      </c>
      <c r="R2321" s="1">
        <f t="shared" si="145"/>
        <v>10</v>
      </c>
      <c r="S2321" s="1">
        <f t="shared" si="146"/>
        <v>2020</v>
      </c>
      <c r="T2321" s="1">
        <f t="shared" si="147"/>
        <v>2</v>
      </c>
    </row>
    <row r="2322" spans="1:20" x14ac:dyDescent="0.2">
      <c r="A2322" s="3" t="s">
        <v>1272</v>
      </c>
      <c r="B2322" s="3" t="s">
        <v>1414</v>
      </c>
      <c r="C2322" s="4" t="s">
        <v>1273</v>
      </c>
      <c r="D2322" s="5" t="s">
        <v>456</v>
      </c>
      <c r="E2322" s="4" t="s">
        <v>457</v>
      </c>
      <c r="F2322" s="6">
        <v>17483.47</v>
      </c>
      <c r="G2322" s="4">
        <v>763513</v>
      </c>
      <c r="H2322" s="4">
        <v>1177156</v>
      </c>
      <c r="I2322" s="5">
        <v>14.85229655</v>
      </c>
      <c r="J2322" s="5">
        <v>1.5417628776457999</v>
      </c>
      <c r="K2322" s="5" t="s">
        <v>38</v>
      </c>
      <c r="L2322" s="5">
        <v>81</v>
      </c>
      <c r="M2322" s="7" t="s">
        <v>1418</v>
      </c>
      <c r="N2322" s="7" t="s">
        <v>1419</v>
      </c>
      <c r="O2322" s="9" t="str">
        <f t="shared" si="144"/>
        <v>2020-10-27</v>
      </c>
      <c r="P2322" s="1" t="str">
        <f>VLOOKUP(K2322,de_para!$A$2:$B$46,2,0)</f>
        <v>Credenciamento</v>
      </c>
      <c r="Q2322" s="1">
        <v>0</v>
      </c>
      <c r="R2322" s="1">
        <f t="shared" si="145"/>
        <v>10</v>
      </c>
      <c r="S2322" s="1">
        <f t="shared" si="146"/>
        <v>2020</v>
      </c>
      <c r="T2322" s="1">
        <f t="shared" si="147"/>
        <v>2</v>
      </c>
    </row>
    <row r="2323" spans="1:20" x14ac:dyDescent="0.2">
      <c r="A2323" s="3" t="s">
        <v>1435</v>
      </c>
      <c r="B2323" s="3" t="s">
        <v>1414</v>
      </c>
      <c r="C2323" s="4" t="s">
        <v>1436</v>
      </c>
      <c r="D2323" s="5" t="s">
        <v>1437</v>
      </c>
      <c r="E2323" s="4" t="s">
        <v>1438</v>
      </c>
      <c r="F2323" s="6">
        <v>0</v>
      </c>
      <c r="G2323" s="4">
        <v>0</v>
      </c>
      <c r="H2323" s="4">
        <v>0</v>
      </c>
      <c r="I2323" s="5" t="s">
        <v>42</v>
      </c>
      <c r="J2323" s="5">
        <v>0</v>
      </c>
      <c r="K2323" s="5" t="s">
        <v>1304</v>
      </c>
      <c r="L2323" s="5">
        <v>4</v>
      </c>
      <c r="M2323" s="7" t="s">
        <v>1418</v>
      </c>
      <c r="N2323" s="7" t="s">
        <v>1419</v>
      </c>
      <c r="O2323" s="9" t="str">
        <f t="shared" si="144"/>
        <v>2020-10-27</v>
      </c>
      <c r="P2323" s="1" t="str">
        <f>VLOOKUP(K2323,de_para!$A$2:$B$46,2,0)</f>
        <v>web event</v>
      </c>
      <c r="Q2323" s="1">
        <v>0</v>
      </c>
      <c r="R2323" s="1">
        <f t="shared" si="145"/>
        <v>10</v>
      </c>
      <c r="S2323" s="1">
        <f t="shared" si="146"/>
        <v>2020</v>
      </c>
      <c r="T2323" s="1">
        <f t="shared" si="147"/>
        <v>2</v>
      </c>
    </row>
    <row r="2324" spans="1:20" x14ac:dyDescent="0.2">
      <c r="A2324" s="3" t="s">
        <v>1327</v>
      </c>
      <c r="B2324" s="3" t="s">
        <v>1414</v>
      </c>
      <c r="C2324" s="4" t="s">
        <v>1328</v>
      </c>
      <c r="D2324" s="5" t="s">
        <v>1329</v>
      </c>
      <c r="E2324" s="4" t="s">
        <v>1330</v>
      </c>
      <c r="F2324" s="6">
        <v>6277.55</v>
      </c>
      <c r="G2324" s="4">
        <v>149406</v>
      </c>
      <c r="H2324" s="4">
        <v>324295</v>
      </c>
      <c r="I2324" s="5">
        <v>19.357529410000001</v>
      </c>
      <c r="J2324" s="5">
        <v>2.1705620925532001</v>
      </c>
      <c r="K2324" s="5" t="s">
        <v>30</v>
      </c>
      <c r="L2324" s="5">
        <v>231</v>
      </c>
      <c r="M2324" s="7" t="s">
        <v>1418</v>
      </c>
      <c r="N2324" s="7" t="s">
        <v>1419</v>
      </c>
      <c r="O2324" s="9" t="str">
        <f t="shared" si="144"/>
        <v>2020-10-27</v>
      </c>
      <c r="P2324" s="1" t="str">
        <f>VLOOKUP(K2324,de_para!$A$2:$B$46,2,0)</f>
        <v>Lead Ads</v>
      </c>
      <c r="Q2324" s="1">
        <v>0</v>
      </c>
      <c r="R2324" s="1">
        <f t="shared" si="145"/>
        <v>10</v>
      </c>
      <c r="S2324" s="1">
        <f t="shared" si="146"/>
        <v>2020</v>
      </c>
      <c r="T2324" s="1">
        <f t="shared" si="147"/>
        <v>2</v>
      </c>
    </row>
    <row r="2325" spans="1:20" x14ac:dyDescent="0.2">
      <c r="A2325" s="3" t="s">
        <v>1374</v>
      </c>
      <c r="B2325" s="3" t="s">
        <v>1414</v>
      </c>
      <c r="C2325" s="4" t="s">
        <v>1375</v>
      </c>
      <c r="D2325" s="5" t="s">
        <v>1376</v>
      </c>
      <c r="E2325" s="4" t="s">
        <v>1377</v>
      </c>
      <c r="F2325" s="6">
        <v>0</v>
      </c>
      <c r="G2325" s="4">
        <v>0</v>
      </c>
      <c r="H2325" s="4">
        <v>0</v>
      </c>
      <c r="I2325" s="5" t="s">
        <v>42</v>
      </c>
      <c r="J2325" s="5">
        <v>0</v>
      </c>
      <c r="K2325" s="5" t="s">
        <v>19</v>
      </c>
      <c r="L2325" s="5">
        <v>69</v>
      </c>
      <c r="M2325" s="7" t="s">
        <v>1418</v>
      </c>
      <c r="N2325" s="7" t="s">
        <v>1419</v>
      </c>
      <c r="O2325" s="9" t="str">
        <f t="shared" si="144"/>
        <v>2020-10-27</v>
      </c>
      <c r="P2325" s="1" t="str">
        <f>VLOOKUP(K2325,de_para!$A$2:$B$46,2,0)</f>
        <v>web event</v>
      </c>
      <c r="Q2325" s="1">
        <v>0</v>
      </c>
      <c r="R2325" s="1">
        <f t="shared" si="145"/>
        <v>10</v>
      </c>
      <c r="S2325" s="1">
        <f t="shared" si="146"/>
        <v>2020</v>
      </c>
      <c r="T2325" s="1">
        <f t="shared" si="147"/>
        <v>2</v>
      </c>
    </row>
    <row r="2326" spans="1:20" x14ac:dyDescent="0.2">
      <c r="A2326" s="3" t="s">
        <v>1290</v>
      </c>
      <c r="B2326" s="3" t="s">
        <v>1414</v>
      </c>
      <c r="C2326" s="4" t="s">
        <v>1291</v>
      </c>
      <c r="D2326" s="5" t="s">
        <v>1292</v>
      </c>
      <c r="E2326" s="4" t="s">
        <v>1293</v>
      </c>
      <c r="F2326" s="6">
        <v>3446.19</v>
      </c>
      <c r="G2326" s="4">
        <v>50400</v>
      </c>
      <c r="H2326" s="4">
        <v>52200</v>
      </c>
      <c r="I2326" s="5">
        <v>66.018965519999995</v>
      </c>
      <c r="J2326" s="5">
        <v>1.0357142857143</v>
      </c>
      <c r="K2326" s="5" t="s">
        <v>6</v>
      </c>
      <c r="L2326" s="5">
        <v>50400</v>
      </c>
      <c r="M2326" s="7" t="s">
        <v>1418</v>
      </c>
      <c r="N2326" s="7" t="s">
        <v>1419</v>
      </c>
      <c r="O2326" s="9" t="str">
        <f t="shared" si="144"/>
        <v>2020-10-27</v>
      </c>
      <c r="P2326" s="1" t="str">
        <f>VLOOKUP(K2326,de_para!$A$2:$B$46,2,0)</f>
        <v>Top funnel</v>
      </c>
      <c r="Q2326" s="1">
        <v>0</v>
      </c>
      <c r="R2326" s="1">
        <f t="shared" si="145"/>
        <v>10</v>
      </c>
      <c r="S2326" s="1">
        <f t="shared" si="146"/>
        <v>2020</v>
      </c>
      <c r="T2326" s="1">
        <f t="shared" si="147"/>
        <v>2</v>
      </c>
    </row>
    <row r="2327" spans="1:20" x14ac:dyDescent="0.2">
      <c r="A2327" s="3" t="s">
        <v>1321</v>
      </c>
      <c r="B2327" s="3" t="s">
        <v>1414</v>
      </c>
      <c r="C2327" s="4" t="s">
        <v>1355</v>
      </c>
      <c r="D2327" s="5" t="s">
        <v>1356</v>
      </c>
      <c r="E2327" s="4" t="s">
        <v>1357</v>
      </c>
      <c r="F2327" s="6">
        <v>0</v>
      </c>
      <c r="G2327" s="4">
        <v>0</v>
      </c>
      <c r="H2327" s="4">
        <v>0</v>
      </c>
      <c r="I2327" s="5" t="s">
        <v>42</v>
      </c>
      <c r="J2327" s="5">
        <v>0</v>
      </c>
      <c r="K2327" s="5" t="s">
        <v>19</v>
      </c>
      <c r="L2327" s="5">
        <v>9</v>
      </c>
      <c r="M2327" s="7" t="s">
        <v>1418</v>
      </c>
      <c r="N2327" s="7" t="s">
        <v>1419</v>
      </c>
      <c r="O2327" s="9" t="str">
        <f t="shared" si="144"/>
        <v>2020-10-27</v>
      </c>
      <c r="P2327" s="1" t="str">
        <f>VLOOKUP(K2327,de_para!$A$2:$B$46,2,0)</f>
        <v>web event</v>
      </c>
      <c r="Q2327" s="1">
        <v>0</v>
      </c>
      <c r="R2327" s="1">
        <f t="shared" si="145"/>
        <v>10</v>
      </c>
      <c r="S2327" s="1">
        <f t="shared" si="146"/>
        <v>2020</v>
      </c>
      <c r="T2327" s="1">
        <f t="shared" si="147"/>
        <v>2</v>
      </c>
    </row>
    <row r="2328" spans="1:20" x14ac:dyDescent="0.2">
      <c r="A2328" s="3" t="s">
        <v>1207</v>
      </c>
      <c r="B2328" s="3" t="s">
        <v>1414</v>
      </c>
      <c r="C2328" s="4" t="s">
        <v>1208</v>
      </c>
      <c r="D2328" s="5" t="s">
        <v>1209</v>
      </c>
      <c r="E2328" s="4" t="s">
        <v>1210</v>
      </c>
      <c r="F2328" s="6">
        <v>0</v>
      </c>
      <c r="G2328" s="4">
        <v>0</v>
      </c>
      <c r="H2328" s="4">
        <v>0</v>
      </c>
      <c r="I2328" s="5" t="s">
        <v>42</v>
      </c>
      <c r="J2328" s="5">
        <v>0</v>
      </c>
      <c r="K2328" s="5" t="s">
        <v>826</v>
      </c>
      <c r="L2328" s="5">
        <v>5</v>
      </c>
      <c r="M2328" s="7" t="s">
        <v>1418</v>
      </c>
      <c r="N2328" s="7" t="s">
        <v>1419</v>
      </c>
      <c r="O2328" s="9" t="str">
        <f t="shared" si="144"/>
        <v>2020-10-27</v>
      </c>
      <c r="P2328" s="1" t="str">
        <f>VLOOKUP(K2328,de_para!$A$2:$B$46,2,0)</f>
        <v>App event</v>
      </c>
      <c r="Q2328" s="1">
        <v>0</v>
      </c>
      <c r="R2328" s="1">
        <f t="shared" si="145"/>
        <v>10</v>
      </c>
      <c r="S2328" s="1">
        <f t="shared" si="146"/>
        <v>2020</v>
      </c>
      <c r="T2328" s="1">
        <f t="shared" si="147"/>
        <v>2</v>
      </c>
    </row>
    <row r="2329" spans="1:20" x14ac:dyDescent="0.2">
      <c r="A2329" s="3" t="s">
        <v>1305</v>
      </c>
      <c r="B2329" s="3" t="s">
        <v>1414</v>
      </c>
      <c r="C2329" s="4" t="s">
        <v>1306</v>
      </c>
      <c r="D2329" s="5" t="s">
        <v>1249</v>
      </c>
      <c r="E2329" s="4" t="s">
        <v>1250</v>
      </c>
      <c r="F2329" s="6">
        <v>26937.91</v>
      </c>
      <c r="G2329" s="4">
        <v>1153255</v>
      </c>
      <c r="H2329" s="4">
        <v>3131347</v>
      </c>
      <c r="I2329" s="5">
        <v>8.60265886</v>
      </c>
      <c r="J2329" s="5">
        <v>2.7152251670271998</v>
      </c>
      <c r="K2329" s="5" t="s">
        <v>1251</v>
      </c>
      <c r="L2329" s="5">
        <v>163</v>
      </c>
      <c r="M2329" s="7" t="s">
        <v>1418</v>
      </c>
      <c r="N2329" s="7" t="s">
        <v>1419</v>
      </c>
      <c r="O2329" s="9" t="str">
        <f t="shared" si="144"/>
        <v>2020-10-27</v>
      </c>
      <c r="P2329" s="1" t="str">
        <f>VLOOKUP(K2329,de_para!$A$2:$B$46,2,0)</f>
        <v>Credenciamento</v>
      </c>
      <c r="Q2329" s="1">
        <v>0</v>
      </c>
      <c r="R2329" s="1">
        <f t="shared" si="145"/>
        <v>10</v>
      </c>
      <c r="S2329" s="1">
        <f t="shared" si="146"/>
        <v>2020</v>
      </c>
      <c r="T2329" s="1">
        <f t="shared" si="147"/>
        <v>2</v>
      </c>
    </row>
    <row r="2330" spans="1:20" x14ac:dyDescent="0.2">
      <c r="A2330" s="3" t="s">
        <v>14</v>
      </c>
      <c r="B2330" s="3" t="s">
        <v>1414</v>
      </c>
      <c r="C2330" s="4" t="s">
        <v>1231</v>
      </c>
      <c r="D2330" s="5" t="s">
        <v>456</v>
      </c>
      <c r="E2330" s="4" t="s">
        <v>457</v>
      </c>
      <c r="F2330" s="6">
        <v>33458.19</v>
      </c>
      <c r="G2330" s="4">
        <v>1724649</v>
      </c>
      <c r="H2330" s="4">
        <v>2969215</v>
      </c>
      <c r="I2330" s="5">
        <v>11.26836218</v>
      </c>
      <c r="J2330" s="5">
        <v>1.7216343731390999</v>
      </c>
      <c r="K2330" s="5" t="s">
        <v>38</v>
      </c>
      <c r="L2330" s="5">
        <v>84</v>
      </c>
      <c r="M2330" s="7" t="s">
        <v>1418</v>
      </c>
      <c r="N2330" s="7" t="s">
        <v>1419</v>
      </c>
      <c r="O2330" s="9" t="str">
        <f t="shared" si="144"/>
        <v>2020-10-27</v>
      </c>
      <c r="P2330" s="1" t="str">
        <f>VLOOKUP(K2330,de_para!$A$2:$B$46,2,0)</f>
        <v>Credenciamento</v>
      </c>
      <c r="Q2330" s="1">
        <v>0</v>
      </c>
      <c r="R2330" s="1">
        <f t="shared" si="145"/>
        <v>10</v>
      </c>
      <c r="S2330" s="1">
        <f t="shared" si="146"/>
        <v>2020</v>
      </c>
      <c r="T2330" s="1">
        <f t="shared" si="147"/>
        <v>2</v>
      </c>
    </row>
    <row r="2331" spans="1:20" x14ac:dyDescent="0.2">
      <c r="A2331" s="3" t="s">
        <v>1321</v>
      </c>
      <c r="B2331" s="3" t="s">
        <v>1414</v>
      </c>
      <c r="C2331" s="4" t="s">
        <v>1335</v>
      </c>
      <c r="D2331" s="5" t="s">
        <v>1336</v>
      </c>
      <c r="E2331" s="4" t="s">
        <v>1337</v>
      </c>
      <c r="F2331" s="6">
        <v>20107.259999999998</v>
      </c>
      <c r="G2331" s="4">
        <v>1171961</v>
      </c>
      <c r="H2331" s="4">
        <v>1861048</v>
      </c>
      <c r="I2331" s="5">
        <v>10.80426727</v>
      </c>
      <c r="J2331" s="5">
        <v>1.5879777569389999</v>
      </c>
      <c r="K2331" s="5" t="s">
        <v>19</v>
      </c>
      <c r="L2331" s="5">
        <v>548</v>
      </c>
      <c r="M2331" s="7" t="s">
        <v>1418</v>
      </c>
      <c r="N2331" s="7" t="s">
        <v>1419</v>
      </c>
      <c r="O2331" s="9" t="str">
        <f t="shared" si="144"/>
        <v>2020-10-27</v>
      </c>
      <c r="P2331" s="1" t="str">
        <f>VLOOKUP(K2331,de_para!$A$2:$B$46,2,0)</f>
        <v>web event</v>
      </c>
      <c r="Q2331" s="1">
        <v>0</v>
      </c>
      <c r="R2331" s="1">
        <f t="shared" si="145"/>
        <v>10</v>
      </c>
      <c r="S2331" s="1">
        <f t="shared" si="146"/>
        <v>2020</v>
      </c>
      <c r="T2331" s="1">
        <f t="shared" si="147"/>
        <v>2</v>
      </c>
    </row>
    <row r="2332" spans="1:20" x14ac:dyDescent="0.2">
      <c r="A2332" s="3" t="s">
        <v>1321</v>
      </c>
      <c r="B2332" s="3" t="s">
        <v>1414</v>
      </c>
      <c r="C2332" s="4" t="s">
        <v>1349</v>
      </c>
      <c r="D2332" s="5" t="s">
        <v>1350</v>
      </c>
      <c r="E2332" s="4" t="s">
        <v>1351</v>
      </c>
      <c r="F2332" s="6">
        <v>0</v>
      </c>
      <c r="G2332" s="4">
        <v>0</v>
      </c>
      <c r="H2332" s="4">
        <v>0</v>
      </c>
      <c r="I2332" s="5" t="s">
        <v>42</v>
      </c>
      <c r="J2332" s="5">
        <v>0</v>
      </c>
      <c r="K2332" s="5" t="s">
        <v>19</v>
      </c>
      <c r="L2332" s="5">
        <v>14</v>
      </c>
      <c r="M2332" s="7" t="s">
        <v>1418</v>
      </c>
      <c r="N2332" s="7" t="s">
        <v>1419</v>
      </c>
      <c r="O2332" s="9" t="str">
        <f t="shared" si="144"/>
        <v>2020-10-27</v>
      </c>
      <c r="P2332" s="1" t="str">
        <f>VLOOKUP(K2332,de_para!$A$2:$B$46,2,0)</f>
        <v>web event</v>
      </c>
      <c r="Q2332" s="1">
        <v>0</v>
      </c>
      <c r="R2332" s="1">
        <f t="shared" si="145"/>
        <v>10</v>
      </c>
      <c r="S2332" s="1">
        <f t="shared" si="146"/>
        <v>2020</v>
      </c>
      <c r="T2332" s="1">
        <f t="shared" si="147"/>
        <v>2</v>
      </c>
    </row>
    <row r="2333" spans="1:20" x14ac:dyDescent="0.2">
      <c r="A2333" s="3" t="s">
        <v>311</v>
      </c>
      <c r="B2333" s="3" t="s">
        <v>1414</v>
      </c>
      <c r="C2333" s="4" t="s">
        <v>1123</v>
      </c>
      <c r="D2333" s="5" t="s">
        <v>1108</v>
      </c>
      <c r="E2333" s="4" t="s">
        <v>1109</v>
      </c>
      <c r="F2333" s="6">
        <v>15107.56</v>
      </c>
      <c r="G2333" s="4">
        <v>1105139</v>
      </c>
      <c r="H2333" s="4">
        <v>1589121</v>
      </c>
      <c r="I2333" s="5">
        <v>9.5068657499999993</v>
      </c>
      <c r="J2333" s="5">
        <v>1.4379376711889</v>
      </c>
      <c r="K2333" s="5" t="s">
        <v>19</v>
      </c>
      <c r="L2333" s="5">
        <v>612</v>
      </c>
      <c r="M2333" s="7" t="s">
        <v>1418</v>
      </c>
      <c r="N2333" s="7" t="s">
        <v>1419</v>
      </c>
      <c r="O2333" s="9" t="str">
        <f t="shared" si="144"/>
        <v>2020-10-27</v>
      </c>
      <c r="P2333" s="1" t="str">
        <f>VLOOKUP(K2333,de_para!$A$2:$B$46,2,0)</f>
        <v>web event</v>
      </c>
      <c r="Q2333" s="1">
        <v>0</v>
      </c>
      <c r="R2333" s="1">
        <f t="shared" si="145"/>
        <v>10</v>
      </c>
      <c r="S2333" s="1">
        <f t="shared" si="146"/>
        <v>2020</v>
      </c>
      <c r="T2333" s="1">
        <f t="shared" si="147"/>
        <v>2</v>
      </c>
    </row>
    <row r="2334" spans="1:20" x14ac:dyDescent="0.2">
      <c r="A2334" s="3" t="s">
        <v>1321</v>
      </c>
      <c r="B2334" s="3" t="s">
        <v>1414</v>
      </c>
      <c r="C2334" s="4" t="s">
        <v>1402</v>
      </c>
      <c r="D2334" s="5" t="s">
        <v>1403</v>
      </c>
      <c r="E2334" s="4" t="s">
        <v>1404</v>
      </c>
      <c r="F2334" s="6">
        <v>0</v>
      </c>
      <c r="G2334" s="4">
        <v>0</v>
      </c>
      <c r="H2334" s="4">
        <v>0</v>
      </c>
      <c r="I2334" s="5" t="s">
        <v>42</v>
      </c>
      <c r="J2334" s="5">
        <v>0</v>
      </c>
      <c r="K2334" s="5" t="s">
        <v>38</v>
      </c>
      <c r="L2334" s="5">
        <v>7</v>
      </c>
      <c r="M2334" s="7" t="s">
        <v>1418</v>
      </c>
      <c r="N2334" s="7" t="s">
        <v>1419</v>
      </c>
      <c r="O2334" s="9" t="str">
        <f t="shared" si="144"/>
        <v>2020-10-27</v>
      </c>
      <c r="P2334" s="1" t="str">
        <f>VLOOKUP(K2334,de_para!$A$2:$B$46,2,0)</f>
        <v>Credenciamento</v>
      </c>
      <c r="Q2334" s="1">
        <v>0</v>
      </c>
      <c r="R2334" s="1">
        <f t="shared" si="145"/>
        <v>10</v>
      </c>
      <c r="S2334" s="1">
        <f t="shared" si="146"/>
        <v>2020</v>
      </c>
      <c r="T2334" s="1">
        <f t="shared" si="147"/>
        <v>2</v>
      </c>
    </row>
    <row r="2335" spans="1:20" x14ac:dyDescent="0.2">
      <c r="A2335" s="3" t="s">
        <v>327</v>
      </c>
      <c r="B2335" s="3" t="s">
        <v>1414</v>
      </c>
      <c r="C2335" s="4" t="s">
        <v>1107</v>
      </c>
      <c r="D2335" s="5" t="s">
        <v>1108</v>
      </c>
      <c r="E2335" s="4" t="s">
        <v>1109</v>
      </c>
      <c r="F2335" s="6">
        <v>9277.52</v>
      </c>
      <c r="G2335" s="4">
        <v>988404</v>
      </c>
      <c r="H2335" s="4">
        <v>1252441</v>
      </c>
      <c r="I2335" s="5">
        <v>7.4075505399999999</v>
      </c>
      <c r="J2335" s="5">
        <v>1.2671346939106001</v>
      </c>
      <c r="K2335" s="5" t="s">
        <v>19</v>
      </c>
      <c r="L2335" s="5">
        <v>399</v>
      </c>
      <c r="M2335" s="7" t="s">
        <v>1418</v>
      </c>
      <c r="N2335" s="7" t="s">
        <v>1419</v>
      </c>
      <c r="O2335" s="9" t="str">
        <f t="shared" si="144"/>
        <v>2020-10-27</v>
      </c>
      <c r="P2335" s="1" t="str">
        <f>VLOOKUP(K2335,de_para!$A$2:$B$46,2,0)</f>
        <v>web event</v>
      </c>
      <c r="Q2335" s="1">
        <v>0</v>
      </c>
      <c r="R2335" s="1">
        <f t="shared" si="145"/>
        <v>10</v>
      </c>
      <c r="S2335" s="1">
        <f t="shared" si="146"/>
        <v>2020</v>
      </c>
      <c r="T2335" s="1">
        <f t="shared" si="147"/>
        <v>2</v>
      </c>
    </row>
    <row r="2336" spans="1:20" x14ac:dyDescent="0.2">
      <c r="A2336" s="3" t="s">
        <v>830</v>
      </c>
      <c r="B2336" s="3" t="s">
        <v>1414</v>
      </c>
      <c r="C2336" s="4" t="s">
        <v>1405</v>
      </c>
      <c r="D2336" s="5" t="s">
        <v>1406</v>
      </c>
      <c r="E2336" s="4" t="s">
        <v>1407</v>
      </c>
      <c r="F2336" s="6">
        <v>35.42</v>
      </c>
      <c r="G2336" s="4">
        <v>805</v>
      </c>
      <c r="H2336" s="4">
        <v>899</v>
      </c>
      <c r="I2336" s="5">
        <v>39.39933259</v>
      </c>
      <c r="J2336" s="5">
        <v>1.1167701863354</v>
      </c>
      <c r="K2336" s="5" t="s">
        <v>6</v>
      </c>
      <c r="L2336" s="5">
        <v>805</v>
      </c>
      <c r="M2336" s="7" t="s">
        <v>1418</v>
      </c>
      <c r="N2336" s="7" t="s">
        <v>1419</v>
      </c>
      <c r="O2336" s="9" t="str">
        <f t="shared" si="144"/>
        <v>2020-10-27</v>
      </c>
      <c r="P2336" s="1" t="str">
        <f>VLOOKUP(K2336,de_para!$A$2:$B$46,2,0)</f>
        <v>Top funnel</v>
      </c>
      <c r="Q2336" s="1">
        <v>0</v>
      </c>
      <c r="R2336" s="1">
        <f t="shared" si="145"/>
        <v>10</v>
      </c>
      <c r="S2336" s="1">
        <f t="shared" si="146"/>
        <v>2020</v>
      </c>
      <c r="T2336" s="1">
        <f t="shared" si="147"/>
        <v>2</v>
      </c>
    </row>
    <row r="2337" spans="1:20" x14ac:dyDescent="0.2">
      <c r="A2337" s="3" t="s">
        <v>1338</v>
      </c>
      <c r="B2337" s="3" t="s">
        <v>1414</v>
      </c>
      <c r="C2337" s="4" t="s">
        <v>1339</v>
      </c>
      <c r="D2337" s="5" t="s">
        <v>1205</v>
      </c>
      <c r="E2337" s="4" t="s">
        <v>1206</v>
      </c>
      <c r="F2337" s="6">
        <v>8044.69</v>
      </c>
      <c r="G2337" s="4">
        <v>44791</v>
      </c>
      <c r="H2337" s="4">
        <v>286865</v>
      </c>
      <c r="I2337" s="5">
        <v>28.04346992</v>
      </c>
      <c r="J2337" s="5">
        <v>6.4045232301131998</v>
      </c>
      <c r="K2337" s="5" t="s">
        <v>38</v>
      </c>
      <c r="L2337" s="5">
        <v>234</v>
      </c>
      <c r="M2337" s="7" t="s">
        <v>1418</v>
      </c>
      <c r="N2337" s="7" t="s">
        <v>1419</v>
      </c>
      <c r="O2337" s="9" t="str">
        <f t="shared" si="144"/>
        <v>2020-10-27</v>
      </c>
      <c r="P2337" s="1" t="str">
        <f>VLOOKUP(K2337,de_para!$A$2:$B$46,2,0)</f>
        <v>Credenciamento</v>
      </c>
      <c r="Q2337" s="1">
        <v>0</v>
      </c>
      <c r="R2337" s="1">
        <f t="shared" si="145"/>
        <v>10</v>
      </c>
      <c r="S2337" s="1">
        <f t="shared" si="146"/>
        <v>2020</v>
      </c>
      <c r="T2337" s="1">
        <f t="shared" si="147"/>
        <v>2</v>
      </c>
    </row>
    <row r="2338" spans="1:20" x14ac:dyDescent="0.2">
      <c r="A2338" s="3" t="s">
        <v>1006</v>
      </c>
      <c r="B2338" s="3" t="s">
        <v>1439</v>
      </c>
      <c r="C2338" s="4" t="s">
        <v>1331</v>
      </c>
      <c r="D2338" s="5" t="s">
        <v>456</v>
      </c>
      <c r="E2338" s="4" t="s">
        <v>457</v>
      </c>
      <c r="F2338" s="6">
        <v>6216.77</v>
      </c>
      <c r="G2338" s="4">
        <v>422909</v>
      </c>
      <c r="H2338" s="4">
        <v>526727</v>
      </c>
      <c r="I2338" s="5">
        <v>11.802641599999999</v>
      </c>
      <c r="J2338" s="5">
        <v>1.2454854354010001</v>
      </c>
      <c r="K2338" s="5" t="s">
        <v>38</v>
      </c>
      <c r="L2338" s="5">
        <v>20</v>
      </c>
      <c r="M2338" s="7" t="s">
        <v>1440</v>
      </c>
      <c r="N2338" s="7" t="s">
        <v>1441</v>
      </c>
      <c r="O2338" s="9" t="str">
        <f t="shared" si="144"/>
        <v>2020-10-20</v>
      </c>
      <c r="P2338" s="1" t="str">
        <f>VLOOKUP(K2338,de_para!$A$2:$B$46,2,0)</f>
        <v>Credenciamento</v>
      </c>
      <c r="Q2338" s="1">
        <v>0</v>
      </c>
      <c r="R2338" s="1">
        <f t="shared" si="145"/>
        <v>10</v>
      </c>
      <c r="S2338" s="1">
        <f t="shared" si="146"/>
        <v>2020</v>
      </c>
      <c r="T2338" s="1">
        <f t="shared" si="147"/>
        <v>2</v>
      </c>
    </row>
    <row r="2339" spans="1:20" x14ac:dyDescent="0.2">
      <c r="A2339" s="3" t="s">
        <v>311</v>
      </c>
      <c r="B2339" s="3" t="s">
        <v>1439</v>
      </c>
      <c r="C2339" s="4" t="s">
        <v>1123</v>
      </c>
      <c r="D2339" s="5" t="s">
        <v>1108</v>
      </c>
      <c r="E2339" s="4" t="s">
        <v>1109</v>
      </c>
      <c r="F2339" s="6">
        <v>18843.73</v>
      </c>
      <c r="G2339" s="4">
        <v>1228798</v>
      </c>
      <c r="H2339" s="4">
        <v>1760720</v>
      </c>
      <c r="I2339" s="5">
        <v>10.702286559999999</v>
      </c>
      <c r="J2339" s="5">
        <v>1.432879936328</v>
      </c>
      <c r="K2339" s="5" t="s">
        <v>19</v>
      </c>
      <c r="L2339" s="5">
        <v>546</v>
      </c>
      <c r="M2339" s="7" t="s">
        <v>1440</v>
      </c>
      <c r="N2339" s="7" t="s">
        <v>1441</v>
      </c>
      <c r="O2339" s="9" t="str">
        <f t="shared" si="144"/>
        <v>2020-10-20</v>
      </c>
      <c r="P2339" s="1" t="str">
        <f>VLOOKUP(K2339,de_para!$A$2:$B$46,2,0)</f>
        <v>web event</v>
      </c>
      <c r="Q2339" s="1">
        <v>0</v>
      </c>
      <c r="R2339" s="1">
        <f t="shared" si="145"/>
        <v>10</v>
      </c>
      <c r="S2339" s="1">
        <f t="shared" si="146"/>
        <v>2020</v>
      </c>
      <c r="T2339" s="1">
        <f t="shared" si="147"/>
        <v>2</v>
      </c>
    </row>
    <row r="2340" spans="1:20" x14ac:dyDescent="0.2">
      <c r="A2340" s="3" t="s">
        <v>1442</v>
      </c>
      <c r="B2340" s="3" t="s">
        <v>1439</v>
      </c>
      <c r="C2340" s="4" t="s">
        <v>1443</v>
      </c>
      <c r="D2340" s="5" t="s">
        <v>1239</v>
      </c>
      <c r="E2340" s="4" t="s">
        <v>1240</v>
      </c>
      <c r="F2340" s="6">
        <v>0</v>
      </c>
      <c r="G2340" s="4">
        <v>0</v>
      </c>
      <c r="H2340" s="4">
        <v>0</v>
      </c>
      <c r="I2340" s="5" t="s">
        <v>42</v>
      </c>
      <c r="J2340" s="5">
        <v>0</v>
      </c>
      <c r="K2340" s="5" t="s">
        <v>200</v>
      </c>
      <c r="L2340" s="5">
        <v>1</v>
      </c>
      <c r="M2340" s="7" t="s">
        <v>1440</v>
      </c>
      <c r="N2340" s="7" t="s">
        <v>1441</v>
      </c>
      <c r="O2340" s="9" t="str">
        <f t="shared" si="144"/>
        <v>2020-10-20</v>
      </c>
      <c r="P2340" s="1" t="str">
        <f>VLOOKUP(K2340,de_para!$A$2:$B$46,2,0)</f>
        <v>Mensagem</v>
      </c>
      <c r="Q2340" s="1">
        <v>1</v>
      </c>
      <c r="R2340" s="1">
        <f t="shared" si="145"/>
        <v>10</v>
      </c>
      <c r="S2340" s="1">
        <f t="shared" si="146"/>
        <v>2020</v>
      </c>
      <c r="T2340" s="1">
        <f t="shared" si="147"/>
        <v>2</v>
      </c>
    </row>
    <row r="2341" spans="1:20" x14ac:dyDescent="0.2">
      <c r="A2341" s="3" t="s">
        <v>1444</v>
      </c>
      <c r="B2341" s="3" t="s">
        <v>1439</v>
      </c>
      <c r="C2341" s="4" t="s">
        <v>1445</v>
      </c>
      <c r="D2341" s="5" t="s">
        <v>1416</v>
      </c>
      <c r="E2341" s="4" t="s">
        <v>1417</v>
      </c>
      <c r="F2341" s="6">
        <v>0</v>
      </c>
      <c r="G2341" s="4">
        <v>0</v>
      </c>
      <c r="H2341" s="4">
        <v>0</v>
      </c>
      <c r="I2341" s="5" t="s">
        <v>42</v>
      </c>
      <c r="J2341" s="5">
        <v>0</v>
      </c>
      <c r="K2341" s="5" t="s">
        <v>200</v>
      </c>
      <c r="L2341" s="5">
        <v>1</v>
      </c>
      <c r="M2341" s="7" t="s">
        <v>1440</v>
      </c>
      <c r="N2341" s="7" t="s">
        <v>1441</v>
      </c>
      <c r="O2341" s="9" t="str">
        <f t="shared" si="144"/>
        <v>2020-10-20</v>
      </c>
      <c r="P2341" s="1" t="str">
        <f>VLOOKUP(K2341,de_para!$A$2:$B$46,2,0)</f>
        <v>Mensagem</v>
      </c>
      <c r="Q2341" s="1">
        <v>1</v>
      </c>
      <c r="R2341" s="1">
        <f t="shared" si="145"/>
        <v>10</v>
      </c>
      <c r="S2341" s="1">
        <f t="shared" si="146"/>
        <v>2020</v>
      </c>
      <c r="T2341" s="1">
        <f t="shared" si="147"/>
        <v>2</v>
      </c>
    </row>
    <row r="2342" spans="1:20" x14ac:dyDescent="0.2">
      <c r="A2342" s="3" t="s">
        <v>327</v>
      </c>
      <c r="B2342" s="3" t="s">
        <v>1439</v>
      </c>
      <c r="C2342" s="4" t="s">
        <v>1107</v>
      </c>
      <c r="D2342" s="5" t="s">
        <v>1108</v>
      </c>
      <c r="E2342" s="4" t="s">
        <v>1109</v>
      </c>
      <c r="F2342" s="6">
        <v>9407.35</v>
      </c>
      <c r="G2342" s="4">
        <v>986882</v>
      </c>
      <c r="H2342" s="4">
        <v>1233522</v>
      </c>
      <c r="I2342" s="5">
        <v>7.6264144500000004</v>
      </c>
      <c r="J2342" s="5">
        <v>1.2499184299643</v>
      </c>
      <c r="K2342" s="5" t="s">
        <v>19</v>
      </c>
      <c r="L2342" s="5">
        <v>308</v>
      </c>
      <c r="M2342" s="7" t="s">
        <v>1440</v>
      </c>
      <c r="N2342" s="7" t="s">
        <v>1441</v>
      </c>
      <c r="O2342" s="9" t="str">
        <f t="shared" si="144"/>
        <v>2020-10-20</v>
      </c>
      <c r="P2342" s="1" t="str">
        <f>VLOOKUP(K2342,de_para!$A$2:$B$46,2,0)</f>
        <v>web event</v>
      </c>
      <c r="Q2342" s="1">
        <v>0</v>
      </c>
      <c r="R2342" s="1">
        <f t="shared" si="145"/>
        <v>10</v>
      </c>
      <c r="S2342" s="1">
        <f t="shared" si="146"/>
        <v>2020</v>
      </c>
      <c r="T2342" s="1">
        <f t="shared" si="147"/>
        <v>2</v>
      </c>
    </row>
    <row r="2343" spans="1:20" x14ac:dyDescent="0.2">
      <c r="A2343" s="3" t="s">
        <v>1358</v>
      </c>
      <c r="B2343" s="3" t="s">
        <v>1439</v>
      </c>
      <c r="C2343" s="4" t="s">
        <v>1359</v>
      </c>
      <c r="D2343" s="5" t="s">
        <v>1360</v>
      </c>
      <c r="E2343" s="4" t="s">
        <v>1361</v>
      </c>
      <c r="F2343" s="6">
        <v>759.04</v>
      </c>
      <c r="G2343" s="4">
        <v>41953</v>
      </c>
      <c r="H2343" s="4">
        <v>45369</v>
      </c>
      <c r="I2343" s="5">
        <v>16.730366549999999</v>
      </c>
      <c r="J2343" s="5">
        <v>1.0814244511715001</v>
      </c>
      <c r="K2343" s="5" t="s">
        <v>30</v>
      </c>
      <c r="L2343" s="5">
        <v>44</v>
      </c>
      <c r="M2343" s="7" t="s">
        <v>1440</v>
      </c>
      <c r="N2343" s="7" t="s">
        <v>1441</v>
      </c>
      <c r="O2343" s="9" t="str">
        <f t="shared" si="144"/>
        <v>2020-10-20</v>
      </c>
      <c r="P2343" s="1" t="str">
        <f>VLOOKUP(K2343,de_para!$A$2:$B$46,2,0)</f>
        <v>Lead Ads</v>
      </c>
      <c r="Q2343" s="1">
        <v>0</v>
      </c>
      <c r="R2343" s="1">
        <f t="shared" si="145"/>
        <v>10</v>
      </c>
      <c r="S2343" s="1">
        <f t="shared" si="146"/>
        <v>2020</v>
      </c>
      <c r="T2343" s="1">
        <f t="shared" si="147"/>
        <v>2</v>
      </c>
    </row>
    <row r="2344" spans="1:20" x14ac:dyDescent="0.2">
      <c r="A2344" s="3" t="s">
        <v>1372</v>
      </c>
      <c r="B2344" s="3" t="s">
        <v>1439</v>
      </c>
      <c r="C2344" s="4" t="s">
        <v>1373</v>
      </c>
      <c r="D2344" s="5" t="s">
        <v>1364</v>
      </c>
      <c r="E2344" s="4" t="s">
        <v>1365</v>
      </c>
      <c r="F2344" s="6">
        <v>1085.8499999999999</v>
      </c>
      <c r="G2344" s="4">
        <v>73664</v>
      </c>
      <c r="H2344" s="4">
        <v>81642</v>
      </c>
      <c r="I2344" s="5">
        <v>13.30013963</v>
      </c>
      <c r="J2344" s="5">
        <v>1.1083025629887</v>
      </c>
      <c r="K2344" s="5" t="s">
        <v>30</v>
      </c>
      <c r="L2344" s="5">
        <v>56</v>
      </c>
      <c r="M2344" s="7" t="s">
        <v>1440</v>
      </c>
      <c r="N2344" s="7" t="s">
        <v>1441</v>
      </c>
      <c r="O2344" s="9" t="str">
        <f t="shared" si="144"/>
        <v>2020-10-20</v>
      </c>
      <c r="P2344" s="1" t="str">
        <f>VLOOKUP(K2344,de_para!$A$2:$B$46,2,0)</f>
        <v>Lead Ads</v>
      </c>
      <c r="Q2344" s="1">
        <v>0</v>
      </c>
      <c r="R2344" s="1">
        <f t="shared" si="145"/>
        <v>10</v>
      </c>
      <c r="S2344" s="1">
        <f t="shared" si="146"/>
        <v>2020</v>
      </c>
      <c r="T2344" s="1">
        <f t="shared" si="147"/>
        <v>2</v>
      </c>
    </row>
    <row r="2345" spans="1:20" x14ac:dyDescent="0.2">
      <c r="A2345" s="3" t="s">
        <v>1338</v>
      </c>
      <c r="B2345" s="3" t="s">
        <v>1439</v>
      </c>
      <c r="C2345" s="4" t="s">
        <v>1339</v>
      </c>
      <c r="D2345" s="5" t="s">
        <v>1205</v>
      </c>
      <c r="E2345" s="4" t="s">
        <v>1206</v>
      </c>
      <c r="F2345" s="6">
        <v>5607.77</v>
      </c>
      <c r="G2345" s="4">
        <v>39328</v>
      </c>
      <c r="H2345" s="4">
        <v>199518</v>
      </c>
      <c r="I2345" s="5">
        <v>28.106586870000001</v>
      </c>
      <c r="J2345" s="5">
        <v>5.0731794141578996</v>
      </c>
      <c r="K2345" s="5" t="s">
        <v>38</v>
      </c>
      <c r="L2345" s="5">
        <v>122</v>
      </c>
      <c r="M2345" s="7" t="s">
        <v>1440</v>
      </c>
      <c r="N2345" s="7" t="s">
        <v>1441</v>
      </c>
      <c r="O2345" s="9" t="str">
        <f t="shared" si="144"/>
        <v>2020-10-20</v>
      </c>
      <c r="P2345" s="1" t="str">
        <f>VLOOKUP(K2345,de_para!$A$2:$B$46,2,0)</f>
        <v>Credenciamento</v>
      </c>
      <c r="Q2345" s="1">
        <v>0</v>
      </c>
      <c r="R2345" s="1">
        <f t="shared" si="145"/>
        <v>10</v>
      </c>
      <c r="S2345" s="1">
        <f t="shared" si="146"/>
        <v>2020</v>
      </c>
      <c r="T2345" s="1">
        <f t="shared" si="147"/>
        <v>2</v>
      </c>
    </row>
    <row r="2346" spans="1:20" x14ac:dyDescent="0.2">
      <c r="A2346" s="3" t="s">
        <v>1207</v>
      </c>
      <c r="B2346" s="3" t="s">
        <v>1439</v>
      </c>
      <c r="C2346" s="4" t="s">
        <v>1211</v>
      </c>
      <c r="D2346" s="5" t="s">
        <v>1212</v>
      </c>
      <c r="E2346" s="4" t="s">
        <v>1213</v>
      </c>
      <c r="F2346" s="6">
        <v>82.83</v>
      </c>
      <c r="G2346" s="4">
        <v>8626</v>
      </c>
      <c r="H2346" s="4">
        <v>8944</v>
      </c>
      <c r="I2346" s="5">
        <v>9.2609570699999999</v>
      </c>
      <c r="J2346" s="5">
        <v>1.0368652909808</v>
      </c>
      <c r="K2346" s="5" t="s">
        <v>1214</v>
      </c>
      <c r="L2346" s="5" t="s">
        <v>42</v>
      </c>
      <c r="M2346" s="7" t="s">
        <v>1440</v>
      </c>
      <c r="N2346" s="7" t="s">
        <v>1441</v>
      </c>
      <c r="O2346" s="9" t="str">
        <f t="shared" si="144"/>
        <v>2020-10-20</v>
      </c>
      <c r="P2346" s="1" t="str">
        <f>VLOOKUP(K2346,de_para!$A$2:$B$46,2,0)</f>
        <v>App event</v>
      </c>
      <c r="Q2346" s="1">
        <v>0</v>
      </c>
      <c r="R2346" s="1">
        <f t="shared" si="145"/>
        <v>10</v>
      </c>
      <c r="S2346" s="1">
        <f t="shared" si="146"/>
        <v>2020</v>
      </c>
      <c r="T2346" s="1">
        <f t="shared" si="147"/>
        <v>2</v>
      </c>
    </row>
    <row r="2347" spans="1:20" x14ac:dyDescent="0.2">
      <c r="A2347" s="3" t="s">
        <v>1423</v>
      </c>
      <c r="B2347" s="3" t="s">
        <v>1439</v>
      </c>
      <c r="C2347" s="4" t="s">
        <v>1424</v>
      </c>
      <c r="D2347" s="5" t="s">
        <v>1425</v>
      </c>
      <c r="E2347" s="4" t="s">
        <v>1426</v>
      </c>
      <c r="F2347" s="6">
        <v>0</v>
      </c>
      <c r="G2347" s="4">
        <v>0</v>
      </c>
      <c r="H2347" s="4">
        <v>0</v>
      </c>
      <c r="I2347" s="5" t="s">
        <v>42</v>
      </c>
      <c r="J2347" s="5">
        <v>0</v>
      </c>
      <c r="K2347" s="5" t="s">
        <v>1304</v>
      </c>
      <c r="L2347" s="5">
        <v>1</v>
      </c>
      <c r="M2347" s="7" t="s">
        <v>1440</v>
      </c>
      <c r="N2347" s="7" t="s">
        <v>1441</v>
      </c>
      <c r="O2347" s="9" t="str">
        <f t="shared" si="144"/>
        <v>2020-10-20</v>
      </c>
      <c r="P2347" s="1" t="str">
        <f>VLOOKUP(K2347,de_para!$A$2:$B$46,2,0)</f>
        <v>web event</v>
      </c>
      <c r="Q2347" s="1">
        <v>0</v>
      </c>
      <c r="R2347" s="1">
        <f t="shared" si="145"/>
        <v>10</v>
      </c>
      <c r="S2347" s="1">
        <f t="shared" si="146"/>
        <v>2020</v>
      </c>
      <c r="T2347" s="1">
        <f t="shared" si="147"/>
        <v>2</v>
      </c>
    </row>
    <row r="2348" spans="1:20" x14ac:dyDescent="0.2">
      <c r="A2348" s="3" t="s">
        <v>1290</v>
      </c>
      <c r="B2348" s="3" t="s">
        <v>1439</v>
      </c>
      <c r="C2348" s="4" t="s">
        <v>1291</v>
      </c>
      <c r="D2348" s="5" t="s">
        <v>1292</v>
      </c>
      <c r="E2348" s="4" t="s">
        <v>1293</v>
      </c>
      <c r="F2348" s="6">
        <v>452.6</v>
      </c>
      <c r="G2348" s="4">
        <v>37378</v>
      </c>
      <c r="H2348" s="4">
        <v>39213</v>
      </c>
      <c r="I2348" s="5">
        <v>11.542090630000001</v>
      </c>
      <c r="J2348" s="5">
        <v>1.0490930493873001</v>
      </c>
      <c r="K2348" s="5" t="s">
        <v>6</v>
      </c>
      <c r="L2348" s="5">
        <v>37378</v>
      </c>
      <c r="M2348" s="7" t="s">
        <v>1440</v>
      </c>
      <c r="N2348" s="7" t="s">
        <v>1441</v>
      </c>
      <c r="O2348" s="9" t="str">
        <f t="shared" si="144"/>
        <v>2020-10-20</v>
      </c>
      <c r="P2348" s="1" t="str">
        <f>VLOOKUP(K2348,de_para!$A$2:$B$46,2,0)</f>
        <v>Top funnel</v>
      </c>
      <c r="Q2348" s="1">
        <v>0</v>
      </c>
      <c r="R2348" s="1">
        <f t="shared" si="145"/>
        <v>10</v>
      </c>
      <c r="S2348" s="1">
        <f t="shared" si="146"/>
        <v>2020</v>
      </c>
      <c r="T2348" s="1">
        <f t="shared" si="147"/>
        <v>2</v>
      </c>
    </row>
    <row r="2349" spans="1:20" x14ac:dyDescent="0.2">
      <c r="A2349" s="3" t="s">
        <v>1272</v>
      </c>
      <c r="B2349" s="3" t="s">
        <v>1439</v>
      </c>
      <c r="C2349" s="4" t="s">
        <v>1318</v>
      </c>
      <c r="D2349" s="5" t="s">
        <v>1249</v>
      </c>
      <c r="E2349" s="4" t="s">
        <v>1250</v>
      </c>
      <c r="F2349" s="6">
        <v>15963.23</v>
      </c>
      <c r="G2349" s="4">
        <v>1264870</v>
      </c>
      <c r="H2349" s="4">
        <v>2356934</v>
      </c>
      <c r="I2349" s="5">
        <v>6.7728795100000001</v>
      </c>
      <c r="J2349" s="5">
        <v>1.863380426447</v>
      </c>
      <c r="K2349" s="5" t="s">
        <v>1251</v>
      </c>
      <c r="L2349" s="5">
        <v>83</v>
      </c>
      <c r="M2349" s="7" t="s">
        <v>1440</v>
      </c>
      <c r="N2349" s="7" t="s">
        <v>1441</v>
      </c>
      <c r="O2349" s="9" t="str">
        <f t="shared" si="144"/>
        <v>2020-10-20</v>
      </c>
      <c r="P2349" s="1" t="str">
        <f>VLOOKUP(K2349,de_para!$A$2:$B$46,2,0)</f>
        <v>Credenciamento</v>
      </c>
      <c r="Q2349" s="1">
        <v>0</v>
      </c>
      <c r="R2349" s="1">
        <f t="shared" si="145"/>
        <v>10</v>
      </c>
      <c r="S2349" s="1">
        <f t="shared" si="146"/>
        <v>2020</v>
      </c>
      <c r="T2349" s="1">
        <f t="shared" si="147"/>
        <v>2</v>
      </c>
    </row>
    <row r="2350" spans="1:20" x14ac:dyDescent="0.2">
      <c r="A2350" s="3" t="s">
        <v>1446</v>
      </c>
      <c r="B2350" s="3" t="s">
        <v>1439</v>
      </c>
      <c r="C2350" s="4" t="s">
        <v>1447</v>
      </c>
      <c r="D2350" s="5" t="s">
        <v>1416</v>
      </c>
      <c r="E2350" s="4" t="s">
        <v>1417</v>
      </c>
      <c r="F2350" s="6">
        <v>0</v>
      </c>
      <c r="G2350" s="4">
        <v>0</v>
      </c>
      <c r="H2350" s="4">
        <v>0</v>
      </c>
      <c r="I2350" s="5" t="s">
        <v>42</v>
      </c>
      <c r="J2350" s="5">
        <v>0</v>
      </c>
      <c r="K2350" s="5" t="s">
        <v>200</v>
      </c>
      <c r="L2350" s="5">
        <v>1</v>
      </c>
      <c r="M2350" s="7" t="s">
        <v>1440</v>
      </c>
      <c r="N2350" s="7" t="s">
        <v>1441</v>
      </c>
      <c r="O2350" s="9" t="str">
        <f t="shared" si="144"/>
        <v>2020-10-20</v>
      </c>
      <c r="P2350" s="1" t="str">
        <f>VLOOKUP(K2350,de_para!$A$2:$B$46,2,0)</f>
        <v>Mensagem</v>
      </c>
      <c r="Q2350" s="1">
        <v>1</v>
      </c>
      <c r="R2350" s="1">
        <f t="shared" si="145"/>
        <v>10</v>
      </c>
      <c r="S2350" s="1">
        <f t="shared" si="146"/>
        <v>2020</v>
      </c>
      <c r="T2350" s="1">
        <f t="shared" si="147"/>
        <v>2</v>
      </c>
    </row>
    <row r="2351" spans="1:20" x14ac:dyDescent="0.2">
      <c r="A2351" s="3" t="s">
        <v>1094</v>
      </c>
      <c r="B2351" s="3" t="s">
        <v>1439</v>
      </c>
      <c r="C2351" s="4" t="s">
        <v>1204</v>
      </c>
      <c r="D2351" s="5" t="s">
        <v>1205</v>
      </c>
      <c r="E2351" s="4" t="s">
        <v>1206</v>
      </c>
      <c r="F2351" s="6">
        <v>44036.39</v>
      </c>
      <c r="G2351" s="4">
        <v>196319</v>
      </c>
      <c r="H2351" s="4">
        <v>1249253</v>
      </c>
      <c r="I2351" s="5">
        <v>35.25017751</v>
      </c>
      <c r="J2351" s="5">
        <v>6.3633830653172003</v>
      </c>
      <c r="K2351" s="5" t="s">
        <v>38</v>
      </c>
      <c r="L2351" s="5">
        <v>240</v>
      </c>
      <c r="M2351" s="7" t="s">
        <v>1440</v>
      </c>
      <c r="N2351" s="7" t="s">
        <v>1441</v>
      </c>
      <c r="O2351" s="9" t="str">
        <f t="shared" si="144"/>
        <v>2020-10-20</v>
      </c>
      <c r="P2351" s="1" t="str">
        <f>VLOOKUP(K2351,de_para!$A$2:$B$46,2,0)</f>
        <v>Credenciamento</v>
      </c>
      <c r="Q2351" s="1">
        <v>0</v>
      </c>
      <c r="R2351" s="1">
        <f t="shared" si="145"/>
        <v>10</v>
      </c>
      <c r="S2351" s="1">
        <f t="shared" si="146"/>
        <v>2020</v>
      </c>
      <c r="T2351" s="1">
        <f t="shared" si="147"/>
        <v>2</v>
      </c>
    </row>
    <row r="2352" spans="1:20" x14ac:dyDescent="0.2">
      <c r="A2352" s="3" t="s">
        <v>1300</v>
      </c>
      <c r="B2352" s="3" t="s">
        <v>1439</v>
      </c>
      <c r="C2352" s="4" t="s">
        <v>1301</v>
      </c>
      <c r="D2352" s="5" t="s">
        <v>1302</v>
      </c>
      <c r="E2352" s="4" t="s">
        <v>1303</v>
      </c>
      <c r="F2352" s="6">
        <v>5491.03</v>
      </c>
      <c r="G2352" s="4">
        <v>106784</v>
      </c>
      <c r="H2352" s="4">
        <v>431951</v>
      </c>
      <c r="I2352" s="5">
        <v>12.71215948</v>
      </c>
      <c r="J2352" s="5">
        <v>4.0450910248726002</v>
      </c>
      <c r="K2352" s="5" t="s">
        <v>1304</v>
      </c>
      <c r="L2352" s="5">
        <v>50</v>
      </c>
      <c r="M2352" s="7" t="s">
        <v>1440</v>
      </c>
      <c r="N2352" s="7" t="s">
        <v>1441</v>
      </c>
      <c r="O2352" s="9" t="str">
        <f t="shared" si="144"/>
        <v>2020-10-20</v>
      </c>
      <c r="P2352" s="1" t="str">
        <f>VLOOKUP(K2352,de_para!$A$2:$B$46,2,0)</f>
        <v>web event</v>
      </c>
      <c r="Q2352" s="1">
        <v>0</v>
      </c>
      <c r="R2352" s="1">
        <f t="shared" si="145"/>
        <v>10</v>
      </c>
      <c r="S2352" s="1">
        <f t="shared" si="146"/>
        <v>2020</v>
      </c>
      <c r="T2352" s="1">
        <f t="shared" si="147"/>
        <v>2</v>
      </c>
    </row>
    <row r="2353" spans="1:20" x14ac:dyDescent="0.2">
      <c r="A2353" s="3" t="s">
        <v>1321</v>
      </c>
      <c r="B2353" s="3" t="s">
        <v>1439</v>
      </c>
      <c r="C2353" s="4" t="s">
        <v>1322</v>
      </c>
      <c r="D2353" s="5" t="s">
        <v>1323</v>
      </c>
      <c r="E2353" s="4" t="s">
        <v>1324</v>
      </c>
      <c r="F2353" s="6">
        <v>8289.19</v>
      </c>
      <c r="G2353" s="4">
        <v>430524</v>
      </c>
      <c r="H2353" s="4">
        <v>592894</v>
      </c>
      <c r="I2353" s="5">
        <v>13.980897089999999</v>
      </c>
      <c r="J2353" s="5">
        <v>1.377145060438</v>
      </c>
      <c r="K2353" s="5" t="s">
        <v>19</v>
      </c>
      <c r="L2353" s="5">
        <v>190</v>
      </c>
      <c r="M2353" s="7" t="s">
        <v>1440</v>
      </c>
      <c r="N2353" s="7" t="s">
        <v>1441</v>
      </c>
      <c r="O2353" s="9" t="str">
        <f t="shared" si="144"/>
        <v>2020-10-20</v>
      </c>
      <c r="P2353" s="1" t="str">
        <f>VLOOKUP(K2353,de_para!$A$2:$B$46,2,0)</f>
        <v>web event</v>
      </c>
      <c r="Q2353" s="1">
        <v>0</v>
      </c>
      <c r="R2353" s="1">
        <f t="shared" si="145"/>
        <v>10</v>
      </c>
      <c r="S2353" s="1">
        <f t="shared" si="146"/>
        <v>2020</v>
      </c>
      <c r="T2353" s="1">
        <f t="shared" si="147"/>
        <v>2</v>
      </c>
    </row>
    <row r="2354" spans="1:20" x14ac:dyDescent="0.2">
      <c r="A2354" s="3" t="s">
        <v>1272</v>
      </c>
      <c r="B2354" s="3" t="s">
        <v>1439</v>
      </c>
      <c r="C2354" s="4" t="s">
        <v>1273</v>
      </c>
      <c r="D2354" s="5" t="s">
        <v>456</v>
      </c>
      <c r="E2354" s="4" t="s">
        <v>457</v>
      </c>
      <c r="F2354" s="6">
        <v>22908.36</v>
      </c>
      <c r="G2354" s="4">
        <v>1155313</v>
      </c>
      <c r="H2354" s="4">
        <v>1907401</v>
      </c>
      <c r="I2354" s="5">
        <v>12.010248499999999</v>
      </c>
      <c r="J2354" s="5">
        <v>1.6509820282469001</v>
      </c>
      <c r="K2354" s="5" t="s">
        <v>38</v>
      </c>
      <c r="L2354" s="5">
        <v>78</v>
      </c>
      <c r="M2354" s="7" t="s">
        <v>1440</v>
      </c>
      <c r="N2354" s="7" t="s">
        <v>1441</v>
      </c>
      <c r="O2354" s="9" t="str">
        <f t="shared" si="144"/>
        <v>2020-10-20</v>
      </c>
      <c r="P2354" s="1" t="str">
        <f>VLOOKUP(K2354,de_para!$A$2:$B$46,2,0)</f>
        <v>Credenciamento</v>
      </c>
      <c r="Q2354" s="1">
        <v>0</v>
      </c>
      <c r="R2354" s="1">
        <f t="shared" si="145"/>
        <v>10</v>
      </c>
      <c r="S2354" s="1">
        <f t="shared" si="146"/>
        <v>2020</v>
      </c>
      <c r="T2354" s="1">
        <f t="shared" si="147"/>
        <v>2</v>
      </c>
    </row>
    <row r="2355" spans="1:20" x14ac:dyDescent="0.2">
      <c r="A2355" s="3" t="s">
        <v>1448</v>
      </c>
      <c r="B2355" s="3" t="s">
        <v>1439</v>
      </c>
      <c r="C2355" s="4" t="s">
        <v>1449</v>
      </c>
      <c r="D2355" s="5" t="s">
        <v>1205</v>
      </c>
      <c r="E2355" s="4" t="s">
        <v>1206</v>
      </c>
      <c r="F2355" s="6">
        <v>0</v>
      </c>
      <c r="G2355" s="4">
        <v>0</v>
      </c>
      <c r="H2355" s="4">
        <v>0</v>
      </c>
      <c r="I2355" s="5" t="s">
        <v>42</v>
      </c>
      <c r="J2355" s="5">
        <v>0</v>
      </c>
      <c r="K2355" s="5" t="s">
        <v>38</v>
      </c>
      <c r="L2355" s="5">
        <v>1</v>
      </c>
      <c r="M2355" s="7" t="s">
        <v>1440</v>
      </c>
      <c r="N2355" s="7" t="s">
        <v>1441</v>
      </c>
      <c r="O2355" s="9" t="str">
        <f t="shared" si="144"/>
        <v>2020-10-20</v>
      </c>
      <c r="P2355" s="1" t="str">
        <f>VLOOKUP(K2355,de_para!$A$2:$B$46,2,0)</f>
        <v>Credenciamento</v>
      </c>
      <c r="Q2355" s="1">
        <v>0</v>
      </c>
      <c r="R2355" s="1">
        <f t="shared" si="145"/>
        <v>10</v>
      </c>
      <c r="S2355" s="1">
        <f t="shared" si="146"/>
        <v>2020</v>
      </c>
      <c r="T2355" s="1">
        <f t="shared" si="147"/>
        <v>2</v>
      </c>
    </row>
    <row r="2356" spans="1:20" x14ac:dyDescent="0.2">
      <c r="A2356" s="3" t="s">
        <v>14</v>
      </c>
      <c r="B2356" s="3" t="s">
        <v>1439</v>
      </c>
      <c r="C2356" s="4" t="s">
        <v>1427</v>
      </c>
      <c r="D2356" s="5" t="s">
        <v>1416</v>
      </c>
      <c r="E2356" s="4" t="s">
        <v>1417</v>
      </c>
      <c r="F2356" s="6">
        <v>0</v>
      </c>
      <c r="G2356" s="4">
        <v>0</v>
      </c>
      <c r="H2356" s="4">
        <v>0</v>
      </c>
      <c r="I2356" s="5" t="s">
        <v>42</v>
      </c>
      <c r="J2356" s="5">
        <v>0</v>
      </c>
      <c r="K2356" s="5" t="s">
        <v>200</v>
      </c>
      <c r="L2356" s="5">
        <v>1</v>
      </c>
      <c r="M2356" s="7" t="s">
        <v>1440</v>
      </c>
      <c r="N2356" s="7" t="s">
        <v>1441</v>
      </c>
      <c r="O2356" s="9" t="str">
        <f t="shared" si="144"/>
        <v>2020-10-20</v>
      </c>
      <c r="P2356" s="1" t="str">
        <f>VLOOKUP(K2356,de_para!$A$2:$B$46,2,0)</f>
        <v>Mensagem</v>
      </c>
      <c r="Q2356" s="1">
        <v>1</v>
      </c>
      <c r="R2356" s="1">
        <f t="shared" si="145"/>
        <v>10</v>
      </c>
      <c r="S2356" s="1">
        <f t="shared" si="146"/>
        <v>2020</v>
      </c>
      <c r="T2356" s="1">
        <f t="shared" si="147"/>
        <v>2</v>
      </c>
    </row>
    <row r="2357" spans="1:20" x14ac:dyDescent="0.2">
      <c r="A2357" s="3" t="s">
        <v>1321</v>
      </c>
      <c r="B2357" s="3" t="s">
        <v>1439</v>
      </c>
      <c r="C2357" s="4" t="s">
        <v>1346</v>
      </c>
      <c r="D2357" s="5" t="s">
        <v>1347</v>
      </c>
      <c r="E2357" s="4" t="s">
        <v>1348</v>
      </c>
      <c r="F2357" s="6">
        <v>8197.58</v>
      </c>
      <c r="G2357" s="4">
        <v>462969</v>
      </c>
      <c r="H2357" s="4">
        <v>669516</v>
      </c>
      <c r="I2357" s="5">
        <v>12.244038979999999</v>
      </c>
      <c r="J2357" s="5">
        <v>1.4461357023904</v>
      </c>
      <c r="K2357" s="5" t="s">
        <v>19</v>
      </c>
      <c r="L2357" s="5">
        <v>204</v>
      </c>
      <c r="M2357" s="7" t="s">
        <v>1440</v>
      </c>
      <c r="N2357" s="7" t="s">
        <v>1441</v>
      </c>
      <c r="O2357" s="9" t="str">
        <f t="shared" si="144"/>
        <v>2020-10-20</v>
      </c>
      <c r="P2357" s="1" t="str">
        <f>VLOOKUP(K2357,de_para!$A$2:$B$46,2,0)</f>
        <v>web event</v>
      </c>
      <c r="Q2357" s="1">
        <v>0</v>
      </c>
      <c r="R2357" s="1">
        <f t="shared" si="145"/>
        <v>10</v>
      </c>
      <c r="S2357" s="1">
        <f t="shared" si="146"/>
        <v>2020</v>
      </c>
      <c r="T2357" s="1">
        <f t="shared" si="147"/>
        <v>2</v>
      </c>
    </row>
    <row r="2358" spans="1:20" x14ac:dyDescent="0.2">
      <c r="A2358" s="3" t="s">
        <v>1305</v>
      </c>
      <c r="B2358" s="3" t="s">
        <v>1439</v>
      </c>
      <c r="C2358" s="4" t="s">
        <v>1306</v>
      </c>
      <c r="D2358" s="5" t="s">
        <v>1249</v>
      </c>
      <c r="E2358" s="4" t="s">
        <v>1250</v>
      </c>
      <c r="F2358" s="6">
        <v>13832.99</v>
      </c>
      <c r="G2358" s="4">
        <v>868727</v>
      </c>
      <c r="H2358" s="4">
        <v>1764835</v>
      </c>
      <c r="I2358" s="5">
        <v>7.8381208400000002</v>
      </c>
      <c r="J2358" s="5">
        <v>2.0315185322892</v>
      </c>
      <c r="K2358" s="5" t="s">
        <v>1251</v>
      </c>
      <c r="L2358" s="5">
        <v>81</v>
      </c>
      <c r="M2358" s="7" t="s">
        <v>1440</v>
      </c>
      <c r="N2358" s="7" t="s">
        <v>1441</v>
      </c>
      <c r="O2358" s="9" t="str">
        <f t="shared" si="144"/>
        <v>2020-10-20</v>
      </c>
      <c r="P2358" s="1" t="str">
        <f>VLOOKUP(K2358,de_para!$A$2:$B$46,2,0)</f>
        <v>Credenciamento</v>
      </c>
      <c r="Q2358" s="1">
        <v>0</v>
      </c>
      <c r="R2358" s="1">
        <f t="shared" si="145"/>
        <v>10</v>
      </c>
      <c r="S2358" s="1">
        <f t="shared" si="146"/>
        <v>2020</v>
      </c>
      <c r="T2358" s="1">
        <f t="shared" si="147"/>
        <v>2</v>
      </c>
    </row>
    <row r="2359" spans="1:20" x14ac:dyDescent="0.2">
      <c r="A2359" s="3" t="s">
        <v>14</v>
      </c>
      <c r="B2359" s="3" t="s">
        <v>1439</v>
      </c>
      <c r="C2359" s="4" t="s">
        <v>1450</v>
      </c>
      <c r="D2359" s="5" t="s">
        <v>1451</v>
      </c>
      <c r="E2359" s="4" t="s">
        <v>1452</v>
      </c>
      <c r="F2359" s="6">
        <v>0</v>
      </c>
      <c r="G2359" s="4">
        <v>0</v>
      </c>
      <c r="H2359" s="4">
        <v>0</v>
      </c>
      <c r="I2359" s="5" t="s">
        <v>42</v>
      </c>
      <c r="J2359" s="5">
        <v>0</v>
      </c>
      <c r="K2359" s="5" t="s">
        <v>200</v>
      </c>
      <c r="L2359" s="5">
        <v>1</v>
      </c>
      <c r="M2359" s="7" t="s">
        <v>1440</v>
      </c>
      <c r="N2359" s="7" t="s">
        <v>1441</v>
      </c>
      <c r="O2359" s="9" t="str">
        <f t="shared" si="144"/>
        <v>2020-10-20</v>
      </c>
      <c r="P2359" s="1" t="str">
        <f>VLOOKUP(K2359,de_para!$A$2:$B$46,2,0)</f>
        <v>Mensagem</v>
      </c>
      <c r="Q2359" s="1">
        <v>1</v>
      </c>
      <c r="R2359" s="1">
        <f t="shared" si="145"/>
        <v>10</v>
      </c>
      <c r="S2359" s="1">
        <f t="shared" si="146"/>
        <v>2020</v>
      </c>
      <c r="T2359" s="1">
        <f t="shared" si="147"/>
        <v>2</v>
      </c>
    </row>
    <row r="2360" spans="1:20" x14ac:dyDescent="0.2">
      <c r="A2360" s="3" t="s">
        <v>1321</v>
      </c>
      <c r="B2360" s="3" t="s">
        <v>1439</v>
      </c>
      <c r="C2360" s="4" t="s">
        <v>1355</v>
      </c>
      <c r="D2360" s="5" t="s">
        <v>1356</v>
      </c>
      <c r="E2360" s="4" t="s">
        <v>1357</v>
      </c>
      <c r="F2360" s="6">
        <v>26077.47</v>
      </c>
      <c r="G2360" s="4">
        <v>1362677</v>
      </c>
      <c r="H2360" s="4">
        <v>2530198</v>
      </c>
      <c r="I2360" s="5">
        <v>10.3064938</v>
      </c>
      <c r="J2360" s="5">
        <v>1.8567848433634999</v>
      </c>
      <c r="K2360" s="5" t="s">
        <v>19</v>
      </c>
      <c r="L2360" s="5">
        <v>742</v>
      </c>
      <c r="M2360" s="7" t="s">
        <v>1440</v>
      </c>
      <c r="N2360" s="7" t="s">
        <v>1441</v>
      </c>
      <c r="O2360" s="9" t="str">
        <f t="shared" si="144"/>
        <v>2020-10-20</v>
      </c>
      <c r="P2360" s="1" t="str">
        <f>VLOOKUP(K2360,de_para!$A$2:$B$46,2,0)</f>
        <v>web event</v>
      </c>
      <c r="Q2360" s="1">
        <v>0</v>
      </c>
      <c r="R2360" s="1">
        <f t="shared" si="145"/>
        <v>10</v>
      </c>
      <c r="S2360" s="1">
        <f t="shared" si="146"/>
        <v>2020</v>
      </c>
      <c r="T2360" s="1">
        <f t="shared" si="147"/>
        <v>2</v>
      </c>
    </row>
    <row r="2361" spans="1:20" x14ac:dyDescent="0.2">
      <c r="A2361" s="3" t="s">
        <v>1435</v>
      </c>
      <c r="B2361" s="3" t="s">
        <v>1439</v>
      </c>
      <c r="C2361" s="4" t="s">
        <v>1436</v>
      </c>
      <c r="D2361" s="5" t="s">
        <v>1437</v>
      </c>
      <c r="E2361" s="4" t="s">
        <v>1438</v>
      </c>
      <c r="F2361" s="6">
        <v>3662.84</v>
      </c>
      <c r="G2361" s="4">
        <v>204961</v>
      </c>
      <c r="H2361" s="4">
        <v>302155</v>
      </c>
      <c r="I2361" s="5">
        <v>12.12238752</v>
      </c>
      <c r="J2361" s="5">
        <v>1.4742072882157999</v>
      </c>
      <c r="K2361" s="5" t="s">
        <v>1304</v>
      </c>
      <c r="L2361" s="5">
        <v>32</v>
      </c>
      <c r="M2361" s="7" t="s">
        <v>1440</v>
      </c>
      <c r="N2361" s="7" t="s">
        <v>1441</v>
      </c>
      <c r="O2361" s="9" t="str">
        <f t="shared" si="144"/>
        <v>2020-10-20</v>
      </c>
      <c r="P2361" s="1" t="str">
        <f>VLOOKUP(K2361,de_para!$A$2:$B$46,2,0)</f>
        <v>web event</v>
      </c>
      <c r="Q2361" s="1">
        <v>0</v>
      </c>
      <c r="R2361" s="1">
        <f t="shared" si="145"/>
        <v>10</v>
      </c>
      <c r="S2361" s="1">
        <f t="shared" si="146"/>
        <v>2020</v>
      </c>
      <c r="T2361" s="1">
        <f t="shared" si="147"/>
        <v>2</v>
      </c>
    </row>
    <row r="2362" spans="1:20" x14ac:dyDescent="0.2">
      <c r="A2362" s="3" t="s">
        <v>14</v>
      </c>
      <c r="B2362" s="3" t="s">
        <v>1439</v>
      </c>
      <c r="C2362" s="4" t="s">
        <v>1238</v>
      </c>
      <c r="D2362" s="5" t="s">
        <v>1239</v>
      </c>
      <c r="E2362" s="4" t="s">
        <v>1240</v>
      </c>
      <c r="F2362" s="6">
        <v>48641.41</v>
      </c>
      <c r="G2362" s="4">
        <v>3051471</v>
      </c>
      <c r="H2362" s="4">
        <v>4346914</v>
      </c>
      <c r="I2362" s="5">
        <v>11.18987171</v>
      </c>
      <c r="J2362" s="5">
        <v>1.4245306607862001</v>
      </c>
      <c r="K2362" s="5" t="s">
        <v>200</v>
      </c>
      <c r="L2362" s="5">
        <v>1981</v>
      </c>
      <c r="M2362" s="7" t="s">
        <v>1440</v>
      </c>
      <c r="N2362" s="7" t="s">
        <v>1441</v>
      </c>
      <c r="O2362" s="9" t="str">
        <f t="shared" si="144"/>
        <v>2020-10-20</v>
      </c>
      <c r="P2362" s="1" t="str">
        <f>VLOOKUP(K2362,de_para!$A$2:$B$46,2,0)</f>
        <v>Mensagem</v>
      </c>
      <c r="Q2362" s="1">
        <v>1</v>
      </c>
      <c r="R2362" s="1">
        <f t="shared" si="145"/>
        <v>10</v>
      </c>
      <c r="S2362" s="1">
        <f t="shared" si="146"/>
        <v>2020</v>
      </c>
      <c r="T2362" s="1">
        <f t="shared" si="147"/>
        <v>2</v>
      </c>
    </row>
    <row r="2363" spans="1:20" x14ac:dyDescent="0.2">
      <c r="A2363" s="3" t="s">
        <v>1398</v>
      </c>
      <c r="B2363" s="3" t="s">
        <v>1439</v>
      </c>
      <c r="C2363" s="4" t="s">
        <v>1453</v>
      </c>
      <c r="D2363" s="5" t="s">
        <v>1454</v>
      </c>
      <c r="E2363" s="4" t="s">
        <v>1455</v>
      </c>
      <c r="F2363" s="6">
        <v>540.41</v>
      </c>
      <c r="G2363" s="4">
        <v>17161</v>
      </c>
      <c r="H2363" s="4">
        <v>28455</v>
      </c>
      <c r="I2363" s="5">
        <v>18.991741350000002</v>
      </c>
      <c r="J2363" s="5">
        <v>1.6581201561681</v>
      </c>
      <c r="K2363" s="5" t="s">
        <v>1304</v>
      </c>
      <c r="L2363" s="5">
        <v>10</v>
      </c>
      <c r="M2363" s="7" t="s">
        <v>1440</v>
      </c>
      <c r="N2363" s="7" t="s">
        <v>1441</v>
      </c>
      <c r="O2363" s="9" t="str">
        <f t="shared" si="144"/>
        <v>2020-10-20</v>
      </c>
      <c r="P2363" s="1" t="str">
        <f>VLOOKUP(K2363,de_para!$A$2:$B$46,2,0)</f>
        <v>web event</v>
      </c>
      <c r="Q2363" s="1">
        <v>0</v>
      </c>
      <c r="R2363" s="1">
        <f t="shared" si="145"/>
        <v>10</v>
      </c>
      <c r="S2363" s="1">
        <f t="shared" si="146"/>
        <v>2020</v>
      </c>
      <c r="T2363" s="1">
        <f t="shared" si="147"/>
        <v>2</v>
      </c>
    </row>
    <row r="2364" spans="1:20" x14ac:dyDescent="0.2">
      <c r="A2364" s="3" t="s">
        <v>1321</v>
      </c>
      <c r="B2364" s="3" t="s">
        <v>1439</v>
      </c>
      <c r="C2364" s="4" t="s">
        <v>1402</v>
      </c>
      <c r="D2364" s="5" t="s">
        <v>1403</v>
      </c>
      <c r="E2364" s="4" t="s">
        <v>1404</v>
      </c>
      <c r="F2364" s="6">
        <v>7628.1</v>
      </c>
      <c r="G2364" s="4">
        <v>565236</v>
      </c>
      <c r="H2364" s="4">
        <v>909081</v>
      </c>
      <c r="I2364" s="5">
        <v>8.39100146</v>
      </c>
      <c r="J2364" s="5">
        <v>1.6083211260429</v>
      </c>
      <c r="K2364" s="5" t="s">
        <v>38</v>
      </c>
      <c r="L2364" s="5">
        <v>15</v>
      </c>
      <c r="M2364" s="7" t="s">
        <v>1440</v>
      </c>
      <c r="N2364" s="7" t="s">
        <v>1441</v>
      </c>
      <c r="O2364" s="9" t="str">
        <f t="shared" si="144"/>
        <v>2020-10-20</v>
      </c>
      <c r="P2364" s="1" t="str">
        <f>VLOOKUP(K2364,de_para!$A$2:$B$46,2,0)</f>
        <v>Credenciamento</v>
      </c>
      <c r="Q2364" s="1">
        <v>0</v>
      </c>
      <c r="R2364" s="1">
        <f t="shared" si="145"/>
        <v>10</v>
      </c>
      <c r="S2364" s="1">
        <f t="shared" si="146"/>
        <v>2020</v>
      </c>
      <c r="T2364" s="1">
        <f t="shared" si="147"/>
        <v>2</v>
      </c>
    </row>
    <row r="2365" spans="1:20" x14ac:dyDescent="0.2">
      <c r="A2365" s="3" t="s">
        <v>1456</v>
      </c>
      <c r="B2365" s="3" t="s">
        <v>1439</v>
      </c>
      <c r="C2365" s="4" t="s">
        <v>1457</v>
      </c>
      <c r="D2365" s="5" t="s">
        <v>1458</v>
      </c>
      <c r="E2365" s="4" t="s">
        <v>1459</v>
      </c>
      <c r="F2365" s="6">
        <v>0</v>
      </c>
      <c r="G2365" s="4">
        <v>0</v>
      </c>
      <c r="H2365" s="4">
        <v>0</v>
      </c>
      <c r="I2365" s="5" t="s">
        <v>42</v>
      </c>
      <c r="J2365" s="5">
        <v>0</v>
      </c>
      <c r="K2365" s="5" t="s">
        <v>200</v>
      </c>
      <c r="L2365" s="5">
        <v>1</v>
      </c>
      <c r="M2365" s="7" t="s">
        <v>1440</v>
      </c>
      <c r="N2365" s="7" t="s">
        <v>1441</v>
      </c>
      <c r="O2365" s="9" t="str">
        <f t="shared" si="144"/>
        <v>2020-10-20</v>
      </c>
      <c r="P2365" s="1" t="str">
        <f>VLOOKUP(K2365,de_para!$A$2:$B$46,2,0)</f>
        <v>Mensagem</v>
      </c>
      <c r="Q2365" s="1">
        <v>1</v>
      </c>
      <c r="R2365" s="1">
        <f t="shared" si="145"/>
        <v>10</v>
      </c>
      <c r="S2365" s="1">
        <f t="shared" si="146"/>
        <v>2020</v>
      </c>
      <c r="T2365" s="1">
        <f t="shared" si="147"/>
        <v>2</v>
      </c>
    </row>
    <row r="2366" spans="1:20" x14ac:dyDescent="0.2">
      <c r="A2366" s="3" t="s">
        <v>1006</v>
      </c>
      <c r="B2366" s="3" t="s">
        <v>1439</v>
      </c>
      <c r="C2366" s="4" t="s">
        <v>1378</v>
      </c>
      <c r="D2366" s="5" t="s">
        <v>1360</v>
      </c>
      <c r="E2366" s="4" t="s">
        <v>1361</v>
      </c>
      <c r="F2366" s="6">
        <v>1735.93</v>
      </c>
      <c r="G2366" s="4">
        <v>123043</v>
      </c>
      <c r="H2366" s="4">
        <v>133300</v>
      </c>
      <c r="I2366" s="5">
        <v>13.02273068</v>
      </c>
      <c r="J2366" s="5">
        <v>1.0833611014036</v>
      </c>
      <c r="K2366" s="5" t="s">
        <v>30</v>
      </c>
      <c r="L2366" s="5">
        <v>122</v>
      </c>
      <c r="M2366" s="7" t="s">
        <v>1440</v>
      </c>
      <c r="N2366" s="7" t="s">
        <v>1441</v>
      </c>
      <c r="O2366" s="9" t="str">
        <f t="shared" si="144"/>
        <v>2020-10-20</v>
      </c>
      <c r="P2366" s="1" t="str">
        <f>VLOOKUP(K2366,de_para!$A$2:$B$46,2,0)</f>
        <v>Lead Ads</v>
      </c>
      <c r="Q2366" s="1">
        <v>0</v>
      </c>
      <c r="R2366" s="1">
        <f t="shared" si="145"/>
        <v>10</v>
      </c>
      <c r="S2366" s="1">
        <f t="shared" si="146"/>
        <v>2020</v>
      </c>
      <c r="T2366" s="1">
        <f t="shared" si="147"/>
        <v>2</v>
      </c>
    </row>
    <row r="2367" spans="1:20" x14ac:dyDescent="0.2">
      <c r="A2367" s="3" t="s">
        <v>1245</v>
      </c>
      <c r="B2367" s="3" t="s">
        <v>1439</v>
      </c>
      <c r="C2367" s="4" t="s">
        <v>1246</v>
      </c>
      <c r="D2367" s="5" t="s">
        <v>1074</v>
      </c>
      <c r="E2367" s="4" t="s">
        <v>1075</v>
      </c>
      <c r="F2367" s="6">
        <v>11963.85</v>
      </c>
      <c r="G2367" s="4">
        <v>732141</v>
      </c>
      <c r="H2367" s="4">
        <v>870267</v>
      </c>
      <c r="I2367" s="5">
        <v>13.747332719999999</v>
      </c>
      <c r="J2367" s="5">
        <v>1.1886603809922001</v>
      </c>
      <c r="K2367" s="5" t="s">
        <v>200</v>
      </c>
      <c r="L2367" s="5">
        <v>514</v>
      </c>
      <c r="M2367" s="7" t="s">
        <v>1440</v>
      </c>
      <c r="N2367" s="7" t="s">
        <v>1441</v>
      </c>
      <c r="O2367" s="9" t="str">
        <f t="shared" si="144"/>
        <v>2020-10-20</v>
      </c>
      <c r="P2367" s="1" t="str">
        <f>VLOOKUP(K2367,de_para!$A$2:$B$46,2,0)</f>
        <v>Mensagem</v>
      </c>
      <c r="Q2367" s="1">
        <v>1</v>
      </c>
      <c r="R2367" s="1">
        <f t="shared" si="145"/>
        <v>10</v>
      </c>
      <c r="S2367" s="1">
        <f t="shared" si="146"/>
        <v>2020</v>
      </c>
      <c r="T2367" s="1">
        <f t="shared" si="147"/>
        <v>2</v>
      </c>
    </row>
    <row r="2368" spans="1:20" x14ac:dyDescent="0.2">
      <c r="A2368" s="3" t="s">
        <v>1446</v>
      </c>
      <c r="B2368" s="3" t="s">
        <v>1439</v>
      </c>
      <c r="C2368" s="4" t="s">
        <v>1460</v>
      </c>
      <c r="D2368" s="5" t="s">
        <v>1451</v>
      </c>
      <c r="E2368" s="4" t="s">
        <v>1452</v>
      </c>
      <c r="F2368" s="6">
        <v>0</v>
      </c>
      <c r="G2368" s="4">
        <v>0</v>
      </c>
      <c r="H2368" s="4">
        <v>0</v>
      </c>
      <c r="I2368" s="5" t="s">
        <v>42</v>
      </c>
      <c r="J2368" s="5">
        <v>0</v>
      </c>
      <c r="K2368" s="5" t="s">
        <v>200</v>
      </c>
      <c r="L2368" s="5">
        <v>1</v>
      </c>
      <c r="M2368" s="7" t="s">
        <v>1440</v>
      </c>
      <c r="N2368" s="7" t="s">
        <v>1441</v>
      </c>
      <c r="O2368" s="9" t="str">
        <f t="shared" si="144"/>
        <v>2020-10-20</v>
      </c>
      <c r="P2368" s="1" t="str">
        <f>VLOOKUP(K2368,de_para!$A$2:$B$46,2,0)</f>
        <v>Mensagem</v>
      </c>
      <c r="Q2368" s="1">
        <v>1</v>
      </c>
      <c r="R2368" s="1">
        <f t="shared" si="145"/>
        <v>10</v>
      </c>
      <c r="S2368" s="1">
        <f t="shared" si="146"/>
        <v>2020</v>
      </c>
      <c r="T2368" s="1">
        <f t="shared" si="147"/>
        <v>2</v>
      </c>
    </row>
    <row r="2369" spans="1:20" x14ac:dyDescent="0.2">
      <c r="A2369" s="3" t="s">
        <v>1435</v>
      </c>
      <c r="B2369" s="3" t="s">
        <v>1439</v>
      </c>
      <c r="C2369" s="4" t="s">
        <v>1461</v>
      </c>
      <c r="D2369" s="5" t="s">
        <v>1462</v>
      </c>
      <c r="E2369" s="4" t="s">
        <v>1463</v>
      </c>
      <c r="F2369" s="6">
        <v>0</v>
      </c>
      <c r="G2369" s="4">
        <v>0</v>
      </c>
      <c r="H2369" s="4">
        <v>0</v>
      </c>
      <c r="I2369" s="5" t="s">
        <v>42</v>
      </c>
      <c r="J2369" s="5">
        <v>0</v>
      </c>
      <c r="K2369" s="5" t="s">
        <v>1304</v>
      </c>
      <c r="L2369" s="5">
        <v>1</v>
      </c>
      <c r="M2369" s="7" t="s">
        <v>1440</v>
      </c>
      <c r="N2369" s="7" t="s">
        <v>1441</v>
      </c>
      <c r="O2369" s="9" t="str">
        <f t="shared" si="144"/>
        <v>2020-10-20</v>
      </c>
      <c r="P2369" s="1" t="str">
        <f>VLOOKUP(K2369,de_para!$A$2:$B$46,2,0)</f>
        <v>web event</v>
      </c>
      <c r="Q2369" s="1">
        <v>0</v>
      </c>
      <c r="R2369" s="1">
        <f t="shared" si="145"/>
        <v>10</v>
      </c>
      <c r="S2369" s="1">
        <f t="shared" si="146"/>
        <v>2020</v>
      </c>
      <c r="T2369" s="1">
        <f t="shared" si="147"/>
        <v>2</v>
      </c>
    </row>
    <row r="2370" spans="1:20" x14ac:dyDescent="0.2">
      <c r="A2370" s="3" t="s">
        <v>1374</v>
      </c>
      <c r="B2370" s="3" t="s">
        <v>1439</v>
      </c>
      <c r="C2370" s="4" t="s">
        <v>1379</v>
      </c>
      <c r="D2370" s="5" t="s">
        <v>1380</v>
      </c>
      <c r="E2370" s="4" t="s">
        <v>1381</v>
      </c>
      <c r="F2370" s="6">
        <v>0</v>
      </c>
      <c r="G2370" s="4">
        <v>0</v>
      </c>
      <c r="H2370" s="4">
        <v>0</v>
      </c>
      <c r="I2370" s="5" t="s">
        <v>42</v>
      </c>
      <c r="J2370" s="5">
        <v>0</v>
      </c>
      <c r="K2370" s="5" t="s">
        <v>38</v>
      </c>
      <c r="L2370" s="5">
        <v>35</v>
      </c>
      <c r="M2370" s="7" t="s">
        <v>1440</v>
      </c>
      <c r="N2370" s="7" t="s">
        <v>1441</v>
      </c>
      <c r="O2370" s="9" t="str">
        <f t="shared" si="144"/>
        <v>2020-10-20</v>
      </c>
      <c r="P2370" s="1" t="str">
        <f>VLOOKUP(K2370,de_para!$A$2:$B$46,2,0)</f>
        <v>Credenciamento</v>
      </c>
      <c r="Q2370" s="1">
        <v>0</v>
      </c>
      <c r="R2370" s="1">
        <f t="shared" si="145"/>
        <v>10</v>
      </c>
      <c r="S2370" s="1">
        <f t="shared" si="146"/>
        <v>2020</v>
      </c>
      <c r="T2370" s="1">
        <f t="shared" si="147"/>
        <v>2</v>
      </c>
    </row>
    <row r="2371" spans="1:20" x14ac:dyDescent="0.2">
      <c r="A2371" s="3" t="s">
        <v>1444</v>
      </c>
      <c r="B2371" s="3" t="s">
        <v>1439</v>
      </c>
      <c r="C2371" s="4" t="s">
        <v>1464</v>
      </c>
      <c r="D2371" s="5" t="s">
        <v>1451</v>
      </c>
      <c r="E2371" s="4" t="s">
        <v>1452</v>
      </c>
      <c r="F2371" s="6">
        <v>0</v>
      </c>
      <c r="G2371" s="4">
        <v>0</v>
      </c>
      <c r="H2371" s="4">
        <v>0</v>
      </c>
      <c r="I2371" s="5" t="s">
        <v>42</v>
      </c>
      <c r="J2371" s="5">
        <v>0</v>
      </c>
      <c r="K2371" s="5" t="s">
        <v>200</v>
      </c>
      <c r="L2371" s="5">
        <v>1</v>
      </c>
      <c r="M2371" s="7" t="s">
        <v>1440</v>
      </c>
      <c r="N2371" s="7" t="s">
        <v>1441</v>
      </c>
      <c r="O2371" s="9" t="str">
        <f t="shared" ref="O2371:O2434" si="148">RIGHT(B2371,10)</f>
        <v>2020-10-20</v>
      </c>
      <c r="P2371" s="1" t="str">
        <f>VLOOKUP(K2371,de_para!$A$2:$B$46,2,0)</f>
        <v>Mensagem</v>
      </c>
      <c r="Q2371" s="1">
        <v>1</v>
      </c>
      <c r="R2371" s="1">
        <f t="shared" ref="R2371:R2434" si="149">MONTH(O2371)</f>
        <v>10</v>
      </c>
      <c r="S2371" s="1">
        <f t="shared" ref="S2371:S2434" si="150">YEAR(O2371)</f>
        <v>2020</v>
      </c>
      <c r="T2371" s="1">
        <f t="shared" ref="T2371:T2434" si="151">IF(R2371&lt;7,1,2)</f>
        <v>2</v>
      </c>
    </row>
    <row r="2372" spans="1:20" x14ac:dyDescent="0.2">
      <c r="A2372" s="3" t="s">
        <v>14</v>
      </c>
      <c r="B2372" s="3" t="s">
        <v>1439</v>
      </c>
      <c r="C2372" s="4" t="s">
        <v>760</v>
      </c>
      <c r="D2372" s="5" t="s">
        <v>761</v>
      </c>
      <c r="E2372" s="4" t="s">
        <v>762</v>
      </c>
      <c r="F2372" s="6">
        <v>46358.97</v>
      </c>
      <c r="G2372" s="4">
        <v>3578282</v>
      </c>
      <c r="H2372" s="4">
        <v>5707781</v>
      </c>
      <c r="I2372" s="5">
        <v>8.1220652999999992</v>
      </c>
      <c r="J2372" s="5">
        <v>1.5951177129136</v>
      </c>
      <c r="K2372" s="5" t="s">
        <v>19</v>
      </c>
      <c r="L2372" s="5">
        <v>1770</v>
      </c>
      <c r="M2372" s="7" t="s">
        <v>1440</v>
      </c>
      <c r="N2372" s="7" t="s">
        <v>1441</v>
      </c>
      <c r="O2372" s="9" t="str">
        <f t="shared" si="148"/>
        <v>2020-10-20</v>
      </c>
      <c r="P2372" s="1" t="str">
        <f>VLOOKUP(K2372,de_para!$A$2:$B$46,2,0)</f>
        <v>web event</v>
      </c>
      <c r="Q2372" s="1">
        <v>0</v>
      </c>
      <c r="R2372" s="1">
        <f t="shared" si="149"/>
        <v>10</v>
      </c>
      <c r="S2372" s="1">
        <f t="shared" si="150"/>
        <v>2020</v>
      </c>
      <c r="T2372" s="1">
        <f t="shared" si="151"/>
        <v>2</v>
      </c>
    </row>
    <row r="2373" spans="1:20" x14ac:dyDescent="0.2">
      <c r="A2373" s="3" t="s">
        <v>1398</v>
      </c>
      <c r="B2373" s="3" t="s">
        <v>1439</v>
      </c>
      <c r="C2373" s="4" t="s">
        <v>1399</v>
      </c>
      <c r="D2373" s="5" t="s">
        <v>1400</v>
      </c>
      <c r="E2373" s="4" t="s">
        <v>1401</v>
      </c>
      <c r="F2373" s="6">
        <v>535.13</v>
      </c>
      <c r="G2373" s="4">
        <v>16674</v>
      </c>
      <c r="H2373" s="4">
        <v>28909</v>
      </c>
      <c r="I2373" s="5">
        <v>18.510844370000001</v>
      </c>
      <c r="J2373" s="5">
        <v>1.7337771380592999</v>
      </c>
      <c r="K2373" s="5" t="s">
        <v>1304</v>
      </c>
      <c r="L2373" s="5">
        <v>7</v>
      </c>
      <c r="M2373" s="7" t="s">
        <v>1440</v>
      </c>
      <c r="N2373" s="7" t="s">
        <v>1441</v>
      </c>
      <c r="O2373" s="9" t="str">
        <f t="shared" si="148"/>
        <v>2020-10-20</v>
      </c>
      <c r="P2373" s="1" t="str">
        <f>VLOOKUP(K2373,de_para!$A$2:$B$46,2,0)</f>
        <v>web event</v>
      </c>
      <c r="Q2373" s="1">
        <v>0</v>
      </c>
      <c r="R2373" s="1">
        <f t="shared" si="149"/>
        <v>10</v>
      </c>
      <c r="S2373" s="1">
        <f t="shared" si="150"/>
        <v>2020</v>
      </c>
      <c r="T2373" s="1">
        <f t="shared" si="151"/>
        <v>2</v>
      </c>
    </row>
    <row r="2374" spans="1:20" x14ac:dyDescent="0.2">
      <c r="A2374" s="3" t="s">
        <v>1327</v>
      </c>
      <c r="B2374" s="3" t="s">
        <v>1439</v>
      </c>
      <c r="C2374" s="4" t="s">
        <v>1328</v>
      </c>
      <c r="D2374" s="5" t="s">
        <v>1329</v>
      </c>
      <c r="E2374" s="4" t="s">
        <v>1330</v>
      </c>
      <c r="F2374" s="6">
        <v>8008.56</v>
      </c>
      <c r="G2374" s="4">
        <v>119329</v>
      </c>
      <c r="H2374" s="4">
        <v>284569</v>
      </c>
      <c r="I2374" s="5">
        <v>28.142770290000001</v>
      </c>
      <c r="J2374" s="5">
        <v>2.3847430213946001</v>
      </c>
      <c r="K2374" s="5" t="s">
        <v>30</v>
      </c>
      <c r="L2374" s="5">
        <v>331</v>
      </c>
      <c r="M2374" s="7" t="s">
        <v>1440</v>
      </c>
      <c r="N2374" s="7" t="s">
        <v>1441</v>
      </c>
      <c r="O2374" s="9" t="str">
        <f t="shared" si="148"/>
        <v>2020-10-20</v>
      </c>
      <c r="P2374" s="1" t="str">
        <f>VLOOKUP(K2374,de_para!$A$2:$B$46,2,0)</f>
        <v>Lead Ads</v>
      </c>
      <c r="Q2374" s="1">
        <v>0</v>
      </c>
      <c r="R2374" s="1">
        <f t="shared" si="149"/>
        <v>10</v>
      </c>
      <c r="S2374" s="1">
        <f t="shared" si="150"/>
        <v>2020</v>
      </c>
      <c r="T2374" s="1">
        <f t="shared" si="151"/>
        <v>2</v>
      </c>
    </row>
    <row r="2375" spans="1:20" x14ac:dyDescent="0.2">
      <c r="A2375" s="3" t="s">
        <v>14</v>
      </c>
      <c r="B2375" s="3" t="s">
        <v>1439</v>
      </c>
      <c r="C2375" s="4" t="s">
        <v>1465</v>
      </c>
      <c r="D2375" s="5" t="s">
        <v>1249</v>
      </c>
      <c r="E2375" s="4" t="s">
        <v>1250</v>
      </c>
      <c r="F2375" s="6">
        <v>0</v>
      </c>
      <c r="G2375" s="4">
        <v>0</v>
      </c>
      <c r="H2375" s="4">
        <v>0</v>
      </c>
      <c r="I2375" s="5" t="s">
        <v>42</v>
      </c>
      <c r="J2375" s="5">
        <v>0</v>
      </c>
      <c r="K2375" s="5" t="s">
        <v>1251</v>
      </c>
      <c r="L2375" s="5">
        <v>1</v>
      </c>
      <c r="M2375" s="7" t="s">
        <v>1440</v>
      </c>
      <c r="N2375" s="7" t="s">
        <v>1441</v>
      </c>
      <c r="O2375" s="9" t="str">
        <f t="shared" si="148"/>
        <v>2020-10-20</v>
      </c>
      <c r="P2375" s="1" t="str">
        <f>VLOOKUP(K2375,de_para!$A$2:$B$46,2,0)</f>
        <v>Credenciamento</v>
      </c>
      <c r="Q2375" s="1">
        <v>0</v>
      </c>
      <c r="R2375" s="1">
        <f t="shared" si="149"/>
        <v>10</v>
      </c>
      <c r="S2375" s="1">
        <f t="shared" si="150"/>
        <v>2020</v>
      </c>
      <c r="T2375" s="1">
        <f t="shared" si="151"/>
        <v>2</v>
      </c>
    </row>
    <row r="2376" spans="1:20" x14ac:dyDescent="0.2">
      <c r="A2376" s="3" t="s">
        <v>311</v>
      </c>
      <c r="B2376" s="3" t="s">
        <v>1439</v>
      </c>
      <c r="C2376" s="4" t="s">
        <v>1248</v>
      </c>
      <c r="D2376" s="5" t="s">
        <v>1249</v>
      </c>
      <c r="E2376" s="4" t="s">
        <v>1250</v>
      </c>
      <c r="F2376" s="6">
        <v>18777.849999999999</v>
      </c>
      <c r="G2376" s="4">
        <v>1252597</v>
      </c>
      <c r="H2376" s="4">
        <v>2449973</v>
      </c>
      <c r="I2376" s="5">
        <v>7.6645130400000001</v>
      </c>
      <c r="J2376" s="5">
        <v>1.9559147914293</v>
      </c>
      <c r="K2376" s="5" t="s">
        <v>1251</v>
      </c>
      <c r="L2376" s="5">
        <v>77</v>
      </c>
      <c r="M2376" s="7" t="s">
        <v>1440</v>
      </c>
      <c r="N2376" s="7" t="s">
        <v>1441</v>
      </c>
      <c r="O2376" s="9" t="str">
        <f t="shared" si="148"/>
        <v>2020-10-20</v>
      </c>
      <c r="P2376" s="1" t="str">
        <f>VLOOKUP(K2376,de_para!$A$2:$B$46,2,0)</f>
        <v>Credenciamento</v>
      </c>
      <c r="Q2376" s="1">
        <v>0</v>
      </c>
      <c r="R2376" s="1">
        <f t="shared" si="149"/>
        <v>10</v>
      </c>
      <c r="S2376" s="1">
        <f t="shared" si="150"/>
        <v>2020</v>
      </c>
      <c r="T2376" s="1">
        <f t="shared" si="151"/>
        <v>2</v>
      </c>
    </row>
    <row r="2377" spans="1:20" x14ac:dyDescent="0.2">
      <c r="A2377" s="3" t="s">
        <v>1207</v>
      </c>
      <c r="B2377" s="3" t="s">
        <v>1439</v>
      </c>
      <c r="C2377" s="4" t="s">
        <v>1208</v>
      </c>
      <c r="D2377" s="5" t="s">
        <v>1209</v>
      </c>
      <c r="E2377" s="4" t="s">
        <v>1210</v>
      </c>
      <c r="F2377" s="6">
        <v>62.06</v>
      </c>
      <c r="G2377" s="4">
        <v>4741</v>
      </c>
      <c r="H2377" s="4">
        <v>4899</v>
      </c>
      <c r="I2377" s="5">
        <v>12.667891409999999</v>
      </c>
      <c r="J2377" s="5">
        <v>1.0333263024678001</v>
      </c>
      <c r="K2377" s="5" t="s">
        <v>826</v>
      </c>
      <c r="L2377" s="5">
        <v>31</v>
      </c>
      <c r="M2377" s="7" t="s">
        <v>1440</v>
      </c>
      <c r="N2377" s="7" t="s">
        <v>1441</v>
      </c>
      <c r="O2377" s="9" t="str">
        <f t="shared" si="148"/>
        <v>2020-10-20</v>
      </c>
      <c r="P2377" s="1" t="str">
        <f>VLOOKUP(K2377,de_para!$A$2:$B$46,2,0)</f>
        <v>App event</v>
      </c>
      <c r="Q2377" s="1">
        <v>0</v>
      </c>
      <c r="R2377" s="1">
        <f t="shared" si="149"/>
        <v>10</v>
      </c>
      <c r="S2377" s="1">
        <f t="shared" si="150"/>
        <v>2020</v>
      </c>
      <c r="T2377" s="1">
        <f t="shared" si="151"/>
        <v>2</v>
      </c>
    </row>
    <row r="2378" spans="1:20" x14ac:dyDescent="0.2">
      <c r="A2378" s="3" t="s">
        <v>14</v>
      </c>
      <c r="B2378" s="3" t="s">
        <v>1439</v>
      </c>
      <c r="C2378" s="4" t="s">
        <v>1231</v>
      </c>
      <c r="D2378" s="5" t="s">
        <v>456</v>
      </c>
      <c r="E2378" s="4" t="s">
        <v>457</v>
      </c>
      <c r="F2378" s="6">
        <v>21037.48</v>
      </c>
      <c r="G2378" s="4">
        <v>1610207</v>
      </c>
      <c r="H2378" s="4">
        <v>2312300</v>
      </c>
      <c r="I2378" s="5">
        <v>9.0980755099999993</v>
      </c>
      <c r="J2378" s="5">
        <v>1.4360265481395</v>
      </c>
      <c r="K2378" s="5" t="s">
        <v>38</v>
      </c>
      <c r="L2378" s="5">
        <v>47</v>
      </c>
      <c r="M2378" s="7" t="s">
        <v>1440</v>
      </c>
      <c r="N2378" s="7" t="s">
        <v>1441</v>
      </c>
      <c r="O2378" s="9" t="str">
        <f t="shared" si="148"/>
        <v>2020-10-20</v>
      </c>
      <c r="P2378" s="1" t="str">
        <f>VLOOKUP(K2378,de_para!$A$2:$B$46,2,0)</f>
        <v>Credenciamento</v>
      </c>
      <c r="Q2378" s="1">
        <v>0</v>
      </c>
      <c r="R2378" s="1">
        <f t="shared" si="149"/>
        <v>10</v>
      </c>
      <c r="S2378" s="1">
        <f t="shared" si="150"/>
        <v>2020</v>
      </c>
      <c r="T2378" s="1">
        <f t="shared" si="151"/>
        <v>2</v>
      </c>
    </row>
    <row r="2379" spans="1:20" x14ac:dyDescent="0.2">
      <c r="A2379" s="3" t="s">
        <v>1374</v>
      </c>
      <c r="B2379" s="3" t="s">
        <v>1439</v>
      </c>
      <c r="C2379" s="4" t="s">
        <v>1375</v>
      </c>
      <c r="D2379" s="5" t="s">
        <v>1376</v>
      </c>
      <c r="E2379" s="4" t="s">
        <v>1377</v>
      </c>
      <c r="F2379" s="6">
        <v>0</v>
      </c>
      <c r="G2379" s="4">
        <v>0</v>
      </c>
      <c r="H2379" s="4">
        <v>0</v>
      </c>
      <c r="I2379" s="5" t="s">
        <v>42</v>
      </c>
      <c r="J2379" s="5">
        <v>0</v>
      </c>
      <c r="K2379" s="5" t="s">
        <v>19</v>
      </c>
      <c r="L2379" s="5">
        <v>168</v>
      </c>
      <c r="M2379" s="7" t="s">
        <v>1440</v>
      </c>
      <c r="N2379" s="7" t="s">
        <v>1441</v>
      </c>
      <c r="O2379" s="9" t="str">
        <f t="shared" si="148"/>
        <v>2020-10-20</v>
      </c>
      <c r="P2379" s="1" t="str">
        <f>VLOOKUP(K2379,de_para!$A$2:$B$46,2,0)</f>
        <v>web event</v>
      </c>
      <c r="Q2379" s="1">
        <v>0</v>
      </c>
      <c r="R2379" s="1">
        <f t="shared" si="149"/>
        <v>10</v>
      </c>
      <c r="S2379" s="1">
        <f t="shared" si="150"/>
        <v>2020</v>
      </c>
      <c r="T2379" s="1">
        <f t="shared" si="151"/>
        <v>2</v>
      </c>
    </row>
    <row r="2380" spans="1:20" x14ac:dyDescent="0.2">
      <c r="A2380" s="3" t="s">
        <v>1321</v>
      </c>
      <c r="B2380" s="3" t="s">
        <v>1439</v>
      </c>
      <c r="C2380" s="4" t="s">
        <v>1349</v>
      </c>
      <c r="D2380" s="5" t="s">
        <v>1350</v>
      </c>
      <c r="E2380" s="4" t="s">
        <v>1351</v>
      </c>
      <c r="F2380" s="6">
        <v>26276.880000000001</v>
      </c>
      <c r="G2380" s="4">
        <v>1295604</v>
      </c>
      <c r="H2380" s="4">
        <v>2434850</v>
      </c>
      <c r="I2380" s="5">
        <v>10.79199129</v>
      </c>
      <c r="J2380" s="5">
        <v>1.8793165195538</v>
      </c>
      <c r="K2380" s="5" t="s">
        <v>19</v>
      </c>
      <c r="L2380" s="5">
        <v>701</v>
      </c>
      <c r="M2380" s="7" t="s">
        <v>1440</v>
      </c>
      <c r="N2380" s="7" t="s">
        <v>1441</v>
      </c>
      <c r="O2380" s="9" t="str">
        <f t="shared" si="148"/>
        <v>2020-10-20</v>
      </c>
      <c r="P2380" s="1" t="str">
        <f>VLOOKUP(K2380,de_para!$A$2:$B$46,2,0)</f>
        <v>web event</v>
      </c>
      <c r="Q2380" s="1">
        <v>0</v>
      </c>
      <c r="R2380" s="1">
        <f t="shared" si="149"/>
        <v>10</v>
      </c>
      <c r="S2380" s="1">
        <f t="shared" si="150"/>
        <v>2020</v>
      </c>
      <c r="T2380" s="1">
        <f t="shared" si="151"/>
        <v>2</v>
      </c>
    </row>
    <row r="2381" spans="1:20" x14ac:dyDescent="0.2">
      <c r="A2381" s="3" t="s">
        <v>1466</v>
      </c>
      <c r="B2381" s="3" t="s">
        <v>1439</v>
      </c>
      <c r="C2381" s="4" t="s">
        <v>1467</v>
      </c>
      <c r="D2381" s="5" t="s">
        <v>1249</v>
      </c>
      <c r="E2381" s="4" t="s">
        <v>1250</v>
      </c>
      <c r="F2381" s="6">
        <v>0</v>
      </c>
      <c r="G2381" s="4">
        <v>0</v>
      </c>
      <c r="H2381" s="4">
        <v>0</v>
      </c>
      <c r="I2381" s="5" t="s">
        <v>42</v>
      </c>
      <c r="J2381" s="5">
        <v>0</v>
      </c>
      <c r="K2381" s="5" t="s">
        <v>1251</v>
      </c>
      <c r="L2381" s="5">
        <v>1</v>
      </c>
      <c r="M2381" s="7" t="s">
        <v>1440</v>
      </c>
      <c r="N2381" s="7" t="s">
        <v>1441</v>
      </c>
      <c r="O2381" s="9" t="str">
        <f t="shared" si="148"/>
        <v>2020-10-20</v>
      </c>
      <c r="P2381" s="1" t="str">
        <f>VLOOKUP(K2381,de_para!$A$2:$B$46,2,0)</f>
        <v>Credenciamento</v>
      </c>
      <c r="Q2381" s="1">
        <v>0</v>
      </c>
      <c r="R2381" s="1">
        <f t="shared" si="149"/>
        <v>10</v>
      </c>
      <c r="S2381" s="1">
        <f t="shared" si="150"/>
        <v>2020</v>
      </c>
      <c r="T2381" s="1">
        <f t="shared" si="151"/>
        <v>2</v>
      </c>
    </row>
    <row r="2382" spans="1:20" x14ac:dyDescent="0.2">
      <c r="A2382" s="3" t="s">
        <v>1382</v>
      </c>
      <c r="B2382" s="3" t="s">
        <v>1439</v>
      </c>
      <c r="C2382" s="4" t="s">
        <v>1383</v>
      </c>
      <c r="D2382" s="5" t="s">
        <v>1384</v>
      </c>
      <c r="E2382" s="4" t="s">
        <v>1385</v>
      </c>
      <c r="F2382" s="6">
        <v>2121.65</v>
      </c>
      <c r="G2382" s="4">
        <v>108546</v>
      </c>
      <c r="H2382" s="4">
        <v>147170</v>
      </c>
      <c r="I2382" s="5">
        <v>14.41632126</v>
      </c>
      <c r="J2382" s="5">
        <v>1.3558307077184</v>
      </c>
      <c r="K2382" s="5" t="s">
        <v>1304</v>
      </c>
      <c r="L2382" s="5">
        <v>26</v>
      </c>
      <c r="M2382" s="7" t="s">
        <v>1440</v>
      </c>
      <c r="N2382" s="7" t="s">
        <v>1441</v>
      </c>
      <c r="O2382" s="9" t="str">
        <f t="shared" si="148"/>
        <v>2020-10-20</v>
      </c>
      <c r="P2382" s="1" t="str">
        <f>VLOOKUP(K2382,de_para!$A$2:$B$46,2,0)</f>
        <v>web event</v>
      </c>
      <c r="Q2382" s="1">
        <v>0</v>
      </c>
      <c r="R2382" s="1">
        <f t="shared" si="149"/>
        <v>10</v>
      </c>
      <c r="S2382" s="1">
        <f t="shared" si="150"/>
        <v>2020</v>
      </c>
      <c r="T2382" s="1">
        <f t="shared" si="151"/>
        <v>2</v>
      </c>
    </row>
    <row r="2383" spans="1:20" x14ac:dyDescent="0.2">
      <c r="A2383" s="3" t="s">
        <v>1382</v>
      </c>
      <c r="B2383" s="3" t="s">
        <v>1439</v>
      </c>
      <c r="C2383" s="4" t="s">
        <v>1420</v>
      </c>
      <c r="D2383" s="5" t="s">
        <v>1421</v>
      </c>
      <c r="E2383" s="4" t="s">
        <v>1422</v>
      </c>
      <c r="F2383" s="6">
        <v>2123.7600000000002</v>
      </c>
      <c r="G2383" s="4">
        <v>105345</v>
      </c>
      <c r="H2383" s="4">
        <v>145009</v>
      </c>
      <c r="I2383" s="5">
        <v>14.645711650000001</v>
      </c>
      <c r="J2383" s="5">
        <v>1.3765152593858001</v>
      </c>
      <c r="K2383" s="5" t="s">
        <v>1304</v>
      </c>
      <c r="L2383" s="5">
        <v>24</v>
      </c>
      <c r="M2383" s="7" t="s">
        <v>1440</v>
      </c>
      <c r="N2383" s="7" t="s">
        <v>1441</v>
      </c>
      <c r="O2383" s="9" t="str">
        <f t="shared" si="148"/>
        <v>2020-10-20</v>
      </c>
      <c r="P2383" s="1" t="str">
        <f>VLOOKUP(K2383,de_para!$A$2:$B$46,2,0)</f>
        <v>web event</v>
      </c>
      <c r="Q2383" s="1">
        <v>0</v>
      </c>
      <c r="R2383" s="1">
        <f t="shared" si="149"/>
        <v>10</v>
      </c>
      <c r="S2383" s="1">
        <f t="shared" si="150"/>
        <v>2020</v>
      </c>
      <c r="T2383" s="1">
        <f t="shared" si="151"/>
        <v>2</v>
      </c>
    </row>
    <row r="2384" spans="1:20" x14ac:dyDescent="0.2">
      <c r="A2384" s="3" t="s">
        <v>1366</v>
      </c>
      <c r="B2384" s="3" t="s">
        <v>1439</v>
      </c>
      <c r="C2384" s="4" t="s">
        <v>1367</v>
      </c>
      <c r="D2384" s="5" t="s">
        <v>1368</v>
      </c>
      <c r="E2384" s="4" t="s">
        <v>1369</v>
      </c>
      <c r="F2384" s="6">
        <v>1061.31</v>
      </c>
      <c r="G2384" s="4">
        <v>21511</v>
      </c>
      <c r="H2384" s="4">
        <v>36094</v>
      </c>
      <c r="I2384" s="5">
        <v>29.40405608</v>
      </c>
      <c r="J2384" s="5">
        <v>1.6779322207242999</v>
      </c>
      <c r="K2384" s="5" t="s">
        <v>30</v>
      </c>
      <c r="L2384" s="5">
        <v>46</v>
      </c>
      <c r="M2384" s="7" t="s">
        <v>1440</v>
      </c>
      <c r="N2384" s="7" t="s">
        <v>1441</v>
      </c>
      <c r="O2384" s="9" t="str">
        <f t="shared" si="148"/>
        <v>2020-10-20</v>
      </c>
      <c r="P2384" s="1" t="str">
        <f>VLOOKUP(K2384,de_para!$A$2:$B$46,2,0)</f>
        <v>Lead Ads</v>
      </c>
      <c r="Q2384" s="1">
        <v>0</v>
      </c>
      <c r="R2384" s="1">
        <f t="shared" si="149"/>
        <v>10</v>
      </c>
      <c r="S2384" s="1">
        <f t="shared" si="150"/>
        <v>2020</v>
      </c>
      <c r="T2384" s="1">
        <f t="shared" si="151"/>
        <v>2</v>
      </c>
    </row>
    <row r="2385" spans="1:20" x14ac:dyDescent="0.2">
      <c r="A2385" s="3" t="s">
        <v>1370</v>
      </c>
      <c r="B2385" s="3" t="s">
        <v>1439</v>
      </c>
      <c r="C2385" s="4" t="s">
        <v>1371</v>
      </c>
      <c r="D2385" s="5" t="s">
        <v>1368</v>
      </c>
      <c r="E2385" s="4" t="s">
        <v>1369</v>
      </c>
      <c r="F2385" s="6">
        <v>1108.94</v>
      </c>
      <c r="G2385" s="4">
        <v>21539</v>
      </c>
      <c r="H2385" s="4">
        <v>37019</v>
      </c>
      <c r="I2385" s="5">
        <v>29.955968559999999</v>
      </c>
      <c r="J2385" s="5">
        <v>1.7186963183063</v>
      </c>
      <c r="K2385" s="5" t="s">
        <v>30</v>
      </c>
      <c r="L2385" s="5">
        <v>28</v>
      </c>
      <c r="M2385" s="7" t="s">
        <v>1440</v>
      </c>
      <c r="N2385" s="7" t="s">
        <v>1441</v>
      </c>
      <c r="O2385" s="9" t="str">
        <f t="shared" si="148"/>
        <v>2020-10-20</v>
      </c>
      <c r="P2385" s="1" t="str">
        <f>VLOOKUP(K2385,de_para!$A$2:$B$46,2,0)</f>
        <v>Lead Ads</v>
      </c>
      <c r="Q2385" s="1">
        <v>0</v>
      </c>
      <c r="R2385" s="1">
        <f t="shared" si="149"/>
        <v>10</v>
      </c>
      <c r="S2385" s="1">
        <f t="shared" si="150"/>
        <v>2020</v>
      </c>
      <c r="T2385" s="1">
        <f t="shared" si="151"/>
        <v>2</v>
      </c>
    </row>
    <row r="2386" spans="1:20" x14ac:dyDescent="0.2">
      <c r="A2386" s="3" t="s">
        <v>1076</v>
      </c>
      <c r="B2386" s="3" t="s">
        <v>1439</v>
      </c>
      <c r="C2386" s="4" t="s">
        <v>1077</v>
      </c>
      <c r="D2386" s="5" t="s">
        <v>1074</v>
      </c>
      <c r="E2386" s="4" t="s">
        <v>1075</v>
      </c>
      <c r="F2386" s="6">
        <v>6662.83</v>
      </c>
      <c r="G2386" s="4">
        <v>147836</v>
      </c>
      <c r="H2386" s="4">
        <v>330025</v>
      </c>
      <c r="I2386" s="5">
        <v>20.188864479999999</v>
      </c>
      <c r="J2386" s="5">
        <v>2.2323723585595001</v>
      </c>
      <c r="K2386" s="5" t="s">
        <v>200</v>
      </c>
      <c r="L2386" s="5">
        <v>331</v>
      </c>
      <c r="M2386" s="7" t="s">
        <v>1440</v>
      </c>
      <c r="N2386" s="7" t="s">
        <v>1441</v>
      </c>
      <c r="O2386" s="9" t="str">
        <f t="shared" si="148"/>
        <v>2020-10-20</v>
      </c>
      <c r="P2386" s="1" t="str">
        <f>VLOOKUP(K2386,de_para!$A$2:$B$46,2,0)</f>
        <v>Mensagem</v>
      </c>
      <c r="Q2386" s="1">
        <v>1</v>
      </c>
      <c r="R2386" s="1">
        <f t="shared" si="149"/>
        <v>10</v>
      </c>
      <c r="S2386" s="1">
        <f t="shared" si="150"/>
        <v>2020</v>
      </c>
      <c r="T2386" s="1">
        <f t="shared" si="151"/>
        <v>2</v>
      </c>
    </row>
    <row r="2387" spans="1:20" x14ac:dyDescent="0.2">
      <c r="A2387" s="3" t="s">
        <v>1321</v>
      </c>
      <c r="B2387" s="3" t="s">
        <v>1439</v>
      </c>
      <c r="C2387" s="4" t="s">
        <v>1343</v>
      </c>
      <c r="D2387" s="5" t="s">
        <v>1344</v>
      </c>
      <c r="E2387" s="4" t="s">
        <v>1345</v>
      </c>
      <c r="F2387" s="6">
        <v>8216.14</v>
      </c>
      <c r="G2387" s="4">
        <v>434236</v>
      </c>
      <c r="H2387" s="4">
        <v>618438</v>
      </c>
      <c r="I2387" s="5">
        <v>13.285309120000001</v>
      </c>
      <c r="J2387" s="5">
        <v>1.4241979016019</v>
      </c>
      <c r="K2387" s="5" t="s">
        <v>19</v>
      </c>
      <c r="L2387" s="5">
        <v>143</v>
      </c>
      <c r="M2387" s="7" t="s">
        <v>1440</v>
      </c>
      <c r="N2387" s="7" t="s">
        <v>1441</v>
      </c>
      <c r="O2387" s="9" t="str">
        <f t="shared" si="148"/>
        <v>2020-10-20</v>
      </c>
      <c r="P2387" s="1" t="str">
        <f>VLOOKUP(K2387,de_para!$A$2:$B$46,2,0)</f>
        <v>web event</v>
      </c>
      <c r="Q2387" s="1">
        <v>0</v>
      </c>
      <c r="R2387" s="1">
        <f t="shared" si="149"/>
        <v>10</v>
      </c>
      <c r="S2387" s="1">
        <f t="shared" si="150"/>
        <v>2020</v>
      </c>
      <c r="T2387" s="1">
        <f t="shared" si="151"/>
        <v>2</v>
      </c>
    </row>
    <row r="2388" spans="1:20" x14ac:dyDescent="0.2">
      <c r="A2388" s="3" t="s">
        <v>1468</v>
      </c>
      <c r="B2388" s="3" t="s">
        <v>1439</v>
      </c>
      <c r="C2388" s="4" t="s">
        <v>1469</v>
      </c>
      <c r="D2388" s="5" t="s">
        <v>1416</v>
      </c>
      <c r="E2388" s="4" t="s">
        <v>1417</v>
      </c>
      <c r="F2388" s="6">
        <v>0</v>
      </c>
      <c r="G2388" s="4">
        <v>0</v>
      </c>
      <c r="H2388" s="4">
        <v>0</v>
      </c>
      <c r="I2388" s="5" t="s">
        <v>42</v>
      </c>
      <c r="J2388" s="5">
        <v>0</v>
      </c>
      <c r="K2388" s="5" t="s">
        <v>200</v>
      </c>
      <c r="L2388" s="5">
        <v>3</v>
      </c>
      <c r="M2388" s="7" t="s">
        <v>1440</v>
      </c>
      <c r="N2388" s="7" t="s">
        <v>1441</v>
      </c>
      <c r="O2388" s="9" t="str">
        <f t="shared" si="148"/>
        <v>2020-10-20</v>
      </c>
      <c r="P2388" s="1" t="str">
        <f>VLOOKUP(K2388,de_para!$A$2:$B$46,2,0)</f>
        <v>Mensagem</v>
      </c>
      <c r="Q2388" s="1">
        <v>1</v>
      </c>
      <c r="R2388" s="1">
        <f t="shared" si="149"/>
        <v>10</v>
      </c>
      <c r="S2388" s="1">
        <f t="shared" si="150"/>
        <v>2020</v>
      </c>
      <c r="T2388" s="1">
        <f t="shared" si="151"/>
        <v>2</v>
      </c>
    </row>
    <row r="2389" spans="1:20" x14ac:dyDescent="0.2">
      <c r="A2389" s="3" t="s">
        <v>1470</v>
      </c>
      <c r="B2389" s="3" t="s">
        <v>1439</v>
      </c>
      <c r="C2389" s="4" t="s">
        <v>1471</v>
      </c>
      <c r="D2389" s="5" t="s">
        <v>1472</v>
      </c>
      <c r="E2389" s="4" t="s">
        <v>1473</v>
      </c>
      <c r="F2389" s="6">
        <v>0</v>
      </c>
      <c r="G2389" s="4">
        <v>0</v>
      </c>
      <c r="H2389" s="4">
        <v>0</v>
      </c>
      <c r="I2389" s="5" t="s">
        <v>42</v>
      </c>
      <c r="J2389" s="5">
        <v>0</v>
      </c>
      <c r="K2389" s="5" t="s">
        <v>19</v>
      </c>
      <c r="L2389" s="5">
        <v>2</v>
      </c>
      <c r="M2389" s="7" t="s">
        <v>1440</v>
      </c>
      <c r="N2389" s="7" t="s">
        <v>1441</v>
      </c>
      <c r="O2389" s="9" t="str">
        <f t="shared" si="148"/>
        <v>2020-10-20</v>
      </c>
      <c r="P2389" s="1" t="str">
        <f>VLOOKUP(K2389,de_para!$A$2:$B$46,2,0)</f>
        <v>web event</v>
      </c>
      <c r="Q2389" s="1">
        <v>0</v>
      </c>
      <c r="R2389" s="1">
        <f t="shared" si="149"/>
        <v>10</v>
      </c>
      <c r="S2389" s="1">
        <f t="shared" si="150"/>
        <v>2020</v>
      </c>
      <c r="T2389" s="1">
        <f t="shared" si="151"/>
        <v>2</v>
      </c>
    </row>
    <row r="2390" spans="1:20" x14ac:dyDescent="0.2">
      <c r="A2390" s="3" t="s">
        <v>1321</v>
      </c>
      <c r="B2390" s="3" t="s">
        <v>1439</v>
      </c>
      <c r="C2390" s="4" t="s">
        <v>1428</v>
      </c>
      <c r="D2390" s="5" t="s">
        <v>1429</v>
      </c>
      <c r="E2390" s="4" t="s">
        <v>1430</v>
      </c>
      <c r="F2390" s="6">
        <v>7553.53</v>
      </c>
      <c r="G2390" s="4">
        <v>565619</v>
      </c>
      <c r="H2390" s="4">
        <v>882796</v>
      </c>
      <c r="I2390" s="5">
        <v>8.5563708900000002</v>
      </c>
      <c r="J2390" s="5">
        <v>1.5607608655295999</v>
      </c>
      <c r="K2390" s="5" t="s">
        <v>38</v>
      </c>
      <c r="L2390" s="5">
        <v>32</v>
      </c>
      <c r="M2390" s="7" t="s">
        <v>1440</v>
      </c>
      <c r="N2390" s="7" t="s">
        <v>1441</v>
      </c>
      <c r="O2390" s="9" t="str">
        <f t="shared" si="148"/>
        <v>2020-10-20</v>
      </c>
      <c r="P2390" s="1" t="str">
        <f>VLOOKUP(K2390,de_para!$A$2:$B$46,2,0)</f>
        <v>Credenciamento</v>
      </c>
      <c r="Q2390" s="1">
        <v>0</v>
      </c>
      <c r="R2390" s="1">
        <f t="shared" si="149"/>
        <v>10</v>
      </c>
      <c r="S2390" s="1">
        <f t="shared" si="150"/>
        <v>2020</v>
      </c>
      <c r="T2390" s="1">
        <f t="shared" si="151"/>
        <v>2</v>
      </c>
    </row>
    <row r="2391" spans="1:20" x14ac:dyDescent="0.2">
      <c r="A2391" s="3" t="s">
        <v>1362</v>
      </c>
      <c r="B2391" s="3" t="s">
        <v>1439</v>
      </c>
      <c r="C2391" s="4" t="s">
        <v>1363</v>
      </c>
      <c r="D2391" s="5" t="s">
        <v>1364</v>
      </c>
      <c r="E2391" s="4" t="s">
        <v>1365</v>
      </c>
      <c r="F2391" s="6">
        <v>1103.28</v>
      </c>
      <c r="G2391" s="4">
        <v>76365</v>
      </c>
      <c r="H2391" s="4">
        <v>87958</v>
      </c>
      <c r="I2391" s="5">
        <v>12.543259279999999</v>
      </c>
      <c r="J2391" s="5">
        <v>1.1518103843384</v>
      </c>
      <c r="K2391" s="5" t="s">
        <v>30</v>
      </c>
      <c r="L2391" s="5">
        <v>46</v>
      </c>
      <c r="M2391" s="7" t="s">
        <v>1440</v>
      </c>
      <c r="N2391" s="7" t="s">
        <v>1441</v>
      </c>
      <c r="O2391" s="9" t="str">
        <f t="shared" si="148"/>
        <v>2020-10-20</v>
      </c>
      <c r="P2391" s="1" t="str">
        <f>VLOOKUP(K2391,de_para!$A$2:$B$46,2,0)</f>
        <v>Lead Ads</v>
      </c>
      <c r="Q2391" s="1">
        <v>0</v>
      </c>
      <c r="R2391" s="1">
        <f t="shared" si="149"/>
        <v>10</v>
      </c>
      <c r="S2391" s="1">
        <f t="shared" si="150"/>
        <v>2020</v>
      </c>
      <c r="T2391" s="1">
        <f t="shared" si="151"/>
        <v>2</v>
      </c>
    </row>
    <row r="2392" spans="1:20" x14ac:dyDescent="0.2">
      <c r="A2392" s="3" t="s">
        <v>1094</v>
      </c>
      <c r="B2392" s="3" t="s">
        <v>1474</v>
      </c>
      <c r="C2392" s="4" t="s">
        <v>1204</v>
      </c>
      <c r="D2392" s="5" t="s">
        <v>1205</v>
      </c>
      <c r="E2392" s="4" t="s">
        <v>1206</v>
      </c>
      <c r="F2392" s="6">
        <v>34544.81</v>
      </c>
      <c r="G2392" s="4">
        <v>167623</v>
      </c>
      <c r="H2392" s="4">
        <v>889955</v>
      </c>
      <c r="I2392" s="5">
        <v>38.816355880000003</v>
      </c>
      <c r="J2392" s="5">
        <v>5.3092654349343</v>
      </c>
      <c r="K2392" s="5" t="s">
        <v>38</v>
      </c>
      <c r="L2392" s="5">
        <v>207</v>
      </c>
      <c r="M2392" s="7" t="s">
        <v>1475</v>
      </c>
      <c r="N2392" s="7" t="s">
        <v>1476</v>
      </c>
      <c r="O2392" s="9" t="str">
        <f t="shared" si="148"/>
        <v>2020-10-13</v>
      </c>
      <c r="P2392" s="1" t="str">
        <f>VLOOKUP(K2392,de_para!$A$2:$B$46,2,0)</f>
        <v>Credenciamento</v>
      </c>
      <c r="Q2392" s="1">
        <v>0</v>
      </c>
      <c r="R2392" s="1">
        <f t="shared" si="149"/>
        <v>10</v>
      </c>
      <c r="S2392" s="1">
        <f t="shared" si="150"/>
        <v>2020</v>
      </c>
      <c r="T2392" s="1">
        <f t="shared" si="151"/>
        <v>2</v>
      </c>
    </row>
    <row r="2393" spans="1:20" x14ac:dyDescent="0.2">
      <c r="A2393" s="3" t="s">
        <v>1272</v>
      </c>
      <c r="B2393" s="3" t="s">
        <v>1474</v>
      </c>
      <c r="C2393" s="4" t="s">
        <v>1318</v>
      </c>
      <c r="D2393" s="5" t="s">
        <v>1249</v>
      </c>
      <c r="E2393" s="4" t="s">
        <v>1250</v>
      </c>
      <c r="F2393" s="6">
        <v>9091.2999999999993</v>
      </c>
      <c r="G2393" s="4">
        <v>878137</v>
      </c>
      <c r="H2393" s="4">
        <v>1347942</v>
      </c>
      <c r="I2393" s="5">
        <v>6.7445780299999996</v>
      </c>
      <c r="J2393" s="5">
        <v>1.5350019416105001</v>
      </c>
      <c r="K2393" s="5" t="s">
        <v>1251</v>
      </c>
      <c r="L2393" s="5">
        <v>64</v>
      </c>
      <c r="M2393" s="7" t="s">
        <v>1475</v>
      </c>
      <c r="N2393" s="7" t="s">
        <v>1476</v>
      </c>
      <c r="O2393" s="9" t="str">
        <f t="shared" si="148"/>
        <v>2020-10-13</v>
      </c>
      <c r="P2393" s="1" t="str">
        <f>VLOOKUP(K2393,de_para!$A$2:$B$46,2,0)</f>
        <v>Credenciamento</v>
      </c>
      <c r="Q2393" s="1">
        <v>0</v>
      </c>
      <c r="R2393" s="1">
        <f t="shared" si="149"/>
        <v>10</v>
      </c>
      <c r="S2393" s="1">
        <f t="shared" si="150"/>
        <v>2020</v>
      </c>
      <c r="T2393" s="1">
        <f t="shared" si="151"/>
        <v>2</v>
      </c>
    </row>
    <row r="2394" spans="1:20" x14ac:dyDescent="0.2">
      <c r="A2394" s="3" t="s">
        <v>1477</v>
      </c>
      <c r="B2394" s="3" t="s">
        <v>1474</v>
      </c>
      <c r="C2394" s="4" t="s">
        <v>1478</v>
      </c>
      <c r="D2394" s="5" t="s">
        <v>1239</v>
      </c>
      <c r="E2394" s="4" t="s">
        <v>1240</v>
      </c>
      <c r="F2394" s="6">
        <v>0</v>
      </c>
      <c r="G2394" s="4">
        <v>0</v>
      </c>
      <c r="H2394" s="4">
        <v>0</v>
      </c>
      <c r="I2394" s="5" t="s">
        <v>42</v>
      </c>
      <c r="J2394" s="5">
        <v>0</v>
      </c>
      <c r="K2394" s="5" t="s">
        <v>200</v>
      </c>
      <c r="L2394" s="5">
        <v>1</v>
      </c>
      <c r="M2394" s="7" t="s">
        <v>1475</v>
      </c>
      <c r="N2394" s="7" t="s">
        <v>1476</v>
      </c>
      <c r="O2394" s="9" t="str">
        <f t="shared" si="148"/>
        <v>2020-10-13</v>
      </c>
      <c r="P2394" s="1" t="str">
        <f>VLOOKUP(K2394,de_para!$A$2:$B$46,2,0)</f>
        <v>Mensagem</v>
      </c>
      <c r="Q2394" s="1">
        <v>1</v>
      </c>
      <c r="R2394" s="1">
        <f t="shared" si="149"/>
        <v>10</v>
      </c>
      <c r="S2394" s="1">
        <f t="shared" si="150"/>
        <v>2020</v>
      </c>
      <c r="T2394" s="1">
        <f t="shared" si="151"/>
        <v>2</v>
      </c>
    </row>
    <row r="2395" spans="1:20" x14ac:dyDescent="0.2">
      <c r="A2395" s="3" t="s">
        <v>1398</v>
      </c>
      <c r="B2395" s="3" t="s">
        <v>1474</v>
      </c>
      <c r="C2395" s="4" t="s">
        <v>1453</v>
      </c>
      <c r="D2395" s="5" t="s">
        <v>1454</v>
      </c>
      <c r="E2395" s="4" t="s">
        <v>1455</v>
      </c>
      <c r="F2395" s="6">
        <v>1045.3900000000001</v>
      </c>
      <c r="G2395" s="4">
        <v>25864</v>
      </c>
      <c r="H2395" s="4">
        <v>59600</v>
      </c>
      <c r="I2395" s="5">
        <v>17.540100670000001</v>
      </c>
      <c r="J2395" s="5">
        <v>2.3043612743581998</v>
      </c>
      <c r="K2395" s="5" t="s">
        <v>1304</v>
      </c>
      <c r="L2395" s="5">
        <v>11</v>
      </c>
      <c r="M2395" s="7" t="s">
        <v>1475</v>
      </c>
      <c r="N2395" s="7" t="s">
        <v>1476</v>
      </c>
      <c r="O2395" s="9" t="str">
        <f t="shared" si="148"/>
        <v>2020-10-13</v>
      </c>
      <c r="P2395" s="1" t="str">
        <f>VLOOKUP(K2395,de_para!$A$2:$B$46,2,0)</f>
        <v>web event</v>
      </c>
      <c r="Q2395" s="1">
        <v>0</v>
      </c>
      <c r="R2395" s="1">
        <f t="shared" si="149"/>
        <v>10</v>
      </c>
      <c r="S2395" s="1">
        <f t="shared" si="150"/>
        <v>2020</v>
      </c>
      <c r="T2395" s="1">
        <f t="shared" si="151"/>
        <v>2</v>
      </c>
    </row>
    <row r="2396" spans="1:20" x14ac:dyDescent="0.2">
      <c r="A2396" s="3" t="s">
        <v>1470</v>
      </c>
      <c r="B2396" s="3" t="s">
        <v>1474</v>
      </c>
      <c r="C2396" s="4" t="s">
        <v>1471</v>
      </c>
      <c r="D2396" s="5" t="s">
        <v>1472</v>
      </c>
      <c r="E2396" s="4" t="s">
        <v>1473</v>
      </c>
      <c r="F2396" s="6">
        <v>0</v>
      </c>
      <c r="G2396" s="4">
        <v>0</v>
      </c>
      <c r="H2396" s="4">
        <v>0</v>
      </c>
      <c r="I2396" s="5" t="s">
        <v>42</v>
      </c>
      <c r="J2396" s="5">
        <v>0</v>
      </c>
      <c r="K2396" s="5" t="s">
        <v>19</v>
      </c>
      <c r="L2396" s="5">
        <v>2</v>
      </c>
      <c r="M2396" s="7" t="s">
        <v>1475</v>
      </c>
      <c r="N2396" s="7" t="s">
        <v>1476</v>
      </c>
      <c r="O2396" s="9" t="str">
        <f t="shared" si="148"/>
        <v>2020-10-13</v>
      </c>
      <c r="P2396" s="1" t="str">
        <f>VLOOKUP(K2396,de_para!$A$2:$B$46,2,0)</f>
        <v>web event</v>
      </c>
      <c r="Q2396" s="1">
        <v>0</v>
      </c>
      <c r="R2396" s="1">
        <f t="shared" si="149"/>
        <v>10</v>
      </c>
      <c r="S2396" s="1">
        <f t="shared" si="150"/>
        <v>2020</v>
      </c>
      <c r="T2396" s="1">
        <f t="shared" si="151"/>
        <v>2</v>
      </c>
    </row>
    <row r="2397" spans="1:20" x14ac:dyDescent="0.2">
      <c r="A2397" s="3" t="s">
        <v>1456</v>
      </c>
      <c r="B2397" s="3" t="s">
        <v>1474</v>
      </c>
      <c r="C2397" s="4" t="s">
        <v>1457</v>
      </c>
      <c r="D2397" s="5" t="s">
        <v>1458</v>
      </c>
      <c r="E2397" s="4" t="s">
        <v>1459</v>
      </c>
      <c r="F2397" s="6">
        <v>0</v>
      </c>
      <c r="G2397" s="4">
        <v>0</v>
      </c>
      <c r="H2397" s="4">
        <v>0</v>
      </c>
      <c r="I2397" s="5" t="s">
        <v>42</v>
      </c>
      <c r="J2397" s="5">
        <v>0</v>
      </c>
      <c r="K2397" s="5" t="s">
        <v>200</v>
      </c>
      <c r="L2397" s="5">
        <v>2</v>
      </c>
      <c r="M2397" s="7" t="s">
        <v>1475</v>
      </c>
      <c r="N2397" s="7" t="s">
        <v>1476</v>
      </c>
      <c r="O2397" s="9" t="str">
        <f t="shared" si="148"/>
        <v>2020-10-13</v>
      </c>
      <c r="P2397" s="1" t="str">
        <f>VLOOKUP(K2397,de_para!$A$2:$B$46,2,0)</f>
        <v>Mensagem</v>
      </c>
      <c r="Q2397" s="1">
        <v>1</v>
      </c>
      <c r="R2397" s="1">
        <f t="shared" si="149"/>
        <v>10</v>
      </c>
      <c r="S2397" s="1">
        <f t="shared" si="150"/>
        <v>2020</v>
      </c>
      <c r="T2397" s="1">
        <f t="shared" si="151"/>
        <v>2</v>
      </c>
    </row>
    <row r="2398" spans="1:20" x14ac:dyDescent="0.2">
      <c r="A2398" s="3" t="s">
        <v>1321</v>
      </c>
      <c r="B2398" s="3" t="s">
        <v>1474</v>
      </c>
      <c r="C2398" s="4" t="s">
        <v>1402</v>
      </c>
      <c r="D2398" s="5" t="s">
        <v>1403</v>
      </c>
      <c r="E2398" s="4" t="s">
        <v>1404</v>
      </c>
      <c r="F2398" s="6">
        <v>22690.75</v>
      </c>
      <c r="G2398" s="4">
        <v>1276214</v>
      </c>
      <c r="H2398" s="4">
        <v>2615211</v>
      </c>
      <c r="I2398" s="5">
        <v>8.6764509600000004</v>
      </c>
      <c r="J2398" s="5">
        <v>2.0491947275300002</v>
      </c>
      <c r="K2398" s="5" t="s">
        <v>38</v>
      </c>
      <c r="L2398" s="5">
        <v>50</v>
      </c>
      <c r="M2398" s="7" t="s">
        <v>1475</v>
      </c>
      <c r="N2398" s="7" t="s">
        <v>1476</v>
      </c>
      <c r="O2398" s="9" t="str">
        <f t="shared" si="148"/>
        <v>2020-10-13</v>
      </c>
      <c r="P2398" s="1" t="str">
        <f>VLOOKUP(K2398,de_para!$A$2:$B$46,2,0)</f>
        <v>Credenciamento</v>
      </c>
      <c r="Q2398" s="1">
        <v>0</v>
      </c>
      <c r="R2398" s="1">
        <f t="shared" si="149"/>
        <v>10</v>
      </c>
      <c r="S2398" s="1">
        <f t="shared" si="150"/>
        <v>2020</v>
      </c>
      <c r="T2398" s="1">
        <f t="shared" si="151"/>
        <v>2</v>
      </c>
    </row>
    <row r="2399" spans="1:20" x14ac:dyDescent="0.2">
      <c r="A2399" s="3" t="s">
        <v>1374</v>
      </c>
      <c r="B2399" s="3" t="s">
        <v>1474</v>
      </c>
      <c r="C2399" s="4" t="s">
        <v>1379</v>
      </c>
      <c r="D2399" s="5" t="s">
        <v>1380</v>
      </c>
      <c r="E2399" s="4" t="s">
        <v>1381</v>
      </c>
      <c r="F2399" s="6">
        <v>13166.29</v>
      </c>
      <c r="G2399" s="4">
        <v>1249658</v>
      </c>
      <c r="H2399" s="4">
        <v>2088065</v>
      </c>
      <c r="I2399" s="5">
        <v>6.30549815</v>
      </c>
      <c r="J2399" s="5">
        <v>1.6709091607463999</v>
      </c>
      <c r="K2399" s="5" t="s">
        <v>38</v>
      </c>
      <c r="L2399" s="5">
        <v>183</v>
      </c>
      <c r="M2399" s="7" t="s">
        <v>1475</v>
      </c>
      <c r="N2399" s="7" t="s">
        <v>1476</v>
      </c>
      <c r="O2399" s="9" t="str">
        <f t="shared" si="148"/>
        <v>2020-10-13</v>
      </c>
      <c r="P2399" s="1" t="str">
        <f>VLOOKUP(K2399,de_para!$A$2:$B$46,2,0)</f>
        <v>Credenciamento</v>
      </c>
      <c r="Q2399" s="1">
        <v>0</v>
      </c>
      <c r="R2399" s="1">
        <f t="shared" si="149"/>
        <v>10</v>
      </c>
      <c r="S2399" s="1">
        <f t="shared" si="150"/>
        <v>2020</v>
      </c>
      <c r="T2399" s="1">
        <f t="shared" si="151"/>
        <v>2</v>
      </c>
    </row>
    <row r="2400" spans="1:20" x14ac:dyDescent="0.2">
      <c r="A2400" s="3" t="s">
        <v>1423</v>
      </c>
      <c r="B2400" s="3" t="s">
        <v>1474</v>
      </c>
      <c r="C2400" s="4" t="s">
        <v>1424</v>
      </c>
      <c r="D2400" s="5" t="s">
        <v>1425</v>
      </c>
      <c r="E2400" s="4" t="s">
        <v>1426</v>
      </c>
      <c r="F2400" s="6">
        <v>0</v>
      </c>
      <c r="G2400" s="4">
        <v>0</v>
      </c>
      <c r="H2400" s="4">
        <v>0</v>
      </c>
      <c r="I2400" s="5" t="s">
        <v>42</v>
      </c>
      <c r="J2400" s="5">
        <v>0</v>
      </c>
      <c r="K2400" s="5" t="s">
        <v>1304</v>
      </c>
      <c r="L2400" s="5">
        <v>1</v>
      </c>
      <c r="M2400" s="7" t="s">
        <v>1475</v>
      </c>
      <c r="N2400" s="7" t="s">
        <v>1476</v>
      </c>
      <c r="O2400" s="9" t="str">
        <f t="shared" si="148"/>
        <v>2020-10-13</v>
      </c>
      <c r="P2400" s="1" t="str">
        <f>VLOOKUP(K2400,de_para!$A$2:$B$46,2,0)</f>
        <v>web event</v>
      </c>
      <c r="Q2400" s="1">
        <v>0</v>
      </c>
      <c r="R2400" s="1">
        <f t="shared" si="149"/>
        <v>10</v>
      </c>
      <c r="S2400" s="1">
        <f t="shared" si="150"/>
        <v>2020</v>
      </c>
      <c r="T2400" s="1">
        <f t="shared" si="151"/>
        <v>2</v>
      </c>
    </row>
    <row r="2401" spans="1:20" x14ac:dyDescent="0.2">
      <c r="A2401" s="3" t="s">
        <v>1076</v>
      </c>
      <c r="B2401" s="3" t="s">
        <v>1474</v>
      </c>
      <c r="C2401" s="4" t="s">
        <v>1077</v>
      </c>
      <c r="D2401" s="5" t="s">
        <v>1074</v>
      </c>
      <c r="E2401" s="4" t="s">
        <v>1075</v>
      </c>
      <c r="F2401" s="6">
        <v>5499.31</v>
      </c>
      <c r="G2401" s="4">
        <v>153864</v>
      </c>
      <c r="H2401" s="4">
        <v>337340</v>
      </c>
      <c r="I2401" s="5">
        <v>16.301980199999999</v>
      </c>
      <c r="J2401" s="5">
        <v>2.1924556751417001</v>
      </c>
      <c r="K2401" s="5" t="s">
        <v>200</v>
      </c>
      <c r="L2401" s="5">
        <v>257</v>
      </c>
      <c r="M2401" s="7" t="s">
        <v>1475</v>
      </c>
      <c r="N2401" s="7" t="s">
        <v>1476</v>
      </c>
      <c r="O2401" s="9" t="str">
        <f t="shared" si="148"/>
        <v>2020-10-13</v>
      </c>
      <c r="P2401" s="1" t="str">
        <f>VLOOKUP(K2401,de_para!$A$2:$B$46,2,0)</f>
        <v>Mensagem</v>
      </c>
      <c r="Q2401" s="1">
        <v>1</v>
      </c>
      <c r="R2401" s="1">
        <f t="shared" si="149"/>
        <v>10</v>
      </c>
      <c r="S2401" s="1">
        <f t="shared" si="150"/>
        <v>2020</v>
      </c>
      <c r="T2401" s="1">
        <f t="shared" si="151"/>
        <v>2</v>
      </c>
    </row>
    <row r="2402" spans="1:20" x14ac:dyDescent="0.2">
      <c r="A2402" s="3" t="s">
        <v>311</v>
      </c>
      <c r="B2402" s="3" t="s">
        <v>1474</v>
      </c>
      <c r="C2402" s="4" t="s">
        <v>1248</v>
      </c>
      <c r="D2402" s="5" t="s">
        <v>1249</v>
      </c>
      <c r="E2402" s="4" t="s">
        <v>1250</v>
      </c>
      <c r="F2402" s="6">
        <v>13813.38</v>
      </c>
      <c r="G2402" s="4">
        <v>1118513</v>
      </c>
      <c r="H2402" s="4">
        <v>1779209</v>
      </c>
      <c r="I2402" s="5">
        <v>7.7637759300000004</v>
      </c>
      <c r="J2402" s="5">
        <v>1.5906913911595</v>
      </c>
      <c r="K2402" s="5" t="s">
        <v>1251</v>
      </c>
      <c r="L2402" s="5">
        <v>55</v>
      </c>
      <c r="M2402" s="7" t="s">
        <v>1475</v>
      </c>
      <c r="N2402" s="7" t="s">
        <v>1476</v>
      </c>
      <c r="O2402" s="9" t="str">
        <f t="shared" si="148"/>
        <v>2020-10-13</v>
      </c>
      <c r="P2402" s="1" t="str">
        <f>VLOOKUP(K2402,de_para!$A$2:$B$46,2,0)</f>
        <v>Credenciamento</v>
      </c>
      <c r="Q2402" s="1">
        <v>0</v>
      </c>
      <c r="R2402" s="1">
        <f t="shared" si="149"/>
        <v>10</v>
      </c>
      <c r="S2402" s="1">
        <f t="shared" si="150"/>
        <v>2020</v>
      </c>
      <c r="T2402" s="1">
        <f t="shared" si="151"/>
        <v>2</v>
      </c>
    </row>
    <row r="2403" spans="1:20" x14ac:dyDescent="0.2">
      <c r="A2403" s="3" t="s">
        <v>1435</v>
      </c>
      <c r="B2403" s="3" t="s">
        <v>1474</v>
      </c>
      <c r="C2403" s="4" t="s">
        <v>1479</v>
      </c>
      <c r="D2403" s="5" t="s">
        <v>1480</v>
      </c>
      <c r="E2403" s="4" t="s">
        <v>1481</v>
      </c>
      <c r="F2403" s="6">
        <v>834.07</v>
      </c>
      <c r="G2403" s="4">
        <v>46608</v>
      </c>
      <c r="H2403" s="4">
        <v>65485</v>
      </c>
      <c r="I2403" s="5">
        <v>12.73680996</v>
      </c>
      <c r="J2403" s="5">
        <v>1.4050163062134999</v>
      </c>
      <c r="K2403" s="5" t="s">
        <v>1304</v>
      </c>
      <c r="L2403" s="5">
        <v>1</v>
      </c>
      <c r="M2403" s="7" t="s">
        <v>1475</v>
      </c>
      <c r="N2403" s="7" t="s">
        <v>1476</v>
      </c>
      <c r="O2403" s="9" t="str">
        <f t="shared" si="148"/>
        <v>2020-10-13</v>
      </c>
      <c r="P2403" s="1" t="str">
        <f>VLOOKUP(K2403,de_para!$A$2:$B$46,2,0)</f>
        <v>web event</v>
      </c>
      <c r="Q2403" s="1">
        <v>0</v>
      </c>
      <c r="R2403" s="1">
        <f t="shared" si="149"/>
        <v>10</v>
      </c>
      <c r="S2403" s="1">
        <f t="shared" si="150"/>
        <v>2020</v>
      </c>
      <c r="T2403" s="1">
        <f t="shared" si="151"/>
        <v>2</v>
      </c>
    </row>
    <row r="2404" spans="1:20" x14ac:dyDescent="0.2">
      <c r="A2404" s="3" t="s">
        <v>1442</v>
      </c>
      <c r="B2404" s="3" t="s">
        <v>1474</v>
      </c>
      <c r="C2404" s="4" t="s">
        <v>1443</v>
      </c>
      <c r="D2404" s="5" t="s">
        <v>1239</v>
      </c>
      <c r="E2404" s="4" t="s">
        <v>1240</v>
      </c>
      <c r="F2404" s="6">
        <v>0</v>
      </c>
      <c r="G2404" s="4">
        <v>0</v>
      </c>
      <c r="H2404" s="4">
        <v>0</v>
      </c>
      <c r="I2404" s="5" t="s">
        <v>42</v>
      </c>
      <c r="J2404" s="5">
        <v>0</v>
      </c>
      <c r="K2404" s="5" t="s">
        <v>200</v>
      </c>
      <c r="L2404" s="5">
        <v>1</v>
      </c>
      <c r="M2404" s="7" t="s">
        <v>1475</v>
      </c>
      <c r="N2404" s="7" t="s">
        <v>1476</v>
      </c>
      <c r="O2404" s="9" t="str">
        <f t="shared" si="148"/>
        <v>2020-10-13</v>
      </c>
      <c r="P2404" s="1" t="str">
        <f>VLOOKUP(K2404,de_para!$A$2:$B$46,2,0)</f>
        <v>Mensagem</v>
      </c>
      <c r="Q2404" s="1">
        <v>1</v>
      </c>
      <c r="R2404" s="1">
        <f t="shared" si="149"/>
        <v>10</v>
      </c>
      <c r="S2404" s="1">
        <f t="shared" si="150"/>
        <v>2020</v>
      </c>
      <c r="T2404" s="1">
        <f t="shared" si="151"/>
        <v>2</v>
      </c>
    </row>
    <row r="2405" spans="1:20" x14ac:dyDescent="0.2">
      <c r="A2405" s="3" t="s">
        <v>1466</v>
      </c>
      <c r="B2405" s="3" t="s">
        <v>1474</v>
      </c>
      <c r="C2405" s="4" t="s">
        <v>1467</v>
      </c>
      <c r="D2405" s="5" t="s">
        <v>1249</v>
      </c>
      <c r="E2405" s="4" t="s">
        <v>1250</v>
      </c>
      <c r="F2405" s="6">
        <v>0</v>
      </c>
      <c r="G2405" s="4">
        <v>0</v>
      </c>
      <c r="H2405" s="4">
        <v>0</v>
      </c>
      <c r="I2405" s="5" t="s">
        <v>42</v>
      </c>
      <c r="J2405" s="5">
        <v>0</v>
      </c>
      <c r="K2405" s="5" t="s">
        <v>1251</v>
      </c>
      <c r="L2405" s="5">
        <v>3</v>
      </c>
      <c r="M2405" s="7" t="s">
        <v>1475</v>
      </c>
      <c r="N2405" s="7" t="s">
        <v>1476</v>
      </c>
      <c r="O2405" s="9" t="str">
        <f t="shared" si="148"/>
        <v>2020-10-13</v>
      </c>
      <c r="P2405" s="1" t="str">
        <f>VLOOKUP(K2405,de_para!$A$2:$B$46,2,0)</f>
        <v>Credenciamento</v>
      </c>
      <c r="Q2405" s="1">
        <v>0</v>
      </c>
      <c r="R2405" s="1">
        <f t="shared" si="149"/>
        <v>10</v>
      </c>
      <c r="S2405" s="1">
        <f t="shared" si="150"/>
        <v>2020</v>
      </c>
      <c r="T2405" s="1">
        <f t="shared" si="151"/>
        <v>2</v>
      </c>
    </row>
    <row r="2406" spans="1:20" x14ac:dyDescent="0.2">
      <c r="A2406" s="3" t="s">
        <v>1338</v>
      </c>
      <c r="B2406" s="3" t="s">
        <v>1474</v>
      </c>
      <c r="C2406" s="4" t="s">
        <v>1339</v>
      </c>
      <c r="D2406" s="5" t="s">
        <v>1205</v>
      </c>
      <c r="E2406" s="4" t="s">
        <v>1206</v>
      </c>
      <c r="F2406" s="6">
        <v>4216.3100000000004</v>
      </c>
      <c r="G2406" s="4">
        <v>29890</v>
      </c>
      <c r="H2406" s="4">
        <v>134391</v>
      </c>
      <c r="I2406" s="5">
        <v>31.373455069999999</v>
      </c>
      <c r="J2406" s="5">
        <v>4.4961860153898003</v>
      </c>
      <c r="K2406" s="5" t="s">
        <v>38</v>
      </c>
      <c r="L2406" s="5">
        <v>101</v>
      </c>
      <c r="M2406" s="7" t="s">
        <v>1475</v>
      </c>
      <c r="N2406" s="7" t="s">
        <v>1476</v>
      </c>
      <c r="O2406" s="9" t="str">
        <f t="shared" si="148"/>
        <v>2020-10-13</v>
      </c>
      <c r="P2406" s="1" t="str">
        <f>VLOOKUP(K2406,de_para!$A$2:$B$46,2,0)</f>
        <v>Credenciamento</v>
      </c>
      <c r="Q2406" s="1">
        <v>0</v>
      </c>
      <c r="R2406" s="1">
        <f t="shared" si="149"/>
        <v>10</v>
      </c>
      <c r="S2406" s="1">
        <f t="shared" si="150"/>
        <v>2020</v>
      </c>
      <c r="T2406" s="1">
        <f t="shared" si="151"/>
        <v>2</v>
      </c>
    </row>
    <row r="2407" spans="1:20" x14ac:dyDescent="0.2">
      <c r="A2407" s="3" t="s">
        <v>1398</v>
      </c>
      <c r="B2407" s="3" t="s">
        <v>1474</v>
      </c>
      <c r="C2407" s="4" t="s">
        <v>1399</v>
      </c>
      <c r="D2407" s="5" t="s">
        <v>1400</v>
      </c>
      <c r="E2407" s="4" t="s">
        <v>1401</v>
      </c>
      <c r="F2407" s="6">
        <v>1046.08</v>
      </c>
      <c r="G2407" s="4">
        <v>25576</v>
      </c>
      <c r="H2407" s="4">
        <v>57238</v>
      </c>
      <c r="I2407" s="5">
        <v>18.275970510000001</v>
      </c>
      <c r="J2407" s="5">
        <v>2.2379574601189001</v>
      </c>
      <c r="K2407" s="5" t="s">
        <v>1304</v>
      </c>
      <c r="L2407" s="5">
        <v>13</v>
      </c>
      <c r="M2407" s="7" t="s">
        <v>1475</v>
      </c>
      <c r="N2407" s="7" t="s">
        <v>1476</v>
      </c>
      <c r="O2407" s="9" t="str">
        <f t="shared" si="148"/>
        <v>2020-10-13</v>
      </c>
      <c r="P2407" s="1" t="str">
        <f>VLOOKUP(K2407,de_para!$A$2:$B$46,2,0)</f>
        <v>web event</v>
      </c>
      <c r="Q2407" s="1">
        <v>0</v>
      </c>
      <c r="R2407" s="1">
        <f t="shared" si="149"/>
        <v>10</v>
      </c>
      <c r="S2407" s="1">
        <f t="shared" si="150"/>
        <v>2020</v>
      </c>
      <c r="T2407" s="1">
        <f t="shared" si="151"/>
        <v>2</v>
      </c>
    </row>
    <row r="2408" spans="1:20" x14ac:dyDescent="0.2">
      <c r="A2408" s="3" t="s">
        <v>1398</v>
      </c>
      <c r="B2408" s="3" t="s">
        <v>1474</v>
      </c>
      <c r="C2408" s="4" t="s">
        <v>1482</v>
      </c>
      <c r="D2408" s="5" t="s">
        <v>1483</v>
      </c>
      <c r="E2408" s="4" t="s">
        <v>1484</v>
      </c>
      <c r="F2408" s="6">
        <v>281.98</v>
      </c>
      <c r="G2408" s="4">
        <v>10182</v>
      </c>
      <c r="H2408" s="4">
        <v>13932</v>
      </c>
      <c r="I2408" s="5">
        <v>20.23973586</v>
      </c>
      <c r="J2408" s="5">
        <v>1.3682969946965</v>
      </c>
      <c r="K2408" s="5" t="s">
        <v>1304</v>
      </c>
      <c r="L2408" s="5">
        <v>1</v>
      </c>
      <c r="M2408" s="7" t="s">
        <v>1475</v>
      </c>
      <c r="N2408" s="7" t="s">
        <v>1476</v>
      </c>
      <c r="O2408" s="9" t="str">
        <f t="shared" si="148"/>
        <v>2020-10-13</v>
      </c>
      <c r="P2408" s="1" t="str">
        <f>VLOOKUP(K2408,de_para!$A$2:$B$46,2,0)</f>
        <v>web event</v>
      </c>
      <c r="Q2408" s="1">
        <v>0</v>
      </c>
      <c r="R2408" s="1">
        <f t="shared" si="149"/>
        <v>10</v>
      </c>
      <c r="S2408" s="1">
        <f t="shared" si="150"/>
        <v>2020</v>
      </c>
      <c r="T2408" s="1">
        <f t="shared" si="151"/>
        <v>2</v>
      </c>
    </row>
    <row r="2409" spans="1:20" x14ac:dyDescent="0.2">
      <c r="A2409" s="3" t="s">
        <v>1006</v>
      </c>
      <c r="B2409" s="3" t="s">
        <v>1474</v>
      </c>
      <c r="C2409" s="4" t="s">
        <v>1378</v>
      </c>
      <c r="D2409" s="5" t="s">
        <v>1360</v>
      </c>
      <c r="E2409" s="4" t="s">
        <v>1361</v>
      </c>
      <c r="F2409" s="6">
        <v>4441.6099999999997</v>
      </c>
      <c r="G2409" s="4">
        <v>345730</v>
      </c>
      <c r="H2409" s="4">
        <v>369654</v>
      </c>
      <c r="I2409" s="5">
        <v>12.015587549999999</v>
      </c>
      <c r="J2409" s="5">
        <v>1.0691985075059001</v>
      </c>
      <c r="K2409" s="5" t="s">
        <v>30</v>
      </c>
      <c r="L2409" s="5">
        <v>217</v>
      </c>
      <c r="M2409" s="7" t="s">
        <v>1475</v>
      </c>
      <c r="N2409" s="7" t="s">
        <v>1476</v>
      </c>
      <c r="O2409" s="9" t="str">
        <f t="shared" si="148"/>
        <v>2020-10-13</v>
      </c>
      <c r="P2409" s="1" t="str">
        <f>VLOOKUP(K2409,de_para!$A$2:$B$46,2,0)</f>
        <v>Lead Ads</v>
      </c>
      <c r="Q2409" s="1">
        <v>0</v>
      </c>
      <c r="R2409" s="1">
        <f t="shared" si="149"/>
        <v>10</v>
      </c>
      <c r="S2409" s="1">
        <f t="shared" si="150"/>
        <v>2020</v>
      </c>
      <c r="T2409" s="1">
        <f t="shared" si="151"/>
        <v>2</v>
      </c>
    </row>
    <row r="2410" spans="1:20" x14ac:dyDescent="0.2">
      <c r="A2410" s="3" t="s">
        <v>1245</v>
      </c>
      <c r="B2410" s="3" t="s">
        <v>1474</v>
      </c>
      <c r="C2410" s="4" t="s">
        <v>1246</v>
      </c>
      <c r="D2410" s="5" t="s">
        <v>1074</v>
      </c>
      <c r="E2410" s="4" t="s">
        <v>1075</v>
      </c>
      <c r="F2410" s="6">
        <v>7850.54</v>
      </c>
      <c r="G2410" s="4">
        <v>675737</v>
      </c>
      <c r="H2410" s="4">
        <v>805200</v>
      </c>
      <c r="I2410" s="5">
        <v>9.7498012900000006</v>
      </c>
      <c r="J2410" s="5">
        <v>1.1915878514866001</v>
      </c>
      <c r="K2410" s="5" t="s">
        <v>200</v>
      </c>
      <c r="L2410" s="5">
        <v>413</v>
      </c>
      <c r="M2410" s="7" t="s">
        <v>1475</v>
      </c>
      <c r="N2410" s="7" t="s">
        <v>1476</v>
      </c>
      <c r="O2410" s="9" t="str">
        <f t="shared" si="148"/>
        <v>2020-10-13</v>
      </c>
      <c r="P2410" s="1" t="str">
        <f>VLOOKUP(K2410,de_para!$A$2:$B$46,2,0)</f>
        <v>Mensagem</v>
      </c>
      <c r="Q2410" s="1">
        <v>1</v>
      </c>
      <c r="R2410" s="1">
        <f t="shared" si="149"/>
        <v>10</v>
      </c>
      <c r="S2410" s="1">
        <f t="shared" si="150"/>
        <v>2020</v>
      </c>
      <c r="T2410" s="1">
        <f t="shared" si="151"/>
        <v>2</v>
      </c>
    </row>
    <row r="2411" spans="1:20" x14ac:dyDescent="0.2">
      <c r="A2411" s="3" t="s">
        <v>1468</v>
      </c>
      <c r="B2411" s="3" t="s">
        <v>1474</v>
      </c>
      <c r="C2411" s="4" t="s">
        <v>1469</v>
      </c>
      <c r="D2411" s="5" t="s">
        <v>1416</v>
      </c>
      <c r="E2411" s="4" t="s">
        <v>1417</v>
      </c>
      <c r="F2411" s="6">
        <v>0</v>
      </c>
      <c r="G2411" s="4">
        <v>0</v>
      </c>
      <c r="H2411" s="4">
        <v>0</v>
      </c>
      <c r="I2411" s="5" t="s">
        <v>42</v>
      </c>
      <c r="J2411" s="5">
        <v>0</v>
      </c>
      <c r="K2411" s="5" t="s">
        <v>200</v>
      </c>
      <c r="L2411" s="5">
        <v>3</v>
      </c>
      <c r="M2411" s="7" t="s">
        <v>1475</v>
      </c>
      <c r="N2411" s="7" t="s">
        <v>1476</v>
      </c>
      <c r="O2411" s="9" t="str">
        <f t="shared" si="148"/>
        <v>2020-10-13</v>
      </c>
      <c r="P2411" s="1" t="str">
        <f>VLOOKUP(K2411,de_para!$A$2:$B$46,2,0)</f>
        <v>Mensagem</v>
      </c>
      <c r="Q2411" s="1">
        <v>1</v>
      </c>
      <c r="R2411" s="1">
        <f t="shared" si="149"/>
        <v>10</v>
      </c>
      <c r="S2411" s="1">
        <f t="shared" si="150"/>
        <v>2020</v>
      </c>
      <c r="T2411" s="1">
        <f t="shared" si="151"/>
        <v>2</v>
      </c>
    </row>
    <row r="2412" spans="1:20" x14ac:dyDescent="0.2">
      <c r="A2412" s="3" t="s">
        <v>14</v>
      </c>
      <c r="B2412" s="3" t="s">
        <v>1474</v>
      </c>
      <c r="C2412" s="4" t="s">
        <v>760</v>
      </c>
      <c r="D2412" s="5" t="s">
        <v>761</v>
      </c>
      <c r="E2412" s="4" t="s">
        <v>762</v>
      </c>
      <c r="F2412" s="6">
        <v>41335.03</v>
      </c>
      <c r="G2412" s="4">
        <v>3337340</v>
      </c>
      <c r="H2412" s="4">
        <v>5589441</v>
      </c>
      <c r="I2412" s="5">
        <v>7.39519927</v>
      </c>
      <c r="J2412" s="5">
        <v>1.6748191673607999</v>
      </c>
      <c r="K2412" s="5" t="s">
        <v>19</v>
      </c>
      <c r="L2412" s="5">
        <v>1878</v>
      </c>
      <c r="M2412" s="7" t="s">
        <v>1475</v>
      </c>
      <c r="N2412" s="7" t="s">
        <v>1476</v>
      </c>
      <c r="O2412" s="9" t="str">
        <f t="shared" si="148"/>
        <v>2020-10-13</v>
      </c>
      <c r="P2412" s="1" t="str">
        <f>VLOOKUP(K2412,de_para!$A$2:$B$46,2,0)</f>
        <v>web event</v>
      </c>
      <c r="Q2412" s="1">
        <v>0</v>
      </c>
      <c r="R2412" s="1">
        <f t="shared" si="149"/>
        <v>10</v>
      </c>
      <c r="S2412" s="1">
        <f t="shared" si="150"/>
        <v>2020</v>
      </c>
      <c r="T2412" s="1">
        <f t="shared" si="151"/>
        <v>2</v>
      </c>
    </row>
    <row r="2413" spans="1:20" x14ac:dyDescent="0.2">
      <c r="A2413" s="3" t="s">
        <v>311</v>
      </c>
      <c r="B2413" s="3" t="s">
        <v>1474</v>
      </c>
      <c r="C2413" s="4" t="s">
        <v>1123</v>
      </c>
      <c r="D2413" s="5" t="s">
        <v>1108</v>
      </c>
      <c r="E2413" s="4" t="s">
        <v>1109</v>
      </c>
      <c r="F2413" s="6">
        <v>11938.26</v>
      </c>
      <c r="G2413" s="4">
        <v>1078814</v>
      </c>
      <c r="H2413" s="4">
        <v>1530062</v>
      </c>
      <c r="I2413" s="5">
        <v>7.8024681400000002</v>
      </c>
      <c r="J2413" s="5">
        <v>1.4182815573398</v>
      </c>
      <c r="K2413" s="5" t="s">
        <v>19</v>
      </c>
      <c r="L2413" s="5">
        <v>511</v>
      </c>
      <c r="M2413" s="7" t="s">
        <v>1475</v>
      </c>
      <c r="N2413" s="7" t="s">
        <v>1476</v>
      </c>
      <c r="O2413" s="9" t="str">
        <f t="shared" si="148"/>
        <v>2020-10-13</v>
      </c>
      <c r="P2413" s="1" t="str">
        <f>VLOOKUP(K2413,de_para!$A$2:$B$46,2,0)</f>
        <v>web event</v>
      </c>
      <c r="Q2413" s="1">
        <v>0</v>
      </c>
      <c r="R2413" s="1">
        <f t="shared" si="149"/>
        <v>10</v>
      </c>
      <c r="S2413" s="1">
        <f t="shared" si="150"/>
        <v>2020</v>
      </c>
      <c r="T2413" s="1">
        <f t="shared" si="151"/>
        <v>2</v>
      </c>
    </row>
    <row r="2414" spans="1:20" x14ac:dyDescent="0.2">
      <c r="A2414" s="3" t="s">
        <v>327</v>
      </c>
      <c r="B2414" s="3" t="s">
        <v>1474</v>
      </c>
      <c r="C2414" s="4" t="s">
        <v>1107</v>
      </c>
      <c r="D2414" s="5" t="s">
        <v>1108</v>
      </c>
      <c r="E2414" s="4" t="s">
        <v>1109</v>
      </c>
      <c r="F2414" s="6">
        <v>4865.46</v>
      </c>
      <c r="G2414" s="4">
        <v>691223</v>
      </c>
      <c r="H2414" s="4">
        <v>833280</v>
      </c>
      <c r="I2414" s="5">
        <v>5.8389256899999999</v>
      </c>
      <c r="J2414" s="5">
        <v>1.2055154414711</v>
      </c>
      <c r="K2414" s="5" t="s">
        <v>19</v>
      </c>
      <c r="L2414" s="5">
        <v>178</v>
      </c>
      <c r="M2414" s="7" t="s">
        <v>1475</v>
      </c>
      <c r="N2414" s="7" t="s">
        <v>1476</v>
      </c>
      <c r="O2414" s="9" t="str">
        <f t="shared" si="148"/>
        <v>2020-10-13</v>
      </c>
      <c r="P2414" s="1" t="str">
        <f>VLOOKUP(K2414,de_para!$A$2:$B$46,2,0)</f>
        <v>web event</v>
      </c>
      <c r="Q2414" s="1">
        <v>0</v>
      </c>
      <c r="R2414" s="1">
        <f t="shared" si="149"/>
        <v>10</v>
      </c>
      <c r="S2414" s="1">
        <f t="shared" si="150"/>
        <v>2020</v>
      </c>
      <c r="T2414" s="1">
        <f t="shared" si="151"/>
        <v>2</v>
      </c>
    </row>
    <row r="2415" spans="1:20" x14ac:dyDescent="0.2">
      <c r="A2415" s="3" t="s">
        <v>1272</v>
      </c>
      <c r="B2415" s="3" t="s">
        <v>1474</v>
      </c>
      <c r="C2415" s="4" t="s">
        <v>1273</v>
      </c>
      <c r="D2415" s="5" t="s">
        <v>456</v>
      </c>
      <c r="E2415" s="4" t="s">
        <v>457</v>
      </c>
      <c r="F2415" s="6">
        <v>22449.05</v>
      </c>
      <c r="G2415" s="4">
        <v>1068578</v>
      </c>
      <c r="H2415" s="4">
        <v>1769375</v>
      </c>
      <c r="I2415" s="5">
        <v>12.68755917</v>
      </c>
      <c r="J2415" s="5">
        <v>1.6558220363884999</v>
      </c>
      <c r="K2415" s="5" t="s">
        <v>38</v>
      </c>
      <c r="L2415" s="5">
        <v>79</v>
      </c>
      <c r="M2415" s="7" t="s">
        <v>1475</v>
      </c>
      <c r="N2415" s="7" t="s">
        <v>1476</v>
      </c>
      <c r="O2415" s="9" t="str">
        <f t="shared" si="148"/>
        <v>2020-10-13</v>
      </c>
      <c r="P2415" s="1" t="str">
        <f>VLOOKUP(K2415,de_para!$A$2:$B$46,2,0)</f>
        <v>Credenciamento</v>
      </c>
      <c r="Q2415" s="1">
        <v>0</v>
      </c>
      <c r="R2415" s="1">
        <f t="shared" si="149"/>
        <v>10</v>
      </c>
      <c r="S2415" s="1">
        <f t="shared" si="150"/>
        <v>2020</v>
      </c>
      <c r="T2415" s="1">
        <f t="shared" si="151"/>
        <v>2</v>
      </c>
    </row>
    <row r="2416" spans="1:20" x14ac:dyDescent="0.2">
      <c r="A2416" s="3" t="s">
        <v>1321</v>
      </c>
      <c r="B2416" s="3" t="s">
        <v>1474</v>
      </c>
      <c r="C2416" s="4" t="s">
        <v>1428</v>
      </c>
      <c r="D2416" s="5" t="s">
        <v>1429</v>
      </c>
      <c r="E2416" s="4" t="s">
        <v>1430</v>
      </c>
      <c r="F2416" s="6">
        <v>22822.05</v>
      </c>
      <c r="G2416" s="4">
        <v>1268787</v>
      </c>
      <c r="H2416" s="4">
        <v>2589389</v>
      </c>
      <c r="I2416" s="5">
        <v>8.8136815300000002</v>
      </c>
      <c r="J2416" s="5">
        <v>2.0408382179200002</v>
      </c>
      <c r="K2416" s="5" t="s">
        <v>38</v>
      </c>
      <c r="L2416" s="5">
        <v>31</v>
      </c>
      <c r="M2416" s="7" t="s">
        <v>1475</v>
      </c>
      <c r="N2416" s="7" t="s">
        <v>1476</v>
      </c>
      <c r="O2416" s="9" t="str">
        <f t="shared" si="148"/>
        <v>2020-10-13</v>
      </c>
      <c r="P2416" s="1" t="str">
        <f>VLOOKUP(K2416,de_para!$A$2:$B$46,2,0)</f>
        <v>Credenciamento</v>
      </c>
      <c r="Q2416" s="1">
        <v>0</v>
      </c>
      <c r="R2416" s="1">
        <f t="shared" si="149"/>
        <v>10</v>
      </c>
      <c r="S2416" s="1">
        <f t="shared" si="150"/>
        <v>2020</v>
      </c>
      <c r="T2416" s="1">
        <f t="shared" si="151"/>
        <v>2</v>
      </c>
    </row>
    <row r="2417" spans="1:20" x14ac:dyDescent="0.2">
      <c r="A2417" s="3" t="s">
        <v>1485</v>
      </c>
      <c r="B2417" s="3" t="s">
        <v>1474</v>
      </c>
      <c r="C2417" s="4" t="s">
        <v>1486</v>
      </c>
      <c r="D2417" s="5" t="s">
        <v>1487</v>
      </c>
      <c r="E2417" s="4" t="s">
        <v>1488</v>
      </c>
      <c r="F2417" s="6">
        <v>598.85</v>
      </c>
      <c r="G2417" s="4">
        <v>27420</v>
      </c>
      <c r="H2417" s="4">
        <v>54701</v>
      </c>
      <c r="I2417" s="5">
        <v>10.94769748</v>
      </c>
      <c r="J2417" s="5">
        <v>1.9949307075128</v>
      </c>
      <c r="K2417" s="5" t="s">
        <v>1397</v>
      </c>
      <c r="L2417" s="5">
        <v>436</v>
      </c>
      <c r="M2417" s="7" t="s">
        <v>1475</v>
      </c>
      <c r="N2417" s="7" t="s">
        <v>1476</v>
      </c>
      <c r="O2417" s="9" t="str">
        <f t="shared" si="148"/>
        <v>2020-10-13</v>
      </c>
      <c r="P2417" s="1" t="str">
        <f>VLOOKUP(K2417,de_para!$A$2:$B$46,2,0)</f>
        <v>Mid funnel</v>
      </c>
      <c r="Q2417" s="1">
        <v>0</v>
      </c>
      <c r="R2417" s="1">
        <f t="shared" si="149"/>
        <v>10</v>
      </c>
      <c r="S2417" s="1">
        <f t="shared" si="150"/>
        <v>2020</v>
      </c>
      <c r="T2417" s="1">
        <f t="shared" si="151"/>
        <v>2</v>
      </c>
    </row>
    <row r="2418" spans="1:20" x14ac:dyDescent="0.2">
      <c r="A2418" s="3" t="s">
        <v>1413</v>
      </c>
      <c r="B2418" s="3" t="s">
        <v>1474</v>
      </c>
      <c r="C2418" s="4" t="s">
        <v>1415</v>
      </c>
      <c r="D2418" s="5" t="s">
        <v>1416</v>
      </c>
      <c r="E2418" s="4" t="s">
        <v>1417</v>
      </c>
      <c r="F2418" s="6">
        <v>0</v>
      </c>
      <c r="G2418" s="4">
        <v>0</v>
      </c>
      <c r="H2418" s="4">
        <v>0</v>
      </c>
      <c r="I2418" s="5" t="s">
        <v>42</v>
      </c>
      <c r="J2418" s="5">
        <v>0</v>
      </c>
      <c r="K2418" s="5" t="s">
        <v>200</v>
      </c>
      <c r="L2418" s="5">
        <v>2</v>
      </c>
      <c r="M2418" s="7" t="s">
        <v>1475</v>
      </c>
      <c r="N2418" s="7" t="s">
        <v>1476</v>
      </c>
      <c r="O2418" s="9" t="str">
        <f t="shared" si="148"/>
        <v>2020-10-13</v>
      </c>
      <c r="P2418" s="1" t="str">
        <f>VLOOKUP(K2418,de_para!$A$2:$B$46,2,0)</f>
        <v>Mensagem</v>
      </c>
      <c r="Q2418" s="1">
        <v>1</v>
      </c>
      <c r="R2418" s="1">
        <f t="shared" si="149"/>
        <v>10</v>
      </c>
      <c r="S2418" s="1">
        <f t="shared" si="150"/>
        <v>2020</v>
      </c>
      <c r="T2418" s="1">
        <f t="shared" si="151"/>
        <v>2</v>
      </c>
    </row>
    <row r="2419" spans="1:20" x14ac:dyDescent="0.2">
      <c r="A2419" s="3" t="s">
        <v>1489</v>
      </c>
      <c r="B2419" s="3" t="s">
        <v>1474</v>
      </c>
      <c r="C2419" s="4" t="s">
        <v>1490</v>
      </c>
      <c r="D2419" s="5" t="s">
        <v>1491</v>
      </c>
      <c r="E2419" s="4" t="s">
        <v>1492</v>
      </c>
      <c r="F2419" s="6">
        <v>599.24</v>
      </c>
      <c r="G2419" s="4">
        <v>55830</v>
      </c>
      <c r="H2419" s="4">
        <v>87838</v>
      </c>
      <c r="I2419" s="5">
        <v>6.8221043300000002</v>
      </c>
      <c r="J2419" s="5">
        <v>1.5733118395128001</v>
      </c>
      <c r="K2419" s="5" t="s">
        <v>1397</v>
      </c>
      <c r="L2419" s="5">
        <v>606</v>
      </c>
      <c r="M2419" s="7" t="s">
        <v>1475</v>
      </c>
      <c r="N2419" s="7" t="s">
        <v>1476</v>
      </c>
      <c r="O2419" s="9" t="str">
        <f t="shared" si="148"/>
        <v>2020-10-13</v>
      </c>
      <c r="P2419" s="1" t="str">
        <f>VLOOKUP(K2419,de_para!$A$2:$B$46,2,0)</f>
        <v>Mid funnel</v>
      </c>
      <c r="Q2419" s="1">
        <v>0</v>
      </c>
      <c r="R2419" s="1">
        <f t="shared" si="149"/>
        <v>10</v>
      </c>
      <c r="S2419" s="1">
        <f t="shared" si="150"/>
        <v>2020</v>
      </c>
      <c r="T2419" s="1">
        <f t="shared" si="151"/>
        <v>2</v>
      </c>
    </row>
    <row r="2420" spans="1:20" x14ac:dyDescent="0.2">
      <c r="A2420" s="3" t="s">
        <v>1435</v>
      </c>
      <c r="B2420" s="3" t="s">
        <v>1474</v>
      </c>
      <c r="C2420" s="4" t="s">
        <v>1461</v>
      </c>
      <c r="D2420" s="5" t="s">
        <v>1462</v>
      </c>
      <c r="E2420" s="4" t="s">
        <v>1463</v>
      </c>
      <c r="F2420" s="6">
        <v>831.44</v>
      </c>
      <c r="G2420" s="4">
        <v>59489</v>
      </c>
      <c r="H2420" s="4">
        <v>77331</v>
      </c>
      <c r="I2420" s="5">
        <v>10.75170372</v>
      </c>
      <c r="J2420" s="5">
        <v>1.2999209937972001</v>
      </c>
      <c r="K2420" s="5" t="s">
        <v>1304</v>
      </c>
      <c r="L2420" s="5">
        <v>3</v>
      </c>
      <c r="M2420" s="7" t="s">
        <v>1475</v>
      </c>
      <c r="N2420" s="7" t="s">
        <v>1476</v>
      </c>
      <c r="O2420" s="9" t="str">
        <f t="shared" si="148"/>
        <v>2020-10-13</v>
      </c>
      <c r="P2420" s="1" t="str">
        <f>VLOOKUP(K2420,de_para!$A$2:$B$46,2,0)</f>
        <v>web event</v>
      </c>
      <c r="Q2420" s="1">
        <v>0</v>
      </c>
      <c r="R2420" s="1">
        <f t="shared" si="149"/>
        <v>10</v>
      </c>
      <c r="S2420" s="1">
        <f t="shared" si="150"/>
        <v>2020</v>
      </c>
      <c r="T2420" s="1">
        <f t="shared" si="151"/>
        <v>2</v>
      </c>
    </row>
    <row r="2421" spans="1:20" x14ac:dyDescent="0.2">
      <c r="A2421" s="3" t="s">
        <v>1374</v>
      </c>
      <c r="B2421" s="3" t="s">
        <v>1474</v>
      </c>
      <c r="C2421" s="4" t="s">
        <v>1375</v>
      </c>
      <c r="D2421" s="5" t="s">
        <v>1376</v>
      </c>
      <c r="E2421" s="4" t="s">
        <v>1377</v>
      </c>
      <c r="F2421" s="6">
        <v>13703.37</v>
      </c>
      <c r="G2421" s="4">
        <v>1127021</v>
      </c>
      <c r="H2421" s="4">
        <v>1570071</v>
      </c>
      <c r="I2421" s="5">
        <v>8.7278664500000005</v>
      </c>
      <c r="J2421" s="5">
        <v>1.3931160111480001</v>
      </c>
      <c r="K2421" s="5" t="s">
        <v>19</v>
      </c>
      <c r="L2421" s="5">
        <v>1585</v>
      </c>
      <c r="M2421" s="7" t="s">
        <v>1475</v>
      </c>
      <c r="N2421" s="7" t="s">
        <v>1476</v>
      </c>
      <c r="O2421" s="9" t="str">
        <f t="shared" si="148"/>
        <v>2020-10-13</v>
      </c>
      <c r="P2421" s="1" t="str">
        <f>VLOOKUP(K2421,de_para!$A$2:$B$46,2,0)</f>
        <v>web event</v>
      </c>
      <c r="Q2421" s="1">
        <v>0</v>
      </c>
      <c r="R2421" s="1">
        <f t="shared" si="149"/>
        <v>10</v>
      </c>
      <c r="S2421" s="1">
        <f t="shared" si="150"/>
        <v>2020</v>
      </c>
      <c r="T2421" s="1">
        <f t="shared" si="151"/>
        <v>2</v>
      </c>
    </row>
    <row r="2422" spans="1:20" x14ac:dyDescent="0.2">
      <c r="A2422" s="3" t="s">
        <v>1305</v>
      </c>
      <c r="B2422" s="3" t="s">
        <v>1474</v>
      </c>
      <c r="C2422" s="4" t="s">
        <v>1306</v>
      </c>
      <c r="D2422" s="5" t="s">
        <v>1249</v>
      </c>
      <c r="E2422" s="4" t="s">
        <v>1250</v>
      </c>
      <c r="F2422" s="6">
        <v>8120.4</v>
      </c>
      <c r="G2422" s="4">
        <v>643752</v>
      </c>
      <c r="H2422" s="4">
        <v>1012891</v>
      </c>
      <c r="I2422" s="5">
        <v>8.0170521800000003</v>
      </c>
      <c r="J2422" s="5">
        <v>1.5734180243324001</v>
      </c>
      <c r="K2422" s="5" t="s">
        <v>1251</v>
      </c>
      <c r="L2422" s="5">
        <v>32</v>
      </c>
      <c r="M2422" s="7" t="s">
        <v>1475</v>
      </c>
      <c r="N2422" s="7" t="s">
        <v>1476</v>
      </c>
      <c r="O2422" s="9" t="str">
        <f t="shared" si="148"/>
        <v>2020-10-13</v>
      </c>
      <c r="P2422" s="1" t="str">
        <f>VLOOKUP(K2422,de_para!$A$2:$B$46,2,0)</f>
        <v>Credenciamento</v>
      </c>
      <c r="Q2422" s="1">
        <v>0</v>
      </c>
      <c r="R2422" s="1">
        <f t="shared" si="149"/>
        <v>10</v>
      </c>
      <c r="S2422" s="1">
        <f t="shared" si="150"/>
        <v>2020</v>
      </c>
      <c r="T2422" s="1">
        <f t="shared" si="151"/>
        <v>2</v>
      </c>
    </row>
    <row r="2423" spans="1:20" x14ac:dyDescent="0.2">
      <c r="A2423" s="3" t="s">
        <v>1321</v>
      </c>
      <c r="B2423" s="3" t="s">
        <v>1474</v>
      </c>
      <c r="C2423" s="4" t="s">
        <v>1349</v>
      </c>
      <c r="D2423" s="5" t="s">
        <v>1350</v>
      </c>
      <c r="E2423" s="4" t="s">
        <v>1351</v>
      </c>
      <c r="F2423" s="6">
        <v>4094.89</v>
      </c>
      <c r="G2423" s="4">
        <v>338115</v>
      </c>
      <c r="H2423" s="4">
        <v>404553</v>
      </c>
      <c r="I2423" s="5">
        <v>10.12201121</v>
      </c>
      <c r="J2423" s="5">
        <v>1.1964952752761999</v>
      </c>
      <c r="K2423" s="5" t="s">
        <v>19</v>
      </c>
      <c r="L2423" s="5">
        <v>129</v>
      </c>
      <c r="M2423" s="7" t="s">
        <v>1475</v>
      </c>
      <c r="N2423" s="7" t="s">
        <v>1476</v>
      </c>
      <c r="O2423" s="9" t="str">
        <f t="shared" si="148"/>
        <v>2020-10-13</v>
      </c>
      <c r="P2423" s="1" t="str">
        <f>VLOOKUP(K2423,de_para!$A$2:$B$46,2,0)</f>
        <v>web event</v>
      </c>
      <c r="Q2423" s="1">
        <v>0</v>
      </c>
      <c r="R2423" s="1">
        <f t="shared" si="149"/>
        <v>10</v>
      </c>
      <c r="S2423" s="1">
        <f t="shared" si="150"/>
        <v>2020</v>
      </c>
      <c r="T2423" s="1">
        <f t="shared" si="151"/>
        <v>2</v>
      </c>
    </row>
    <row r="2424" spans="1:20" x14ac:dyDescent="0.2">
      <c r="A2424" s="3" t="s">
        <v>1300</v>
      </c>
      <c r="B2424" s="3" t="s">
        <v>1474</v>
      </c>
      <c r="C2424" s="4" t="s">
        <v>1301</v>
      </c>
      <c r="D2424" s="5" t="s">
        <v>1302</v>
      </c>
      <c r="E2424" s="4" t="s">
        <v>1303</v>
      </c>
      <c r="F2424" s="6">
        <v>5192.6899999999996</v>
      </c>
      <c r="G2424" s="4">
        <v>111653</v>
      </c>
      <c r="H2424" s="4">
        <v>417624</v>
      </c>
      <c r="I2424" s="5">
        <v>12.4338879</v>
      </c>
      <c r="J2424" s="5">
        <v>3.7403741950507001</v>
      </c>
      <c r="K2424" s="5" t="s">
        <v>1304</v>
      </c>
      <c r="L2424" s="5">
        <v>68</v>
      </c>
      <c r="M2424" s="7" t="s">
        <v>1475</v>
      </c>
      <c r="N2424" s="7" t="s">
        <v>1476</v>
      </c>
      <c r="O2424" s="9" t="str">
        <f t="shared" si="148"/>
        <v>2020-10-13</v>
      </c>
      <c r="P2424" s="1" t="str">
        <f>VLOOKUP(K2424,de_para!$A$2:$B$46,2,0)</f>
        <v>web event</v>
      </c>
      <c r="Q2424" s="1">
        <v>0</v>
      </c>
      <c r="R2424" s="1">
        <f t="shared" si="149"/>
        <v>10</v>
      </c>
      <c r="S2424" s="1">
        <f t="shared" si="150"/>
        <v>2020</v>
      </c>
      <c r="T2424" s="1">
        <f t="shared" si="151"/>
        <v>2</v>
      </c>
    </row>
    <row r="2425" spans="1:20" x14ac:dyDescent="0.2">
      <c r="A2425" s="3" t="s">
        <v>1321</v>
      </c>
      <c r="B2425" s="3" t="s">
        <v>1474</v>
      </c>
      <c r="C2425" s="4" t="s">
        <v>1355</v>
      </c>
      <c r="D2425" s="5" t="s">
        <v>1356</v>
      </c>
      <c r="E2425" s="4" t="s">
        <v>1357</v>
      </c>
      <c r="F2425" s="6">
        <v>4058.09</v>
      </c>
      <c r="G2425" s="4">
        <v>365445</v>
      </c>
      <c r="H2425" s="4">
        <v>438018</v>
      </c>
      <c r="I2425" s="5">
        <v>9.2646649199999995</v>
      </c>
      <c r="J2425" s="5">
        <v>1.1985880228215</v>
      </c>
      <c r="K2425" s="5" t="s">
        <v>19</v>
      </c>
      <c r="L2425" s="5">
        <v>120</v>
      </c>
      <c r="M2425" s="7" t="s">
        <v>1475</v>
      </c>
      <c r="N2425" s="7" t="s">
        <v>1476</v>
      </c>
      <c r="O2425" s="9" t="str">
        <f t="shared" si="148"/>
        <v>2020-10-13</v>
      </c>
      <c r="P2425" s="1" t="str">
        <f>VLOOKUP(K2425,de_para!$A$2:$B$46,2,0)</f>
        <v>web event</v>
      </c>
      <c r="Q2425" s="1">
        <v>0</v>
      </c>
      <c r="R2425" s="1">
        <f t="shared" si="149"/>
        <v>10</v>
      </c>
      <c r="S2425" s="1">
        <f t="shared" si="150"/>
        <v>2020</v>
      </c>
      <c r="T2425" s="1">
        <f t="shared" si="151"/>
        <v>2</v>
      </c>
    </row>
    <row r="2426" spans="1:20" x14ac:dyDescent="0.2">
      <c r="A2426" s="3" t="s">
        <v>1448</v>
      </c>
      <c r="B2426" s="3" t="s">
        <v>1474</v>
      </c>
      <c r="C2426" s="4" t="s">
        <v>1449</v>
      </c>
      <c r="D2426" s="5" t="s">
        <v>1205</v>
      </c>
      <c r="E2426" s="4" t="s">
        <v>1206</v>
      </c>
      <c r="F2426" s="6">
        <v>0</v>
      </c>
      <c r="G2426" s="4">
        <v>0</v>
      </c>
      <c r="H2426" s="4">
        <v>0</v>
      </c>
      <c r="I2426" s="5" t="s">
        <v>42</v>
      </c>
      <c r="J2426" s="5">
        <v>0</v>
      </c>
      <c r="K2426" s="5" t="s">
        <v>38</v>
      </c>
      <c r="L2426" s="5">
        <v>8</v>
      </c>
      <c r="M2426" s="7" t="s">
        <v>1475</v>
      </c>
      <c r="N2426" s="7" t="s">
        <v>1476</v>
      </c>
      <c r="O2426" s="9" t="str">
        <f t="shared" si="148"/>
        <v>2020-10-13</v>
      </c>
      <c r="P2426" s="1" t="str">
        <f>VLOOKUP(K2426,de_para!$A$2:$B$46,2,0)</f>
        <v>Credenciamento</v>
      </c>
      <c r="Q2426" s="1">
        <v>0</v>
      </c>
      <c r="R2426" s="1">
        <f t="shared" si="149"/>
        <v>10</v>
      </c>
      <c r="S2426" s="1">
        <f t="shared" si="150"/>
        <v>2020</v>
      </c>
      <c r="T2426" s="1">
        <f t="shared" si="151"/>
        <v>2</v>
      </c>
    </row>
    <row r="2427" spans="1:20" x14ac:dyDescent="0.2">
      <c r="A2427" s="3" t="s">
        <v>1006</v>
      </c>
      <c r="B2427" s="3" t="s">
        <v>1474</v>
      </c>
      <c r="C2427" s="4" t="s">
        <v>1331</v>
      </c>
      <c r="D2427" s="5" t="s">
        <v>456</v>
      </c>
      <c r="E2427" s="4" t="s">
        <v>457</v>
      </c>
      <c r="F2427" s="6">
        <v>4052.96</v>
      </c>
      <c r="G2427" s="4">
        <v>268678</v>
      </c>
      <c r="H2427" s="4">
        <v>335158</v>
      </c>
      <c r="I2427" s="5">
        <v>12.09268464</v>
      </c>
      <c r="J2427" s="5">
        <v>1.2474337310832999</v>
      </c>
      <c r="K2427" s="5" t="s">
        <v>38</v>
      </c>
      <c r="L2427" s="5">
        <v>17</v>
      </c>
      <c r="M2427" s="7" t="s">
        <v>1475</v>
      </c>
      <c r="N2427" s="7" t="s">
        <v>1476</v>
      </c>
      <c r="O2427" s="9" t="str">
        <f t="shared" si="148"/>
        <v>2020-10-13</v>
      </c>
      <c r="P2427" s="1" t="str">
        <f>VLOOKUP(K2427,de_para!$A$2:$B$46,2,0)</f>
        <v>Credenciamento</v>
      </c>
      <c r="Q2427" s="1">
        <v>0</v>
      </c>
      <c r="R2427" s="1">
        <f t="shared" si="149"/>
        <v>10</v>
      </c>
      <c r="S2427" s="1">
        <f t="shared" si="150"/>
        <v>2020</v>
      </c>
      <c r="T2427" s="1">
        <f t="shared" si="151"/>
        <v>2</v>
      </c>
    </row>
    <row r="2428" spans="1:20" x14ac:dyDescent="0.2">
      <c r="A2428" s="3" t="s">
        <v>1435</v>
      </c>
      <c r="B2428" s="3" t="s">
        <v>1474</v>
      </c>
      <c r="C2428" s="4" t="s">
        <v>1436</v>
      </c>
      <c r="D2428" s="5" t="s">
        <v>1437</v>
      </c>
      <c r="E2428" s="4" t="s">
        <v>1438</v>
      </c>
      <c r="F2428" s="6">
        <v>375.43</v>
      </c>
      <c r="G2428" s="4">
        <v>24120</v>
      </c>
      <c r="H2428" s="4">
        <v>26448</v>
      </c>
      <c r="I2428" s="5">
        <v>14.195024200000001</v>
      </c>
      <c r="J2428" s="5">
        <v>1.0965174129352999</v>
      </c>
      <c r="K2428" s="5" t="s">
        <v>1304</v>
      </c>
      <c r="L2428" s="5">
        <v>6</v>
      </c>
      <c r="M2428" s="7" t="s">
        <v>1475</v>
      </c>
      <c r="N2428" s="7" t="s">
        <v>1476</v>
      </c>
      <c r="O2428" s="9" t="str">
        <f t="shared" si="148"/>
        <v>2020-10-13</v>
      </c>
      <c r="P2428" s="1" t="str">
        <f>VLOOKUP(K2428,de_para!$A$2:$B$46,2,0)</f>
        <v>web event</v>
      </c>
      <c r="Q2428" s="1">
        <v>0</v>
      </c>
      <c r="R2428" s="1">
        <f t="shared" si="149"/>
        <v>10</v>
      </c>
      <c r="S2428" s="1">
        <f t="shared" si="150"/>
        <v>2020</v>
      </c>
      <c r="T2428" s="1">
        <f t="shared" si="151"/>
        <v>2</v>
      </c>
    </row>
    <row r="2429" spans="1:20" x14ac:dyDescent="0.2">
      <c r="A2429" s="3" t="s">
        <v>1444</v>
      </c>
      <c r="B2429" s="3" t="s">
        <v>1474</v>
      </c>
      <c r="C2429" s="4" t="s">
        <v>1445</v>
      </c>
      <c r="D2429" s="5" t="s">
        <v>1416</v>
      </c>
      <c r="E2429" s="4" t="s">
        <v>1417</v>
      </c>
      <c r="F2429" s="6">
        <v>0</v>
      </c>
      <c r="G2429" s="4">
        <v>0</v>
      </c>
      <c r="H2429" s="4">
        <v>0</v>
      </c>
      <c r="I2429" s="5" t="s">
        <v>42</v>
      </c>
      <c r="J2429" s="5">
        <v>0</v>
      </c>
      <c r="K2429" s="5" t="s">
        <v>200</v>
      </c>
      <c r="L2429" s="5">
        <v>1</v>
      </c>
      <c r="M2429" s="7" t="s">
        <v>1475</v>
      </c>
      <c r="N2429" s="7" t="s">
        <v>1476</v>
      </c>
      <c r="O2429" s="9" t="str">
        <f t="shared" si="148"/>
        <v>2020-10-13</v>
      </c>
      <c r="P2429" s="1" t="str">
        <f>VLOOKUP(K2429,de_para!$A$2:$B$46,2,0)</f>
        <v>Mensagem</v>
      </c>
      <c r="Q2429" s="1">
        <v>1</v>
      </c>
      <c r="R2429" s="1">
        <f t="shared" si="149"/>
        <v>10</v>
      </c>
      <c r="S2429" s="1">
        <f t="shared" si="150"/>
        <v>2020</v>
      </c>
      <c r="T2429" s="1">
        <f t="shared" si="151"/>
        <v>2</v>
      </c>
    </row>
    <row r="2430" spans="1:20" x14ac:dyDescent="0.2">
      <c r="A2430" s="3" t="s">
        <v>1382</v>
      </c>
      <c r="B2430" s="3" t="s">
        <v>1474</v>
      </c>
      <c r="C2430" s="4" t="s">
        <v>1431</v>
      </c>
      <c r="D2430" s="5" t="s">
        <v>1425</v>
      </c>
      <c r="E2430" s="4" t="s">
        <v>1426</v>
      </c>
      <c r="F2430" s="6">
        <v>2826.54</v>
      </c>
      <c r="G2430" s="4">
        <v>129772</v>
      </c>
      <c r="H2430" s="4">
        <v>178978</v>
      </c>
      <c r="I2430" s="5">
        <v>15.79266726</v>
      </c>
      <c r="J2430" s="5">
        <v>1.3791727028942999</v>
      </c>
      <c r="K2430" s="5" t="s">
        <v>1304</v>
      </c>
      <c r="L2430" s="5">
        <v>41</v>
      </c>
      <c r="M2430" s="7" t="s">
        <v>1475</v>
      </c>
      <c r="N2430" s="7" t="s">
        <v>1476</v>
      </c>
      <c r="O2430" s="9" t="str">
        <f t="shared" si="148"/>
        <v>2020-10-13</v>
      </c>
      <c r="P2430" s="1" t="str">
        <f>VLOOKUP(K2430,de_para!$A$2:$B$46,2,0)</f>
        <v>web event</v>
      </c>
      <c r="Q2430" s="1">
        <v>0</v>
      </c>
      <c r="R2430" s="1">
        <f t="shared" si="149"/>
        <v>10</v>
      </c>
      <c r="S2430" s="1">
        <f t="shared" si="150"/>
        <v>2020</v>
      </c>
      <c r="T2430" s="1">
        <f t="shared" si="151"/>
        <v>2</v>
      </c>
    </row>
    <row r="2431" spans="1:20" x14ac:dyDescent="0.2">
      <c r="A2431" s="3" t="s">
        <v>14</v>
      </c>
      <c r="B2431" s="3" t="s">
        <v>1474</v>
      </c>
      <c r="C2431" s="4" t="s">
        <v>1231</v>
      </c>
      <c r="D2431" s="5" t="s">
        <v>456</v>
      </c>
      <c r="E2431" s="4" t="s">
        <v>457</v>
      </c>
      <c r="F2431" s="6">
        <v>11646.17</v>
      </c>
      <c r="G2431" s="4">
        <v>947738</v>
      </c>
      <c r="H2431" s="4">
        <v>1318220</v>
      </c>
      <c r="I2431" s="5">
        <v>8.8347696100000004</v>
      </c>
      <c r="J2431" s="5">
        <v>1.3909118342833</v>
      </c>
      <c r="K2431" s="5" t="s">
        <v>38</v>
      </c>
      <c r="L2431" s="5">
        <v>39</v>
      </c>
      <c r="M2431" s="7" t="s">
        <v>1475</v>
      </c>
      <c r="N2431" s="7" t="s">
        <v>1476</v>
      </c>
      <c r="O2431" s="9" t="str">
        <f t="shared" si="148"/>
        <v>2020-10-13</v>
      </c>
      <c r="P2431" s="1" t="str">
        <f>VLOOKUP(K2431,de_para!$A$2:$B$46,2,0)</f>
        <v>Credenciamento</v>
      </c>
      <c r="Q2431" s="1">
        <v>0</v>
      </c>
      <c r="R2431" s="1">
        <f t="shared" si="149"/>
        <v>10</v>
      </c>
      <c r="S2431" s="1">
        <f t="shared" si="150"/>
        <v>2020</v>
      </c>
      <c r="T2431" s="1">
        <f t="shared" si="151"/>
        <v>2</v>
      </c>
    </row>
    <row r="2432" spans="1:20" x14ac:dyDescent="0.2">
      <c r="A2432" s="3" t="s">
        <v>1358</v>
      </c>
      <c r="B2432" s="3" t="s">
        <v>1474</v>
      </c>
      <c r="C2432" s="4" t="s">
        <v>1359</v>
      </c>
      <c r="D2432" s="5" t="s">
        <v>1360</v>
      </c>
      <c r="E2432" s="4" t="s">
        <v>1361</v>
      </c>
      <c r="F2432" s="6">
        <v>2768.08</v>
      </c>
      <c r="G2432" s="4">
        <v>190336</v>
      </c>
      <c r="H2432" s="4">
        <v>202048</v>
      </c>
      <c r="I2432" s="5">
        <v>13.700110860000001</v>
      </c>
      <c r="J2432" s="5">
        <v>1.0615332885002999</v>
      </c>
      <c r="K2432" s="5" t="s">
        <v>30</v>
      </c>
      <c r="L2432" s="5">
        <v>135</v>
      </c>
      <c r="M2432" s="7" t="s">
        <v>1475</v>
      </c>
      <c r="N2432" s="7" t="s">
        <v>1476</v>
      </c>
      <c r="O2432" s="9" t="str">
        <f t="shared" si="148"/>
        <v>2020-10-13</v>
      </c>
      <c r="P2432" s="1" t="str">
        <f>VLOOKUP(K2432,de_para!$A$2:$B$46,2,0)</f>
        <v>Lead Ads</v>
      </c>
      <c r="Q2432" s="1">
        <v>0</v>
      </c>
      <c r="R2432" s="1">
        <f t="shared" si="149"/>
        <v>10</v>
      </c>
      <c r="S2432" s="1">
        <f t="shared" si="150"/>
        <v>2020</v>
      </c>
      <c r="T2432" s="1">
        <f t="shared" si="151"/>
        <v>2</v>
      </c>
    </row>
    <row r="2433" spans="1:20" x14ac:dyDescent="0.2">
      <c r="A2433" s="3" t="s">
        <v>1398</v>
      </c>
      <c r="B2433" s="3" t="s">
        <v>1474</v>
      </c>
      <c r="C2433" s="4" t="s">
        <v>1432</v>
      </c>
      <c r="D2433" s="5" t="s">
        <v>1433</v>
      </c>
      <c r="E2433" s="4" t="s">
        <v>1434</v>
      </c>
      <c r="F2433" s="6">
        <v>206.34</v>
      </c>
      <c r="G2433" s="4">
        <v>8518</v>
      </c>
      <c r="H2433" s="4">
        <v>11787</v>
      </c>
      <c r="I2433" s="5">
        <v>17.50572665</v>
      </c>
      <c r="J2433" s="5">
        <v>1.3837755341628999</v>
      </c>
      <c r="K2433" s="5" t="s">
        <v>1304</v>
      </c>
      <c r="L2433" s="5">
        <v>2</v>
      </c>
      <c r="M2433" s="7" t="s">
        <v>1475</v>
      </c>
      <c r="N2433" s="7" t="s">
        <v>1476</v>
      </c>
      <c r="O2433" s="9" t="str">
        <f t="shared" si="148"/>
        <v>2020-10-13</v>
      </c>
      <c r="P2433" s="1" t="str">
        <f>VLOOKUP(K2433,de_para!$A$2:$B$46,2,0)</f>
        <v>web event</v>
      </c>
      <c r="Q2433" s="1">
        <v>0</v>
      </c>
      <c r="R2433" s="1">
        <f t="shared" si="149"/>
        <v>10</v>
      </c>
      <c r="S2433" s="1">
        <f t="shared" si="150"/>
        <v>2020</v>
      </c>
      <c r="T2433" s="1">
        <f t="shared" si="151"/>
        <v>2</v>
      </c>
    </row>
    <row r="2434" spans="1:20" x14ac:dyDescent="0.2">
      <c r="A2434" s="3" t="s">
        <v>14</v>
      </c>
      <c r="B2434" s="3" t="s">
        <v>1474</v>
      </c>
      <c r="C2434" s="4" t="s">
        <v>1238</v>
      </c>
      <c r="D2434" s="5" t="s">
        <v>1239</v>
      </c>
      <c r="E2434" s="4" t="s">
        <v>1240</v>
      </c>
      <c r="F2434" s="6">
        <v>28620.12</v>
      </c>
      <c r="G2434" s="4">
        <v>2424437</v>
      </c>
      <c r="H2434" s="4">
        <v>3420030</v>
      </c>
      <c r="I2434" s="5">
        <v>8.3683827300000004</v>
      </c>
      <c r="J2434" s="5">
        <v>1.4106491527724001</v>
      </c>
      <c r="K2434" s="5" t="s">
        <v>200</v>
      </c>
      <c r="L2434" s="5">
        <v>1356</v>
      </c>
      <c r="M2434" s="7" t="s">
        <v>1475</v>
      </c>
      <c r="N2434" s="7" t="s">
        <v>1476</v>
      </c>
      <c r="O2434" s="9" t="str">
        <f t="shared" si="148"/>
        <v>2020-10-13</v>
      </c>
      <c r="P2434" s="1" t="str">
        <f>VLOOKUP(K2434,de_para!$A$2:$B$46,2,0)</f>
        <v>Mensagem</v>
      </c>
      <c r="Q2434" s="1">
        <v>1</v>
      </c>
      <c r="R2434" s="1">
        <f t="shared" si="149"/>
        <v>10</v>
      </c>
      <c r="S2434" s="1">
        <f t="shared" si="150"/>
        <v>2020</v>
      </c>
      <c r="T2434" s="1">
        <f t="shared" si="151"/>
        <v>2</v>
      </c>
    </row>
    <row r="2435" spans="1:20" x14ac:dyDescent="0.2">
      <c r="A2435" s="3" t="s">
        <v>1207</v>
      </c>
      <c r="B2435" s="3" t="s">
        <v>1474</v>
      </c>
      <c r="C2435" s="4" t="s">
        <v>1208</v>
      </c>
      <c r="D2435" s="5" t="s">
        <v>1209</v>
      </c>
      <c r="E2435" s="4" t="s">
        <v>1210</v>
      </c>
      <c r="F2435" s="6">
        <v>1443.18</v>
      </c>
      <c r="G2435" s="4">
        <v>69700</v>
      </c>
      <c r="H2435" s="4">
        <v>113505</v>
      </c>
      <c r="I2435" s="5">
        <v>12.71468217</v>
      </c>
      <c r="J2435" s="5">
        <v>1.6284791965567</v>
      </c>
      <c r="K2435" s="5" t="s">
        <v>826</v>
      </c>
      <c r="L2435" s="5">
        <v>345</v>
      </c>
      <c r="M2435" s="7" t="s">
        <v>1475</v>
      </c>
      <c r="N2435" s="7" t="s">
        <v>1476</v>
      </c>
      <c r="O2435" s="9" t="str">
        <f t="shared" ref="O2435:O2498" si="152">RIGHT(B2435,10)</f>
        <v>2020-10-13</v>
      </c>
      <c r="P2435" s="1" t="str">
        <f>VLOOKUP(K2435,de_para!$A$2:$B$46,2,0)</f>
        <v>App event</v>
      </c>
      <c r="Q2435" s="1">
        <v>0</v>
      </c>
      <c r="R2435" s="1">
        <f t="shared" ref="R2435:R2498" si="153">MONTH(O2435)</f>
        <v>10</v>
      </c>
      <c r="S2435" s="1">
        <f t="shared" ref="S2435:S2498" si="154">YEAR(O2435)</f>
        <v>2020</v>
      </c>
      <c r="T2435" s="1">
        <f t="shared" ref="T2435:T2498" si="155">IF(R2435&lt;7,1,2)</f>
        <v>2</v>
      </c>
    </row>
    <row r="2436" spans="1:20" x14ac:dyDescent="0.2">
      <c r="A2436" s="3" t="s">
        <v>1327</v>
      </c>
      <c r="B2436" s="3" t="s">
        <v>1474</v>
      </c>
      <c r="C2436" s="4" t="s">
        <v>1328</v>
      </c>
      <c r="D2436" s="5" t="s">
        <v>1329</v>
      </c>
      <c r="E2436" s="4" t="s">
        <v>1330</v>
      </c>
      <c r="F2436" s="6">
        <v>12458.12</v>
      </c>
      <c r="G2436" s="4">
        <v>152576</v>
      </c>
      <c r="H2436" s="4">
        <v>432858</v>
      </c>
      <c r="I2436" s="5">
        <v>28.781078319999999</v>
      </c>
      <c r="J2436" s="5">
        <v>2.8369992659396002</v>
      </c>
      <c r="K2436" s="5" t="s">
        <v>30</v>
      </c>
      <c r="L2436" s="5">
        <v>340</v>
      </c>
      <c r="M2436" s="7" t="s">
        <v>1475</v>
      </c>
      <c r="N2436" s="7" t="s">
        <v>1476</v>
      </c>
      <c r="O2436" s="9" t="str">
        <f t="shared" si="152"/>
        <v>2020-10-13</v>
      </c>
      <c r="P2436" s="1" t="str">
        <f>VLOOKUP(K2436,de_para!$A$2:$B$46,2,0)</f>
        <v>Lead Ads</v>
      </c>
      <c r="Q2436" s="1">
        <v>0</v>
      </c>
      <c r="R2436" s="1">
        <f t="shared" si="153"/>
        <v>10</v>
      </c>
      <c r="S2436" s="1">
        <f t="shared" si="154"/>
        <v>2020</v>
      </c>
      <c r="T2436" s="1">
        <f t="shared" si="155"/>
        <v>2</v>
      </c>
    </row>
    <row r="2437" spans="1:20" x14ac:dyDescent="0.2">
      <c r="A2437" s="3" t="s">
        <v>1446</v>
      </c>
      <c r="B2437" s="3" t="s">
        <v>1474</v>
      </c>
      <c r="C2437" s="4" t="s">
        <v>1493</v>
      </c>
      <c r="D2437" s="5" t="s">
        <v>1458</v>
      </c>
      <c r="E2437" s="4" t="s">
        <v>1459</v>
      </c>
      <c r="F2437" s="6">
        <v>0</v>
      </c>
      <c r="G2437" s="4">
        <v>0</v>
      </c>
      <c r="H2437" s="4">
        <v>0</v>
      </c>
      <c r="I2437" s="5" t="s">
        <v>42</v>
      </c>
      <c r="J2437" s="5">
        <v>0</v>
      </c>
      <c r="K2437" s="5" t="s">
        <v>200</v>
      </c>
      <c r="L2437" s="5">
        <v>2</v>
      </c>
      <c r="M2437" s="7" t="s">
        <v>1475</v>
      </c>
      <c r="N2437" s="7" t="s">
        <v>1476</v>
      </c>
      <c r="O2437" s="9" t="str">
        <f t="shared" si="152"/>
        <v>2020-10-13</v>
      </c>
      <c r="P2437" s="1" t="str">
        <f>VLOOKUP(K2437,de_para!$A$2:$B$46,2,0)</f>
        <v>Mensagem</v>
      </c>
      <c r="Q2437" s="1">
        <v>1</v>
      </c>
      <c r="R2437" s="1">
        <f t="shared" si="153"/>
        <v>10</v>
      </c>
      <c r="S2437" s="1">
        <f t="shared" si="154"/>
        <v>2020</v>
      </c>
      <c r="T2437" s="1">
        <f t="shared" si="155"/>
        <v>2</v>
      </c>
    </row>
    <row r="2438" spans="1:20" x14ac:dyDescent="0.2">
      <c r="A2438" s="3" t="s">
        <v>1489</v>
      </c>
      <c r="B2438" s="3" t="s">
        <v>1494</v>
      </c>
      <c r="C2438" s="4" t="s">
        <v>1490</v>
      </c>
      <c r="D2438" s="5" t="s">
        <v>1491</v>
      </c>
      <c r="E2438" s="4" t="s">
        <v>1492</v>
      </c>
      <c r="F2438" s="6">
        <v>2303.91</v>
      </c>
      <c r="G2438" s="4">
        <v>167329</v>
      </c>
      <c r="H2438" s="4">
        <v>334980</v>
      </c>
      <c r="I2438" s="5">
        <v>6.8777539000000001</v>
      </c>
      <c r="J2438" s="5">
        <v>2.0019243526227002</v>
      </c>
      <c r="K2438" s="5" t="s">
        <v>1397</v>
      </c>
      <c r="L2438" s="5">
        <v>1447</v>
      </c>
      <c r="M2438" s="7" t="s">
        <v>1495</v>
      </c>
      <c r="N2438" s="7" t="s">
        <v>1496</v>
      </c>
      <c r="O2438" s="9" t="str">
        <f t="shared" si="152"/>
        <v>2020-10-06</v>
      </c>
      <c r="P2438" s="1" t="str">
        <f>VLOOKUP(K2438,de_para!$A$2:$B$46,2,0)</f>
        <v>Mid funnel</v>
      </c>
      <c r="Q2438" s="1">
        <v>0</v>
      </c>
      <c r="R2438" s="1">
        <f t="shared" si="153"/>
        <v>10</v>
      </c>
      <c r="S2438" s="1">
        <f t="shared" si="154"/>
        <v>2020</v>
      </c>
      <c r="T2438" s="1">
        <f t="shared" si="155"/>
        <v>2</v>
      </c>
    </row>
    <row r="2439" spans="1:20" x14ac:dyDescent="0.2">
      <c r="A2439" s="3" t="s">
        <v>1327</v>
      </c>
      <c r="B2439" s="3" t="s">
        <v>1494</v>
      </c>
      <c r="C2439" s="4" t="s">
        <v>1328</v>
      </c>
      <c r="D2439" s="5" t="s">
        <v>1329</v>
      </c>
      <c r="E2439" s="4" t="s">
        <v>1330</v>
      </c>
      <c r="F2439" s="6">
        <v>27549.88</v>
      </c>
      <c r="G2439" s="4">
        <v>174943</v>
      </c>
      <c r="H2439" s="4">
        <v>893842</v>
      </c>
      <c r="I2439" s="5">
        <v>30.82186785</v>
      </c>
      <c r="J2439" s="5">
        <v>5.1093327540970002</v>
      </c>
      <c r="K2439" s="5" t="s">
        <v>30</v>
      </c>
      <c r="L2439" s="5">
        <v>662</v>
      </c>
      <c r="M2439" s="7" t="s">
        <v>1495</v>
      </c>
      <c r="N2439" s="7" t="s">
        <v>1496</v>
      </c>
      <c r="O2439" s="9" t="str">
        <f t="shared" si="152"/>
        <v>2020-10-06</v>
      </c>
      <c r="P2439" s="1" t="str">
        <f>VLOOKUP(K2439,de_para!$A$2:$B$46,2,0)</f>
        <v>Lead Ads</v>
      </c>
      <c r="Q2439" s="1">
        <v>0</v>
      </c>
      <c r="R2439" s="1">
        <f t="shared" si="153"/>
        <v>10</v>
      </c>
      <c r="S2439" s="1">
        <f t="shared" si="154"/>
        <v>2020</v>
      </c>
      <c r="T2439" s="1">
        <f t="shared" si="155"/>
        <v>2</v>
      </c>
    </row>
    <row r="2440" spans="1:20" x14ac:dyDescent="0.2">
      <c r="A2440" s="3" t="s">
        <v>1444</v>
      </c>
      <c r="B2440" s="3" t="s">
        <v>1494</v>
      </c>
      <c r="C2440" s="4" t="s">
        <v>1464</v>
      </c>
      <c r="D2440" s="5" t="s">
        <v>1451</v>
      </c>
      <c r="E2440" s="4" t="s">
        <v>1452</v>
      </c>
      <c r="F2440" s="6">
        <v>0</v>
      </c>
      <c r="G2440" s="4">
        <v>0</v>
      </c>
      <c r="H2440" s="4">
        <v>0</v>
      </c>
      <c r="I2440" s="5" t="s">
        <v>42</v>
      </c>
      <c r="J2440" s="5">
        <v>0</v>
      </c>
      <c r="K2440" s="5" t="s">
        <v>200</v>
      </c>
      <c r="L2440" s="5">
        <v>1</v>
      </c>
      <c r="M2440" s="7" t="s">
        <v>1495</v>
      </c>
      <c r="N2440" s="7" t="s">
        <v>1496</v>
      </c>
      <c r="O2440" s="9" t="str">
        <f t="shared" si="152"/>
        <v>2020-10-06</v>
      </c>
      <c r="P2440" s="1" t="str">
        <f>VLOOKUP(K2440,de_para!$A$2:$B$46,2,0)</f>
        <v>Mensagem</v>
      </c>
      <c r="Q2440" s="1">
        <v>1</v>
      </c>
      <c r="R2440" s="1">
        <f t="shared" si="153"/>
        <v>10</v>
      </c>
      <c r="S2440" s="1">
        <f t="shared" si="154"/>
        <v>2020</v>
      </c>
      <c r="T2440" s="1">
        <f t="shared" si="155"/>
        <v>2</v>
      </c>
    </row>
    <row r="2441" spans="1:20" x14ac:dyDescent="0.2">
      <c r="A2441" s="3" t="s">
        <v>1374</v>
      </c>
      <c r="B2441" s="3" t="s">
        <v>1494</v>
      </c>
      <c r="C2441" s="4" t="s">
        <v>1379</v>
      </c>
      <c r="D2441" s="5" t="s">
        <v>1380</v>
      </c>
      <c r="E2441" s="4" t="s">
        <v>1381</v>
      </c>
      <c r="F2441" s="6">
        <v>39155.33</v>
      </c>
      <c r="G2441" s="4">
        <v>2016645</v>
      </c>
      <c r="H2441" s="4">
        <v>5177557</v>
      </c>
      <c r="I2441" s="5">
        <v>7.5625106600000001</v>
      </c>
      <c r="J2441" s="5">
        <v>2.5674112201204999</v>
      </c>
      <c r="K2441" s="5" t="s">
        <v>38</v>
      </c>
      <c r="L2441" s="5">
        <v>138</v>
      </c>
      <c r="M2441" s="7" t="s">
        <v>1495</v>
      </c>
      <c r="N2441" s="7" t="s">
        <v>1496</v>
      </c>
      <c r="O2441" s="9" t="str">
        <f t="shared" si="152"/>
        <v>2020-10-06</v>
      </c>
      <c r="P2441" s="1" t="str">
        <f>VLOOKUP(K2441,de_para!$A$2:$B$46,2,0)</f>
        <v>Credenciamento</v>
      </c>
      <c r="Q2441" s="1">
        <v>0</v>
      </c>
      <c r="R2441" s="1">
        <f t="shared" si="153"/>
        <v>10</v>
      </c>
      <c r="S2441" s="1">
        <f t="shared" si="154"/>
        <v>2020</v>
      </c>
      <c r="T2441" s="1">
        <f t="shared" si="155"/>
        <v>2</v>
      </c>
    </row>
    <row r="2442" spans="1:20" x14ac:dyDescent="0.2">
      <c r="A2442" s="3" t="s">
        <v>1448</v>
      </c>
      <c r="B2442" s="3" t="s">
        <v>1494</v>
      </c>
      <c r="C2442" s="4" t="s">
        <v>1449</v>
      </c>
      <c r="D2442" s="5" t="s">
        <v>1205</v>
      </c>
      <c r="E2442" s="4" t="s">
        <v>1206</v>
      </c>
      <c r="F2442" s="6">
        <v>0</v>
      </c>
      <c r="G2442" s="4">
        <v>0</v>
      </c>
      <c r="H2442" s="4">
        <v>0</v>
      </c>
      <c r="I2442" s="5" t="s">
        <v>42</v>
      </c>
      <c r="J2442" s="5">
        <v>0</v>
      </c>
      <c r="K2442" s="5" t="s">
        <v>38</v>
      </c>
      <c r="L2442" s="5">
        <v>3</v>
      </c>
      <c r="M2442" s="7" t="s">
        <v>1495</v>
      </c>
      <c r="N2442" s="7" t="s">
        <v>1496</v>
      </c>
      <c r="O2442" s="9" t="str">
        <f t="shared" si="152"/>
        <v>2020-10-06</v>
      </c>
      <c r="P2442" s="1" t="str">
        <f>VLOOKUP(K2442,de_para!$A$2:$B$46,2,0)</f>
        <v>Credenciamento</v>
      </c>
      <c r="Q2442" s="1">
        <v>0</v>
      </c>
      <c r="R2442" s="1">
        <f t="shared" si="153"/>
        <v>10</v>
      </c>
      <c r="S2442" s="1">
        <f t="shared" si="154"/>
        <v>2020</v>
      </c>
      <c r="T2442" s="1">
        <f t="shared" si="155"/>
        <v>2</v>
      </c>
    </row>
    <row r="2443" spans="1:20" x14ac:dyDescent="0.2">
      <c r="A2443" s="3" t="s">
        <v>1272</v>
      </c>
      <c r="B2443" s="3" t="s">
        <v>1494</v>
      </c>
      <c r="C2443" s="4" t="s">
        <v>1273</v>
      </c>
      <c r="D2443" s="5" t="s">
        <v>456</v>
      </c>
      <c r="E2443" s="4" t="s">
        <v>457</v>
      </c>
      <c r="F2443" s="6">
        <v>14161.34</v>
      </c>
      <c r="G2443" s="4">
        <v>849779</v>
      </c>
      <c r="H2443" s="4">
        <v>1329064</v>
      </c>
      <c r="I2443" s="5">
        <v>10.6551227</v>
      </c>
      <c r="J2443" s="5">
        <v>1.5640113488330001</v>
      </c>
      <c r="K2443" s="5" t="s">
        <v>38</v>
      </c>
      <c r="L2443" s="5">
        <v>70</v>
      </c>
      <c r="M2443" s="7" t="s">
        <v>1495</v>
      </c>
      <c r="N2443" s="7" t="s">
        <v>1496</v>
      </c>
      <c r="O2443" s="9" t="str">
        <f t="shared" si="152"/>
        <v>2020-10-06</v>
      </c>
      <c r="P2443" s="1" t="str">
        <f>VLOOKUP(K2443,de_para!$A$2:$B$46,2,0)</f>
        <v>Credenciamento</v>
      </c>
      <c r="Q2443" s="1">
        <v>0</v>
      </c>
      <c r="R2443" s="1">
        <f t="shared" si="153"/>
        <v>10</v>
      </c>
      <c r="S2443" s="1">
        <f t="shared" si="154"/>
        <v>2020</v>
      </c>
      <c r="T2443" s="1">
        <f t="shared" si="155"/>
        <v>2</v>
      </c>
    </row>
    <row r="2444" spans="1:20" x14ac:dyDescent="0.2">
      <c r="A2444" s="3" t="s">
        <v>1207</v>
      </c>
      <c r="B2444" s="3" t="s">
        <v>1494</v>
      </c>
      <c r="C2444" s="4" t="s">
        <v>1208</v>
      </c>
      <c r="D2444" s="5" t="s">
        <v>1209</v>
      </c>
      <c r="E2444" s="4" t="s">
        <v>1210</v>
      </c>
      <c r="F2444" s="6">
        <v>183.34</v>
      </c>
      <c r="G2444" s="4">
        <v>12000</v>
      </c>
      <c r="H2444" s="4">
        <v>13108</v>
      </c>
      <c r="I2444" s="5">
        <v>13.986878239999999</v>
      </c>
      <c r="J2444" s="5">
        <v>1.0923333333333001</v>
      </c>
      <c r="K2444" s="5" t="s">
        <v>826</v>
      </c>
      <c r="L2444" s="5">
        <v>36</v>
      </c>
      <c r="M2444" s="7" t="s">
        <v>1495</v>
      </c>
      <c r="N2444" s="7" t="s">
        <v>1496</v>
      </c>
      <c r="O2444" s="9" t="str">
        <f t="shared" si="152"/>
        <v>2020-10-06</v>
      </c>
      <c r="P2444" s="1" t="str">
        <f>VLOOKUP(K2444,de_para!$A$2:$B$46,2,0)</f>
        <v>App event</v>
      </c>
      <c r="Q2444" s="1">
        <v>0</v>
      </c>
      <c r="R2444" s="1">
        <f t="shared" si="153"/>
        <v>10</v>
      </c>
      <c r="S2444" s="1">
        <f t="shared" si="154"/>
        <v>2020</v>
      </c>
      <c r="T2444" s="1">
        <f t="shared" si="155"/>
        <v>2</v>
      </c>
    </row>
    <row r="2445" spans="1:20" x14ac:dyDescent="0.2">
      <c r="A2445" s="3" t="s">
        <v>14</v>
      </c>
      <c r="B2445" s="3" t="s">
        <v>1494</v>
      </c>
      <c r="C2445" s="4" t="s">
        <v>760</v>
      </c>
      <c r="D2445" s="5" t="s">
        <v>761</v>
      </c>
      <c r="E2445" s="4" t="s">
        <v>762</v>
      </c>
      <c r="F2445" s="6">
        <v>41704.65</v>
      </c>
      <c r="G2445" s="4">
        <v>3644384</v>
      </c>
      <c r="H2445" s="4">
        <v>6335990</v>
      </c>
      <c r="I2445" s="5">
        <v>6.58218368</v>
      </c>
      <c r="J2445" s="5">
        <v>1.7385626761615001</v>
      </c>
      <c r="K2445" s="5" t="s">
        <v>19</v>
      </c>
      <c r="L2445" s="5">
        <v>1811</v>
      </c>
      <c r="M2445" s="7" t="s">
        <v>1495</v>
      </c>
      <c r="N2445" s="7" t="s">
        <v>1496</v>
      </c>
      <c r="O2445" s="9" t="str">
        <f t="shared" si="152"/>
        <v>2020-10-06</v>
      </c>
      <c r="P2445" s="1" t="str">
        <f>VLOOKUP(K2445,de_para!$A$2:$B$46,2,0)</f>
        <v>web event</v>
      </c>
      <c r="Q2445" s="1">
        <v>0</v>
      </c>
      <c r="R2445" s="1">
        <f t="shared" si="153"/>
        <v>10</v>
      </c>
      <c r="S2445" s="1">
        <f t="shared" si="154"/>
        <v>2020</v>
      </c>
      <c r="T2445" s="1">
        <f t="shared" si="155"/>
        <v>2</v>
      </c>
    </row>
    <row r="2446" spans="1:20" x14ac:dyDescent="0.2">
      <c r="A2446" s="3" t="s">
        <v>1305</v>
      </c>
      <c r="B2446" s="3" t="s">
        <v>1494</v>
      </c>
      <c r="C2446" s="4" t="s">
        <v>1306</v>
      </c>
      <c r="D2446" s="5" t="s">
        <v>1249</v>
      </c>
      <c r="E2446" s="4" t="s">
        <v>1250</v>
      </c>
      <c r="F2446" s="6">
        <v>7075.57</v>
      </c>
      <c r="G2446" s="4">
        <v>603511</v>
      </c>
      <c r="H2446" s="4">
        <v>1116850</v>
      </c>
      <c r="I2446" s="5">
        <v>6.3352912200000002</v>
      </c>
      <c r="J2446" s="5">
        <v>1.8505876446328</v>
      </c>
      <c r="K2446" s="5" t="s">
        <v>1251</v>
      </c>
      <c r="L2446" s="5">
        <v>30</v>
      </c>
      <c r="M2446" s="7" t="s">
        <v>1495</v>
      </c>
      <c r="N2446" s="7" t="s">
        <v>1496</v>
      </c>
      <c r="O2446" s="9" t="str">
        <f t="shared" si="152"/>
        <v>2020-10-06</v>
      </c>
      <c r="P2446" s="1" t="str">
        <f>VLOOKUP(K2446,de_para!$A$2:$B$46,2,0)</f>
        <v>Credenciamento</v>
      </c>
      <c r="Q2446" s="1">
        <v>0</v>
      </c>
      <c r="R2446" s="1">
        <f t="shared" si="153"/>
        <v>10</v>
      </c>
      <c r="S2446" s="1">
        <f t="shared" si="154"/>
        <v>2020</v>
      </c>
      <c r="T2446" s="1">
        <f t="shared" si="155"/>
        <v>2</v>
      </c>
    </row>
    <row r="2447" spans="1:20" x14ac:dyDescent="0.2">
      <c r="A2447" s="3" t="s">
        <v>1374</v>
      </c>
      <c r="B2447" s="3" t="s">
        <v>1494</v>
      </c>
      <c r="C2447" s="4" t="s">
        <v>1375</v>
      </c>
      <c r="D2447" s="5" t="s">
        <v>1376</v>
      </c>
      <c r="E2447" s="4" t="s">
        <v>1377</v>
      </c>
      <c r="F2447" s="6">
        <v>38594.93</v>
      </c>
      <c r="G2447" s="4">
        <v>1619408</v>
      </c>
      <c r="H2447" s="4">
        <v>4066046</v>
      </c>
      <c r="I2447" s="5">
        <v>9.4920052599999991</v>
      </c>
      <c r="J2447" s="5">
        <v>2.5108224733976998</v>
      </c>
      <c r="K2447" s="5" t="s">
        <v>19</v>
      </c>
      <c r="L2447" s="5">
        <v>1564</v>
      </c>
      <c r="M2447" s="7" t="s">
        <v>1495</v>
      </c>
      <c r="N2447" s="7" t="s">
        <v>1496</v>
      </c>
      <c r="O2447" s="9" t="str">
        <f t="shared" si="152"/>
        <v>2020-10-06</v>
      </c>
      <c r="P2447" s="1" t="str">
        <f>VLOOKUP(K2447,de_para!$A$2:$B$46,2,0)</f>
        <v>web event</v>
      </c>
      <c r="Q2447" s="1">
        <v>0</v>
      </c>
      <c r="R2447" s="1">
        <f t="shared" si="153"/>
        <v>10</v>
      </c>
      <c r="S2447" s="1">
        <f t="shared" si="154"/>
        <v>2020</v>
      </c>
      <c r="T2447" s="1">
        <f t="shared" si="155"/>
        <v>2</v>
      </c>
    </row>
    <row r="2448" spans="1:20" x14ac:dyDescent="0.2">
      <c r="A2448" s="3" t="s">
        <v>14</v>
      </c>
      <c r="B2448" s="3" t="s">
        <v>1494</v>
      </c>
      <c r="C2448" s="4" t="s">
        <v>1465</v>
      </c>
      <c r="D2448" s="5" t="s">
        <v>1249</v>
      </c>
      <c r="E2448" s="4" t="s">
        <v>1250</v>
      </c>
      <c r="F2448" s="6">
        <v>0</v>
      </c>
      <c r="G2448" s="4">
        <v>0</v>
      </c>
      <c r="H2448" s="4">
        <v>0</v>
      </c>
      <c r="I2448" s="5" t="s">
        <v>42</v>
      </c>
      <c r="J2448" s="5">
        <v>0</v>
      </c>
      <c r="K2448" s="5" t="s">
        <v>1251</v>
      </c>
      <c r="L2448" s="5">
        <v>2</v>
      </c>
      <c r="M2448" s="7" t="s">
        <v>1495</v>
      </c>
      <c r="N2448" s="7" t="s">
        <v>1496</v>
      </c>
      <c r="O2448" s="9" t="str">
        <f t="shared" si="152"/>
        <v>2020-10-06</v>
      </c>
      <c r="P2448" s="1" t="str">
        <f>VLOOKUP(K2448,de_para!$A$2:$B$46,2,0)</f>
        <v>Credenciamento</v>
      </c>
      <c r="Q2448" s="1">
        <v>0</v>
      </c>
      <c r="R2448" s="1">
        <f t="shared" si="153"/>
        <v>10</v>
      </c>
      <c r="S2448" s="1">
        <f t="shared" si="154"/>
        <v>2020</v>
      </c>
      <c r="T2448" s="1">
        <f t="shared" si="155"/>
        <v>2</v>
      </c>
    </row>
    <row r="2449" spans="1:20" x14ac:dyDescent="0.2">
      <c r="A2449" s="3" t="s">
        <v>1446</v>
      </c>
      <c r="B2449" s="3" t="s">
        <v>1494</v>
      </c>
      <c r="C2449" s="4" t="s">
        <v>1447</v>
      </c>
      <c r="D2449" s="5" t="s">
        <v>1416</v>
      </c>
      <c r="E2449" s="4" t="s">
        <v>1417</v>
      </c>
      <c r="F2449" s="6">
        <v>0</v>
      </c>
      <c r="G2449" s="4">
        <v>0</v>
      </c>
      <c r="H2449" s="4">
        <v>0</v>
      </c>
      <c r="I2449" s="5" t="s">
        <v>42</v>
      </c>
      <c r="J2449" s="5">
        <v>0</v>
      </c>
      <c r="K2449" s="5" t="s">
        <v>200</v>
      </c>
      <c r="L2449" s="5">
        <v>2</v>
      </c>
      <c r="M2449" s="7" t="s">
        <v>1495</v>
      </c>
      <c r="N2449" s="7" t="s">
        <v>1496</v>
      </c>
      <c r="O2449" s="9" t="str">
        <f t="shared" si="152"/>
        <v>2020-10-06</v>
      </c>
      <c r="P2449" s="1" t="str">
        <f>VLOOKUP(K2449,de_para!$A$2:$B$46,2,0)</f>
        <v>Mensagem</v>
      </c>
      <c r="Q2449" s="1">
        <v>1</v>
      </c>
      <c r="R2449" s="1">
        <f t="shared" si="153"/>
        <v>10</v>
      </c>
      <c r="S2449" s="1">
        <f t="shared" si="154"/>
        <v>2020</v>
      </c>
      <c r="T2449" s="1">
        <f t="shared" si="155"/>
        <v>2</v>
      </c>
    </row>
    <row r="2450" spans="1:20" x14ac:dyDescent="0.2">
      <c r="A2450" s="3" t="s">
        <v>1076</v>
      </c>
      <c r="B2450" s="3" t="s">
        <v>1494</v>
      </c>
      <c r="C2450" s="4" t="s">
        <v>1077</v>
      </c>
      <c r="D2450" s="5" t="s">
        <v>1074</v>
      </c>
      <c r="E2450" s="4" t="s">
        <v>1075</v>
      </c>
      <c r="F2450" s="6">
        <v>7577.56</v>
      </c>
      <c r="G2450" s="4">
        <v>154594</v>
      </c>
      <c r="H2450" s="4">
        <v>404198</v>
      </c>
      <c r="I2450" s="5">
        <v>18.747148670000001</v>
      </c>
      <c r="J2450" s="5">
        <v>2.6145775385848999</v>
      </c>
      <c r="K2450" s="5" t="s">
        <v>200</v>
      </c>
      <c r="L2450" s="5">
        <v>365</v>
      </c>
      <c r="M2450" s="7" t="s">
        <v>1495</v>
      </c>
      <c r="N2450" s="7" t="s">
        <v>1496</v>
      </c>
      <c r="O2450" s="9" t="str">
        <f t="shared" si="152"/>
        <v>2020-10-06</v>
      </c>
      <c r="P2450" s="1" t="str">
        <f>VLOOKUP(K2450,de_para!$A$2:$B$46,2,0)</f>
        <v>Mensagem</v>
      </c>
      <c r="Q2450" s="1">
        <v>1</v>
      </c>
      <c r="R2450" s="1">
        <f t="shared" si="153"/>
        <v>10</v>
      </c>
      <c r="S2450" s="1">
        <f t="shared" si="154"/>
        <v>2020</v>
      </c>
      <c r="T2450" s="1">
        <f t="shared" si="155"/>
        <v>2</v>
      </c>
    </row>
    <row r="2451" spans="1:20" x14ac:dyDescent="0.2">
      <c r="A2451" s="3" t="s">
        <v>1466</v>
      </c>
      <c r="B2451" s="3" t="s">
        <v>1494</v>
      </c>
      <c r="C2451" s="4" t="s">
        <v>1467</v>
      </c>
      <c r="D2451" s="5" t="s">
        <v>1249</v>
      </c>
      <c r="E2451" s="4" t="s">
        <v>1250</v>
      </c>
      <c r="F2451" s="6">
        <v>0</v>
      </c>
      <c r="G2451" s="4">
        <v>0</v>
      </c>
      <c r="H2451" s="4">
        <v>0</v>
      </c>
      <c r="I2451" s="5" t="s">
        <v>42</v>
      </c>
      <c r="J2451" s="5">
        <v>0</v>
      </c>
      <c r="K2451" s="5" t="s">
        <v>1251</v>
      </c>
      <c r="L2451" s="5">
        <v>2</v>
      </c>
      <c r="M2451" s="7" t="s">
        <v>1495</v>
      </c>
      <c r="N2451" s="7" t="s">
        <v>1496</v>
      </c>
      <c r="O2451" s="9" t="str">
        <f t="shared" si="152"/>
        <v>2020-10-06</v>
      </c>
      <c r="P2451" s="1" t="str">
        <f>VLOOKUP(K2451,de_para!$A$2:$B$46,2,0)</f>
        <v>Credenciamento</v>
      </c>
      <c r="Q2451" s="1">
        <v>0</v>
      </c>
      <c r="R2451" s="1">
        <f t="shared" si="153"/>
        <v>10</v>
      </c>
      <c r="S2451" s="1">
        <f t="shared" si="154"/>
        <v>2020</v>
      </c>
      <c r="T2451" s="1">
        <f t="shared" si="155"/>
        <v>2</v>
      </c>
    </row>
    <row r="2452" spans="1:20" x14ac:dyDescent="0.2">
      <c r="A2452" s="3" t="s">
        <v>14</v>
      </c>
      <c r="B2452" s="3" t="s">
        <v>1494</v>
      </c>
      <c r="C2452" s="4" t="s">
        <v>1231</v>
      </c>
      <c r="D2452" s="5" t="s">
        <v>456</v>
      </c>
      <c r="E2452" s="4" t="s">
        <v>457</v>
      </c>
      <c r="F2452" s="6">
        <v>13031.52</v>
      </c>
      <c r="G2452" s="4">
        <v>1055739</v>
      </c>
      <c r="H2452" s="4">
        <v>1595395</v>
      </c>
      <c r="I2452" s="5">
        <v>8.1682091299999993</v>
      </c>
      <c r="J2452" s="5">
        <v>1.5111642176711999</v>
      </c>
      <c r="K2452" s="5" t="s">
        <v>38</v>
      </c>
      <c r="L2452" s="5">
        <v>21</v>
      </c>
      <c r="M2452" s="7" t="s">
        <v>1495</v>
      </c>
      <c r="N2452" s="7" t="s">
        <v>1496</v>
      </c>
      <c r="O2452" s="9" t="str">
        <f t="shared" si="152"/>
        <v>2020-10-06</v>
      </c>
      <c r="P2452" s="1" t="str">
        <f>VLOOKUP(K2452,de_para!$A$2:$B$46,2,0)</f>
        <v>Credenciamento</v>
      </c>
      <c r="Q2452" s="1">
        <v>0</v>
      </c>
      <c r="R2452" s="1">
        <f t="shared" si="153"/>
        <v>10</v>
      </c>
      <c r="S2452" s="1">
        <f t="shared" si="154"/>
        <v>2020</v>
      </c>
      <c r="T2452" s="1">
        <f t="shared" si="155"/>
        <v>2</v>
      </c>
    </row>
    <row r="2453" spans="1:20" x14ac:dyDescent="0.2">
      <c r="A2453" s="3" t="s">
        <v>14</v>
      </c>
      <c r="B2453" s="3" t="s">
        <v>1494</v>
      </c>
      <c r="C2453" s="4" t="s">
        <v>1427</v>
      </c>
      <c r="D2453" s="5" t="s">
        <v>1416</v>
      </c>
      <c r="E2453" s="4" t="s">
        <v>1417</v>
      </c>
      <c r="F2453" s="6">
        <v>0</v>
      </c>
      <c r="G2453" s="4">
        <v>0</v>
      </c>
      <c r="H2453" s="4">
        <v>0</v>
      </c>
      <c r="I2453" s="5" t="s">
        <v>42</v>
      </c>
      <c r="J2453" s="5">
        <v>0</v>
      </c>
      <c r="K2453" s="5" t="s">
        <v>200</v>
      </c>
      <c r="L2453" s="5">
        <v>4</v>
      </c>
      <c r="M2453" s="7" t="s">
        <v>1495</v>
      </c>
      <c r="N2453" s="7" t="s">
        <v>1496</v>
      </c>
      <c r="O2453" s="9" t="str">
        <f t="shared" si="152"/>
        <v>2020-10-06</v>
      </c>
      <c r="P2453" s="1" t="str">
        <f>VLOOKUP(K2453,de_para!$A$2:$B$46,2,0)</f>
        <v>Mensagem</v>
      </c>
      <c r="Q2453" s="1">
        <v>1</v>
      </c>
      <c r="R2453" s="1">
        <f t="shared" si="153"/>
        <v>10</v>
      </c>
      <c r="S2453" s="1">
        <f t="shared" si="154"/>
        <v>2020</v>
      </c>
      <c r="T2453" s="1">
        <f t="shared" si="155"/>
        <v>2</v>
      </c>
    </row>
    <row r="2454" spans="1:20" x14ac:dyDescent="0.2">
      <c r="A2454" s="3" t="s">
        <v>1338</v>
      </c>
      <c r="B2454" s="3" t="s">
        <v>1494</v>
      </c>
      <c r="C2454" s="4" t="s">
        <v>1339</v>
      </c>
      <c r="D2454" s="5" t="s">
        <v>1205</v>
      </c>
      <c r="E2454" s="4" t="s">
        <v>1206</v>
      </c>
      <c r="F2454" s="6">
        <v>4324.45</v>
      </c>
      <c r="G2454" s="4">
        <v>29855</v>
      </c>
      <c r="H2454" s="4">
        <v>144926</v>
      </c>
      <c r="I2454" s="5">
        <v>29.839021290000002</v>
      </c>
      <c r="J2454" s="5">
        <v>4.8543292580806998</v>
      </c>
      <c r="K2454" s="5" t="s">
        <v>38</v>
      </c>
      <c r="L2454" s="5">
        <v>113</v>
      </c>
      <c r="M2454" s="7" t="s">
        <v>1495</v>
      </c>
      <c r="N2454" s="7" t="s">
        <v>1496</v>
      </c>
      <c r="O2454" s="9" t="str">
        <f t="shared" si="152"/>
        <v>2020-10-06</v>
      </c>
      <c r="P2454" s="1" t="str">
        <f>VLOOKUP(K2454,de_para!$A$2:$B$46,2,0)</f>
        <v>Credenciamento</v>
      </c>
      <c r="Q2454" s="1">
        <v>0</v>
      </c>
      <c r="R2454" s="1">
        <f t="shared" si="153"/>
        <v>10</v>
      </c>
      <c r="S2454" s="1">
        <f t="shared" si="154"/>
        <v>2020</v>
      </c>
      <c r="T2454" s="1">
        <f t="shared" si="155"/>
        <v>2</v>
      </c>
    </row>
    <row r="2455" spans="1:20" x14ac:dyDescent="0.2">
      <c r="A2455" s="3" t="s">
        <v>1497</v>
      </c>
      <c r="B2455" s="3" t="s">
        <v>1494</v>
      </c>
      <c r="C2455" s="4" t="s">
        <v>1498</v>
      </c>
      <c r="D2455" s="5" t="s">
        <v>1499</v>
      </c>
      <c r="E2455" s="4" t="s">
        <v>1500</v>
      </c>
      <c r="F2455" s="6">
        <v>115.21</v>
      </c>
      <c r="G2455" s="4">
        <v>3494</v>
      </c>
      <c r="H2455" s="4">
        <v>6153</v>
      </c>
      <c r="I2455" s="5">
        <v>18.724199580000001</v>
      </c>
      <c r="J2455" s="5">
        <v>1.7610188895248999</v>
      </c>
      <c r="K2455" s="5" t="s">
        <v>184</v>
      </c>
      <c r="L2455" s="5">
        <v>5215</v>
      </c>
      <c r="M2455" s="7" t="s">
        <v>1495</v>
      </c>
      <c r="N2455" s="7" t="s">
        <v>1496</v>
      </c>
      <c r="O2455" s="9" t="str">
        <f t="shared" si="152"/>
        <v>2020-10-06</v>
      </c>
      <c r="P2455" s="1" t="str">
        <f>VLOOKUP(K2455,de_para!$A$2:$B$46,2,0)</f>
        <v>Mid funnel</v>
      </c>
      <c r="Q2455" s="1">
        <v>0</v>
      </c>
      <c r="R2455" s="1">
        <f t="shared" si="153"/>
        <v>10</v>
      </c>
      <c r="S2455" s="1">
        <f t="shared" si="154"/>
        <v>2020</v>
      </c>
      <c r="T2455" s="1">
        <f t="shared" si="155"/>
        <v>2</v>
      </c>
    </row>
    <row r="2456" spans="1:20" x14ac:dyDescent="0.2">
      <c r="A2456" s="3" t="s">
        <v>1470</v>
      </c>
      <c r="B2456" s="3" t="s">
        <v>1494</v>
      </c>
      <c r="C2456" s="4" t="s">
        <v>1471</v>
      </c>
      <c r="D2456" s="5" t="s">
        <v>1472</v>
      </c>
      <c r="E2456" s="4" t="s">
        <v>1473</v>
      </c>
      <c r="F2456" s="6">
        <v>6360.16</v>
      </c>
      <c r="G2456" s="4">
        <v>661262</v>
      </c>
      <c r="H2456" s="4">
        <v>840963</v>
      </c>
      <c r="I2456" s="5">
        <v>7.5629486699999999</v>
      </c>
      <c r="J2456" s="5">
        <v>1.2717546146611001</v>
      </c>
      <c r="K2456" s="5" t="s">
        <v>19</v>
      </c>
      <c r="L2456" s="5">
        <v>203</v>
      </c>
      <c r="M2456" s="7" t="s">
        <v>1495</v>
      </c>
      <c r="N2456" s="7" t="s">
        <v>1496</v>
      </c>
      <c r="O2456" s="9" t="str">
        <f t="shared" si="152"/>
        <v>2020-10-06</v>
      </c>
      <c r="P2456" s="1" t="str">
        <f>VLOOKUP(K2456,de_para!$A$2:$B$46,2,0)</f>
        <v>web event</v>
      </c>
      <c r="Q2456" s="1">
        <v>0</v>
      </c>
      <c r="R2456" s="1">
        <f t="shared" si="153"/>
        <v>10</v>
      </c>
      <c r="S2456" s="1">
        <f t="shared" si="154"/>
        <v>2020</v>
      </c>
      <c r="T2456" s="1">
        <f t="shared" si="155"/>
        <v>2</v>
      </c>
    </row>
    <row r="2457" spans="1:20" x14ac:dyDescent="0.2">
      <c r="A2457" s="3" t="s">
        <v>1468</v>
      </c>
      <c r="B2457" s="3" t="s">
        <v>1494</v>
      </c>
      <c r="C2457" s="4" t="s">
        <v>1469</v>
      </c>
      <c r="D2457" s="5" t="s">
        <v>1416</v>
      </c>
      <c r="E2457" s="4" t="s">
        <v>1417</v>
      </c>
      <c r="F2457" s="6">
        <v>0</v>
      </c>
      <c r="G2457" s="4">
        <v>0</v>
      </c>
      <c r="H2457" s="4">
        <v>0</v>
      </c>
      <c r="I2457" s="5" t="s">
        <v>42</v>
      </c>
      <c r="J2457" s="5">
        <v>0</v>
      </c>
      <c r="K2457" s="5" t="s">
        <v>200</v>
      </c>
      <c r="L2457" s="5">
        <v>13</v>
      </c>
      <c r="M2457" s="7" t="s">
        <v>1495</v>
      </c>
      <c r="N2457" s="7" t="s">
        <v>1496</v>
      </c>
      <c r="O2457" s="9" t="str">
        <f t="shared" si="152"/>
        <v>2020-10-06</v>
      </c>
      <c r="P2457" s="1" t="str">
        <f>VLOOKUP(K2457,de_para!$A$2:$B$46,2,0)</f>
        <v>Mensagem</v>
      </c>
      <c r="Q2457" s="1">
        <v>1</v>
      </c>
      <c r="R2457" s="1">
        <f t="shared" si="153"/>
        <v>10</v>
      </c>
      <c r="S2457" s="1">
        <f t="shared" si="154"/>
        <v>2020</v>
      </c>
      <c r="T2457" s="1">
        <f t="shared" si="155"/>
        <v>2</v>
      </c>
    </row>
    <row r="2458" spans="1:20" x14ac:dyDescent="0.2">
      <c r="A2458" s="3" t="s">
        <v>1501</v>
      </c>
      <c r="B2458" s="3" t="s">
        <v>1494</v>
      </c>
      <c r="C2458" s="4" t="s">
        <v>1502</v>
      </c>
      <c r="D2458" s="5" t="s">
        <v>1503</v>
      </c>
      <c r="E2458" s="4" t="s">
        <v>1504</v>
      </c>
      <c r="F2458" s="6">
        <v>0</v>
      </c>
      <c r="G2458" s="4">
        <v>0</v>
      </c>
      <c r="H2458" s="4">
        <v>0</v>
      </c>
      <c r="I2458" s="5" t="s">
        <v>42</v>
      </c>
      <c r="J2458" s="5">
        <v>0</v>
      </c>
      <c r="K2458" s="5" t="s">
        <v>1304</v>
      </c>
      <c r="L2458" s="5">
        <v>1</v>
      </c>
      <c r="M2458" s="7" t="s">
        <v>1495</v>
      </c>
      <c r="N2458" s="7" t="s">
        <v>1496</v>
      </c>
      <c r="O2458" s="9" t="str">
        <f t="shared" si="152"/>
        <v>2020-10-06</v>
      </c>
      <c r="P2458" s="1" t="str">
        <f>VLOOKUP(K2458,de_para!$A$2:$B$46,2,0)</f>
        <v>web event</v>
      </c>
      <c r="Q2458" s="1">
        <v>0</v>
      </c>
      <c r="R2458" s="1">
        <f t="shared" si="153"/>
        <v>10</v>
      </c>
      <c r="S2458" s="1">
        <f t="shared" si="154"/>
        <v>2020</v>
      </c>
      <c r="T2458" s="1">
        <f t="shared" si="155"/>
        <v>2</v>
      </c>
    </row>
    <row r="2459" spans="1:20" x14ac:dyDescent="0.2">
      <c r="A2459" s="3" t="s">
        <v>311</v>
      </c>
      <c r="B2459" s="3" t="s">
        <v>1494</v>
      </c>
      <c r="C2459" s="4" t="s">
        <v>1123</v>
      </c>
      <c r="D2459" s="5" t="s">
        <v>1108</v>
      </c>
      <c r="E2459" s="4" t="s">
        <v>1109</v>
      </c>
      <c r="F2459" s="6">
        <v>27778.29</v>
      </c>
      <c r="G2459" s="4">
        <v>1994286</v>
      </c>
      <c r="H2459" s="4">
        <v>3568857</v>
      </c>
      <c r="I2459" s="5">
        <v>7.7835256499999996</v>
      </c>
      <c r="J2459" s="5">
        <v>1.7895412192633999</v>
      </c>
      <c r="K2459" s="5" t="s">
        <v>19</v>
      </c>
      <c r="L2459" s="5">
        <v>1101</v>
      </c>
      <c r="M2459" s="7" t="s">
        <v>1495</v>
      </c>
      <c r="N2459" s="7" t="s">
        <v>1496</v>
      </c>
      <c r="O2459" s="9" t="str">
        <f t="shared" si="152"/>
        <v>2020-10-06</v>
      </c>
      <c r="P2459" s="1" t="str">
        <f>VLOOKUP(K2459,de_para!$A$2:$B$46,2,0)</f>
        <v>web event</v>
      </c>
      <c r="Q2459" s="1">
        <v>0</v>
      </c>
      <c r="R2459" s="1">
        <f t="shared" si="153"/>
        <v>10</v>
      </c>
      <c r="S2459" s="1">
        <f t="shared" si="154"/>
        <v>2020</v>
      </c>
      <c r="T2459" s="1">
        <f t="shared" si="155"/>
        <v>2</v>
      </c>
    </row>
    <row r="2460" spans="1:20" x14ac:dyDescent="0.2">
      <c r="A2460" s="3" t="s">
        <v>1456</v>
      </c>
      <c r="B2460" s="3" t="s">
        <v>1494</v>
      </c>
      <c r="C2460" s="4" t="s">
        <v>1457</v>
      </c>
      <c r="D2460" s="5" t="s">
        <v>1458</v>
      </c>
      <c r="E2460" s="4" t="s">
        <v>1459</v>
      </c>
      <c r="F2460" s="6">
        <v>0</v>
      </c>
      <c r="G2460" s="4">
        <v>0</v>
      </c>
      <c r="H2460" s="4">
        <v>0</v>
      </c>
      <c r="I2460" s="5" t="s">
        <v>42</v>
      </c>
      <c r="J2460" s="5">
        <v>0</v>
      </c>
      <c r="K2460" s="5" t="s">
        <v>200</v>
      </c>
      <c r="L2460" s="5">
        <v>7</v>
      </c>
      <c r="M2460" s="7" t="s">
        <v>1495</v>
      </c>
      <c r="N2460" s="7" t="s">
        <v>1496</v>
      </c>
      <c r="O2460" s="9" t="str">
        <f t="shared" si="152"/>
        <v>2020-10-06</v>
      </c>
      <c r="P2460" s="1" t="str">
        <f>VLOOKUP(K2460,de_para!$A$2:$B$46,2,0)</f>
        <v>Mensagem</v>
      </c>
      <c r="Q2460" s="1">
        <v>1</v>
      </c>
      <c r="R2460" s="1">
        <f t="shared" si="153"/>
        <v>10</v>
      </c>
      <c r="S2460" s="1">
        <f t="shared" si="154"/>
        <v>2020</v>
      </c>
      <c r="T2460" s="1">
        <f t="shared" si="155"/>
        <v>2</v>
      </c>
    </row>
    <row r="2461" spans="1:20" x14ac:dyDescent="0.2">
      <c r="A2461" s="3" t="s">
        <v>1006</v>
      </c>
      <c r="B2461" s="3" t="s">
        <v>1494</v>
      </c>
      <c r="C2461" s="4" t="s">
        <v>1378</v>
      </c>
      <c r="D2461" s="5" t="s">
        <v>1360</v>
      </c>
      <c r="E2461" s="4" t="s">
        <v>1361</v>
      </c>
      <c r="F2461" s="6">
        <v>16301.7</v>
      </c>
      <c r="G2461" s="4">
        <v>1193737</v>
      </c>
      <c r="H2461" s="4">
        <v>1544773</v>
      </c>
      <c r="I2461" s="5">
        <v>10.55281261</v>
      </c>
      <c r="J2461" s="5">
        <v>1.2940647730614001</v>
      </c>
      <c r="K2461" s="5" t="s">
        <v>30</v>
      </c>
      <c r="L2461" s="5">
        <v>736</v>
      </c>
      <c r="M2461" s="7" t="s">
        <v>1495</v>
      </c>
      <c r="N2461" s="7" t="s">
        <v>1496</v>
      </c>
      <c r="O2461" s="9" t="str">
        <f t="shared" si="152"/>
        <v>2020-10-06</v>
      </c>
      <c r="P2461" s="1" t="str">
        <f>VLOOKUP(K2461,de_para!$A$2:$B$46,2,0)</f>
        <v>Lead Ads</v>
      </c>
      <c r="Q2461" s="1">
        <v>0</v>
      </c>
      <c r="R2461" s="1">
        <f t="shared" si="153"/>
        <v>10</v>
      </c>
      <c r="S2461" s="1">
        <f t="shared" si="154"/>
        <v>2020</v>
      </c>
      <c r="T2461" s="1">
        <f t="shared" si="155"/>
        <v>2</v>
      </c>
    </row>
    <row r="2462" spans="1:20" x14ac:dyDescent="0.2">
      <c r="A2462" s="3" t="s">
        <v>1505</v>
      </c>
      <c r="B2462" s="3" t="s">
        <v>1494</v>
      </c>
      <c r="C2462" s="4" t="s">
        <v>1506</v>
      </c>
      <c r="D2462" s="5" t="s">
        <v>1425</v>
      </c>
      <c r="E2462" s="4" t="s">
        <v>1426</v>
      </c>
      <c r="F2462" s="6">
        <v>887.65</v>
      </c>
      <c r="G2462" s="4">
        <v>35783</v>
      </c>
      <c r="H2462" s="4">
        <v>53197</v>
      </c>
      <c r="I2462" s="5">
        <v>16.686091319999999</v>
      </c>
      <c r="J2462" s="5">
        <v>1.4866556744823001</v>
      </c>
      <c r="K2462" s="5" t="s">
        <v>1214</v>
      </c>
      <c r="L2462" s="5" t="s">
        <v>42</v>
      </c>
      <c r="M2462" s="7" t="s">
        <v>1495</v>
      </c>
      <c r="N2462" s="7" t="s">
        <v>1496</v>
      </c>
      <c r="O2462" s="9" t="str">
        <f t="shared" si="152"/>
        <v>2020-10-06</v>
      </c>
      <c r="P2462" s="1" t="str">
        <f>VLOOKUP(K2462,de_para!$A$2:$B$46,2,0)</f>
        <v>App event</v>
      </c>
      <c r="Q2462" s="1">
        <v>0</v>
      </c>
      <c r="R2462" s="1">
        <f t="shared" si="153"/>
        <v>10</v>
      </c>
      <c r="S2462" s="1">
        <f t="shared" si="154"/>
        <v>2020</v>
      </c>
      <c r="T2462" s="1">
        <f t="shared" si="155"/>
        <v>2</v>
      </c>
    </row>
    <row r="2463" spans="1:20" x14ac:dyDescent="0.2">
      <c r="A2463" s="3" t="s">
        <v>1358</v>
      </c>
      <c r="B2463" s="3" t="s">
        <v>1494</v>
      </c>
      <c r="C2463" s="4" t="s">
        <v>1359</v>
      </c>
      <c r="D2463" s="5" t="s">
        <v>1360</v>
      </c>
      <c r="E2463" s="4" t="s">
        <v>1361</v>
      </c>
      <c r="F2463" s="6">
        <v>14552.32</v>
      </c>
      <c r="G2463" s="4">
        <v>830210</v>
      </c>
      <c r="H2463" s="4">
        <v>1079761</v>
      </c>
      <c r="I2463" s="5">
        <v>13.47735286</v>
      </c>
      <c r="J2463" s="5">
        <v>1.3005878030860001</v>
      </c>
      <c r="K2463" s="5" t="s">
        <v>30</v>
      </c>
      <c r="L2463" s="5">
        <v>650</v>
      </c>
      <c r="M2463" s="7" t="s">
        <v>1495</v>
      </c>
      <c r="N2463" s="7" t="s">
        <v>1496</v>
      </c>
      <c r="O2463" s="9" t="str">
        <f t="shared" si="152"/>
        <v>2020-10-06</v>
      </c>
      <c r="P2463" s="1" t="str">
        <f>VLOOKUP(K2463,de_para!$A$2:$B$46,2,0)</f>
        <v>Lead Ads</v>
      </c>
      <c r="Q2463" s="1">
        <v>0</v>
      </c>
      <c r="R2463" s="1">
        <f t="shared" si="153"/>
        <v>10</v>
      </c>
      <c r="S2463" s="1">
        <f t="shared" si="154"/>
        <v>2020</v>
      </c>
      <c r="T2463" s="1">
        <f t="shared" si="155"/>
        <v>2</v>
      </c>
    </row>
    <row r="2464" spans="1:20" x14ac:dyDescent="0.2">
      <c r="A2464" s="3" t="s">
        <v>14</v>
      </c>
      <c r="B2464" s="3" t="s">
        <v>1494</v>
      </c>
      <c r="C2464" s="4" t="s">
        <v>1238</v>
      </c>
      <c r="D2464" s="5" t="s">
        <v>1239</v>
      </c>
      <c r="E2464" s="4" t="s">
        <v>1240</v>
      </c>
      <c r="F2464" s="6">
        <v>39880.910000000003</v>
      </c>
      <c r="G2464" s="4">
        <v>3010020</v>
      </c>
      <c r="H2464" s="4">
        <v>4325742</v>
      </c>
      <c r="I2464" s="5">
        <v>9.2194379600000005</v>
      </c>
      <c r="J2464" s="5">
        <v>1.4371140391093999</v>
      </c>
      <c r="K2464" s="5" t="s">
        <v>200</v>
      </c>
      <c r="L2464" s="5">
        <v>1590</v>
      </c>
      <c r="M2464" s="7" t="s">
        <v>1495</v>
      </c>
      <c r="N2464" s="7" t="s">
        <v>1496</v>
      </c>
      <c r="O2464" s="9" t="str">
        <f t="shared" si="152"/>
        <v>2020-10-06</v>
      </c>
      <c r="P2464" s="1" t="str">
        <f>VLOOKUP(K2464,de_para!$A$2:$B$46,2,0)</f>
        <v>Mensagem</v>
      </c>
      <c r="Q2464" s="1">
        <v>1</v>
      </c>
      <c r="R2464" s="1">
        <f t="shared" si="153"/>
        <v>10</v>
      </c>
      <c r="S2464" s="1">
        <f t="shared" si="154"/>
        <v>2020</v>
      </c>
      <c r="T2464" s="1">
        <f t="shared" si="155"/>
        <v>2</v>
      </c>
    </row>
    <row r="2465" spans="1:20" x14ac:dyDescent="0.2">
      <c r="A2465" s="3" t="s">
        <v>1382</v>
      </c>
      <c r="B2465" s="3" t="s">
        <v>1494</v>
      </c>
      <c r="C2465" s="4" t="s">
        <v>1431</v>
      </c>
      <c r="D2465" s="5" t="s">
        <v>1425</v>
      </c>
      <c r="E2465" s="4" t="s">
        <v>1426</v>
      </c>
      <c r="F2465" s="6">
        <v>4630</v>
      </c>
      <c r="G2465" s="4">
        <v>270654</v>
      </c>
      <c r="H2465" s="4">
        <v>370953</v>
      </c>
      <c r="I2465" s="5">
        <v>12.48136556</v>
      </c>
      <c r="J2465" s="5">
        <v>1.3705801503026001</v>
      </c>
      <c r="K2465" s="5" t="s">
        <v>1304</v>
      </c>
      <c r="L2465" s="5">
        <v>79</v>
      </c>
      <c r="M2465" s="7" t="s">
        <v>1495</v>
      </c>
      <c r="N2465" s="7" t="s">
        <v>1496</v>
      </c>
      <c r="O2465" s="9" t="str">
        <f t="shared" si="152"/>
        <v>2020-10-06</v>
      </c>
      <c r="P2465" s="1" t="str">
        <f>VLOOKUP(K2465,de_para!$A$2:$B$46,2,0)</f>
        <v>web event</v>
      </c>
      <c r="Q2465" s="1">
        <v>0</v>
      </c>
      <c r="R2465" s="1">
        <f t="shared" si="153"/>
        <v>10</v>
      </c>
      <c r="S2465" s="1">
        <f t="shared" si="154"/>
        <v>2020</v>
      </c>
      <c r="T2465" s="1">
        <f t="shared" si="155"/>
        <v>2</v>
      </c>
    </row>
    <row r="2466" spans="1:20" x14ac:dyDescent="0.2">
      <c r="A2466" s="3" t="s">
        <v>1272</v>
      </c>
      <c r="B2466" s="3" t="s">
        <v>1494</v>
      </c>
      <c r="C2466" s="4" t="s">
        <v>1318</v>
      </c>
      <c r="D2466" s="5" t="s">
        <v>1249</v>
      </c>
      <c r="E2466" s="4" t="s">
        <v>1250</v>
      </c>
      <c r="F2466" s="6">
        <v>15301.84</v>
      </c>
      <c r="G2466" s="4">
        <v>1240297</v>
      </c>
      <c r="H2466" s="4">
        <v>2696985</v>
      </c>
      <c r="I2466" s="5">
        <v>5.6736837600000003</v>
      </c>
      <c r="J2466" s="5">
        <v>2.1744670832873001</v>
      </c>
      <c r="K2466" s="5" t="s">
        <v>1251</v>
      </c>
      <c r="L2466" s="5">
        <v>81</v>
      </c>
      <c r="M2466" s="7" t="s">
        <v>1495</v>
      </c>
      <c r="N2466" s="7" t="s">
        <v>1496</v>
      </c>
      <c r="O2466" s="9" t="str">
        <f t="shared" si="152"/>
        <v>2020-10-06</v>
      </c>
      <c r="P2466" s="1" t="str">
        <f>VLOOKUP(K2466,de_para!$A$2:$B$46,2,0)</f>
        <v>Credenciamento</v>
      </c>
      <c r="Q2466" s="1">
        <v>0</v>
      </c>
      <c r="R2466" s="1">
        <f t="shared" si="153"/>
        <v>10</v>
      </c>
      <c r="S2466" s="1">
        <f t="shared" si="154"/>
        <v>2020</v>
      </c>
      <c r="T2466" s="1">
        <f t="shared" si="155"/>
        <v>2</v>
      </c>
    </row>
    <row r="2467" spans="1:20" x14ac:dyDescent="0.2">
      <c r="A2467" s="3" t="s">
        <v>1444</v>
      </c>
      <c r="B2467" s="3" t="s">
        <v>1494</v>
      </c>
      <c r="C2467" s="4" t="s">
        <v>1445</v>
      </c>
      <c r="D2467" s="5" t="s">
        <v>1416</v>
      </c>
      <c r="E2467" s="4" t="s">
        <v>1417</v>
      </c>
      <c r="F2467" s="6">
        <v>0</v>
      </c>
      <c r="G2467" s="4">
        <v>0</v>
      </c>
      <c r="H2467" s="4">
        <v>0</v>
      </c>
      <c r="I2467" s="5" t="s">
        <v>42</v>
      </c>
      <c r="J2467" s="5">
        <v>0</v>
      </c>
      <c r="K2467" s="5" t="s">
        <v>200</v>
      </c>
      <c r="L2467" s="5">
        <v>3</v>
      </c>
      <c r="M2467" s="7" t="s">
        <v>1495</v>
      </c>
      <c r="N2467" s="7" t="s">
        <v>1496</v>
      </c>
      <c r="O2467" s="9" t="str">
        <f t="shared" si="152"/>
        <v>2020-10-06</v>
      </c>
      <c r="P2467" s="1" t="str">
        <f>VLOOKUP(K2467,de_para!$A$2:$B$46,2,0)</f>
        <v>Mensagem</v>
      </c>
      <c r="Q2467" s="1">
        <v>1</v>
      </c>
      <c r="R2467" s="1">
        <f t="shared" si="153"/>
        <v>10</v>
      </c>
      <c r="S2467" s="1">
        <f t="shared" si="154"/>
        <v>2020</v>
      </c>
      <c r="T2467" s="1">
        <f t="shared" si="155"/>
        <v>2</v>
      </c>
    </row>
    <row r="2468" spans="1:20" x14ac:dyDescent="0.2">
      <c r="A2468" s="3" t="s">
        <v>1006</v>
      </c>
      <c r="B2468" s="3" t="s">
        <v>1494</v>
      </c>
      <c r="C2468" s="4" t="s">
        <v>1331</v>
      </c>
      <c r="D2468" s="5" t="s">
        <v>456</v>
      </c>
      <c r="E2468" s="4" t="s">
        <v>457</v>
      </c>
      <c r="F2468" s="6">
        <v>6305.16</v>
      </c>
      <c r="G2468" s="4">
        <v>384382</v>
      </c>
      <c r="H2468" s="4">
        <v>504857</v>
      </c>
      <c r="I2468" s="5">
        <v>12.48900184</v>
      </c>
      <c r="J2468" s="5">
        <v>1.3134251864030999</v>
      </c>
      <c r="K2468" s="5" t="s">
        <v>38</v>
      </c>
      <c r="L2468" s="5">
        <v>30</v>
      </c>
      <c r="M2468" s="7" t="s">
        <v>1495</v>
      </c>
      <c r="N2468" s="7" t="s">
        <v>1496</v>
      </c>
      <c r="O2468" s="9" t="str">
        <f t="shared" si="152"/>
        <v>2020-10-06</v>
      </c>
      <c r="P2468" s="1" t="str">
        <f>VLOOKUP(K2468,de_para!$A$2:$B$46,2,0)</f>
        <v>Credenciamento</v>
      </c>
      <c r="Q2468" s="1">
        <v>0</v>
      </c>
      <c r="R2468" s="1">
        <f t="shared" si="153"/>
        <v>10</v>
      </c>
      <c r="S2468" s="1">
        <f t="shared" si="154"/>
        <v>2020</v>
      </c>
      <c r="T2468" s="1">
        <f t="shared" si="155"/>
        <v>2</v>
      </c>
    </row>
    <row r="2469" spans="1:20" x14ac:dyDescent="0.2">
      <c r="A2469" s="3" t="s">
        <v>1006</v>
      </c>
      <c r="B2469" s="3" t="s">
        <v>1494</v>
      </c>
      <c r="C2469" s="4" t="s">
        <v>1507</v>
      </c>
      <c r="D2469" s="5" t="s">
        <v>1508</v>
      </c>
      <c r="E2469" s="4" t="s">
        <v>1509</v>
      </c>
      <c r="F2469" s="6">
        <v>0</v>
      </c>
      <c r="G2469" s="4">
        <v>0</v>
      </c>
      <c r="H2469" s="4">
        <v>0</v>
      </c>
      <c r="I2469" s="5" t="s">
        <v>42</v>
      </c>
      <c r="J2469" s="5">
        <v>0</v>
      </c>
      <c r="K2469" s="5" t="s">
        <v>38</v>
      </c>
      <c r="L2469" s="5">
        <v>1</v>
      </c>
      <c r="M2469" s="7" t="s">
        <v>1495</v>
      </c>
      <c r="N2469" s="7" t="s">
        <v>1496</v>
      </c>
      <c r="O2469" s="9" t="str">
        <f t="shared" si="152"/>
        <v>2020-10-06</v>
      </c>
      <c r="P2469" s="1" t="str">
        <f>VLOOKUP(K2469,de_para!$A$2:$B$46,2,0)</f>
        <v>Credenciamento</v>
      </c>
      <c r="Q2469" s="1">
        <v>0</v>
      </c>
      <c r="R2469" s="1">
        <f t="shared" si="153"/>
        <v>10</v>
      </c>
      <c r="S2469" s="1">
        <f t="shared" si="154"/>
        <v>2020</v>
      </c>
      <c r="T2469" s="1">
        <f t="shared" si="155"/>
        <v>2</v>
      </c>
    </row>
    <row r="2470" spans="1:20" x14ac:dyDescent="0.2">
      <c r="A2470" s="3" t="s">
        <v>1413</v>
      </c>
      <c r="B2470" s="3" t="s">
        <v>1494</v>
      </c>
      <c r="C2470" s="4" t="s">
        <v>1415</v>
      </c>
      <c r="D2470" s="5" t="s">
        <v>1416</v>
      </c>
      <c r="E2470" s="4" t="s">
        <v>1417</v>
      </c>
      <c r="F2470" s="6">
        <v>0</v>
      </c>
      <c r="G2470" s="4">
        <v>0</v>
      </c>
      <c r="H2470" s="4">
        <v>0</v>
      </c>
      <c r="I2470" s="5" t="s">
        <v>42</v>
      </c>
      <c r="J2470" s="5">
        <v>0</v>
      </c>
      <c r="K2470" s="5" t="s">
        <v>200</v>
      </c>
      <c r="L2470" s="5">
        <v>1</v>
      </c>
      <c r="M2470" s="7" t="s">
        <v>1495</v>
      </c>
      <c r="N2470" s="7" t="s">
        <v>1496</v>
      </c>
      <c r="O2470" s="9" t="str">
        <f t="shared" si="152"/>
        <v>2020-10-06</v>
      </c>
      <c r="P2470" s="1" t="str">
        <f>VLOOKUP(K2470,de_para!$A$2:$B$46,2,0)</f>
        <v>Mensagem</v>
      </c>
      <c r="Q2470" s="1">
        <v>1</v>
      </c>
      <c r="R2470" s="1">
        <f t="shared" si="153"/>
        <v>10</v>
      </c>
      <c r="S2470" s="1">
        <f t="shared" si="154"/>
        <v>2020</v>
      </c>
      <c r="T2470" s="1">
        <f t="shared" si="155"/>
        <v>2</v>
      </c>
    </row>
    <row r="2471" spans="1:20" x14ac:dyDescent="0.2">
      <c r="A2471" s="3" t="s">
        <v>1300</v>
      </c>
      <c r="B2471" s="3" t="s">
        <v>1494</v>
      </c>
      <c r="C2471" s="4" t="s">
        <v>1301</v>
      </c>
      <c r="D2471" s="5" t="s">
        <v>1302</v>
      </c>
      <c r="E2471" s="4" t="s">
        <v>1303</v>
      </c>
      <c r="F2471" s="6">
        <v>1585.7</v>
      </c>
      <c r="G2471" s="4">
        <v>60577</v>
      </c>
      <c r="H2471" s="4">
        <v>167905</v>
      </c>
      <c r="I2471" s="5">
        <v>9.4440308500000008</v>
      </c>
      <c r="J2471" s="5">
        <v>2.7717615596679002</v>
      </c>
      <c r="K2471" s="5" t="s">
        <v>1304</v>
      </c>
      <c r="L2471" s="5">
        <v>57</v>
      </c>
      <c r="M2471" s="7" t="s">
        <v>1495</v>
      </c>
      <c r="N2471" s="7" t="s">
        <v>1496</v>
      </c>
      <c r="O2471" s="9" t="str">
        <f t="shared" si="152"/>
        <v>2020-10-06</v>
      </c>
      <c r="P2471" s="1" t="str">
        <f>VLOOKUP(K2471,de_para!$A$2:$B$46,2,0)</f>
        <v>web event</v>
      </c>
      <c r="Q2471" s="1">
        <v>0</v>
      </c>
      <c r="R2471" s="1">
        <f t="shared" si="153"/>
        <v>10</v>
      </c>
      <c r="S2471" s="1">
        <f t="shared" si="154"/>
        <v>2020</v>
      </c>
      <c r="T2471" s="1">
        <f t="shared" si="155"/>
        <v>2</v>
      </c>
    </row>
    <row r="2472" spans="1:20" x14ac:dyDescent="0.2">
      <c r="A2472" s="3" t="s">
        <v>311</v>
      </c>
      <c r="B2472" s="3" t="s">
        <v>1494</v>
      </c>
      <c r="C2472" s="4" t="s">
        <v>1248</v>
      </c>
      <c r="D2472" s="5" t="s">
        <v>1249</v>
      </c>
      <c r="E2472" s="4" t="s">
        <v>1250</v>
      </c>
      <c r="F2472" s="6">
        <v>6154.24</v>
      </c>
      <c r="G2472" s="4">
        <v>670838</v>
      </c>
      <c r="H2472" s="4">
        <v>1164675</v>
      </c>
      <c r="I2472" s="5">
        <v>5.2840835400000001</v>
      </c>
      <c r="J2472" s="5">
        <v>1.7361494131221</v>
      </c>
      <c r="K2472" s="5" t="s">
        <v>1251</v>
      </c>
      <c r="L2472" s="5">
        <v>37</v>
      </c>
      <c r="M2472" s="7" t="s">
        <v>1495</v>
      </c>
      <c r="N2472" s="7" t="s">
        <v>1496</v>
      </c>
      <c r="O2472" s="9" t="str">
        <f t="shared" si="152"/>
        <v>2020-10-06</v>
      </c>
      <c r="P2472" s="1" t="str">
        <f>VLOOKUP(K2472,de_para!$A$2:$B$46,2,0)</f>
        <v>Credenciamento</v>
      </c>
      <c r="Q2472" s="1">
        <v>0</v>
      </c>
      <c r="R2472" s="1">
        <f t="shared" si="153"/>
        <v>10</v>
      </c>
      <c r="S2472" s="1">
        <f t="shared" si="154"/>
        <v>2020</v>
      </c>
      <c r="T2472" s="1">
        <f t="shared" si="155"/>
        <v>2</v>
      </c>
    </row>
    <row r="2473" spans="1:20" x14ac:dyDescent="0.2">
      <c r="A2473" s="3" t="s">
        <v>1423</v>
      </c>
      <c r="B2473" s="3" t="s">
        <v>1494</v>
      </c>
      <c r="C2473" s="4" t="s">
        <v>1424</v>
      </c>
      <c r="D2473" s="5" t="s">
        <v>1425</v>
      </c>
      <c r="E2473" s="4" t="s">
        <v>1426</v>
      </c>
      <c r="F2473" s="6">
        <v>1184.28</v>
      </c>
      <c r="G2473" s="4">
        <v>67520</v>
      </c>
      <c r="H2473" s="4">
        <v>80126</v>
      </c>
      <c r="I2473" s="5">
        <v>14.780221149999999</v>
      </c>
      <c r="J2473" s="5">
        <v>1.1867002369668</v>
      </c>
      <c r="K2473" s="5" t="s">
        <v>1304</v>
      </c>
      <c r="L2473" s="5">
        <v>21</v>
      </c>
      <c r="M2473" s="7" t="s">
        <v>1495</v>
      </c>
      <c r="N2473" s="7" t="s">
        <v>1496</v>
      </c>
      <c r="O2473" s="9" t="str">
        <f t="shared" si="152"/>
        <v>2020-10-06</v>
      </c>
      <c r="P2473" s="1" t="str">
        <f>VLOOKUP(K2473,de_para!$A$2:$B$46,2,0)</f>
        <v>web event</v>
      </c>
      <c r="Q2473" s="1">
        <v>0</v>
      </c>
      <c r="R2473" s="1">
        <f t="shared" si="153"/>
        <v>10</v>
      </c>
      <c r="S2473" s="1">
        <f t="shared" si="154"/>
        <v>2020</v>
      </c>
      <c r="T2473" s="1">
        <f t="shared" si="155"/>
        <v>2</v>
      </c>
    </row>
    <row r="2474" spans="1:20" x14ac:dyDescent="0.2">
      <c r="A2474" s="3" t="s">
        <v>1325</v>
      </c>
      <c r="B2474" s="3" t="s">
        <v>1494</v>
      </c>
      <c r="C2474" s="4" t="s">
        <v>1510</v>
      </c>
      <c r="D2474" s="5" t="s">
        <v>761</v>
      </c>
      <c r="E2474" s="4" t="s">
        <v>762</v>
      </c>
      <c r="F2474" s="6">
        <v>0</v>
      </c>
      <c r="G2474" s="4">
        <v>0</v>
      </c>
      <c r="H2474" s="4">
        <v>0</v>
      </c>
      <c r="I2474" s="5" t="s">
        <v>42</v>
      </c>
      <c r="J2474" s="5">
        <v>0</v>
      </c>
      <c r="K2474" s="5" t="s">
        <v>19</v>
      </c>
      <c r="L2474" s="5">
        <v>1</v>
      </c>
      <c r="M2474" s="7" t="s">
        <v>1495</v>
      </c>
      <c r="N2474" s="7" t="s">
        <v>1496</v>
      </c>
      <c r="O2474" s="9" t="str">
        <f t="shared" si="152"/>
        <v>2020-10-06</v>
      </c>
      <c r="P2474" s="1" t="str">
        <f>VLOOKUP(K2474,de_para!$A$2:$B$46,2,0)</f>
        <v>web event</v>
      </c>
      <c r="Q2474" s="1">
        <v>0</v>
      </c>
      <c r="R2474" s="1">
        <f t="shared" si="153"/>
        <v>10</v>
      </c>
      <c r="S2474" s="1">
        <f t="shared" si="154"/>
        <v>2020</v>
      </c>
      <c r="T2474" s="1">
        <f t="shared" si="155"/>
        <v>2</v>
      </c>
    </row>
    <row r="2475" spans="1:20" x14ac:dyDescent="0.2">
      <c r="A2475" s="3" t="s">
        <v>1511</v>
      </c>
      <c r="B2475" s="3" t="s">
        <v>1494</v>
      </c>
      <c r="C2475" s="4" t="s">
        <v>1512</v>
      </c>
      <c r="D2475" s="5" t="s">
        <v>1108</v>
      </c>
      <c r="E2475" s="4" t="s">
        <v>1109</v>
      </c>
      <c r="F2475" s="6">
        <v>0</v>
      </c>
      <c r="G2475" s="4">
        <v>0</v>
      </c>
      <c r="H2475" s="4">
        <v>0</v>
      </c>
      <c r="I2475" s="5" t="s">
        <v>42</v>
      </c>
      <c r="J2475" s="5">
        <v>0</v>
      </c>
      <c r="K2475" s="5" t="s">
        <v>19</v>
      </c>
      <c r="L2475" s="5">
        <v>1</v>
      </c>
      <c r="M2475" s="7" t="s">
        <v>1495</v>
      </c>
      <c r="N2475" s="7" t="s">
        <v>1496</v>
      </c>
      <c r="O2475" s="9" t="str">
        <f t="shared" si="152"/>
        <v>2020-10-06</v>
      </c>
      <c r="P2475" s="1" t="str">
        <f>VLOOKUP(K2475,de_para!$A$2:$B$46,2,0)</f>
        <v>web event</v>
      </c>
      <c r="Q2475" s="1">
        <v>0</v>
      </c>
      <c r="R2475" s="1">
        <f t="shared" si="153"/>
        <v>10</v>
      </c>
      <c r="S2475" s="1">
        <f t="shared" si="154"/>
        <v>2020</v>
      </c>
      <c r="T2475" s="1">
        <f t="shared" si="155"/>
        <v>2</v>
      </c>
    </row>
    <row r="2476" spans="1:20" x14ac:dyDescent="0.2">
      <c r="A2476" s="3" t="s">
        <v>1485</v>
      </c>
      <c r="B2476" s="3" t="s">
        <v>1494</v>
      </c>
      <c r="C2476" s="4" t="s">
        <v>1486</v>
      </c>
      <c r="D2476" s="5" t="s">
        <v>1487</v>
      </c>
      <c r="E2476" s="4" t="s">
        <v>1488</v>
      </c>
      <c r="F2476" s="6">
        <v>2589.91</v>
      </c>
      <c r="G2476" s="4">
        <v>57952</v>
      </c>
      <c r="H2476" s="4">
        <v>230416</v>
      </c>
      <c r="I2476" s="5">
        <v>11.240148250000001</v>
      </c>
      <c r="J2476" s="5">
        <v>3.9759801214797998</v>
      </c>
      <c r="K2476" s="5" t="s">
        <v>1397</v>
      </c>
      <c r="L2476" s="5">
        <v>1246</v>
      </c>
      <c r="M2476" s="7" t="s">
        <v>1495</v>
      </c>
      <c r="N2476" s="7" t="s">
        <v>1496</v>
      </c>
      <c r="O2476" s="9" t="str">
        <f t="shared" si="152"/>
        <v>2020-10-06</v>
      </c>
      <c r="P2476" s="1" t="str">
        <f>VLOOKUP(K2476,de_para!$A$2:$B$46,2,0)</f>
        <v>Mid funnel</v>
      </c>
      <c r="Q2476" s="1">
        <v>0</v>
      </c>
      <c r="R2476" s="1">
        <f t="shared" si="153"/>
        <v>10</v>
      </c>
      <c r="S2476" s="1">
        <f t="shared" si="154"/>
        <v>2020</v>
      </c>
      <c r="T2476" s="1">
        <f t="shared" si="155"/>
        <v>2</v>
      </c>
    </row>
    <row r="2477" spans="1:20" x14ac:dyDescent="0.2">
      <c r="A2477" s="3" t="s">
        <v>1442</v>
      </c>
      <c r="B2477" s="3" t="s">
        <v>1494</v>
      </c>
      <c r="C2477" s="4" t="s">
        <v>1443</v>
      </c>
      <c r="D2477" s="5" t="s">
        <v>1239</v>
      </c>
      <c r="E2477" s="4" t="s">
        <v>1240</v>
      </c>
      <c r="F2477" s="6">
        <v>0</v>
      </c>
      <c r="G2477" s="4">
        <v>0</v>
      </c>
      <c r="H2477" s="4">
        <v>0</v>
      </c>
      <c r="I2477" s="5" t="s">
        <v>42</v>
      </c>
      <c r="J2477" s="5">
        <v>0</v>
      </c>
      <c r="K2477" s="5" t="s">
        <v>200</v>
      </c>
      <c r="L2477" s="5">
        <v>1</v>
      </c>
      <c r="M2477" s="7" t="s">
        <v>1495</v>
      </c>
      <c r="N2477" s="7" t="s">
        <v>1496</v>
      </c>
      <c r="O2477" s="9" t="str">
        <f t="shared" si="152"/>
        <v>2020-10-06</v>
      </c>
      <c r="P2477" s="1" t="str">
        <f>VLOOKUP(K2477,de_para!$A$2:$B$46,2,0)</f>
        <v>Mensagem</v>
      </c>
      <c r="Q2477" s="1">
        <v>1</v>
      </c>
      <c r="R2477" s="1">
        <f t="shared" si="153"/>
        <v>10</v>
      </c>
      <c r="S2477" s="1">
        <f t="shared" si="154"/>
        <v>2020</v>
      </c>
      <c r="T2477" s="1">
        <f t="shared" si="155"/>
        <v>2</v>
      </c>
    </row>
    <row r="2478" spans="1:20" x14ac:dyDescent="0.2">
      <c r="A2478" s="3" t="s">
        <v>1245</v>
      </c>
      <c r="B2478" s="3" t="s">
        <v>1494</v>
      </c>
      <c r="C2478" s="4" t="s">
        <v>1246</v>
      </c>
      <c r="D2478" s="5" t="s">
        <v>1074</v>
      </c>
      <c r="E2478" s="4" t="s">
        <v>1075</v>
      </c>
      <c r="F2478" s="6">
        <v>29000.69</v>
      </c>
      <c r="G2478" s="4">
        <v>1614094</v>
      </c>
      <c r="H2478" s="4">
        <v>2269774</v>
      </c>
      <c r="I2478" s="5">
        <v>12.77690642</v>
      </c>
      <c r="J2478" s="5">
        <v>1.4062216946473001</v>
      </c>
      <c r="K2478" s="5" t="s">
        <v>200</v>
      </c>
      <c r="L2478" s="5">
        <v>1117</v>
      </c>
      <c r="M2478" s="7" t="s">
        <v>1495</v>
      </c>
      <c r="N2478" s="7" t="s">
        <v>1496</v>
      </c>
      <c r="O2478" s="9" t="str">
        <f t="shared" si="152"/>
        <v>2020-10-06</v>
      </c>
      <c r="P2478" s="1" t="str">
        <f>VLOOKUP(K2478,de_para!$A$2:$B$46,2,0)</f>
        <v>Mensagem</v>
      </c>
      <c r="Q2478" s="1">
        <v>1</v>
      </c>
      <c r="R2478" s="1">
        <f t="shared" si="153"/>
        <v>10</v>
      </c>
      <c r="S2478" s="1">
        <f t="shared" si="154"/>
        <v>2020</v>
      </c>
      <c r="T2478" s="1">
        <f t="shared" si="155"/>
        <v>2</v>
      </c>
    </row>
    <row r="2479" spans="1:20" x14ac:dyDescent="0.2">
      <c r="A2479" s="3" t="s">
        <v>327</v>
      </c>
      <c r="B2479" s="3" t="s">
        <v>1494</v>
      </c>
      <c r="C2479" s="4" t="s">
        <v>1107</v>
      </c>
      <c r="D2479" s="5" t="s">
        <v>1108</v>
      </c>
      <c r="E2479" s="4" t="s">
        <v>1109</v>
      </c>
      <c r="F2479" s="6">
        <v>8374.0400000000009</v>
      </c>
      <c r="G2479" s="4">
        <v>1270055</v>
      </c>
      <c r="H2479" s="4">
        <v>1798851</v>
      </c>
      <c r="I2479" s="5">
        <v>4.6552160200000001</v>
      </c>
      <c r="J2479" s="5">
        <v>1.4163567719507999</v>
      </c>
      <c r="K2479" s="5" t="s">
        <v>19</v>
      </c>
      <c r="L2479" s="5">
        <v>318</v>
      </c>
      <c r="M2479" s="7" t="s">
        <v>1495</v>
      </c>
      <c r="N2479" s="7" t="s">
        <v>1496</v>
      </c>
      <c r="O2479" s="9" t="str">
        <f t="shared" si="152"/>
        <v>2020-10-06</v>
      </c>
      <c r="P2479" s="1" t="str">
        <f>VLOOKUP(K2479,de_para!$A$2:$B$46,2,0)</f>
        <v>web event</v>
      </c>
      <c r="Q2479" s="1">
        <v>0</v>
      </c>
      <c r="R2479" s="1">
        <f t="shared" si="153"/>
        <v>10</v>
      </c>
      <c r="S2479" s="1">
        <f t="shared" si="154"/>
        <v>2020</v>
      </c>
      <c r="T2479" s="1">
        <f t="shared" si="155"/>
        <v>2</v>
      </c>
    </row>
    <row r="2480" spans="1:20" x14ac:dyDescent="0.2">
      <c r="A2480" s="3" t="s">
        <v>1094</v>
      </c>
      <c r="B2480" s="3" t="s">
        <v>1494</v>
      </c>
      <c r="C2480" s="4" t="s">
        <v>1204</v>
      </c>
      <c r="D2480" s="5" t="s">
        <v>1205</v>
      </c>
      <c r="E2480" s="4" t="s">
        <v>1206</v>
      </c>
      <c r="F2480" s="6">
        <v>30649.83</v>
      </c>
      <c r="G2480" s="4">
        <v>161437</v>
      </c>
      <c r="H2480" s="4">
        <v>880289</v>
      </c>
      <c r="I2480" s="5">
        <v>34.817917749999999</v>
      </c>
      <c r="J2480" s="5">
        <v>5.4528329936756004</v>
      </c>
      <c r="K2480" s="5" t="s">
        <v>38</v>
      </c>
      <c r="L2480" s="5">
        <v>206</v>
      </c>
      <c r="M2480" s="7" t="s">
        <v>1495</v>
      </c>
      <c r="N2480" s="7" t="s">
        <v>1496</v>
      </c>
      <c r="O2480" s="9" t="str">
        <f t="shared" si="152"/>
        <v>2020-10-06</v>
      </c>
      <c r="P2480" s="1" t="str">
        <f>VLOOKUP(K2480,de_para!$A$2:$B$46,2,0)</f>
        <v>Credenciamento</v>
      </c>
      <c r="Q2480" s="1">
        <v>0</v>
      </c>
      <c r="R2480" s="1">
        <f t="shared" si="153"/>
        <v>10</v>
      </c>
      <c r="S2480" s="1">
        <f t="shared" si="154"/>
        <v>2020</v>
      </c>
      <c r="T2480" s="1">
        <f t="shared" si="155"/>
        <v>2</v>
      </c>
    </row>
    <row r="2481" spans="1:20" x14ac:dyDescent="0.2">
      <c r="A2481" s="3" t="s">
        <v>1272</v>
      </c>
      <c r="B2481" s="3" t="s">
        <v>1513</v>
      </c>
      <c r="C2481" s="4" t="s">
        <v>1318</v>
      </c>
      <c r="D2481" s="5" t="s">
        <v>1249</v>
      </c>
      <c r="E2481" s="4" t="s">
        <v>1250</v>
      </c>
      <c r="F2481" s="6">
        <v>8651.6</v>
      </c>
      <c r="G2481" s="4">
        <v>643467</v>
      </c>
      <c r="H2481" s="4">
        <v>1289238</v>
      </c>
      <c r="I2481" s="5">
        <v>6.7106306199999999</v>
      </c>
      <c r="J2481" s="5">
        <v>2.0035806032011001</v>
      </c>
      <c r="K2481" s="5" t="s">
        <v>1251</v>
      </c>
      <c r="L2481" s="5">
        <v>63</v>
      </c>
      <c r="M2481" s="7" t="s">
        <v>1514</v>
      </c>
      <c r="N2481" s="7" t="s">
        <v>1515</v>
      </c>
      <c r="O2481" s="9" t="str">
        <f t="shared" si="152"/>
        <v>2020-09-29</v>
      </c>
      <c r="P2481" s="1" t="str">
        <f>VLOOKUP(K2481,de_para!$A$2:$B$46,2,0)</f>
        <v>Credenciamento</v>
      </c>
      <c r="Q2481" s="1">
        <v>0</v>
      </c>
      <c r="R2481" s="1">
        <f t="shared" si="153"/>
        <v>9</v>
      </c>
      <c r="S2481" s="1">
        <f t="shared" si="154"/>
        <v>2020</v>
      </c>
      <c r="T2481" s="1">
        <f t="shared" si="155"/>
        <v>2</v>
      </c>
    </row>
    <row r="2482" spans="1:20" x14ac:dyDescent="0.2">
      <c r="A2482" s="3" t="s">
        <v>1006</v>
      </c>
      <c r="B2482" s="3" t="s">
        <v>1513</v>
      </c>
      <c r="C2482" s="4" t="s">
        <v>1331</v>
      </c>
      <c r="D2482" s="5" t="s">
        <v>456</v>
      </c>
      <c r="E2482" s="4" t="s">
        <v>457</v>
      </c>
      <c r="F2482" s="6">
        <v>21668.94</v>
      </c>
      <c r="G2482" s="4">
        <v>885619</v>
      </c>
      <c r="H2482" s="4">
        <v>1701082</v>
      </c>
      <c r="I2482" s="5">
        <v>12.738327719999999</v>
      </c>
      <c r="J2482" s="5">
        <v>1.920783090697</v>
      </c>
      <c r="K2482" s="5" t="s">
        <v>38</v>
      </c>
      <c r="L2482" s="5">
        <v>54</v>
      </c>
      <c r="M2482" s="7" t="s">
        <v>1514</v>
      </c>
      <c r="N2482" s="7" t="s">
        <v>1515</v>
      </c>
      <c r="O2482" s="9" t="str">
        <f t="shared" si="152"/>
        <v>2020-09-29</v>
      </c>
      <c r="P2482" s="1" t="str">
        <f>VLOOKUP(K2482,de_para!$A$2:$B$46,2,0)</f>
        <v>Credenciamento</v>
      </c>
      <c r="Q2482" s="1">
        <v>0</v>
      </c>
      <c r="R2482" s="1">
        <f t="shared" si="153"/>
        <v>9</v>
      </c>
      <c r="S2482" s="1">
        <f t="shared" si="154"/>
        <v>2020</v>
      </c>
      <c r="T2482" s="1">
        <f t="shared" si="155"/>
        <v>2</v>
      </c>
    </row>
    <row r="2483" spans="1:20" x14ac:dyDescent="0.2">
      <c r="A2483" s="3" t="s">
        <v>14</v>
      </c>
      <c r="B2483" s="3" t="s">
        <v>1513</v>
      </c>
      <c r="C2483" s="4" t="s">
        <v>1231</v>
      </c>
      <c r="D2483" s="5" t="s">
        <v>456</v>
      </c>
      <c r="E2483" s="4" t="s">
        <v>457</v>
      </c>
      <c r="F2483" s="6">
        <v>4539.66</v>
      </c>
      <c r="G2483" s="4">
        <v>331495</v>
      </c>
      <c r="H2483" s="4">
        <v>460308</v>
      </c>
      <c r="I2483" s="5">
        <v>9.8622226899999994</v>
      </c>
      <c r="J2483" s="5">
        <v>1.3885820298949001</v>
      </c>
      <c r="K2483" s="5" t="s">
        <v>38</v>
      </c>
      <c r="L2483" s="5">
        <v>22</v>
      </c>
      <c r="M2483" s="7" t="s">
        <v>1514</v>
      </c>
      <c r="N2483" s="7" t="s">
        <v>1515</v>
      </c>
      <c r="O2483" s="9" t="str">
        <f t="shared" si="152"/>
        <v>2020-09-29</v>
      </c>
      <c r="P2483" s="1" t="str">
        <f>VLOOKUP(K2483,de_para!$A$2:$B$46,2,0)</f>
        <v>Credenciamento</v>
      </c>
      <c r="Q2483" s="1">
        <v>0</v>
      </c>
      <c r="R2483" s="1">
        <f t="shared" si="153"/>
        <v>9</v>
      </c>
      <c r="S2483" s="1">
        <f t="shared" si="154"/>
        <v>2020</v>
      </c>
      <c r="T2483" s="1">
        <f t="shared" si="155"/>
        <v>2</v>
      </c>
    </row>
    <row r="2484" spans="1:20" x14ac:dyDescent="0.2">
      <c r="A2484" s="3" t="s">
        <v>14</v>
      </c>
      <c r="B2484" s="3" t="s">
        <v>1513</v>
      </c>
      <c r="C2484" s="4" t="s">
        <v>1427</v>
      </c>
      <c r="D2484" s="5" t="s">
        <v>1416</v>
      </c>
      <c r="E2484" s="4" t="s">
        <v>1417</v>
      </c>
      <c r="F2484" s="6">
        <v>18352.169999999998</v>
      </c>
      <c r="G2484" s="4">
        <v>533117</v>
      </c>
      <c r="H2484" s="4">
        <v>730795</v>
      </c>
      <c r="I2484" s="5">
        <v>25.112610239999999</v>
      </c>
      <c r="J2484" s="5">
        <v>1.3707966543929</v>
      </c>
      <c r="K2484" s="5" t="s">
        <v>200</v>
      </c>
      <c r="L2484" s="5">
        <v>372</v>
      </c>
      <c r="M2484" s="7" t="s">
        <v>1514</v>
      </c>
      <c r="N2484" s="7" t="s">
        <v>1515</v>
      </c>
      <c r="O2484" s="9" t="str">
        <f t="shared" si="152"/>
        <v>2020-09-29</v>
      </c>
      <c r="P2484" s="1" t="str">
        <f>VLOOKUP(K2484,de_para!$A$2:$B$46,2,0)</f>
        <v>Mensagem</v>
      </c>
      <c r="Q2484" s="1">
        <v>1</v>
      </c>
      <c r="R2484" s="1">
        <f t="shared" si="153"/>
        <v>9</v>
      </c>
      <c r="S2484" s="1">
        <f t="shared" si="154"/>
        <v>2020</v>
      </c>
      <c r="T2484" s="1">
        <f t="shared" si="155"/>
        <v>2</v>
      </c>
    </row>
    <row r="2485" spans="1:20" x14ac:dyDescent="0.2">
      <c r="A2485" s="3" t="s">
        <v>14</v>
      </c>
      <c r="B2485" s="3" t="s">
        <v>1513</v>
      </c>
      <c r="C2485" s="4" t="s">
        <v>1238</v>
      </c>
      <c r="D2485" s="5" t="s">
        <v>1239</v>
      </c>
      <c r="E2485" s="4" t="s">
        <v>1240</v>
      </c>
      <c r="F2485" s="6">
        <v>10945.01</v>
      </c>
      <c r="G2485" s="4">
        <v>558896</v>
      </c>
      <c r="H2485" s="4">
        <v>716054</v>
      </c>
      <c r="I2485" s="5">
        <v>15.285174019999999</v>
      </c>
      <c r="J2485" s="5">
        <v>1.2811936388881</v>
      </c>
      <c r="K2485" s="5" t="s">
        <v>200</v>
      </c>
      <c r="L2485" s="5">
        <v>227</v>
      </c>
      <c r="M2485" s="7" t="s">
        <v>1514</v>
      </c>
      <c r="N2485" s="7" t="s">
        <v>1515</v>
      </c>
      <c r="O2485" s="9" t="str">
        <f t="shared" si="152"/>
        <v>2020-09-29</v>
      </c>
      <c r="P2485" s="1" t="str">
        <f>VLOOKUP(K2485,de_para!$A$2:$B$46,2,0)</f>
        <v>Mensagem</v>
      </c>
      <c r="Q2485" s="1">
        <v>1</v>
      </c>
      <c r="R2485" s="1">
        <f t="shared" si="153"/>
        <v>9</v>
      </c>
      <c r="S2485" s="1">
        <f t="shared" si="154"/>
        <v>2020</v>
      </c>
      <c r="T2485" s="1">
        <f t="shared" si="155"/>
        <v>2</v>
      </c>
    </row>
    <row r="2486" spans="1:20" x14ac:dyDescent="0.2">
      <c r="A2486" s="3" t="s">
        <v>1358</v>
      </c>
      <c r="B2486" s="3" t="s">
        <v>1513</v>
      </c>
      <c r="C2486" s="4" t="s">
        <v>1359</v>
      </c>
      <c r="D2486" s="5" t="s">
        <v>1360</v>
      </c>
      <c r="E2486" s="4" t="s">
        <v>1361</v>
      </c>
      <c r="F2486" s="6">
        <v>21953.61</v>
      </c>
      <c r="G2486" s="4">
        <v>1023711</v>
      </c>
      <c r="H2486" s="4">
        <v>1469040</v>
      </c>
      <c r="I2486" s="5">
        <v>14.94418804</v>
      </c>
      <c r="J2486" s="5">
        <v>1.435014374174</v>
      </c>
      <c r="K2486" s="5" t="s">
        <v>30</v>
      </c>
      <c r="L2486" s="5">
        <v>674</v>
      </c>
      <c r="M2486" s="7" t="s">
        <v>1514</v>
      </c>
      <c r="N2486" s="7" t="s">
        <v>1515</v>
      </c>
      <c r="O2486" s="9" t="str">
        <f t="shared" si="152"/>
        <v>2020-09-29</v>
      </c>
      <c r="P2486" s="1" t="str">
        <f>VLOOKUP(K2486,de_para!$A$2:$B$46,2,0)</f>
        <v>Lead Ads</v>
      </c>
      <c r="Q2486" s="1">
        <v>0</v>
      </c>
      <c r="R2486" s="1">
        <f t="shared" si="153"/>
        <v>9</v>
      </c>
      <c r="S2486" s="1">
        <f t="shared" si="154"/>
        <v>2020</v>
      </c>
      <c r="T2486" s="1">
        <f t="shared" si="155"/>
        <v>2</v>
      </c>
    </row>
    <row r="2487" spans="1:20" x14ac:dyDescent="0.2">
      <c r="A2487" s="3" t="s">
        <v>311</v>
      </c>
      <c r="B2487" s="3" t="s">
        <v>1513</v>
      </c>
      <c r="C2487" s="4" t="s">
        <v>1123</v>
      </c>
      <c r="D2487" s="5" t="s">
        <v>1108</v>
      </c>
      <c r="E2487" s="4" t="s">
        <v>1109</v>
      </c>
      <c r="F2487" s="6">
        <v>31057.66</v>
      </c>
      <c r="G2487" s="4">
        <v>1967618</v>
      </c>
      <c r="H2487" s="4">
        <v>4051617</v>
      </c>
      <c r="I2487" s="5">
        <v>7.6654974999999999</v>
      </c>
      <c r="J2487" s="5">
        <v>2.0591481679879</v>
      </c>
      <c r="K2487" s="5" t="s">
        <v>19</v>
      </c>
      <c r="L2487" s="5">
        <v>775</v>
      </c>
      <c r="M2487" s="7" t="s">
        <v>1514</v>
      </c>
      <c r="N2487" s="7" t="s">
        <v>1515</v>
      </c>
      <c r="O2487" s="9" t="str">
        <f t="shared" si="152"/>
        <v>2020-09-29</v>
      </c>
      <c r="P2487" s="1" t="str">
        <f>VLOOKUP(K2487,de_para!$A$2:$B$46,2,0)</f>
        <v>web event</v>
      </c>
      <c r="Q2487" s="1">
        <v>0</v>
      </c>
      <c r="R2487" s="1">
        <f t="shared" si="153"/>
        <v>9</v>
      </c>
      <c r="S2487" s="1">
        <f t="shared" si="154"/>
        <v>2020</v>
      </c>
      <c r="T2487" s="1">
        <f t="shared" si="155"/>
        <v>2</v>
      </c>
    </row>
    <row r="2488" spans="1:20" x14ac:dyDescent="0.2">
      <c r="A2488" s="3" t="s">
        <v>1442</v>
      </c>
      <c r="B2488" s="3" t="s">
        <v>1513</v>
      </c>
      <c r="C2488" s="4" t="s">
        <v>1443</v>
      </c>
      <c r="D2488" s="5" t="s">
        <v>1239</v>
      </c>
      <c r="E2488" s="4" t="s">
        <v>1240</v>
      </c>
      <c r="F2488" s="6">
        <v>2156.1799999999998</v>
      </c>
      <c r="G2488" s="4">
        <v>90972</v>
      </c>
      <c r="H2488" s="4">
        <v>113128</v>
      </c>
      <c r="I2488" s="5">
        <v>19.05964925</v>
      </c>
      <c r="J2488" s="5">
        <v>1.2435474651541001</v>
      </c>
      <c r="K2488" s="5" t="s">
        <v>200</v>
      </c>
      <c r="L2488" s="5">
        <v>57</v>
      </c>
      <c r="M2488" s="7" t="s">
        <v>1514</v>
      </c>
      <c r="N2488" s="7" t="s">
        <v>1515</v>
      </c>
      <c r="O2488" s="9" t="str">
        <f t="shared" si="152"/>
        <v>2020-09-29</v>
      </c>
      <c r="P2488" s="1" t="str">
        <f>VLOOKUP(K2488,de_para!$A$2:$B$46,2,0)</f>
        <v>Mensagem</v>
      </c>
      <c r="Q2488" s="1">
        <v>1</v>
      </c>
      <c r="R2488" s="1">
        <f t="shared" si="153"/>
        <v>9</v>
      </c>
      <c r="S2488" s="1">
        <f t="shared" si="154"/>
        <v>2020</v>
      </c>
      <c r="T2488" s="1">
        <f t="shared" si="155"/>
        <v>2</v>
      </c>
    </row>
    <row r="2489" spans="1:20" x14ac:dyDescent="0.2">
      <c r="A2489" s="3" t="s">
        <v>1305</v>
      </c>
      <c r="B2489" s="3" t="s">
        <v>1513</v>
      </c>
      <c r="C2489" s="4" t="s">
        <v>1306</v>
      </c>
      <c r="D2489" s="5" t="s">
        <v>1249</v>
      </c>
      <c r="E2489" s="4" t="s">
        <v>1250</v>
      </c>
      <c r="F2489" s="6">
        <v>4101.47</v>
      </c>
      <c r="G2489" s="4">
        <v>305498</v>
      </c>
      <c r="H2489" s="4">
        <v>497748</v>
      </c>
      <c r="I2489" s="5">
        <v>8.2400532000000002</v>
      </c>
      <c r="J2489" s="5">
        <v>1.6293003554851</v>
      </c>
      <c r="K2489" s="5" t="s">
        <v>1251</v>
      </c>
      <c r="L2489" s="5">
        <v>24</v>
      </c>
      <c r="M2489" s="7" t="s">
        <v>1514</v>
      </c>
      <c r="N2489" s="7" t="s">
        <v>1515</v>
      </c>
      <c r="O2489" s="9" t="str">
        <f t="shared" si="152"/>
        <v>2020-09-29</v>
      </c>
      <c r="P2489" s="1" t="str">
        <f>VLOOKUP(K2489,de_para!$A$2:$B$46,2,0)</f>
        <v>Credenciamento</v>
      </c>
      <c r="Q2489" s="1">
        <v>0</v>
      </c>
      <c r="R2489" s="1">
        <f t="shared" si="153"/>
        <v>9</v>
      </c>
      <c r="S2489" s="1">
        <f t="shared" si="154"/>
        <v>2020</v>
      </c>
      <c r="T2489" s="1">
        <f t="shared" si="155"/>
        <v>2</v>
      </c>
    </row>
    <row r="2490" spans="1:20" x14ac:dyDescent="0.2">
      <c r="A2490" s="3" t="s">
        <v>1374</v>
      </c>
      <c r="B2490" s="3" t="s">
        <v>1513</v>
      </c>
      <c r="C2490" s="4" t="s">
        <v>1379</v>
      </c>
      <c r="D2490" s="5" t="s">
        <v>1380</v>
      </c>
      <c r="E2490" s="4" t="s">
        <v>1381</v>
      </c>
      <c r="F2490" s="6">
        <v>37075.58</v>
      </c>
      <c r="G2490" s="4">
        <v>753983</v>
      </c>
      <c r="H2490" s="4">
        <v>3479006</v>
      </c>
      <c r="I2490" s="5">
        <v>10.656946270000001</v>
      </c>
      <c r="J2490" s="5">
        <v>4.6141703460157997</v>
      </c>
      <c r="K2490" s="5" t="s">
        <v>38</v>
      </c>
      <c r="L2490" s="5">
        <v>91</v>
      </c>
      <c r="M2490" s="7" t="s">
        <v>1514</v>
      </c>
      <c r="N2490" s="7" t="s">
        <v>1515</v>
      </c>
      <c r="O2490" s="9" t="str">
        <f t="shared" si="152"/>
        <v>2020-09-29</v>
      </c>
      <c r="P2490" s="1" t="str">
        <f>VLOOKUP(K2490,de_para!$A$2:$B$46,2,0)</f>
        <v>Credenciamento</v>
      </c>
      <c r="Q2490" s="1">
        <v>0</v>
      </c>
      <c r="R2490" s="1">
        <f t="shared" si="153"/>
        <v>9</v>
      </c>
      <c r="S2490" s="1">
        <f t="shared" si="154"/>
        <v>2020</v>
      </c>
      <c r="T2490" s="1">
        <f t="shared" si="155"/>
        <v>2</v>
      </c>
    </row>
    <row r="2491" spans="1:20" x14ac:dyDescent="0.2">
      <c r="A2491" s="3" t="s">
        <v>1456</v>
      </c>
      <c r="B2491" s="3" t="s">
        <v>1513</v>
      </c>
      <c r="C2491" s="4" t="s">
        <v>1457</v>
      </c>
      <c r="D2491" s="5" t="s">
        <v>1458</v>
      </c>
      <c r="E2491" s="4" t="s">
        <v>1459</v>
      </c>
      <c r="F2491" s="6">
        <v>0</v>
      </c>
      <c r="G2491" s="4">
        <v>0</v>
      </c>
      <c r="H2491" s="4">
        <v>0</v>
      </c>
      <c r="I2491" s="5" t="s">
        <v>42</v>
      </c>
      <c r="J2491" s="5">
        <v>0</v>
      </c>
      <c r="K2491" s="5" t="s">
        <v>200</v>
      </c>
      <c r="L2491" s="5">
        <v>9</v>
      </c>
      <c r="M2491" s="7" t="s">
        <v>1514</v>
      </c>
      <c r="N2491" s="7" t="s">
        <v>1515</v>
      </c>
      <c r="O2491" s="9" t="str">
        <f t="shared" si="152"/>
        <v>2020-09-29</v>
      </c>
      <c r="P2491" s="1" t="str">
        <f>VLOOKUP(K2491,de_para!$A$2:$B$46,2,0)</f>
        <v>Mensagem</v>
      </c>
      <c r="Q2491" s="1">
        <v>1</v>
      </c>
      <c r="R2491" s="1">
        <f t="shared" si="153"/>
        <v>9</v>
      </c>
      <c r="S2491" s="1">
        <f t="shared" si="154"/>
        <v>2020</v>
      </c>
      <c r="T2491" s="1">
        <f t="shared" si="155"/>
        <v>2</v>
      </c>
    </row>
    <row r="2492" spans="1:20" x14ac:dyDescent="0.2">
      <c r="A2492" s="3" t="s">
        <v>1272</v>
      </c>
      <c r="B2492" s="3" t="s">
        <v>1513</v>
      </c>
      <c r="C2492" s="4" t="s">
        <v>1273</v>
      </c>
      <c r="D2492" s="5" t="s">
        <v>456</v>
      </c>
      <c r="E2492" s="4" t="s">
        <v>457</v>
      </c>
      <c r="F2492" s="6">
        <v>6954.04</v>
      </c>
      <c r="G2492" s="4">
        <v>329825</v>
      </c>
      <c r="H2492" s="4">
        <v>532252</v>
      </c>
      <c r="I2492" s="5">
        <v>13.06531493</v>
      </c>
      <c r="J2492" s="5">
        <v>1.6137406200258</v>
      </c>
      <c r="K2492" s="5" t="s">
        <v>38</v>
      </c>
      <c r="L2492" s="5">
        <v>22</v>
      </c>
      <c r="M2492" s="7" t="s">
        <v>1514</v>
      </c>
      <c r="N2492" s="7" t="s">
        <v>1515</v>
      </c>
      <c r="O2492" s="9" t="str">
        <f t="shared" si="152"/>
        <v>2020-09-29</v>
      </c>
      <c r="P2492" s="1" t="str">
        <f>VLOOKUP(K2492,de_para!$A$2:$B$46,2,0)</f>
        <v>Credenciamento</v>
      </c>
      <c r="Q2492" s="1">
        <v>0</v>
      </c>
      <c r="R2492" s="1">
        <f t="shared" si="153"/>
        <v>9</v>
      </c>
      <c r="S2492" s="1">
        <f t="shared" si="154"/>
        <v>2020</v>
      </c>
      <c r="T2492" s="1">
        <f t="shared" si="155"/>
        <v>2</v>
      </c>
    </row>
    <row r="2493" spans="1:20" x14ac:dyDescent="0.2">
      <c r="A2493" s="3" t="s">
        <v>1094</v>
      </c>
      <c r="B2493" s="3" t="s">
        <v>1513</v>
      </c>
      <c r="C2493" s="4" t="s">
        <v>1204</v>
      </c>
      <c r="D2493" s="5" t="s">
        <v>1205</v>
      </c>
      <c r="E2493" s="4" t="s">
        <v>1206</v>
      </c>
      <c r="F2493" s="6">
        <v>30065.24</v>
      </c>
      <c r="G2493" s="4">
        <v>141859</v>
      </c>
      <c r="H2493" s="4">
        <v>903044</v>
      </c>
      <c r="I2493" s="5">
        <v>33.293217159999998</v>
      </c>
      <c r="J2493" s="5">
        <v>6.3657857450003004</v>
      </c>
      <c r="K2493" s="5" t="s">
        <v>38</v>
      </c>
      <c r="L2493" s="5">
        <v>137</v>
      </c>
      <c r="M2493" s="7" t="s">
        <v>1514</v>
      </c>
      <c r="N2493" s="7" t="s">
        <v>1515</v>
      </c>
      <c r="O2493" s="9" t="str">
        <f t="shared" si="152"/>
        <v>2020-09-29</v>
      </c>
      <c r="P2493" s="1" t="str">
        <f>VLOOKUP(K2493,de_para!$A$2:$B$46,2,0)</f>
        <v>Credenciamento</v>
      </c>
      <c r="Q2493" s="1">
        <v>0</v>
      </c>
      <c r="R2493" s="1">
        <f t="shared" si="153"/>
        <v>9</v>
      </c>
      <c r="S2493" s="1">
        <f t="shared" si="154"/>
        <v>2020</v>
      </c>
      <c r="T2493" s="1">
        <f t="shared" si="155"/>
        <v>2</v>
      </c>
    </row>
    <row r="2494" spans="1:20" x14ac:dyDescent="0.2">
      <c r="A2494" s="3" t="s">
        <v>1245</v>
      </c>
      <c r="B2494" s="3" t="s">
        <v>1513</v>
      </c>
      <c r="C2494" s="4" t="s">
        <v>1246</v>
      </c>
      <c r="D2494" s="5" t="s">
        <v>1074</v>
      </c>
      <c r="E2494" s="4" t="s">
        <v>1075</v>
      </c>
      <c r="F2494" s="6">
        <v>13099.35</v>
      </c>
      <c r="G2494" s="4">
        <v>738817</v>
      </c>
      <c r="H2494" s="4">
        <v>893700</v>
      </c>
      <c r="I2494" s="5">
        <v>14.657435380000001</v>
      </c>
      <c r="J2494" s="5">
        <v>1.2096364864371001</v>
      </c>
      <c r="K2494" s="5" t="s">
        <v>200</v>
      </c>
      <c r="L2494" s="5">
        <v>274</v>
      </c>
      <c r="M2494" s="7" t="s">
        <v>1514</v>
      </c>
      <c r="N2494" s="7" t="s">
        <v>1515</v>
      </c>
      <c r="O2494" s="9" t="str">
        <f t="shared" si="152"/>
        <v>2020-09-29</v>
      </c>
      <c r="P2494" s="1" t="str">
        <f>VLOOKUP(K2494,de_para!$A$2:$B$46,2,0)</f>
        <v>Mensagem</v>
      </c>
      <c r="Q2494" s="1">
        <v>1</v>
      </c>
      <c r="R2494" s="1">
        <f t="shared" si="153"/>
        <v>9</v>
      </c>
      <c r="S2494" s="1">
        <f t="shared" si="154"/>
        <v>2020</v>
      </c>
      <c r="T2494" s="1">
        <f t="shared" si="155"/>
        <v>2</v>
      </c>
    </row>
    <row r="2495" spans="1:20" x14ac:dyDescent="0.2">
      <c r="A2495" s="3" t="s">
        <v>14</v>
      </c>
      <c r="B2495" s="3" t="s">
        <v>1513</v>
      </c>
      <c r="C2495" s="4" t="s">
        <v>1450</v>
      </c>
      <c r="D2495" s="5" t="s">
        <v>1451</v>
      </c>
      <c r="E2495" s="4" t="s">
        <v>1452</v>
      </c>
      <c r="F2495" s="6">
        <v>110.74</v>
      </c>
      <c r="G2495" s="4">
        <v>9913</v>
      </c>
      <c r="H2495" s="4">
        <v>10733</v>
      </c>
      <c r="I2495" s="5">
        <v>10.317711729999999</v>
      </c>
      <c r="J2495" s="5">
        <v>1.0827196610511001</v>
      </c>
      <c r="K2495" s="5" t="s">
        <v>200</v>
      </c>
      <c r="L2495" s="5">
        <v>1</v>
      </c>
      <c r="M2495" s="7" t="s">
        <v>1514</v>
      </c>
      <c r="N2495" s="7" t="s">
        <v>1515</v>
      </c>
      <c r="O2495" s="9" t="str">
        <f t="shared" si="152"/>
        <v>2020-09-29</v>
      </c>
      <c r="P2495" s="1" t="str">
        <f>VLOOKUP(K2495,de_para!$A$2:$B$46,2,0)</f>
        <v>Mensagem</v>
      </c>
      <c r="Q2495" s="1">
        <v>1</v>
      </c>
      <c r="R2495" s="1">
        <f t="shared" si="153"/>
        <v>9</v>
      </c>
      <c r="S2495" s="1">
        <f t="shared" si="154"/>
        <v>2020</v>
      </c>
      <c r="T2495" s="1">
        <f t="shared" si="155"/>
        <v>2</v>
      </c>
    </row>
    <row r="2496" spans="1:20" x14ac:dyDescent="0.2">
      <c r="A2496" s="3" t="s">
        <v>1477</v>
      </c>
      <c r="B2496" s="3" t="s">
        <v>1513</v>
      </c>
      <c r="C2496" s="4" t="s">
        <v>1478</v>
      </c>
      <c r="D2496" s="5" t="s">
        <v>1239</v>
      </c>
      <c r="E2496" s="4" t="s">
        <v>1240</v>
      </c>
      <c r="F2496" s="6">
        <v>984.35</v>
      </c>
      <c r="G2496" s="4">
        <v>48524</v>
      </c>
      <c r="H2496" s="4">
        <v>58780</v>
      </c>
      <c r="I2496" s="5">
        <v>16.746342290000001</v>
      </c>
      <c r="J2496" s="5">
        <v>1.2113593273432</v>
      </c>
      <c r="K2496" s="5" t="s">
        <v>200</v>
      </c>
      <c r="L2496" s="5">
        <v>20</v>
      </c>
      <c r="M2496" s="7" t="s">
        <v>1514</v>
      </c>
      <c r="N2496" s="7" t="s">
        <v>1515</v>
      </c>
      <c r="O2496" s="9" t="str">
        <f t="shared" si="152"/>
        <v>2020-09-29</v>
      </c>
      <c r="P2496" s="1" t="str">
        <f>VLOOKUP(K2496,de_para!$A$2:$B$46,2,0)</f>
        <v>Mensagem</v>
      </c>
      <c r="Q2496" s="1">
        <v>1</v>
      </c>
      <c r="R2496" s="1">
        <f t="shared" si="153"/>
        <v>9</v>
      </c>
      <c r="S2496" s="1">
        <f t="shared" si="154"/>
        <v>2020</v>
      </c>
      <c r="T2496" s="1">
        <f t="shared" si="155"/>
        <v>2</v>
      </c>
    </row>
    <row r="2497" spans="1:20" x14ac:dyDescent="0.2">
      <c r="A2497" s="3" t="s">
        <v>14</v>
      </c>
      <c r="B2497" s="3" t="s">
        <v>1513</v>
      </c>
      <c r="C2497" s="4" t="s">
        <v>1516</v>
      </c>
      <c r="D2497" s="5" t="s">
        <v>1360</v>
      </c>
      <c r="E2497" s="4" t="s">
        <v>1361</v>
      </c>
      <c r="F2497" s="6">
        <v>9176.5300000000007</v>
      </c>
      <c r="G2497" s="4">
        <v>706127</v>
      </c>
      <c r="H2497" s="4">
        <v>839230</v>
      </c>
      <c r="I2497" s="5">
        <v>10.934463729999999</v>
      </c>
      <c r="J2497" s="5">
        <v>1.188497253327</v>
      </c>
      <c r="K2497" s="5" t="s">
        <v>30</v>
      </c>
      <c r="L2497" s="5">
        <v>294</v>
      </c>
      <c r="M2497" s="7" t="s">
        <v>1514</v>
      </c>
      <c r="N2497" s="7" t="s">
        <v>1515</v>
      </c>
      <c r="O2497" s="9" t="str">
        <f t="shared" si="152"/>
        <v>2020-09-29</v>
      </c>
      <c r="P2497" s="1" t="str">
        <f>VLOOKUP(K2497,de_para!$A$2:$B$46,2,0)</f>
        <v>Lead Ads</v>
      </c>
      <c r="Q2497" s="1">
        <v>0</v>
      </c>
      <c r="R2497" s="1">
        <f t="shared" si="153"/>
        <v>9</v>
      </c>
      <c r="S2497" s="1">
        <f t="shared" si="154"/>
        <v>2020</v>
      </c>
      <c r="T2497" s="1">
        <f t="shared" si="155"/>
        <v>2</v>
      </c>
    </row>
    <row r="2498" spans="1:20" x14ac:dyDescent="0.2">
      <c r="A2498" s="3" t="s">
        <v>14</v>
      </c>
      <c r="B2498" s="3" t="s">
        <v>1513</v>
      </c>
      <c r="C2498" s="4" t="s">
        <v>1465</v>
      </c>
      <c r="D2498" s="5" t="s">
        <v>1249</v>
      </c>
      <c r="E2498" s="4" t="s">
        <v>1250</v>
      </c>
      <c r="F2498" s="6">
        <v>8579.2999999999993</v>
      </c>
      <c r="G2498" s="4">
        <v>929916</v>
      </c>
      <c r="H2498" s="4">
        <v>1511032</v>
      </c>
      <c r="I2498" s="5">
        <v>5.6777751900000002</v>
      </c>
      <c r="J2498" s="5">
        <v>1.6249123576753</v>
      </c>
      <c r="K2498" s="5" t="s">
        <v>1251</v>
      </c>
      <c r="L2498" s="5">
        <v>33</v>
      </c>
      <c r="M2498" s="7" t="s">
        <v>1514</v>
      </c>
      <c r="N2498" s="7" t="s">
        <v>1515</v>
      </c>
      <c r="O2498" s="9" t="str">
        <f t="shared" si="152"/>
        <v>2020-09-29</v>
      </c>
      <c r="P2498" s="1" t="str">
        <f>VLOOKUP(K2498,de_para!$A$2:$B$46,2,0)</f>
        <v>Credenciamento</v>
      </c>
      <c r="Q2498" s="1">
        <v>0</v>
      </c>
      <c r="R2498" s="1">
        <f t="shared" si="153"/>
        <v>9</v>
      </c>
      <c r="S2498" s="1">
        <f t="shared" si="154"/>
        <v>2020</v>
      </c>
      <c r="T2498" s="1">
        <f t="shared" si="155"/>
        <v>2</v>
      </c>
    </row>
    <row r="2499" spans="1:20" x14ac:dyDescent="0.2">
      <c r="A2499" s="3" t="s">
        <v>1006</v>
      </c>
      <c r="B2499" s="3" t="s">
        <v>1513</v>
      </c>
      <c r="C2499" s="4" t="s">
        <v>1378</v>
      </c>
      <c r="D2499" s="5" t="s">
        <v>1360</v>
      </c>
      <c r="E2499" s="4" t="s">
        <v>1361</v>
      </c>
      <c r="F2499" s="6">
        <v>13536.94</v>
      </c>
      <c r="G2499" s="4">
        <v>1050523</v>
      </c>
      <c r="H2499" s="4">
        <v>1317295</v>
      </c>
      <c r="I2499" s="5">
        <v>10.27631624</v>
      </c>
      <c r="J2499" s="5">
        <v>1.2539420840857001</v>
      </c>
      <c r="K2499" s="5" t="s">
        <v>30</v>
      </c>
      <c r="L2499" s="5">
        <v>441</v>
      </c>
      <c r="M2499" s="7" t="s">
        <v>1514</v>
      </c>
      <c r="N2499" s="7" t="s">
        <v>1515</v>
      </c>
      <c r="O2499" s="9" t="str">
        <f t="shared" ref="O2499:O2562" si="156">RIGHT(B2499,10)</f>
        <v>2020-09-29</v>
      </c>
      <c r="P2499" s="1" t="str">
        <f>VLOOKUP(K2499,de_para!$A$2:$B$46,2,0)</f>
        <v>Lead Ads</v>
      </c>
      <c r="Q2499" s="1">
        <v>0</v>
      </c>
      <c r="R2499" s="1">
        <f t="shared" ref="R2499:R2562" si="157">MONTH(O2499)</f>
        <v>9</v>
      </c>
      <c r="S2499" s="1">
        <f t="shared" ref="S2499:S2562" si="158">YEAR(O2499)</f>
        <v>2020</v>
      </c>
      <c r="T2499" s="1">
        <f t="shared" ref="T2499:T2562" si="159">IF(R2499&lt;7,1,2)</f>
        <v>2</v>
      </c>
    </row>
    <row r="2500" spans="1:20" x14ac:dyDescent="0.2">
      <c r="A2500" s="3" t="s">
        <v>1470</v>
      </c>
      <c r="B2500" s="3" t="s">
        <v>1513</v>
      </c>
      <c r="C2500" s="4" t="s">
        <v>1471</v>
      </c>
      <c r="D2500" s="5" t="s">
        <v>1472</v>
      </c>
      <c r="E2500" s="4" t="s">
        <v>1473</v>
      </c>
      <c r="F2500" s="6">
        <v>230.15</v>
      </c>
      <c r="G2500" s="4">
        <v>33655</v>
      </c>
      <c r="H2500" s="4">
        <v>33655</v>
      </c>
      <c r="I2500" s="5">
        <v>6.8385083900000003</v>
      </c>
      <c r="J2500" s="5">
        <v>1</v>
      </c>
      <c r="K2500" s="5" t="s">
        <v>19</v>
      </c>
      <c r="L2500" s="5">
        <v>4</v>
      </c>
      <c r="M2500" s="7" t="s">
        <v>1514</v>
      </c>
      <c r="N2500" s="7" t="s">
        <v>1515</v>
      </c>
      <c r="O2500" s="9" t="str">
        <f t="shared" si="156"/>
        <v>2020-09-29</v>
      </c>
      <c r="P2500" s="1" t="str">
        <f>VLOOKUP(K2500,de_para!$A$2:$B$46,2,0)</f>
        <v>web event</v>
      </c>
      <c r="Q2500" s="1">
        <v>0</v>
      </c>
      <c r="R2500" s="1">
        <f t="shared" si="157"/>
        <v>9</v>
      </c>
      <c r="S2500" s="1">
        <f t="shared" si="158"/>
        <v>2020</v>
      </c>
      <c r="T2500" s="1">
        <f t="shared" si="159"/>
        <v>2</v>
      </c>
    </row>
    <row r="2501" spans="1:20" x14ac:dyDescent="0.2">
      <c r="A2501" s="3" t="s">
        <v>1423</v>
      </c>
      <c r="B2501" s="3" t="s">
        <v>1513</v>
      </c>
      <c r="C2501" s="4" t="s">
        <v>1424</v>
      </c>
      <c r="D2501" s="5" t="s">
        <v>1425</v>
      </c>
      <c r="E2501" s="4" t="s">
        <v>1426</v>
      </c>
      <c r="F2501" s="6">
        <v>3875.82</v>
      </c>
      <c r="G2501" s="4">
        <v>125687</v>
      </c>
      <c r="H2501" s="4">
        <v>194567</v>
      </c>
      <c r="I2501" s="5">
        <v>19.92023313</v>
      </c>
      <c r="J2501" s="5">
        <v>1.5480280379036999</v>
      </c>
      <c r="K2501" s="5" t="s">
        <v>1304</v>
      </c>
      <c r="L2501" s="5">
        <v>123</v>
      </c>
      <c r="M2501" s="7" t="s">
        <v>1514</v>
      </c>
      <c r="N2501" s="7" t="s">
        <v>1515</v>
      </c>
      <c r="O2501" s="9" t="str">
        <f t="shared" si="156"/>
        <v>2020-09-29</v>
      </c>
      <c r="P2501" s="1" t="str">
        <f>VLOOKUP(K2501,de_para!$A$2:$B$46,2,0)</f>
        <v>web event</v>
      </c>
      <c r="Q2501" s="1">
        <v>0</v>
      </c>
      <c r="R2501" s="1">
        <f t="shared" si="157"/>
        <v>9</v>
      </c>
      <c r="S2501" s="1">
        <f t="shared" si="158"/>
        <v>2020</v>
      </c>
      <c r="T2501" s="1">
        <f t="shared" si="159"/>
        <v>2</v>
      </c>
    </row>
    <row r="2502" spans="1:20" x14ac:dyDescent="0.2">
      <c r="A2502" s="3" t="s">
        <v>1448</v>
      </c>
      <c r="B2502" s="3" t="s">
        <v>1513</v>
      </c>
      <c r="C2502" s="4" t="s">
        <v>1449</v>
      </c>
      <c r="D2502" s="5" t="s">
        <v>1205</v>
      </c>
      <c r="E2502" s="4" t="s">
        <v>1206</v>
      </c>
      <c r="F2502" s="6">
        <v>0</v>
      </c>
      <c r="G2502" s="4">
        <v>0</v>
      </c>
      <c r="H2502" s="4">
        <v>0</v>
      </c>
      <c r="I2502" s="5" t="s">
        <v>42</v>
      </c>
      <c r="J2502" s="5">
        <v>0</v>
      </c>
      <c r="K2502" s="5" t="s">
        <v>38</v>
      </c>
      <c r="L2502" s="5">
        <v>8</v>
      </c>
      <c r="M2502" s="7" t="s">
        <v>1514</v>
      </c>
      <c r="N2502" s="7" t="s">
        <v>1515</v>
      </c>
      <c r="O2502" s="9" t="str">
        <f t="shared" si="156"/>
        <v>2020-09-29</v>
      </c>
      <c r="P2502" s="1" t="str">
        <f>VLOOKUP(K2502,de_para!$A$2:$B$46,2,0)</f>
        <v>Credenciamento</v>
      </c>
      <c r="Q2502" s="1">
        <v>0</v>
      </c>
      <c r="R2502" s="1">
        <f t="shared" si="157"/>
        <v>9</v>
      </c>
      <c r="S2502" s="1">
        <f t="shared" si="158"/>
        <v>2020</v>
      </c>
      <c r="T2502" s="1">
        <f t="shared" si="159"/>
        <v>2</v>
      </c>
    </row>
    <row r="2503" spans="1:20" x14ac:dyDescent="0.2">
      <c r="A2503" s="3" t="s">
        <v>1466</v>
      </c>
      <c r="B2503" s="3" t="s">
        <v>1513</v>
      </c>
      <c r="C2503" s="4" t="s">
        <v>1467</v>
      </c>
      <c r="D2503" s="5" t="s">
        <v>1249</v>
      </c>
      <c r="E2503" s="4" t="s">
        <v>1250</v>
      </c>
      <c r="F2503" s="6">
        <v>1180.83</v>
      </c>
      <c r="G2503" s="4">
        <v>155042</v>
      </c>
      <c r="H2503" s="4">
        <v>232772</v>
      </c>
      <c r="I2503" s="5">
        <v>5.0729039599999997</v>
      </c>
      <c r="J2503" s="5">
        <v>1.5013480218263</v>
      </c>
      <c r="K2503" s="5" t="s">
        <v>1251</v>
      </c>
      <c r="L2503" s="5">
        <v>9</v>
      </c>
      <c r="M2503" s="7" t="s">
        <v>1514</v>
      </c>
      <c r="N2503" s="7" t="s">
        <v>1515</v>
      </c>
      <c r="O2503" s="9" t="str">
        <f t="shared" si="156"/>
        <v>2020-09-29</v>
      </c>
      <c r="P2503" s="1" t="str">
        <f>VLOOKUP(K2503,de_para!$A$2:$B$46,2,0)</f>
        <v>Credenciamento</v>
      </c>
      <c r="Q2503" s="1">
        <v>0</v>
      </c>
      <c r="R2503" s="1">
        <f t="shared" si="157"/>
        <v>9</v>
      </c>
      <c r="S2503" s="1">
        <f t="shared" si="158"/>
        <v>2020</v>
      </c>
      <c r="T2503" s="1">
        <f t="shared" si="159"/>
        <v>2</v>
      </c>
    </row>
    <row r="2504" spans="1:20" x14ac:dyDescent="0.2">
      <c r="A2504" s="3" t="s">
        <v>311</v>
      </c>
      <c r="B2504" s="3" t="s">
        <v>1513</v>
      </c>
      <c r="C2504" s="4" t="s">
        <v>1248</v>
      </c>
      <c r="D2504" s="5" t="s">
        <v>1249</v>
      </c>
      <c r="E2504" s="4" t="s">
        <v>1250</v>
      </c>
      <c r="F2504" s="6">
        <v>4086.13</v>
      </c>
      <c r="G2504" s="4">
        <v>352587</v>
      </c>
      <c r="H2504" s="4">
        <v>609385</v>
      </c>
      <c r="I2504" s="5">
        <v>6.7053340700000001</v>
      </c>
      <c r="J2504" s="5">
        <v>1.7283252076791999</v>
      </c>
      <c r="K2504" s="5" t="s">
        <v>1251</v>
      </c>
      <c r="L2504" s="5">
        <v>46</v>
      </c>
      <c r="M2504" s="7" t="s">
        <v>1514</v>
      </c>
      <c r="N2504" s="7" t="s">
        <v>1515</v>
      </c>
      <c r="O2504" s="9" t="str">
        <f t="shared" si="156"/>
        <v>2020-09-29</v>
      </c>
      <c r="P2504" s="1" t="str">
        <f>VLOOKUP(K2504,de_para!$A$2:$B$46,2,0)</f>
        <v>Credenciamento</v>
      </c>
      <c r="Q2504" s="1">
        <v>0</v>
      </c>
      <c r="R2504" s="1">
        <f t="shared" si="157"/>
        <v>9</v>
      </c>
      <c r="S2504" s="1">
        <f t="shared" si="158"/>
        <v>2020</v>
      </c>
      <c r="T2504" s="1">
        <f t="shared" si="159"/>
        <v>2</v>
      </c>
    </row>
    <row r="2505" spans="1:20" x14ac:dyDescent="0.2">
      <c r="A2505" s="3" t="s">
        <v>1325</v>
      </c>
      <c r="B2505" s="3" t="s">
        <v>1513</v>
      </c>
      <c r="C2505" s="4" t="s">
        <v>1510</v>
      </c>
      <c r="D2505" s="5" t="s">
        <v>761</v>
      </c>
      <c r="E2505" s="4" t="s">
        <v>762</v>
      </c>
      <c r="F2505" s="6">
        <v>0</v>
      </c>
      <c r="G2505" s="4">
        <v>0</v>
      </c>
      <c r="H2505" s="4">
        <v>0</v>
      </c>
      <c r="I2505" s="5" t="s">
        <v>42</v>
      </c>
      <c r="J2505" s="5">
        <v>0</v>
      </c>
      <c r="K2505" s="5" t="s">
        <v>19</v>
      </c>
      <c r="L2505" s="5">
        <v>1</v>
      </c>
      <c r="M2505" s="7" t="s">
        <v>1514</v>
      </c>
      <c r="N2505" s="7" t="s">
        <v>1515</v>
      </c>
      <c r="O2505" s="9" t="str">
        <f t="shared" si="156"/>
        <v>2020-09-29</v>
      </c>
      <c r="P2505" s="1" t="str">
        <f>VLOOKUP(K2505,de_para!$A$2:$B$46,2,0)</f>
        <v>web event</v>
      </c>
      <c r="Q2505" s="1">
        <v>0</v>
      </c>
      <c r="R2505" s="1">
        <f t="shared" si="157"/>
        <v>9</v>
      </c>
      <c r="S2505" s="1">
        <f t="shared" si="158"/>
        <v>2020</v>
      </c>
      <c r="T2505" s="1">
        <f t="shared" si="159"/>
        <v>2</v>
      </c>
    </row>
    <row r="2506" spans="1:20" x14ac:dyDescent="0.2">
      <c r="A2506" s="3" t="s">
        <v>1497</v>
      </c>
      <c r="B2506" s="3" t="s">
        <v>1513</v>
      </c>
      <c r="C2506" s="4" t="s">
        <v>1498</v>
      </c>
      <c r="D2506" s="5" t="s">
        <v>1499</v>
      </c>
      <c r="E2506" s="4" t="s">
        <v>1500</v>
      </c>
      <c r="F2506" s="6">
        <v>745.43</v>
      </c>
      <c r="G2506" s="4">
        <v>11552</v>
      </c>
      <c r="H2506" s="4">
        <v>44272</v>
      </c>
      <c r="I2506" s="5">
        <v>16.83750452</v>
      </c>
      <c r="J2506" s="5">
        <v>3.8324099722992</v>
      </c>
      <c r="K2506" s="5" t="s">
        <v>184</v>
      </c>
      <c r="L2506" s="5">
        <v>35518</v>
      </c>
      <c r="M2506" s="7" t="s">
        <v>1514</v>
      </c>
      <c r="N2506" s="7" t="s">
        <v>1515</v>
      </c>
      <c r="O2506" s="9" t="str">
        <f t="shared" si="156"/>
        <v>2020-09-29</v>
      </c>
      <c r="P2506" s="1" t="str">
        <f>VLOOKUP(K2506,de_para!$A$2:$B$46,2,0)</f>
        <v>Mid funnel</v>
      </c>
      <c r="Q2506" s="1">
        <v>0</v>
      </c>
      <c r="R2506" s="1">
        <f t="shared" si="157"/>
        <v>9</v>
      </c>
      <c r="S2506" s="1">
        <f t="shared" si="158"/>
        <v>2020</v>
      </c>
      <c r="T2506" s="1">
        <f t="shared" si="159"/>
        <v>2</v>
      </c>
    </row>
    <row r="2507" spans="1:20" x14ac:dyDescent="0.2">
      <c r="A2507" s="3" t="s">
        <v>1006</v>
      </c>
      <c r="B2507" s="3" t="s">
        <v>1513</v>
      </c>
      <c r="C2507" s="4" t="s">
        <v>1507</v>
      </c>
      <c r="D2507" s="5" t="s">
        <v>1508</v>
      </c>
      <c r="E2507" s="4" t="s">
        <v>1509</v>
      </c>
      <c r="F2507" s="6">
        <v>0</v>
      </c>
      <c r="G2507" s="4">
        <v>0</v>
      </c>
      <c r="H2507" s="4">
        <v>0</v>
      </c>
      <c r="I2507" s="5" t="s">
        <v>42</v>
      </c>
      <c r="J2507" s="5">
        <v>0</v>
      </c>
      <c r="K2507" s="5" t="s">
        <v>38</v>
      </c>
      <c r="L2507" s="5">
        <v>1</v>
      </c>
      <c r="M2507" s="7" t="s">
        <v>1514</v>
      </c>
      <c r="N2507" s="7" t="s">
        <v>1515</v>
      </c>
      <c r="O2507" s="9" t="str">
        <f t="shared" si="156"/>
        <v>2020-09-29</v>
      </c>
      <c r="P2507" s="1" t="str">
        <f>VLOOKUP(K2507,de_para!$A$2:$B$46,2,0)</f>
        <v>Credenciamento</v>
      </c>
      <c r="Q2507" s="1">
        <v>0</v>
      </c>
      <c r="R2507" s="1">
        <f t="shared" si="157"/>
        <v>9</v>
      </c>
      <c r="S2507" s="1">
        <f t="shared" si="158"/>
        <v>2020</v>
      </c>
      <c r="T2507" s="1">
        <f t="shared" si="159"/>
        <v>2</v>
      </c>
    </row>
    <row r="2508" spans="1:20" x14ac:dyDescent="0.2">
      <c r="A2508" s="3" t="s">
        <v>1517</v>
      </c>
      <c r="B2508" s="3" t="s">
        <v>1513</v>
      </c>
      <c r="C2508" s="4" t="s">
        <v>1518</v>
      </c>
      <c r="D2508" s="5" t="s">
        <v>1503</v>
      </c>
      <c r="E2508" s="4" t="s">
        <v>1504</v>
      </c>
      <c r="F2508" s="6">
        <v>950.84</v>
      </c>
      <c r="G2508" s="4">
        <v>18719</v>
      </c>
      <c r="H2508" s="4">
        <v>50209</v>
      </c>
      <c r="I2508" s="5">
        <v>18.93764066</v>
      </c>
      <c r="J2508" s="5">
        <v>2.6822479833324002</v>
      </c>
      <c r="K2508" s="5" t="s">
        <v>1304</v>
      </c>
      <c r="L2508" s="5">
        <v>32</v>
      </c>
      <c r="M2508" s="7" t="s">
        <v>1514</v>
      </c>
      <c r="N2508" s="7" t="s">
        <v>1515</v>
      </c>
      <c r="O2508" s="9" t="str">
        <f t="shared" si="156"/>
        <v>2020-09-29</v>
      </c>
      <c r="P2508" s="1" t="str">
        <f>VLOOKUP(K2508,de_para!$A$2:$B$46,2,0)</f>
        <v>web event</v>
      </c>
      <c r="Q2508" s="1">
        <v>0</v>
      </c>
      <c r="R2508" s="1">
        <f t="shared" si="157"/>
        <v>9</v>
      </c>
      <c r="S2508" s="1">
        <f t="shared" si="158"/>
        <v>2020</v>
      </c>
      <c r="T2508" s="1">
        <f t="shared" si="159"/>
        <v>2</v>
      </c>
    </row>
    <row r="2509" spans="1:20" x14ac:dyDescent="0.2">
      <c r="A2509" s="3" t="s">
        <v>1382</v>
      </c>
      <c r="B2509" s="3" t="s">
        <v>1513</v>
      </c>
      <c r="C2509" s="4" t="s">
        <v>1431</v>
      </c>
      <c r="D2509" s="5" t="s">
        <v>1425</v>
      </c>
      <c r="E2509" s="4" t="s">
        <v>1426</v>
      </c>
      <c r="F2509" s="6">
        <v>3144.21</v>
      </c>
      <c r="G2509" s="4">
        <v>173629</v>
      </c>
      <c r="H2509" s="4">
        <v>274611</v>
      </c>
      <c r="I2509" s="5">
        <v>11.44968701</v>
      </c>
      <c r="J2509" s="5">
        <v>1.5815963923077001</v>
      </c>
      <c r="K2509" s="5" t="s">
        <v>1304</v>
      </c>
      <c r="L2509" s="5">
        <v>112</v>
      </c>
      <c r="M2509" s="7" t="s">
        <v>1514</v>
      </c>
      <c r="N2509" s="7" t="s">
        <v>1515</v>
      </c>
      <c r="O2509" s="9" t="str">
        <f t="shared" si="156"/>
        <v>2020-09-29</v>
      </c>
      <c r="P2509" s="1" t="str">
        <f>VLOOKUP(K2509,de_para!$A$2:$B$46,2,0)</f>
        <v>web event</v>
      </c>
      <c r="Q2509" s="1">
        <v>0</v>
      </c>
      <c r="R2509" s="1">
        <f t="shared" si="157"/>
        <v>9</v>
      </c>
      <c r="S2509" s="1">
        <f t="shared" si="158"/>
        <v>2020</v>
      </c>
      <c r="T2509" s="1">
        <f t="shared" si="159"/>
        <v>2</v>
      </c>
    </row>
    <row r="2510" spans="1:20" x14ac:dyDescent="0.2">
      <c r="A2510" s="3" t="s">
        <v>1338</v>
      </c>
      <c r="B2510" s="3" t="s">
        <v>1513</v>
      </c>
      <c r="C2510" s="4" t="s">
        <v>1519</v>
      </c>
      <c r="D2510" s="5" t="s">
        <v>1329</v>
      </c>
      <c r="E2510" s="4" t="s">
        <v>1330</v>
      </c>
      <c r="F2510" s="6">
        <v>2144.81</v>
      </c>
      <c r="G2510" s="4">
        <v>25345</v>
      </c>
      <c r="H2510" s="4">
        <v>63797</v>
      </c>
      <c r="I2510" s="5">
        <v>33.619292440000002</v>
      </c>
      <c r="J2510" s="5">
        <v>2.5171434207930998</v>
      </c>
      <c r="K2510" s="5" t="s">
        <v>30</v>
      </c>
      <c r="L2510" s="5">
        <v>35</v>
      </c>
      <c r="M2510" s="7" t="s">
        <v>1514</v>
      </c>
      <c r="N2510" s="7" t="s">
        <v>1515</v>
      </c>
      <c r="O2510" s="9" t="str">
        <f t="shared" si="156"/>
        <v>2020-09-29</v>
      </c>
      <c r="P2510" s="1" t="str">
        <f>VLOOKUP(K2510,de_para!$A$2:$B$46,2,0)</f>
        <v>Lead Ads</v>
      </c>
      <c r="Q2510" s="1">
        <v>0</v>
      </c>
      <c r="R2510" s="1">
        <f t="shared" si="157"/>
        <v>9</v>
      </c>
      <c r="S2510" s="1">
        <f t="shared" si="158"/>
        <v>2020</v>
      </c>
      <c r="T2510" s="1">
        <f t="shared" si="159"/>
        <v>2</v>
      </c>
    </row>
    <row r="2511" spans="1:20" x14ac:dyDescent="0.2">
      <c r="A2511" s="3" t="s">
        <v>1444</v>
      </c>
      <c r="B2511" s="3" t="s">
        <v>1513</v>
      </c>
      <c r="C2511" s="4" t="s">
        <v>1464</v>
      </c>
      <c r="D2511" s="5" t="s">
        <v>1451</v>
      </c>
      <c r="E2511" s="4" t="s">
        <v>1452</v>
      </c>
      <c r="F2511" s="6">
        <v>2378.5300000000002</v>
      </c>
      <c r="G2511" s="4">
        <v>209559</v>
      </c>
      <c r="H2511" s="4">
        <v>240734</v>
      </c>
      <c r="I2511" s="5">
        <v>9.8803243399999996</v>
      </c>
      <c r="J2511" s="5">
        <v>1.1487647870051001</v>
      </c>
      <c r="K2511" s="5" t="s">
        <v>200</v>
      </c>
      <c r="L2511" s="5">
        <v>47</v>
      </c>
      <c r="M2511" s="7" t="s">
        <v>1514</v>
      </c>
      <c r="N2511" s="7" t="s">
        <v>1515</v>
      </c>
      <c r="O2511" s="9" t="str">
        <f t="shared" si="156"/>
        <v>2020-09-29</v>
      </c>
      <c r="P2511" s="1" t="str">
        <f>VLOOKUP(K2511,de_para!$A$2:$B$46,2,0)</f>
        <v>Mensagem</v>
      </c>
      <c r="Q2511" s="1">
        <v>1</v>
      </c>
      <c r="R2511" s="1">
        <f t="shared" si="157"/>
        <v>9</v>
      </c>
      <c r="S2511" s="1">
        <f t="shared" si="158"/>
        <v>2020</v>
      </c>
      <c r="T2511" s="1">
        <f t="shared" si="159"/>
        <v>2</v>
      </c>
    </row>
    <row r="2512" spans="1:20" x14ac:dyDescent="0.2">
      <c r="A2512" s="3" t="s">
        <v>1446</v>
      </c>
      <c r="B2512" s="3" t="s">
        <v>1513</v>
      </c>
      <c r="C2512" s="4" t="s">
        <v>1493</v>
      </c>
      <c r="D2512" s="5" t="s">
        <v>1458</v>
      </c>
      <c r="E2512" s="4" t="s">
        <v>1459</v>
      </c>
      <c r="F2512" s="6">
        <v>0</v>
      </c>
      <c r="G2512" s="4">
        <v>0</v>
      </c>
      <c r="H2512" s="4">
        <v>0</v>
      </c>
      <c r="I2512" s="5" t="s">
        <v>42</v>
      </c>
      <c r="J2512" s="5">
        <v>0</v>
      </c>
      <c r="K2512" s="5" t="s">
        <v>200</v>
      </c>
      <c r="L2512" s="5">
        <v>3</v>
      </c>
      <c r="M2512" s="7" t="s">
        <v>1514</v>
      </c>
      <c r="N2512" s="7" t="s">
        <v>1515</v>
      </c>
      <c r="O2512" s="9" t="str">
        <f t="shared" si="156"/>
        <v>2020-09-29</v>
      </c>
      <c r="P2512" s="1" t="str">
        <f>VLOOKUP(K2512,de_para!$A$2:$B$46,2,0)</f>
        <v>Mensagem</v>
      </c>
      <c r="Q2512" s="1">
        <v>1</v>
      </c>
      <c r="R2512" s="1">
        <f t="shared" si="157"/>
        <v>9</v>
      </c>
      <c r="S2512" s="1">
        <f t="shared" si="158"/>
        <v>2020</v>
      </c>
      <c r="T2512" s="1">
        <f t="shared" si="159"/>
        <v>2</v>
      </c>
    </row>
    <row r="2513" spans="1:20" x14ac:dyDescent="0.2">
      <c r="A2513" s="3" t="s">
        <v>311</v>
      </c>
      <c r="B2513" s="3" t="s">
        <v>1513</v>
      </c>
      <c r="C2513" s="4" t="s">
        <v>1520</v>
      </c>
      <c r="D2513" s="5" t="s">
        <v>1521</v>
      </c>
      <c r="E2513" s="4" t="s">
        <v>1522</v>
      </c>
      <c r="F2513" s="6">
        <v>0</v>
      </c>
      <c r="G2513" s="4">
        <v>0</v>
      </c>
      <c r="H2513" s="4">
        <v>0</v>
      </c>
      <c r="I2513" s="5" t="s">
        <v>42</v>
      </c>
      <c r="J2513" s="5">
        <v>0</v>
      </c>
      <c r="K2513" s="5" t="s">
        <v>1251</v>
      </c>
      <c r="L2513" s="5">
        <v>4</v>
      </c>
      <c r="M2513" s="7" t="s">
        <v>1514</v>
      </c>
      <c r="N2513" s="7" t="s">
        <v>1515</v>
      </c>
      <c r="O2513" s="9" t="str">
        <f t="shared" si="156"/>
        <v>2020-09-29</v>
      </c>
      <c r="P2513" s="1" t="str">
        <f>VLOOKUP(K2513,de_para!$A$2:$B$46,2,0)</f>
        <v>Credenciamento</v>
      </c>
      <c r="Q2513" s="1">
        <v>0</v>
      </c>
      <c r="R2513" s="1">
        <f t="shared" si="157"/>
        <v>9</v>
      </c>
      <c r="S2513" s="1">
        <f t="shared" si="158"/>
        <v>2020</v>
      </c>
      <c r="T2513" s="1">
        <f t="shared" si="159"/>
        <v>2</v>
      </c>
    </row>
    <row r="2514" spans="1:20" x14ac:dyDescent="0.2">
      <c r="A2514" s="3" t="s">
        <v>1444</v>
      </c>
      <c r="B2514" s="3" t="s">
        <v>1513</v>
      </c>
      <c r="C2514" s="4" t="s">
        <v>1445</v>
      </c>
      <c r="D2514" s="5" t="s">
        <v>1416</v>
      </c>
      <c r="E2514" s="4" t="s">
        <v>1417</v>
      </c>
      <c r="F2514" s="6">
        <v>27455.33</v>
      </c>
      <c r="G2514" s="4">
        <v>1404195</v>
      </c>
      <c r="H2514" s="4">
        <v>2257926</v>
      </c>
      <c r="I2514" s="5">
        <v>12.159534900000001</v>
      </c>
      <c r="J2514" s="5">
        <v>1.6079860703107001</v>
      </c>
      <c r="K2514" s="5" t="s">
        <v>200</v>
      </c>
      <c r="L2514" s="5">
        <v>499</v>
      </c>
      <c r="M2514" s="7" t="s">
        <v>1514</v>
      </c>
      <c r="N2514" s="7" t="s">
        <v>1515</v>
      </c>
      <c r="O2514" s="9" t="str">
        <f t="shared" si="156"/>
        <v>2020-09-29</v>
      </c>
      <c r="P2514" s="1" t="str">
        <f>VLOOKUP(K2514,de_para!$A$2:$B$46,2,0)</f>
        <v>Mensagem</v>
      </c>
      <c r="Q2514" s="1">
        <v>1</v>
      </c>
      <c r="R2514" s="1">
        <f t="shared" si="157"/>
        <v>9</v>
      </c>
      <c r="S2514" s="1">
        <f t="shared" si="158"/>
        <v>2020</v>
      </c>
      <c r="T2514" s="1">
        <f t="shared" si="159"/>
        <v>2</v>
      </c>
    </row>
    <row r="2515" spans="1:20" x14ac:dyDescent="0.2">
      <c r="A2515" s="3" t="s">
        <v>1446</v>
      </c>
      <c r="B2515" s="3" t="s">
        <v>1513</v>
      </c>
      <c r="C2515" s="4" t="s">
        <v>1460</v>
      </c>
      <c r="D2515" s="5" t="s">
        <v>1451</v>
      </c>
      <c r="E2515" s="4" t="s">
        <v>1452</v>
      </c>
      <c r="F2515" s="6">
        <v>2669.16</v>
      </c>
      <c r="G2515" s="4">
        <v>137503</v>
      </c>
      <c r="H2515" s="4">
        <v>165500</v>
      </c>
      <c r="I2515" s="5">
        <v>16.127854979999999</v>
      </c>
      <c r="J2515" s="5">
        <v>1.2036101030523001</v>
      </c>
      <c r="K2515" s="5" t="s">
        <v>200</v>
      </c>
      <c r="L2515" s="5">
        <v>44</v>
      </c>
      <c r="M2515" s="7" t="s">
        <v>1514</v>
      </c>
      <c r="N2515" s="7" t="s">
        <v>1515</v>
      </c>
      <c r="O2515" s="9" t="str">
        <f t="shared" si="156"/>
        <v>2020-09-29</v>
      </c>
      <c r="P2515" s="1" t="str">
        <f>VLOOKUP(K2515,de_para!$A$2:$B$46,2,0)</f>
        <v>Mensagem</v>
      </c>
      <c r="Q2515" s="1">
        <v>1</v>
      </c>
      <c r="R2515" s="1">
        <f t="shared" si="157"/>
        <v>9</v>
      </c>
      <c r="S2515" s="1">
        <f t="shared" si="158"/>
        <v>2020</v>
      </c>
      <c r="T2515" s="1">
        <f t="shared" si="159"/>
        <v>2</v>
      </c>
    </row>
    <row r="2516" spans="1:20" x14ac:dyDescent="0.2">
      <c r="A2516" s="3" t="s">
        <v>1468</v>
      </c>
      <c r="B2516" s="3" t="s">
        <v>1513</v>
      </c>
      <c r="C2516" s="4" t="s">
        <v>1469</v>
      </c>
      <c r="D2516" s="5" t="s">
        <v>1416</v>
      </c>
      <c r="E2516" s="4" t="s">
        <v>1417</v>
      </c>
      <c r="F2516" s="6">
        <v>34337.42</v>
      </c>
      <c r="G2516" s="4">
        <v>897352</v>
      </c>
      <c r="H2516" s="4">
        <v>1675920</v>
      </c>
      <c r="I2516" s="5">
        <v>20.48869874</v>
      </c>
      <c r="J2516" s="5">
        <v>1.8676283108524001</v>
      </c>
      <c r="K2516" s="5" t="s">
        <v>200</v>
      </c>
      <c r="L2516" s="5">
        <v>720</v>
      </c>
      <c r="M2516" s="7" t="s">
        <v>1514</v>
      </c>
      <c r="N2516" s="7" t="s">
        <v>1515</v>
      </c>
      <c r="O2516" s="9" t="str">
        <f t="shared" si="156"/>
        <v>2020-09-29</v>
      </c>
      <c r="P2516" s="1" t="str">
        <f>VLOOKUP(K2516,de_para!$A$2:$B$46,2,0)</f>
        <v>Mensagem</v>
      </c>
      <c r="Q2516" s="1">
        <v>1</v>
      </c>
      <c r="R2516" s="1">
        <f t="shared" si="157"/>
        <v>9</v>
      </c>
      <c r="S2516" s="1">
        <f t="shared" si="158"/>
        <v>2020</v>
      </c>
      <c r="T2516" s="1">
        <f t="shared" si="159"/>
        <v>2</v>
      </c>
    </row>
    <row r="2517" spans="1:20" x14ac:dyDescent="0.2">
      <c r="A2517" s="3" t="s">
        <v>1338</v>
      </c>
      <c r="B2517" s="3" t="s">
        <v>1513</v>
      </c>
      <c r="C2517" s="4" t="s">
        <v>1523</v>
      </c>
      <c r="D2517" s="5" t="s">
        <v>1524</v>
      </c>
      <c r="E2517" s="4" t="s">
        <v>1525</v>
      </c>
      <c r="F2517" s="6">
        <v>0</v>
      </c>
      <c r="G2517" s="4">
        <v>0</v>
      </c>
      <c r="H2517" s="4">
        <v>0</v>
      </c>
      <c r="I2517" s="5" t="s">
        <v>42</v>
      </c>
      <c r="J2517" s="5">
        <v>0</v>
      </c>
      <c r="K2517" s="5" t="s">
        <v>19</v>
      </c>
      <c r="L2517" s="5">
        <v>1</v>
      </c>
      <c r="M2517" s="7" t="s">
        <v>1514</v>
      </c>
      <c r="N2517" s="7" t="s">
        <v>1515</v>
      </c>
      <c r="O2517" s="9" t="str">
        <f t="shared" si="156"/>
        <v>2020-09-29</v>
      </c>
      <c r="P2517" s="1" t="str">
        <f>VLOOKUP(K2517,de_para!$A$2:$B$46,2,0)</f>
        <v>web event</v>
      </c>
      <c r="Q2517" s="1">
        <v>0</v>
      </c>
      <c r="R2517" s="1">
        <f t="shared" si="157"/>
        <v>9</v>
      </c>
      <c r="S2517" s="1">
        <f t="shared" si="158"/>
        <v>2020</v>
      </c>
      <c r="T2517" s="1">
        <f t="shared" si="159"/>
        <v>2</v>
      </c>
    </row>
    <row r="2518" spans="1:20" x14ac:dyDescent="0.2">
      <c r="A2518" s="3" t="s">
        <v>1526</v>
      </c>
      <c r="B2518" s="3" t="s">
        <v>1513</v>
      </c>
      <c r="C2518" s="4" t="s">
        <v>1527</v>
      </c>
      <c r="D2518" s="5" t="s">
        <v>1528</v>
      </c>
      <c r="E2518" s="4" t="s">
        <v>1529</v>
      </c>
      <c r="F2518" s="6">
        <v>0</v>
      </c>
      <c r="G2518" s="4">
        <v>0</v>
      </c>
      <c r="H2518" s="4">
        <v>0</v>
      </c>
      <c r="I2518" s="5" t="s">
        <v>42</v>
      </c>
      <c r="J2518" s="5">
        <v>0</v>
      </c>
      <c r="K2518" s="5" t="s">
        <v>19</v>
      </c>
      <c r="L2518" s="5">
        <v>3</v>
      </c>
      <c r="M2518" s="7" t="s">
        <v>1514</v>
      </c>
      <c r="N2518" s="7" t="s">
        <v>1515</v>
      </c>
      <c r="O2518" s="9" t="str">
        <f t="shared" si="156"/>
        <v>2020-09-29</v>
      </c>
      <c r="P2518" s="1" t="str">
        <f>VLOOKUP(K2518,de_para!$A$2:$B$46,2,0)</f>
        <v>web event</v>
      </c>
      <c r="Q2518" s="1">
        <v>0</v>
      </c>
      <c r="R2518" s="1">
        <f t="shared" si="157"/>
        <v>9</v>
      </c>
      <c r="S2518" s="1">
        <f t="shared" si="158"/>
        <v>2020</v>
      </c>
      <c r="T2518" s="1">
        <f t="shared" si="159"/>
        <v>2</v>
      </c>
    </row>
    <row r="2519" spans="1:20" x14ac:dyDescent="0.2">
      <c r="A2519" s="3" t="s">
        <v>1530</v>
      </c>
      <c r="B2519" s="3" t="s">
        <v>1513</v>
      </c>
      <c r="C2519" s="4" t="s">
        <v>1531</v>
      </c>
      <c r="D2519" s="5" t="s">
        <v>1239</v>
      </c>
      <c r="E2519" s="4" t="s">
        <v>1240</v>
      </c>
      <c r="F2519" s="6">
        <v>412.21</v>
      </c>
      <c r="G2519" s="4">
        <v>26112</v>
      </c>
      <c r="H2519" s="4">
        <v>29815</v>
      </c>
      <c r="I2519" s="5">
        <v>13.825591149999999</v>
      </c>
      <c r="J2519" s="5">
        <v>1.1418121936275001</v>
      </c>
      <c r="K2519" s="5" t="s">
        <v>200</v>
      </c>
      <c r="L2519" s="5">
        <v>12</v>
      </c>
      <c r="M2519" s="7" t="s">
        <v>1514</v>
      </c>
      <c r="N2519" s="7" t="s">
        <v>1515</v>
      </c>
      <c r="O2519" s="9" t="str">
        <f t="shared" si="156"/>
        <v>2020-09-29</v>
      </c>
      <c r="P2519" s="1" t="str">
        <f>VLOOKUP(K2519,de_para!$A$2:$B$46,2,0)</f>
        <v>Mensagem</v>
      </c>
      <c r="Q2519" s="1">
        <v>1</v>
      </c>
      <c r="R2519" s="1">
        <f t="shared" si="157"/>
        <v>9</v>
      </c>
      <c r="S2519" s="1">
        <f t="shared" si="158"/>
        <v>2020</v>
      </c>
      <c r="T2519" s="1">
        <f t="shared" si="159"/>
        <v>2</v>
      </c>
    </row>
    <row r="2520" spans="1:20" x14ac:dyDescent="0.2">
      <c r="A2520" s="3" t="s">
        <v>327</v>
      </c>
      <c r="B2520" s="3" t="s">
        <v>1513</v>
      </c>
      <c r="C2520" s="4" t="s">
        <v>1107</v>
      </c>
      <c r="D2520" s="5" t="s">
        <v>1108</v>
      </c>
      <c r="E2520" s="4" t="s">
        <v>1109</v>
      </c>
      <c r="F2520" s="6">
        <v>11096.3</v>
      </c>
      <c r="G2520" s="4">
        <v>1473137</v>
      </c>
      <c r="H2520" s="4">
        <v>2263698</v>
      </c>
      <c r="I2520" s="5">
        <v>4.9018464499999999</v>
      </c>
      <c r="J2520" s="5">
        <v>1.5366513772988999</v>
      </c>
      <c r="K2520" s="5" t="s">
        <v>19</v>
      </c>
      <c r="L2520" s="5">
        <v>257</v>
      </c>
      <c r="M2520" s="7" t="s">
        <v>1514</v>
      </c>
      <c r="N2520" s="7" t="s">
        <v>1515</v>
      </c>
      <c r="O2520" s="9" t="str">
        <f t="shared" si="156"/>
        <v>2020-09-29</v>
      </c>
      <c r="P2520" s="1" t="str">
        <f>VLOOKUP(K2520,de_para!$A$2:$B$46,2,0)</f>
        <v>web event</v>
      </c>
      <c r="Q2520" s="1">
        <v>0</v>
      </c>
      <c r="R2520" s="1">
        <f t="shared" si="157"/>
        <v>9</v>
      </c>
      <c r="S2520" s="1">
        <f t="shared" si="158"/>
        <v>2020</v>
      </c>
      <c r="T2520" s="1">
        <f t="shared" si="159"/>
        <v>2</v>
      </c>
    </row>
    <row r="2521" spans="1:20" x14ac:dyDescent="0.2">
      <c r="A2521" s="3" t="s">
        <v>1532</v>
      </c>
      <c r="B2521" s="3" t="s">
        <v>1513</v>
      </c>
      <c r="C2521" s="4" t="s">
        <v>1533</v>
      </c>
      <c r="D2521" s="5" t="s">
        <v>1532</v>
      </c>
      <c r="E2521" s="4" t="s">
        <v>1534</v>
      </c>
      <c r="F2521" s="6">
        <v>0</v>
      </c>
      <c r="G2521" s="4">
        <v>0</v>
      </c>
      <c r="H2521" s="4">
        <v>0</v>
      </c>
      <c r="I2521" s="5" t="s">
        <v>42</v>
      </c>
      <c r="J2521" s="5">
        <v>0</v>
      </c>
      <c r="K2521" s="5" t="s">
        <v>19</v>
      </c>
      <c r="L2521" s="5">
        <v>2</v>
      </c>
      <c r="M2521" s="7" t="s">
        <v>1514</v>
      </c>
      <c r="N2521" s="7" t="s">
        <v>1515</v>
      </c>
      <c r="O2521" s="9" t="str">
        <f t="shared" si="156"/>
        <v>2020-09-29</v>
      </c>
      <c r="P2521" s="1" t="str">
        <f>VLOOKUP(K2521,de_para!$A$2:$B$46,2,0)</f>
        <v>web event</v>
      </c>
      <c r="Q2521" s="1">
        <v>0</v>
      </c>
      <c r="R2521" s="1">
        <f t="shared" si="157"/>
        <v>9</v>
      </c>
      <c r="S2521" s="1">
        <f t="shared" si="158"/>
        <v>2020</v>
      </c>
      <c r="T2521" s="1">
        <f t="shared" si="159"/>
        <v>2</v>
      </c>
    </row>
    <row r="2522" spans="1:20" x14ac:dyDescent="0.2">
      <c r="A2522" s="3" t="s">
        <v>14</v>
      </c>
      <c r="B2522" s="3" t="s">
        <v>1513</v>
      </c>
      <c r="C2522" s="4" t="s">
        <v>760</v>
      </c>
      <c r="D2522" s="5" t="s">
        <v>761</v>
      </c>
      <c r="E2522" s="4" t="s">
        <v>762</v>
      </c>
      <c r="F2522" s="6">
        <v>46175.79</v>
      </c>
      <c r="G2522" s="4">
        <v>2889278</v>
      </c>
      <c r="H2522" s="4">
        <v>5114247</v>
      </c>
      <c r="I2522" s="5">
        <v>9.0288541000000002</v>
      </c>
      <c r="J2522" s="5">
        <v>1.7700778533599</v>
      </c>
      <c r="K2522" s="5" t="s">
        <v>19</v>
      </c>
      <c r="L2522" s="5">
        <v>1163</v>
      </c>
      <c r="M2522" s="7" t="s">
        <v>1514</v>
      </c>
      <c r="N2522" s="7" t="s">
        <v>1515</v>
      </c>
      <c r="O2522" s="9" t="str">
        <f t="shared" si="156"/>
        <v>2020-09-29</v>
      </c>
      <c r="P2522" s="1" t="str">
        <f>VLOOKUP(K2522,de_para!$A$2:$B$46,2,0)</f>
        <v>web event</v>
      </c>
      <c r="Q2522" s="1">
        <v>0</v>
      </c>
      <c r="R2522" s="1">
        <f t="shared" si="157"/>
        <v>9</v>
      </c>
      <c r="S2522" s="1">
        <f t="shared" si="158"/>
        <v>2020</v>
      </c>
      <c r="T2522" s="1">
        <f t="shared" si="159"/>
        <v>2</v>
      </c>
    </row>
    <row r="2523" spans="1:20" x14ac:dyDescent="0.2">
      <c r="A2523" s="3" t="s">
        <v>1300</v>
      </c>
      <c r="B2523" s="3" t="s">
        <v>1513</v>
      </c>
      <c r="C2523" s="4" t="s">
        <v>1301</v>
      </c>
      <c r="D2523" s="5" t="s">
        <v>1302</v>
      </c>
      <c r="E2523" s="4" t="s">
        <v>1303</v>
      </c>
      <c r="F2523" s="6">
        <v>1532.54</v>
      </c>
      <c r="G2523" s="4">
        <v>48384</v>
      </c>
      <c r="H2523" s="4">
        <v>126377</v>
      </c>
      <c r="I2523" s="5">
        <v>12.126731919999999</v>
      </c>
      <c r="J2523" s="5">
        <v>2.6119584986772</v>
      </c>
      <c r="K2523" s="5" t="s">
        <v>1304</v>
      </c>
      <c r="L2523" s="5">
        <v>45</v>
      </c>
      <c r="M2523" s="7" t="s">
        <v>1514</v>
      </c>
      <c r="N2523" s="7" t="s">
        <v>1515</v>
      </c>
      <c r="O2523" s="9" t="str">
        <f t="shared" si="156"/>
        <v>2020-09-29</v>
      </c>
      <c r="P2523" s="1" t="str">
        <f>VLOOKUP(K2523,de_para!$A$2:$B$46,2,0)</f>
        <v>web event</v>
      </c>
      <c r="Q2523" s="1">
        <v>0</v>
      </c>
      <c r="R2523" s="1">
        <f t="shared" si="157"/>
        <v>9</v>
      </c>
      <c r="S2523" s="1">
        <f t="shared" si="158"/>
        <v>2020</v>
      </c>
      <c r="T2523" s="1">
        <f t="shared" si="159"/>
        <v>2</v>
      </c>
    </row>
    <row r="2524" spans="1:20" x14ac:dyDescent="0.2">
      <c r="A2524" s="3" t="s">
        <v>1485</v>
      </c>
      <c r="B2524" s="3" t="s">
        <v>1513</v>
      </c>
      <c r="C2524" s="4" t="s">
        <v>1486</v>
      </c>
      <c r="D2524" s="5" t="s">
        <v>1487</v>
      </c>
      <c r="E2524" s="4" t="s">
        <v>1488</v>
      </c>
      <c r="F2524" s="6">
        <v>2409.79</v>
      </c>
      <c r="G2524" s="4">
        <v>45277</v>
      </c>
      <c r="H2524" s="4">
        <v>183906</v>
      </c>
      <c r="I2524" s="5">
        <v>13.103378899999999</v>
      </c>
      <c r="J2524" s="5">
        <v>4.0617973805684997</v>
      </c>
      <c r="K2524" s="5" t="s">
        <v>1397</v>
      </c>
      <c r="L2524" s="5">
        <v>1066</v>
      </c>
      <c r="M2524" s="7" t="s">
        <v>1514</v>
      </c>
      <c r="N2524" s="7" t="s">
        <v>1515</v>
      </c>
      <c r="O2524" s="9" t="str">
        <f t="shared" si="156"/>
        <v>2020-09-29</v>
      </c>
      <c r="P2524" s="1" t="str">
        <f>VLOOKUP(K2524,de_para!$A$2:$B$46,2,0)</f>
        <v>Mid funnel</v>
      </c>
      <c r="Q2524" s="1">
        <v>0</v>
      </c>
      <c r="R2524" s="1">
        <f t="shared" si="157"/>
        <v>9</v>
      </c>
      <c r="S2524" s="1">
        <f t="shared" si="158"/>
        <v>2020</v>
      </c>
      <c r="T2524" s="1">
        <f t="shared" si="159"/>
        <v>2</v>
      </c>
    </row>
    <row r="2525" spans="1:20" x14ac:dyDescent="0.2">
      <c r="A2525" s="3" t="s">
        <v>311</v>
      </c>
      <c r="B2525" s="3" t="s">
        <v>1513</v>
      </c>
      <c r="C2525" s="4" t="s">
        <v>1535</v>
      </c>
      <c r="D2525" s="5" t="s">
        <v>1508</v>
      </c>
      <c r="E2525" s="4" t="s">
        <v>1509</v>
      </c>
      <c r="F2525" s="6">
        <v>0</v>
      </c>
      <c r="G2525" s="4">
        <v>0</v>
      </c>
      <c r="H2525" s="4">
        <v>0</v>
      </c>
      <c r="I2525" s="5" t="s">
        <v>42</v>
      </c>
      <c r="J2525" s="5">
        <v>0</v>
      </c>
      <c r="K2525" s="5" t="s">
        <v>38</v>
      </c>
      <c r="L2525" s="5">
        <v>1</v>
      </c>
      <c r="M2525" s="7" t="s">
        <v>1514</v>
      </c>
      <c r="N2525" s="7" t="s">
        <v>1515</v>
      </c>
      <c r="O2525" s="9" t="str">
        <f t="shared" si="156"/>
        <v>2020-09-29</v>
      </c>
      <c r="P2525" s="1" t="str">
        <f>VLOOKUP(K2525,de_para!$A$2:$B$46,2,0)</f>
        <v>Credenciamento</v>
      </c>
      <c r="Q2525" s="1">
        <v>0</v>
      </c>
      <c r="R2525" s="1">
        <f t="shared" si="157"/>
        <v>9</v>
      </c>
      <c r="S2525" s="1">
        <f t="shared" si="158"/>
        <v>2020</v>
      </c>
      <c r="T2525" s="1">
        <f t="shared" si="159"/>
        <v>2</v>
      </c>
    </row>
    <row r="2526" spans="1:20" x14ac:dyDescent="0.2">
      <c r="A2526" s="3" t="s">
        <v>1076</v>
      </c>
      <c r="B2526" s="3" t="s">
        <v>1513</v>
      </c>
      <c r="C2526" s="4" t="s">
        <v>1077</v>
      </c>
      <c r="D2526" s="5" t="s">
        <v>1074</v>
      </c>
      <c r="E2526" s="4" t="s">
        <v>1075</v>
      </c>
      <c r="F2526" s="6">
        <v>5161.9799999999996</v>
      </c>
      <c r="G2526" s="4">
        <v>168554</v>
      </c>
      <c r="H2526" s="4">
        <v>289374</v>
      </c>
      <c r="I2526" s="5">
        <v>17.838437450000001</v>
      </c>
      <c r="J2526" s="5">
        <v>1.7168029236921001</v>
      </c>
      <c r="K2526" s="5" t="s">
        <v>200</v>
      </c>
      <c r="L2526" s="5">
        <v>119</v>
      </c>
      <c r="M2526" s="7" t="s">
        <v>1514</v>
      </c>
      <c r="N2526" s="7" t="s">
        <v>1515</v>
      </c>
      <c r="O2526" s="9" t="str">
        <f t="shared" si="156"/>
        <v>2020-09-29</v>
      </c>
      <c r="P2526" s="1" t="str">
        <f>VLOOKUP(K2526,de_para!$A$2:$B$46,2,0)</f>
        <v>Mensagem</v>
      </c>
      <c r="Q2526" s="1">
        <v>1</v>
      </c>
      <c r="R2526" s="1">
        <f t="shared" si="157"/>
        <v>9</v>
      </c>
      <c r="S2526" s="1">
        <f t="shared" si="158"/>
        <v>2020</v>
      </c>
      <c r="T2526" s="1">
        <f t="shared" si="159"/>
        <v>2</v>
      </c>
    </row>
    <row r="2527" spans="1:20" x14ac:dyDescent="0.2">
      <c r="A2527" s="3" t="s">
        <v>1338</v>
      </c>
      <c r="B2527" s="3" t="s">
        <v>1513</v>
      </c>
      <c r="C2527" s="4" t="s">
        <v>1339</v>
      </c>
      <c r="D2527" s="5" t="s">
        <v>1205</v>
      </c>
      <c r="E2527" s="4" t="s">
        <v>1206</v>
      </c>
      <c r="F2527" s="6">
        <v>6048.9</v>
      </c>
      <c r="G2527" s="4">
        <v>29071</v>
      </c>
      <c r="H2527" s="4">
        <v>183878</v>
      </c>
      <c r="I2527" s="5">
        <v>32.89626818</v>
      </c>
      <c r="J2527" s="5">
        <v>6.3251350142753999</v>
      </c>
      <c r="K2527" s="5" t="s">
        <v>38</v>
      </c>
      <c r="L2527" s="5">
        <v>108</v>
      </c>
      <c r="M2527" s="7" t="s">
        <v>1514</v>
      </c>
      <c r="N2527" s="7" t="s">
        <v>1515</v>
      </c>
      <c r="O2527" s="9" t="str">
        <f t="shared" si="156"/>
        <v>2020-09-29</v>
      </c>
      <c r="P2527" s="1" t="str">
        <f>VLOOKUP(K2527,de_para!$A$2:$B$46,2,0)</f>
        <v>Credenciamento</v>
      </c>
      <c r="Q2527" s="1">
        <v>0</v>
      </c>
      <c r="R2527" s="1">
        <f t="shared" si="157"/>
        <v>9</v>
      </c>
      <c r="S2527" s="1">
        <f t="shared" si="158"/>
        <v>2020</v>
      </c>
      <c r="T2527" s="1">
        <f t="shared" si="159"/>
        <v>2</v>
      </c>
    </row>
    <row r="2528" spans="1:20" x14ac:dyDescent="0.2">
      <c r="A2528" s="3" t="s">
        <v>1446</v>
      </c>
      <c r="B2528" s="3" t="s">
        <v>1513</v>
      </c>
      <c r="C2528" s="4" t="s">
        <v>1447</v>
      </c>
      <c r="D2528" s="5" t="s">
        <v>1416</v>
      </c>
      <c r="E2528" s="4" t="s">
        <v>1417</v>
      </c>
      <c r="F2528" s="6">
        <v>24503.57</v>
      </c>
      <c r="G2528" s="4">
        <v>1055408</v>
      </c>
      <c r="H2528" s="4">
        <v>1595281</v>
      </c>
      <c r="I2528" s="5">
        <v>15.360033749999999</v>
      </c>
      <c r="J2528" s="5">
        <v>1.5115301381077</v>
      </c>
      <c r="K2528" s="5" t="s">
        <v>200</v>
      </c>
      <c r="L2528" s="5">
        <v>503</v>
      </c>
      <c r="M2528" s="7" t="s">
        <v>1514</v>
      </c>
      <c r="N2528" s="7" t="s">
        <v>1515</v>
      </c>
      <c r="O2528" s="9" t="str">
        <f t="shared" si="156"/>
        <v>2020-09-29</v>
      </c>
      <c r="P2528" s="1" t="str">
        <f>VLOOKUP(K2528,de_para!$A$2:$B$46,2,0)</f>
        <v>Mensagem</v>
      </c>
      <c r="Q2528" s="1">
        <v>1</v>
      </c>
      <c r="R2528" s="1">
        <f t="shared" si="157"/>
        <v>9</v>
      </c>
      <c r="S2528" s="1">
        <f t="shared" si="158"/>
        <v>2020</v>
      </c>
      <c r="T2528" s="1">
        <f t="shared" si="159"/>
        <v>2</v>
      </c>
    </row>
    <row r="2529" spans="1:20" x14ac:dyDescent="0.2">
      <c r="A2529" s="3" t="s">
        <v>1327</v>
      </c>
      <c r="B2529" s="3" t="s">
        <v>1513</v>
      </c>
      <c r="C2529" s="4" t="s">
        <v>1328</v>
      </c>
      <c r="D2529" s="5" t="s">
        <v>1329</v>
      </c>
      <c r="E2529" s="4" t="s">
        <v>1330</v>
      </c>
      <c r="F2529" s="6">
        <v>31295.78</v>
      </c>
      <c r="G2529" s="4">
        <v>141058</v>
      </c>
      <c r="H2529" s="4">
        <v>887025</v>
      </c>
      <c r="I2529" s="5">
        <v>35.281733889999998</v>
      </c>
      <c r="J2529" s="5">
        <v>6.2883707411136003</v>
      </c>
      <c r="K2529" s="5" t="s">
        <v>30</v>
      </c>
      <c r="L2529" s="5">
        <v>480</v>
      </c>
      <c r="M2529" s="7" t="s">
        <v>1514</v>
      </c>
      <c r="N2529" s="7" t="s">
        <v>1515</v>
      </c>
      <c r="O2529" s="9" t="str">
        <f t="shared" si="156"/>
        <v>2020-09-29</v>
      </c>
      <c r="P2529" s="1" t="str">
        <f>VLOOKUP(K2529,de_para!$A$2:$B$46,2,0)</f>
        <v>Lead Ads</v>
      </c>
      <c r="Q2529" s="1">
        <v>0</v>
      </c>
      <c r="R2529" s="1">
        <f t="shared" si="157"/>
        <v>9</v>
      </c>
      <c r="S2529" s="1">
        <f t="shared" si="158"/>
        <v>2020</v>
      </c>
      <c r="T2529" s="1">
        <f t="shared" si="159"/>
        <v>2</v>
      </c>
    </row>
    <row r="2530" spans="1:20" x14ac:dyDescent="0.2">
      <c r="A2530" s="3" t="s">
        <v>1536</v>
      </c>
      <c r="B2530" s="3" t="s">
        <v>1513</v>
      </c>
      <c r="C2530" s="4" t="s">
        <v>1537</v>
      </c>
      <c r="D2530" s="5" t="s">
        <v>1524</v>
      </c>
      <c r="E2530" s="4" t="s">
        <v>1525</v>
      </c>
      <c r="F2530" s="6">
        <v>0</v>
      </c>
      <c r="G2530" s="4">
        <v>0</v>
      </c>
      <c r="H2530" s="4">
        <v>0</v>
      </c>
      <c r="I2530" s="5" t="s">
        <v>42</v>
      </c>
      <c r="J2530" s="5">
        <v>0</v>
      </c>
      <c r="K2530" s="5" t="s">
        <v>19</v>
      </c>
      <c r="L2530" s="5">
        <v>2</v>
      </c>
      <c r="M2530" s="7" t="s">
        <v>1514</v>
      </c>
      <c r="N2530" s="7" t="s">
        <v>1515</v>
      </c>
      <c r="O2530" s="9" t="str">
        <f t="shared" si="156"/>
        <v>2020-09-29</v>
      </c>
      <c r="P2530" s="1" t="str">
        <f>VLOOKUP(K2530,de_para!$A$2:$B$46,2,0)</f>
        <v>web event</v>
      </c>
      <c r="Q2530" s="1">
        <v>0</v>
      </c>
      <c r="R2530" s="1">
        <f t="shared" si="157"/>
        <v>9</v>
      </c>
      <c r="S2530" s="1">
        <f t="shared" si="158"/>
        <v>2020</v>
      </c>
      <c r="T2530" s="1">
        <f t="shared" si="159"/>
        <v>2</v>
      </c>
    </row>
    <row r="2531" spans="1:20" x14ac:dyDescent="0.2">
      <c r="A2531" s="3" t="s">
        <v>1413</v>
      </c>
      <c r="B2531" s="3" t="s">
        <v>1513</v>
      </c>
      <c r="C2531" s="4" t="s">
        <v>1415</v>
      </c>
      <c r="D2531" s="5" t="s">
        <v>1416</v>
      </c>
      <c r="E2531" s="4" t="s">
        <v>1417</v>
      </c>
      <c r="F2531" s="6">
        <v>24578.31</v>
      </c>
      <c r="G2531" s="4">
        <v>1189028</v>
      </c>
      <c r="H2531" s="4">
        <v>1907757</v>
      </c>
      <c r="I2531" s="5">
        <v>12.88335464</v>
      </c>
      <c r="J2531" s="5">
        <v>1.6044676828468001</v>
      </c>
      <c r="K2531" s="5" t="s">
        <v>200</v>
      </c>
      <c r="L2531" s="5">
        <v>447</v>
      </c>
      <c r="M2531" s="7" t="s">
        <v>1514</v>
      </c>
      <c r="N2531" s="7" t="s">
        <v>1515</v>
      </c>
      <c r="O2531" s="9" t="str">
        <f t="shared" si="156"/>
        <v>2020-09-29</v>
      </c>
      <c r="P2531" s="1" t="str">
        <f>VLOOKUP(K2531,de_para!$A$2:$B$46,2,0)</f>
        <v>Mensagem</v>
      </c>
      <c r="Q2531" s="1">
        <v>1</v>
      </c>
      <c r="R2531" s="1">
        <f t="shared" si="157"/>
        <v>9</v>
      </c>
      <c r="S2531" s="1">
        <f t="shared" si="158"/>
        <v>2020</v>
      </c>
      <c r="T2531" s="1">
        <f t="shared" si="159"/>
        <v>2</v>
      </c>
    </row>
    <row r="2532" spans="1:20" x14ac:dyDescent="0.2">
      <c r="A2532" s="3" t="s">
        <v>1374</v>
      </c>
      <c r="B2532" s="3" t="s">
        <v>1513</v>
      </c>
      <c r="C2532" s="4" t="s">
        <v>1375</v>
      </c>
      <c r="D2532" s="5" t="s">
        <v>1376</v>
      </c>
      <c r="E2532" s="4" t="s">
        <v>1377</v>
      </c>
      <c r="F2532" s="6">
        <v>38328.92</v>
      </c>
      <c r="G2532" s="4">
        <v>737441</v>
      </c>
      <c r="H2532" s="4">
        <v>2845349</v>
      </c>
      <c r="I2532" s="5">
        <v>13.470727139999999</v>
      </c>
      <c r="J2532" s="5">
        <v>3.858409011704</v>
      </c>
      <c r="K2532" s="5" t="s">
        <v>19</v>
      </c>
      <c r="L2532" s="5">
        <v>864</v>
      </c>
      <c r="M2532" s="7" t="s">
        <v>1514</v>
      </c>
      <c r="N2532" s="7" t="s">
        <v>1515</v>
      </c>
      <c r="O2532" s="9" t="str">
        <f t="shared" si="156"/>
        <v>2020-09-29</v>
      </c>
      <c r="P2532" s="1" t="str">
        <f>VLOOKUP(K2532,de_para!$A$2:$B$46,2,0)</f>
        <v>web event</v>
      </c>
      <c r="Q2532" s="1">
        <v>0</v>
      </c>
      <c r="R2532" s="1">
        <f t="shared" si="157"/>
        <v>9</v>
      </c>
      <c r="S2532" s="1">
        <f t="shared" si="158"/>
        <v>2020</v>
      </c>
      <c r="T2532" s="1">
        <f t="shared" si="159"/>
        <v>2</v>
      </c>
    </row>
    <row r="2533" spans="1:20" x14ac:dyDescent="0.2">
      <c r="A2533" s="3" t="s">
        <v>1489</v>
      </c>
      <c r="B2533" s="3" t="s">
        <v>1513</v>
      </c>
      <c r="C2533" s="4" t="s">
        <v>1490</v>
      </c>
      <c r="D2533" s="5" t="s">
        <v>1491</v>
      </c>
      <c r="E2533" s="4" t="s">
        <v>1492</v>
      </c>
      <c r="F2533" s="6">
        <v>2125.36</v>
      </c>
      <c r="G2533" s="4">
        <v>150217</v>
      </c>
      <c r="H2533" s="4">
        <v>300541</v>
      </c>
      <c r="I2533" s="5">
        <v>7.0717805599999997</v>
      </c>
      <c r="J2533" s="5">
        <v>2.0007123028685001</v>
      </c>
      <c r="K2533" s="5" t="s">
        <v>1397</v>
      </c>
      <c r="L2533" s="5">
        <v>881</v>
      </c>
      <c r="M2533" s="7" t="s">
        <v>1514</v>
      </c>
      <c r="N2533" s="7" t="s">
        <v>1515</v>
      </c>
      <c r="O2533" s="9" t="str">
        <f t="shared" si="156"/>
        <v>2020-09-29</v>
      </c>
      <c r="P2533" s="1" t="str">
        <f>VLOOKUP(K2533,de_para!$A$2:$B$46,2,0)</f>
        <v>Mid funnel</v>
      </c>
      <c r="Q2533" s="1">
        <v>0</v>
      </c>
      <c r="R2533" s="1">
        <f t="shared" si="157"/>
        <v>9</v>
      </c>
      <c r="S2533" s="1">
        <f t="shared" si="158"/>
        <v>2020</v>
      </c>
      <c r="T2533" s="1">
        <f t="shared" si="159"/>
        <v>2</v>
      </c>
    </row>
    <row r="2534" spans="1:20" x14ac:dyDescent="0.2">
      <c r="A2534" s="3" t="s">
        <v>1468</v>
      </c>
      <c r="B2534" s="3" t="s">
        <v>1538</v>
      </c>
      <c r="C2534" s="4" t="s">
        <v>1469</v>
      </c>
      <c r="D2534" s="5" t="s">
        <v>1416</v>
      </c>
      <c r="E2534" s="4" t="s">
        <v>1417</v>
      </c>
      <c r="F2534" s="6">
        <v>56251.12</v>
      </c>
      <c r="G2534" s="4">
        <v>1634815</v>
      </c>
      <c r="H2534" s="4">
        <v>3180268</v>
      </c>
      <c r="I2534" s="5">
        <v>17.687540800000001</v>
      </c>
      <c r="J2534" s="5">
        <v>1.9453381575285</v>
      </c>
      <c r="K2534" s="5" t="s">
        <v>200</v>
      </c>
      <c r="L2534" s="5">
        <v>1290</v>
      </c>
      <c r="M2534" s="7" t="s">
        <v>1539</v>
      </c>
      <c r="N2534" s="7" t="s">
        <v>1540</v>
      </c>
      <c r="O2534" s="9" t="str">
        <f t="shared" si="156"/>
        <v>2020-09-22</v>
      </c>
      <c r="P2534" s="1" t="str">
        <f>VLOOKUP(K2534,de_para!$A$2:$B$46,2,0)</f>
        <v>Mensagem</v>
      </c>
      <c r="Q2534" s="1">
        <v>1</v>
      </c>
      <c r="R2534" s="1">
        <f t="shared" si="157"/>
        <v>9</v>
      </c>
      <c r="S2534" s="1">
        <f t="shared" si="158"/>
        <v>2020</v>
      </c>
      <c r="T2534" s="1">
        <f t="shared" si="159"/>
        <v>2</v>
      </c>
    </row>
    <row r="2535" spans="1:20" x14ac:dyDescent="0.2">
      <c r="A2535" s="3" t="s">
        <v>1272</v>
      </c>
      <c r="B2535" s="3" t="s">
        <v>1538</v>
      </c>
      <c r="C2535" s="4" t="s">
        <v>1318</v>
      </c>
      <c r="D2535" s="5" t="s">
        <v>1249</v>
      </c>
      <c r="E2535" s="4" t="s">
        <v>1250</v>
      </c>
      <c r="F2535" s="6">
        <v>11240.21</v>
      </c>
      <c r="G2535" s="4">
        <v>895234</v>
      </c>
      <c r="H2535" s="4">
        <v>1881011</v>
      </c>
      <c r="I2535" s="5">
        <v>5.9756216200000001</v>
      </c>
      <c r="J2535" s="5">
        <v>2.1011389201036001</v>
      </c>
      <c r="K2535" s="5" t="s">
        <v>1251</v>
      </c>
      <c r="L2535" s="5">
        <v>82</v>
      </c>
      <c r="M2535" s="7" t="s">
        <v>1539</v>
      </c>
      <c r="N2535" s="7" t="s">
        <v>1540</v>
      </c>
      <c r="O2535" s="9" t="str">
        <f t="shared" si="156"/>
        <v>2020-09-22</v>
      </c>
      <c r="P2535" s="1" t="str">
        <f>VLOOKUP(K2535,de_para!$A$2:$B$46,2,0)</f>
        <v>Credenciamento</v>
      </c>
      <c r="Q2535" s="1">
        <v>0</v>
      </c>
      <c r="R2535" s="1">
        <f t="shared" si="157"/>
        <v>9</v>
      </c>
      <c r="S2535" s="1">
        <f t="shared" si="158"/>
        <v>2020</v>
      </c>
      <c r="T2535" s="1">
        <f t="shared" si="159"/>
        <v>2</v>
      </c>
    </row>
    <row r="2536" spans="1:20" x14ac:dyDescent="0.2">
      <c r="A2536" s="3" t="s">
        <v>1526</v>
      </c>
      <c r="B2536" s="3" t="s">
        <v>1538</v>
      </c>
      <c r="C2536" s="4" t="s">
        <v>1527</v>
      </c>
      <c r="D2536" s="5" t="s">
        <v>1528</v>
      </c>
      <c r="E2536" s="4" t="s">
        <v>1529</v>
      </c>
      <c r="F2536" s="6">
        <v>0</v>
      </c>
      <c r="G2536" s="4">
        <v>0</v>
      </c>
      <c r="H2536" s="4">
        <v>0</v>
      </c>
      <c r="I2536" s="5" t="s">
        <v>42</v>
      </c>
      <c r="J2536" s="5">
        <v>0</v>
      </c>
      <c r="K2536" s="5" t="s">
        <v>19</v>
      </c>
      <c r="L2536" s="5">
        <v>8</v>
      </c>
      <c r="M2536" s="7" t="s">
        <v>1539</v>
      </c>
      <c r="N2536" s="7" t="s">
        <v>1540</v>
      </c>
      <c r="O2536" s="9" t="str">
        <f t="shared" si="156"/>
        <v>2020-09-22</v>
      </c>
      <c r="P2536" s="1" t="str">
        <f>VLOOKUP(K2536,de_para!$A$2:$B$46,2,0)</f>
        <v>web event</v>
      </c>
      <c r="Q2536" s="1">
        <v>0</v>
      </c>
      <c r="R2536" s="1">
        <f t="shared" si="157"/>
        <v>9</v>
      </c>
      <c r="S2536" s="1">
        <f t="shared" si="158"/>
        <v>2020</v>
      </c>
      <c r="T2536" s="1">
        <f t="shared" si="159"/>
        <v>2</v>
      </c>
    </row>
    <row r="2537" spans="1:20" x14ac:dyDescent="0.2">
      <c r="A2537" s="3" t="s">
        <v>1094</v>
      </c>
      <c r="B2537" s="3" t="s">
        <v>1538</v>
      </c>
      <c r="C2537" s="4" t="s">
        <v>1541</v>
      </c>
      <c r="D2537" s="5" t="s">
        <v>1524</v>
      </c>
      <c r="E2537" s="4" t="s">
        <v>1525</v>
      </c>
      <c r="F2537" s="6">
        <v>0</v>
      </c>
      <c r="G2537" s="4">
        <v>0</v>
      </c>
      <c r="H2537" s="4">
        <v>0</v>
      </c>
      <c r="I2537" s="5" t="s">
        <v>42</v>
      </c>
      <c r="J2537" s="5">
        <v>0</v>
      </c>
      <c r="K2537" s="5" t="s">
        <v>19</v>
      </c>
      <c r="L2537" s="5">
        <v>2</v>
      </c>
      <c r="M2537" s="7" t="s">
        <v>1539</v>
      </c>
      <c r="N2537" s="7" t="s">
        <v>1540</v>
      </c>
      <c r="O2537" s="9" t="str">
        <f t="shared" si="156"/>
        <v>2020-09-22</v>
      </c>
      <c r="P2537" s="1" t="str">
        <f>VLOOKUP(K2537,de_para!$A$2:$B$46,2,0)</f>
        <v>web event</v>
      </c>
      <c r="Q2537" s="1">
        <v>0</v>
      </c>
      <c r="R2537" s="1">
        <f t="shared" si="157"/>
        <v>9</v>
      </c>
      <c r="S2537" s="1">
        <f t="shared" si="158"/>
        <v>2020</v>
      </c>
      <c r="T2537" s="1">
        <f t="shared" si="159"/>
        <v>2</v>
      </c>
    </row>
    <row r="2538" spans="1:20" x14ac:dyDescent="0.2">
      <c r="A2538" s="3" t="s">
        <v>1272</v>
      </c>
      <c r="B2538" s="3" t="s">
        <v>1538</v>
      </c>
      <c r="C2538" s="4" t="s">
        <v>1542</v>
      </c>
      <c r="D2538" s="5" t="s">
        <v>1543</v>
      </c>
      <c r="E2538" s="4" t="s">
        <v>1544</v>
      </c>
      <c r="F2538" s="6">
        <v>0</v>
      </c>
      <c r="G2538" s="4">
        <v>0</v>
      </c>
      <c r="H2538" s="4">
        <v>0</v>
      </c>
      <c r="I2538" s="5" t="s">
        <v>42</v>
      </c>
      <c r="J2538" s="5">
        <v>0</v>
      </c>
      <c r="K2538" s="5" t="s">
        <v>19</v>
      </c>
      <c r="L2538" s="5">
        <v>1</v>
      </c>
      <c r="M2538" s="7" t="s">
        <v>1539</v>
      </c>
      <c r="N2538" s="7" t="s">
        <v>1540</v>
      </c>
      <c r="O2538" s="9" t="str">
        <f t="shared" si="156"/>
        <v>2020-09-22</v>
      </c>
      <c r="P2538" s="1" t="str">
        <f>VLOOKUP(K2538,de_para!$A$2:$B$46,2,0)</f>
        <v>web event</v>
      </c>
      <c r="Q2538" s="1">
        <v>0</v>
      </c>
      <c r="R2538" s="1">
        <f t="shared" si="157"/>
        <v>9</v>
      </c>
      <c r="S2538" s="1">
        <f t="shared" si="158"/>
        <v>2020</v>
      </c>
      <c r="T2538" s="1">
        <f t="shared" si="159"/>
        <v>2</v>
      </c>
    </row>
    <row r="2539" spans="1:20" x14ac:dyDescent="0.2">
      <c r="A2539" s="3" t="s">
        <v>1536</v>
      </c>
      <c r="B2539" s="3" t="s">
        <v>1538</v>
      </c>
      <c r="C2539" s="4" t="s">
        <v>1537</v>
      </c>
      <c r="D2539" s="5" t="s">
        <v>1524</v>
      </c>
      <c r="E2539" s="4" t="s">
        <v>1525</v>
      </c>
      <c r="F2539" s="6">
        <v>0</v>
      </c>
      <c r="G2539" s="4">
        <v>0</v>
      </c>
      <c r="H2539" s="4">
        <v>0</v>
      </c>
      <c r="I2539" s="5" t="s">
        <v>42</v>
      </c>
      <c r="J2539" s="5">
        <v>0</v>
      </c>
      <c r="K2539" s="5" t="s">
        <v>19</v>
      </c>
      <c r="L2539" s="5">
        <v>4</v>
      </c>
      <c r="M2539" s="7" t="s">
        <v>1539</v>
      </c>
      <c r="N2539" s="7" t="s">
        <v>1540</v>
      </c>
      <c r="O2539" s="9" t="str">
        <f t="shared" si="156"/>
        <v>2020-09-22</v>
      </c>
      <c r="P2539" s="1" t="str">
        <f>VLOOKUP(K2539,de_para!$A$2:$B$46,2,0)</f>
        <v>web event</v>
      </c>
      <c r="Q2539" s="1">
        <v>0</v>
      </c>
      <c r="R2539" s="1">
        <f t="shared" si="157"/>
        <v>9</v>
      </c>
      <c r="S2539" s="1">
        <f t="shared" si="158"/>
        <v>2020</v>
      </c>
      <c r="T2539" s="1">
        <f t="shared" si="159"/>
        <v>2</v>
      </c>
    </row>
    <row r="2540" spans="1:20" x14ac:dyDescent="0.2">
      <c r="A2540" s="3" t="s">
        <v>1530</v>
      </c>
      <c r="B2540" s="3" t="s">
        <v>1538</v>
      </c>
      <c r="C2540" s="4" t="s">
        <v>1531</v>
      </c>
      <c r="D2540" s="5" t="s">
        <v>1239</v>
      </c>
      <c r="E2540" s="4" t="s">
        <v>1240</v>
      </c>
      <c r="F2540" s="6">
        <v>924</v>
      </c>
      <c r="G2540" s="4">
        <v>85201</v>
      </c>
      <c r="H2540" s="4">
        <v>98753</v>
      </c>
      <c r="I2540" s="5">
        <v>9.3566777699999992</v>
      </c>
      <c r="J2540" s="5">
        <v>1.1590591659722</v>
      </c>
      <c r="K2540" s="5" t="s">
        <v>200</v>
      </c>
      <c r="L2540" s="5">
        <v>20</v>
      </c>
      <c r="M2540" s="7" t="s">
        <v>1539</v>
      </c>
      <c r="N2540" s="7" t="s">
        <v>1540</v>
      </c>
      <c r="O2540" s="9" t="str">
        <f t="shared" si="156"/>
        <v>2020-09-22</v>
      </c>
      <c r="P2540" s="1" t="str">
        <f>VLOOKUP(K2540,de_para!$A$2:$B$46,2,0)</f>
        <v>Mensagem</v>
      </c>
      <c r="Q2540" s="1">
        <v>1</v>
      </c>
      <c r="R2540" s="1">
        <f t="shared" si="157"/>
        <v>9</v>
      </c>
      <c r="S2540" s="1">
        <f t="shared" si="158"/>
        <v>2020</v>
      </c>
      <c r="T2540" s="1">
        <f t="shared" si="159"/>
        <v>2</v>
      </c>
    </row>
    <row r="2541" spans="1:20" x14ac:dyDescent="0.2">
      <c r="A2541" s="3" t="s">
        <v>1076</v>
      </c>
      <c r="B2541" s="3" t="s">
        <v>1538</v>
      </c>
      <c r="C2541" s="4" t="s">
        <v>1077</v>
      </c>
      <c r="D2541" s="5" t="s">
        <v>1074</v>
      </c>
      <c r="E2541" s="4" t="s">
        <v>1075</v>
      </c>
      <c r="F2541" s="6">
        <v>19273.099999999999</v>
      </c>
      <c r="G2541" s="4">
        <v>443265</v>
      </c>
      <c r="H2541" s="4">
        <v>1366579</v>
      </c>
      <c r="I2541" s="5">
        <v>14.10317296</v>
      </c>
      <c r="J2541" s="5">
        <v>3.0829842193722001</v>
      </c>
      <c r="K2541" s="5" t="s">
        <v>200</v>
      </c>
      <c r="L2541" s="5">
        <v>444</v>
      </c>
      <c r="M2541" s="7" t="s">
        <v>1539</v>
      </c>
      <c r="N2541" s="7" t="s">
        <v>1540</v>
      </c>
      <c r="O2541" s="9" t="str">
        <f t="shared" si="156"/>
        <v>2020-09-22</v>
      </c>
      <c r="P2541" s="1" t="str">
        <f>VLOOKUP(K2541,de_para!$A$2:$B$46,2,0)</f>
        <v>Mensagem</v>
      </c>
      <c r="Q2541" s="1">
        <v>1</v>
      </c>
      <c r="R2541" s="1">
        <f t="shared" si="157"/>
        <v>9</v>
      </c>
      <c r="S2541" s="1">
        <f t="shared" si="158"/>
        <v>2020</v>
      </c>
      <c r="T2541" s="1">
        <f t="shared" si="159"/>
        <v>2</v>
      </c>
    </row>
    <row r="2542" spans="1:20" x14ac:dyDescent="0.2">
      <c r="A2542" s="3" t="s">
        <v>1423</v>
      </c>
      <c r="B2542" s="3" t="s">
        <v>1538</v>
      </c>
      <c r="C2542" s="4" t="s">
        <v>1424</v>
      </c>
      <c r="D2542" s="5" t="s">
        <v>1425</v>
      </c>
      <c r="E2542" s="4" t="s">
        <v>1426</v>
      </c>
      <c r="F2542" s="6">
        <v>3967.71</v>
      </c>
      <c r="G2542" s="4">
        <v>134976</v>
      </c>
      <c r="H2542" s="4">
        <v>214851</v>
      </c>
      <c r="I2542" s="5">
        <v>18.46726336</v>
      </c>
      <c r="J2542" s="5">
        <v>1.5917718705548001</v>
      </c>
      <c r="K2542" s="5" t="s">
        <v>1304</v>
      </c>
      <c r="L2542" s="5">
        <v>242</v>
      </c>
      <c r="M2542" s="7" t="s">
        <v>1539</v>
      </c>
      <c r="N2542" s="7" t="s">
        <v>1540</v>
      </c>
      <c r="O2542" s="9" t="str">
        <f t="shared" si="156"/>
        <v>2020-09-22</v>
      </c>
      <c r="P2542" s="1" t="str">
        <f>VLOOKUP(K2542,de_para!$A$2:$B$46,2,0)</f>
        <v>web event</v>
      </c>
      <c r="Q2542" s="1">
        <v>0</v>
      </c>
      <c r="R2542" s="1">
        <f t="shared" si="157"/>
        <v>9</v>
      </c>
      <c r="S2542" s="1">
        <f t="shared" si="158"/>
        <v>2020</v>
      </c>
      <c r="T2542" s="1">
        <f t="shared" si="159"/>
        <v>2</v>
      </c>
    </row>
    <row r="2543" spans="1:20" x14ac:dyDescent="0.2">
      <c r="A2543" s="3" t="s">
        <v>311</v>
      </c>
      <c r="B2543" s="3" t="s">
        <v>1538</v>
      </c>
      <c r="C2543" s="4" t="s">
        <v>1545</v>
      </c>
      <c r="D2543" s="5" t="s">
        <v>456</v>
      </c>
      <c r="E2543" s="4" t="s">
        <v>457</v>
      </c>
      <c r="F2543" s="6">
        <v>0</v>
      </c>
      <c r="G2543" s="4">
        <v>0</v>
      </c>
      <c r="H2543" s="4">
        <v>0</v>
      </c>
      <c r="I2543" s="5" t="s">
        <v>42</v>
      </c>
      <c r="J2543" s="5">
        <v>0</v>
      </c>
      <c r="K2543" s="5" t="s">
        <v>38</v>
      </c>
      <c r="L2543" s="5">
        <v>1</v>
      </c>
      <c r="M2543" s="7" t="s">
        <v>1539</v>
      </c>
      <c r="N2543" s="7" t="s">
        <v>1540</v>
      </c>
      <c r="O2543" s="9" t="str">
        <f t="shared" si="156"/>
        <v>2020-09-22</v>
      </c>
      <c r="P2543" s="1" t="str">
        <f>VLOOKUP(K2543,de_para!$A$2:$B$46,2,0)</f>
        <v>Credenciamento</v>
      </c>
      <c r="Q2543" s="1">
        <v>0</v>
      </c>
      <c r="R2543" s="1">
        <f t="shared" si="157"/>
        <v>9</v>
      </c>
      <c r="S2543" s="1">
        <f t="shared" si="158"/>
        <v>2020</v>
      </c>
      <c r="T2543" s="1">
        <f t="shared" si="159"/>
        <v>2</v>
      </c>
    </row>
    <row r="2544" spans="1:20" x14ac:dyDescent="0.2">
      <c r="A2544" s="3" t="s">
        <v>311</v>
      </c>
      <c r="B2544" s="3" t="s">
        <v>1538</v>
      </c>
      <c r="C2544" s="4" t="s">
        <v>1248</v>
      </c>
      <c r="D2544" s="5" t="s">
        <v>1249</v>
      </c>
      <c r="E2544" s="4" t="s">
        <v>1250</v>
      </c>
      <c r="F2544" s="6">
        <v>11888.59</v>
      </c>
      <c r="G2544" s="4">
        <v>909569</v>
      </c>
      <c r="H2544" s="4">
        <v>1806048</v>
      </c>
      <c r="I2544" s="5">
        <v>6.5826545000000003</v>
      </c>
      <c r="J2544" s="5">
        <v>1.9856085684539</v>
      </c>
      <c r="K2544" s="5" t="s">
        <v>1251</v>
      </c>
      <c r="L2544" s="5">
        <v>71</v>
      </c>
      <c r="M2544" s="7" t="s">
        <v>1539</v>
      </c>
      <c r="N2544" s="7" t="s">
        <v>1540</v>
      </c>
      <c r="O2544" s="9" t="str">
        <f t="shared" si="156"/>
        <v>2020-09-22</v>
      </c>
      <c r="P2544" s="1" t="str">
        <f>VLOOKUP(K2544,de_para!$A$2:$B$46,2,0)</f>
        <v>Credenciamento</v>
      </c>
      <c r="Q2544" s="1">
        <v>0</v>
      </c>
      <c r="R2544" s="1">
        <f t="shared" si="157"/>
        <v>9</v>
      </c>
      <c r="S2544" s="1">
        <f t="shared" si="158"/>
        <v>2020</v>
      </c>
      <c r="T2544" s="1">
        <f t="shared" si="159"/>
        <v>2</v>
      </c>
    </row>
    <row r="2545" spans="1:20" x14ac:dyDescent="0.2">
      <c r="A2545" s="3" t="s">
        <v>1300</v>
      </c>
      <c r="B2545" s="3" t="s">
        <v>1538</v>
      </c>
      <c r="C2545" s="4" t="s">
        <v>1301</v>
      </c>
      <c r="D2545" s="5" t="s">
        <v>1302</v>
      </c>
      <c r="E2545" s="4" t="s">
        <v>1303</v>
      </c>
      <c r="F2545" s="6">
        <v>5297.62</v>
      </c>
      <c r="G2545" s="4">
        <v>106432</v>
      </c>
      <c r="H2545" s="4">
        <v>458392</v>
      </c>
      <c r="I2545" s="5">
        <v>11.55696434</v>
      </c>
      <c r="J2545" s="5">
        <v>4.3069001803968998</v>
      </c>
      <c r="K2545" s="5" t="s">
        <v>1304</v>
      </c>
      <c r="L2545" s="5">
        <v>301</v>
      </c>
      <c r="M2545" s="7" t="s">
        <v>1539</v>
      </c>
      <c r="N2545" s="7" t="s">
        <v>1540</v>
      </c>
      <c r="O2545" s="9" t="str">
        <f t="shared" si="156"/>
        <v>2020-09-22</v>
      </c>
      <c r="P2545" s="1" t="str">
        <f>VLOOKUP(K2545,de_para!$A$2:$B$46,2,0)</f>
        <v>web event</v>
      </c>
      <c r="Q2545" s="1">
        <v>0</v>
      </c>
      <c r="R2545" s="1">
        <f t="shared" si="157"/>
        <v>9</v>
      </c>
      <c r="S2545" s="1">
        <f t="shared" si="158"/>
        <v>2020</v>
      </c>
      <c r="T2545" s="1">
        <f t="shared" si="159"/>
        <v>2</v>
      </c>
    </row>
    <row r="2546" spans="1:20" x14ac:dyDescent="0.2">
      <c r="A2546" s="3" t="s">
        <v>1446</v>
      </c>
      <c r="B2546" s="3" t="s">
        <v>1538</v>
      </c>
      <c r="C2546" s="4" t="s">
        <v>1493</v>
      </c>
      <c r="D2546" s="5" t="s">
        <v>1458</v>
      </c>
      <c r="E2546" s="4" t="s">
        <v>1459</v>
      </c>
      <c r="F2546" s="6">
        <v>10675.64</v>
      </c>
      <c r="G2546" s="4">
        <v>424897</v>
      </c>
      <c r="H2546" s="4">
        <v>719077</v>
      </c>
      <c r="I2546" s="5">
        <v>14.846309919999999</v>
      </c>
      <c r="J2546" s="5">
        <v>1.6923560298142999</v>
      </c>
      <c r="K2546" s="5" t="s">
        <v>200</v>
      </c>
      <c r="L2546" s="5">
        <v>205</v>
      </c>
      <c r="M2546" s="7" t="s">
        <v>1539</v>
      </c>
      <c r="N2546" s="7" t="s">
        <v>1540</v>
      </c>
      <c r="O2546" s="9" t="str">
        <f t="shared" si="156"/>
        <v>2020-09-22</v>
      </c>
      <c r="P2546" s="1" t="str">
        <f>VLOOKUP(K2546,de_para!$A$2:$B$46,2,0)</f>
        <v>Mensagem</v>
      </c>
      <c r="Q2546" s="1">
        <v>1</v>
      </c>
      <c r="R2546" s="1">
        <f t="shared" si="157"/>
        <v>9</v>
      </c>
      <c r="S2546" s="1">
        <f t="shared" si="158"/>
        <v>2020</v>
      </c>
      <c r="T2546" s="1">
        <f t="shared" si="159"/>
        <v>2</v>
      </c>
    </row>
    <row r="2547" spans="1:20" x14ac:dyDescent="0.2">
      <c r="A2547" s="3" t="s">
        <v>311</v>
      </c>
      <c r="B2547" s="3" t="s">
        <v>1538</v>
      </c>
      <c r="C2547" s="4" t="s">
        <v>1535</v>
      </c>
      <c r="D2547" s="5" t="s">
        <v>1508</v>
      </c>
      <c r="E2547" s="4" t="s">
        <v>1509</v>
      </c>
      <c r="F2547" s="6">
        <v>0</v>
      </c>
      <c r="G2547" s="4">
        <v>0</v>
      </c>
      <c r="H2547" s="4">
        <v>0</v>
      </c>
      <c r="I2547" s="5" t="s">
        <v>42</v>
      </c>
      <c r="J2547" s="5">
        <v>0</v>
      </c>
      <c r="K2547" s="5" t="s">
        <v>38</v>
      </c>
      <c r="L2547" s="5">
        <v>8</v>
      </c>
      <c r="M2547" s="7" t="s">
        <v>1539</v>
      </c>
      <c r="N2547" s="7" t="s">
        <v>1540</v>
      </c>
      <c r="O2547" s="9" t="str">
        <f t="shared" si="156"/>
        <v>2020-09-22</v>
      </c>
      <c r="P2547" s="1" t="str">
        <f>VLOOKUP(K2547,de_para!$A$2:$B$46,2,0)</f>
        <v>Credenciamento</v>
      </c>
      <c r="Q2547" s="1">
        <v>0</v>
      </c>
      <c r="R2547" s="1">
        <f t="shared" si="157"/>
        <v>9</v>
      </c>
      <c r="S2547" s="1">
        <f t="shared" si="158"/>
        <v>2020</v>
      </c>
      <c r="T2547" s="1">
        <f t="shared" si="159"/>
        <v>2</v>
      </c>
    </row>
    <row r="2548" spans="1:20" x14ac:dyDescent="0.2">
      <c r="A2548" s="3" t="s">
        <v>1358</v>
      </c>
      <c r="B2548" s="3" t="s">
        <v>1538</v>
      </c>
      <c r="C2548" s="4" t="s">
        <v>1359</v>
      </c>
      <c r="D2548" s="5" t="s">
        <v>1360</v>
      </c>
      <c r="E2548" s="4" t="s">
        <v>1361</v>
      </c>
      <c r="F2548" s="6">
        <v>39193.699999999997</v>
      </c>
      <c r="G2548" s="4">
        <v>1970700</v>
      </c>
      <c r="H2548" s="4">
        <v>3234680</v>
      </c>
      <c r="I2548" s="5">
        <v>12.11671634</v>
      </c>
      <c r="J2548" s="5">
        <v>1.6413863094332</v>
      </c>
      <c r="K2548" s="5" t="s">
        <v>30</v>
      </c>
      <c r="L2548" s="5">
        <v>1381</v>
      </c>
      <c r="M2548" s="7" t="s">
        <v>1539</v>
      </c>
      <c r="N2548" s="7" t="s">
        <v>1540</v>
      </c>
      <c r="O2548" s="9" t="str">
        <f t="shared" si="156"/>
        <v>2020-09-22</v>
      </c>
      <c r="P2548" s="1" t="str">
        <f>VLOOKUP(K2548,de_para!$A$2:$B$46,2,0)</f>
        <v>Lead Ads</v>
      </c>
      <c r="Q2548" s="1">
        <v>0</v>
      </c>
      <c r="R2548" s="1">
        <f t="shared" si="157"/>
        <v>9</v>
      </c>
      <c r="S2548" s="1">
        <f t="shared" si="158"/>
        <v>2020</v>
      </c>
      <c r="T2548" s="1">
        <f t="shared" si="159"/>
        <v>2</v>
      </c>
    </row>
    <row r="2549" spans="1:20" x14ac:dyDescent="0.2">
      <c r="A2549" s="3" t="s">
        <v>1413</v>
      </c>
      <c r="B2549" s="3" t="s">
        <v>1538</v>
      </c>
      <c r="C2549" s="4" t="s">
        <v>1415</v>
      </c>
      <c r="D2549" s="5" t="s">
        <v>1416</v>
      </c>
      <c r="E2549" s="4" t="s">
        <v>1417</v>
      </c>
      <c r="F2549" s="6">
        <v>30499.35</v>
      </c>
      <c r="G2549" s="4">
        <v>1929730</v>
      </c>
      <c r="H2549" s="4">
        <v>3022721</v>
      </c>
      <c r="I2549" s="5">
        <v>10.09003147</v>
      </c>
      <c r="J2549" s="5">
        <v>1.5663958170314001</v>
      </c>
      <c r="K2549" s="5" t="s">
        <v>200</v>
      </c>
      <c r="L2549" s="5">
        <v>694</v>
      </c>
      <c r="M2549" s="7" t="s">
        <v>1539</v>
      </c>
      <c r="N2549" s="7" t="s">
        <v>1540</v>
      </c>
      <c r="O2549" s="9" t="str">
        <f t="shared" si="156"/>
        <v>2020-09-22</v>
      </c>
      <c r="P2549" s="1" t="str">
        <f>VLOOKUP(K2549,de_para!$A$2:$B$46,2,0)</f>
        <v>Mensagem</v>
      </c>
      <c r="Q2549" s="1">
        <v>1</v>
      </c>
      <c r="R2549" s="1">
        <f t="shared" si="157"/>
        <v>9</v>
      </c>
      <c r="S2549" s="1">
        <f t="shared" si="158"/>
        <v>2020</v>
      </c>
      <c r="T2549" s="1">
        <f t="shared" si="159"/>
        <v>2</v>
      </c>
    </row>
    <row r="2550" spans="1:20" x14ac:dyDescent="0.2">
      <c r="A2550" s="3" t="s">
        <v>1382</v>
      </c>
      <c r="B2550" s="3" t="s">
        <v>1538</v>
      </c>
      <c r="C2550" s="4" t="s">
        <v>1431</v>
      </c>
      <c r="D2550" s="5" t="s">
        <v>1425</v>
      </c>
      <c r="E2550" s="4" t="s">
        <v>1426</v>
      </c>
      <c r="F2550" s="6">
        <v>3434.06</v>
      </c>
      <c r="G2550" s="4">
        <v>228353</v>
      </c>
      <c r="H2550" s="4">
        <v>370503</v>
      </c>
      <c r="I2550" s="5">
        <v>9.2686428999999997</v>
      </c>
      <c r="J2550" s="5">
        <v>1.6225011276401</v>
      </c>
      <c r="K2550" s="5" t="s">
        <v>1304</v>
      </c>
      <c r="L2550" s="5">
        <v>204</v>
      </c>
      <c r="M2550" s="7" t="s">
        <v>1539</v>
      </c>
      <c r="N2550" s="7" t="s">
        <v>1540</v>
      </c>
      <c r="O2550" s="9" t="str">
        <f t="shared" si="156"/>
        <v>2020-09-22</v>
      </c>
      <c r="P2550" s="1" t="str">
        <f>VLOOKUP(K2550,de_para!$A$2:$B$46,2,0)</f>
        <v>web event</v>
      </c>
      <c r="Q2550" s="1">
        <v>0</v>
      </c>
      <c r="R2550" s="1">
        <f t="shared" si="157"/>
        <v>9</v>
      </c>
      <c r="S2550" s="1">
        <f t="shared" si="158"/>
        <v>2020</v>
      </c>
      <c r="T2550" s="1">
        <f t="shared" si="159"/>
        <v>2</v>
      </c>
    </row>
    <row r="2551" spans="1:20" x14ac:dyDescent="0.2">
      <c r="A2551" s="3" t="s">
        <v>1456</v>
      </c>
      <c r="B2551" s="3" t="s">
        <v>1538</v>
      </c>
      <c r="C2551" s="4" t="s">
        <v>1457</v>
      </c>
      <c r="D2551" s="5" t="s">
        <v>1458</v>
      </c>
      <c r="E2551" s="4" t="s">
        <v>1459</v>
      </c>
      <c r="F2551" s="6">
        <v>55475.91</v>
      </c>
      <c r="G2551" s="4">
        <v>1962498</v>
      </c>
      <c r="H2551" s="4">
        <v>3828354</v>
      </c>
      <c r="I2551" s="5">
        <v>14.49079944</v>
      </c>
      <c r="J2551" s="5">
        <v>1.9507556186045001</v>
      </c>
      <c r="K2551" s="5" t="s">
        <v>200</v>
      </c>
      <c r="L2551" s="5">
        <v>1064</v>
      </c>
      <c r="M2551" s="7" t="s">
        <v>1539</v>
      </c>
      <c r="N2551" s="7" t="s">
        <v>1540</v>
      </c>
      <c r="O2551" s="9" t="str">
        <f t="shared" si="156"/>
        <v>2020-09-22</v>
      </c>
      <c r="P2551" s="1" t="str">
        <f>VLOOKUP(K2551,de_para!$A$2:$B$46,2,0)</f>
        <v>Mensagem</v>
      </c>
      <c r="Q2551" s="1">
        <v>1</v>
      </c>
      <c r="R2551" s="1">
        <f t="shared" si="157"/>
        <v>9</v>
      </c>
      <c r="S2551" s="1">
        <f t="shared" si="158"/>
        <v>2020</v>
      </c>
      <c r="T2551" s="1">
        <f t="shared" si="159"/>
        <v>2</v>
      </c>
    </row>
    <row r="2552" spans="1:20" x14ac:dyDescent="0.2">
      <c r="A2552" s="3" t="s">
        <v>1532</v>
      </c>
      <c r="B2552" s="3" t="s">
        <v>1538</v>
      </c>
      <c r="C2552" s="4" t="s">
        <v>1533</v>
      </c>
      <c r="D2552" s="5" t="s">
        <v>1532</v>
      </c>
      <c r="E2552" s="4" t="s">
        <v>1534</v>
      </c>
      <c r="F2552" s="6">
        <v>0</v>
      </c>
      <c r="G2552" s="4">
        <v>0</v>
      </c>
      <c r="H2552" s="4">
        <v>0</v>
      </c>
      <c r="I2552" s="5" t="s">
        <v>42</v>
      </c>
      <c r="J2552" s="5">
        <v>0</v>
      </c>
      <c r="K2552" s="5" t="s">
        <v>19</v>
      </c>
      <c r="L2552" s="5">
        <v>4</v>
      </c>
      <c r="M2552" s="7" t="s">
        <v>1539</v>
      </c>
      <c r="N2552" s="7" t="s">
        <v>1540</v>
      </c>
      <c r="O2552" s="9" t="str">
        <f t="shared" si="156"/>
        <v>2020-09-22</v>
      </c>
      <c r="P2552" s="1" t="str">
        <f>VLOOKUP(K2552,de_para!$A$2:$B$46,2,0)</f>
        <v>web event</v>
      </c>
      <c r="Q2552" s="1">
        <v>0</v>
      </c>
      <c r="R2552" s="1">
        <f t="shared" si="157"/>
        <v>9</v>
      </c>
      <c r="S2552" s="1">
        <f t="shared" si="158"/>
        <v>2020</v>
      </c>
      <c r="T2552" s="1">
        <f t="shared" si="159"/>
        <v>2</v>
      </c>
    </row>
    <row r="2553" spans="1:20" x14ac:dyDescent="0.2">
      <c r="A2553" s="3" t="s">
        <v>1006</v>
      </c>
      <c r="B2553" s="3" t="s">
        <v>1538</v>
      </c>
      <c r="C2553" s="4" t="s">
        <v>1507</v>
      </c>
      <c r="D2553" s="5" t="s">
        <v>1508</v>
      </c>
      <c r="E2553" s="4" t="s">
        <v>1509</v>
      </c>
      <c r="F2553" s="6">
        <v>0</v>
      </c>
      <c r="G2553" s="4">
        <v>0</v>
      </c>
      <c r="H2553" s="4">
        <v>0</v>
      </c>
      <c r="I2553" s="5" t="s">
        <v>42</v>
      </c>
      <c r="J2553" s="5">
        <v>0</v>
      </c>
      <c r="K2553" s="5" t="s">
        <v>38</v>
      </c>
      <c r="L2553" s="5">
        <v>1</v>
      </c>
      <c r="M2553" s="7" t="s">
        <v>1539</v>
      </c>
      <c r="N2553" s="7" t="s">
        <v>1540</v>
      </c>
      <c r="O2553" s="9" t="str">
        <f t="shared" si="156"/>
        <v>2020-09-22</v>
      </c>
      <c r="P2553" s="1" t="str">
        <f>VLOOKUP(K2553,de_para!$A$2:$B$46,2,0)</f>
        <v>Credenciamento</v>
      </c>
      <c r="Q2553" s="1">
        <v>0</v>
      </c>
      <c r="R2553" s="1">
        <f t="shared" si="157"/>
        <v>9</v>
      </c>
      <c r="S2553" s="1">
        <f t="shared" si="158"/>
        <v>2020</v>
      </c>
      <c r="T2553" s="1">
        <f t="shared" si="159"/>
        <v>2</v>
      </c>
    </row>
    <row r="2554" spans="1:20" x14ac:dyDescent="0.2">
      <c r="A2554" s="3" t="s">
        <v>1442</v>
      </c>
      <c r="B2554" s="3" t="s">
        <v>1538</v>
      </c>
      <c r="C2554" s="4" t="s">
        <v>1443</v>
      </c>
      <c r="D2554" s="5" t="s">
        <v>1239</v>
      </c>
      <c r="E2554" s="4" t="s">
        <v>1240</v>
      </c>
      <c r="F2554" s="6">
        <v>5022.25</v>
      </c>
      <c r="G2554" s="4">
        <v>319808</v>
      </c>
      <c r="H2554" s="4">
        <v>414033</v>
      </c>
      <c r="I2554" s="5">
        <v>12.13007176</v>
      </c>
      <c r="J2554" s="5">
        <v>1.2946299029418</v>
      </c>
      <c r="K2554" s="5" t="s">
        <v>200</v>
      </c>
      <c r="L2554" s="5">
        <v>172</v>
      </c>
      <c r="M2554" s="7" t="s">
        <v>1539</v>
      </c>
      <c r="N2554" s="7" t="s">
        <v>1540</v>
      </c>
      <c r="O2554" s="9" t="str">
        <f t="shared" si="156"/>
        <v>2020-09-22</v>
      </c>
      <c r="P2554" s="1" t="str">
        <f>VLOOKUP(K2554,de_para!$A$2:$B$46,2,0)</f>
        <v>Mensagem</v>
      </c>
      <c r="Q2554" s="1">
        <v>1</v>
      </c>
      <c r="R2554" s="1">
        <f t="shared" si="157"/>
        <v>9</v>
      </c>
      <c r="S2554" s="1">
        <f t="shared" si="158"/>
        <v>2020</v>
      </c>
      <c r="T2554" s="1">
        <f t="shared" si="159"/>
        <v>2</v>
      </c>
    </row>
    <row r="2555" spans="1:20" x14ac:dyDescent="0.2">
      <c r="A2555" s="3" t="s">
        <v>311</v>
      </c>
      <c r="B2555" s="3" t="s">
        <v>1538</v>
      </c>
      <c r="C2555" s="4" t="s">
        <v>1520</v>
      </c>
      <c r="D2555" s="5" t="s">
        <v>1521</v>
      </c>
      <c r="E2555" s="4" t="s">
        <v>1522</v>
      </c>
      <c r="F2555" s="6">
        <v>0</v>
      </c>
      <c r="G2555" s="4">
        <v>0</v>
      </c>
      <c r="H2555" s="4">
        <v>0</v>
      </c>
      <c r="I2555" s="5" t="s">
        <v>42</v>
      </c>
      <c r="J2555" s="5">
        <v>0</v>
      </c>
      <c r="K2555" s="5" t="s">
        <v>1251</v>
      </c>
      <c r="L2555" s="5">
        <v>3</v>
      </c>
      <c r="M2555" s="7" t="s">
        <v>1539</v>
      </c>
      <c r="N2555" s="7" t="s">
        <v>1540</v>
      </c>
      <c r="O2555" s="9" t="str">
        <f t="shared" si="156"/>
        <v>2020-09-22</v>
      </c>
      <c r="P2555" s="1" t="str">
        <f>VLOOKUP(K2555,de_para!$A$2:$B$46,2,0)</f>
        <v>Credenciamento</v>
      </c>
      <c r="Q2555" s="1">
        <v>0</v>
      </c>
      <c r="R2555" s="1">
        <f t="shared" si="157"/>
        <v>9</v>
      </c>
      <c r="S2555" s="1">
        <f t="shared" si="158"/>
        <v>2020</v>
      </c>
      <c r="T2555" s="1">
        <f t="shared" si="159"/>
        <v>2</v>
      </c>
    </row>
    <row r="2556" spans="1:20" x14ac:dyDescent="0.2">
      <c r="A2556" s="3" t="s">
        <v>1466</v>
      </c>
      <c r="B2556" s="3" t="s">
        <v>1538</v>
      </c>
      <c r="C2556" s="4" t="s">
        <v>1546</v>
      </c>
      <c r="D2556" s="5" t="s">
        <v>1521</v>
      </c>
      <c r="E2556" s="4" t="s">
        <v>1522</v>
      </c>
      <c r="F2556" s="6">
        <v>0</v>
      </c>
      <c r="G2556" s="4">
        <v>0</v>
      </c>
      <c r="H2556" s="4">
        <v>0</v>
      </c>
      <c r="I2556" s="5" t="s">
        <v>42</v>
      </c>
      <c r="J2556" s="5">
        <v>0</v>
      </c>
      <c r="K2556" s="5" t="s">
        <v>1251</v>
      </c>
      <c r="L2556" s="5">
        <v>1</v>
      </c>
      <c r="M2556" s="7" t="s">
        <v>1539</v>
      </c>
      <c r="N2556" s="7" t="s">
        <v>1540</v>
      </c>
      <c r="O2556" s="9" t="str">
        <f t="shared" si="156"/>
        <v>2020-09-22</v>
      </c>
      <c r="P2556" s="1" t="str">
        <f>VLOOKUP(K2556,de_para!$A$2:$B$46,2,0)</f>
        <v>Credenciamento</v>
      </c>
      <c r="Q2556" s="1">
        <v>0</v>
      </c>
      <c r="R2556" s="1">
        <f t="shared" si="157"/>
        <v>9</v>
      </c>
      <c r="S2556" s="1">
        <f t="shared" si="158"/>
        <v>2020</v>
      </c>
      <c r="T2556" s="1">
        <f t="shared" si="159"/>
        <v>2</v>
      </c>
    </row>
    <row r="2557" spans="1:20" x14ac:dyDescent="0.2">
      <c r="A2557" s="3" t="s">
        <v>1413</v>
      </c>
      <c r="B2557" s="3" t="s">
        <v>1538</v>
      </c>
      <c r="C2557" s="4" t="s">
        <v>1547</v>
      </c>
      <c r="D2557" s="5" t="s">
        <v>1451</v>
      </c>
      <c r="E2557" s="4" t="s">
        <v>1452</v>
      </c>
      <c r="F2557" s="6">
        <v>430.06</v>
      </c>
      <c r="G2557" s="4">
        <v>50256</v>
      </c>
      <c r="H2557" s="4">
        <v>53533</v>
      </c>
      <c r="I2557" s="5">
        <v>8.0335494000000001</v>
      </c>
      <c r="J2557" s="5">
        <v>1.0652061445400001</v>
      </c>
      <c r="K2557" s="5" t="s">
        <v>200</v>
      </c>
      <c r="L2557" s="5">
        <v>10</v>
      </c>
      <c r="M2557" s="7" t="s">
        <v>1539</v>
      </c>
      <c r="N2557" s="7" t="s">
        <v>1540</v>
      </c>
      <c r="O2557" s="9" t="str">
        <f t="shared" si="156"/>
        <v>2020-09-22</v>
      </c>
      <c r="P2557" s="1" t="str">
        <f>VLOOKUP(K2557,de_para!$A$2:$B$46,2,0)</f>
        <v>Mensagem</v>
      </c>
      <c r="Q2557" s="1">
        <v>1</v>
      </c>
      <c r="R2557" s="1">
        <f t="shared" si="157"/>
        <v>9</v>
      </c>
      <c r="S2557" s="1">
        <f t="shared" si="158"/>
        <v>2020</v>
      </c>
      <c r="T2557" s="1">
        <f t="shared" si="159"/>
        <v>2</v>
      </c>
    </row>
    <row r="2558" spans="1:20" x14ac:dyDescent="0.2">
      <c r="A2558" s="3" t="s">
        <v>14</v>
      </c>
      <c r="B2558" s="3" t="s">
        <v>1538</v>
      </c>
      <c r="C2558" s="4" t="s">
        <v>760</v>
      </c>
      <c r="D2558" s="5" t="s">
        <v>761</v>
      </c>
      <c r="E2558" s="4" t="s">
        <v>762</v>
      </c>
      <c r="F2558" s="6">
        <v>6638.86</v>
      </c>
      <c r="G2558" s="4">
        <v>622982</v>
      </c>
      <c r="H2558" s="4">
        <v>769189</v>
      </c>
      <c r="I2558" s="5">
        <v>8.6309866599999996</v>
      </c>
      <c r="J2558" s="5">
        <v>1.2346889637261</v>
      </c>
      <c r="K2558" s="5" t="s">
        <v>19</v>
      </c>
      <c r="L2558" s="5">
        <v>190</v>
      </c>
      <c r="M2558" s="7" t="s">
        <v>1539</v>
      </c>
      <c r="N2558" s="7" t="s">
        <v>1540</v>
      </c>
      <c r="O2558" s="9" t="str">
        <f t="shared" si="156"/>
        <v>2020-09-22</v>
      </c>
      <c r="P2558" s="1" t="str">
        <f>VLOOKUP(K2558,de_para!$A$2:$B$46,2,0)</f>
        <v>web event</v>
      </c>
      <c r="Q2558" s="1">
        <v>0</v>
      </c>
      <c r="R2558" s="1">
        <f t="shared" si="157"/>
        <v>9</v>
      </c>
      <c r="S2558" s="1">
        <f t="shared" si="158"/>
        <v>2020</v>
      </c>
      <c r="T2558" s="1">
        <f t="shared" si="159"/>
        <v>2</v>
      </c>
    </row>
    <row r="2559" spans="1:20" x14ac:dyDescent="0.2">
      <c r="A2559" s="3" t="s">
        <v>1444</v>
      </c>
      <c r="B2559" s="3" t="s">
        <v>1538</v>
      </c>
      <c r="C2559" s="4" t="s">
        <v>1445</v>
      </c>
      <c r="D2559" s="5" t="s">
        <v>1416</v>
      </c>
      <c r="E2559" s="4" t="s">
        <v>1417</v>
      </c>
      <c r="F2559" s="6">
        <v>25679.72</v>
      </c>
      <c r="G2559" s="4">
        <v>1831427</v>
      </c>
      <c r="H2559" s="4">
        <v>2823149</v>
      </c>
      <c r="I2559" s="5">
        <v>9.0961263500000005</v>
      </c>
      <c r="J2559" s="5">
        <v>1.5415023367025</v>
      </c>
      <c r="K2559" s="5" t="s">
        <v>200</v>
      </c>
      <c r="L2559" s="5">
        <v>520</v>
      </c>
      <c r="M2559" s="7" t="s">
        <v>1539</v>
      </c>
      <c r="N2559" s="7" t="s">
        <v>1540</v>
      </c>
      <c r="O2559" s="9" t="str">
        <f t="shared" si="156"/>
        <v>2020-09-22</v>
      </c>
      <c r="P2559" s="1" t="str">
        <f>VLOOKUP(K2559,de_para!$A$2:$B$46,2,0)</f>
        <v>Mensagem</v>
      </c>
      <c r="Q2559" s="1">
        <v>1</v>
      </c>
      <c r="R2559" s="1">
        <f t="shared" si="157"/>
        <v>9</v>
      </c>
      <c r="S2559" s="1">
        <f t="shared" si="158"/>
        <v>2020</v>
      </c>
      <c r="T2559" s="1">
        <f t="shared" si="159"/>
        <v>2</v>
      </c>
    </row>
    <row r="2560" spans="1:20" x14ac:dyDescent="0.2">
      <c r="A2560" s="3" t="s">
        <v>1548</v>
      </c>
      <c r="B2560" s="3" t="s">
        <v>1538</v>
      </c>
      <c r="C2560" s="4" t="s">
        <v>1549</v>
      </c>
      <c r="D2560" s="5" t="s">
        <v>1205</v>
      </c>
      <c r="E2560" s="4" t="s">
        <v>1206</v>
      </c>
      <c r="F2560" s="6">
        <v>0</v>
      </c>
      <c r="G2560" s="4">
        <v>0</v>
      </c>
      <c r="H2560" s="4">
        <v>0</v>
      </c>
      <c r="I2560" s="5" t="s">
        <v>42</v>
      </c>
      <c r="J2560" s="5">
        <v>0</v>
      </c>
      <c r="K2560" s="5" t="s">
        <v>38</v>
      </c>
      <c r="L2560" s="5">
        <v>4</v>
      </c>
      <c r="M2560" s="7" t="s">
        <v>1539</v>
      </c>
      <c r="N2560" s="7" t="s">
        <v>1540</v>
      </c>
      <c r="O2560" s="9" t="str">
        <f t="shared" si="156"/>
        <v>2020-09-22</v>
      </c>
      <c r="P2560" s="1" t="str">
        <f>VLOOKUP(K2560,de_para!$A$2:$B$46,2,0)</f>
        <v>Credenciamento</v>
      </c>
      <c r="Q2560" s="1">
        <v>0</v>
      </c>
      <c r="R2560" s="1">
        <f t="shared" si="157"/>
        <v>9</v>
      </c>
      <c r="S2560" s="1">
        <f t="shared" si="158"/>
        <v>2020</v>
      </c>
      <c r="T2560" s="1">
        <f t="shared" si="159"/>
        <v>2</v>
      </c>
    </row>
    <row r="2561" spans="1:20" x14ac:dyDescent="0.2">
      <c r="A2561" s="3" t="s">
        <v>1338</v>
      </c>
      <c r="B2561" s="3" t="s">
        <v>1538</v>
      </c>
      <c r="C2561" s="4" t="s">
        <v>1339</v>
      </c>
      <c r="D2561" s="5" t="s">
        <v>1205</v>
      </c>
      <c r="E2561" s="4" t="s">
        <v>1206</v>
      </c>
      <c r="F2561" s="6">
        <v>3902.44</v>
      </c>
      <c r="G2561" s="4">
        <v>33336</v>
      </c>
      <c r="H2561" s="4">
        <v>141161</v>
      </c>
      <c r="I2561" s="5">
        <v>27.645312799999999</v>
      </c>
      <c r="J2561" s="5">
        <v>4.2344912407006996</v>
      </c>
      <c r="K2561" s="5" t="s">
        <v>38</v>
      </c>
      <c r="L2561" s="5">
        <v>123</v>
      </c>
      <c r="M2561" s="7" t="s">
        <v>1539</v>
      </c>
      <c r="N2561" s="7" t="s">
        <v>1540</v>
      </c>
      <c r="O2561" s="9" t="str">
        <f t="shared" si="156"/>
        <v>2020-09-22</v>
      </c>
      <c r="P2561" s="1" t="str">
        <f>VLOOKUP(K2561,de_para!$A$2:$B$46,2,0)</f>
        <v>Credenciamento</v>
      </c>
      <c r="Q2561" s="1">
        <v>0</v>
      </c>
      <c r="R2561" s="1">
        <f t="shared" si="157"/>
        <v>9</v>
      </c>
      <c r="S2561" s="1">
        <f t="shared" si="158"/>
        <v>2020</v>
      </c>
      <c r="T2561" s="1">
        <f t="shared" si="159"/>
        <v>2</v>
      </c>
    </row>
    <row r="2562" spans="1:20" x14ac:dyDescent="0.2">
      <c r="A2562" s="3" t="s">
        <v>1327</v>
      </c>
      <c r="B2562" s="3" t="s">
        <v>1538</v>
      </c>
      <c r="C2562" s="4" t="s">
        <v>1328</v>
      </c>
      <c r="D2562" s="5" t="s">
        <v>1329</v>
      </c>
      <c r="E2562" s="4" t="s">
        <v>1330</v>
      </c>
      <c r="F2562" s="6">
        <v>39567.089999999997</v>
      </c>
      <c r="G2562" s="4">
        <v>165056</v>
      </c>
      <c r="H2562" s="4">
        <v>1179361</v>
      </c>
      <c r="I2562" s="5">
        <v>33.549600159999997</v>
      </c>
      <c r="J2562" s="5">
        <v>7.1452173807676997</v>
      </c>
      <c r="K2562" s="5" t="s">
        <v>30</v>
      </c>
      <c r="L2562" s="5">
        <v>624</v>
      </c>
      <c r="M2562" s="7" t="s">
        <v>1539</v>
      </c>
      <c r="N2562" s="7" t="s">
        <v>1540</v>
      </c>
      <c r="O2562" s="9" t="str">
        <f t="shared" si="156"/>
        <v>2020-09-22</v>
      </c>
      <c r="P2562" s="1" t="str">
        <f>VLOOKUP(K2562,de_para!$A$2:$B$46,2,0)</f>
        <v>Lead Ads</v>
      </c>
      <c r="Q2562" s="1">
        <v>0</v>
      </c>
      <c r="R2562" s="1">
        <f t="shared" si="157"/>
        <v>9</v>
      </c>
      <c r="S2562" s="1">
        <f t="shared" si="158"/>
        <v>2020</v>
      </c>
      <c r="T2562" s="1">
        <f t="shared" si="159"/>
        <v>2</v>
      </c>
    </row>
    <row r="2563" spans="1:20" x14ac:dyDescent="0.2">
      <c r="A2563" s="3" t="s">
        <v>1374</v>
      </c>
      <c r="B2563" s="3" t="s">
        <v>1538</v>
      </c>
      <c r="C2563" s="4" t="s">
        <v>1379</v>
      </c>
      <c r="D2563" s="5" t="s">
        <v>1380</v>
      </c>
      <c r="E2563" s="4" t="s">
        <v>1381</v>
      </c>
      <c r="F2563" s="6">
        <v>4898.83</v>
      </c>
      <c r="G2563" s="4">
        <v>294531</v>
      </c>
      <c r="H2563" s="4">
        <v>429263</v>
      </c>
      <c r="I2563" s="5">
        <v>11.41218787</v>
      </c>
      <c r="J2563" s="5">
        <v>1.4574459055244</v>
      </c>
      <c r="K2563" s="5" t="s">
        <v>38</v>
      </c>
      <c r="L2563" s="5">
        <v>16</v>
      </c>
      <c r="M2563" s="7" t="s">
        <v>1539</v>
      </c>
      <c r="N2563" s="7" t="s">
        <v>1540</v>
      </c>
      <c r="O2563" s="9" t="str">
        <f t="shared" ref="O2563:O2626" si="160">RIGHT(B2563,10)</f>
        <v>2020-09-22</v>
      </c>
      <c r="P2563" s="1" t="str">
        <f>VLOOKUP(K2563,de_para!$A$2:$B$46,2,0)</f>
        <v>Credenciamento</v>
      </c>
      <c r="Q2563" s="1">
        <v>0</v>
      </c>
      <c r="R2563" s="1">
        <f t="shared" ref="R2563:R2626" si="161">MONTH(O2563)</f>
        <v>9</v>
      </c>
      <c r="S2563" s="1">
        <f t="shared" ref="S2563:S2626" si="162">YEAR(O2563)</f>
        <v>2020</v>
      </c>
      <c r="T2563" s="1">
        <f t="shared" ref="T2563:T2626" si="163">IF(R2563&lt;7,1,2)</f>
        <v>2</v>
      </c>
    </row>
    <row r="2564" spans="1:20" x14ac:dyDescent="0.2">
      <c r="A2564" s="3" t="s">
        <v>1489</v>
      </c>
      <c r="B2564" s="3" t="s">
        <v>1538</v>
      </c>
      <c r="C2564" s="4" t="s">
        <v>1490</v>
      </c>
      <c r="D2564" s="5" t="s">
        <v>1491</v>
      </c>
      <c r="E2564" s="4" t="s">
        <v>1492</v>
      </c>
      <c r="F2564" s="6">
        <v>829.43</v>
      </c>
      <c r="G2564" s="4">
        <v>61392</v>
      </c>
      <c r="H2564" s="4">
        <v>87286</v>
      </c>
      <c r="I2564" s="5">
        <v>9.5024402499999994</v>
      </c>
      <c r="J2564" s="5">
        <v>1.4217813395882</v>
      </c>
      <c r="K2564" s="5" t="s">
        <v>1397</v>
      </c>
      <c r="L2564" s="5">
        <v>1017</v>
      </c>
      <c r="M2564" s="7" t="s">
        <v>1539</v>
      </c>
      <c r="N2564" s="7" t="s">
        <v>1540</v>
      </c>
      <c r="O2564" s="9" t="str">
        <f t="shared" si="160"/>
        <v>2020-09-22</v>
      </c>
      <c r="P2564" s="1" t="str">
        <f>VLOOKUP(K2564,de_para!$A$2:$B$46,2,0)</f>
        <v>Mid funnel</v>
      </c>
      <c r="Q2564" s="1">
        <v>0</v>
      </c>
      <c r="R2564" s="1">
        <f t="shared" si="161"/>
        <v>9</v>
      </c>
      <c r="S2564" s="1">
        <f t="shared" si="162"/>
        <v>2020</v>
      </c>
      <c r="T2564" s="1">
        <f t="shared" si="163"/>
        <v>2</v>
      </c>
    </row>
    <row r="2565" spans="1:20" x14ac:dyDescent="0.2">
      <c r="A2565" s="3" t="s">
        <v>1446</v>
      </c>
      <c r="B2565" s="3" t="s">
        <v>1538</v>
      </c>
      <c r="C2565" s="4" t="s">
        <v>1447</v>
      </c>
      <c r="D2565" s="5" t="s">
        <v>1416</v>
      </c>
      <c r="E2565" s="4" t="s">
        <v>1417</v>
      </c>
      <c r="F2565" s="6">
        <v>25635.99</v>
      </c>
      <c r="G2565" s="4">
        <v>1530368</v>
      </c>
      <c r="H2565" s="4">
        <v>2378780</v>
      </c>
      <c r="I2565" s="5">
        <v>10.776948689999999</v>
      </c>
      <c r="J2565" s="5">
        <v>1.5543843049515</v>
      </c>
      <c r="K2565" s="5" t="s">
        <v>200</v>
      </c>
      <c r="L2565" s="5">
        <v>564</v>
      </c>
      <c r="M2565" s="7" t="s">
        <v>1539</v>
      </c>
      <c r="N2565" s="7" t="s">
        <v>1540</v>
      </c>
      <c r="O2565" s="9" t="str">
        <f t="shared" si="160"/>
        <v>2020-09-22</v>
      </c>
      <c r="P2565" s="1" t="str">
        <f>VLOOKUP(K2565,de_para!$A$2:$B$46,2,0)</f>
        <v>Mensagem</v>
      </c>
      <c r="Q2565" s="1">
        <v>1</v>
      </c>
      <c r="R2565" s="1">
        <f t="shared" si="161"/>
        <v>9</v>
      </c>
      <c r="S2565" s="1">
        <f t="shared" si="162"/>
        <v>2020</v>
      </c>
      <c r="T2565" s="1">
        <f t="shared" si="163"/>
        <v>2</v>
      </c>
    </row>
    <row r="2566" spans="1:20" x14ac:dyDescent="0.2">
      <c r="A2566" s="3" t="s">
        <v>1444</v>
      </c>
      <c r="B2566" s="3" t="s">
        <v>1538</v>
      </c>
      <c r="C2566" s="4" t="s">
        <v>1464</v>
      </c>
      <c r="D2566" s="5" t="s">
        <v>1451</v>
      </c>
      <c r="E2566" s="4" t="s">
        <v>1452</v>
      </c>
      <c r="F2566" s="6">
        <v>3801.86</v>
      </c>
      <c r="G2566" s="4">
        <v>405888</v>
      </c>
      <c r="H2566" s="4">
        <v>477532</v>
      </c>
      <c r="I2566" s="5">
        <v>7.9614769299999999</v>
      </c>
      <c r="J2566" s="5">
        <v>1.1765117470829001</v>
      </c>
      <c r="K2566" s="5" t="s">
        <v>200</v>
      </c>
      <c r="L2566" s="5">
        <v>72</v>
      </c>
      <c r="M2566" s="7" t="s">
        <v>1539</v>
      </c>
      <c r="N2566" s="7" t="s">
        <v>1540</v>
      </c>
      <c r="O2566" s="9" t="str">
        <f t="shared" si="160"/>
        <v>2020-09-22</v>
      </c>
      <c r="P2566" s="1" t="str">
        <f>VLOOKUP(K2566,de_para!$A$2:$B$46,2,0)</f>
        <v>Mensagem</v>
      </c>
      <c r="Q2566" s="1">
        <v>1</v>
      </c>
      <c r="R2566" s="1">
        <f t="shared" si="161"/>
        <v>9</v>
      </c>
      <c r="S2566" s="1">
        <f t="shared" si="162"/>
        <v>2020</v>
      </c>
      <c r="T2566" s="1">
        <f t="shared" si="163"/>
        <v>2</v>
      </c>
    </row>
    <row r="2567" spans="1:20" x14ac:dyDescent="0.2">
      <c r="A2567" s="3" t="s">
        <v>1477</v>
      </c>
      <c r="B2567" s="3" t="s">
        <v>1538</v>
      </c>
      <c r="C2567" s="4" t="s">
        <v>1478</v>
      </c>
      <c r="D2567" s="5" t="s">
        <v>1239</v>
      </c>
      <c r="E2567" s="4" t="s">
        <v>1240</v>
      </c>
      <c r="F2567" s="6">
        <v>1221.92</v>
      </c>
      <c r="G2567" s="4">
        <v>102720</v>
      </c>
      <c r="H2567" s="4">
        <v>115258</v>
      </c>
      <c r="I2567" s="5">
        <v>10.60160683</v>
      </c>
      <c r="J2567" s="5">
        <v>1.1220599688474</v>
      </c>
      <c r="K2567" s="5" t="s">
        <v>200</v>
      </c>
      <c r="L2567" s="5">
        <v>40</v>
      </c>
      <c r="M2567" s="7" t="s">
        <v>1539</v>
      </c>
      <c r="N2567" s="7" t="s">
        <v>1540</v>
      </c>
      <c r="O2567" s="9" t="str">
        <f t="shared" si="160"/>
        <v>2020-09-22</v>
      </c>
      <c r="P2567" s="1" t="str">
        <f>VLOOKUP(K2567,de_para!$A$2:$B$46,2,0)</f>
        <v>Mensagem</v>
      </c>
      <c r="Q2567" s="1">
        <v>1</v>
      </c>
      <c r="R2567" s="1">
        <f t="shared" si="161"/>
        <v>9</v>
      </c>
      <c r="S2567" s="1">
        <f t="shared" si="162"/>
        <v>2020</v>
      </c>
      <c r="T2567" s="1">
        <f t="shared" si="163"/>
        <v>2</v>
      </c>
    </row>
    <row r="2568" spans="1:20" x14ac:dyDescent="0.2">
      <c r="A2568" s="3" t="s">
        <v>1497</v>
      </c>
      <c r="B2568" s="3" t="s">
        <v>1538</v>
      </c>
      <c r="C2568" s="4" t="s">
        <v>1498</v>
      </c>
      <c r="D2568" s="5" t="s">
        <v>1499</v>
      </c>
      <c r="E2568" s="4" t="s">
        <v>1500</v>
      </c>
      <c r="F2568" s="6">
        <v>645.24</v>
      </c>
      <c r="G2568" s="4">
        <v>13808</v>
      </c>
      <c r="H2568" s="4">
        <v>45944</v>
      </c>
      <c r="I2568" s="5">
        <v>14.044053630000001</v>
      </c>
      <c r="J2568" s="5">
        <v>3.3273464658169001</v>
      </c>
      <c r="K2568" s="5" t="s">
        <v>184</v>
      </c>
      <c r="L2568" s="5">
        <v>36453</v>
      </c>
      <c r="M2568" s="7" t="s">
        <v>1539</v>
      </c>
      <c r="N2568" s="7" t="s">
        <v>1540</v>
      </c>
      <c r="O2568" s="9" t="str">
        <f t="shared" si="160"/>
        <v>2020-09-22</v>
      </c>
      <c r="P2568" s="1" t="str">
        <f>VLOOKUP(K2568,de_para!$A$2:$B$46,2,0)</f>
        <v>Mid funnel</v>
      </c>
      <c r="Q2568" s="1">
        <v>0</v>
      </c>
      <c r="R2568" s="1">
        <f t="shared" si="161"/>
        <v>9</v>
      </c>
      <c r="S2568" s="1">
        <f t="shared" si="162"/>
        <v>2020</v>
      </c>
      <c r="T2568" s="1">
        <f t="shared" si="163"/>
        <v>2</v>
      </c>
    </row>
    <row r="2569" spans="1:20" x14ac:dyDescent="0.2">
      <c r="A2569" s="3" t="s">
        <v>1466</v>
      </c>
      <c r="B2569" s="3" t="s">
        <v>1538</v>
      </c>
      <c r="C2569" s="4" t="s">
        <v>1467</v>
      </c>
      <c r="D2569" s="5" t="s">
        <v>1249</v>
      </c>
      <c r="E2569" s="4" t="s">
        <v>1250</v>
      </c>
      <c r="F2569" s="6">
        <v>4710.74</v>
      </c>
      <c r="G2569" s="4">
        <v>555141</v>
      </c>
      <c r="H2569" s="4">
        <v>968790</v>
      </c>
      <c r="I2569" s="5">
        <v>4.8624985799999996</v>
      </c>
      <c r="J2569" s="5">
        <v>1.7451242116868</v>
      </c>
      <c r="K2569" s="5" t="s">
        <v>1251</v>
      </c>
      <c r="L2569" s="5">
        <v>19</v>
      </c>
      <c r="M2569" s="7" t="s">
        <v>1539</v>
      </c>
      <c r="N2569" s="7" t="s">
        <v>1540</v>
      </c>
      <c r="O2569" s="9" t="str">
        <f t="shared" si="160"/>
        <v>2020-09-22</v>
      </c>
      <c r="P2569" s="1" t="str">
        <f>VLOOKUP(K2569,de_para!$A$2:$B$46,2,0)</f>
        <v>Credenciamento</v>
      </c>
      <c r="Q2569" s="1">
        <v>0</v>
      </c>
      <c r="R2569" s="1">
        <f t="shared" si="161"/>
        <v>9</v>
      </c>
      <c r="S2569" s="1">
        <f t="shared" si="162"/>
        <v>2020</v>
      </c>
      <c r="T2569" s="1">
        <f t="shared" si="163"/>
        <v>2</v>
      </c>
    </row>
    <row r="2570" spans="1:20" x14ac:dyDescent="0.2">
      <c r="A2570" s="3" t="s">
        <v>1446</v>
      </c>
      <c r="B2570" s="3" t="s">
        <v>1538</v>
      </c>
      <c r="C2570" s="4" t="s">
        <v>1460</v>
      </c>
      <c r="D2570" s="5" t="s">
        <v>1451</v>
      </c>
      <c r="E2570" s="4" t="s">
        <v>1452</v>
      </c>
      <c r="F2570" s="6">
        <v>2416.0500000000002</v>
      </c>
      <c r="G2570" s="4">
        <v>180928</v>
      </c>
      <c r="H2570" s="4">
        <v>206343</v>
      </c>
      <c r="I2570" s="5">
        <v>11.70890217</v>
      </c>
      <c r="J2570" s="5">
        <v>1.1404702423063</v>
      </c>
      <c r="K2570" s="5" t="s">
        <v>200</v>
      </c>
      <c r="L2570" s="5">
        <v>39</v>
      </c>
      <c r="M2570" s="7" t="s">
        <v>1539</v>
      </c>
      <c r="N2570" s="7" t="s">
        <v>1540</v>
      </c>
      <c r="O2570" s="9" t="str">
        <f t="shared" si="160"/>
        <v>2020-09-22</v>
      </c>
      <c r="P2570" s="1" t="str">
        <f>VLOOKUP(K2570,de_para!$A$2:$B$46,2,0)</f>
        <v>Mensagem</v>
      </c>
      <c r="Q2570" s="1">
        <v>1</v>
      </c>
      <c r="R2570" s="1">
        <f t="shared" si="161"/>
        <v>9</v>
      </c>
      <c r="S2570" s="1">
        <f t="shared" si="162"/>
        <v>2020</v>
      </c>
      <c r="T2570" s="1">
        <f t="shared" si="163"/>
        <v>2</v>
      </c>
    </row>
    <row r="2571" spans="1:20" x14ac:dyDescent="0.2">
      <c r="A2571" s="3" t="s">
        <v>1305</v>
      </c>
      <c r="B2571" s="3" t="s">
        <v>1538</v>
      </c>
      <c r="C2571" s="4" t="s">
        <v>1550</v>
      </c>
      <c r="D2571" s="5" t="s">
        <v>1521</v>
      </c>
      <c r="E2571" s="4" t="s">
        <v>1522</v>
      </c>
      <c r="F2571" s="6">
        <v>0</v>
      </c>
      <c r="G2571" s="4">
        <v>0</v>
      </c>
      <c r="H2571" s="4">
        <v>0</v>
      </c>
      <c r="I2571" s="5" t="s">
        <v>42</v>
      </c>
      <c r="J2571" s="5">
        <v>0</v>
      </c>
      <c r="K2571" s="5" t="s">
        <v>1251</v>
      </c>
      <c r="L2571" s="5">
        <v>2</v>
      </c>
      <c r="M2571" s="7" t="s">
        <v>1539</v>
      </c>
      <c r="N2571" s="7" t="s">
        <v>1540</v>
      </c>
      <c r="O2571" s="9" t="str">
        <f t="shared" si="160"/>
        <v>2020-09-22</v>
      </c>
      <c r="P2571" s="1" t="str">
        <f>VLOOKUP(K2571,de_para!$A$2:$B$46,2,0)</f>
        <v>Credenciamento</v>
      </c>
      <c r="Q2571" s="1">
        <v>0</v>
      </c>
      <c r="R2571" s="1">
        <f t="shared" si="161"/>
        <v>9</v>
      </c>
      <c r="S2571" s="1">
        <f t="shared" si="162"/>
        <v>2020</v>
      </c>
      <c r="T2571" s="1">
        <f t="shared" si="163"/>
        <v>2</v>
      </c>
    </row>
    <row r="2572" spans="1:20" x14ac:dyDescent="0.2">
      <c r="A2572" s="3" t="s">
        <v>1006</v>
      </c>
      <c r="B2572" s="3" t="s">
        <v>1538</v>
      </c>
      <c r="C2572" s="4" t="s">
        <v>1331</v>
      </c>
      <c r="D2572" s="5" t="s">
        <v>456</v>
      </c>
      <c r="E2572" s="4" t="s">
        <v>457</v>
      </c>
      <c r="F2572" s="6">
        <v>18107.439999999999</v>
      </c>
      <c r="G2572" s="4">
        <v>1075200</v>
      </c>
      <c r="H2572" s="4">
        <v>1644535</v>
      </c>
      <c r="I2572" s="5">
        <v>11.01067475</v>
      </c>
      <c r="J2572" s="5">
        <v>1.5295154389881001</v>
      </c>
      <c r="K2572" s="5" t="s">
        <v>38</v>
      </c>
      <c r="L2572" s="5">
        <v>67</v>
      </c>
      <c r="M2572" s="7" t="s">
        <v>1539</v>
      </c>
      <c r="N2572" s="7" t="s">
        <v>1540</v>
      </c>
      <c r="O2572" s="9" t="str">
        <f t="shared" si="160"/>
        <v>2020-09-22</v>
      </c>
      <c r="P2572" s="1" t="str">
        <f>VLOOKUP(K2572,de_para!$A$2:$B$46,2,0)</f>
        <v>Credenciamento</v>
      </c>
      <c r="Q2572" s="1">
        <v>0</v>
      </c>
      <c r="R2572" s="1">
        <f t="shared" si="161"/>
        <v>9</v>
      </c>
      <c r="S2572" s="1">
        <f t="shared" si="162"/>
        <v>2020</v>
      </c>
      <c r="T2572" s="1">
        <f t="shared" si="163"/>
        <v>2</v>
      </c>
    </row>
    <row r="2573" spans="1:20" x14ac:dyDescent="0.2">
      <c r="A2573" s="3" t="s">
        <v>1325</v>
      </c>
      <c r="B2573" s="3" t="s">
        <v>1538</v>
      </c>
      <c r="C2573" s="4" t="s">
        <v>1510</v>
      </c>
      <c r="D2573" s="5" t="s">
        <v>761</v>
      </c>
      <c r="E2573" s="4" t="s">
        <v>762</v>
      </c>
      <c r="F2573" s="6">
        <v>955.15</v>
      </c>
      <c r="G2573" s="4">
        <v>133312</v>
      </c>
      <c r="H2573" s="4">
        <v>147776</v>
      </c>
      <c r="I2573" s="5">
        <v>6.4634988099999999</v>
      </c>
      <c r="J2573" s="5">
        <v>1.1084973595775001</v>
      </c>
      <c r="K2573" s="5" t="s">
        <v>19</v>
      </c>
      <c r="L2573" s="5">
        <v>27</v>
      </c>
      <c r="M2573" s="7" t="s">
        <v>1539</v>
      </c>
      <c r="N2573" s="7" t="s">
        <v>1540</v>
      </c>
      <c r="O2573" s="9" t="str">
        <f t="shared" si="160"/>
        <v>2020-09-22</v>
      </c>
      <c r="P2573" s="1" t="str">
        <f>VLOOKUP(K2573,de_para!$A$2:$B$46,2,0)</f>
        <v>web event</v>
      </c>
      <c r="Q2573" s="1">
        <v>0</v>
      </c>
      <c r="R2573" s="1">
        <f t="shared" si="161"/>
        <v>9</v>
      </c>
      <c r="S2573" s="1">
        <f t="shared" si="162"/>
        <v>2020</v>
      </c>
      <c r="T2573" s="1">
        <f t="shared" si="163"/>
        <v>2</v>
      </c>
    </row>
    <row r="2574" spans="1:20" x14ac:dyDescent="0.2">
      <c r="A2574" s="3" t="s">
        <v>1305</v>
      </c>
      <c r="B2574" s="3" t="s">
        <v>1538</v>
      </c>
      <c r="C2574" s="4" t="s">
        <v>1306</v>
      </c>
      <c r="D2574" s="5" t="s">
        <v>1249</v>
      </c>
      <c r="E2574" s="4" t="s">
        <v>1250</v>
      </c>
      <c r="F2574" s="6">
        <v>6501.25</v>
      </c>
      <c r="G2574" s="4">
        <v>449151</v>
      </c>
      <c r="H2574" s="4">
        <v>758249</v>
      </c>
      <c r="I2574" s="5">
        <v>8.5740304300000005</v>
      </c>
      <c r="J2574" s="5">
        <v>1.688182816024</v>
      </c>
      <c r="K2574" s="5" t="s">
        <v>1251</v>
      </c>
      <c r="L2574" s="5">
        <v>42</v>
      </c>
      <c r="M2574" s="7" t="s">
        <v>1539</v>
      </c>
      <c r="N2574" s="7" t="s">
        <v>1540</v>
      </c>
      <c r="O2574" s="9" t="str">
        <f t="shared" si="160"/>
        <v>2020-09-22</v>
      </c>
      <c r="P2574" s="1" t="str">
        <f>VLOOKUP(K2574,de_para!$A$2:$B$46,2,0)</f>
        <v>Credenciamento</v>
      </c>
      <c r="Q2574" s="1">
        <v>0</v>
      </c>
      <c r="R2574" s="1">
        <f t="shared" si="161"/>
        <v>9</v>
      </c>
      <c r="S2574" s="1">
        <f t="shared" si="162"/>
        <v>2020</v>
      </c>
      <c r="T2574" s="1">
        <f t="shared" si="163"/>
        <v>2</v>
      </c>
    </row>
    <row r="2575" spans="1:20" x14ac:dyDescent="0.2">
      <c r="A2575" s="3" t="s">
        <v>1468</v>
      </c>
      <c r="B2575" s="3" t="s">
        <v>1538</v>
      </c>
      <c r="C2575" s="4" t="s">
        <v>1551</v>
      </c>
      <c r="D2575" s="5" t="s">
        <v>1451</v>
      </c>
      <c r="E2575" s="4" t="s">
        <v>1452</v>
      </c>
      <c r="F2575" s="6">
        <v>619.05999999999995</v>
      </c>
      <c r="G2575" s="4">
        <v>39152</v>
      </c>
      <c r="H2575" s="4">
        <v>43290</v>
      </c>
      <c r="I2575" s="5">
        <v>14.3003003</v>
      </c>
      <c r="J2575" s="5">
        <v>1.105690641602</v>
      </c>
      <c r="K2575" s="5" t="s">
        <v>200</v>
      </c>
      <c r="L2575" s="5">
        <v>13</v>
      </c>
      <c r="M2575" s="7" t="s">
        <v>1539</v>
      </c>
      <c r="N2575" s="7" t="s">
        <v>1540</v>
      </c>
      <c r="O2575" s="9" t="str">
        <f t="shared" si="160"/>
        <v>2020-09-22</v>
      </c>
      <c r="P2575" s="1" t="str">
        <f>VLOOKUP(K2575,de_para!$A$2:$B$46,2,0)</f>
        <v>Mensagem</v>
      </c>
      <c r="Q2575" s="1">
        <v>1</v>
      </c>
      <c r="R2575" s="1">
        <f t="shared" si="161"/>
        <v>9</v>
      </c>
      <c r="S2575" s="1">
        <f t="shared" si="162"/>
        <v>2020</v>
      </c>
      <c r="T2575" s="1">
        <f t="shared" si="163"/>
        <v>2</v>
      </c>
    </row>
    <row r="2576" spans="1:20" x14ac:dyDescent="0.2">
      <c r="A2576" s="3" t="s">
        <v>1485</v>
      </c>
      <c r="B2576" s="3" t="s">
        <v>1538</v>
      </c>
      <c r="C2576" s="4" t="s">
        <v>1486</v>
      </c>
      <c r="D2576" s="5" t="s">
        <v>1487</v>
      </c>
      <c r="E2576" s="4" t="s">
        <v>1488</v>
      </c>
      <c r="F2576" s="6">
        <v>1157.8900000000001</v>
      </c>
      <c r="G2576" s="4">
        <v>38736</v>
      </c>
      <c r="H2576" s="4">
        <v>105627</v>
      </c>
      <c r="I2576" s="5">
        <v>10.96206462</v>
      </c>
      <c r="J2576" s="5">
        <v>2.7268432465923</v>
      </c>
      <c r="K2576" s="5" t="s">
        <v>1397</v>
      </c>
      <c r="L2576" s="5">
        <v>926</v>
      </c>
      <c r="M2576" s="7" t="s">
        <v>1539</v>
      </c>
      <c r="N2576" s="7" t="s">
        <v>1540</v>
      </c>
      <c r="O2576" s="9" t="str">
        <f t="shared" si="160"/>
        <v>2020-09-22</v>
      </c>
      <c r="P2576" s="1" t="str">
        <f>VLOOKUP(K2576,de_para!$A$2:$B$46,2,0)</f>
        <v>Mid funnel</v>
      </c>
      <c r="Q2576" s="1">
        <v>0</v>
      </c>
      <c r="R2576" s="1">
        <f t="shared" si="161"/>
        <v>9</v>
      </c>
      <c r="S2576" s="1">
        <f t="shared" si="162"/>
        <v>2020</v>
      </c>
      <c r="T2576" s="1">
        <f t="shared" si="163"/>
        <v>2</v>
      </c>
    </row>
    <row r="2577" spans="1:20" x14ac:dyDescent="0.2">
      <c r="A2577" s="3" t="s">
        <v>1338</v>
      </c>
      <c r="B2577" s="3" t="s">
        <v>1538</v>
      </c>
      <c r="C2577" s="4" t="s">
        <v>1523</v>
      </c>
      <c r="D2577" s="5" t="s">
        <v>1524</v>
      </c>
      <c r="E2577" s="4" t="s">
        <v>1525</v>
      </c>
      <c r="F2577" s="6">
        <v>0</v>
      </c>
      <c r="G2577" s="4">
        <v>0</v>
      </c>
      <c r="H2577" s="4">
        <v>0</v>
      </c>
      <c r="I2577" s="5" t="s">
        <v>42</v>
      </c>
      <c r="J2577" s="5">
        <v>0</v>
      </c>
      <c r="K2577" s="5" t="s">
        <v>19</v>
      </c>
      <c r="L2577" s="5">
        <v>1</v>
      </c>
      <c r="M2577" s="7" t="s">
        <v>1539</v>
      </c>
      <c r="N2577" s="7" t="s">
        <v>1540</v>
      </c>
      <c r="O2577" s="9" t="str">
        <f t="shared" si="160"/>
        <v>2020-09-22</v>
      </c>
      <c r="P2577" s="1" t="str">
        <f>VLOOKUP(K2577,de_para!$A$2:$B$46,2,0)</f>
        <v>web event</v>
      </c>
      <c r="Q2577" s="1">
        <v>0</v>
      </c>
      <c r="R2577" s="1">
        <f t="shared" si="161"/>
        <v>9</v>
      </c>
      <c r="S2577" s="1">
        <f t="shared" si="162"/>
        <v>2020</v>
      </c>
      <c r="T2577" s="1">
        <f t="shared" si="163"/>
        <v>2</v>
      </c>
    </row>
    <row r="2578" spans="1:20" x14ac:dyDescent="0.2">
      <c r="A2578" s="3" t="s">
        <v>1094</v>
      </c>
      <c r="B2578" s="3" t="s">
        <v>1538</v>
      </c>
      <c r="C2578" s="4" t="s">
        <v>1204</v>
      </c>
      <c r="D2578" s="5" t="s">
        <v>1205</v>
      </c>
      <c r="E2578" s="4" t="s">
        <v>1206</v>
      </c>
      <c r="F2578" s="6">
        <v>26387.93</v>
      </c>
      <c r="G2578" s="4">
        <v>175680</v>
      </c>
      <c r="H2578" s="4">
        <v>916596</v>
      </c>
      <c r="I2578" s="5">
        <v>28.789052099999999</v>
      </c>
      <c r="J2578" s="5">
        <v>5.2174180327868998</v>
      </c>
      <c r="K2578" s="5" t="s">
        <v>38</v>
      </c>
      <c r="L2578" s="5">
        <v>185</v>
      </c>
      <c r="M2578" s="7" t="s">
        <v>1539</v>
      </c>
      <c r="N2578" s="7" t="s">
        <v>1540</v>
      </c>
      <c r="O2578" s="9" t="str">
        <f t="shared" si="160"/>
        <v>2020-09-22</v>
      </c>
      <c r="P2578" s="1" t="str">
        <f>VLOOKUP(K2578,de_para!$A$2:$B$46,2,0)</f>
        <v>Credenciamento</v>
      </c>
      <c r="Q2578" s="1">
        <v>0</v>
      </c>
      <c r="R2578" s="1">
        <f t="shared" si="161"/>
        <v>9</v>
      </c>
      <c r="S2578" s="1">
        <f t="shared" si="162"/>
        <v>2020</v>
      </c>
      <c r="T2578" s="1">
        <f t="shared" si="163"/>
        <v>2</v>
      </c>
    </row>
    <row r="2579" spans="1:20" x14ac:dyDescent="0.2">
      <c r="A2579" s="3" t="s">
        <v>327</v>
      </c>
      <c r="B2579" s="3" t="s">
        <v>1538</v>
      </c>
      <c r="C2579" s="4" t="s">
        <v>1107</v>
      </c>
      <c r="D2579" s="5" t="s">
        <v>1108</v>
      </c>
      <c r="E2579" s="4" t="s">
        <v>1109</v>
      </c>
      <c r="F2579" s="6">
        <v>11216.78</v>
      </c>
      <c r="G2579" s="4">
        <v>1351679</v>
      </c>
      <c r="H2579" s="4">
        <v>2232065</v>
      </c>
      <c r="I2579" s="5">
        <v>5.0252927200000004</v>
      </c>
      <c r="J2579" s="5">
        <v>1.6513277190811999</v>
      </c>
      <c r="K2579" s="5" t="s">
        <v>19</v>
      </c>
      <c r="L2579" s="5">
        <v>342</v>
      </c>
      <c r="M2579" s="7" t="s">
        <v>1539</v>
      </c>
      <c r="N2579" s="7" t="s">
        <v>1540</v>
      </c>
      <c r="O2579" s="9" t="str">
        <f t="shared" si="160"/>
        <v>2020-09-22</v>
      </c>
      <c r="P2579" s="1" t="str">
        <f>VLOOKUP(K2579,de_para!$A$2:$B$46,2,0)</f>
        <v>web event</v>
      </c>
      <c r="Q2579" s="1">
        <v>0</v>
      </c>
      <c r="R2579" s="1">
        <f t="shared" si="161"/>
        <v>9</v>
      </c>
      <c r="S2579" s="1">
        <f t="shared" si="162"/>
        <v>2020</v>
      </c>
      <c r="T2579" s="1">
        <f t="shared" si="163"/>
        <v>2</v>
      </c>
    </row>
    <row r="2580" spans="1:20" x14ac:dyDescent="0.2">
      <c r="A2580" s="3" t="s">
        <v>1448</v>
      </c>
      <c r="B2580" s="3" t="s">
        <v>1538</v>
      </c>
      <c r="C2580" s="4" t="s">
        <v>1449</v>
      </c>
      <c r="D2580" s="5" t="s">
        <v>1205</v>
      </c>
      <c r="E2580" s="4" t="s">
        <v>1206</v>
      </c>
      <c r="F2580" s="6">
        <v>5336.28</v>
      </c>
      <c r="G2580" s="4">
        <v>78080</v>
      </c>
      <c r="H2580" s="4">
        <v>317526</v>
      </c>
      <c r="I2580" s="5">
        <v>16.80580488</v>
      </c>
      <c r="J2580" s="5">
        <v>4.0666752049179999</v>
      </c>
      <c r="K2580" s="5" t="s">
        <v>38</v>
      </c>
      <c r="L2580" s="5">
        <v>10</v>
      </c>
      <c r="M2580" s="7" t="s">
        <v>1539</v>
      </c>
      <c r="N2580" s="7" t="s">
        <v>1540</v>
      </c>
      <c r="O2580" s="9" t="str">
        <f t="shared" si="160"/>
        <v>2020-09-22</v>
      </c>
      <c r="P2580" s="1" t="str">
        <f>VLOOKUP(K2580,de_para!$A$2:$B$46,2,0)</f>
        <v>Credenciamento</v>
      </c>
      <c r="Q2580" s="1">
        <v>0</v>
      </c>
      <c r="R2580" s="1">
        <f t="shared" si="161"/>
        <v>9</v>
      </c>
      <c r="S2580" s="1">
        <f t="shared" si="162"/>
        <v>2020</v>
      </c>
      <c r="T2580" s="1">
        <f t="shared" si="163"/>
        <v>2</v>
      </c>
    </row>
    <row r="2581" spans="1:20" x14ac:dyDescent="0.2">
      <c r="A2581" s="3" t="s">
        <v>1374</v>
      </c>
      <c r="B2581" s="3" t="s">
        <v>1538</v>
      </c>
      <c r="C2581" s="4" t="s">
        <v>1375</v>
      </c>
      <c r="D2581" s="5" t="s">
        <v>1376</v>
      </c>
      <c r="E2581" s="4" t="s">
        <v>1377</v>
      </c>
      <c r="F2581" s="6">
        <v>5431.98</v>
      </c>
      <c r="G2581" s="4">
        <v>294658</v>
      </c>
      <c r="H2581" s="4">
        <v>415248</v>
      </c>
      <c r="I2581" s="5">
        <v>13.081291179999999</v>
      </c>
      <c r="J2581" s="5">
        <v>1.4092541183338001</v>
      </c>
      <c r="K2581" s="5" t="s">
        <v>19</v>
      </c>
      <c r="L2581" s="5">
        <v>99</v>
      </c>
      <c r="M2581" s="7" t="s">
        <v>1539</v>
      </c>
      <c r="N2581" s="7" t="s">
        <v>1540</v>
      </c>
      <c r="O2581" s="9" t="str">
        <f t="shared" si="160"/>
        <v>2020-09-22</v>
      </c>
      <c r="P2581" s="1" t="str">
        <f>VLOOKUP(K2581,de_para!$A$2:$B$46,2,0)</f>
        <v>web event</v>
      </c>
      <c r="Q2581" s="1">
        <v>0</v>
      </c>
      <c r="R2581" s="1">
        <f t="shared" si="161"/>
        <v>9</v>
      </c>
      <c r="S2581" s="1">
        <f t="shared" si="162"/>
        <v>2020</v>
      </c>
      <c r="T2581" s="1">
        <f t="shared" si="163"/>
        <v>2</v>
      </c>
    </row>
    <row r="2582" spans="1:20" x14ac:dyDescent="0.2">
      <c r="A2582" s="3" t="s">
        <v>311</v>
      </c>
      <c r="B2582" s="3" t="s">
        <v>1538</v>
      </c>
      <c r="C2582" s="4" t="s">
        <v>1123</v>
      </c>
      <c r="D2582" s="5" t="s">
        <v>1108</v>
      </c>
      <c r="E2582" s="4" t="s">
        <v>1109</v>
      </c>
      <c r="F2582" s="6">
        <v>27969.05</v>
      </c>
      <c r="G2582" s="4">
        <v>2001414</v>
      </c>
      <c r="H2582" s="4">
        <v>4218804</v>
      </c>
      <c r="I2582" s="5">
        <v>6.6296158800000002</v>
      </c>
      <c r="J2582" s="5">
        <v>2.1079117064236002</v>
      </c>
      <c r="K2582" s="5" t="s">
        <v>19</v>
      </c>
      <c r="L2582" s="5">
        <v>760</v>
      </c>
      <c r="M2582" s="7" t="s">
        <v>1539</v>
      </c>
      <c r="N2582" s="7" t="s">
        <v>1540</v>
      </c>
      <c r="O2582" s="9" t="str">
        <f t="shared" si="160"/>
        <v>2020-09-22</v>
      </c>
      <c r="P2582" s="1" t="str">
        <f>VLOOKUP(K2582,de_para!$A$2:$B$46,2,0)</f>
        <v>web event</v>
      </c>
      <c r="Q2582" s="1">
        <v>0</v>
      </c>
      <c r="R2582" s="1">
        <f t="shared" si="161"/>
        <v>9</v>
      </c>
      <c r="S2582" s="1">
        <f t="shared" si="162"/>
        <v>2020</v>
      </c>
      <c r="T2582" s="1">
        <f t="shared" si="163"/>
        <v>2</v>
      </c>
    </row>
    <row r="2583" spans="1:20" x14ac:dyDescent="0.2">
      <c r="A2583" s="3" t="s">
        <v>1272</v>
      </c>
      <c r="B2583" s="3" t="s">
        <v>1538</v>
      </c>
      <c r="C2583" s="4" t="s">
        <v>1273</v>
      </c>
      <c r="D2583" s="5" t="s">
        <v>456</v>
      </c>
      <c r="E2583" s="4" t="s">
        <v>457</v>
      </c>
      <c r="F2583" s="6">
        <v>17813.09</v>
      </c>
      <c r="G2583" s="4">
        <v>906244</v>
      </c>
      <c r="H2583" s="4">
        <v>1504548</v>
      </c>
      <c r="I2583" s="5">
        <v>11.839495980000001</v>
      </c>
      <c r="J2583" s="5">
        <v>1.6602018882331999</v>
      </c>
      <c r="K2583" s="5" t="s">
        <v>38</v>
      </c>
      <c r="L2583" s="5">
        <v>64</v>
      </c>
      <c r="M2583" s="7" t="s">
        <v>1539</v>
      </c>
      <c r="N2583" s="7" t="s">
        <v>1540</v>
      </c>
      <c r="O2583" s="9" t="str">
        <f t="shared" si="160"/>
        <v>2020-09-22</v>
      </c>
      <c r="P2583" s="1" t="str">
        <f>VLOOKUP(K2583,de_para!$A$2:$B$46,2,0)</f>
        <v>Credenciamento</v>
      </c>
      <c r="Q2583" s="1">
        <v>0</v>
      </c>
      <c r="R2583" s="1">
        <f t="shared" si="161"/>
        <v>9</v>
      </c>
      <c r="S2583" s="1">
        <f t="shared" si="162"/>
        <v>2020</v>
      </c>
      <c r="T2583" s="1">
        <f t="shared" si="163"/>
        <v>2</v>
      </c>
    </row>
    <row r="2584" spans="1:20" x14ac:dyDescent="0.2">
      <c r="A2584" s="3" t="s">
        <v>1456</v>
      </c>
      <c r="B2584" s="3" t="s">
        <v>1552</v>
      </c>
      <c r="C2584" s="4" t="s">
        <v>1553</v>
      </c>
      <c r="D2584" s="5" t="s">
        <v>1554</v>
      </c>
      <c r="E2584" s="4" t="s">
        <v>1555</v>
      </c>
      <c r="F2584" s="6">
        <v>0</v>
      </c>
      <c r="G2584" s="4">
        <v>0</v>
      </c>
      <c r="H2584" s="4">
        <v>0</v>
      </c>
      <c r="I2584" s="5" t="s">
        <v>42</v>
      </c>
      <c r="J2584" s="5">
        <v>0</v>
      </c>
      <c r="K2584" s="5" t="s">
        <v>19</v>
      </c>
      <c r="L2584" s="5">
        <v>4</v>
      </c>
      <c r="M2584" s="7" t="s">
        <v>1556</v>
      </c>
      <c r="N2584" s="7" t="s">
        <v>1557</v>
      </c>
      <c r="O2584" s="9" t="str">
        <f t="shared" si="160"/>
        <v>2020-09-15</v>
      </c>
      <c r="P2584" s="1" t="str">
        <f>VLOOKUP(K2584,de_para!$A$2:$B$46,2,0)</f>
        <v>web event</v>
      </c>
      <c r="Q2584" s="1">
        <v>1</v>
      </c>
      <c r="R2584" s="1">
        <f t="shared" si="161"/>
        <v>9</v>
      </c>
      <c r="S2584" s="1">
        <f t="shared" si="162"/>
        <v>2020</v>
      </c>
      <c r="T2584" s="1">
        <f t="shared" si="163"/>
        <v>2</v>
      </c>
    </row>
    <row r="2585" spans="1:20" x14ac:dyDescent="0.2">
      <c r="A2585" s="3" t="s">
        <v>1300</v>
      </c>
      <c r="B2585" s="3" t="s">
        <v>1552</v>
      </c>
      <c r="C2585" s="4" t="s">
        <v>1301</v>
      </c>
      <c r="D2585" s="5" t="s">
        <v>1302</v>
      </c>
      <c r="E2585" s="4" t="s">
        <v>1303</v>
      </c>
      <c r="F2585" s="6">
        <v>6105.79</v>
      </c>
      <c r="G2585" s="4">
        <v>110784</v>
      </c>
      <c r="H2585" s="4">
        <v>513795</v>
      </c>
      <c r="I2585" s="5">
        <v>11.883708479999999</v>
      </c>
      <c r="J2585" s="5">
        <v>4.6378087088387998</v>
      </c>
      <c r="K2585" s="5" t="s">
        <v>1304</v>
      </c>
      <c r="L2585" s="5">
        <v>276</v>
      </c>
      <c r="M2585" s="7" t="s">
        <v>1556</v>
      </c>
      <c r="N2585" s="7" t="s">
        <v>1557</v>
      </c>
      <c r="O2585" s="9" t="str">
        <f t="shared" si="160"/>
        <v>2020-09-15</v>
      </c>
      <c r="P2585" s="1" t="str">
        <f>VLOOKUP(K2585,de_para!$A$2:$B$46,2,0)</f>
        <v>web event</v>
      </c>
      <c r="Q2585" s="1">
        <v>0</v>
      </c>
      <c r="R2585" s="1">
        <f t="shared" si="161"/>
        <v>9</v>
      </c>
      <c r="S2585" s="1">
        <f t="shared" si="162"/>
        <v>2020</v>
      </c>
      <c r="T2585" s="1">
        <f t="shared" si="163"/>
        <v>2</v>
      </c>
    </row>
    <row r="2586" spans="1:20" x14ac:dyDescent="0.2">
      <c r="A2586" s="3" t="s">
        <v>1006</v>
      </c>
      <c r="B2586" s="3" t="s">
        <v>1552</v>
      </c>
      <c r="C2586" s="4" t="s">
        <v>1558</v>
      </c>
      <c r="D2586" s="5" t="s">
        <v>1543</v>
      </c>
      <c r="E2586" s="4" t="s">
        <v>1544</v>
      </c>
      <c r="F2586" s="6">
        <v>0</v>
      </c>
      <c r="G2586" s="4">
        <v>0</v>
      </c>
      <c r="H2586" s="4">
        <v>0</v>
      </c>
      <c r="I2586" s="5" t="s">
        <v>42</v>
      </c>
      <c r="J2586" s="5">
        <v>0</v>
      </c>
      <c r="K2586" s="5" t="s">
        <v>19</v>
      </c>
      <c r="L2586" s="5">
        <v>2</v>
      </c>
      <c r="M2586" s="7" t="s">
        <v>1556</v>
      </c>
      <c r="N2586" s="7" t="s">
        <v>1557</v>
      </c>
      <c r="O2586" s="9" t="str">
        <f t="shared" si="160"/>
        <v>2020-09-15</v>
      </c>
      <c r="P2586" s="1" t="str">
        <f>VLOOKUP(K2586,de_para!$A$2:$B$46,2,0)</f>
        <v>web event</v>
      </c>
      <c r="Q2586" s="1">
        <v>0</v>
      </c>
      <c r="R2586" s="1">
        <f t="shared" si="161"/>
        <v>9</v>
      </c>
      <c r="S2586" s="1">
        <f t="shared" si="162"/>
        <v>2020</v>
      </c>
      <c r="T2586" s="1">
        <f t="shared" si="163"/>
        <v>2</v>
      </c>
    </row>
    <row r="2587" spans="1:20" x14ac:dyDescent="0.2">
      <c r="A2587" s="3" t="s">
        <v>1338</v>
      </c>
      <c r="B2587" s="3" t="s">
        <v>1552</v>
      </c>
      <c r="C2587" s="4" t="s">
        <v>1339</v>
      </c>
      <c r="D2587" s="5" t="s">
        <v>1205</v>
      </c>
      <c r="E2587" s="4" t="s">
        <v>1206</v>
      </c>
      <c r="F2587" s="6">
        <v>1808.85</v>
      </c>
      <c r="G2587" s="4">
        <v>18412</v>
      </c>
      <c r="H2587" s="4">
        <v>88918</v>
      </c>
      <c r="I2587" s="5">
        <v>20.342900199999999</v>
      </c>
      <c r="J2587" s="5">
        <v>4.8293504236368001</v>
      </c>
      <c r="K2587" s="5" t="s">
        <v>38</v>
      </c>
      <c r="L2587" s="5">
        <v>95</v>
      </c>
      <c r="M2587" s="7" t="s">
        <v>1556</v>
      </c>
      <c r="N2587" s="7" t="s">
        <v>1557</v>
      </c>
      <c r="O2587" s="9" t="str">
        <f t="shared" si="160"/>
        <v>2020-09-15</v>
      </c>
      <c r="P2587" s="1" t="str">
        <f>VLOOKUP(K2587,de_para!$A$2:$B$46,2,0)</f>
        <v>Credenciamento</v>
      </c>
      <c r="Q2587" s="1">
        <v>0</v>
      </c>
      <c r="R2587" s="1">
        <f t="shared" si="161"/>
        <v>9</v>
      </c>
      <c r="S2587" s="1">
        <f t="shared" si="162"/>
        <v>2020</v>
      </c>
      <c r="T2587" s="1">
        <f t="shared" si="163"/>
        <v>2</v>
      </c>
    </row>
    <row r="2588" spans="1:20" x14ac:dyDescent="0.2">
      <c r="A2588" s="3" t="s">
        <v>1076</v>
      </c>
      <c r="B2588" s="3" t="s">
        <v>1552</v>
      </c>
      <c r="C2588" s="4" t="s">
        <v>1077</v>
      </c>
      <c r="D2588" s="5" t="s">
        <v>1074</v>
      </c>
      <c r="E2588" s="4" t="s">
        <v>1075</v>
      </c>
      <c r="F2588" s="6">
        <v>22418.83</v>
      </c>
      <c r="G2588" s="4">
        <v>469763</v>
      </c>
      <c r="H2588" s="4">
        <v>1647871</v>
      </c>
      <c r="I2588" s="5">
        <v>13.604723910000001</v>
      </c>
      <c r="J2588" s="5">
        <v>3.5078773764642999</v>
      </c>
      <c r="K2588" s="5" t="s">
        <v>200</v>
      </c>
      <c r="L2588" s="5">
        <v>611</v>
      </c>
      <c r="M2588" s="7" t="s">
        <v>1556</v>
      </c>
      <c r="N2588" s="7" t="s">
        <v>1557</v>
      </c>
      <c r="O2588" s="9" t="str">
        <f t="shared" si="160"/>
        <v>2020-09-15</v>
      </c>
      <c r="P2588" s="1" t="str">
        <f>VLOOKUP(K2588,de_para!$A$2:$B$46,2,0)</f>
        <v>Mensagem</v>
      </c>
      <c r="Q2588" s="1">
        <v>1</v>
      </c>
      <c r="R2588" s="1">
        <f t="shared" si="161"/>
        <v>9</v>
      </c>
      <c r="S2588" s="1">
        <f t="shared" si="162"/>
        <v>2020</v>
      </c>
      <c r="T2588" s="1">
        <f t="shared" si="163"/>
        <v>2</v>
      </c>
    </row>
    <row r="2589" spans="1:20" x14ac:dyDescent="0.2">
      <c r="A2589" s="3" t="s">
        <v>1448</v>
      </c>
      <c r="B2589" s="3" t="s">
        <v>1552</v>
      </c>
      <c r="C2589" s="4" t="s">
        <v>1449</v>
      </c>
      <c r="D2589" s="5" t="s">
        <v>1205</v>
      </c>
      <c r="E2589" s="4" t="s">
        <v>1206</v>
      </c>
      <c r="F2589" s="6">
        <v>9590.27</v>
      </c>
      <c r="G2589" s="4">
        <v>116320</v>
      </c>
      <c r="H2589" s="4">
        <v>585218</v>
      </c>
      <c r="I2589" s="5">
        <v>16.387517129999999</v>
      </c>
      <c r="J2589" s="5">
        <v>5.0311038514442998</v>
      </c>
      <c r="K2589" s="5" t="s">
        <v>38</v>
      </c>
      <c r="L2589" s="5">
        <v>31</v>
      </c>
      <c r="M2589" s="7" t="s">
        <v>1556</v>
      </c>
      <c r="N2589" s="7" t="s">
        <v>1557</v>
      </c>
      <c r="O2589" s="9" t="str">
        <f t="shared" si="160"/>
        <v>2020-09-15</v>
      </c>
      <c r="P2589" s="1" t="str">
        <f>VLOOKUP(K2589,de_para!$A$2:$B$46,2,0)</f>
        <v>Credenciamento</v>
      </c>
      <c r="Q2589" s="1">
        <v>0</v>
      </c>
      <c r="R2589" s="1">
        <f t="shared" si="161"/>
        <v>9</v>
      </c>
      <c r="S2589" s="1">
        <f t="shared" si="162"/>
        <v>2020</v>
      </c>
      <c r="T2589" s="1">
        <f t="shared" si="163"/>
        <v>2</v>
      </c>
    </row>
    <row r="2590" spans="1:20" x14ac:dyDescent="0.2">
      <c r="A2590" s="3" t="s">
        <v>1358</v>
      </c>
      <c r="B2590" s="3" t="s">
        <v>1552</v>
      </c>
      <c r="C2590" s="4" t="s">
        <v>1559</v>
      </c>
      <c r="D2590" s="5" t="s">
        <v>1560</v>
      </c>
      <c r="E2590" s="4" t="s">
        <v>1561</v>
      </c>
      <c r="F2590" s="6">
        <v>2101.69</v>
      </c>
      <c r="G2590" s="4">
        <v>187360</v>
      </c>
      <c r="H2590" s="4">
        <v>191924</v>
      </c>
      <c r="I2590" s="5">
        <v>10.950636709999999</v>
      </c>
      <c r="J2590" s="5">
        <v>1.0243595217763</v>
      </c>
      <c r="K2590" s="5" t="s">
        <v>30</v>
      </c>
      <c r="L2590" s="5">
        <v>70</v>
      </c>
      <c r="M2590" s="7" t="s">
        <v>1556</v>
      </c>
      <c r="N2590" s="7" t="s">
        <v>1557</v>
      </c>
      <c r="O2590" s="9" t="str">
        <f t="shared" si="160"/>
        <v>2020-09-15</v>
      </c>
      <c r="P2590" s="1" t="str">
        <f>VLOOKUP(K2590,de_para!$A$2:$B$46,2,0)</f>
        <v>Lead Ads</v>
      </c>
      <c r="Q2590" s="1">
        <v>0</v>
      </c>
      <c r="R2590" s="1">
        <f t="shared" si="161"/>
        <v>9</v>
      </c>
      <c r="S2590" s="1">
        <f t="shared" si="162"/>
        <v>2020</v>
      </c>
      <c r="T2590" s="1">
        <f t="shared" si="163"/>
        <v>2</v>
      </c>
    </row>
    <row r="2591" spans="1:20" x14ac:dyDescent="0.2">
      <c r="A2591" s="3" t="s">
        <v>1272</v>
      </c>
      <c r="B2591" s="3" t="s">
        <v>1552</v>
      </c>
      <c r="C2591" s="4" t="s">
        <v>1273</v>
      </c>
      <c r="D2591" s="5" t="s">
        <v>456</v>
      </c>
      <c r="E2591" s="4" t="s">
        <v>457</v>
      </c>
      <c r="F2591" s="6">
        <v>32073.3</v>
      </c>
      <c r="G2591" s="4">
        <v>1638150</v>
      </c>
      <c r="H2591" s="4">
        <v>3060203</v>
      </c>
      <c r="I2591" s="5">
        <v>10.48077529</v>
      </c>
      <c r="J2591" s="5">
        <v>1.8680847297256</v>
      </c>
      <c r="K2591" s="5" t="s">
        <v>38</v>
      </c>
      <c r="L2591" s="5">
        <v>108</v>
      </c>
      <c r="M2591" s="7" t="s">
        <v>1556</v>
      </c>
      <c r="N2591" s="7" t="s">
        <v>1557</v>
      </c>
      <c r="O2591" s="9" t="str">
        <f t="shared" si="160"/>
        <v>2020-09-15</v>
      </c>
      <c r="P2591" s="1" t="str">
        <f>VLOOKUP(K2591,de_para!$A$2:$B$46,2,0)</f>
        <v>Credenciamento</v>
      </c>
      <c r="Q2591" s="1">
        <v>0</v>
      </c>
      <c r="R2591" s="1">
        <f t="shared" si="161"/>
        <v>9</v>
      </c>
      <c r="S2591" s="1">
        <f t="shared" si="162"/>
        <v>2020</v>
      </c>
      <c r="T2591" s="1">
        <f t="shared" si="163"/>
        <v>2</v>
      </c>
    </row>
    <row r="2592" spans="1:20" x14ac:dyDescent="0.2">
      <c r="A2592" s="3" t="s">
        <v>1526</v>
      </c>
      <c r="B2592" s="3" t="s">
        <v>1552</v>
      </c>
      <c r="C2592" s="4" t="s">
        <v>1527</v>
      </c>
      <c r="D2592" s="5" t="s">
        <v>1528</v>
      </c>
      <c r="E2592" s="4" t="s">
        <v>1529</v>
      </c>
      <c r="F2592" s="6">
        <v>0</v>
      </c>
      <c r="G2592" s="4">
        <v>0</v>
      </c>
      <c r="H2592" s="4">
        <v>0</v>
      </c>
      <c r="I2592" s="5" t="s">
        <v>42</v>
      </c>
      <c r="J2592" s="5">
        <v>0</v>
      </c>
      <c r="K2592" s="5" t="s">
        <v>19</v>
      </c>
      <c r="L2592" s="5">
        <v>4</v>
      </c>
      <c r="M2592" s="7" t="s">
        <v>1556</v>
      </c>
      <c r="N2592" s="7" t="s">
        <v>1557</v>
      </c>
      <c r="O2592" s="9" t="str">
        <f t="shared" si="160"/>
        <v>2020-09-15</v>
      </c>
      <c r="P2592" s="1" t="str">
        <f>VLOOKUP(K2592,de_para!$A$2:$B$46,2,0)</f>
        <v>web event</v>
      </c>
      <c r="Q2592" s="1">
        <v>0</v>
      </c>
      <c r="R2592" s="1">
        <f t="shared" si="161"/>
        <v>9</v>
      </c>
      <c r="S2592" s="1">
        <f t="shared" si="162"/>
        <v>2020</v>
      </c>
      <c r="T2592" s="1">
        <f t="shared" si="163"/>
        <v>2</v>
      </c>
    </row>
    <row r="2593" spans="1:20" x14ac:dyDescent="0.2">
      <c r="A2593" s="3" t="s">
        <v>1532</v>
      </c>
      <c r="B2593" s="3" t="s">
        <v>1552</v>
      </c>
      <c r="C2593" s="4" t="s">
        <v>1533</v>
      </c>
      <c r="D2593" s="5" t="s">
        <v>1532</v>
      </c>
      <c r="E2593" s="4" t="s">
        <v>1534</v>
      </c>
      <c r="F2593" s="6">
        <v>3836.4</v>
      </c>
      <c r="G2593" s="4">
        <v>2117637</v>
      </c>
      <c r="H2593" s="4">
        <v>2217619</v>
      </c>
      <c r="I2593" s="5">
        <v>1.72996353</v>
      </c>
      <c r="J2593" s="5">
        <v>1.0472139464885</v>
      </c>
      <c r="K2593" s="5" t="s">
        <v>19</v>
      </c>
      <c r="L2593" s="5">
        <v>41</v>
      </c>
      <c r="M2593" s="7" t="s">
        <v>1556</v>
      </c>
      <c r="N2593" s="7" t="s">
        <v>1557</v>
      </c>
      <c r="O2593" s="9" t="str">
        <f t="shared" si="160"/>
        <v>2020-09-15</v>
      </c>
      <c r="P2593" s="1" t="str">
        <f>VLOOKUP(K2593,de_para!$A$2:$B$46,2,0)</f>
        <v>web event</v>
      </c>
      <c r="Q2593" s="1">
        <v>0</v>
      </c>
      <c r="R2593" s="1">
        <f t="shared" si="161"/>
        <v>9</v>
      </c>
      <c r="S2593" s="1">
        <f t="shared" si="162"/>
        <v>2020</v>
      </c>
      <c r="T2593" s="1">
        <f t="shared" si="163"/>
        <v>2</v>
      </c>
    </row>
    <row r="2594" spans="1:20" x14ac:dyDescent="0.2">
      <c r="A2594" s="3" t="s">
        <v>1562</v>
      </c>
      <c r="B2594" s="3" t="s">
        <v>1552</v>
      </c>
      <c r="C2594" s="4" t="s">
        <v>1563</v>
      </c>
      <c r="D2594" s="5" t="s">
        <v>1302</v>
      </c>
      <c r="E2594" s="4" t="s">
        <v>1303</v>
      </c>
      <c r="F2594" s="6">
        <v>0</v>
      </c>
      <c r="G2594" s="4">
        <v>0</v>
      </c>
      <c r="H2594" s="4">
        <v>0</v>
      </c>
      <c r="I2594" s="5" t="s">
        <v>42</v>
      </c>
      <c r="J2594" s="5">
        <v>0</v>
      </c>
      <c r="K2594" s="5" t="s">
        <v>1304</v>
      </c>
      <c r="L2594" s="5">
        <v>14</v>
      </c>
      <c r="M2594" s="7" t="s">
        <v>1556</v>
      </c>
      <c r="N2594" s="7" t="s">
        <v>1557</v>
      </c>
      <c r="O2594" s="9" t="str">
        <f t="shared" si="160"/>
        <v>2020-09-15</v>
      </c>
      <c r="P2594" s="1" t="str">
        <f>VLOOKUP(K2594,de_para!$A$2:$B$46,2,0)</f>
        <v>web event</v>
      </c>
      <c r="Q2594" s="1">
        <v>0</v>
      </c>
      <c r="R2594" s="1">
        <f t="shared" si="161"/>
        <v>9</v>
      </c>
      <c r="S2594" s="1">
        <f t="shared" si="162"/>
        <v>2020</v>
      </c>
      <c r="T2594" s="1">
        <f t="shared" si="163"/>
        <v>2</v>
      </c>
    </row>
    <row r="2595" spans="1:20" x14ac:dyDescent="0.2">
      <c r="A2595" s="3" t="s">
        <v>1094</v>
      </c>
      <c r="B2595" s="3" t="s">
        <v>1552</v>
      </c>
      <c r="C2595" s="4" t="s">
        <v>1204</v>
      </c>
      <c r="D2595" s="5" t="s">
        <v>1205</v>
      </c>
      <c r="E2595" s="4" t="s">
        <v>1206</v>
      </c>
      <c r="F2595" s="6">
        <v>30481.59</v>
      </c>
      <c r="G2595" s="4">
        <v>210369</v>
      </c>
      <c r="H2595" s="4">
        <v>1193457</v>
      </c>
      <c r="I2595" s="5">
        <v>25.54058504</v>
      </c>
      <c r="J2595" s="5">
        <v>5.6731600188240998</v>
      </c>
      <c r="K2595" s="5" t="s">
        <v>38</v>
      </c>
      <c r="L2595" s="5">
        <v>249</v>
      </c>
      <c r="M2595" s="7" t="s">
        <v>1556</v>
      </c>
      <c r="N2595" s="7" t="s">
        <v>1557</v>
      </c>
      <c r="O2595" s="9" t="str">
        <f t="shared" si="160"/>
        <v>2020-09-15</v>
      </c>
      <c r="P2595" s="1" t="str">
        <f>VLOOKUP(K2595,de_para!$A$2:$B$46,2,0)</f>
        <v>Credenciamento</v>
      </c>
      <c r="Q2595" s="1">
        <v>0</v>
      </c>
      <c r="R2595" s="1">
        <f t="shared" si="161"/>
        <v>9</v>
      </c>
      <c r="S2595" s="1">
        <f t="shared" si="162"/>
        <v>2020</v>
      </c>
      <c r="T2595" s="1">
        <f t="shared" si="163"/>
        <v>2</v>
      </c>
    </row>
    <row r="2596" spans="1:20" x14ac:dyDescent="0.2">
      <c r="A2596" s="3" t="s">
        <v>1272</v>
      </c>
      <c r="B2596" s="3" t="s">
        <v>1552</v>
      </c>
      <c r="C2596" s="4" t="s">
        <v>1318</v>
      </c>
      <c r="D2596" s="5" t="s">
        <v>1249</v>
      </c>
      <c r="E2596" s="4" t="s">
        <v>1250</v>
      </c>
      <c r="F2596" s="6">
        <v>21964.68</v>
      </c>
      <c r="G2596" s="4">
        <v>1569544</v>
      </c>
      <c r="H2596" s="4">
        <v>3807726</v>
      </c>
      <c r="I2596" s="5">
        <v>5.7684507800000002</v>
      </c>
      <c r="J2596" s="5">
        <v>2.4260078086374</v>
      </c>
      <c r="K2596" s="5" t="s">
        <v>1251</v>
      </c>
      <c r="L2596" s="5">
        <v>121</v>
      </c>
      <c r="M2596" s="7" t="s">
        <v>1556</v>
      </c>
      <c r="N2596" s="7" t="s">
        <v>1557</v>
      </c>
      <c r="O2596" s="9" t="str">
        <f t="shared" si="160"/>
        <v>2020-09-15</v>
      </c>
      <c r="P2596" s="1" t="str">
        <f>VLOOKUP(K2596,de_para!$A$2:$B$46,2,0)</f>
        <v>Credenciamento</v>
      </c>
      <c r="Q2596" s="1">
        <v>0</v>
      </c>
      <c r="R2596" s="1">
        <f t="shared" si="161"/>
        <v>9</v>
      </c>
      <c r="S2596" s="1">
        <f t="shared" si="162"/>
        <v>2020</v>
      </c>
      <c r="T2596" s="1">
        <f t="shared" si="163"/>
        <v>2</v>
      </c>
    </row>
    <row r="2597" spans="1:20" x14ac:dyDescent="0.2">
      <c r="A2597" s="3" t="s">
        <v>1564</v>
      </c>
      <c r="B2597" s="3" t="s">
        <v>1552</v>
      </c>
      <c r="C2597" s="4" t="s">
        <v>1565</v>
      </c>
      <c r="D2597" s="5" t="s">
        <v>1566</v>
      </c>
      <c r="E2597" s="4" t="s">
        <v>1567</v>
      </c>
      <c r="F2597" s="6">
        <v>816.77</v>
      </c>
      <c r="G2597" s="4">
        <v>33081</v>
      </c>
      <c r="H2597" s="4">
        <v>52641</v>
      </c>
      <c r="I2597" s="5">
        <v>15.51585266</v>
      </c>
      <c r="J2597" s="5">
        <v>1.5912759590097001</v>
      </c>
      <c r="K2597" s="5" t="s">
        <v>1568</v>
      </c>
      <c r="L2597" s="5">
        <v>2</v>
      </c>
      <c r="M2597" s="7" t="s">
        <v>1556</v>
      </c>
      <c r="N2597" s="7" t="s">
        <v>1557</v>
      </c>
      <c r="O2597" s="9" t="str">
        <f t="shared" si="160"/>
        <v>2020-09-15</v>
      </c>
      <c r="P2597" s="1" t="str">
        <f>VLOOKUP(K2597,de_para!$A$2:$B$46,2,0)</f>
        <v>Credenciamento</v>
      </c>
      <c r="Q2597" s="1">
        <v>0</v>
      </c>
      <c r="R2597" s="1">
        <f t="shared" si="161"/>
        <v>9</v>
      </c>
      <c r="S2597" s="1">
        <f t="shared" si="162"/>
        <v>2020</v>
      </c>
      <c r="T2597" s="1">
        <f t="shared" si="163"/>
        <v>2</v>
      </c>
    </row>
    <row r="2598" spans="1:20" x14ac:dyDescent="0.2">
      <c r="A2598" s="3" t="s">
        <v>327</v>
      </c>
      <c r="B2598" s="3" t="s">
        <v>1552</v>
      </c>
      <c r="C2598" s="4" t="s">
        <v>1107</v>
      </c>
      <c r="D2598" s="5" t="s">
        <v>1108</v>
      </c>
      <c r="E2598" s="4" t="s">
        <v>1109</v>
      </c>
      <c r="F2598" s="6">
        <v>17994.98</v>
      </c>
      <c r="G2598" s="4">
        <v>2093066</v>
      </c>
      <c r="H2598" s="4">
        <v>3045637</v>
      </c>
      <c r="I2598" s="5">
        <v>5.9084454300000004</v>
      </c>
      <c r="J2598" s="5">
        <v>1.4551079612396001</v>
      </c>
      <c r="K2598" s="5" t="s">
        <v>19</v>
      </c>
      <c r="L2598" s="5">
        <v>288</v>
      </c>
      <c r="M2598" s="7" t="s">
        <v>1556</v>
      </c>
      <c r="N2598" s="7" t="s">
        <v>1557</v>
      </c>
      <c r="O2598" s="9" t="str">
        <f t="shared" si="160"/>
        <v>2020-09-15</v>
      </c>
      <c r="P2598" s="1" t="str">
        <f>VLOOKUP(K2598,de_para!$A$2:$B$46,2,0)</f>
        <v>web event</v>
      </c>
      <c r="Q2598" s="1">
        <v>0</v>
      </c>
      <c r="R2598" s="1">
        <f t="shared" si="161"/>
        <v>9</v>
      </c>
      <c r="S2598" s="1">
        <f t="shared" si="162"/>
        <v>2020</v>
      </c>
      <c r="T2598" s="1">
        <f t="shared" si="163"/>
        <v>2</v>
      </c>
    </row>
    <row r="2599" spans="1:20" x14ac:dyDescent="0.2">
      <c r="A2599" s="3" t="s">
        <v>1423</v>
      </c>
      <c r="B2599" s="3" t="s">
        <v>1552</v>
      </c>
      <c r="C2599" s="4" t="s">
        <v>1424</v>
      </c>
      <c r="D2599" s="5" t="s">
        <v>1425</v>
      </c>
      <c r="E2599" s="4" t="s">
        <v>1426</v>
      </c>
      <c r="F2599" s="6">
        <v>199.35</v>
      </c>
      <c r="G2599" s="4">
        <v>8864</v>
      </c>
      <c r="H2599" s="4">
        <v>9562</v>
      </c>
      <c r="I2599" s="5">
        <v>20.84814892</v>
      </c>
      <c r="J2599" s="5">
        <v>1.0787454873646001</v>
      </c>
      <c r="K2599" s="5" t="s">
        <v>1304</v>
      </c>
      <c r="L2599" s="5">
        <v>19</v>
      </c>
      <c r="M2599" s="7" t="s">
        <v>1556</v>
      </c>
      <c r="N2599" s="7" t="s">
        <v>1557</v>
      </c>
      <c r="O2599" s="9" t="str">
        <f t="shared" si="160"/>
        <v>2020-09-15</v>
      </c>
      <c r="P2599" s="1" t="str">
        <f>VLOOKUP(K2599,de_para!$A$2:$B$46,2,0)</f>
        <v>web event</v>
      </c>
      <c r="Q2599" s="1">
        <v>0</v>
      </c>
      <c r="R2599" s="1">
        <f t="shared" si="161"/>
        <v>9</v>
      </c>
      <c r="S2599" s="1">
        <f t="shared" si="162"/>
        <v>2020</v>
      </c>
      <c r="T2599" s="1">
        <f t="shared" si="163"/>
        <v>2</v>
      </c>
    </row>
    <row r="2600" spans="1:20" x14ac:dyDescent="0.2">
      <c r="A2600" s="3" t="s">
        <v>1442</v>
      </c>
      <c r="B2600" s="3" t="s">
        <v>1552</v>
      </c>
      <c r="C2600" s="4" t="s">
        <v>1443</v>
      </c>
      <c r="D2600" s="5" t="s">
        <v>1239</v>
      </c>
      <c r="E2600" s="4" t="s">
        <v>1240</v>
      </c>
      <c r="F2600" s="6">
        <v>6643.6</v>
      </c>
      <c r="G2600" s="4">
        <v>497670</v>
      </c>
      <c r="H2600" s="4">
        <v>625917</v>
      </c>
      <c r="I2600" s="5">
        <v>10.614186869999999</v>
      </c>
      <c r="J2600" s="5">
        <v>1.2576948580384999</v>
      </c>
      <c r="K2600" s="5" t="s">
        <v>200</v>
      </c>
      <c r="L2600" s="5">
        <v>245</v>
      </c>
      <c r="M2600" s="7" t="s">
        <v>1556</v>
      </c>
      <c r="N2600" s="7" t="s">
        <v>1557</v>
      </c>
      <c r="O2600" s="9" t="str">
        <f t="shared" si="160"/>
        <v>2020-09-15</v>
      </c>
      <c r="P2600" s="1" t="str">
        <f>VLOOKUP(K2600,de_para!$A$2:$B$46,2,0)</f>
        <v>Mensagem</v>
      </c>
      <c r="Q2600" s="1">
        <v>1</v>
      </c>
      <c r="R2600" s="1">
        <f t="shared" si="161"/>
        <v>9</v>
      </c>
      <c r="S2600" s="1">
        <f t="shared" si="162"/>
        <v>2020</v>
      </c>
      <c r="T2600" s="1">
        <f t="shared" si="163"/>
        <v>2</v>
      </c>
    </row>
    <row r="2601" spans="1:20" x14ac:dyDescent="0.2">
      <c r="A2601" s="3" t="s">
        <v>1446</v>
      </c>
      <c r="B2601" s="3" t="s">
        <v>1552</v>
      </c>
      <c r="C2601" s="4" t="s">
        <v>1493</v>
      </c>
      <c r="D2601" s="5" t="s">
        <v>1458</v>
      </c>
      <c r="E2601" s="4" t="s">
        <v>1459</v>
      </c>
      <c r="F2601" s="6">
        <v>6021.74</v>
      </c>
      <c r="G2601" s="4">
        <v>291713</v>
      </c>
      <c r="H2601" s="4">
        <v>448798</v>
      </c>
      <c r="I2601" s="5">
        <v>13.41748404</v>
      </c>
      <c r="J2601" s="5">
        <v>1.5384915996202</v>
      </c>
      <c r="K2601" s="5" t="s">
        <v>200</v>
      </c>
      <c r="L2601" s="5">
        <v>160</v>
      </c>
      <c r="M2601" s="7" t="s">
        <v>1556</v>
      </c>
      <c r="N2601" s="7" t="s">
        <v>1557</v>
      </c>
      <c r="O2601" s="9" t="str">
        <f t="shared" si="160"/>
        <v>2020-09-15</v>
      </c>
      <c r="P2601" s="1" t="str">
        <f>VLOOKUP(K2601,de_para!$A$2:$B$46,2,0)</f>
        <v>Mensagem</v>
      </c>
      <c r="Q2601" s="1">
        <v>1</v>
      </c>
      <c r="R2601" s="1">
        <f t="shared" si="161"/>
        <v>9</v>
      </c>
      <c r="S2601" s="1">
        <f t="shared" si="162"/>
        <v>2020</v>
      </c>
      <c r="T2601" s="1">
        <f t="shared" si="163"/>
        <v>2</v>
      </c>
    </row>
    <row r="2602" spans="1:20" x14ac:dyDescent="0.2">
      <c r="A2602" s="3" t="s">
        <v>1569</v>
      </c>
      <c r="B2602" s="3" t="s">
        <v>1552</v>
      </c>
      <c r="C2602" s="4" t="s">
        <v>1570</v>
      </c>
      <c r="D2602" s="5" t="s">
        <v>1560</v>
      </c>
      <c r="E2602" s="4" t="s">
        <v>1561</v>
      </c>
      <c r="F2602" s="6">
        <v>983.56</v>
      </c>
      <c r="G2602" s="4">
        <v>196256</v>
      </c>
      <c r="H2602" s="4">
        <v>198339</v>
      </c>
      <c r="I2602" s="5">
        <v>4.9589843699999996</v>
      </c>
      <c r="J2602" s="5">
        <v>1.0106136882439001</v>
      </c>
      <c r="K2602" s="5" t="s">
        <v>30</v>
      </c>
      <c r="L2602" s="5">
        <v>35</v>
      </c>
      <c r="M2602" s="7" t="s">
        <v>1556</v>
      </c>
      <c r="N2602" s="7" t="s">
        <v>1557</v>
      </c>
      <c r="O2602" s="9" t="str">
        <f t="shared" si="160"/>
        <v>2020-09-15</v>
      </c>
      <c r="P2602" s="1" t="str">
        <f>VLOOKUP(K2602,de_para!$A$2:$B$46,2,0)</f>
        <v>Lead Ads</v>
      </c>
      <c r="Q2602" s="1">
        <v>0</v>
      </c>
      <c r="R2602" s="1">
        <f t="shared" si="161"/>
        <v>9</v>
      </c>
      <c r="S2602" s="1">
        <f t="shared" si="162"/>
        <v>2020</v>
      </c>
      <c r="T2602" s="1">
        <f t="shared" si="163"/>
        <v>2</v>
      </c>
    </row>
    <row r="2603" spans="1:20" x14ac:dyDescent="0.2">
      <c r="A2603" s="3" t="s">
        <v>1338</v>
      </c>
      <c r="B2603" s="3" t="s">
        <v>1552</v>
      </c>
      <c r="C2603" s="4" t="s">
        <v>1519</v>
      </c>
      <c r="D2603" s="5" t="s">
        <v>1329</v>
      </c>
      <c r="E2603" s="4" t="s">
        <v>1330</v>
      </c>
      <c r="F2603" s="6">
        <v>301.49</v>
      </c>
      <c r="G2603" s="4">
        <v>9455</v>
      </c>
      <c r="H2603" s="4">
        <v>15941</v>
      </c>
      <c r="I2603" s="5">
        <v>18.912866189999999</v>
      </c>
      <c r="J2603" s="5">
        <v>1.6859862506609999</v>
      </c>
      <c r="K2603" s="5" t="s">
        <v>30</v>
      </c>
      <c r="L2603" s="5">
        <v>7</v>
      </c>
      <c r="M2603" s="7" t="s">
        <v>1556</v>
      </c>
      <c r="N2603" s="7" t="s">
        <v>1557</v>
      </c>
      <c r="O2603" s="9" t="str">
        <f t="shared" si="160"/>
        <v>2020-09-15</v>
      </c>
      <c r="P2603" s="1" t="str">
        <f>VLOOKUP(K2603,de_para!$A$2:$B$46,2,0)</f>
        <v>Lead Ads</v>
      </c>
      <c r="Q2603" s="1">
        <v>0</v>
      </c>
      <c r="R2603" s="1">
        <f t="shared" si="161"/>
        <v>9</v>
      </c>
      <c r="S2603" s="1">
        <f t="shared" si="162"/>
        <v>2020</v>
      </c>
      <c r="T2603" s="1">
        <f t="shared" si="163"/>
        <v>2</v>
      </c>
    </row>
    <row r="2604" spans="1:20" x14ac:dyDescent="0.2">
      <c r="A2604" s="3" t="s">
        <v>1511</v>
      </c>
      <c r="B2604" s="3" t="s">
        <v>1552</v>
      </c>
      <c r="C2604" s="4" t="s">
        <v>1512</v>
      </c>
      <c r="D2604" s="5" t="s">
        <v>1108</v>
      </c>
      <c r="E2604" s="4" t="s">
        <v>1109</v>
      </c>
      <c r="F2604" s="6">
        <v>2455.9699999999998</v>
      </c>
      <c r="G2604" s="4">
        <v>369602</v>
      </c>
      <c r="H2604" s="4">
        <v>405038</v>
      </c>
      <c r="I2604" s="5">
        <v>6.0635545300000002</v>
      </c>
      <c r="J2604" s="5">
        <v>1.0958761045665</v>
      </c>
      <c r="K2604" s="5" t="s">
        <v>19</v>
      </c>
      <c r="L2604" s="5">
        <v>12</v>
      </c>
      <c r="M2604" s="7" t="s">
        <v>1556</v>
      </c>
      <c r="N2604" s="7" t="s">
        <v>1557</v>
      </c>
      <c r="O2604" s="9" t="str">
        <f t="shared" si="160"/>
        <v>2020-09-15</v>
      </c>
      <c r="P2604" s="1" t="str">
        <f>VLOOKUP(K2604,de_para!$A$2:$B$46,2,0)</f>
        <v>web event</v>
      </c>
      <c r="Q2604" s="1">
        <v>0</v>
      </c>
      <c r="R2604" s="1">
        <f t="shared" si="161"/>
        <v>9</v>
      </c>
      <c r="S2604" s="1">
        <f t="shared" si="162"/>
        <v>2020</v>
      </c>
      <c r="T2604" s="1">
        <f t="shared" si="163"/>
        <v>2</v>
      </c>
    </row>
    <row r="2605" spans="1:20" x14ac:dyDescent="0.2">
      <c r="A2605" s="3" t="s">
        <v>1382</v>
      </c>
      <c r="B2605" s="3" t="s">
        <v>1552</v>
      </c>
      <c r="C2605" s="4" t="s">
        <v>1431</v>
      </c>
      <c r="D2605" s="5" t="s">
        <v>1425</v>
      </c>
      <c r="E2605" s="4" t="s">
        <v>1426</v>
      </c>
      <c r="F2605" s="6">
        <v>7155.48</v>
      </c>
      <c r="G2605" s="4">
        <v>430659</v>
      </c>
      <c r="H2605" s="4">
        <v>747213</v>
      </c>
      <c r="I2605" s="5">
        <v>9.5762252500000002</v>
      </c>
      <c r="J2605" s="5">
        <v>1.7350455929169</v>
      </c>
      <c r="K2605" s="5" t="s">
        <v>1304</v>
      </c>
      <c r="L2605" s="5">
        <v>274</v>
      </c>
      <c r="M2605" s="7" t="s">
        <v>1556</v>
      </c>
      <c r="N2605" s="7" t="s">
        <v>1557</v>
      </c>
      <c r="O2605" s="9" t="str">
        <f t="shared" si="160"/>
        <v>2020-09-15</v>
      </c>
      <c r="P2605" s="1" t="str">
        <f>VLOOKUP(K2605,de_para!$A$2:$B$46,2,0)</f>
        <v>web event</v>
      </c>
      <c r="Q2605" s="1">
        <v>0</v>
      </c>
      <c r="R2605" s="1">
        <f t="shared" si="161"/>
        <v>9</v>
      </c>
      <c r="S2605" s="1">
        <f t="shared" si="162"/>
        <v>2020</v>
      </c>
      <c r="T2605" s="1">
        <f t="shared" si="163"/>
        <v>2</v>
      </c>
    </row>
    <row r="2606" spans="1:20" x14ac:dyDescent="0.2">
      <c r="A2606" s="3" t="s">
        <v>1548</v>
      </c>
      <c r="B2606" s="3" t="s">
        <v>1552</v>
      </c>
      <c r="C2606" s="4" t="s">
        <v>1549</v>
      </c>
      <c r="D2606" s="5" t="s">
        <v>1205</v>
      </c>
      <c r="E2606" s="4" t="s">
        <v>1206</v>
      </c>
      <c r="F2606" s="6">
        <v>0</v>
      </c>
      <c r="G2606" s="4">
        <v>0</v>
      </c>
      <c r="H2606" s="4">
        <v>0</v>
      </c>
      <c r="I2606" s="5" t="s">
        <v>42</v>
      </c>
      <c r="J2606" s="5">
        <v>0</v>
      </c>
      <c r="K2606" s="5" t="s">
        <v>38</v>
      </c>
      <c r="L2606" s="5">
        <v>6</v>
      </c>
      <c r="M2606" s="7" t="s">
        <v>1556</v>
      </c>
      <c r="N2606" s="7" t="s">
        <v>1557</v>
      </c>
      <c r="O2606" s="9" t="str">
        <f t="shared" si="160"/>
        <v>2020-09-15</v>
      </c>
      <c r="P2606" s="1" t="str">
        <f>VLOOKUP(K2606,de_para!$A$2:$B$46,2,0)</f>
        <v>Credenciamento</v>
      </c>
      <c r="Q2606" s="1">
        <v>0</v>
      </c>
      <c r="R2606" s="1">
        <f t="shared" si="161"/>
        <v>9</v>
      </c>
      <c r="S2606" s="1">
        <f t="shared" si="162"/>
        <v>2020</v>
      </c>
      <c r="T2606" s="1">
        <f t="shared" si="163"/>
        <v>2</v>
      </c>
    </row>
    <row r="2607" spans="1:20" x14ac:dyDescent="0.2">
      <c r="A2607" s="3" t="s">
        <v>1564</v>
      </c>
      <c r="B2607" s="3" t="s">
        <v>1552</v>
      </c>
      <c r="C2607" s="4" t="s">
        <v>1571</v>
      </c>
      <c r="D2607" s="5" t="s">
        <v>1572</v>
      </c>
      <c r="E2607" s="4" t="s">
        <v>1573</v>
      </c>
      <c r="F2607" s="6">
        <v>2842.69</v>
      </c>
      <c r="G2607" s="4">
        <v>64497</v>
      </c>
      <c r="H2607" s="4">
        <v>231393</v>
      </c>
      <c r="I2607" s="5">
        <v>12.28511666</v>
      </c>
      <c r="J2607" s="5">
        <v>3.5876552397785999</v>
      </c>
      <c r="K2607" s="5" t="s">
        <v>222</v>
      </c>
      <c r="L2607" s="5">
        <v>948</v>
      </c>
      <c r="M2607" s="7" t="s">
        <v>1556</v>
      </c>
      <c r="N2607" s="7" t="s">
        <v>1557</v>
      </c>
      <c r="O2607" s="9" t="str">
        <f t="shared" si="160"/>
        <v>2020-09-15</v>
      </c>
      <c r="P2607" s="1" t="str">
        <f>VLOOKUP(K2607,de_para!$A$2:$B$46,2,0)</f>
        <v>Mid funnel</v>
      </c>
      <c r="Q2607" s="1">
        <v>0</v>
      </c>
      <c r="R2607" s="1">
        <f t="shared" si="161"/>
        <v>9</v>
      </c>
      <c r="S2607" s="1">
        <f t="shared" si="162"/>
        <v>2020</v>
      </c>
      <c r="T2607" s="1">
        <f t="shared" si="163"/>
        <v>2</v>
      </c>
    </row>
    <row r="2608" spans="1:20" x14ac:dyDescent="0.2">
      <c r="A2608" s="3" t="s">
        <v>1327</v>
      </c>
      <c r="B2608" s="3" t="s">
        <v>1552</v>
      </c>
      <c r="C2608" s="4" t="s">
        <v>1328</v>
      </c>
      <c r="D2608" s="5" t="s">
        <v>1329</v>
      </c>
      <c r="E2608" s="4" t="s">
        <v>1330</v>
      </c>
      <c r="F2608" s="6">
        <v>31150.48</v>
      </c>
      <c r="G2608" s="4">
        <v>149313</v>
      </c>
      <c r="H2608" s="4">
        <v>965693</v>
      </c>
      <c r="I2608" s="5">
        <v>32.257125189999996</v>
      </c>
      <c r="J2608" s="5">
        <v>6.4675748260365999</v>
      </c>
      <c r="K2608" s="5" t="s">
        <v>30</v>
      </c>
      <c r="L2608" s="5">
        <v>721</v>
      </c>
      <c r="M2608" s="7" t="s">
        <v>1556</v>
      </c>
      <c r="N2608" s="7" t="s">
        <v>1557</v>
      </c>
      <c r="O2608" s="9" t="str">
        <f t="shared" si="160"/>
        <v>2020-09-15</v>
      </c>
      <c r="P2608" s="1" t="str">
        <f>VLOOKUP(K2608,de_para!$A$2:$B$46,2,0)</f>
        <v>Lead Ads</v>
      </c>
      <c r="Q2608" s="1">
        <v>0</v>
      </c>
      <c r="R2608" s="1">
        <f t="shared" si="161"/>
        <v>9</v>
      </c>
      <c r="S2608" s="1">
        <f t="shared" si="162"/>
        <v>2020</v>
      </c>
      <c r="T2608" s="1">
        <f t="shared" si="163"/>
        <v>2</v>
      </c>
    </row>
    <row r="2609" spans="1:20" x14ac:dyDescent="0.2">
      <c r="A2609" s="3" t="s">
        <v>1006</v>
      </c>
      <c r="B2609" s="3" t="s">
        <v>1552</v>
      </c>
      <c r="C2609" s="4" t="s">
        <v>1507</v>
      </c>
      <c r="D2609" s="5" t="s">
        <v>1508</v>
      </c>
      <c r="E2609" s="4" t="s">
        <v>1509</v>
      </c>
      <c r="F2609" s="6">
        <v>0</v>
      </c>
      <c r="G2609" s="4">
        <v>0</v>
      </c>
      <c r="H2609" s="4">
        <v>0</v>
      </c>
      <c r="I2609" s="5" t="s">
        <v>42</v>
      </c>
      <c r="J2609" s="5">
        <v>0</v>
      </c>
      <c r="K2609" s="5" t="s">
        <v>38</v>
      </c>
      <c r="L2609" s="5">
        <v>3</v>
      </c>
      <c r="M2609" s="7" t="s">
        <v>1556</v>
      </c>
      <c r="N2609" s="7" t="s">
        <v>1557</v>
      </c>
      <c r="O2609" s="9" t="str">
        <f t="shared" si="160"/>
        <v>2020-09-15</v>
      </c>
      <c r="P2609" s="1" t="str">
        <f>VLOOKUP(K2609,de_para!$A$2:$B$46,2,0)</f>
        <v>Credenciamento</v>
      </c>
      <c r="Q2609" s="1">
        <v>0</v>
      </c>
      <c r="R2609" s="1">
        <f t="shared" si="161"/>
        <v>9</v>
      </c>
      <c r="S2609" s="1">
        <f t="shared" si="162"/>
        <v>2020</v>
      </c>
      <c r="T2609" s="1">
        <f t="shared" si="163"/>
        <v>2</v>
      </c>
    </row>
    <row r="2610" spans="1:20" x14ac:dyDescent="0.2">
      <c r="A2610" s="3" t="s">
        <v>311</v>
      </c>
      <c r="B2610" s="3" t="s">
        <v>1552</v>
      </c>
      <c r="C2610" s="4" t="s">
        <v>1535</v>
      </c>
      <c r="D2610" s="5" t="s">
        <v>1508</v>
      </c>
      <c r="E2610" s="4" t="s">
        <v>1509</v>
      </c>
      <c r="F2610" s="6">
        <v>0</v>
      </c>
      <c r="G2610" s="4">
        <v>0</v>
      </c>
      <c r="H2610" s="4">
        <v>0</v>
      </c>
      <c r="I2610" s="5" t="s">
        <v>42</v>
      </c>
      <c r="J2610" s="5">
        <v>0</v>
      </c>
      <c r="K2610" s="5" t="s">
        <v>38</v>
      </c>
      <c r="L2610" s="5">
        <v>11</v>
      </c>
      <c r="M2610" s="7" t="s">
        <v>1556</v>
      </c>
      <c r="N2610" s="7" t="s">
        <v>1557</v>
      </c>
      <c r="O2610" s="9" t="str">
        <f t="shared" si="160"/>
        <v>2020-09-15</v>
      </c>
      <c r="P2610" s="1" t="str">
        <f>VLOOKUP(K2610,de_para!$A$2:$B$46,2,0)</f>
        <v>Credenciamento</v>
      </c>
      <c r="Q2610" s="1">
        <v>0</v>
      </c>
      <c r="R2610" s="1">
        <f t="shared" si="161"/>
        <v>9</v>
      </c>
      <c r="S2610" s="1">
        <f t="shared" si="162"/>
        <v>2020</v>
      </c>
      <c r="T2610" s="1">
        <f t="shared" si="163"/>
        <v>2</v>
      </c>
    </row>
    <row r="2611" spans="1:20" x14ac:dyDescent="0.2">
      <c r="A2611" s="3" t="s">
        <v>1444</v>
      </c>
      <c r="B2611" s="3" t="s">
        <v>1552</v>
      </c>
      <c r="C2611" s="4" t="s">
        <v>1445</v>
      </c>
      <c r="D2611" s="5" t="s">
        <v>1416</v>
      </c>
      <c r="E2611" s="4" t="s">
        <v>1417</v>
      </c>
      <c r="F2611" s="6">
        <v>14700.95</v>
      </c>
      <c r="G2611" s="4">
        <v>1239046</v>
      </c>
      <c r="H2611" s="4">
        <v>1834841</v>
      </c>
      <c r="I2611" s="5">
        <v>8.0121111299999992</v>
      </c>
      <c r="J2611" s="5">
        <v>1.4808497828167999</v>
      </c>
      <c r="K2611" s="5" t="s">
        <v>200</v>
      </c>
      <c r="L2611" s="5">
        <v>410</v>
      </c>
      <c r="M2611" s="7" t="s">
        <v>1556</v>
      </c>
      <c r="N2611" s="7" t="s">
        <v>1557</v>
      </c>
      <c r="O2611" s="9" t="str">
        <f t="shared" si="160"/>
        <v>2020-09-15</v>
      </c>
      <c r="P2611" s="1" t="str">
        <f>VLOOKUP(K2611,de_para!$A$2:$B$46,2,0)</f>
        <v>Mensagem</v>
      </c>
      <c r="Q2611" s="1">
        <v>1</v>
      </c>
      <c r="R2611" s="1">
        <f t="shared" si="161"/>
        <v>9</v>
      </c>
      <c r="S2611" s="1">
        <f t="shared" si="162"/>
        <v>2020</v>
      </c>
      <c r="T2611" s="1">
        <f t="shared" si="163"/>
        <v>2</v>
      </c>
    </row>
    <row r="2612" spans="1:20" x14ac:dyDescent="0.2">
      <c r="A2612" s="3" t="s">
        <v>1446</v>
      </c>
      <c r="B2612" s="3" t="s">
        <v>1552</v>
      </c>
      <c r="C2612" s="4" t="s">
        <v>1447</v>
      </c>
      <c r="D2612" s="5" t="s">
        <v>1416</v>
      </c>
      <c r="E2612" s="4" t="s">
        <v>1417</v>
      </c>
      <c r="F2612" s="6">
        <v>15185.54</v>
      </c>
      <c r="G2612" s="4">
        <v>1054213</v>
      </c>
      <c r="H2612" s="4">
        <v>1539286</v>
      </c>
      <c r="I2612" s="5">
        <v>9.8653141800000004</v>
      </c>
      <c r="J2612" s="5">
        <v>1.4601280765841</v>
      </c>
      <c r="K2612" s="5" t="s">
        <v>200</v>
      </c>
      <c r="L2612" s="5">
        <v>447</v>
      </c>
      <c r="M2612" s="7" t="s">
        <v>1556</v>
      </c>
      <c r="N2612" s="7" t="s">
        <v>1557</v>
      </c>
      <c r="O2612" s="9" t="str">
        <f t="shared" si="160"/>
        <v>2020-09-15</v>
      </c>
      <c r="P2612" s="1" t="str">
        <f>VLOOKUP(K2612,de_para!$A$2:$B$46,2,0)</f>
        <v>Mensagem</v>
      </c>
      <c r="Q2612" s="1">
        <v>1</v>
      </c>
      <c r="R2612" s="1">
        <f t="shared" si="161"/>
        <v>9</v>
      </c>
      <c r="S2612" s="1">
        <f t="shared" si="162"/>
        <v>2020</v>
      </c>
      <c r="T2612" s="1">
        <f t="shared" si="163"/>
        <v>2</v>
      </c>
    </row>
    <row r="2613" spans="1:20" x14ac:dyDescent="0.2">
      <c r="A2613" s="3" t="s">
        <v>1094</v>
      </c>
      <c r="B2613" s="3" t="s">
        <v>1552</v>
      </c>
      <c r="C2613" s="4" t="s">
        <v>1541</v>
      </c>
      <c r="D2613" s="5" t="s">
        <v>1524</v>
      </c>
      <c r="E2613" s="4" t="s">
        <v>1525</v>
      </c>
      <c r="F2613" s="6">
        <v>0</v>
      </c>
      <c r="G2613" s="4">
        <v>0</v>
      </c>
      <c r="H2613" s="4">
        <v>0</v>
      </c>
      <c r="I2613" s="5" t="s">
        <v>42</v>
      </c>
      <c r="J2613" s="5">
        <v>0</v>
      </c>
      <c r="K2613" s="5" t="s">
        <v>19</v>
      </c>
      <c r="L2613" s="5">
        <v>11</v>
      </c>
      <c r="M2613" s="7" t="s">
        <v>1556</v>
      </c>
      <c r="N2613" s="7" t="s">
        <v>1557</v>
      </c>
      <c r="O2613" s="9" t="str">
        <f t="shared" si="160"/>
        <v>2020-09-15</v>
      </c>
      <c r="P2613" s="1" t="str">
        <f>VLOOKUP(K2613,de_para!$A$2:$B$46,2,0)</f>
        <v>web event</v>
      </c>
      <c r="Q2613" s="1">
        <v>0</v>
      </c>
      <c r="R2613" s="1">
        <f t="shared" si="161"/>
        <v>9</v>
      </c>
      <c r="S2613" s="1">
        <f t="shared" si="162"/>
        <v>2020</v>
      </c>
      <c r="T2613" s="1">
        <f t="shared" si="163"/>
        <v>2</v>
      </c>
    </row>
    <row r="2614" spans="1:20" x14ac:dyDescent="0.2">
      <c r="A2614" s="3" t="s">
        <v>1305</v>
      </c>
      <c r="B2614" s="3" t="s">
        <v>1552</v>
      </c>
      <c r="C2614" s="4" t="s">
        <v>1550</v>
      </c>
      <c r="D2614" s="5" t="s">
        <v>1521</v>
      </c>
      <c r="E2614" s="4" t="s">
        <v>1522</v>
      </c>
      <c r="F2614" s="6">
        <v>0</v>
      </c>
      <c r="G2614" s="4">
        <v>0</v>
      </c>
      <c r="H2614" s="4">
        <v>0</v>
      </c>
      <c r="I2614" s="5" t="s">
        <v>42</v>
      </c>
      <c r="J2614" s="5">
        <v>0</v>
      </c>
      <c r="K2614" s="5" t="s">
        <v>1251</v>
      </c>
      <c r="L2614" s="5">
        <v>3</v>
      </c>
      <c r="M2614" s="7" t="s">
        <v>1556</v>
      </c>
      <c r="N2614" s="7" t="s">
        <v>1557</v>
      </c>
      <c r="O2614" s="9" t="str">
        <f t="shared" si="160"/>
        <v>2020-09-15</v>
      </c>
      <c r="P2614" s="1" t="str">
        <f>VLOOKUP(K2614,de_para!$A$2:$B$46,2,0)</f>
        <v>Credenciamento</v>
      </c>
      <c r="Q2614" s="1">
        <v>0</v>
      </c>
      <c r="R2614" s="1">
        <f t="shared" si="161"/>
        <v>9</v>
      </c>
      <c r="S2614" s="1">
        <f t="shared" si="162"/>
        <v>2020</v>
      </c>
      <c r="T2614" s="1">
        <f t="shared" si="163"/>
        <v>2</v>
      </c>
    </row>
    <row r="2615" spans="1:20" x14ac:dyDescent="0.2">
      <c r="A2615" s="3" t="s">
        <v>1530</v>
      </c>
      <c r="B2615" s="3" t="s">
        <v>1552</v>
      </c>
      <c r="C2615" s="4" t="s">
        <v>1531</v>
      </c>
      <c r="D2615" s="5" t="s">
        <v>1239</v>
      </c>
      <c r="E2615" s="4" t="s">
        <v>1240</v>
      </c>
      <c r="F2615" s="6">
        <v>912.34</v>
      </c>
      <c r="G2615" s="4">
        <v>109026</v>
      </c>
      <c r="H2615" s="4">
        <v>123961</v>
      </c>
      <c r="I2615" s="5">
        <v>7.3598954499999998</v>
      </c>
      <c r="J2615" s="5">
        <v>1.1369856731421999</v>
      </c>
      <c r="K2615" s="5" t="s">
        <v>200</v>
      </c>
      <c r="L2615" s="5">
        <v>26</v>
      </c>
      <c r="M2615" s="7" t="s">
        <v>1556</v>
      </c>
      <c r="N2615" s="7" t="s">
        <v>1557</v>
      </c>
      <c r="O2615" s="9" t="str">
        <f t="shared" si="160"/>
        <v>2020-09-15</v>
      </c>
      <c r="P2615" s="1" t="str">
        <f>VLOOKUP(K2615,de_para!$A$2:$B$46,2,0)</f>
        <v>Mensagem</v>
      </c>
      <c r="Q2615" s="1">
        <v>1</v>
      </c>
      <c r="R2615" s="1">
        <f t="shared" si="161"/>
        <v>9</v>
      </c>
      <c r="S2615" s="1">
        <f t="shared" si="162"/>
        <v>2020</v>
      </c>
      <c r="T2615" s="1">
        <f t="shared" si="163"/>
        <v>2</v>
      </c>
    </row>
    <row r="2616" spans="1:20" x14ac:dyDescent="0.2">
      <c r="A2616" s="3" t="s">
        <v>311</v>
      </c>
      <c r="B2616" s="3" t="s">
        <v>1552</v>
      </c>
      <c r="C2616" s="4" t="s">
        <v>1123</v>
      </c>
      <c r="D2616" s="5" t="s">
        <v>1108</v>
      </c>
      <c r="E2616" s="4" t="s">
        <v>1109</v>
      </c>
      <c r="F2616" s="6">
        <v>32096.560000000001</v>
      </c>
      <c r="G2616" s="4">
        <v>2138122</v>
      </c>
      <c r="H2616" s="4">
        <v>4007411</v>
      </c>
      <c r="I2616" s="5">
        <v>8.0093007699999994</v>
      </c>
      <c r="J2616" s="5">
        <v>1.8742667630753</v>
      </c>
      <c r="K2616" s="5" t="s">
        <v>19</v>
      </c>
      <c r="L2616" s="5">
        <v>670</v>
      </c>
      <c r="M2616" s="7" t="s">
        <v>1556</v>
      </c>
      <c r="N2616" s="7" t="s">
        <v>1557</v>
      </c>
      <c r="O2616" s="9" t="str">
        <f t="shared" si="160"/>
        <v>2020-09-15</v>
      </c>
      <c r="P2616" s="1" t="str">
        <f>VLOOKUP(K2616,de_para!$A$2:$B$46,2,0)</f>
        <v>web event</v>
      </c>
      <c r="Q2616" s="1">
        <v>0</v>
      </c>
      <c r="R2616" s="1">
        <f t="shared" si="161"/>
        <v>9</v>
      </c>
      <c r="S2616" s="1">
        <f t="shared" si="162"/>
        <v>2020</v>
      </c>
      <c r="T2616" s="1">
        <f t="shared" si="163"/>
        <v>2</v>
      </c>
    </row>
    <row r="2617" spans="1:20" x14ac:dyDescent="0.2">
      <c r="A2617" s="3" t="s">
        <v>311</v>
      </c>
      <c r="B2617" s="3" t="s">
        <v>1552</v>
      </c>
      <c r="C2617" s="4" t="s">
        <v>1248</v>
      </c>
      <c r="D2617" s="5" t="s">
        <v>1249</v>
      </c>
      <c r="E2617" s="4" t="s">
        <v>1250</v>
      </c>
      <c r="F2617" s="6">
        <v>13634.61</v>
      </c>
      <c r="G2617" s="4">
        <v>1191941</v>
      </c>
      <c r="H2617" s="4">
        <v>2493646</v>
      </c>
      <c r="I2617" s="5">
        <v>5.4677408099999996</v>
      </c>
      <c r="J2617" s="5">
        <v>2.0920884506866999</v>
      </c>
      <c r="K2617" s="5" t="s">
        <v>1251</v>
      </c>
      <c r="L2617" s="5">
        <v>82</v>
      </c>
      <c r="M2617" s="7" t="s">
        <v>1556</v>
      </c>
      <c r="N2617" s="7" t="s">
        <v>1557</v>
      </c>
      <c r="O2617" s="9" t="str">
        <f t="shared" si="160"/>
        <v>2020-09-15</v>
      </c>
      <c r="P2617" s="1" t="str">
        <f>VLOOKUP(K2617,de_para!$A$2:$B$46,2,0)</f>
        <v>Credenciamento</v>
      </c>
      <c r="Q2617" s="1">
        <v>0</v>
      </c>
      <c r="R2617" s="1">
        <f t="shared" si="161"/>
        <v>9</v>
      </c>
      <c r="S2617" s="1">
        <f t="shared" si="162"/>
        <v>2020</v>
      </c>
      <c r="T2617" s="1">
        <f t="shared" si="163"/>
        <v>2</v>
      </c>
    </row>
    <row r="2618" spans="1:20" x14ac:dyDescent="0.2">
      <c r="A2618" s="3" t="s">
        <v>311</v>
      </c>
      <c r="B2618" s="3" t="s">
        <v>1552</v>
      </c>
      <c r="C2618" s="4" t="s">
        <v>1520</v>
      </c>
      <c r="D2618" s="5" t="s">
        <v>1521</v>
      </c>
      <c r="E2618" s="4" t="s">
        <v>1522</v>
      </c>
      <c r="F2618" s="6">
        <v>0</v>
      </c>
      <c r="G2618" s="4">
        <v>0</v>
      </c>
      <c r="H2618" s="4">
        <v>0</v>
      </c>
      <c r="I2618" s="5" t="s">
        <v>42</v>
      </c>
      <c r="J2618" s="5">
        <v>0</v>
      </c>
      <c r="K2618" s="5" t="s">
        <v>1251</v>
      </c>
      <c r="L2618" s="5">
        <v>4</v>
      </c>
      <c r="M2618" s="7" t="s">
        <v>1556</v>
      </c>
      <c r="N2618" s="7" t="s">
        <v>1557</v>
      </c>
      <c r="O2618" s="9" t="str">
        <f t="shared" si="160"/>
        <v>2020-09-15</v>
      </c>
      <c r="P2618" s="1" t="str">
        <f>VLOOKUP(K2618,de_para!$A$2:$B$46,2,0)</f>
        <v>Credenciamento</v>
      </c>
      <c r="Q2618" s="1">
        <v>0</v>
      </c>
      <c r="R2618" s="1">
        <f t="shared" si="161"/>
        <v>9</v>
      </c>
      <c r="S2618" s="1">
        <f t="shared" si="162"/>
        <v>2020</v>
      </c>
      <c r="T2618" s="1">
        <f t="shared" si="163"/>
        <v>2</v>
      </c>
    </row>
    <row r="2619" spans="1:20" x14ac:dyDescent="0.2">
      <c r="A2619" s="3" t="s">
        <v>1006</v>
      </c>
      <c r="B2619" s="3" t="s">
        <v>1552</v>
      </c>
      <c r="C2619" s="4" t="s">
        <v>1331</v>
      </c>
      <c r="D2619" s="5" t="s">
        <v>456</v>
      </c>
      <c r="E2619" s="4" t="s">
        <v>457</v>
      </c>
      <c r="F2619" s="6">
        <v>18793.96</v>
      </c>
      <c r="G2619" s="4">
        <v>1098245</v>
      </c>
      <c r="H2619" s="4">
        <v>1701481</v>
      </c>
      <c r="I2619" s="5">
        <v>11.045647880000001</v>
      </c>
      <c r="J2619" s="5">
        <v>1.5492727032675</v>
      </c>
      <c r="K2619" s="5" t="s">
        <v>38</v>
      </c>
      <c r="L2619" s="5">
        <v>56</v>
      </c>
      <c r="M2619" s="7" t="s">
        <v>1556</v>
      </c>
      <c r="N2619" s="7" t="s">
        <v>1557</v>
      </c>
      <c r="O2619" s="9" t="str">
        <f t="shared" si="160"/>
        <v>2020-09-15</v>
      </c>
      <c r="P2619" s="1" t="str">
        <f>VLOOKUP(K2619,de_para!$A$2:$B$46,2,0)</f>
        <v>Credenciamento</v>
      </c>
      <c r="Q2619" s="1">
        <v>0</v>
      </c>
      <c r="R2619" s="1">
        <f t="shared" si="161"/>
        <v>9</v>
      </c>
      <c r="S2619" s="1">
        <f t="shared" si="162"/>
        <v>2020</v>
      </c>
      <c r="T2619" s="1">
        <f t="shared" si="163"/>
        <v>2</v>
      </c>
    </row>
    <row r="2620" spans="1:20" x14ac:dyDescent="0.2">
      <c r="A2620" s="3" t="s">
        <v>1305</v>
      </c>
      <c r="B2620" s="3" t="s">
        <v>1552</v>
      </c>
      <c r="C2620" s="4" t="s">
        <v>1306</v>
      </c>
      <c r="D2620" s="5" t="s">
        <v>1249</v>
      </c>
      <c r="E2620" s="4" t="s">
        <v>1250</v>
      </c>
      <c r="F2620" s="6">
        <v>5910.61</v>
      </c>
      <c r="G2620" s="4">
        <v>424132</v>
      </c>
      <c r="H2620" s="4">
        <v>681078</v>
      </c>
      <c r="I2620" s="5">
        <v>8.6783158500000006</v>
      </c>
      <c r="J2620" s="5">
        <v>1.6058161138513001</v>
      </c>
      <c r="K2620" s="5" t="s">
        <v>1251</v>
      </c>
      <c r="L2620" s="5">
        <v>38</v>
      </c>
      <c r="M2620" s="7" t="s">
        <v>1556</v>
      </c>
      <c r="N2620" s="7" t="s">
        <v>1557</v>
      </c>
      <c r="O2620" s="9" t="str">
        <f t="shared" si="160"/>
        <v>2020-09-15</v>
      </c>
      <c r="P2620" s="1" t="str">
        <f>VLOOKUP(K2620,de_para!$A$2:$B$46,2,0)</f>
        <v>Credenciamento</v>
      </c>
      <c r="Q2620" s="1">
        <v>0</v>
      </c>
      <c r="R2620" s="1">
        <f t="shared" si="161"/>
        <v>9</v>
      </c>
      <c r="S2620" s="1">
        <f t="shared" si="162"/>
        <v>2020</v>
      </c>
      <c r="T2620" s="1">
        <f t="shared" si="163"/>
        <v>2</v>
      </c>
    </row>
    <row r="2621" spans="1:20" x14ac:dyDescent="0.2">
      <c r="A2621" s="3" t="s">
        <v>1466</v>
      </c>
      <c r="B2621" s="3" t="s">
        <v>1552</v>
      </c>
      <c r="C2621" s="4" t="s">
        <v>1467</v>
      </c>
      <c r="D2621" s="5" t="s">
        <v>1249</v>
      </c>
      <c r="E2621" s="4" t="s">
        <v>1250</v>
      </c>
      <c r="F2621" s="6">
        <v>7109.51</v>
      </c>
      <c r="G2621" s="4">
        <v>930052</v>
      </c>
      <c r="H2621" s="4">
        <v>1670235</v>
      </c>
      <c r="I2621" s="5">
        <v>4.25659264</v>
      </c>
      <c r="J2621" s="5">
        <v>1.7958511997179001</v>
      </c>
      <c r="K2621" s="5" t="s">
        <v>1251</v>
      </c>
      <c r="L2621" s="5">
        <v>23</v>
      </c>
      <c r="M2621" s="7" t="s">
        <v>1556</v>
      </c>
      <c r="N2621" s="7" t="s">
        <v>1557</v>
      </c>
      <c r="O2621" s="9" t="str">
        <f t="shared" si="160"/>
        <v>2020-09-15</v>
      </c>
      <c r="P2621" s="1" t="str">
        <f>VLOOKUP(K2621,de_para!$A$2:$B$46,2,0)</f>
        <v>Credenciamento</v>
      </c>
      <c r="Q2621" s="1">
        <v>0</v>
      </c>
      <c r="R2621" s="1">
        <f t="shared" si="161"/>
        <v>9</v>
      </c>
      <c r="S2621" s="1">
        <f t="shared" si="162"/>
        <v>2020</v>
      </c>
      <c r="T2621" s="1">
        <f t="shared" si="163"/>
        <v>2</v>
      </c>
    </row>
    <row r="2622" spans="1:20" x14ac:dyDescent="0.2">
      <c r="A2622" s="3" t="s">
        <v>1574</v>
      </c>
      <c r="B2622" s="3" t="s">
        <v>1552</v>
      </c>
      <c r="C2622" s="4" t="s">
        <v>1575</v>
      </c>
      <c r="D2622" s="5" t="s">
        <v>1508</v>
      </c>
      <c r="E2622" s="4" t="s">
        <v>1509</v>
      </c>
      <c r="F2622" s="6">
        <v>0</v>
      </c>
      <c r="G2622" s="4">
        <v>0</v>
      </c>
      <c r="H2622" s="4">
        <v>0</v>
      </c>
      <c r="I2622" s="5" t="s">
        <v>42</v>
      </c>
      <c r="J2622" s="5">
        <v>0</v>
      </c>
      <c r="K2622" s="5" t="s">
        <v>38</v>
      </c>
      <c r="L2622" s="5">
        <v>7</v>
      </c>
      <c r="M2622" s="7" t="s">
        <v>1556</v>
      </c>
      <c r="N2622" s="7" t="s">
        <v>1557</v>
      </c>
      <c r="O2622" s="9" t="str">
        <f t="shared" si="160"/>
        <v>2020-09-15</v>
      </c>
      <c r="P2622" s="1" t="str">
        <f>VLOOKUP(K2622,de_para!$A$2:$B$46,2,0)</f>
        <v>Credenciamento</v>
      </c>
      <c r="Q2622" s="1">
        <v>0</v>
      </c>
      <c r="R2622" s="1">
        <f t="shared" si="161"/>
        <v>9</v>
      </c>
      <c r="S2622" s="1">
        <f t="shared" si="162"/>
        <v>2020</v>
      </c>
      <c r="T2622" s="1">
        <f t="shared" si="163"/>
        <v>2</v>
      </c>
    </row>
    <row r="2623" spans="1:20" x14ac:dyDescent="0.2">
      <c r="A2623" s="3" t="s">
        <v>1456</v>
      </c>
      <c r="B2623" s="3" t="s">
        <v>1552</v>
      </c>
      <c r="C2623" s="4" t="s">
        <v>1457</v>
      </c>
      <c r="D2623" s="5" t="s">
        <v>1458</v>
      </c>
      <c r="E2623" s="4" t="s">
        <v>1459</v>
      </c>
      <c r="F2623" s="6">
        <v>37576.78</v>
      </c>
      <c r="G2623" s="4">
        <v>1516036</v>
      </c>
      <c r="H2623" s="4">
        <v>2898654</v>
      </c>
      <c r="I2623" s="5">
        <v>12.963527210000001</v>
      </c>
      <c r="J2623" s="5">
        <v>1.9119954935107</v>
      </c>
      <c r="K2623" s="5" t="s">
        <v>200</v>
      </c>
      <c r="L2623" s="5">
        <v>936</v>
      </c>
      <c r="M2623" s="7" t="s">
        <v>1556</v>
      </c>
      <c r="N2623" s="7" t="s">
        <v>1557</v>
      </c>
      <c r="O2623" s="9" t="str">
        <f t="shared" si="160"/>
        <v>2020-09-15</v>
      </c>
      <c r="P2623" s="1" t="str">
        <f>VLOOKUP(K2623,de_para!$A$2:$B$46,2,0)</f>
        <v>Mensagem</v>
      </c>
      <c r="Q2623" s="1">
        <v>1</v>
      </c>
      <c r="R2623" s="1">
        <f t="shared" si="161"/>
        <v>9</v>
      </c>
      <c r="S2623" s="1">
        <f t="shared" si="162"/>
        <v>2020</v>
      </c>
      <c r="T2623" s="1">
        <f t="shared" si="163"/>
        <v>2</v>
      </c>
    </row>
    <row r="2624" spans="1:20" x14ac:dyDescent="0.2">
      <c r="A2624" s="3" t="s">
        <v>1569</v>
      </c>
      <c r="B2624" s="3" t="s">
        <v>1552</v>
      </c>
      <c r="C2624" s="4" t="s">
        <v>1576</v>
      </c>
      <c r="D2624" s="5" t="s">
        <v>1360</v>
      </c>
      <c r="E2624" s="4" t="s">
        <v>1361</v>
      </c>
      <c r="F2624" s="6">
        <v>1331.52</v>
      </c>
      <c r="G2624" s="4">
        <v>114721</v>
      </c>
      <c r="H2624" s="4">
        <v>133933</v>
      </c>
      <c r="I2624" s="5">
        <v>9.9416872600000001</v>
      </c>
      <c r="J2624" s="5">
        <v>1.1674671594563999</v>
      </c>
      <c r="K2624" s="5" t="s">
        <v>30</v>
      </c>
      <c r="L2624" s="5">
        <v>79</v>
      </c>
      <c r="M2624" s="7" t="s">
        <v>1556</v>
      </c>
      <c r="N2624" s="7" t="s">
        <v>1557</v>
      </c>
      <c r="O2624" s="9" t="str">
        <f t="shared" si="160"/>
        <v>2020-09-15</v>
      </c>
      <c r="P2624" s="1" t="str">
        <f>VLOOKUP(K2624,de_para!$A$2:$B$46,2,0)</f>
        <v>Lead Ads</v>
      </c>
      <c r="Q2624" s="1">
        <v>0</v>
      </c>
      <c r="R2624" s="1">
        <f t="shared" si="161"/>
        <v>9</v>
      </c>
      <c r="S2624" s="1">
        <f t="shared" si="162"/>
        <v>2020</v>
      </c>
      <c r="T2624" s="1">
        <f t="shared" si="163"/>
        <v>2</v>
      </c>
    </row>
    <row r="2625" spans="1:20" x14ac:dyDescent="0.2">
      <c r="A2625" s="3" t="s">
        <v>1468</v>
      </c>
      <c r="B2625" s="3" t="s">
        <v>1552</v>
      </c>
      <c r="C2625" s="4" t="s">
        <v>1469</v>
      </c>
      <c r="D2625" s="5" t="s">
        <v>1416</v>
      </c>
      <c r="E2625" s="4" t="s">
        <v>1417</v>
      </c>
      <c r="F2625" s="6">
        <v>33859.370000000003</v>
      </c>
      <c r="G2625" s="4">
        <v>1150467</v>
      </c>
      <c r="H2625" s="4">
        <v>2080925</v>
      </c>
      <c r="I2625" s="5">
        <v>16.271307230000001</v>
      </c>
      <c r="J2625" s="5">
        <v>1.8087654839295999</v>
      </c>
      <c r="K2625" s="5" t="s">
        <v>200</v>
      </c>
      <c r="L2625" s="5">
        <v>1049</v>
      </c>
      <c r="M2625" s="7" t="s">
        <v>1556</v>
      </c>
      <c r="N2625" s="7" t="s">
        <v>1557</v>
      </c>
      <c r="O2625" s="9" t="str">
        <f t="shared" si="160"/>
        <v>2020-09-15</v>
      </c>
      <c r="P2625" s="1" t="str">
        <f>VLOOKUP(K2625,de_para!$A$2:$B$46,2,0)</f>
        <v>Mensagem</v>
      </c>
      <c r="Q2625" s="1">
        <v>1</v>
      </c>
      <c r="R2625" s="1">
        <f t="shared" si="161"/>
        <v>9</v>
      </c>
      <c r="S2625" s="1">
        <f t="shared" si="162"/>
        <v>2020</v>
      </c>
      <c r="T2625" s="1">
        <f t="shared" si="163"/>
        <v>2</v>
      </c>
    </row>
    <row r="2626" spans="1:20" x14ac:dyDescent="0.2">
      <c r="A2626" s="3" t="s">
        <v>1501</v>
      </c>
      <c r="B2626" s="3" t="s">
        <v>1552</v>
      </c>
      <c r="C2626" s="4" t="s">
        <v>1502</v>
      </c>
      <c r="D2626" s="5" t="s">
        <v>1503</v>
      </c>
      <c r="E2626" s="4" t="s">
        <v>1504</v>
      </c>
      <c r="F2626" s="6">
        <v>0</v>
      </c>
      <c r="G2626" s="4">
        <v>0</v>
      </c>
      <c r="H2626" s="4">
        <v>0</v>
      </c>
      <c r="I2626" s="5" t="s">
        <v>42</v>
      </c>
      <c r="J2626" s="5">
        <v>0</v>
      </c>
      <c r="K2626" s="5" t="s">
        <v>1304</v>
      </c>
      <c r="L2626" s="5">
        <v>1</v>
      </c>
      <c r="M2626" s="7" t="s">
        <v>1556</v>
      </c>
      <c r="N2626" s="7" t="s">
        <v>1557</v>
      </c>
      <c r="O2626" s="9" t="str">
        <f t="shared" si="160"/>
        <v>2020-09-15</v>
      </c>
      <c r="P2626" s="1" t="str">
        <f>VLOOKUP(K2626,de_para!$A$2:$B$46,2,0)</f>
        <v>web event</v>
      </c>
      <c r="Q2626" s="1">
        <v>0</v>
      </c>
      <c r="R2626" s="1">
        <f t="shared" si="161"/>
        <v>9</v>
      </c>
      <c r="S2626" s="1">
        <f t="shared" si="162"/>
        <v>2020</v>
      </c>
      <c r="T2626" s="1">
        <f t="shared" si="163"/>
        <v>2</v>
      </c>
    </row>
    <row r="2627" spans="1:20" x14ac:dyDescent="0.2">
      <c r="A2627" s="3" t="s">
        <v>1536</v>
      </c>
      <c r="B2627" s="3" t="s">
        <v>1552</v>
      </c>
      <c r="C2627" s="4" t="s">
        <v>1537</v>
      </c>
      <c r="D2627" s="5" t="s">
        <v>1524</v>
      </c>
      <c r="E2627" s="4" t="s">
        <v>1525</v>
      </c>
      <c r="F2627" s="6">
        <v>0</v>
      </c>
      <c r="G2627" s="4">
        <v>0</v>
      </c>
      <c r="H2627" s="4">
        <v>0</v>
      </c>
      <c r="I2627" s="5" t="s">
        <v>42</v>
      </c>
      <c r="J2627" s="5">
        <v>0</v>
      </c>
      <c r="K2627" s="5" t="s">
        <v>19</v>
      </c>
      <c r="L2627" s="5">
        <v>2</v>
      </c>
      <c r="M2627" s="7" t="s">
        <v>1556</v>
      </c>
      <c r="N2627" s="7" t="s">
        <v>1557</v>
      </c>
      <c r="O2627" s="9" t="str">
        <f t="shared" ref="O2627:O2690" si="164">RIGHT(B2627,10)</f>
        <v>2020-09-15</v>
      </c>
      <c r="P2627" s="1" t="str">
        <f>VLOOKUP(K2627,de_para!$A$2:$B$46,2,0)</f>
        <v>web event</v>
      </c>
      <c r="Q2627" s="1">
        <v>0</v>
      </c>
      <c r="R2627" s="1">
        <f t="shared" ref="R2627:R2690" si="165">MONTH(O2627)</f>
        <v>9</v>
      </c>
      <c r="S2627" s="1">
        <f t="shared" ref="S2627:S2690" si="166">YEAR(O2627)</f>
        <v>2020</v>
      </c>
      <c r="T2627" s="1">
        <f t="shared" ref="T2627:T2690" si="167">IF(R2627&lt;7,1,2)</f>
        <v>2</v>
      </c>
    </row>
    <row r="2628" spans="1:20" x14ac:dyDescent="0.2">
      <c r="A2628" s="3" t="s">
        <v>1466</v>
      </c>
      <c r="B2628" s="3" t="s">
        <v>1552</v>
      </c>
      <c r="C2628" s="4" t="s">
        <v>1546</v>
      </c>
      <c r="D2628" s="5" t="s">
        <v>1521</v>
      </c>
      <c r="E2628" s="4" t="s">
        <v>1522</v>
      </c>
      <c r="F2628" s="6">
        <v>0</v>
      </c>
      <c r="G2628" s="4">
        <v>0</v>
      </c>
      <c r="H2628" s="4">
        <v>0</v>
      </c>
      <c r="I2628" s="5" t="s">
        <v>42</v>
      </c>
      <c r="J2628" s="5">
        <v>0</v>
      </c>
      <c r="K2628" s="5" t="s">
        <v>1251</v>
      </c>
      <c r="L2628" s="5">
        <v>4</v>
      </c>
      <c r="M2628" s="7" t="s">
        <v>1556</v>
      </c>
      <c r="N2628" s="7" t="s">
        <v>1557</v>
      </c>
      <c r="O2628" s="9" t="str">
        <f t="shared" si="164"/>
        <v>2020-09-15</v>
      </c>
      <c r="P2628" s="1" t="str">
        <f>VLOOKUP(K2628,de_para!$A$2:$B$46,2,0)</f>
        <v>Credenciamento</v>
      </c>
      <c r="Q2628" s="1">
        <v>0</v>
      </c>
      <c r="R2628" s="1">
        <f t="shared" si="165"/>
        <v>9</v>
      </c>
      <c r="S2628" s="1">
        <f t="shared" si="166"/>
        <v>2020</v>
      </c>
      <c r="T2628" s="1">
        <f t="shared" si="167"/>
        <v>2</v>
      </c>
    </row>
    <row r="2629" spans="1:20" x14ac:dyDescent="0.2">
      <c r="A2629" s="3" t="s">
        <v>1574</v>
      </c>
      <c r="B2629" s="3" t="s">
        <v>1552</v>
      </c>
      <c r="C2629" s="4" t="s">
        <v>1577</v>
      </c>
      <c r="D2629" s="5" t="s">
        <v>456</v>
      </c>
      <c r="E2629" s="4" t="s">
        <v>457</v>
      </c>
      <c r="F2629" s="6">
        <v>0</v>
      </c>
      <c r="G2629" s="4">
        <v>0</v>
      </c>
      <c r="H2629" s="4">
        <v>0</v>
      </c>
      <c r="I2629" s="5" t="s">
        <v>42</v>
      </c>
      <c r="J2629" s="5">
        <v>0</v>
      </c>
      <c r="K2629" s="5" t="s">
        <v>38</v>
      </c>
      <c r="L2629" s="5">
        <v>2</v>
      </c>
      <c r="M2629" s="7" t="s">
        <v>1556</v>
      </c>
      <c r="N2629" s="7" t="s">
        <v>1557</v>
      </c>
      <c r="O2629" s="9" t="str">
        <f t="shared" si="164"/>
        <v>2020-09-15</v>
      </c>
      <c r="P2629" s="1" t="str">
        <f>VLOOKUP(K2629,de_para!$A$2:$B$46,2,0)</f>
        <v>Credenciamento</v>
      </c>
      <c r="Q2629" s="1">
        <v>0</v>
      </c>
      <c r="R2629" s="1">
        <f t="shared" si="165"/>
        <v>9</v>
      </c>
      <c r="S2629" s="1">
        <f t="shared" si="166"/>
        <v>2020</v>
      </c>
      <c r="T2629" s="1">
        <f t="shared" si="167"/>
        <v>2</v>
      </c>
    </row>
    <row r="2630" spans="1:20" x14ac:dyDescent="0.2">
      <c r="A2630" s="3" t="s">
        <v>1477</v>
      </c>
      <c r="B2630" s="3" t="s">
        <v>1552</v>
      </c>
      <c r="C2630" s="4" t="s">
        <v>1478</v>
      </c>
      <c r="D2630" s="5" t="s">
        <v>1239</v>
      </c>
      <c r="E2630" s="4" t="s">
        <v>1240</v>
      </c>
      <c r="F2630" s="6">
        <v>1486.66</v>
      </c>
      <c r="G2630" s="4">
        <v>140193</v>
      </c>
      <c r="H2630" s="4">
        <v>159071</v>
      </c>
      <c r="I2630" s="5">
        <v>9.3458895700000006</v>
      </c>
      <c r="J2630" s="5">
        <v>1.1346572225431999</v>
      </c>
      <c r="K2630" s="5" t="s">
        <v>200</v>
      </c>
      <c r="L2630" s="5">
        <v>51</v>
      </c>
      <c r="M2630" s="7" t="s">
        <v>1556</v>
      </c>
      <c r="N2630" s="7" t="s">
        <v>1557</v>
      </c>
      <c r="O2630" s="9" t="str">
        <f t="shared" si="164"/>
        <v>2020-09-15</v>
      </c>
      <c r="P2630" s="1" t="str">
        <f>VLOOKUP(K2630,de_para!$A$2:$B$46,2,0)</f>
        <v>Mensagem</v>
      </c>
      <c r="Q2630" s="1">
        <v>1</v>
      </c>
      <c r="R2630" s="1">
        <f t="shared" si="165"/>
        <v>9</v>
      </c>
      <c r="S2630" s="1">
        <f t="shared" si="166"/>
        <v>2020</v>
      </c>
      <c r="T2630" s="1">
        <f t="shared" si="167"/>
        <v>2</v>
      </c>
    </row>
    <row r="2631" spans="1:20" x14ac:dyDescent="0.2">
      <c r="A2631" s="3" t="s">
        <v>1413</v>
      </c>
      <c r="B2631" s="3" t="s">
        <v>1552</v>
      </c>
      <c r="C2631" s="4" t="s">
        <v>1415</v>
      </c>
      <c r="D2631" s="5" t="s">
        <v>1416</v>
      </c>
      <c r="E2631" s="4" t="s">
        <v>1417</v>
      </c>
      <c r="F2631" s="6">
        <v>21252.11</v>
      </c>
      <c r="G2631" s="4">
        <v>1422341</v>
      </c>
      <c r="H2631" s="4">
        <v>2202466</v>
      </c>
      <c r="I2631" s="5">
        <v>9.6492340900000002</v>
      </c>
      <c r="J2631" s="5">
        <v>1.5484795840097001</v>
      </c>
      <c r="K2631" s="5" t="s">
        <v>200</v>
      </c>
      <c r="L2631" s="5">
        <v>628</v>
      </c>
      <c r="M2631" s="7" t="s">
        <v>1556</v>
      </c>
      <c r="N2631" s="7" t="s">
        <v>1557</v>
      </c>
      <c r="O2631" s="9" t="str">
        <f t="shared" si="164"/>
        <v>2020-09-15</v>
      </c>
      <c r="P2631" s="1" t="str">
        <f>VLOOKUP(K2631,de_para!$A$2:$B$46,2,0)</f>
        <v>Mensagem</v>
      </c>
      <c r="Q2631" s="1">
        <v>1</v>
      </c>
      <c r="R2631" s="1">
        <f t="shared" si="165"/>
        <v>9</v>
      </c>
      <c r="S2631" s="1">
        <f t="shared" si="166"/>
        <v>2020</v>
      </c>
      <c r="T2631" s="1">
        <f t="shared" si="167"/>
        <v>2</v>
      </c>
    </row>
    <row r="2632" spans="1:20" x14ac:dyDescent="0.2">
      <c r="A2632" s="3" t="s">
        <v>311</v>
      </c>
      <c r="B2632" s="3" t="s">
        <v>1552</v>
      </c>
      <c r="C2632" s="4" t="s">
        <v>1545</v>
      </c>
      <c r="D2632" s="5" t="s">
        <v>456</v>
      </c>
      <c r="E2632" s="4" t="s">
        <v>457</v>
      </c>
      <c r="F2632" s="6">
        <v>0</v>
      </c>
      <c r="G2632" s="4">
        <v>0</v>
      </c>
      <c r="H2632" s="4">
        <v>0</v>
      </c>
      <c r="I2632" s="5" t="s">
        <v>42</v>
      </c>
      <c r="J2632" s="5">
        <v>0</v>
      </c>
      <c r="K2632" s="5" t="s">
        <v>38</v>
      </c>
      <c r="L2632" s="5">
        <v>9</v>
      </c>
      <c r="M2632" s="7" t="s">
        <v>1556</v>
      </c>
      <c r="N2632" s="7" t="s">
        <v>1557</v>
      </c>
      <c r="O2632" s="9" t="str">
        <f t="shared" si="164"/>
        <v>2020-09-15</v>
      </c>
      <c r="P2632" s="1" t="str">
        <f>VLOOKUP(K2632,de_para!$A$2:$B$46,2,0)</f>
        <v>Credenciamento</v>
      </c>
      <c r="Q2632" s="1">
        <v>0</v>
      </c>
      <c r="R2632" s="1">
        <f t="shared" si="165"/>
        <v>9</v>
      </c>
      <c r="S2632" s="1">
        <f t="shared" si="166"/>
        <v>2020</v>
      </c>
      <c r="T2632" s="1">
        <f t="shared" si="167"/>
        <v>2</v>
      </c>
    </row>
    <row r="2633" spans="1:20" x14ac:dyDescent="0.2">
      <c r="A2633" s="3" t="s">
        <v>1358</v>
      </c>
      <c r="B2633" s="3" t="s">
        <v>1552</v>
      </c>
      <c r="C2633" s="4" t="s">
        <v>1359</v>
      </c>
      <c r="D2633" s="5" t="s">
        <v>1360</v>
      </c>
      <c r="E2633" s="4" t="s">
        <v>1361</v>
      </c>
      <c r="F2633" s="6">
        <v>27314.83</v>
      </c>
      <c r="G2633" s="4">
        <v>1434116</v>
      </c>
      <c r="H2633" s="4">
        <v>2237481</v>
      </c>
      <c r="I2633" s="5">
        <v>12.20784892</v>
      </c>
      <c r="J2633" s="5">
        <v>1.5601813242442999</v>
      </c>
      <c r="K2633" s="5" t="s">
        <v>30</v>
      </c>
      <c r="L2633" s="5">
        <v>1214</v>
      </c>
      <c r="M2633" s="7" t="s">
        <v>1556</v>
      </c>
      <c r="N2633" s="7" t="s">
        <v>1557</v>
      </c>
      <c r="O2633" s="9" t="str">
        <f t="shared" si="164"/>
        <v>2020-09-15</v>
      </c>
      <c r="P2633" s="1" t="str">
        <f>VLOOKUP(K2633,de_para!$A$2:$B$46,2,0)</f>
        <v>Lead Ads</v>
      </c>
      <c r="Q2633" s="1">
        <v>0</v>
      </c>
      <c r="R2633" s="1">
        <f t="shared" si="165"/>
        <v>9</v>
      </c>
      <c r="S2633" s="1">
        <f t="shared" si="166"/>
        <v>2020</v>
      </c>
      <c r="T2633" s="1">
        <f t="shared" si="167"/>
        <v>2</v>
      </c>
    </row>
    <row r="2634" spans="1:20" x14ac:dyDescent="0.2">
      <c r="A2634" s="3" t="s">
        <v>1456</v>
      </c>
      <c r="B2634" s="3" t="s">
        <v>1578</v>
      </c>
      <c r="C2634" s="4" t="s">
        <v>1457</v>
      </c>
      <c r="D2634" s="5" t="s">
        <v>1458</v>
      </c>
      <c r="E2634" s="4" t="s">
        <v>1459</v>
      </c>
      <c r="F2634" s="6">
        <v>28734.02</v>
      </c>
      <c r="G2634" s="4">
        <v>1394440</v>
      </c>
      <c r="H2634" s="4">
        <v>2667119</v>
      </c>
      <c r="I2634" s="5">
        <v>10.773430060000001</v>
      </c>
      <c r="J2634" s="5">
        <v>1.9126810762743001</v>
      </c>
      <c r="K2634" s="5" t="s">
        <v>200</v>
      </c>
      <c r="L2634" s="5">
        <v>654</v>
      </c>
      <c r="M2634" s="7" t="s">
        <v>1579</v>
      </c>
      <c r="N2634" s="7" t="s">
        <v>1580</v>
      </c>
      <c r="O2634" s="9" t="str">
        <f t="shared" si="164"/>
        <v>2020-09-08</v>
      </c>
      <c r="P2634" s="1" t="str">
        <f>VLOOKUP(K2634,de_para!$A$2:$B$46,2,0)</f>
        <v>Mensagem</v>
      </c>
      <c r="Q2634" s="1">
        <v>1</v>
      </c>
      <c r="R2634" s="1">
        <f t="shared" si="165"/>
        <v>9</v>
      </c>
      <c r="S2634" s="1">
        <f t="shared" si="166"/>
        <v>2020</v>
      </c>
      <c r="T2634" s="1">
        <f t="shared" si="167"/>
        <v>2</v>
      </c>
    </row>
    <row r="2635" spans="1:20" x14ac:dyDescent="0.2">
      <c r="A2635" s="3" t="s">
        <v>1548</v>
      </c>
      <c r="B2635" s="3" t="s">
        <v>1578</v>
      </c>
      <c r="C2635" s="4" t="s">
        <v>1549</v>
      </c>
      <c r="D2635" s="5" t="s">
        <v>1205</v>
      </c>
      <c r="E2635" s="4" t="s">
        <v>1206</v>
      </c>
      <c r="F2635" s="6">
        <v>3528.48</v>
      </c>
      <c r="G2635" s="4">
        <v>48000</v>
      </c>
      <c r="H2635" s="4">
        <v>132671</v>
      </c>
      <c r="I2635" s="5">
        <v>26.595714210000001</v>
      </c>
      <c r="J2635" s="5">
        <v>2.7639791666667</v>
      </c>
      <c r="K2635" s="5" t="s">
        <v>38</v>
      </c>
      <c r="L2635" s="5">
        <v>21</v>
      </c>
      <c r="M2635" s="7" t="s">
        <v>1579</v>
      </c>
      <c r="N2635" s="7" t="s">
        <v>1580</v>
      </c>
      <c r="O2635" s="9" t="str">
        <f t="shared" si="164"/>
        <v>2020-09-08</v>
      </c>
      <c r="P2635" s="1" t="str">
        <f>VLOOKUP(K2635,de_para!$A$2:$B$46,2,0)</f>
        <v>Credenciamento</v>
      </c>
      <c r="Q2635" s="1">
        <v>0</v>
      </c>
      <c r="R2635" s="1">
        <f t="shared" si="165"/>
        <v>9</v>
      </c>
      <c r="S2635" s="1">
        <f t="shared" si="166"/>
        <v>2020</v>
      </c>
      <c r="T2635" s="1">
        <f t="shared" si="167"/>
        <v>2</v>
      </c>
    </row>
    <row r="2636" spans="1:20" x14ac:dyDescent="0.2">
      <c r="A2636" s="3" t="s">
        <v>1094</v>
      </c>
      <c r="B2636" s="3" t="s">
        <v>1578</v>
      </c>
      <c r="C2636" s="4" t="s">
        <v>1541</v>
      </c>
      <c r="D2636" s="5" t="s">
        <v>1524</v>
      </c>
      <c r="E2636" s="4" t="s">
        <v>1525</v>
      </c>
      <c r="F2636" s="6">
        <v>0</v>
      </c>
      <c r="G2636" s="4">
        <v>0</v>
      </c>
      <c r="H2636" s="4">
        <v>0</v>
      </c>
      <c r="I2636" s="5" t="s">
        <v>42</v>
      </c>
      <c r="J2636" s="5">
        <v>0</v>
      </c>
      <c r="K2636" s="5" t="s">
        <v>19</v>
      </c>
      <c r="L2636" s="5">
        <v>22</v>
      </c>
      <c r="M2636" s="7" t="s">
        <v>1579</v>
      </c>
      <c r="N2636" s="7" t="s">
        <v>1580</v>
      </c>
      <c r="O2636" s="9" t="str">
        <f t="shared" si="164"/>
        <v>2020-09-08</v>
      </c>
      <c r="P2636" s="1" t="str">
        <f>VLOOKUP(K2636,de_para!$A$2:$B$46,2,0)</f>
        <v>web event</v>
      </c>
      <c r="Q2636" s="1">
        <v>0</v>
      </c>
      <c r="R2636" s="1">
        <f t="shared" si="165"/>
        <v>9</v>
      </c>
      <c r="S2636" s="1">
        <f t="shared" si="166"/>
        <v>2020</v>
      </c>
      <c r="T2636" s="1">
        <f t="shared" si="167"/>
        <v>2</v>
      </c>
    </row>
    <row r="2637" spans="1:20" x14ac:dyDescent="0.2">
      <c r="A2637" s="3" t="s">
        <v>1574</v>
      </c>
      <c r="B2637" s="3" t="s">
        <v>1578</v>
      </c>
      <c r="C2637" s="4" t="s">
        <v>1577</v>
      </c>
      <c r="D2637" s="5" t="s">
        <v>456</v>
      </c>
      <c r="E2637" s="4" t="s">
        <v>457</v>
      </c>
      <c r="F2637" s="6">
        <v>0</v>
      </c>
      <c r="G2637" s="4">
        <v>0</v>
      </c>
      <c r="H2637" s="4">
        <v>0</v>
      </c>
      <c r="I2637" s="5" t="s">
        <v>42</v>
      </c>
      <c r="J2637" s="5">
        <v>0</v>
      </c>
      <c r="K2637" s="5" t="s">
        <v>38</v>
      </c>
      <c r="L2637" s="5">
        <v>3</v>
      </c>
      <c r="M2637" s="7" t="s">
        <v>1579</v>
      </c>
      <c r="N2637" s="7" t="s">
        <v>1580</v>
      </c>
      <c r="O2637" s="9" t="str">
        <f t="shared" si="164"/>
        <v>2020-09-08</v>
      </c>
      <c r="P2637" s="1" t="str">
        <f>VLOOKUP(K2637,de_para!$A$2:$B$46,2,0)</f>
        <v>Credenciamento</v>
      </c>
      <c r="Q2637" s="1">
        <v>0</v>
      </c>
      <c r="R2637" s="1">
        <f t="shared" si="165"/>
        <v>9</v>
      </c>
      <c r="S2637" s="1">
        <f t="shared" si="166"/>
        <v>2020</v>
      </c>
      <c r="T2637" s="1">
        <f t="shared" si="167"/>
        <v>2</v>
      </c>
    </row>
    <row r="2638" spans="1:20" x14ac:dyDescent="0.2">
      <c r="A2638" s="3" t="s">
        <v>1094</v>
      </c>
      <c r="B2638" s="3" t="s">
        <v>1578</v>
      </c>
      <c r="C2638" s="4" t="s">
        <v>1204</v>
      </c>
      <c r="D2638" s="5" t="s">
        <v>1205</v>
      </c>
      <c r="E2638" s="4" t="s">
        <v>1206</v>
      </c>
      <c r="F2638" s="6">
        <v>21121.07</v>
      </c>
      <c r="G2638" s="4">
        <v>190306</v>
      </c>
      <c r="H2638" s="4">
        <v>803718</v>
      </c>
      <c r="I2638" s="5">
        <v>26.2792049</v>
      </c>
      <c r="J2638" s="5">
        <v>4.2232930123064998</v>
      </c>
      <c r="K2638" s="5" t="s">
        <v>38</v>
      </c>
      <c r="L2638" s="5">
        <v>174</v>
      </c>
      <c r="M2638" s="7" t="s">
        <v>1579</v>
      </c>
      <c r="N2638" s="7" t="s">
        <v>1580</v>
      </c>
      <c r="O2638" s="9" t="str">
        <f t="shared" si="164"/>
        <v>2020-09-08</v>
      </c>
      <c r="P2638" s="1" t="str">
        <f>VLOOKUP(K2638,de_para!$A$2:$B$46,2,0)</f>
        <v>Credenciamento</v>
      </c>
      <c r="Q2638" s="1">
        <v>0</v>
      </c>
      <c r="R2638" s="1">
        <f t="shared" si="165"/>
        <v>9</v>
      </c>
      <c r="S2638" s="1">
        <f t="shared" si="166"/>
        <v>2020</v>
      </c>
      <c r="T2638" s="1">
        <f t="shared" si="167"/>
        <v>2</v>
      </c>
    </row>
    <row r="2639" spans="1:20" x14ac:dyDescent="0.2">
      <c r="A2639" s="3" t="s">
        <v>1466</v>
      </c>
      <c r="B2639" s="3" t="s">
        <v>1578</v>
      </c>
      <c r="C2639" s="4" t="s">
        <v>1546</v>
      </c>
      <c r="D2639" s="5" t="s">
        <v>1521</v>
      </c>
      <c r="E2639" s="4" t="s">
        <v>1522</v>
      </c>
      <c r="F2639" s="6">
        <v>3313.66</v>
      </c>
      <c r="G2639" s="4">
        <v>324162</v>
      </c>
      <c r="H2639" s="4">
        <v>550311</v>
      </c>
      <c r="I2639" s="5">
        <v>6.0214315200000001</v>
      </c>
      <c r="J2639" s="5">
        <v>1.6976419197809001</v>
      </c>
      <c r="K2639" s="5" t="s">
        <v>1251</v>
      </c>
      <c r="L2639" s="5">
        <v>11</v>
      </c>
      <c r="M2639" s="7" t="s">
        <v>1579</v>
      </c>
      <c r="N2639" s="7" t="s">
        <v>1580</v>
      </c>
      <c r="O2639" s="9" t="str">
        <f t="shared" si="164"/>
        <v>2020-09-08</v>
      </c>
      <c r="P2639" s="1" t="str">
        <f>VLOOKUP(K2639,de_para!$A$2:$B$46,2,0)</f>
        <v>Credenciamento</v>
      </c>
      <c r="Q2639" s="1">
        <v>0</v>
      </c>
      <c r="R2639" s="1">
        <f t="shared" si="165"/>
        <v>9</v>
      </c>
      <c r="S2639" s="1">
        <f t="shared" si="166"/>
        <v>2020</v>
      </c>
      <c r="T2639" s="1">
        <f t="shared" si="167"/>
        <v>2</v>
      </c>
    </row>
    <row r="2640" spans="1:20" x14ac:dyDescent="0.2">
      <c r="A2640" s="3" t="s">
        <v>1305</v>
      </c>
      <c r="B2640" s="3" t="s">
        <v>1578</v>
      </c>
      <c r="C2640" s="4" t="s">
        <v>1550</v>
      </c>
      <c r="D2640" s="5" t="s">
        <v>1521</v>
      </c>
      <c r="E2640" s="4" t="s">
        <v>1522</v>
      </c>
      <c r="F2640" s="6">
        <v>1599.48</v>
      </c>
      <c r="G2640" s="4">
        <v>108768</v>
      </c>
      <c r="H2640" s="4">
        <v>162259</v>
      </c>
      <c r="I2640" s="5">
        <v>9.8575733900000007</v>
      </c>
      <c r="J2640" s="5">
        <v>1.4917898646661001</v>
      </c>
      <c r="K2640" s="5" t="s">
        <v>1251</v>
      </c>
      <c r="L2640" s="5">
        <v>9</v>
      </c>
      <c r="M2640" s="7" t="s">
        <v>1579</v>
      </c>
      <c r="N2640" s="7" t="s">
        <v>1580</v>
      </c>
      <c r="O2640" s="9" t="str">
        <f t="shared" si="164"/>
        <v>2020-09-08</v>
      </c>
      <c r="P2640" s="1" t="str">
        <f>VLOOKUP(K2640,de_para!$A$2:$B$46,2,0)</f>
        <v>Credenciamento</v>
      </c>
      <c r="Q2640" s="1">
        <v>0</v>
      </c>
      <c r="R2640" s="1">
        <f t="shared" si="165"/>
        <v>9</v>
      </c>
      <c r="S2640" s="1">
        <f t="shared" si="166"/>
        <v>2020</v>
      </c>
      <c r="T2640" s="1">
        <f t="shared" si="167"/>
        <v>2</v>
      </c>
    </row>
    <row r="2641" spans="1:20" x14ac:dyDescent="0.2">
      <c r="A2641" s="3" t="s">
        <v>311</v>
      </c>
      <c r="B2641" s="3" t="s">
        <v>1578</v>
      </c>
      <c r="C2641" s="4" t="s">
        <v>1535</v>
      </c>
      <c r="D2641" s="5" t="s">
        <v>1508</v>
      </c>
      <c r="E2641" s="4" t="s">
        <v>1509</v>
      </c>
      <c r="F2641" s="6">
        <v>6398.26</v>
      </c>
      <c r="G2641" s="4">
        <v>346048</v>
      </c>
      <c r="H2641" s="4">
        <v>578308</v>
      </c>
      <c r="I2641" s="5">
        <v>11.06375841</v>
      </c>
      <c r="J2641" s="5">
        <v>1.6711785648234001</v>
      </c>
      <c r="K2641" s="5" t="s">
        <v>38</v>
      </c>
      <c r="L2641" s="5">
        <v>20</v>
      </c>
      <c r="M2641" s="7" t="s">
        <v>1579</v>
      </c>
      <c r="N2641" s="7" t="s">
        <v>1580</v>
      </c>
      <c r="O2641" s="9" t="str">
        <f t="shared" si="164"/>
        <v>2020-09-08</v>
      </c>
      <c r="P2641" s="1" t="str">
        <f>VLOOKUP(K2641,de_para!$A$2:$B$46,2,0)</f>
        <v>Credenciamento</v>
      </c>
      <c r="Q2641" s="1">
        <v>0</v>
      </c>
      <c r="R2641" s="1">
        <f t="shared" si="165"/>
        <v>9</v>
      </c>
      <c r="S2641" s="1">
        <f t="shared" si="166"/>
        <v>2020</v>
      </c>
      <c r="T2641" s="1">
        <f t="shared" si="167"/>
        <v>2</v>
      </c>
    </row>
    <row r="2642" spans="1:20" x14ac:dyDescent="0.2">
      <c r="A2642" s="3" t="s">
        <v>1466</v>
      </c>
      <c r="B2642" s="3" t="s">
        <v>1578</v>
      </c>
      <c r="C2642" s="4" t="s">
        <v>1467</v>
      </c>
      <c r="D2642" s="5" t="s">
        <v>1249</v>
      </c>
      <c r="E2642" s="4" t="s">
        <v>1250</v>
      </c>
      <c r="F2642" s="6">
        <v>5323.46</v>
      </c>
      <c r="G2642" s="4">
        <v>834820</v>
      </c>
      <c r="H2642" s="4">
        <v>1309206</v>
      </c>
      <c r="I2642" s="5">
        <v>4.06617446</v>
      </c>
      <c r="J2642" s="5">
        <v>1.5682494429936999</v>
      </c>
      <c r="K2642" s="5" t="s">
        <v>1251</v>
      </c>
      <c r="L2642" s="5">
        <v>23</v>
      </c>
      <c r="M2642" s="7" t="s">
        <v>1579</v>
      </c>
      <c r="N2642" s="7" t="s">
        <v>1580</v>
      </c>
      <c r="O2642" s="9" t="str">
        <f t="shared" si="164"/>
        <v>2020-09-08</v>
      </c>
      <c r="P2642" s="1" t="str">
        <f>VLOOKUP(K2642,de_para!$A$2:$B$46,2,0)</f>
        <v>Credenciamento</v>
      </c>
      <c r="Q2642" s="1">
        <v>0</v>
      </c>
      <c r="R2642" s="1">
        <f t="shared" si="165"/>
        <v>9</v>
      </c>
      <c r="S2642" s="1">
        <f t="shared" si="166"/>
        <v>2020</v>
      </c>
      <c r="T2642" s="1">
        <f t="shared" si="167"/>
        <v>2</v>
      </c>
    </row>
    <row r="2643" spans="1:20" x14ac:dyDescent="0.2">
      <c r="A2643" s="3" t="s">
        <v>1562</v>
      </c>
      <c r="B2643" s="3" t="s">
        <v>1578</v>
      </c>
      <c r="C2643" s="4" t="s">
        <v>1563</v>
      </c>
      <c r="D2643" s="5" t="s">
        <v>1302</v>
      </c>
      <c r="E2643" s="4" t="s">
        <v>1303</v>
      </c>
      <c r="F2643" s="6">
        <v>0</v>
      </c>
      <c r="G2643" s="4">
        <v>0</v>
      </c>
      <c r="H2643" s="4">
        <v>0</v>
      </c>
      <c r="I2643" s="5" t="s">
        <v>42</v>
      </c>
      <c r="J2643" s="5">
        <v>0</v>
      </c>
      <c r="K2643" s="5" t="s">
        <v>1304</v>
      </c>
      <c r="L2643" s="5">
        <v>28</v>
      </c>
      <c r="M2643" s="7" t="s">
        <v>1579</v>
      </c>
      <c r="N2643" s="7" t="s">
        <v>1580</v>
      </c>
      <c r="O2643" s="9" t="str">
        <f t="shared" si="164"/>
        <v>2020-09-08</v>
      </c>
      <c r="P2643" s="1" t="str">
        <f>VLOOKUP(K2643,de_para!$A$2:$B$46,2,0)</f>
        <v>web event</v>
      </c>
      <c r="Q2643" s="1">
        <v>0</v>
      </c>
      <c r="R2643" s="1">
        <f t="shared" si="165"/>
        <v>9</v>
      </c>
      <c r="S2643" s="1">
        <f t="shared" si="166"/>
        <v>2020</v>
      </c>
      <c r="T2643" s="1">
        <f t="shared" si="167"/>
        <v>2</v>
      </c>
    </row>
    <row r="2644" spans="1:20" x14ac:dyDescent="0.2">
      <c r="A2644" s="3" t="s">
        <v>311</v>
      </c>
      <c r="B2644" s="3" t="s">
        <v>1578</v>
      </c>
      <c r="C2644" s="4" t="s">
        <v>1123</v>
      </c>
      <c r="D2644" s="5" t="s">
        <v>1108</v>
      </c>
      <c r="E2644" s="4" t="s">
        <v>1109</v>
      </c>
      <c r="F2644" s="6">
        <v>17200.47</v>
      </c>
      <c r="G2644" s="4">
        <v>1316611</v>
      </c>
      <c r="H2644" s="4">
        <v>2267930</v>
      </c>
      <c r="I2644" s="5">
        <v>7.5842155599999996</v>
      </c>
      <c r="J2644" s="5">
        <v>1.7225513078654</v>
      </c>
      <c r="K2644" s="5" t="s">
        <v>19</v>
      </c>
      <c r="L2644" s="5">
        <v>573</v>
      </c>
      <c r="M2644" s="7" t="s">
        <v>1579</v>
      </c>
      <c r="N2644" s="7" t="s">
        <v>1580</v>
      </c>
      <c r="O2644" s="9" t="str">
        <f t="shared" si="164"/>
        <v>2020-09-08</v>
      </c>
      <c r="P2644" s="1" t="str">
        <f>VLOOKUP(K2644,de_para!$A$2:$B$46,2,0)</f>
        <v>web event</v>
      </c>
      <c r="Q2644" s="1">
        <v>0</v>
      </c>
      <c r="R2644" s="1">
        <f t="shared" si="165"/>
        <v>9</v>
      </c>
      <c r="S2644" s="1">
        <f t="shared" si="166"/>
        <v>2020</v>
      </c>
      <c r="T2644" s="1">
        <f t="shared" si="167"/>
        <v>2</v>
      </c>
    </row>
    <row r="2645" spans="1:20" x14ac:dyDescent="0.2">
      <c r="A2645" s="3" t="s">
        <v>1272</v>
      </c>
      <c r="B2645" s="3" t="s">
        <v>1578</v>
      </c>
      <c r="C2645" s="4" t="s">
        <v>1318</v>
      </c>
      <c r="D2645" s="5" t="s">
        <v>1249</v>
      </c>
      <c r="E2645" s="4" t="s">
        <v>1250</v>
      </c>
      <c r="F2645" s="6">
        <v>11614.86</v>
      </c>
      <c r="G2645" s="4">
        <v>1149189</v>
      </c>
      <c r="H2645" s="4">
        <v>2185146</v>
      </c>
      <c r="I2645" s="5">
        <v>5.3153702300000001</v>
      </c>
      <c r="J2645" s="5">
        <v>1.9014679047572001</v>
      </c>
      <c r="K2645" s="5" t="s">
        <v>1251</v>
      </c>
      <c r="L2645" s="5">
        <v>73</v>
      </c>
      <c r="M2645" s="7" t="s">
        <v>1579</v>
      </c>
      <c r="N2645" s="7" t="s">
        <v>1580</v>
      </c>
      <c r="O2645" s="9" t="str">
        <f t="shared" si="164"/>
        <v>2020-09-08</v>
      </c>
      <c r="P2645" s="1" t="str">
        <f>VLOOKUP(K2645,de_para!$A$2:$B$46,2,0)</f>
        <v>Credenciamento</v>
      </c>
      <c r="Q2645" s="1">
        <v>0</v>
      </c>
      <c r="R2645" s="1">
        <f t="shared" si="165"/>
        <v>9</v>
      </c>
      <c r="S2645" s="1">
        <f t="shared" si="166"/>
        <v>2020</v>
      </c>
      <c r="T2645" s="1">
        <f t="shared" si="167"/>
        <v>2</v>
      </c>
    </row>
    <row r="2646" spans="1:20" x14ac:dyDescent="0.2">
      <c r="A2646" s="3" t="s">
        <v>1423</v>
      </c>
      <c r="B2646" s="3" t="s">
        <v>1578</v>
      </c>
      <c r="C2646" s="4" t="s">
        <v>1424</v>
      </c>
      <c r="D2646" s="5" t="s">
        <v>1425</v>
      </c>
      <c r="E2646" s="4" t="s">
        <v>1426</v>
      </c>
      <c r="F2646" s="6">
        <v>10.78</v>
      </c>
      <c r="G2646" s="4">
        <v>482</v>
      </c>
      <c r="H2646" s="4">
        <v>487</v>
      </c>
      <c r="I2646" s="5">
        <v>22.13552361</v>
      </c>
      <c r="J2646" s="5">
        <v>1.0103734439834</v>
      </c>
      <c r="K2646" s="5" t="s">
        <v>1304</v>
      </c>
      <c r="L2646" s="5">
        <v>4</v>
      </c>
      <c r="M2646" s="7" t="s">
        <v>1579</v>
      </c>
      <c r="N2646" s="7" t="s">
        <v>1580</v>
      </c>
      <c r="O2646" s="9" t="str">
        <f t="shared" si="164"/>
        <v>2020-09-08</v>
      </c>
      <c r="P2646" s="1" t="str">
        <f>VLOOKUP(K2646,de_para!$A$2:$B$46,2,0)</f>
        <v>web event</v>
      </c>
      <c r="Q2646" s="1">
        <v>0</v>
      </c>
      <c r="R2646" s="1">
        <f t="shared" si="165"/>
        <v>9</v>
      </c>
      <c r="S2646" s="1">
        <f t="shared" si="166"/>
        <v>2020</v>
      </c>
      <c r="T2646" s="1">
        <f t="shared" si="167"/>
        <v>2</v>
      </c>
    </row>
    <row r="2647" spans="1:20" x14ac:dyDescent="0.2">
      <c r="A2647" s="3" t="s">
        <v>1536</v>
      </c>
      <c r="B2647" s="3" t="s">
        <v>1578</v>
      </c>
      <c r="C2647" s="4" t="s">
        <v>1537</v>
      </c>
      <c r="D2647" s="5" t="s">
        <v>1524</v>
      </c>
      <c r="E2647" s="4" t="s">
        <v>1525</v>
      </c>
      <c r="F2647" s="6">
        <v>0</v>
      </c>
      <c r="G2647" s="4">
        <v>0</v>
      </c>
      <c r="H2647" s="4">
        <v>0</v>
      </c>
      <c r="I2647" s="5" t="s">
        <v>42</v>
      </c>
      <c r="J2647" s="5">
        <v>0</v>
      </c>
      <c r="K2647" s="5" t="s">
        <v>19</v>
      </c>
      <c r="L2647" s="5">
        <v>6</v>
      </c>
      <c r="M2647" s="7" t="s">
        <v>1579</v>
      </c>
      <c r="N2647" s="7" t="s">
        <v>1580</v>
      </c>
      <c r="O2647" s="9" t="str">
        <f t="shared" si="164"/>
        <v>2020-09-08</v>
      </c>
      <c r="P2647" s="1" t="str">
        <f>VLOOKUP(K2647,de_para!$A$2:$B$46,2,0)</f>
        <v>web event</v>
      </c>
      <c r="Q2647" s="1">
        <v>0</v>
      </c>
      <c r="R2647" s="1">
        <f t="shared" si="165"/>
        <v>9</v>
      </c>
      <c r="S2647" s="1">
        <f t="shared" si="166"/>
        <v>2020</v>
      </c>
      <c r="T2647" s="1">
        <f t="shared" si="167"/>
        <v>2</v>
      </c>
    </row>
    <row r="2648" spans="1:20" x14ac:dyDescent="0.2">
      <c r="A2648" s="3" t="s">
        <v>311</v>
      </c>
      <c r="B2648" s="3" t="s">
        <v>1578</v>
      </c>
      <c r="C2648" s="4" t="s">
        <v>1520</v>
      </c>
      <c r="D2648" s="5" t="s">
        <v>1521</v>
      </c>
      <c r="E2648" s="4" t="s">
        <v>1522</v>
      </c>
      <c r="F2648" s="6">
        <v>6131.19</v>
      </c>
      <c r="G2648" s="4">
        <v>367812</v>
      </c>
      <c r="H2648" s="4">
        <v>770490</v>
      </c>
      <c r="I2648" s="5">
        <v>7.95752054</v>
      </c>
      <c r="J2648" s="5">
        <v>2.0947929920720001</v>
      </c>
      <c r="K2648" s="5" t="s">
        <v>1251</v>
      </c>
      <c r="L2648" s="5">
        <v>14</v>
      </c>
      <c r="M2648" s="7" t="s">
        <v>1579</v>
      </c>
      <c r="N2648" s="7" t="s">
        <v>1580</v>
      </c>
      <c r="O2648" s="9" t="str">
        <f t="shared" si="164"/>
        <v>2020-09-08</v>
      </c>
      <c r="P2648" s="1" t="str">
        <f>VLOOKUP(K2648,de_para!$A$2:$B$46,2,0)</f>
        <v>Credenciamento</v>
      </c>
      <c r="Q2648" s="1">
        <v>0</v>
      </c>
      <c r="R2648" s="1">
        <f t="shared" si="165"/>
        <v>9</v>
      </c>
      <c r="S2648" s="1">
        <f t="shared" si="166"/>
        <v>2020</v>
      </c>
      <c r="T2648" s="1">
        <f t="shared" si="167"/>
        <v>2</v>
      </c>
    </row>
    <row r="2649" spans="1:20" x14ac:dyDescent="0.2">
      <c r="A2649" s="3" t="s">
        <v>1456</v>
      </c>
      <c r="B2649" s="3" t="s">
        <v>1578</v>
      </c>
      <c r="C2649" s="4" t="s">
        <v>1553</v>
      </c>
      <c r="D2649" s="5" t="s">
        <v>1554</v>
      </c>
      <c r="E2649" s="4" t="s">
        <v>1555</v>
      </c>
      <c r="F2649" s="6">
        <v>0</v>
      </c>
      <c r="G2649" s="4">
        <v>0</v>
      </c>
      <c r="H2649" s="4">
        <v>0</v>
      </c>
      <c r="I2649" s="5" t="s">
        <v>42</v>
      </c>
      <c r="J2649" s="5">
        <v>0</v>
      </c>
      <c r="K2649" s="5" t="s">
        <v>19</v>
      </c>
      <c r="L2649" s="5">
        <v>1</v>
      </c>
      <c r="M2649" s="7" t="s">
        <v>1579</v>
      </c>
      <c r="N2649" s="7" t="s">
        <v>1580</v>
      </c>
      <c r="O2649" s="9" t="str">
        <f t="shared" si="164"/>
        <v>2020-09-08</v>
      </c>
      <c r="P2649" s="1" t="str">
        <f>VLOOKUP(K2649,de_para!$A$2:$B$46,2,0)</f>
        <v>web event</v>
      </c>
      <c r="Q2649" s="1">
        <v>1</v>
      </c>
      <c r="R2649" s="1">
        <f t="shared" si="165"/>
        <v>9</v>
      </c>
      <c r="S2649" s="1">
        <f t="shared" si="166"/>
        <v>2020</v>
      </c>
      <c r="T2649" s="1">
        <f t="shared" si="167"/>
        <v>2</v>
      </c>
    </row>
    <row r="2650" spans="1:20" x14ac:dyDescent="0.2">
      <c r="A2650" s="3" t="s">
        <v>1448</v>
      </c>
      <c r="B2650" s="3" t="s">
        <v>1578</v>
      </c>
      <c r="C2650" s="4" t="s">
        <v>1449</v>
      </c>
      <c r="D2650" s="5" t="s">
        <v>1205</v>
      </c>
      <c r="E2650" s="4" t="s">
        <v>1206</v>
      </c>
      <c r="F2650" s="6">
        <v>8156.82</v>
      </c>
      <c r="G2650" s="4">
        <v>101410</v>
      </c>
      <c r="H2650" s="4">
        <v>469634</v>
      </c>
      <c r="I2650" s="5">
        <v>17.368461400000001</v>
      </c>
      <c r="J2650" s="5">
        <v>4.6310423035203998</v>
      </c>
      <c r="K2650" s="5" t="s">
        <v>38</v>
      </c>
      <c r="L2650" s="5">
        <v>30</v>
      </c>
      <c r="M2650" s="7" t="s">
        <v>1579</v>
      </c>
      <c r="N2650" s="7" t="s">
        <v>1580</v>
      </c>
      <c r="O2650" s="9" t="str">
        <f t="shared" si="164"/>
        <v>2020-09-08</v>
      </c>
      <c r="P2650" s="1" t="str">
        <f>VLOOKUP(K2650,de_para!$A$2:$B$46,2,0)</f>
        <v>Credenciamento</v>
      </c>
      <c r="Q2650" s="1">
        <v>0</v>
      </c>
      <c r="R2650" s="1">
        <f t="shared" si="165"/>
        <v>9</v>
      </c>
      <c r="S2650" s="1">
        <f t="shared" si="166"/>
        <v>2020</v>
      </c>
      <c r="T2650" s="1">
        <f t="shared" si="167"/>
        <v>2</v>
      </c>
    </row>
    <row r="2651" spans="1:20" x14ac:dyDescent="0.2">
      <c r="A2651" s="3" t="s">
        <v>1485</v>
      </c>
      <c r="B2651" s="3" t="s">
        <v>1578</v>
      </c>
      <c r="C2651" s="4" t="s">
        <v>1581</v>
      </c>
      <c r="D2651" s="5" t="s">
        <v>1499</v>
      </c>
      <c r="E2651" s="4" t="s">
        <v>1500</v>
      </c>
      <c r="F2651" s="6">
        <v>301.67</v>
      </c>
      <c r="G2651" s="4">
        <v>4674</v>
      </c>
      <c r="H2651" s="4">
        <v>17174</v>
      </c>
      <c r="I2651" s="5">
        <v>17.565505999999999</v>
      </c>
      <c r="J2651" s="5">
        <v>3.6743688489516</v>
      </c>
      <c r="K2651" s="5" t="s">
        <v>184</v>
      </c>
      <c r="L2651" s="5">
        <v>15600</v>
      </c>
      <c r="M2651" s="7" t="s">
        <v>1579</v>
      </c>
      <c r="N2651" s="7" t="s">
        <v>1580</v>
      </c>
      <c r="O2651" s="9" t="str">
        <f t="shared" si="164"/>
        <v>2020-09-08</v>
      </c>
      <c r="P2651" s="1" t="str">
        <f>VLOOKUP(K2651,de_para!$A$2:$B$46,2,0)</f>
        <v>Mid funnel</v>
      </c>
      <c r="Q2651" s="1">
        <v>0</v>
      </c>
      <c r="R2651" s="1">
        <f t="shared" si="165"/>
        <v>9</v>
      </c>
      <c r="S2651" s="1">
        <f t="shared" si="166"/>
        <v>2020</v>
      </c>
      <c r="T2651" s="1">
        <f t="shared" si="167"/>
        <v>2</v>
      </c>
    </row>
    <row r="2652" spans="1:20" x14ac:dyDescent="0.2">
      <c r="A2652" s="3" t="s">
        <v>1413</v>
      </c>
      <c r="B2652" s="3" t="s">
        <v>1578</v>
      </c>
      <c r="C2652" s="4" t="s">
        <v>1415</v>
      </c>
      <c r="D2652" s="5" t="s">
        <v>1416</v>
      </c>
      <c r="E2652" s="4" t="s">
        <v>1417</v>
      </c>
      <c r="F2652" s="6">
        <v>12162.76</v>
      </c>
      <c r="G2652" s="4">
        <v>1041158</v>
      </c>
      <c r="H2652" s="4">
        <v>1521649</v>
      </c>
      <c r="I2652" s="5">
        <v>7.9931442800000001</v>
      </c>
      <c r="J2652" s="5">
        <v>1.4614967180773999</v>
      </c>
      <c r="K2652" s="5" t="s">
        <v>200</v>
      </c>
      <c r="L2652" s="5">
        <v>383</v>
      </c>
      <c r="M2652" s="7" t="s">
        <v>1579</v>
      </c>
      <c r="N2652" s="7" t="s">
        <v>1580</v>
      </c>
      <c r="O2652" s="9" t="str">
        <f t="shared" si="164"/>
        <v>2020-09-08</v>
      </c>
      <c r="P2652" s="1" t="str">
        <f>VLOOKUP(K2652,de_para!$A$2:$B$46,2,0)</f>
        <v>Mensagem</v>
      </c>
      <c r="Q2652" s="1">
        <v>1</v>
      </c>
      <c r="R2652" s="1">
        <f t="shared" si="165"/>
        <v>9</v>
      </c>
      <c r="S2652" s="1">
        <f t="shared" si="166"/>
        <v>2020</v>
      </c>
      <c r="T2652" s="1">
        <f t="shared" si="167"/>
        <v>2</v>
      </c>
    </row>
    <row r="2653" spans="1:20" x14ac:dyDescent="0.2">
      <c r="A2653" s="3" t="s">
        <v>311</v>
      </c>
      <c r="B2653" s="3" t="s">
        <v>1578</v>
      </c>
      <c r="C2653" s="4" t="s">
        <v>1248</v>
      </c>
      <c r="D2653" s="5" t="s">
        <v>1249</v>
      </c>
      <c r="E2653" s="4" t="s">
        <v>1250</v>
      </c>
      <c r="F2653" s="6">
        <v>9070.59</v>
      </c>
      <c r="G2653" s="4">
        <v>992771</v>
      </c>
      <c r="H2653" s="4">
        <v>1735111</v>
      </c>
      <c r="I2653" s="5">
        <v>5.2276713099999998</v>
      </c>
      <c r="J2653" s="5">
        <v>1.7477454518716</v>
      </c>
      <c r="K2653" s="5" t="s">
        <v>1251</v>
      </c>
      <c r="L2653" s="5">
        <v>47</v>
      </c>
      <c r="M2653" s="7" t="s">
        <v>1579</v>
      </c>
      <c r="N2653" s="7" t="s">
        <v>1580</v>
      </c>
      <c r="O2653" s="9" t="str">
        <f t="shared" si="164"/>
        <v>2020-09-08</v>
      </c>
      <c r="P2653" s="1" t="str">
        <f>VLOOKUP(K2653,de_para!$A$2:$B$46,2,0)</f>
        <v>Credenciamento</v>
      </c>
      <c r="Q2653" s="1">
        <v>0</v>
      </c>
      <c r="R2653" s="1">
        <f t="shared" si="165"/>
        <v>9</v>
      </c>
      <c r="S2653" s="1">
        <f t="shared" si="166"/>
        <v>2020</v>
      </c>
      <c r="T2653" s="1">
        <f t="shared" si="167"/>
        <v>2</v>
      </c>
    </row>
    <row r="2654" spans="1:20" x14ac:dyDescent="0.2">
      <c r="A2654" s="3" t="s">
        <v>1076</v>
      </c>
      <c r="B2654" s="3" t="s">
        <v>1578</v>
      </c>
      <c r="C2654" s="4" t="s">
        <v>1077</v>
      </c>
      <c r="D2654" s="5" t="s">
        <v>1074</v>
      </c>
      <c r="E2654" s="4" t="s">
        <v>1075</v>
      </c>
      <c r="F2654" s="6">
        <v>27048.02</v>
      </c>
      <c r="G2654" s="4">
        <v>551304</v>
      </c>
      <c r="H2654" s="4">
        <v>1863699</v>
      </c>
      <c r="I2654" s="5">
        <v>14.513083930000001</v>
      </c>
      <c r="J2654" s="5">
        <v>3.3805287101128001</v>
      </c>
      <c r="K2654" s="5" t="s">
        <v>200</v>
      </c>
      <c r="L2654" s="5">
        <v>653</v>
      </c>
      <c r="M2654" s="7" t="s">
        <v>1579</v>
      </c>
      <c r="N2654" s="7" t="s">
        <v>1580</v>
      </c>
      <c r="O2654" s="9" t="str">
        <f t="shared" si="164"/>
        <v>2020-09-08</v>
      </c>
      <c r="P2654" s="1" t="str">
        <f>VLOOKUP(K2654,de_para!$A$2:$B$46,2,0)</f>
        <v>Mensagem</v>
      </c>
      <c r="Q2654" s="1">
        <v>1</v>
      </c>
      <c r="R2654" s="1">
        <f t="shared" si="165"/>
        <v>9</v>
      </c>
      <c r="S2654" s="1">
        <f t="shared" si="166"/>
        <v>2020</v>
      </c>
      <c r="T2654" s="1">
        <f t="shared" si="167"/>
        <v>2</v>
      </c>
    </row>
    <row r="2655" spans="1:20" x14ac:dyDescent="0.2">
      <c r="A2655" s="3" t="s">
        <v>1006</v>
      </c>
      <c r="B2655" s="3" t="s">
        <v>1578</v>
      </c>
      <c r="C2655" s="4" t="s">
        <v>1558</v>
      </c>
      <c r="D2655" s="5" t="s">
        <v>1543</v>
      </c>
      <c r="E2655" s="4" t="s">
        <v>1544</v>
      </c>
      <c r="F2655" s="6">
        <v>0</v>
      </c>
      <c r="G2655" s="4">
        <v>0</v>
      </c>
      <c r="H2655" s="4">
        <v>0</v>
      </c>
      <c r="I2655" s="5" t="s">
        <v>42</v>
      </c>
      <c r="J2655" s="5">
        <v>0</v>
      </c>
      <c r="K2655" s="5" t="s">
        <v>19</v>
      </c>
      <c r="L2655" s="5">
        <v>3</v>
      </c>
      <c r="M2655" s="7" t="s">
        <v>1579</v>
      </c>
      <c r="N2655" s="7" t="s">
        <v>1580</v>
      </c>
      <c r="O2655" s="9" t="str">
        <f t="shared" si="164"/>
        <v>2020-09-08</v>
      </c>
      <c r="P2655" s="1" t="str">
        <f>VLOOKUP(K2655,de_para!$A$2:$B$46,2,0)</f>
        <v>web event</v>
      </c>
      <c r="Q2655" s="1">
        <v>0</v>
      </c>
      <c r="R2655" s="1">
        <f t="shared" si="165"/>
        <v>9</v>
      </c>
      <c r="S2655" s="1">
        <f t="shared" si="166"/>
        <v>2020</v>
      </c>
      <c r="T2655" s="1">
        <f t="shared" si="167"/>
        <v>2</v>
      </c>
    </row>
    <row r="2656" spans="1:20" x14ac:dyDescent="0.2">
      <c r="A2656" s="3" t="s">
        <v>1272</v>
      </c>
      <c r="B2656" s="3" t="s">
        <v>1578</v>
      </c>
      <c r="C2656" s="4" t="s">
        <v>1542</v>
      </c>
      <c r="D2656" s="5" t="s">
        <v>1543</v>
      </c>
      <c r="E2656" s="4" t="s">
        <v>1544</v>
      </c>
      <c r="F2656" s="6">
        <v>0</v>
      </c>
      <c r="G2656" s="4">
        <v>0</v>
      </c>
      <c r="H2656" s="4">
        <v>0</v>
      </c>
      <c r="I2656" s="5" t="s">
        <v>42</v>
      </c>
      <c r="J2656" s="5">
        <v>0</v>
      </c>
      <c r="K2656" s="5" t="s">
        <v>19</v>
      </c>
      <c r="L2656" s="5">
        <v>2</v>
      </c>
      <c r="M2656" s="7" t="s">
        <v>1579</v>
      </c>
      <c r="N2656" s="7" t="s">
        <v>1580</v>
      </c>
      <c r="O2656" s="9" t="str">
        <f t="shared" si="164"/>
        <v>2020-09-08</v>
      </c>
      <c r="P2656" s="1" t="str">
        <f>VLOOKUP(K2656,de_para!$A$2:$B$46,2,0)</f>
        <v>web event</v>
      </c>
      <c r="Q2656" s="1">
        <v>0</v>
      </c>
      <c r="R2656" s="1">
        <f t="shared" si="165"/>
        <v>9</v>
      </c>
      <c r="S2656" s="1">
        <f t="shared" si="166"/>
        <v>2020</v>
      </c>
      <c r="T2656" s="1">
        <f t="shared" si="167"/>
        <v>2</v>
      </c>
    </row>
    <row r="2657" spans="1:20" x14ac:dyDescent="0.2">
      <c r="A2657" s="3" t="s">
        <v>1006</v>
      </c>
      <c r="B2657" s="3" t="s">
        <v>1578</v>
      </c>
      <c r="C2657" s="4" t="s">
        <v>1582</v>
      </c>
      <c r="D2657" s="5" t="s">
        <v>1583</v>
      </c>
      <c r="E2657" s="4" t="s">
        <v>1584</v>
      </c>
      <c r="F2657" s="6">
        <v>0</v>
      </c>
      <c r="G2657" s="4">
        <v>0</v>
      </c>
      <c r="H2657" s="4">
        <v>0</v>
      </c>
      <c r="I2657" s="5" t="s">
        <v>42</v>
      </c>
      <c r="J2657" s="5">
        <v>0</v>
      </c>
      <c r="K2657" s="5" t="s">
        <v>38</v>
      </c>
      <c r="L2657" s="5">
        <v>1</v>
      </c>
      <c r="M2657" s="7" t="s">
        <v>1579</v>
      </c>
      <c r="N2657" s="7" t="s">
        <v>1580</v>
      </c>
      <c r="O2657" s="9" t="str">
        <f t="shared" si="164"/>
        <v>2020-09-08</v>
      </c>
      <c r="P2657" s="1" t="str">
        <f>VLOOKUP(K2657,de_para!$A$2:$B$46,2,0)</f>
        <v>Credenciamento</v>
      </c>
      <c r="Q2657" s="1">
        <v>0</v>
      </c>
      <c r="R2657" s="1">
        <f t="shared" si="165"/>
        <v>9</v>
      </c>
      <c r="S2657" s="1">
        <f t="shared" si="166"/>
        <v>2020</v>
      </c>
      <c r="T2657" s="1">
        <f t="shared" si="167"/>
        <v>2</v>
      </c>
    </row>
    <row r="2658" spans="1:20" x14ac:dyDescent="0.2">
      <c r="A2658" s="3" t="s">
        <v>1585</v>
      </c>
      <c r="B2658" s="3" t="s">
        <v>1578</v>
      </c>
      <c r="C2658" s="4" t="s">
        <v>1586</v>
      </c>
      <c r="D2658" s="5" t="s">
        <v>1425</v>
      </c>
      <c r="E2658" s="4" t="s">
        <v>1426</v>
      </c>
      <c r="F2658" s="6">
        <v>168.03</v>
      </c>
      <c r="G2658" s="4">
        <v>13420</v>
      </c>
      <c r="H2658" s="4">
        <v>14558</v>
      </c>
      <c r="I2658" s="5">
        <v>11.54210743</v>
      </c>
      <c r="J2658" s="5">
        <v>1.0847988077496</v>
      </c>
      <c r="K2658" s="5" t="s">
        <v>1304</v>
      </c>
      <c r="L2658" s="5">
        <v>1</v>
      </c>
      <c r="M2658" s="7" t="s">
        <v>1579</v>
      </c>
      <c r="N2658" s="7" t="s">
        <v>1580</v>
      </c>
      <c r="O2658" s="9" t="str">
        <f t="shared" si="164"/>
        <v>2020-09-08</v>
      </c>
      <c r="P2658" s="1" t="str">
        <f>VLOOKUP(K2658,de_para!$A$2:$B$46,2,0)</f>
        <v>web event</v>
      </c>
      <c r="Q2658" s="1">
        <v>0</v>
      </c>
      <c r="R2658" s="1">
        <f t="shared" si="165"/>
        <v>9</v>
      </c>
      <c r="S2658" s="1">
        <f t="shared" si="166"/>
        <v>2020</v>
      </c>
      <c r="T2658" s="1">
        <f t="shared" si="167"/>
        <v>2</v>
      </c>
    </row>
    <row r="2659" spans="1:20" x14ac:dyDescent="0.2">
      <c r="A2659" s="3" t="s">
        <v>1501</v>
      </c>
      <c r="B2659" s="3" t="s">
        <v>1578</v>
      </c>
      <c r="C2659" s="4" t="s">
        <v>1502</v>
      </c>
      <c r="D2659" s="5" t="s">
        <v>1503</v>
      </c>
      <c r="E2659" s="4" t="s">
        <v>1504</v>
      </c>
      <c r="F2659" s="6">
        <v>2758.2</v>
      </c>
      <c r="G2659" s="4">
        <v>101504</v>
      </c>
      <c r="H2659" s="4">
        <v>275953</v>
      </c>
      <c r="I2659" s="5">
        <v>9.9951803399999992</v>
      </c>
      <c r="J2659" s="5">
        <v>2.7186416298865002</v>
      </c>
      <c r="K2659" s="5" t="s">
        <v>1304</v>
      </c>
      <c r="L2659" s="5">
        <v>116</v>
      </c>
      <c r="M2659" s="7" t="s">
        <v>1579</v>
      </c>
      <c r="N2659" s="7" t="s">
        <v>1580</v>
      </c>
      <c r="O2659" s="9" t="str">
        <f t="shared" si="164"/>
        <v>2020-09-08</v>
      </c>
      <c r="P2659" s="1" t="str">
        <f>VLOOKUP(K2659,de_para!$A$2:$B$46,2,0)</f>
        <v>web event</v>
      </c>
      <c r="Q2659" s="1">
        <v>0</v>
      </c>
      <c r="R2659" s="1">
        <f t="shared" si="165"/>
        <v>9</v>
      </c>
      <c r="S2659" s="1">
        <f t="shared" si="166"/>
        <v>2020</v>
      </c>
      <c r="T2659" s="1">
        <f t="shared" si="167"/>
        <v>2</v>
      </c>
    </row>
    <row r="2660" spans="1:20" x14ac:dyDescent="0.2">
      <c r="A2660" s="3" t="s">
        <v>1526</v>
      </c>
      <c r="B2660" s="3" t="s">
        <v>1578</v>
      </c>
      <c r="C2660" s="4" t="s">
        <v>1527</v>
      </c>
      <c r="D2660" s="5" t="s">
        <v>1528</v>
      </c>
      <c r="E2660" s="4" t="s">
        <v>1529</v>
      </c>
      <c r="F2660" s="6">
        <v>0</v>
      </c>
      <c r="G2660" s="4">
        <v>0</v>
      </c>
      <c r="H2660" s="4">
        <v>0</v>
      </c>
      <c r="I2660" s="5" t="s">
        <v>42</v>
      </c>
      <c r="J2660" s="5">
        <v>0</v>
      </c>
      <c r="K2660" s="5" t="s">
        <v>19</v>
      </c>
      <c r="L2660" s="5">
        <v>9</v>
      </c>
      <c r="M2660" s="7" t="s">
        <v>1579</v>
      </c>
      <c r="N2660" s="7" t="s">
        <v>1580</v>
      </c>
      <c r="O2660" s="9" t="str">
        <f t="shared" si="164"/>
        <v>2020-09-08</v>
      </c>
      <c r="P2660" s="1" t="str">
        <f>VLOOKUP(K2660,de_para!$A$2:$B$46,2,0)</f>
        <v>web event</v>
      </c>
      <c r="Q2660" s="1">
        <v>0</v>
      </c>
      <c r="R2660" s="1">
        <f t="shared" si="165"/>
        <v>9</v>
      </c>
      <c r="S2660" s="1">
        <f t="shared" si="166"/>
        <v>2020</v>
      </c>
      <c r="T2660" s="1">
        <f t="shared" si="167"/>
        <v>2</v>
      </c>
    </row>
    <row r="2661" spans="1:20" x14ac:dyDescent="0.2">
      <c r="A2661" s="3" t="s">
        <v>1300</v>
      </c>
      <c r="B2661" s="3" t="s">
        <v>1578</v>
      </c>
      <c r="C2661" s="4" t="s">
        <v>1301</v>
      </c>
      <c r="D2661" s="5" t="s">
        <v>1302</v>
      </c>
      <c r="E2661" s="4" t="s">
        <v>1303</v>
      </c>
      <c r="F2661" s="6">
        <v>7242.46</v>
      </c>
      <c r="G2661" s="4">
        <v>132768</v>
      </c>
      <c r="H2661" s="4">
        <v>600452</v>
      </c>
      <c r="I2661" s="5">
        <v>12.0616802</v>
      </c>
      <c r="J2661" s="5">
        <v>4.5225656784766999</v>
      </c>
      <c r="K2661" s="5" t="s">
        <v>1304</v>
      </c>
      <c r="L2661" s="5">
        <v>307</v>
      </c>
      <c r="M2661" s="7" t="s">
        <v>1579</v>
      </c>
      <c r="N2661" s="7" t="s">
        <v>1580</v>
      </c>
      <c r="O2661" s="9" t="str">
        <f t="shared" si="164"/>
        <v>2020-09-08</v>
      </c>
      <c r="P2661" s="1" t="str">
        <f>VLOOKUP(K2661,de_para!$A$2:$B$46,2,0)</f>
        <v>web event</v>
      </c>
      <c r="Q2661" s="1">
        <v>0</v>
      </c>
      <c r="R2661" s="1">
        <f t="shared" si="165"/>
        <v>9</v>
      </c>
      <c r="S2661" s="1">
        <f t="shared" si="166"/>
        <v>2020</v>
      </c>
      <c r="T2661" s="1">
        <f t="shared" si="167"/>
        <v>2</v>
      </c>
    </row>
    <row r="2662" spans="1:20" x14ac:dyDescent="0.2">
      <c r="A2662" s="3" t="s">
        <v>1446</v>
      </c>
      <c r="B2662" s="3" t="s">
        <v>1578</v>
      </c>
      <c r="C2662" s="4" t="s">
        <v>1587</v>
      </c>
      <c r="D2662" s="5" t="s">
        <v>1554</v>
      </c>
      <c r="E2662" s="4" t="s">
        <v>1555</v>
      </c>
      <c r="F2662" s="6">
        <v>0</v>
      </c>
      <c r="G2662" s="4">
        <v>0</v>
      </c>
      <c r="H2662" s="4">
        <v>0</v>
      </c>
      <c r="I2662" s="5" t="s">
        <v>42</v>
      </c>
      <c r="J2662" s="5">
        <v>0</v>
      </c>
      <c r="K2662" s="5" t="s">
        <v>19</v>
      </c>
      <c r="L2662" s="5">
        <v>3</v>
      </c>
      <c r="M2662" s="7" t="s">
        <v>1579</v>
      </c>
      <c r="N2662" s="7" t="s">
        <v>1580</v>
      </c>
      <c r="O2662" s="9" t="str">
        <f t="shared" si="164"/>
        <v>2020-09-08</v>
      </c>
      <c r="P2662" s="1" t="str">
        <f>VLOOKUP(K2662,de_para!$A$2:$B$46,2,0)</f>
        <v>web event</v>
      </c>
      <c r="Q2662" s="1">
        <v>1</v>
      </c>
      <c r="R2662" s="1">
        <f t="shared" si="165"/>
        <v>9</v>
      </c>
      <c r="S2662" s="1">
        <f t="shared" si="166"/>
        <v>2020</v>
      </c>
      <c r="T2662" s="1">
        <f t="shared" si="167"/>
        <v>2</v>
      </c>
    </row>
    <row r="2663" spans="1:20" x14ac:dyDescent="0.2">
      <c r="A2663" s="3" t="s">
        <v>1382</v>
      </c>
      <c r="B2663" s="3" t="s">
        <v>1578</v>
      </c>
      <c r="C2663" s="4" t="s">
        <v>1431</v>
      </c>
      <c r="D2663" s="5" t="s">
        <v>1425</v>
      </c>
      <c r="E2663" s="4" t="s">
        <v>1426</v>
      </c>
      <c r="F2663" s="6">
        <v>7388.1</v>
      </c>
      <c r="G2663" s="4">
        <v>475393</v>
      </c>
      <c r="H2663" s="4">
        <v>782362</v>
      </c>
      <c r="I2663" s="5">
        <v>9.4433267500000007</v>
      </c>
      <c r="J2663" s="5">
        <v>1.6457162810559001</v>
      </c>
      <c r="K2663" s="5" t="s">
        <v>1304</v>
      </c>
      <c r="L2663" s="5">
        <v>347</v>
      </c>
      <c r="M2663" s="7" t="s">
        <v>1579</v>
      </c>
      <c r="N2663" s="7" t="s">
        <v>1580</v>
      </c>
      <c r="O2663" s="9" t="str">
        <f t="shared" si="164"/>
        <v>2020-09-08</v>
      </c>
      <c r="P2663" s="1" t="str">
        <f>VLOOKUP(K2663,de_para!$A$2:$B$46,2,0)</f>
        <v>web event</v>
      </c>
      <c r="Q2663" s="1">
        <v>0</v>
      </c>
      <c r="R2663" s="1">
        <f t="shared" si="165"/>
        <v>9</v>
      </c>
      <c r="S2663" s="1">
        <f t="shared" si="166"/>
        <v>2020</v>
      </c>
      <c r="T2663" s="1">
        <f t="shared" si="167"/>
        <v>2</v>
      </c>
    </row>
    <row r="2664" spans="1:20" x14ac:dyDescent="0.2">
      <c r="A2664" s="3" t="s">
        <v>1564</v>
      </c>
      <c r="B2664" s="3" t="s">
        <v>1578</v>
      </c>
      <c r="C2664" s="4" t="s">
        <v>1565</v>
      </c>
      <c r="D2664" s="5" t="s">
        <v>1566</v>
      </c>
      <c r="E2664" s="4" t="s">
        <v>1567</v>
      </c>
      <c r="F2664" s="6">
        <v>5679.01</v>
      </c>
      <c r="G2664" s="4">
        <v>64576</v>
      </c>
      <c r="H2664" s="4">
        <v>334513</v>
      </c>
      <c r="I2664" s="5">
        <v>16.976948579999998</v>
      </c>
      <c r="J2664" s="5">
        <v>5.1801443260653999</v>
      </c>
      <c r="K2664" s="5" t="s">
        <v>1568</v>
      </c>
      <c r="L2664" s="5">
        <v>7</v>
      </c>
      <c r="M2664" s="7" t="s">
        <v>1579</v>
      </c>
      <c r="N2664" s="7" t="s">
        <v>1580</v>
      </c>
      <c r="O2664" s="9" t="str">
        <f t="shared" si="164"/>
        <v>2020-09-08</v>
      </c>
      <c r="P2664" s="1" t="str">
        <f>VLOOKUP(K2664,de_para!$A$2:$B$46,2,0)</f>
        <v>Credenciamento</v>
      </c>
      <c r="Q2664" s="1">
        <v>0</v>
      </c>
      <c r="R2664" s="1">
        <f t="shared" si="165"/>
        <v>9</v>
      </c>
      <c r="S2664" s="1">
        <f t="shared" si="166"/>
        <v>2020</v>
      </c>
      <c r="T2664" s="1">
        <f t="shared" si="167"/>
        <v>2</v>
      </c>
    </row>
    <row r="2665" spans="1:20" x14ac:dyDescent="0.2">
      <c r="A2665" s="3" t="s">
        <v>1338</v>
      </c>
      <c r="B2665" s="3" t="s">
        <v>1578</v>
      </c>
      <c r="C2665" s="4" t="s">
        <v>1339</v>
      </c>
      <c r="D2665" s="5" t="s">
        <v>1205</v>
      </c>
      <c r="E2665" s="4" t="s">
        <v>1206</v>
      </c>
      <c r="F2665" s="6">
        <v>1205.5</v>
      </c>
      <c r="G2665" s="4">
        <v>15288</v>
      </c>
      <c r="H2665" s="4">
        <v>53705</v>
      </c>
      <c r="I2665" s="5">
        <v>22.446699559999999</v>
      </c>
      <c r="J2665" s="5">
        <v>3.5128859236002001</v>
      </c>
      <c r="K2665" s="5" t="s">
        <v>38</v>
      </c>
      <c r="L2665" s="5">
        <v>72</v>
      </c>
      <c r="M2665" s="7" t="s">
        <v>1579</v>
      </c>
      <c r="N2665" s="7" t="s">
        <v>1580</v>
      </c>
      <c r="O2665" s="9" t="str">
        <f t="shared" si="164"/>
        <v>2020-09-08</v>
      </c>
      <c r="P2665" s="1" t="str">
        <f>VLOOKUP(K2665,de_para!$A$2:$B$46,2,0)</f>
        <v>Credenciamento</v>
      </c>
      <c r="Q2665" s="1">
        <v>0</v>
      </c>
      <c r="R2665" s="1">
        <f t="shared" si="165"/>
        <v>9</v>
      </c>
      <c r="S2665" s="1">
        <f t="shared" si="166"/>
        <v>2020</v>
      </c>
      <c r="T2665" s="1">
        <f t="shared" si="167"/>
        <v>2</v>
      </c>
    </row>
    <row r="2666" spans="1:20" x14ac:dyDescent="0.2">
      <c r="A2666" s="3" t="s">
        <v>1338</v>
      </c>
      <c r="B2666" s="3" t="s">
        <v>1578</v>
      </c>
      <c r="C2666" s="4" t="s">
        <v>1519</v>
      </c>
      <c r="D2666" s="5" t="s">
        <v>1329</v>
      </c>
      <c r="E2666" s="4" t="s">
        <v>1330</v>
      </c>
      <c r="F2666" s="6">
        <v>4219.3500000000004</v>
      </c>
      <c r="G2666" s="4">
        <v>24960</v>
      </c>
      <c r="H2666" s="4">
        <v>127038</v>
      </c>
      <c r="I2666" s="5">
        <v>33.21329051</v>
      </c>
      <c r="J2666" s="5">
        <v>5.0896634615384997</v>
      </c>
      <c r="K2666" s="5" t="s">
        <v>30</v>
      </c>
      <c r="L2666" s="5">
        <v>41</v>
      </c>
      <c r="M2666" s="7" t="s">
        <v>1579</v>
      </c>
      <c r="N2666" s="7" t="s">
        <v>1580</v>
      </c>
      <c r="O2666" s="9" t="str">
        <f t="shared" si="164"/>
        <v>2020-09-08</v>
      </c>
      <c r="P2666" s="1" t="str">
        <f>VLOOKUP(K2666,de_para!$A$2:$B$46,2,0)</f>
        <v>Lead Ads</v>
      </c>
      <c r="Q2666" s="1">
        <v>0</v>
      </c>
      <c r="R2666" s="1">
        <f t="shared" si="165"/>
        <v>9</v>
      </c>
      <c r="S2666" s="1">
        <f t="shared" si="166"/>
        <v>2020</v>
      </c>
      <c r="T2666" s="1">
        <f t="shared" si="167"/>
        <v>2</v>
      </c>
    </row>
    <row r="2667" spans="1:20" x14ac:dyDescent="0.2">
      <c r="A2667" s="3" t="s">
        <v>1446</v>
      </c>
      <c r="B2667" s="3" t="s">
        <v>1578</v>
      </c>
      <c r="C2667" s="4" t="s">
        <v>1493</v>
      </c>
      <c r="D2667" s="5" t="s">
        <v>1458</v>
      </c>
      <c r="E2667" s="4" t="s">
        <v>1459</v>
      </c>
      <c r="F2667" s="6">
        <v>5606.39</v>
      </c>
      <c r="G2667" s="4">
        <v>309889</v>
      </c>
      <c r="H2667" s="4">
        <v>479304</v>
      </c>
      <c r="I2667" s="5">
        <v>11.69693973</v>
      </c>
      <c r="J2667" s="5">
        <v>1.54669575235</v>
      </c>
      <c r="K2667" s="5" t="s">
        <v>200</v>
      </c>
      <c r="L2667" s="5">
        <v>110</v>
      </c>
      <c r="M2667" s="7" t="s">
        <v>1579</v>
      </c>
      <c r="N2667" s="7" t="s">
        <v>1580</v>
      </c>
      <c r="O2667" s="9" t="str">
        <f t="shared" si="164"/>
        <v>2020-09-08</v>
      </c>
      <c r="P2667" s="1" t="str">
        <f>VLOOKUP(K2667,de_para!$A$2:$B$46,2,0)</f>
        <v>Mensagem</v>
      </c>
      <c r="Q2667" s="1">
        <v>1</v>
      </c>
      <c r="R2667" s="1">
        <f t="shared" si="165"/>
        <v>9</v>
      </c>
      <c r="S2667" s="1">
        <f t="shared" si="166"/>
        <v>2020</v>
      </c>
      <c r="T2667" s="1">
        <f t="shared" si="167"/>
        <v>2</v>
      </c>
    </row>
    <row r="2668" spans="1:20" x14ac:dyDescent="0.2">
      <c r="A2668" s="3" t="s">
        <v>1435</v>
      </c>
      <c r="B2668" s="3" t="s">
        <v>1578</v>
      </c>
      <c r="C2668" s="4" t="s">
        <v>1479</v>
      </c>
      <c r="D2668" s="5" t="s">
        <v>1480</v>
      </c>
      <c r="E2668" s="4" t="s">
        <v>1481</v>
      </c>
      <c r="F2668" s="6">
        <v>269.43</v>
      </c>
      <c r="G2668" s="4">
        <v>19156</v>
      </c>
      <c r="H2668" s="4">
        <v>21987</v>
      </c>
      <c r="I2668" s="5">
        <v>12.25405922</v>
      </c>
      <c r="J2668" s="5">
        <v>1.1477865942786001</v>
      </c>
      <c r="K2668" s="5" t="s">
        <v>1304</v>
      </c>
      <c r="L2668" s="5">
        <v>7</v>
      </c>
      <c r="M2668" s="7" t="s">
        <v>1579</v>
      </c>
      <c r="N2668" s="7" t="s">
        <v>1580</v>
      </c>
      <c r="O2668" s="9" t="str">
        <f t="shared" si="164"/>
        <v>2020-09-08</v>
      </c>
      <c r="P2668" s="1" t="str">
        <f>VLOOKUP(K2668,de_para!$A$2:$B$46,2,0)</f>
        <v>web event</v>
      </c>
      <c r="Q2668" s="1">
        <v>0</v>
      </c>
      <c r="R2668" s="1">
        <f t="shared" si="165"/>
        <v>9</v>
      </c>
      <c r="S2668" s="1">
        <f t="shared" si="166"/>
        <v>2020</v>
      </c>
      <c r="T2668" s="1">
        <f t="shared" si="167"/>
        <v>2</v>
      </c>
    </row>
    <row r="2669" spans="1:20" x14ac:dyDescent="0.2">
      <c r="A2669" s="3" t="s">
        <v>1468</v>
      </c>
      <c r="B2669" s="3" t="s">
        <v>1578</v>
      </c>
      <c r="C2669" s="4" t="s">
        <v>1469</v>
      </c>
      <c r="D2669" s="5" t="s">
        <v>1416</v>
      </c>
      <c r="E2669" s="4" t="s">
        <v>1417</v>
      </c>
      <c r="F2669" s="6">
        <v>16414.990000000002</v>
      </c>
      <c r="G2669" s="4">
        <v>733187</v>
      </c>
      <c r="H2669" s="4">
        <v>1233767</v>
      </c>
      <c r="I2669" s="5">
        <v>13.304773109999999</v>
      </c>
      <c r="J2669" s="5">
        <v>1.6827453296362</v>
      </c>
      <c r="K2669" s="5" t="s">
        <v>200</v>
      </c>
      <c r="L2669" s="5">
        <v>607</v>
      </c>
      <c r="M2669" s="7" t="s">
        <v>1579</v>
      </c>
      <c r="N2669" s="7" t="s">
        <v>1580</v>
      </c>
      <c r="O2669" s="9" t="str">
        <f t="shared" si="164"/>
        <v>2020-09-08</v>
      </c>
      <c r="P2669" s="1" t="str">
        <f>VLOOKUP(K2669,de_para!$A$2:$B$46,2,0)</f>
        <v>Mensagem</v>
      </c>
      <c r="Q2669" s="1">
        <v>1</v>
      </c>
      <c r="R2669" s="1">
        <f t="shared" si="165"/>
        <v>9</v>
      </c>
      <c r="S2669" s="1">
        <f t="shared" si="166"/>
        <v>2020</v>
      </c>
      <c r="T2669" s="1">
        <f t="shared" si="167"/>
        <v>2</v>
      </c>
    </row>
    <row r="2670" spans="1:20" x14ac:dyDescent="0.2">
      <c r="A2670" s="3" t="s">
        <v>1588</v>
      </c>
      <c r="B2670" s="3" t="s">
        <v>1578</v>
      </c>
      <c r="C2670" s="4" t="s">
        <v>1589</v>
      </c>
      <c r="D2670" s="5" t="s">
        <v>1590</v>
      </c>
      <c r="E2670" s="4" t="s">
        <v>1591</v>
      </c>
      <c r="F2670" s="6">
        <v>0</v>
      </c>
      <c r="G2670" s="4">
        <v>0</v>
      </c>
      <c r="H2670" s="4">
        <v>0</v>
      </c>
      <c r="I2670" s="5" t="s">
        <v>42</v>
      </c>
      <c r="J2670" s="5">
        <v>0</v>
      </c>
      <c r="K2670" s="5" t="s">
        <v>1304</v>
      </c>
      <c r="L2670" s="5">
        <v>1</v>
      </c>
      <c r="M2670" s="7" t="s">
        <v>1579</v>
      </c>
      <c r="N2670" s="7" t="s">
        <v>1580</v>
      </c>
      <c r="O2670" s="9" t="str">
        <f t="shared" si="164"/>
        <v>2020-09-08</v>
      </c>
      <c r="P2670" s="1" t="str">
        <f>VLOOKUP(K2670,de_para!$A$2:$B$46,2,0)</f>
        <v>web event</v>
      </c>
      <c r="Q2670" s="1">
        <v>0</v>
      </c>
      <c r="R2670" s="1">
        <f t="shared" si="165"/>
        <v>9</v>
      </c>
      <c r="S2670" s="1">
        <f t="shared" si="166"/>
        <v>2020</v>
      </c>
      <c r="T2670" s="1">
        <f t="shared" si="167"/>
        <v>2</v>
      </c>
    </row>
    <row r="2671" spans="1:20" x14ac:dyDescent="0.2">
      <c r="A2671" s="3" t="s">
        <v>1305</v>
      </c>
      <c r="B2671" s="3" t="s">
        <v>1578</v>
      </c>
      <c r="C2671" s="4" t="s">
        <v>1306</v>
      </c>
      <c r="D2671" s="5" t="s">
        <v>1249</v>
      </c>
      <c r="E2671" s="4" t="s">
        <v>1250</v>
      </c>
      <c r="F2671" s="6">
        <v>4656.96</v>
      </c>
      <c r="G2671" s="4">
        <v>401281</v>
      </c>
      <c r="H2671" s="4">
        <v>568510</v>
      </c>
      <c r="I2671" s="5">
        <v>8.1915181799999992</v>
      </c>
      <c r="J2671" s="5">
        <v>1.4167378968852</v>
      </c>
      <c r="K2671" s="5" t="s">
        <v>1251</v>
      </c>
      <c r="L2671" s="5">
        <v>16</v>
      </c>
      <c r="M2671" s="7" t="s">
        <v>1579</v>
      </c>
      <c r="N2671" s="7" t="s">
        <v>1580</v>
      </c>
      <c r="O2671" s="9" t="str">
        <f t="shared" si="164"/>
        <v>2020-09-08</v>
      </c>
      <c r="P2671" s="1" t="str">
        <f>VLOOKUP(K2671,de_para!$A$2:$B$46,2,0)</f>
        <v>Credenciamento</v>
      </c>
      <c r="Q2671" s="1">
        <v>0</v>
      </c>
      <c r="R2671" s="1">
        <f t="shared" si="165"/>
        <v>9</v>
      </c>
      <c r="S2671" s="1">
        <f t="shared" si="166"/>
        <v>2020</v>
      </c>
      <c r="T2671" s="1">
        <f t="shared" si="167"/>
        <v>2</v>
      </c>
    </row>
    <row r="2672" spans="1:20" x14ac:dyDescent="0.2">
      <c r="A2672" s="3" t="s">
        <v>1327</v>
      </c>
      <c r="B2672" s="3" t="s">
        <v>1578</v>
      </c>
      <c r="C2672" s="4" t="s">
        <v>1328</v>
      </c>
      <c r="D2672" s="5" t="s">
        <v>1329</v>
      </c>
      <c r="E2672" s="4" t="s">
        <v>1330</v>
      </c>
      <c r="F2672" s="6">
        <v>22083.69</v>
      </c>
      <c r="G2672" s="4">
        <v>138657</v>
      </c>
      <c r="H2672" s="4">
        <v>668911</v>
      </c>
      <c r="I2672" s="5">
        <v>33.014392049999998</v>
      </c>
      <c r="J2672" s="5">
        <v>4.8242137072056002</v>
      </c>
      <c r="K2672" s="5" t="s">
        <v>30</v>
      </c>
      <c r="L2672" s="5">
        <v>488</v>
      </c>
      <c r="M2672" s="7" t="s">
        <v>1579</v>
      </c>
      <c r="N2672" s="7" t="s">
        <v>1580</v>
      </c>
      <c r="O2672" s="9" t="str">
        <f t="shared" si="164"/>
        <v>2020-09-08</v>
      </c>
      <c r="P2672" s="1" t="str">
        <f>VLOOKUP(K2672,de_para!$A$2:$B$46,2,0)</f>
        <v>Lead Ads</v>
      </c>
      <c r="Q2672" s="1">
        <v>0</v>
      </c>
      <c r="R2672" s="1">
        <f t="shared" si="165"/>
        <v>9</v>
      </c>
      <c r="S2672" s="1">
        <f t="shared" si="166"/>
        <v>2020</v>
      </c>
      <c r="T2672" s="1">
        <f t="shared" si="167"/>
        <v>2</v>
      </c>
    </row>
    <row r="2673" spans="1:20" x14ac:dyDescent="0.2">
      <c r="A2673" s="3" t="s">
        <v>1530</v>
      </c>
      <c r="B2673" s="3" t="s">
        <v>1578</v>
      </c>
      <c r="C2673" s="4" t="s">
        <v>1531</v>
      </c>
      <c r="D2673" s="5" t="s">
        <v>1239</v>
      </c>
      <c r="E2673" s="4" t="s">
        <v>1240</v>
      </c>
      <c r="F2673" s="6">
        <v>328.98</v>
      </c>
      <c r="G2673" s="4">
        <v>44104</v>
      </c>
      <c r="H2673" s="4">
        <v>48073</v>
      </c>
      <c r="I2673" s="5">
        <v>6.8433424199999999</v>
      </c>
      <c r="J2673" s="5">
        <v>1.0899918374751001</v>
      </c>
      <c r="K2673" s="5" t="s">
        <v>200</v>
      </c>
      <c r="L2673" s="5">
        <v>13</v>
      </c>
      <c r="M2673" s="7" t="s">
        <v>1579</v>
      </c>
      <c r="N2673" s="7" t="s">
        <v>1580</v>
      </c>
      <c r="O2673" s="9" t="str">
        <f t="shared" si="164"/>
        <v>2020-09-08</v>
      </c>
      <c r="P2673" s="1" t="str">
        <f>VLOOKUP(K2673,de_para!$A$2:$B$46,2,0)</f>
        <v>Mensagem</v>
      </c>
      <c r="Q2673" s="1">
        <v>1</v>
      </c>
      <c r="R2673" s="1">
        <f t="shared" si="165"/>
        <v>9</v>
      </c>
      <c r="S2673" s="1">
        <f t="shared" si="166"/>
        <v>2020</v>
      </c>
      <c r="T2673" s="1">
        <f t="shared" si="167"/>
        <v>2</v>
      </c>
    </row>
    <row r="2674" spans="1:20" x14ac:dyDescent="0.2">
      <c r="A2674" s="3" t="s">
        <v>327</v>
      </c>
      <c r="B2674" s="3" t="s">
        <v>1578</v>
      </c>
      <c r="C2674" s="4" t="s">
        <v>1107</v>
      </c>
      <c r="D2674" s="5" t="s">
        <v>1108</v>
      </c>
      <c r="E2674" s="4" t="s">
        <v>1109</v>
      </c>
      <c r="F2674" s="6">
        <v>9747.56</v>
      </c>
      <c r="G2674" s="4">
        <v>1244675</v>
      </c>
      <c r="H2674" s="4">
        <v>1727066</v>
      </c>
      <c r="I2674" s="5">
        <v>5.6439997100000001</v>
      </c>
      <c r="J2674" s="5">
        <v>1.3875638218812001</v>
      </c>
      <c r="K2674" s="5" t="s">
        <v>19</v>
      </c>
      <c r="L2674" s="5">
        <v>263</v>
      </c>
      <c r="M2674" s="7" t="s">
        <v>1579</v>
      </c>
      <c r="N2674" s="7" t="s">
        <v>1580</v>
      </c>
      <c r="O2674" s="9" t="str">
        <f t="shared" si="164"/>
        <v>2020-09-08</v>
      </c>
      <c r="P2674" s="1" t="str">
        <f>VLOOKUP(K2674,de_para!$A$2:$B$46,2,0)</f>
        <v>web event</v>
      </c>
      <c r="Q2674" s="1">
        <v>0</v>
      </c>
      <c r="R2674" s="1">
        <f t="shared" si="165"/>
        <v>9</v>
      </c>
      <c r="S2674" s="1">
        <f t="shared" si="166"/>
        <v>2020</v>
      </c>
      <c r="T2674" s="1">
        <f t="shared" si="167"/>
        <v>2</v>
      </c>
    </row>
    <row r="2675" spans="1:20" x14ac:dyDescent="0.2">
      <c r="A2675" s="3" t="s">
        <v>1442</v>
      </c>
      <c r="B2675" s="3" t="s">
        <v>1578</v>
      </c>
      <c r="C2675" s="4" t="s">
        <v>1443</v>
      </c>
      <c r="D2675" s="5" t="s">
        <v>1239</v>
      </c>
      <c r="E2675" s="4" t="s">
        <v>1240</v>
      </c>
      <c r="F2675" s="6">
        <v>1575.66</v>
      </c>
      <c r="G2675" s="4">
        <v>165441</v>
      </c>
      <c r="H2675" s="4">
        <v>183228</v>
      </c>
      <c r="I2675" s="5">
        <v>8.5994498700000008</v>
      </c>
      <c r="J2675" s="5">
        <v>1.1075126480135</v>
      </c>
      <c r="K2675" s="5" t="s">
        <v>200</v>
      </c>
      <c r="L2675" s="5">
        <v>73</v>
      </c>
      <c r="M2675" s="7" t="s">
        <v>1579</v>
      </c>
      <c r="N2675" s="7" t="s">
        <v>1580</v>
      </c>
      <c r="O2675" s="9" t="str">
        <f t="shared" si="164"/>
        <v>2020-09-08</v>
      </c>
      <c r="P2675" s="1" t="str">
        <f>VLOOKUP(K2675,de_para!$A$2:$B$46,2,0)</f>
        <v>Mensagem</v>
      </c>
      <c r="Q2675" s="1">
        <v>1</v>
      </c>
      <c r="R2675" s="1">
        <f t="shared" si="165"/>
        <v>9</v>
      </c>
      <c r="S2675" s="1">
        <f t="shared" si="166"/>
        <v>2020</v>
      </c>
      <c r="T2675" s="1">
        <f t="shared" si="167"/>
        <v>2</v>
      </c>
    </row>
    <row r="2676" spans="1:20" x14ac:dyDescent="0.2">
      <c r="A2676" s="3" t="s">
        <v>1006</v>
      </c>
      <c r="B2676" s="3" t="s">
        <v>1578</v>
      </c>
      <c r="C2676" s="4" t="s">
        <v>1507</v>
      </c>
      <c r="D2676" s="5" t="s">
        <v>1508</v>
      </c>
      <c r="E2676" s="4" t="s">
        <v>1509</v>
      </c>
      <c r="F2676" s="6">
        <v>8808.8799999999992</v>
      </c>
      <c r="G2676" s="4">
        <v>573953</v>
      </c>
      <c r="H2676" s="4">
        <v>931144</v>
      </c>
      <c r="I2676" s="5">
        <v>9.4602768200000007</v>
      </c>
      <c r="J2676" s="5">
        <v>1.6223349298636001</v>
      </c>
      <c r="K2676" s="5" t="s">
        <v>38</v>
      </c>
      <c r="L2676" s="5">
        <v>19</v>
      </c>
      <c r="M2676" s="7" t="s">
        <v>1579</v>
      </c>
      <c r="N2676" s="7" t="s">
        <v>1580</v>
      </c>
      <c r="O2676" s="9" t="str">
        <f t="shared" si="164"/>
        <v>2020-09-08</v>
      </c>
      <c r="P2676" s="1" t="str">
        <f>VLOOKUP(K2676,de_para!$A$2:$B$46,2,0)</f>
        <v>Credenciamento</v>
      </c>
      <c r="Q2676" s="1">
        <v>0</v>
      </c>
      <c r="R2676" s="1">
        <f t="shared" si="165"/>
        <v>9</v>
      </c>
      <c r="S2676" s="1">
        <f t="shared" si="166"/>
        <v>2020</v>
      </c>
      <c r="T2676" s="1">
        <f t="shared" si="167"/>
        <v>2</v>
      </c>
    </row>
    <row r="2677" spans="1:20" x14ac:dyDescent="0.2">
      <c r="A2677" s="3" t="s">
        <v>1444</v>
      </c>
      <c r="B2677" s="3" t="s">
        <v>1578</v>
      </c>
      <c r="C2677" s="4" t="s">
        <v>1445</v>
      </c>
      <c r="D2677" s="5" t="s">
        <v>1416</v>
      </c>
      <c r="E2677" s="4" t="s">
        <v>1417</v>
      </c>
      <c r="F2677" s="6">
        <v>7403.81</v>
      </c>
      <c r="G2677" s="4">
        <v>805762</v>
      </c>
      <c r="H2677" s="4">
        <v>1170304</v>
      </c>
      <c r="I2677" s="5">
        <v>6.3263989499999997</v>
      </c>
      <c r="J2677" s="5">
        <v>1.4524189524947</v>
      </c>
      <c r="K2677" s="5" t="s">
        <v>200</v>
      </c>
      <c r="L2677" s="5">
        <v>220</v>
      </c>
      <c r="M2677" s="7" t="s">
        <v>1579</v>
      </c>
      <c r="N2677" s="7" t="s">
        <v>1580</v>
      </c>
      <c r="O2677" s="9" t="str">
        <f t="shared" si="164"/>
        <v>2020-09-08</v>
      </c>
      <c r="P2677" s="1" t="str">
        <f>VLOOKUP(K2677,de_para!$A$2:$B$46,2,0)</f>
        <v>Mensagem</v>
      </c>
      <c r="Q2677" s="1">
        <v>1</v>
      </c>
      <c r="R2677" s="1">
        <f t="shared" si="165"/>
        <v>9</v>
      </c>
      <c r="S2677" s="1">
        <f t="shared" si="166"/>
        <v>2020</v>
      </c>
      <c r="T2677" s="1">
        <f t="shared" si="167"/>
        <v>2</v>
      </c>
    </row>
    <row r="2678" spans="1:20" x14ac:dyDescent="0.2">
      <c r="A2678" s="3" t="s">
        <v>1338</v>
      </c>
      <c r="B2678" s="3" t="s">
        <v>1578</v>
      </c>
      <c r="C2678" s="4" t="s">
        <v>1523</v>
      </c>
      <c r="D2678" s="5" t="s">
        <v>1524</v>
      </c>
      <c r="E2678" s="4" t="s">
        <v>1525</v>
      </c>
      <c r="F2678" s="6">
        <v>0</v>
      </c>
      <c r="G2678" s="4">
        <v>0</v>
      </c>
      <c r="H2678" s="4">
        <v>0</v>
      </c>
      <c r="I2678" s="5" t="s">
        <v>42</v>
      </c>
      <c r="J2678" s="5">
        <v>0</v>
      </c>
      <c r="K2678" s="5" t="s">
        <v>19</v>
      </c>
      <c r="L2678" s="5">
        <v>7</v>
      </c>
      <c r="M2678" s="7" t="s">
        <v>1579</v>
      </c>
      <c r="N2678" s="7" t="s">
        <v>1580</v>
      </c>
      <c r="O2678" s="9" t="str">
        <f t="shared" si="164"/>
        <v>2020-09-08</v>
      </c>
      <c r="P2678" s="1" t="str">
        <f>VLOOKUP(K2678,de_para!$A$2:$B$46,2,0)</f>
        <v>web event</v>
      </c>
      <c r="Q2678" s="1">
        <v>0</v>
      </c>
      <c r="R2678" s="1">
        <f t="shared" si="165"/>
        <v>9</v>
      </c>
      <c r="S2678" s="1">
        <f t="shared" si="166"/>
        <v>2020</v>
      </c>
      <c r="T2678" s="1">
        <f t="shared" si="167"/>
        <v>2</v>
      </c>
    </row>
    <row r="2679" spans="1:20" x14ac:dyDescent="0.2">
      <c r="A2679" s="3" t="s">
        <v>1272</v>
      </c>
      <c r="B2679" s="3" t="s">
        <v>1578</v>
      </c>
      <c r="C2679" s="4" t="s">
        <v>1273</v>
      </c>
      <c r="D2679" s="5" t="s">
        <v>456</v>
      </c>
      <c r="E2679" s="4" t="s">
        <v>457</v>
      </c>
      <c r="F2679" s="6">
        <v>15462.59</v>
      </c>
      <c r="G2679" s="4">
        <v>1139204</v>
      </c>
      <c r="H2679" s="4">
        <v>1760303</v>
      </c>
      <c r="I2679" s="5">
        <v>8.7840502499999999</v>
      </c>
      <c r="J2679" s="5">
        <v>1.5452043707712</v>
      </c>
      <c r="K2679" s="5" t="s">
        <v>38</v>
      </c>
      <c r="L2679" s="5">
        <v>42</v>
      </c>
      <c r="M2679" s="7" t="s">
        <v>1579</v>
      </c>
      <c r="N2679" s="7" t="s">
        <v>1580</v>
      </c>
      <c r="O2679" s="9" t="str">
        <f t="shared" si="164"/>
        <v>2020-09-08</v>
      </c>
      <c r="P2679" s="1" t="str">
        <f>VLOOKUP(K2679,de_para!$A$2:$B$46,2,0)</f>
        <v>Credenciamento</v>
      </c>
      <c r="Q2679" s="1">
        <v>0</v>
      </c>
      <c r="R2679" s="1">
        <f t="shared" si="165"/>
        <v>9</v>
      </c>
      <c r="S2679" s="1">
        <f t="shared" si="166"/>
        <v>2020</v>
      </c>
      <c r="T2679" s="1">
        <f t="shared" si="167"/>
        <v>2</v>
      </c>
    </row>
    <row r="2680" spans="1:20" x14ac:dyDescent="0.2">
      <c r="A2680" s="3" t="s">
        <v>1592</v>
      </c>
      <c r="B2680" s="3" t="s">
        <v>1578</v>
      </c>
      <c r="C2680" s="4" t="s">
        <v>1593</v>
      </c>
      <c r="D2680" s="5" t="s">
        <v>1503</v>
      </c>
      <c r="E2680" s="4" t="s">
        <v>1504</v>
      </c>
      <c r="F2680" s="6">
        <v>0</v>
      </c>
      <c r="G2680" s="4">
        <v>0</v>
      </c>
      <c r="H2680" s="4">
        <v>0</v>
      </c>
      <c r="I2680" s="5" t="s">
        <v>42</v>
      </c>
      <c r="J2680" s="5">
        <v>0</v>
      </c>
      <c r="K2680" s="5" t="s">
        <v>1304</v>
      </c>
      <c r="L2680" s="5">
        <v>1</v>
      </c>
      <c r="M2680" s="7" t="s">
        <v>1579</v>
      </c>
      <c r="N2680" s="7" t="s">
        <v>1580</v>
      </c>
      <c r="O2680" s="9" t="str">
        <f t="shared" si="164"/>
        <v>2020-09-08</v>
      </c>
      <c r="P2680" s="1" t="str">
        <f>VLOOKUP(K2680,de_para!$A$2:$B$46,2,0)</f>
        <v>web event</v>
      </c>
      <c r="Q2680" s="1">
        <v>0</v>
      </c>
      <c r="R2680" s="1">
        <f t="shared" si="165"/>
        <v>9</v>
      </c>
      <c r="S2680" s="1">
        <f t="shared" si="166"/>
        <v>2020</v>
      </c>
      <c r="T2680" s="1">
        <f t="shared" si="167"/>
        <v>2</v>
      </c>
    </row>
    <row r="2681" spans="1:20" x14ac:dyDescent="0.2">
      <c r="A2681" s="3" t="s">
        <v>1477</v>
      </c>
      <c r="B2681" s="3" t="s">
        <v>1578</v>
      </c>
      <c r="C2681" s="4" t="s">
        <v>1478</v>
      </c>
      <c r="D2681" s="5" t="s">
        <v>1239</v>
      </c>
      <c r="E2681" s="4" t="s">
        <v>1240</v>
      </c>
      <c r="F2681" s="6">
        <v>330.9</v>
      </c>
      <c r="G2681" s="4">
        <v>43392</v>
      </c>
      <c r="H2681" s="4">
        <v>46954</v>
      </c>
      <c r="I2681" s="5">
        <v>7.0473229100000001</v>
      </c>
      <c r="J2681" s="5">
        <v>1.0820888643068001</v>
      </c>
      <c r="K2681" s="5" t="s">
        <v>200</v>
      </c>
      <c r="L2681" s="5">
        <v>9</v>
      </c>
      <c r="M2681" s="7" t="s">
        <v>1579</v>
      </c>
      <c r="N2681" s="7" t="s">
        <v>1580</v>
      </c>
      <c r="O2681" s="9" t="str">
        <f t="shared" si="164"/>
        <v>2020-09-08</v>
      </c>
      <c r="P2681" s="1" t="str">
        <f>VLOOKUP(K2681,de_para!$A$2:$B$46,2,0)</f>
        <v>Mensagem</v>
      </c>
      <c r="Q2681" s="1">
        <v>1</v>
      </c>
      <c r="R2681" s="1">
        <f t="shared" si="165"/>
        <v>9</v>
      </c>
      <c r="S2681" s="1">
        <f t="shared" si="166"/>
        <v>2020</v>
      </c>
      <c r="T2681" s="1">
        <f t="shared" si="167"/>
        <v>2</v>
      </c>
    </row>
    <row r="2682" spans="1:20" x14ac:dyDescent="0.2">
      <c r="A2682" s="3" t="s">
        <v>1574</v>
      </c>
      <c r="B2682" s="3" t="s">
        <v>1578</v>
      </c>
      <c r="C2682" s="4" t="s">
        <v>1575</v>
      </c>
      <c r="D2682" s="5" t="s">
        <v>1508</v>
      </c>
      <c r="E2682" s="4" t="s">
        <v>1509</v>
      </c>
      <c r="F2682" s="6">
        <v>1748.86</v>
      </c>
      <c r="G2682" s="4">
        <v>105344</v>
      </c>
      <c r="H2682" s="4">
        <v>138989</v>
      </c>
      <c r="I2682" s="5">
        <v>12.582722370000001</v>
      </c>
      <c r="J2682" s="5">
        <v>1.3193822144592999</v>
      </c>
      <c r="K2682" s="5" t="s">
        <v>38</v>
      </c>
      <c r="L2682" s="5">
        <v>6</v>
      </c>
      <c r="M2682" s="7" t="s">
        <v>1579</v>
      </c>
      <c r="N2682" s="7" t="s">
        <v>1580</v>
      </c>
      <c r="O2682" s="9" t="str">
        <f t="shared" si="164"/>
        <v>2020-09-08</v>
      </c>
      <c r="P2682" s="1" t="str">
        <f>VLOOKUP(K2682,de_para!$A$2:$B$46,2,0)</f>
        <v>Credenciamento</v>
      </c>
      <c r="Q2682" s="1">
        <v>0</v>
      </c>
      <c r="R2682" s="1">
        <f t="shared" si="165"/>
        <v>9</v>
      </c>
      <c r="S2682" s="1">
        <f t="shared" si="166"/>
        <v>2020</v>
      </c>
      <c r="T2682" s="1">
        <f t="shared" si="167"/>
        <v>2</v>
      </c>
    </row>
    <row r="2683" spans="1:20" x14ac:dyDescent="0.2">
      <c r="A2683" s="3" t="s">
        <v>1446</v>
      </c>
      <c r="B2683" s="3" t="s">
        <v>1578</v>
      </c>
      <c r="C2683" s="4" t="s">
        <v>1447</v>
      </c>
      <c r="D2683" s="5" t="s">
        <v>1416</v>
      </c>
      <c r="E2683" s="4" t="s">
        <v>1417</v>
      </c>
      <c r="F2683" s="6">
        <v>8701.18</v>
      </c>
      <c r="G2683" s="4">
        <v>696066</v>
      </c>
      <c r="H2683" s="4">
        <v>1024974</v>
      </c>
      <c r="I2683" s="5">
        <v>8.4891714300000007</v>
      </c>
      <c r="J2683" s="5">
        <v>1.472524157192</v>
      </c>
      <c r="K2683" s="5" t="s">
        <v>200</v>
      </c>
      <c r="L2683" s="5">
        <v>259</v>
      </c>
      <c r="M2683" s="7" t="s">
        <v>1579</v>
      </c>
      <c r="N2683" s="7" t="s">
        <v>1580</v>
      </c>
      <c r="O2683" s="9" t="str">
        <f t="shared" si="164"/>
        <v>2020-09-08</v>
      </c>
      <c r="P2683" s="1" t="str">
        <f>VLOOKUP(K2683,de_para!$A$2:$B$46,2,0)</f>
        <v>Mensagem</v>
      </c>
      <c r="Q2683" s="1">
        <v>1</v>
      </c>
      <c r="R2683" s="1">
        <f t="shared" si="165"/>
        <v>9</v>
      </c>
      <c r="S2683" s="1">
        <f t="shared" si="166"/>
        <v>2020</v>
      </c>
      <c r="T2683" s="1">
        <f t="shared" si="167"/>
        <v>2</v>
      </c>
    </row>
    <row r="2684" spans="1:20" x14ac:dyDescent="0.2">
      <c r="A2684" s="3" t="s">
        <v>1006</v>
      </c>
      <c r="B2684" s="3" t="s">
        <v>1578</v>
      </c>
      <c r="C2684" s="4" t="s">
        <v>1331</v>
      </c>
      <c r="D2684" s="5" t="s">
        <v>456</v>
      </c>
      <c r="E2684" s="4" t="s">
        <v>457</v>
      </c>
      <c r="F2684" s="6">
        <v>14376.6</v>
      </c>
      <c r="G2684" s="4">
        <v>1118467</v>
      </c>
      <c r="H2684" s="4">
        <v>1654792</v>
      </c>
      <c r="I2684" s="5">
        <v>8.6878592599999998</v>
      </c>
      <c r="J2684" s="5">
        <v>1.4795179473333</v>
      </c>
      <c r="K2684" s="5" t="s">
        <v>38</v>
      </c>
      <c r="L2684" s="5">
        <v>46</v>
      </c>
      <c r="M2684" s="7" t="s">
        <v>1579</v>
      </c>
      <c r="N2684" s="7" t="s">
        <v>1580</v>
      </c>
      <c r="O2684" s="9" t="str">
        <f t="shared" si="164"/>
        <v>2020-09-08</v>
      </c>
      <c r="P2684" s="1" t="str">
        <f>VLOOKUP(K2684,de_para!$A$2:$B$46,2,0)</f>
        <v>Credenciamento</v>
      </c>
      <c r="Q2684" s="1">
        <v>0</v>
      </c>
      <c r="R2684" s="1">
        <f t="shared" si="165"/>
        <v>9</v>
      </c>
      <c r="S2684" s="1">
        <f t="shared" si="166"/>
        <v>2020</v>
      </c>
      <c r="T2684" s="1">
        <f t="shared" si="167"/>
        <v>2</v>
      </c>
    </row>
    <row r="2685" spans="1:20" x14ac:dyDescent="0.2">
      <c r="A2685" s="3" t="s">
        <v>1358</v>
      </c>
      <c r="B2685" s="3" t="s">
        <v>1578</v>
      </c>
      <c r="C2685" s="4" t="s">
        <v>1359</v>
      </c>
      <c r="D2685" s="5" t="s">
        <v>1360</v>
      </c>
      <c r="E2685" s="4" t="s">
        <v>1361</v>
      </c>
      <c r="F2685" s="6">
        <v>16821.68</v>
      </c>
      <c r="G2685" s="4">
        <v>1151491</v>
      </c>
      <c r="H2685" s="4">
        <v>1654744</v>
      </c>
      <c r="I2685" s="5">
        <v>10.165729560000001</v>
      </c>
      <c r="J2685" s="5">
        <v>1.4370446664368</v>
      </c>
      <c r="K2685" s="5" t="s">
        <v>30</v>
      </c>
      <c r="L2685" s="5">
        <v>835</v>
      </c>
      <c r="M2685" s="7" t="s">
        <v>1579</v>
      </c>
      <c r="N2685" s="7" t="s">
        <v>1580</v>
      </c>
      <c r="O2685" s="9" t="str">
        <f t="shared" si="164"/>
        <v>2020-09-08</v>
      </c>
      <c r="P2685" s="1" t="str">
        <f>VLOOKUP(K2685,de_para!$A$2:$B$46,2,0)</f>
        <v>Lead Ads</v>
      </c>
      <c r="Q2685" s="1">
        <v>0</v>
      </c>
      <c r="R2685" s="1">
        <f t="shared" si="165"/>
        <v>9</v>
      </c>
      <c r="S2685" s="1">
        <f t="shared" si="166"/>
        <v>2020</v>
      </c>
      <c r="T2685" s="1">
        <f t="shared" si="167"/>
        <v>2</v>
      </c>
    </row>
    <row r="2686" spans="1:20" x14ac:dyDescent="0.2">
      <c r="A2686" s="3" t="s">
        <v>1594</v>
      </c>
      <c r="B2686" s="3" t="s">
        <v>1578</v>
      </c>
      <c r="C2686" s="4" t="s">
        <v>1595</v>
      </c>
      <c r="D2686" s="5" t="s">
        <v>1596</v>
      </c>
      <c r="E2686" s="4" t="s">
        <v>1597</v>
      </c>
      <c r="F2686" s="6">
        <v>0</v>
      </c>
      <c r="G2686" s="4">
        <v>0</v>
      </c>
      <c r="H2686" s="4">
        <v>0</v>
      </c>
      <c r="I2686" s="5" t="s">
        <v>42</v>
      </c>
      <c r="J2686" s="5">
        <v>0</v>
      </c>
      <c r="K2686" s="5" t="s">
        <v>200</v>
      </c>
      <c r="L2686" s="5">
        <v>1</v>
      </c>
      <c r="M2686" s="7" t="s">
        <v>1579</v>
      </c>
      <c r="N2686" s="7" t="s">
        <v>1580</v>
      </c>
      <c r="O2686" s="9" t="str">
        <f t="shared" si="164"/>
        <v>2020-09-08</v>
      </c>
      <c r="P2686" s="1" t="str">
        <f>VLOOKUP(K2686,de_para!$A$2:$B$46,2,0)</f>
        <v>Mensagem</v>
      </c>
      <c r="Q2686" s="1">
        <v>1</v>
      </c>
      <c r="R2686" s="1">
        <f t="shared" si="165"/>
        <v>9</v>
      </c>
      <c r="S2686" s="1">
        <f t="shared" si="166"/>
        <v>2020</v>
      </c>
      <c r="T2686" s="1">
        <f t="shared" si="167"/>
        <v>2</v>
      </c>
    </row>
    <row r="2687" spans="1:20" x14ac:dyDescent="0.2">
      <c r="A2687" s="3" t="s">
        <v>311</v>
      </c>
      <c r="B2687" s="3" t="s">
        <v>1578</v>
      </c>
      <c r="C2687" s="4" t="s">
        <v>1545</v>
      </c>
      <c r="D2687" s="5" t="s">
        <v>456</v>
      </c>
      <c r="E2687" s="4" t="s">
        <v>457</v>
      </c>
      <c r="F2687" s="6">
        <v>0</v>
      </c>
      <c r="G2687" s="4">
        <v>0</v>
      </c>
      <c r="H2687" s="4">
        <v>0</v>
      </c>
      <c r="I2687" s="5" t="s">
        <v>42</v>
      </c>
      <c r="J2687" s="5">
        <v>0</v>
      </c>
      <c r="K2687" s="5" t="s">
        <v>38</v>
      </c>
      <c r="L2687" s="5">
        <v>9</v>
      </c>
      <c r="M2687" s="7" t="s">
        <v>1579</v>
      </c>
      <c r="N2687" s="7" t="s">
        <v>1580</v>
      </c>
      <c r="O2687" s="9" t="str">
        <f t="shared" si="164"/>
        <v>2020-09-08</v>
      </c>
      <c r="P2687" s="1" t="str">
        <f>VLOOKUP(K2687,de_para!$A$2:$B$46,2,0)</f>
        <v>Credenciamento</v>
      </c>
      <c r="Q2687" s="1">
        <v>0</v>
      </c>
      <c r="R2687" s="1">
        <f t="shared" si="165"/>
        <v>9</v>
      </c>
      <c r="S2687" s="1">
        <f t="shared" si="166"/>
        <v>2020</v>
      </c>
      <c r="T2687" s="1">
        <f t="shared" si="167"/>
        <v>2</v>
      </c>
    </row>
    <row r="2688" spans="1:20" x14ac:dyDescent="0.2">
      <c r="A2688" s="3" t="s">
        <v>311</v>
      </c>
      <c r="B2688" s="3" t="s">
        <v>1598</v>
      </c>
      <c r="C2688" s="4" t="s">
        <v>1520</v>
      </c>
      <c r="D2688" s="5" t="s">
        <v>1521</v>
      </c>
      <c r="E2688" s="4" t="s">
        <v>1522</v>
      </c>
      <c r="F2688" s="6">
        <v>12198.62</v>
      </c>
      <c r="G2688" s="4">
        <v>730003</v>
      </c>
      <c r="H2688" s="4">
        <v>1712399</v>
      </c>
      <c r="I2688" s="5">
        <v>7.1237018900000004</v>
      </c>
      <c r="J2688" s="5">
        <v>2.3457424147572001</v>
      </c>
      <c r="K2688" s="5" t="s">
        <v>1251</v>
      </c>
      <c r="L2688" s="5">
        <v>50</v>
      </c>
      <c r="M2688" s="7" t="s">
        <v>1599</v>
      </c>
      <c r="N2688" s="7" t="s">
        <v>1600</v>
      </c>
      <c r="O2688" s="9" t="str">
        <f t="shared" si="164"/>
        <v>2020-09-01</v>
      </c>
      <c r="P2688" s="1" t="str">
        <f>VLOOKUP(K2688,de_para!$A$2:$B$46,2,0)</f>
        <v>Credenciamento</v>
      </c>
      <c r="Q2688" s="1">
        <v>0</v>
      </c>
      <c r="R2688" s="1">
        <f t="shared" si="165"/>
        <v>9</v>
      </c>
      <c r="S2688" s="1">
        <f t="shared" si="166"/>
        <v>2020</v>
      </c>
      <c r="T2688" s="1">
        <f t="shared" si="167"/>
        <v>2</v>
      </c>
    </row>
    <row r="2689" spans="1:20" x14ac:dyDescent="0.2">
      <c r="A2689" s="3" t="s">
        <v>1562</v>
      </c>
      <c r="B2689" s="3" t="s">
        <v>1598</v>
      </c>
      <c r="C2689" s="4" t="s">
        <v>1563</v>
      </c>
      <c r="D2689" s="5" t="s">
        <v>1302</v>
      </c>
      <c r="E2689" s="4" t="s">
        <v>1303</v>
      </c>
      <c r="F2689" s="6">
        <v>0</v>
      </c>
      <c r="G2689" s="4">
        <v>0</v>
      </c>
      <c r="H2689" s="4">
        <v>0</v>
      </c>
      <c r="I2689" s="5" t="s">
        <v>42</v>
      </c>
      <c r="J2689" s="5">
        <v>0</v>
      </c>
      <c r="K2689" s="5" t="s">
        <v>1304</v>
      </c>
      <c r="L2689" s="5">
        <v>9</v>
      </c>
      <c r="M2689" s="7" t="s">
        <v>1599</v>
      </c>
      <c r="N2689" s="7" t="s">
        <v>1600</v>
      </c>
      <c r="O2689" s="9" t="str">
        <f t="shared" si="164"/>
        <v>2020-09-01</v>
      </c>
      <c r="P2689" s="1" t="str">
        <f>VLOOKUP(K2689,de_para!$A$2:$B$46,2,0)</f>
        <v>web event</v>
      </c>
      <c r="Q2689" s="1">
        <v>0</v>
      </c>
      <c r="R2689" s="1">
        <f t="shared" si="165"/>
        <v>9</v>
      </c>
      <c r="S2689" s="1">
        <f t="shared" si="166"/>
        <v>2020</v>
      </c>
      <c r="T2689" s="1">
        <f t="shared" si="167"/>
        <v>2</v>
      </c>
    </row>
    <row r="2690" spans="1:20" x14ac:dyDescent="0.2">
      <c r="A2690" s="3" t="s">
        <v>1601</v>
      </c>
      <c r="B2690" s="3" t="s">
        <v>1598</v>
      </c>
      <c r="C2690" s="4" t="s">
        <v>1602</v>
      </c>
      <c r="D2690" s="5" t="s">
        <v>1360</v>
      </c>
      <c r="E2690" s="4" t="s">
        <v>1361</v>
      </c>
      <c r="F2690" s="6">
        <v>1221.52</v>
      </c>
      <c r="G2690" s="4">
        <v>158593</v>
      </c>
      <c r="H2690" s="4">
        <v>185165</v>
      </c>
      <c r="I2690" s="5">
        <v>6.5969270699999996</v>
      </c>
      <c r="J2690" s="5">
        <v>1.1675483785539</v>
      </c>
      <c r="K2690" s="5" t="s">
        <v>30</v>
      </c>
      <c r="L2690" s="5">
        <v>75</v>
      </c>
      <c r="M2690" s="7" t="s">
        <v>1599</v>
      </c>
      <c r="N2690" s="7" t="s">
        <v>1600</v>
      </c>
      <c r="O2690" s="9" t="str">
        <f t="shared" si="164"/>
        <v>2020-09-01</v>
      </c>
      <c r="P2690" s="1" t="str">
        <f>VLOOKUP(K2690,de_para!$A$2:$B$46,2,0)</f>
        <v>Lead Ads</v>
      </c>
      <c r="Q2690" s="1">
        <v>0</v>
      </c>
      <c r="R2690" s="1">
        <f t="shared" si="165"/>
        <v>9</v>
      </c>
      <c r="S2690" s="1">
        <f t="shared" si="166"/>
        <v>2020</v>
      </c>
      <c r="T2690" s="1">
        <f t="shared" si="167"/>
        <v>2</v>
      </c>
    </row>
    <row r="2691" spans="1:20" x14ac:dyDescent="0.2">
      <c r="A2691" s="3" t="s">
        <v>1338</v>
      </c>
      <c r="B2691" s="3" t="s">
        <v>1598</v>
      </c>
      <c r="C2691" s="4" t="s">
        <v>1339</v>
      </c>
      <c r="D2691" s="5" t="s">
        <v>1205</v>
      </c>
      <c r="E2691" s="4" t="s">
        <v>1206</v>
      </c>
      <c r="F2691" s="6">
        <v>2711.4</v>
      </c>
      <c r="G2691" s="4">
        <v>30689</v>
      </c>
      <c r="H2691" s="4">
        <v>123307</v>
      </c>
      <c r="I2691" s="5">
        <v>21.989019280000001</v>
      </c>
      <c r="J2691" s="5">
        <v>4.0179543158786997</v>
      </c>
      <c r="K2691" s="5" t="s">
        <v>38</v>
      </c>
      <c r="L2691" s="5">
        <v>129</v>
      </c>
      <c r="M2691" s="7" t="s">
        <v>1599</v>
      </c>
      <c r="N2691" s="7" t="s">
        <v>1600</v>
      </c>
      <c r="O2691" s="9" t="str">
        <f t="shared" ref="O2691:O2754" si="168">RIGHT(B2691,10)</f>
        <v>2020-09-01</v>
      </c>
      <c r="P2691" s="1" t="str">
        <f>VLOOKUP(K2691,de_para!$A$2:$B$46,2,0)</f>
        <v>Credenciamento</v>
      </c>
      <c r="Q2691" s="1">
        <v>0</v>
      </c>
      <c r="R2691" s="1">
        <f t="shared" ref="R2691:R2754" si="169">MONTH(O2691)</f>
        <v>9</v>
      </c>
      <c r="S2691" s="1">
        <f t="shared" ref="S2691:S2754" si="170">YEAR(O2691)</f>
        <v>2020</v>
      </c>
      <c r="T2691" s="1">
        <f t="shared" ref="T2691:T2754" si="171">IF(R2691&lt;7,1,2)</f>
        <v>2</v>
      </c>
    </row>
    <row r="2692" spans="1:20" x14ac:dyDescent="0.2">
      <c r="A2692" s="3" t="s">
        <v>1468</v>
      </c>
      <c r="B2692" s="3" t="s">
        <v>1598</v>
      </c>
      <c r="C2692" s="4" t="s">
        <v>1469</v>
      </c>
      <c r="D2692" s="5" t="s">
        <v>1416</v>
      </c>
      <c r="E2692" s="4" t="s">
        <v>1417</v>
      </c>
      <c r="F2692" s="6">
        <v>31673.33</v>
      </c>
      <c r="G2692" s="4">
        <v>1094932</v>
      </c>
      <c r="H2692" s="4">
        <v>2105819</v>
      </c>
      <c r="I2692" s="5">
        <v>15.040860589999999</v>
      </c>
      <c r="J2692" s="5">
        <v>1.9232418086237</v>
      </c>
      <c r="K2692" s="5" t="s">
        <v>200</v>
      </c>
      <c r="L2692" s="5">
        <v>860</v>
      </c>
      <c r="M2692" s="7" t="s">
        <v>1599</v>
      </c>
      <c r="N2692" s="7" t="s">
        <v>1600</v>
      </c>
      <c r="O2692" s="9" t="str">
        <f t="shared" si="168"/>
        <v>2020-09-01</v>
      </c>
      <c r="P2692" s="1" t="str">
        <f>VLOOKUP(K2692,de_para!$A$2:$B$46,2,0)</f>
        <v>Mensagem</v>
      </c>
      <c r="Q2692" s="1">
        <v>1</v>
      </c>
      <c r="R2692" s="1">
        <f t="shared" si="169"/>
        <v>9</v>
      </c>
      <c r="S2692" s="1">
        <f t="shared" si="170"/>
        <v>2020</v>
      </c>
      <c r="T2692" s="1">
        <f t="shared" si="171"/>
        <v>2</v>
      </c>
    </row>
    <row r="2693" spans="1:20" x14ac:dyDescent="0.2">
      <c r="A2693" s="3" t="s">
        <v>1094</v>
      </c>
      <c r="B2693" s="3" t="s">
        <v>1598</v>
      </c>
      <c r="C2693" s="4" t="s">
        <v>1541</v>
      </c>
      <c r="D2693" s="5" t="s">
        <v>1524</v>
      </c>
      <c r="E2693" s="4" t="s">
        <v>1525</v>
      </c>
      <c r="F2693" s="6">
        <v>7939.34</v>
      </c>
      <c r="G2693" s="4">
        <v>79121</v>
      </c>
      <c r="H2693" s="4">
        <v>389057</v>
      </c>
      <c r="I2693" s="5">
        <v>20.406624220000001</v>
      </c>
      <c r="J2693" s="5">
        <v>4.9172406819934</v>
      </c>
      <c r="K2693" s="5" t="s">
        <v>19</v>
      </c>
      <c r="L2693" s="5">
        <v>309</v>
      </c>
      <c r="M2693" s="7" t="s">
        <v>1599</v>
      </c>
      <c r="N2693" s="7" t="s">
        <v>1600</v>
      </c>
      <c r="O2693" s="9" t="str">
        <f t="shared" si="168"/>
        <v>2020-09-01</v>
      </c>
      <c r="P2693" s="1" t="str">
        <f>VLOOKUP(K2693,de_para!$A$2:$B$46,2,0)</f>
        <v>web event</v>
      </c>
      <c r="Q2693" s="1">
        <v>0</v>
      </c>
      <c r="R2693" s="1">
        <f t="shared" si="169"/>
        <v>9</v>
      </c>
      <c r="S2693" s="1">
        <f t="shared" si="170"/>
        <v>2020</v>
      </c>
      <c r="T2693" s="1">
        <f t="shared" si="171"/>
        <v>2</v>
      </c>
    </row>
    <row r="2694" spans="1:20" x14ac:dyDescent="0.2">
      <c r="A2694" s="3" t="s">
        <v>1466</v>
      </c>
      <c r="B2694" s="3" t="s">
        <v>1598</v>
      </c>
      <c r="C2694" s="4" t="s">
        <v>1467</v>
      </c>
      <c r="D2694" s="5" t="s">
        <v>1249</v>
      </c>
      <c r="E2694" s="4" t="s">
        <v>1250</v>
      </c>
      <c r="F2694" s="6">
        <v>5375.21</v>
      </c>
      <c r="G2694" s="4">
        <v>883217</v>
      </c>
      <c r="H2694" s="4">
        <v>1345634</v>
      </c>
      <c r="I2694" s="5">
        <v>3.9945557300000001</v>
      </c>
      <c r="J2694" s="5">
        <v>1.5235598952466001</v>
      </c>
      <c r="K2694" s="5" t="s">
        <v>1251</v>
      </c>
      <c r="L2694" s="5">
        <v>19</v>
      </c>
      <c r="M2694" s="7" t="s">
        <v>1599</v>
      </c>
      <c r="N2694" s="7" t="s">
        <v>1600</v>
      </c>
      <c r="O2694" s="9" t="str">
        <f t="shared" si="168"/>
        <v>2020-09-01</v>
      </c>
      <c r="P2694" s="1" t="str">
        <f>VLOOKUP(K2694,de_para!$A$2:$B$46,2,0)</f>
        <v>Credenciamento</v>
      </c>
      <c r="Q2694" s="1">
        <v>0</v>
      </c>
      <c r="R2694" s="1">
        <f t="shared" si="169"/>
        <v>9</v>
      </c>
      <c r="S2694" s="1">
        <f t="shared" si="170"/>
        <v>2020</v>
      </c>
      <c r="T2694" s="1">
        <f t="shared" si="171"/>
        <v>2</v>
      </c>
    </row>
    <row r="2695" spans="1:20" x14ac:dyDescent="0.2">
      <c r="A2695" s="3" t="s">
        <v>1444</v>
      </c>
      <c r="B2695" s="3" t="s">
        <v>1598</v>
      </c>
      <c r="C2695" s="4" t="s">
        <v>1445</v>
      </c>
      <c r="D2695" s="5" t="s">
        <v>1416</v>
      </c>
      <c r="E2695" s="4" t="s">
        <v>1417</v>
      </c>
      <c r="F2695" s="6">
        <v>28385.01</v>
      </c>
      <c r="G2695" s="4">
        <v>1790730</v>
      </c>
      <c r="H2695" s="4">
        <v>2932025</v>
      </c>
      <c r="I2695" s="5">
        <v>9.6810259100000007</v>
      </c>
      <c r="J2695" s="5">
        <v>1.6373350533022999</v>
      </c>
      <c r="K2695" s="5" t="s">
        <v>200</v>
      </c>
      <c r="L2695" s="5">
        <v>438</v>
      </c>
      <c r="M2695" s="7" t="s">
        <v>1599</v>
      </c>
      <c r="N2695" s="7" t="s">
        <v>1600</v>
      </c>
      <c r="O2695" s="9" t="str">
        <f t="shared" si="168"/>
        <v>2020-09-01</v>
      </c>
      <c r="P2695" s="1" t="str">
        <f>VLOOKUP(K2695,de_para!$A$2:$B$46,2,0)</f>
        <v>Mensagem</v>
      </c>
      <c r="Q2695" s="1">
        <v>1</v>
      </c>
      <c r="R2695" s="1">
        <f t="shared" si="169"/>
        <v>9</v>
      </c>
      <c r="S2695" s="1">
        <f t="shared" si="170"/>
        <v>2020</v>
      </c>
      <c r="T2695" s="1">
        <f t="shared" si="171"/>
        <v>2</v>
      </c>
    </row>
    <row r="2696" spans="1:20" x14ac:dyDescent="0.2">
      <c r="A2696" s="3" t="s">
        <v>311</v>
      </c>
      <c r="B2696" s="3" t="s">
        <v>1598</v>
      </c>
      <c r="C2696" s="4" t="s">
        <v>1123</v>
      </c>
      <c r="D2696" s="5" t="s">
        <v>1108</v>
      </c>
      <c r="E2696" s="4" t="s">
        <v>1109</v>
      </c>
      <c r="F2696" s="6">
        <v>17665.39</v>
      </c>
      <c r="G2696" s="4">
        <v>1386512</v>
      </c>
      <c r="H2696" s="4">
        <v>2415298</v>
      </c>
      <c r="I2696" s="5">
        <v>7.3139587700000002</v>
      </c>
      <c r="J2696" s="5">
        <v>1.7419957418326999</v>
      </c>
      <c r="K2696" s="5" t="s">
        <v>19</v>
      </c>
      <c r="L2696" s="5">
        <v>646</v>
      </c>
      <c r="M2696" s="7" t="s">
        <v>1599</v>
      </c>
      <c r="N2696" s="7" t="s">
        <v>1600</v>
      </c>
      <c r="O2696" s="9" t="str">
        <f t="shared" si="168"/>
        <v>2020-09-01</v>
      </c>
      <c r="P2696" s="1" t="str">
        <f>VLOOKUP(K2696,de_para!$A$2:$B$46,2,0)</f>
        <v>web event</v>
      </c>
      <c r="Q2696" s="1">
        <v>0</v>
      </c>
      <c r="R2696" s="1">
        <f t="shared" si="169"/>
        <v>9</v>
      </c>
      <c r="S2696" s="1">
        <f t="shared" si="170"/>
        <v>2020</v>
      </c>
      <c r="T2696" s="1">
        <f t="shared" si="171"/>
        <v>2</v>
      </c>
    </row>
    <row r="2697" spans="1:20" x14ac:dyDescent="0.2">
      <c r="A2697" s="3" t="s">
        <v>1501</v>
      </c>
      <c r="B2697" s="3" t="s">
        <v>1598</v>
      </c>
      <c r="C2697" s="4" t="s">
        <v>1502</v>
      </c>
      <c r="D2697" s="5" t="s">
        <v>1503</v>
      </c>
      <c r="E2697" s="4" t="s">
        <v>1504</v>
      </c>
      <c r="F2697" s="6">
        <v>1350.45</v>
      </c>
      <c r="G2697" s="4">
        <v>60528</v>
      </c>
      <c r="H2697" s="4">
        <v>113110</v>
      </c>
      <c r="I2697" s="5">
        <v>11.939262660000001</v>
      </c>
      <c r="J2697" s="5">
        <v>1.868721913825</v>
      </c>
      <c r="K2697" s="5" t="s">
        <v>1304</v>
      </c>
      <c r="L2697" s="5">
        <v>55</v>
      </c>
      <c r="M2697" s="7" t="s">
        <v>1599</v>
      </c>
      <c r="N2697" s="7" t="s">
        <v>1600</v>
      </c>
      <c r="O2697" s="9" t="str">
        <f t="shared" si="168"/>
        <v>2020-09-01</v>
      </c>
      <c r="P2697" s="1" t="str">
        <f>VLOOKUP(K2697,de_para!$A$2:$B$46,2,0)</f>
        <v>web event</v>
      </c>
      <c r="Q2697" s="1">
        <v>0</v>
      </c>
      <c r="R2697" s="1">
        <f t="shared" si="169"/>
        <v>9</v>
      </c>
      <c r="S2697" s="1">
        <f t="shared" si="170"/>
        <v>2020</v>
      </c>
      <c r="T2697" s="1">
        <f t="shared" si="171"/>
        <v>2</v>
      </c>
    </row>
    <row r="2698" spans="1:20" x14ac:dyDescent="0.2">
      <c r="A2698" s="3" t="s">
        <v>1526</v>
      </c>
      <c r="B2698" s="3" t="s">
        <v>1598</v>
      </c>
      <c r="C2698" s="4" t="s">
        <v>1527</v>
      </c>
      <c r="D2698" s="5" t="s">
        <v>1528</v>
      </c>
      <c r="E2698" s="4" t="s">
        <v>1529</v>
      </c>
      <c r="F2698" s="6">
        <v>6670.46</v>
      </c>
      <c r="G2698" s="4">
        <v>263297</v>
      </c>
      <c r="H2698" s="4">
        <v>513310</v>
      </c>
      <c r="I2698" s="5">
        <v>12.994993279999999</v>
      </c>
      <c r="J2698" s="5">
        <v>1.9495474692078001</v>
      </c>
      <c r="K2698" s="5" t="s">
        <v>19</v>
      </c>
      <c r="L2698" s="5">
        <v>267</v>
      </c>
      <c r="M2698" s="7" t="s">
        <v>1599</v>
      </c>
      <c r="N2698" s="7" t="s">
        <v>1600</v>
      </c>
      <c r="O2698" s="9" t="str">
        <f t="shared" si="168"/>
        <v>2020-09-01</v>
      </c>
      <c r="P2698" s="1" t="str">
        <f>VLOOKUP(K2698,de_para!$A$2:$B$46,2,0)</f>
        <v>web event</v>
      </c>
      <c r="Q2698" s="1">
        <v>0</v>
      </c>
      <c r="R2698" s="1">
        <f t="shared" si="169"/>
        <v>9</v>
      </c>
      <c r="S2698" s="1">
        <f t="shared" si="170"/>
        <v>2020</v>
      </c>
      <c r="T2698" s="1">
        <f t="shared" si="171"/>
        <v>2</v>
      </c>
    </row>
    <row r="2699" spans="1:20" x14ac:dyDescent="0.2">
      <c r="A2699" s="3" t="s">
        <v>1272</v>
      </c>
      <c r="B2699" s="3" t="s">
        <v>1598</v>
      </c>
      <c r="C2699" s="4" t="s">
        <v>1318</v>
      </c>
      <c r="D2699" s="5" t="s">
        <v>1249</v>
      </c>
      <c r="E2699" s="4" t="s">
        <v>1250</v>
      </c>
      <c r="F2699" s="6">
        <v>14205.81</v>
      </c>
      <c r="G2699" s="4">
        <v>1193987</v>
      </c>
      <c r="H2699" s="4">
        <v>2469872</v>
      </c>
      <c r="I2699" s="5">
        <v>5.7516381399999998</v>
      </c>
      <c r="J2699" s="5">
        <v>2.0685920365967001</v>
      </c>
      <c r="K2699" s="5" t="s">
        <v>1251</v>
      </c>
      <c r="L2699" s="5">
        <v>97</v>
      </c>
      <c r="M2699" s="7" t="s">
        <v>1599</v>
      </c>
      <c r="N2699" s="7" t="s">
        <v>1600</v>
      </c>
      <c r="O2699" s="9" t="str">
        <f t="shared" si="168"/>
        <v>2020-09-01</v>
      </c>
      <c r="P2699" s="1" t="str">
        <f>VLOOKUP(K2699,de_para!$A$2:$B$46,2,0)</f>
        <v>Credenciamento</v>
      </c>
      <c r="Q2699" s="1">
        <v>0</v>
      </c>
      <c r="R2699" s="1">
        <f t="shared" si="169"/>
        <v>9</v>
      </c>
      <c r="S2699" s="1">
        <f t="shared" si="170"/>
        <v>2020</v>
      </c>
      <c r="T2699" s="1">
        <f t="shared" si="171"/>
        <v>2</v>
      </c>
    </row>
    <row r="2700" spans="1:20" x14ac:dyDescent="0.2">
      <c r="A2700" s="3" t="s">
        <v>1574</v>
      </c>
      <c r="B2700" s="3" t="s">
        <v>1598</v>
      </c>
      <c r="C2700" s="4" t="s">
        <v>1575</v>
      </c>
      <c r="D2700" s="5" t="s">
        <v>1508</v>
      </c>
      <c r="E2700" s="4" t="s">
        <v>1509</v>
      </c>
      <c r="F2700" s="6">
        <v>10122.99</v>
      </c>
      <c r="G2700" s="4">
        <v>430213</v>
      </c>
      <c r="H2700" s="4">
        <v>769175</v>
      </c>
      <c r="I2700" s="5">
        <v>13.16084116</v>
      </c>
      <c r="J2700" s="5">
        <v>1.7878934388315</v>
      </c>
      <c r="K2700" s="5" t="s">
        <v>38</v>
      </c>
      <c r="L2700" s="5">
        <v>29</v>
      </c>
      <c r="M2700" s="7" t="s">
        <v>1599</v>
      </c>
      <c r="N2700" s="7" t="s">
        <v>1600</v>
      </c>
      <c r="O2700" s="9" t="str">
        <f t="shared" si="168"/>
        <v>2020-09-01</v>
      </c>
      <c r="P2700" s="1" t="str">
        <f>VLOOKUP(K2700,de_para!$A$2:$B$46,2,0)</f>
        <v>Credenciamento</v>
      </c>
      <c r="Q2700" s="1">
        <v>0</v>
      </c>
      <c r="R2700" s="1">
        <f t="shared" si="169"/>
        <v>9</v>
      </c>
      <c r="S2700" s="1">
        <f t="shared" si="170"/>
        <v>2020</v>
      </c>
      <c r="T2700" s="1">
        <f t="shared" si="171"/>
        <v>2</v>
      </c>
    </row>
    <row r="2701" spans="1:20" x14ac:dyDescent="0.2">
      <c r="A2701" s="3" t="s">
        <v>1585</v>
      </c>
      <c r="B2701" s="3" t="s">
        <v>1598</v>
      </c>
      <c r="C2701" s="4" t="s">
        <v>1586</v>
      </c>
      <c r="D2701" s="5" t="s">
        <v>1425</v>
      </c>
      <c r="E2701" s="4" t="s">
        <v>1426</v>
      </c>
      <c r="F2701" s="6">
        <v>64.11</v>
      </c>
      <c r="G2701" s="4">
        <v>4858</v>
      </c>
      <c r="H2701" s="4">
        <v>5672</v>
      </c>
      <c r="I2701" s="5">
        <v>11.3028914</v>
      </c>
      <c r="J2701" s="5">
        <v>1.1675586661177</v>
      </c>
      <c r="K2701" s="5" t="s">
        <v>1304</v>
      </c>
      <c r="L2701" s="5">
        <v>2</v>
      </c>
      <c r="M2701" s="7" t="s">
        <v>1599</v>
      </c>
      <c r="N2701" s="7" t="s">
        <v>1600</v>
      </c>
      <c r="O2701" s="9" t="str">
        <f t="shared" si="168"/>
        <v>2020-09-01</v>
      </c>
      <c r="P2701" s="1" t="str">
        <f>VLOOKUP(K2701,de_para!$A$2:$B$46,2,0)</f>
        <v>web event</v>
      </c>
      <c r="Q2701" s="1">
        <v>0</v>
      </c>
      <c r="R2701" s="1">
        <f t="shared" si="169"/>
        <v>9</v>
      </c>
      <c r="S2701" s="1">
        <f t="shared" si="170"/>
        <v>2020</v>
      </c>
      <c r="T2701" s="1">
        <f t="shared" si="171"/>
        <v>2</v>
      </c>
    </row>
    <row r="2702" spans="1:20" x14ac:dyDescent="0.2">
      <c r="A2702" s="3" t="s">
        <v>1588</v>
      </c>
      <c r="B2702" s="3" t="s">
        <v>1598</v>
      </c>
      <c r="C2702" s="4" t="s">
        <v>1589</v>
      </c>
      <c r="D2702" s="5" t="s">
        <v>1590</v>
      </c>
      <c r="E2702" s="4" t="s">
        <v>1591</v>
      </c>
      <c r="F2702" s="6">
        <v>0</v>
      </c>
      <c r="G2702" s="4">
        <v>0</v>
      </c>
      <c r="H2702" s="4">
        <v>0</v>
      </c>
      <c r="I2702" s="5" t="s">
        <v>42</v>
      </c>
      <c r="J2702" s="5">
        <v>0</v>
      </c>
      <c r="K2702" s="5" t="s">
        <v>1304</v>
      </c>
      <c r="L2702" s="5">
        <v>3</v>
      </c>
      <c r="M2702" s="7" t="s">
        <v>1599</v>
      </c>
      <c r="N2702" s="7" t="s">
        <v>1600</v>
      </c>
      <c r="O2702" s="9" t="str">
        <f t="shared" si="168"/>
        <v>2020-09-01</v>
      </c>
      <c r="P2702" s="1" t="str">
        <f>VLOOKUP(K2702,de_para!$A$2:$B$46,2,0)</f>
        <v>web event</v>
      </c>
      <c r="Q2702" s="1">
        <v>0</v>
      </c>
      <c r="R2702" s="1">
        <f t="shared" si="169"/>
        <v>9</v>
      </c>
      <c r="S2702" s="1">
        <f t="shared" si="170"/>
        <v>2020</v>
      </c>
      <c r="T2702" s="1">
        <f t="shared" si="171"/>
        <v>2</v>
      </c>
    </row>
    <row r="2703" spans="1:20" x14ac:dyDescent="0.2">
      <c r="A2703" s="3" t="s">
        <v>1456</v>
      </c>
      <c r="B2703" s="3" t="s">
        <v>1598</v>
      </c>
      <c r="C2703" s="4" t="s">
        <v>1553</v>
      </c>
      <c r="D2703" s="5" t="s">
        <v>1554</v>
      </c>
      <c r="E2703" s="4" t="s">
        <v>1555</v>
      </c>
      <c r="F2703" s="6">
        <v>3153.44</v>
      </c>
      <c r="G2703" s="4">
        <v>284864</v>
      </c>
      <c r="H2703" s="4">
        <v>575735</v>
      </c>
      <c r="I2703" s="5">
        <v>5.4772421299999996</v>
      </c>
      <c r="J2703" s="5">
        <v>2.0210872556728998</v>
      </c>
      <c r="K2703" s="5" t="s">
        <v>19</v>
      </c>
      <c r="L2703" s="5">
        <v>53</v>
      </c>
      <c r="M2703" s="7" t="s">
        <v>1599</v>
      </c>
      <c r="N2703" s="7" t="s">
        <v>1600</v>
      </c>
      <c r="O2703" s="9" t="str">
        <f t="shared" si="168"/>
        <v>2020-09-01</v>
      </c>
      <c r="P2703" s="1" t="str">
        <f>VLOOKUP(K2703,de_para!$A$2:$B$46,2,0)</f>
        <v>web event</v>
      </c>
      <c r="Q2703" s="1">
        <v>1</v>
      </c>
      <c r="R2703" s="1">
        <f t="shared" si="169"/>
        <v>9</v>
      </c>
      <c r="S2703" s="1">
        <f t="shared" si="170"/>
        <v>2020</v>
      </c>
      <c r="T2703" s="1">
        <f t="shared" si="171"/>
        <v>2</v>
      </c>
    </row>
    <row r="2704" spans="1:20" x14ac:dyDescent="0.2">
      <c r="A2704" s="3" t="s">
        <v>1446</v>
      </c>
      <c r="B2704" s="3" t="s">
        <v>1598</v>
      </c>
      <c r="C2704" s="4" t="s">
        <v>1493</v>
      </c>
      <c r="D2704" s="5" t="s">
        <v>1458</v>
      </c>
      <c r="E2704" s="4" t="s">
        <v>1459</v>
      </c>
      <c r="F2704" s="6">
        <v>54095.28</v>
      </c>
      <c r="G2704" s="4">
        <v>2483213</v>
      </c>
      <c r="H2704" s="4">
        <v>4815481</v>
      </c>
      <c r="I2704" s="5">
        <v>11.233619239999999</v>
      </c>
      <c r="J2704" s="5">
        <v>1.9392138330461</v>
      </c>
      <c r="K2704" s="5" t="s">
        <v>200</v>
      </c>
      <c r="L2704" s="5">
        <v>1276</v>
      </c>
      <c r="M2704" s="7" t="s">
        <v>1599</v>
      </c>
      <c r="N2704" s="7" t="s">
        <v>1600</v>
      </c>
      <c r="O2704" s="9" t="str">
        <f t="shared" si="168"/>
        <v>2020-09-01</v>
      </c>
      <c r="P2704" s="1" t="str">
        <f>VLOOKUP(K2704,de_para!$A$2:$B$46,2,0)</f>
        <v>Mensagem</v>
      </c>
      <c r="Q2704" s="1">
        <v>1</v>
      </c>
      <c r="R2704" s="1">
        <f t="shared" si="169"/>
        <v>9</v>
      </c>
      <c r="S2704" s="1">
        <f t="shared" si="170"/>
        <v>2020</v>
      </c>
      <c r="T2704" s="1">
        <f t="shared" si="171"/>
        <v>2</v>
      </c>
    </row>
    <row r="2705" spans="1:20" x14ac:dyDescent="0.2">
      <c r="A2705" s="3" t="s">
        <v>1338</v>
      </c>
      <c r="B2705" s="3" t="s">
        <v>1598</v>
      </c>
      <c r="C2705" s="4" t="s">
        <v>1519</v>
      </c>
      <c r="D2705" s="5" t="s">
        <v>1329</v>
      </c>
      <c r="E2705" s="4" t="s">
        <v>1330</v>
      </c>
      <c r="F2705" s="6">
        <v>1759.41</v>
      </c>
      <c r="G2705" s="4">
        <v>28848</v>
      </c>
      <c r="H2705" s="4">
        <v>93076</v>
      </c>
      <c r="I2705" s="5">
        <v>18.902939530000001</v>
      </c>
      <c r="J2705" s="5">
        <v>3.2264281752634001</v>
      </c>
      <c r="K2705" s="5" t="s">
        <v>30</v>
      </c>
      <c r="L2705" s="5">
        <v>50</v>
      </c>
      <c r="M2705" s="7" t="s">
        <v>1599</v>
      </c>
      <c r="N2705" s="7" t="s">
        <v>1600</v>
      </c>
      <c r="O2705" s="9" t="str">
        <f t="shared" si="168"/>
        <v>2020-09-01</v>
      </c>
      <c r="P2705" s="1" t="str">
        <f>VLOOKUP(K2705,de_para!$A$2:$B$46,2,0)</f>
        <v>Lead Ads</v>
      </c>
      <c r="Q2705" s="1">
        <v>0</v>
      </c>
      <c r="R2705" s="1">
        <f t="shared" si="169"/>
        <v>9</v>
      </c>
      <c r="S2705" s="1">
        <f t="shared" si="170"/>
        <v>2020</v>
      </c>
      <c r="T2705" s="1">
        <f t="shared" si="171"/>
        <v>2</v>
      </c>
    </row>
    <row r="2706" spans="1:20" x14ac:dyDescent="0.2">
      <c r="A2706" s="3" t="s">
        <v>1272</v>
      </c>
      <c r="B2706" s="3" t="s">
        <v>1598</v>
      </c>
      <c r="C2706" s="4" t="s">
        <v>1273</v>
      </c>
      <c r="D2706" s="5" t="s">
        <v>456</v>
      </c>
      <c r="E2706" s="4" t="s">
        <v>457</v>
      </c>
      <c r="F2706" s="6">
        <v>18246.05</v>
      </c>
      <c r="G2706" s="4">
        <v>995602</v>
      </c>
      <c r="H2706" s="4">
        <v>1676648</v>
      </c>
      <c r="I2706" s="5">
        <v>10.88245714</v>
      </c>
      <c r="J2706" s="5">
        <v>1.6840544715659</v>
      </c>
      <c r="K2706" s="5" t="s">
        <v>38</v>
      </c>
      <c r="L2706" s="5">
        <v>54</v>
      </c>
      <c r="M2706" s="7" t="s">
        <v>1599</v>
      </c>
      <c r="N2706" s="7" t="s">
        <v>1600</v>
      </c>
      <c r="O2706" s="9" t="str">
        <f t="shared" si="168"/>
        <v>2020-09-01</v>
      </c>
      <c r="P2706" s="1" t="str">
        <f>VLOOKUP(K2706,de_para!$A$2:$B$46,2,0)</f>
        <v>Credenciamento</v>
      </c>
      <c r="Q2706" s="1">
        <v>0</v>
      </c>
      <c r="R2706" s="1">
        <f t="shared" si="169"/>
        <v>9</v>
      </c>
      <c r="S2706" s="1">
        <f t="shared" si="170"/>
        <v>2020</v>
      </c>
      <c r="T2706" s="1">
        <f t="shared" si="171"/>
        <v>2</v>
      </c>
    </row>
    <row r="2707" spans="1:20" x14ac:dyDescent="0.2">
      <c r="A2707" s="3" t="s">
        <v>1382</v>
      </c>
      <c r="B2707" s="3" t="s">
        <v>1598</v>
      </c>
      <c r="C2707" s="4" t="s">
        <v>1431</v>
      </c>
      <c r="D2707" s="5" t="s">
        <v>1425</v>
      </c>
      <c r="E2707" s="4" t="s">
        <v>1426</v>
      </c>
      <c r="F2707" s="6">
        <v>1047.3800000000001</v>
      </c>
      <c r="G2707" s="4">
        <v>67537</v>
      </c>
      <c r="H2707" s="4">
        <v>102512</v>
      </c>
      <c r="I2707" s="5">
        <v>10.217145309999999</v>
      </c>
      <c r="J2707" s="5">
        <v>1.5178642818010999</v>
      </c>
      <c r="K2707" s="5" t="s">
        <v>1304</v>
      </c>
      <c r="L2707" s="5">
        <v>55</v>
      </c>
      <c r="M2707" s="7" t="s">
        <v>1599</v>
      </c>
      <c r="N2707" s="7" t="s">
        <v>1600</v>
      </c>
      <c r="O2707" s="9" t="str">
        <f t="shared" si="168"/>
        <v>2020-09-01</v>
      </c>
      <c r="P2707" s="1" t="str">
        <f>VLOOKUP(K2707,de_para!$A$2:$B$46,2,0)</f>
        <v>web event</v>
      </c>
      <c r="Q2707" s="1">
        <v>0</v>
      </c>
      <c r="R2707" s="1">
        <f t="shared" si="169"/>
        <v>9</v>
      </c>
      <c r="S2707" s="1">
        <f t="shared" si="170"/>
        <v>2020</v>
      </c>
      <c r="T2707" s="1">
        <f t="shared" si="171"/>
        <v>2</v>
      </c>
    </row>
    <row r="2708" spans="1:20" x14ac:dyDescent="0.2">
      <c r="A2708" s="3" t="s">
        <v>1588</v>
      </c>
      <c r="B2708" s="3" t="s">
        <v>1598</v>
      </c>
      <c r="C2708" s="4" t="s">
        <v>1603</v>
      </c>
      <c r="D2708" s="5" t="s">
        <v>1604</v>
      </c>
      <c r="E2708" s="4" t="s">
        <v>1605</v>
      </c>
      <c r="F2708" s="6">
        <v>0</v>
      </c>
      <c r="G2708" s="4">
        <v>0</v>
      </c>
      <c r="H2708" s="4">
        <v>0</v>
      </c>
      <c r="I2708" s="5" t="s">
        <v>42</v>
      </c>
      <c r="J2708" s="5">
        <v>0</v>
      </c>
      <c r="K2708" s="5" t="s">
        <v>1304</v>
      </c>
      <c r="L2708" s="5">
        <v>1</v>
      </c>
      <c r="M2708" s="7" t="s">
        <v>1599</v>
      </c>
      <c r="N2708" s="7" t="s">
        <v>1600</v>
      </c>
      <c r="O2708" s="9" t="str">
        <f t="shared" si="168"/>
        <v>2020-09-01</v>
      </c>
      <c r="P2708" s="1" t="str">
        <f>VLOOKUP(K2708,de_para!$A$2:$B$46,2,0)</f>
        <v>web event</v>
      </c>
      <c r="Q2708" s="1">
        <v>0</v>
      </c>
      <c r="R2708" s="1">
        <f t="shared" si="169"/>
        <v>9</v>
      </c>
      <c r="S2708" s="1">
        <f t="shared" si="170"/>
        <v>2020</v>
      </c>
      <c r="T2708" s="1">
        <f t="shared" si="171"/>
        <v>2</v>
      </c>
    </row>
    <row r="2709" spans="1:20" x14ac:dyDescent="0.2">
      <c r="A2709" s="3" t="s">
        <v>1446</v>
      </c>
      <c r="B2709" s="3" t="s">
        <v>1598</v>
      </c>
      <c r="C2709" s="4" t="s">
        <v>1447</v>
      </c>
      <c r="D2709" s="5" t="s">
        <v>1416</v>
      </c>
      <c r="E2709" s="4" t="s">
        <v>1417</v>
      </c>
      <c r="F2709" s="6">
        <v>8476.01</v>
      </c>
      <c r="G2709" s="4">
        <v>708612</v>
      </c>
      <c r="H2709" s="4">
        <v>935330</v>
      </c>
      <c r="I2709" s="5">
        <v>9.0620529699999999</v>
      </c>
      <c r="J2709" s="5">
        <v>1.3199465998318001</v>
      </c>
      <c r="K2709" s="5" t="s">
        <v>200</v>
      </c>
      <c r="L2709" s="5">
        <v>179</v>
      </c>
      <c r="M2709" s="7" t="s">
        <v>1599</v>
      </c>
      <c r="N2709" s="7" t="s">
        <v>1600</v>
      </c>
      <c r="O2709" s="9" t="str">
        <f t="shared" si="168"/>
        <v>2020-09-01</v>
      </c>
      <c r="P2709" s="1" t="str">
        <f>VLOOKUP(K2709,de_para!$A$2:$B$46,2,0)</f>
        <v>Mensagem</v>
      </c>
      <c r="Q2709" s="1">
        <v>1</v>
      </c>
      <c r="R2709" s="1">
        <f t="shared" si="169"/>
        <v>9</v>
      </c>
      <c r="S2709" s="1">
        <f t="shared" si="170"/>
        <v>2020</v>
      </c>
      <c r="T2709" s="1">
        <f t="shared" si="171"/>
        <v>2</v>
      </c>
    </row>
    <row r="2710" spans="1:20" x14ac:dyDescent="0.2">
      <c r="A2710" s="3" t="s">
        <v>1456</v>
      </c>
      <c r="B2710" s="3" t="s">
        <v>1598</v>
      </c>
      <c r="C2710" s="4" t="s">
        <v>1606</v>
      </c>
      <c r="D2710" s="5" t="s">
        <v>1596</v>
      </c>
      <c r="E2710" s="4" t="s">
        <v>1597</v>
      </c>
      <c r="F2710" s="6">
        <v>0</v>
      </c>
      <c r="G2710" s="4">
        <v>0</v>
      </c>
      <c r="H2710" s="4">
        <v>0</v>
      </c>
      <c r="I2710" s="5" t="s">
        <v>42</v>
      </c>
      <c r="J2710" s="5">
        <v>0</v>
      </c>
      <c r="K2710" s="5" t="s">
        <v>200</v>
      </c>
      <c r="L2710" s="5">
        <v>1</v>
      </c>
      <c r="M2710" s="7" t="s">
        <v>1599</v>
      </c>
      <c r="N2710" s="7" t="s">
        <v>1600</v>
      </c>
      <c r="O2710" s="9" t="str">
        <f t="shared" si="168"/>
        <v>2020-09-01</v>
      </c>
      <c r="P2710" s="1" t="str">
        <f>VLOOKUP(K2710,de_para!$A$2:$B$46,2,0)</f>
        <v>Mensagem</v>
      </c>
      <c r="Q2710" s="1">
        <v>1</v>
      </c>
      <c r="R2710" s="1">
        <f t="shared" si="169"/>
        <v>9</v>
      </c>
      <c r="S2710" s="1">
        <f t="shared" si="170"/>
        <v>2020</v>
      </c>
      <c r="T2710" s="1">
        <f t="shared" si="171"/>
        <v>2</v>
      </c>
    </row>
    <row r="2711" spans="1:20" x14ac:dyDescent="0.2">
      <c r="A2711" s="3" t="s">
        <v>1548</v>
      </c>
      <c r="B2711" s="3" t="s">
        <v>1598</v>
      </c>
      <c r="C2711" s="4" t="s">
        <v>1549</v>
      </c>
      <c r="D2711" s="5" t="s">
        <v>1205</v>
      </c>
      <c r="E2711" s="4" t="s">
        <v>1206</v>
      </c>
      <c r="F2711" s="6">
        <v>10528.56</v>
      </c>
      <c r="G2711" s="4">
        <v>72417</v>
      </c>
      <c r="H2711" s="4">
        <v>357793</v>
      </c>
      <c r="I2711" s="5">
        <v>29.426400180000002</v>
      </c>
      <c r="J2711" s="5">
        <v>4.9407321485287001</v>
      </c>
      <c r="K2711" s="5" t="s">
        <v>38</v>
      </c>
      <c r="L2711" s="5">
        <v>42</v>
      </c>
      <c r="M2711" s="7" t="s">
        <v>1599</v>
      </c>
      <c r="N2711" s="7" t="s">
        <v>1600</v>
      </c>
      <c r="O2711" s="9" t="str">
        <f t="shared" si="168"/>
        <v>2020-09-01</v>
      </c>
      <c r="P2711" s="1" t="str">
        <f>VLOOKUP(K2711,de_para!$A$2:$B$46,2,0)</f>
        <v>Credenciamento</v>
      </c>
      <c r="Q2711" s="1">
        <v>0</v>
      </c>
      <c r="R2711" s="1">
        <f t="shared" si="169"/>
        <v>9</v>
      </c>
      <c r="S2711" s="1">
        <f t="shared" si="170"/>
        <v>2020</v>
      </c>
      <c r="T2711" s="1">
        <f t="shared" si="171"/>
        <v>2</v>
      </c>
    </row>
    <row r="2712" spans="1:20" x14ac:dyDescent="0.2">
      <c r="A2712" s="3" t="s">
        <v>1006</v>
      </c>
      <c r="B2712" s="3" t="s">
        <v>1598</v>
      </c>
      <c r="C2712" s="4" t="s">
        <v>1331</v>
      </c>
      <c r="D2712" s="5" t="s">
        <v>456</v>
      </c>
      <c r="E2712" s="4" t="s">
        <v>457</v>
      </c>
      <c r="F2712" s="6">
        <v>16077.08</v>
      </c>
      <c r="G2712" s="4">
        <v>1165649</v>
      </c>
      <c r="H2712" s="4">
        <v>1773589</v>
      </c>
      <c r="I2712" s="5">
        <v>9.06471567</v>
      </c>
      <c r="J2712" s="5">
        <v>1.5215463660158</v>
      </c>
      <c r="K2712" s="5" t="s">
        <v>38</v>
      </c>
      <c r="L2712" s="5">
        <v>66</v>
      </c>
      <c r="M2712" s="7" t="s">
        <v>1599</v>
      </c>
      <c r="N2712" s="7" t="s">
        <v>1600</v>
      </c>
      <c r="O2712" s="9" t="str">
        <f t="shared" si="168"/>
        <v>2020-09-01</v>
      </c>
      <c r="P2712" s="1" t="str">
        <f>VLOOKUP(K2712,de_para!$A$2:$B$46,2,0)</f>
        <v>Credenciamento</v>
      </c>
      <c r="Q2712" s="1">
        <v>0</v>
      </c>
      <c r="R2712" s="1">
        <f t="shared" si="169"/>
        <v>9</v>
      </c>
      <c r="S2712" s="1">
        <f t="shared" si="170"/>
        <v>2020</v>
      </c>
      <c r="T2712" s="1">
        <f t="shared" si="171"/>
        <v>2</v>
      </c>
    </row>
    <row r="2713" spans="1:20" x14ac:dyDescent="0.2">
      <c r="A2713" s="3" t="s">
        <v>1448</v>
      </c>
      <c r="B2713" s="3" t="s">
        <v>1598</v>
      </c>
      <c r="C2713" s="4" t="s">
        <v>1449</v>
      </c>
      <c r="D2713" s="5" t="s">
        <v>1205</v>
      </c>
      <c r="E2713" s="4" t="s">
        <v>1206</v>
      </c>
      <c r="F2713" s="6">
        <v>8626.34</v>
      </c>
      <c r="G2713" s="4">
        <v>74544</v>
      </c>
      <c r="H2713" s="4">
        <v>360475</v>
      </c>
      <c r="I2713" s="5">
        <v>23.930480620000001</v>
      </c>
      <c r="J2713" s="5">
        <v>4.8357345996995003</v>
      </c>
      <c r="K2713" s="5" t="s">
        <v>38</v>
      </c>
      <c r="L2713" s="5">
        <v>30</v>
      </c>
      <c r="M2713" s="7" t="s">
        <v>1599</v>
      </c>
      <c r="N2713" s="7" t="s">
        <v>1600</v>
      </c>
      <c r="O2713" s="9" t="str">
        <f t="shared" si="168"/>
        <v>2020-09-01</v>
      </c>
      <c r="P2713" s="1" t="str">
        <f>VLOOKUP(K2713,de_para!$A$2:$B$46,2,0)</f>
        <v>Credenciamento</v>
      </c>
      <c r="Q2713" s="1">
        <v>0</v>
      </c>
      <c r="R2713" s="1">
        <f t="shared" si="169"/>
        <v>9</v>
      </c>
      <c r="S2713" s="1">
        <f t="shared" si="170"/>
        <v>2020</v>
      </c>
      <c r="T2713" s="1">
        <f t="shared" si="171"/>
        <v>2</v>
      </c>
    </row>
    <row r="2714" spans="1:20" x14ac:dyDescent="0.2">
      <c r="A2714" s="3" t="s">
        <v>1300</v>
      </c>
      <c r="B2714" s="3" t="s">
        <v>1598</v>
      </c>
      <c r="C2714" s="4" t="s">
        <v>1301</v>
      </c>
      <c r="D2714" s="5" t="s">
        <v>1302</v>
      </c>
      <c r="E2714" s="4" t="s">
        <v>1303</v>
      </c>
      <c r="F2714" s="6">
        <v>6059.49</v>
      </c>
      <c r="G2714" s="4">
        <v>121251</v>
      </c>
      <c r="H2714" s="4">
        <v>453311</v>
      </c>
      <c r="I2714" s="5">
        <v>13.36718059</v>
      </c>
      <c r="J2714" s="5">
        <v>3.7386165887292</v>
      </c>
      <c r="K2714" s="5" t="s">
        <v>1304</v>
      </c>
      <c r="L2714" s="5">
        <v>149</v>
      </c>
      <c r="M2714" s="7" t="s">
        <v>1599</v>
      </c>
      <c r="N2714" s="7" t="s">
        <v>1600</v>
      </c>
      <c r="O2714" s="9" t="str">
        <f t="shared" si="168"/>
        <v>2020-09-01</v>
      </c>
      <c r="P2714" s="1" t="str">
        <f>VLOOKUP(K2714,de_para!$A$2:$B$46,2,0)</f>
        <v>web event</v>
      </c>
      <c r="Q2714" s="1">
        <v>0</v>
      </c>
      <c r="R2714" s="1">
        <f t="shared" si="169"/>
        <v>9</v>
      </c>
      <c r="S2714" s="1">
        <f t="shared" si="170"/>
        <v>2020</v>
      </c>
      <c r="T2714" s="1">
        <f t="shared" si="171"/>
        <v>2</v>
      </c>
    </row>
    <row r="2715" spans="1:20" x14ac:dyDescent="0.2">
      <c r="A2715" s="3" t="s">
        <v>1607</v>
      </c>
      <c r="B2715" s="3" t="s">
        <v>1598</v>
      </c>
      <c r="C2715" s="4" t="s">
        <v>1608</v>
      </c>
      <c r="D2715" s="5" t="s">
        <v>1609</v>
      </c>
      <c r="E2715" s="4" t="s">
        <v>1610</v>
      </c>
      <c r="F2715" s="6">
        <v>787.22</v>
      </c>
      <c r="G2715" s="4">
        <v>108543</v>
      </c>
      <c r="H2715" s="4">
        <v>126938</v>
      </c>
      <c r="I2715" s="5">
        <v>6.20161023</v>
      </c>
      <c r="J2715" s="5">
        <v>1.1694720064859001</v>
      </c>
      <c r="K2715" s="5" t="s">
        <v>200</v>
      </c>
      <c r="L2715" s="5">
        <v>30</v>
      </c>
      <c r="M2715" s="7" t="s">
        <v>1599</v>
      </c>
      <c r="N2715" s="7" t="s">
        <v>1600</v>
      </c>
      <c r="O2715" s="9" t="str">
        <f t="shared" si="168"/>
        <v>2020-09-01</v>
      </c>
      <c r="P2715" s="1" t="str">
        <f>VLOOKUP(K2715,de_para!$A$2:$B$46,2,0)</f>
        <v>Mensagem</v>
      </c>
      <c r="Q2715" s="1">
        <v>1</v>
      </c>
      <c r="R2715" s="1">
        <f t="shared" si="169"/>
        <v>9</v>
      </c>
      <c r="S2715" s="1">
        <f t="shared" si="170"/>
        <v>2020</v>
      </c>
      <c r="T2715" s="1">
        <f t="shared" si="171"/>
        <v>2</v>
      </c>
    </row>
    <row r="2716" spans="1:20" x14ac:dyDescent="0.2">
      <c r="A2716" s="3" t="s">
        <v>1305</v>
      </c>
      <c r="B2716" s="3" t="s">
        <v>1598</v>
      </c>
      <c r="C2716" s="4" t="s">
        <v>1550</v>
      </c>
      <c r="D2716" s="5" t="s">
        <v>1521</v>
      </c>
      <c r="E2716" s="4" t="s">
        <v>1522</v>
      </c>
      <c r="F2716" s="6">
        <v>4269.25</v>
      </c>
      <c r="G2716" s="4">
        <v>275138</v>
      </c>
      <c r="H2716" s="4">
        <v>465884</v>
      </c>
      <c r="I2716" s="5">
        <v>9.1637617900000006</v>
      </c>
      <c r="J2716" s="5">
        <v>1.6932739207234</v>
      </c>
      <c r="K2716" s="5" t="s">
        <v>1251</v>
      </c>
      <c r="L2716" s="5">
        <v>16</v>
      </c>
      <c r="M2716" s="7" t="s">
        <v>1599</v>
      </c>
      <c r="N2716" s="7" t="s">
        <v>1600</v>
      </c>
      <c r="O2716" s="9" t="str">
        <f t="shared" si="168"/>
        <v>2020-09-01</v>
      </c>
      <c r="P2716" s="1" t="str">
        <f>VLOOKUP(K2716,de_para!$A$2:$B$46,2,0)</f>
        <v>Credenciamento</v>
      </c>
      <c r="Q2716" s="1">
        <v>0</v>
      </c>
      <c r="R2716" s="1">
        <f t="shared" si="169"/>
        <v>9</v>
      </c>
      <c r="S2716" s="1">
        <f t="shared" si="170"/>
        <v>2020</v>
      </c>
      <c r="T2716" s="1">
        <f t="shared" si="171"/>
        <v>2</v>
      </c>
    </row>
    <row r="2717" spans="1:20" x14ac:dyDescent="0.2">
      <c r="A2717" s="3" t="s">
        <v>1327</v>
      </c>
      <c r="B2717" s="3" t="s">
        <v>1598</v>
      </c>
      <c r="C2717" s="4" t="s">
        <v>1328</v>
      </c>
      <c r="D2717" s="5" t="s">
        <v>1329</v>
      </c>
      <c r="E2717" s="4" t="s">
        <v>1330</v>
      </c>
      <c r="F2717" s="6">
        <v>15057.87</v>
      </c>
      <c r="G2717" s="4">
        <v>146082</v>
      </c>
      <c r="H2717" s="4">
        <v>552644</v>
      </c>
      <c r="I2717" s="5">
        <v>27.246961880000001</v>
      </c>
      <c r="J2717" s="5">
        <v>3.7831081173587</v>
      </c>
      <c r="K2717" s="5" t="s">
        <v>30</v>
      </c>
      <c r="L2717" s="5">
        <v>416</v>
      </c>
      <c r="M2717" s="7" t="s">
        <v>1599</v>
      </c>
      <c r="N2717" s="7" t="s">
        <v>1600</v>
      </c>
      <c r="O2717" s="9" t="str">
        <f t="shared" si="168"/>
        <v>2020-09-01</v>
      </c>
      <c r="P2717" s="1" t="str">
        <f>VLOOKUP(K2717,de_para!$A$2:$B$46,2,0)</f>
        <v>Lead Ads</v>
      </c>
      <c r="Q2717" s="1">
        <v>0</v>
      </c>
      <c r="R2717" s="1">
        <f t="shared" si="169"/>
        <v>9</v>
      </c>
      <c r="S2717" s="1">
        <f t="shared" si="170"/>
        <v>2020</v>
      </c>
      <c r="T2717" s="1">
        <f t="shared" si="171"/>
        <v>2</v>
      </c>
    </row>
    <row r="2718" spans="1:20" x14ac:dyDescent="0.2">
      <c r="A2718" s="3" t="s">
        <v>1446</v>
      </c>
      <c r="B2718" s="3" t="s">
        <v>1598</v>
      </c>
      <c r="C2718" s="4" t="s">
        <v>1587</v>
      </c>
      <c r="D2718" s="5" t="s">
        <v>1554</v>
      </c>
      <c r="E2718" s="4" t="s">
        <v>1555</v>
      </c>
      <c r="F2718" s="6">
        <v>1187.94</v>
      </c>
      <c r="G2718" s="4">
        <v>125120</v>
      </c>
      <c r="H2718" s="4">
        <v>220808</v>
      </c>
      <c r="I2718" s="5">
        <v>5.37996812</v>
      </c>
      <c r="J2718" s="5">
        <v>1.7647698209719</v>
      </c>
      <c r="K2718" s="5" t="s">
        <v>19</v>
      </c>
      <c r="L2718" s="5">
        <v>5</v>
      </c>
      <c r="M2718" s="7" t="s">
        <v>1599</v>
      </c>
      <c r="N2718" s="7" t="s">
        <v>1600</v>
      </c>
      <c r="O2718" s="9" t="str">
        <f t="shared" si="168"/>
        <v>2020-09-01</v>
      </c>
      <c r="P2718" s="1" t="str">
        <f>VLOOKUP(K2718,de_para!$A$2:$B$46,2,0)</f>
        <v>web event</v>
      </c>
      <c r="Q2718" s="1">
        <v>1</v>
      </c>
      <c r="R2718" s="1">
        <f t="shared" si="169"/>
        <v>9</v>
      </c>
      <c r="S2718" s="1">
        <f t="shared" si="170"/>
        <v>2020</v>
      </c>
      <c r="T2718" s="1">
        <f t="shared" si="171"/>
        <v>2</v>
      </c>
    </row>
    <row r="2719" spans="1:20" x14ac:dyDescent="0.2">
      <c r="A2719" s="3" t="s">
        <v>1485</v>
      </c>
      <c r="B2719" s="3" t="s">
        <v>1598</v>
      </c>
      <c r="C2719" s="4" t="s">
        <v>1611</v>
      </c>
      <c r="D2719" s="5" t="s">
        <v>1612</v>
      </c>
      <c r="E2719" s="4" t="s">
        <v>1613</v>
      </c>
      <c r="F2719" s="6">
        <v>299.17</v>
      </c>
      <c r="G2719" s="4">
        <v>11724</v>
      </c>
      <c r="H2719" s="4">
        <v>16478</v>
      </c>
      <c r="I2719" s="5">
        <v>18.155722780000001</v>
      </c>
      <c r="J2719" s="5">
        <v>1.4054930058001001</v>
      </c>
      <c r="K2719" s="5" t="s">
        <v>184</v>
      </c>
      <c r="L2719" s="5">
        <v>10947</v>
      </c>
      <c r="M2719" s="7" t="s">
        <v>1599</v>
      </c>
      <c r="N2719" s="7" t="s">
        <v>1600</v>
      </c>
      <c r="O2719" s="9" t="str">
        <f t="shared" si="168"/>
        <v>2020-09-01</v>
      </c>
      <c r="P2719" s="1" t="str">
        <f>VLOOKUP(K2719,de_para!$A$2:$B$46,2,0)</f>
        <v>Mid funnel</v>
      </c>
      <c r="Q2719" s="1">
        <v>0</v>
      </c>
      <c r="R2719" s="1">
        <f t="shared" si="169"/>
        <v>9</v>
      </c>
      <c r="S2719" s="1">
        <f t="shared" si="170"/>
        <v>2020</v>
      </c>
      <c r="T2719" s="1">
        <f t="shared" si="171"/>
        <v>2</v>
      </c>
    </row>
    <row r="2720" spans="1:20" x14ac:dyDescent="0.2">
      <c r="A2720" s="3" t="s">
        <v>1094</v>
      </c>
      <c r="B2720" s="3" t="s">
        <v>1598</v>
      </c>
      <c r="C2720" s="4" t="s">
        <v>1204</v>
      </c>
      <c r="D2720" s="5" t="s">
        <v>1205</v>
      </c>
      <c r="E2720" s="4" t="s">
        <v>1206</v>
      </c>
      <c r="F2720" s="6">
        <v>15683.18</v>
      </c>
      <c r="G2720" s="4">
        <v>64208</v>
      </c>
      <c r="H2720" s="4">
        <v>391254</v>
      </c>
      <c r="I2720" s="5">
        <v>40.084395299999997</v>
      </c>
      <c r="J2720" s="5">
        <v>6.0935397458261003</v>
      </c>
      <c r="K2720" s="5" t="s">
        <v>38</v>
      </c>
      <c r="L2720" s="5">
        <v>155</v>
      </c>
      <c r="M2720" s="7" t="s">
        <v>1599</v>
      </c>
      <c r="N2720" s="7" t="s">
        <v>1600</v>
      </c>
      <c r="O2720" s="9" t="str">
        <f t="shared" si="168"/>
        <v>2020-09-01</v>
      </c>
      <c r="P2720" s="1" t="str">
        <f>VLOOKUP(K2720,de_para!$A$2:$B$46,2,0)</f>
        <v>Credenciamento</v>
      </c>
      <c r="Q2720" s="1">
        <v>0</v>
      </c>
      <c r="R2720" s="1">
        <f t="shared" si="169"/>
        <v>9</v>
      </c>
      <c r="S2720" s="1">
        <f t="shared" si="170"/>
        <v>2020</v>
      </c>
      <c r="T2720" s="1">
        <f t="shared" si="171"/>
        <v>2</v>
      </c>
    </row>
    <row r="2721" spans="1:20" x14ac:dyDescent="0.2">
      <c r="A2721" s="3" t="s">
        <v>1358</v>
      </c>
      <c r="B2721" s="3" t="s">
        <v>1598</v>
      </c>
      <c r="C2721" s="4" t="s">
        <v>1614</v>
      </c>
      <c r="D2721" s="5" t="s">
        <v>1615</v>
      </c>
      <c r="E2721" s="4" t="s">
        <v>1616</v>
      </c>
      <c r="F2721" s="6">
        <v>131.30000000000001</v>
      </c>
      <c r="G2721" s="4">
        <v>13492</v>
      </c>
      <c r="H2721" s="4">
        <v>13518</v>
      </c>
      <c r="I2721" s="5">
        <v>9.7129752899999993</v>
      </c>
      <c r="J2721" s="5">
        <v>1.0019270678921</v>
      </c>
      <c r="K2721" s="5" t="s">
        <v>30</v>
      </c>
      <c r="L2721" s="5">
        <v>6</v>
      </c>
      <c r="M2721" s="7" t="s">
        <v>1599</v>
      </c>
      <c r="N2721" s="7" t="s">
        <v>1600</v>
      </c>
      <c r="O2721" s="9" t="str">
        <f t="shared" si="168"/>
        <v>2020-09-01</v>
      </c>
      <c r="P2721" s="1" t="str">
        <f>VLOOKUP(K2721,de_para!$A$2:$B$46,2,0)</f>
        <v>Lead Ads</v>
      </c>
      <c r="Q2721" s="1">
        <v>0</v>
      </c>
      <c r="R2721" s="1">
        <f t="shared" si="169"/>
        <v>9</v>
      </c>
      <c r="S2721" s="1">
        <f t="shared" si="170"/>
        <v>2020</v>
      </c>
      <c r="T2721" s="1">
        <f t="shared" si="171"/>
        <v>2</v>
      </c>
    </row>
    <row r="2722" spans="1:20" x14ac:dyDescent="0.2">
      <c r="A2722" s="3" t="s">
        <v>1601</v>
      </c>
      <c r="B2722" s="3" t="s">
        <v>1598</v>
      </c>
      <c r="C2722" s="4" t="s">
        <v>1617</v>
      </c>
      <c r="D2722" s="5" t="s">
        <v>1615</v>
      </c>
      <c r="E2722" s="4" t="s">
        <v>1616</v>
      </c>
      <c r="F2722" s="6">
        <v>78.78</v>
      </c>
      <c r="G2722" s="4">
        <v>7466</v>
      </c>
      <c r="H2722" s="4">
        <v>7519</v>
      </c>
      <c r="I2722" s="5">
        <v>10.47745711</v>
      </c>
      <c r="J2722" s="5">
        <v>1.0070988481114</v>
      </c>
      <c r="K2722" s="5" t="s">
        <v>30</v>
      </c>
      <c r="L2722" s="5" t="s">
        <v>42</v>
      </c>
      <c r="M2722" s="7" t="s">
        <v>1599</v>
      </c>
      <c r="N2722" s="7" t="s">
        <v>1600</v>
      </c>
      <c r="O2722" s="9" t="str">
        <f t="shared" si="168"/>
        <v>2020-09-01</v>
      </c>
      <c r="P2722" s="1" t="str">
        <f>VLOOKUP(K2722,de_para!$A$2:$B$46,2,0)</f>
        <v>Lead Ads</v>
      </c>
      <c r="Q2722" s="1">
        <v>0</v>
      </c>
      <c r="R2722" s="1">
        <f t="shared" si="169"/>
        <v>9</v>
      </c>
      <c r="S2722" s="1">
        <f t="shared" si="170"/>
        <v>2020</v>
      </c>
      <c r="T2722" s="1">
        <f t="shared" si="171"/>
        <v>2</v>
      </c>
    </row>
    <row r="2723" spans="1:20" x14ac:dyDescent="0.2">
      <c r="A2723" s="3" t="s">
        <v>1006</v>
      </c>
      <c r="B2723" s="3" t="s">
        <v>1598</v>
      </c>
      <c r="C2723" s="4" t="s">
        <v>1582</v>
      </c>
      <c r="D2723" s="5" t="s">
        <v>1583</v>
      </c>
      <c r="E2723" s="4" t="s">
        <v>1584</v>
      </c>
      <c r="F2723" s="6">
        <v>3200.33</v>
      </c>
      <c r="G2723" s="4">
        <v>348736</v>
      </c>
      <c r="H2723" s="4">
        <v>380674</v>
      </c>
      <c r="I2723" s="5">
        <v>8.4070096700000008</v>
      </c>
      <c r="J2723" s="5">
        <v>1.0915821710406</v>
      </c>
      <c r="K2723" s="5" t="s">
        <v>38</v>
      </c>
      <c r="L2723" s="5">
        <v>6</v>
      </c>
      <c r="M2723" s="7" t="s">
        <v>1599</v>
      </c>
      <c r="N2723" s="7" t="s">
        <v>1600</v>
      </c>
      <c r="O2723" s="9" t="str">
        <f t="shared" si="168"/>
        <v>2020-09-01</v>
      </c>
      <c r="P2723" s="1" t="str">
        <f>VLOOKUP(K2723,de_para!$A$2:$B$46,2,0)</f>
        <v>Credenciamento</v>
      </c>
      <c r="Q2723" s="1">
        <v>0</v>
      </c>
      <c r="R2723" s="1">
        <f t="shared" si="169"/>
        <v>9</v>
      </c>
      <c r="S2723" s="1">
        <f t="shared" si="170"/>
        <v>2020</v>
      </c>
      <c r="T2723" s="1">
        <f t="shared" si="171"/>
        <v>2</v>
      </c>
    </row>
    <row r="2724" spans="1:20" x14ac:dyDescent="0.2">
      <c r="A2724" s="3" t="s">
        <v>1456</v>
      </c>
      <c r="B2724" s="3" t="s">
        <v>1598</v>
      </c>
      <c r="C2724" s="4" t="s">
        <v>1457</v>
      </c>
      <c r="D2724" s="5" t="s">
        <v>1458</v>
      </c>
      <c r="E2724" s="4" t="s">
        <v>1459</v>
      </c>
      <c r="F2724" s="6">
        <v>43448.39</v>
      </c>
      <c r="G2724" s="4">
        <v>1888804</v>
      </c>
      <c r="H2724" s="4">
        <v>3945748</v>
      </c>
      <c r="I2724" s="5">
        <v>11.011445739999999</v>
      </c>
      <c r="J2724" s="5">
        <v>2.0890192947494999</v>
      </c>
      <c r="K2724" s="5" t="s">
        <v>200</v>
      </c>
      <c r="L2724" s="5">
        <v>965</v>
      </c>
      <c r="M2724" s="7" t="s">
        <v>1599</v>
      </c>
      <c r="N2724" s="7" t="s">
        <v>1600</v>
      </c>
      <c r="O2724" s="9" t="str">
        <f t="shared" si="168"/>
        <v>2020-09-01</v>
      </c>
      <c r="P2724" s="1" t="str">
        <f>VLOOKUP(K2724,de_para!$A$2:$B$46,2,0)</f>
        <v>Mensagem</v>
      </c>
      <c r="Q2724" s="1">
        <v>1</v>
      </c>
      <c r="R2724" s="1">
        <f t="shared" si="169"/>
        <v>9</v>
      </c>
      <c r="S2724" s="1">
        <f t="shared" si="170"/>
        <v>2020</v>
      </c>
      <c r="T2724" s="1">
        <f t="shared" si="171"/>
        <v>2</v>
      </c>
    </row>
    <row r="2725" spans="1:20" x14ac:dyDescent="0.2">
      <c r="A2725" s="3" t="s">
        <v>1592</v>
      </c>
      <c r="B2725" s="3" t="s">
        <v>1598</v>
      </c>
      <c r="C2725" s="4" t="s">
        <v>1593</v>
      </c>
      <c r="D2725" s="5" t="s">
        <v>1503</v>
      </c>
      <c r="E2725" s="4" t="s">
        <v>1504</v>
      </c>
      <c r="F2725" s="6">
        <v>397.06</v>
      </c>
      <c r="G2725" s="4">
        <v>17744</v>
      </c>
      <c r="H2725" s="4">
        <v>27961</v>
      </c>
      <c r="I2725" s="5">
        <v>14.20049354</v>
      </c>
      <c r="J2725" s="5">
        <v>1.575800270514</v>
      </c>
      <c r="K2725" s="5" t="s">
        <v>1304</v>
      </c>
      <c r="L2725" s="5">
        <v>9</v>
      </c>
      <c r="M2725" s="7" t="s">
        <v>1599</v>
      </c>
      <c r="N2725" s="7" t="s">
        <v>1600</v>
      </c>
      <c r="O2725" s="9" t="str">
        <f t="shared" si="168"/>
        <v>2020-09-01</v>
      </c>
      <c r="P2725" s="1" t="str">
        <f>VLOOKUP(K2725,de_para!$A$2:$B$46,2,0)</f>
        <v>web event</v>
      </c>
      <c r="Q2725" s="1">
        <v>0</v>
      </c>
      <c r="R2725" s="1">
        <f t="shared" si="169"/>
        <v>9</v>
      </c>
      <c r="S2725" s="1">
        <f t="shared" si="170"/>
        <v>2020</v>
      </c>
      <c r="T2725" s="1">
        <f t="shared" si="171"/>
        <v>2</v>
      </c>
    </row>
    <row r="2726" spans="1:20" x14ac:dyDescent="0.2">
      <c r="A2726" s="3" t="s">
        <v>1272</v>
      </c>
      <c r="B2726" s="3" t="s">
        <v>1598</v>
      </c>
      <c r="C2726" s="4" t="s">
        <v>1542</v>
      </c>
      <c r="D2726" s="5" t="s">
        <v>1543</v>
      </c>
      <c r="E2726" s="4" t="s">
        <v>1544</v>
      </c>
      <c r="F2726" s="6">
        <v>2372.38</v>
      </c>
      <c r="G2726" s="4">
        <v>292032</v>
      </c>
      <c r="H2726" s="4">
        <v>353415</v>
      </c>
      <c r="I2726" s="5">
        <v>6.7127314900000004</v>
      </c>
      <c r="J2726" s="5">
        <v>1.2101927186062</v>
      </c>
      <c r="K2726" s="5" t="s">
        <v>19</v>
      </c>
      <c r="L2726" s="5">
        <v>106</v>
      </c>
      <c r="M2726" s="7" t="s">
        <v>1599</v>
      </c>
      <c r="N2726" s="7" t="s">
        <v>1600</v>
      </c>
      <c r="O2726" s="9" t="str">
        <f t="shared" si="168"/>
        <v>2020-09-01</v>
      </c>
      <c r="P2726" s="1" t="str">
        <f>VLOOKUP(K2726,de_para!$A$2:$B$46,2,0)</f>
        <v>web event</v>
      </c>
      <c r="Q2726" s="1">
        <v>0</v>
      </c>
      <c r="R2726" s="1">
        <f t="shared" si="169"/>
        <v>9</v>
      </c>
      <c r="S2726" s="1">
        <f t="shared" si="170"/>
        <v>2020</v>
      </c>
      <c r="T2726" s="1">
        <f t="shared" si="171"/>
        <v>2</v>
      </c>
    </row>
    <row r="2727" spans="1:20" x14ac:dyDescent="0.2">
      <c r="A2727" s="3" t="s">
        <v>1076</v>
      </c>
      <c r="B2727" s="3" t="s">
        <v>1598</v>
      </c>
      <c r="C2727" s="4" t="s">
        <v>1077</v>
      </c>
      <c r="D2727" s="5" t="s">
        <v>1074</v>
      </c>
      <c r="E2727" s="4" t="s">
        <v>1075</v>
      </c>
      <c r="F2727" s="6">
        <v>9639.39</v>
      </c>
      <c r="G2727" s="4">
        <v>298119</v>
      </c>
      <c r="H2727" s="4">
        <v>671314</v>
      </c>
      <c r="I2727" s="5">
        <v>14.35898849</v>
      </c>
      <c r="J2727" s="5">
        <v>2.2518323219921998</v>
      </c>
      <c r="K2727" s="5" t="s">
        <v>200</v>
      </c>
      <c r="L2727" s="5">
        <v>274</v>
      </c>
      <c r="M2727" s="7" t="s">
        <v>1599</v>
      </c>
      <c r="N2727" s="7" t="s">
        <v>1600</v>
      </c>
      <c r="O2727" s="9" t="str">
        <f t="shared" si="168"/>
        <v>2020-09-01</v>
      </c>
      <c r="P2727" s="1" t="str">
        <f>VLOOKUP(K2727,de_para!$A$2:$B$46,2,0)</f>
        <v>Mensagem</v>
      </c>
      <c r="Q2727" s="1">
        <v>1</v>
      </c>
      <c r="R2727" s="1">
        <f t="shared" si="169"/>
        <v>9</v>
      </c>
      <c r="S2727" s="1">
        <f t="shared" si="170"/>
        <v>2020</v>
      </c>
      <c r="T2727" s="1">
        <f t="shared" si="171"/>
        <v>2</v>
      </c>
    </row>
    <row r="2728" spans="1:20" x14ac:dyDescent="0.2">
      <c r="A2728" s="3" t="s">
        <v>1466</v>
      </c>
      <c r="B2728" s="3" t="s">
        <v>1598</v>
      </c>
      <c r="C2728" s="4" t="s">
        <v>1546</v>
      </c>
      <c r="D2728" s="5" t="s">
        <v>1521</v>
      </c>
      <c r="E2728" s="4" t="s">
        <v>1522</v>
      </c>
      <c r="F2728" s="6">
        <v>7533.12</v>
      </c>
      <c r="G2728" s="4">
        <v>781318</v>
      </c>
      <c r="H2728" s="4">
        <v>1390620</v>
      </c>
      <c r="I2728" s="5">
        <v>5.41709453</v>
      </c>
      <c r="J2728" s="5">
        <v>1.779838682841</v>
      </c>
      <c r="K2728" s="5" t="s">
        <v>1251</v>
      </c>
      <c r="L2728" s="5">
        <v>37</v>
      </c>
      <c r="M2728" s="7" t="s">
        <v>1599</v>
      </c>
      <c r="N2728" s="7" t="s">
        <v>1600</v>
      </c>
      <c r="O2728" s="9" t="str">
        <f t="shared" si="168"/>
        <v>2020-09-01</v>
      </c>
      <c r="P2728" s="1" t="str">
        <f>VLOOKUP(K2728,de_para!$A$2:$B$46,2,0)</f>
        <v>Credenciamento</v>
      </c>
      <c r="Q2728" s="1">
        <v>0</v>
      </c>
      <c r="R2728" s="1">
        <f t="shared" si="169"/>
        <v>9</v>
      </c>
      <c r="S2728" s="1">
        <f t="shared" si="170"/>
        <v>2020</v>
      </c>
      <c r="T2728" s="1">
        <f t="shared" si="171"/>
        <v>2</v>
      </c>
    </row>
    <row r="2729" spans="1:20" x14ac:dyDescent="0.2">
      <c r="A2729" s="3" t="s">
        <v>327</v>
      </c>
      <c r="B2729" s="3" t="s">
        <v>1598</v>
      </c>
      <c r="C2729" s="4" t="s">
        <v>1107</v>
      </c>
      <c r="D2729" s="5" t="s">
        <v>1108</v>
      </c>
      <c r="E2729" s="4" t="s">
        <v>1109</v>
      </c>
      <c r="F2729" s="6">
        <v>11270.04</v>
      </c>
      <c r="G2729" s="4">
        <v>1599244</v>
      </c>
      <c r="H2729" s="4">
        <v>2309989</v>
      </c>
      <c r="I2729" s="5">
        <v>4.8788284300000004</v>
      </c>
      <c r="J2729" s="5">
        <v>1.4444256161036</v>
      </c>
      <c r="K2729" s="5" t="s">
        <v>19</v>
      </c>
      <c r="L2729" s="5">
        <v>340</v>
      </c>
      <c r="M2729" s="7" t="s">
        <v>1599</v>
      </c>
      <c r="N2729" s="7" t="s">
        <v>1600</v>
      </c>
      <c r="O2729" s="9" t="str">
        <f t="shared" si="168"/>
        <v>2020-09-01</v>
      </c>
      <c r="P2729" s="1" t="str">
        <f>VLOOKUP(K2729,de_para!$A$2:$B$46,2,0)</f>
        <v>web event</v>
      </c>
      <c r="Q2729" s="1">
        <v>0</v>
      </c>
      <c r="R2729" s="1">
        <f t="shared" si="169"/>
        <v>9</v>
      </c>
      <c r="S2729" s="1">
        <f t="shared" si="170"/>
        <v>2020</v>
      </c>
      <c r="T2729" s="1">
        <f t="shared" si="171"/>
        <v>2</v>
      </c>
    </row>
    <row r="2730" spans="1:20" x14ac:dyDescent="0.2">
      <c r="A2730" s="3" t="s">
        <v>1442</v>
      </c>
      <c r="B2730" s="3" t="s">
        <v>1598</v>
      </c>
      <c r="C2730" s="4" t="s">
        <v>1443</v>
      </c>
      <c r="D2730" s="5" t="s">
        <v>1239</v>
      </c>
      <c r="E2730" s="4" t="s">
        <v>1240</v>
      </c>
      <c r="F2730" s="6">
        <v>3518.68</v>
      </c>
      <c r="G2730" s="4">
        <v>318785</v>
      </c>
      <c r="H2730" s="4">
        <v>406340</v>
      </c>
      <c r="I2730" s="5">
        <v>8.65944775</v>
      </c>
      <c r="J2730" s="5">
        <v>1.2746521950531</v>
      </c>
      <c r="K2730" s="5" t="s">
        <v>200</v>
      </c>
      <c r="L2730" s="5">
        <v>183</v>
      </c>
      <c r="M2730" s="7" t="s">
        <v>1599</v>
      </c>
      <c r="N2730" s="7" t="s">
        <v>1600</v>
      </c>
      <c r="O2730" s="9" t="str">
        <f t="shared" si="168"/>
        <v>2020-09-01</v>
      </c>
      <c r="P2730" s="1" t="str">
        <f>VLOOKUP(K2730,de_para!$A$2:$B$46,2,0)</f>
        <v>Mensagem</v>
      </c>
      <c r="Q2730" s="1">
        <v>1</v>
      </c>
      <c r="R2730" s="1">
        <f t="shared" si="169"/>
        <v>9</v>
      </c>
      <c r="S2730" s="1">
        <f t="shared" si="170"/>
        <v>2020</v>
      </c>
      <c r="T2730" s="1">
        <f t="shared" si="171"/>
        <v>2</v>
      </c>
    </row>
    <row r="2731" spans="1:20" x14ac:dyDescent="0.2">
      <c r="A2731" s="3" t="s">
        <v>1574</v>
      </c>
      <c r="B2731" s="3" t="s">
        <v>1598</v>
      </c>
      <c r="C2731" s="4" t="s">
        <v>1577</v>
      </c>
      <c r="D2731" s="5" t="s">
        <v>456</v>
      </c>
      <c r="E2731" s="4" t="s">
        <v>457</v>
      </c>
      <c r="F2731" s="6">
        <v>0</v>
      </c>
      <c r="G2731" s="4">
        <v>0</v>
      </c>
      <c r="H2731" s="4">
        <v>0</v>
      </c>
      <c r="I2731" s="5" t="s">
        <v>42</v>
      </c>
      <c r="J2731" s="5">
        <v>0</v>
      </c>
      <c r="K2731" s="5" t="s">
        <v>38</v>
      </c>
      <c r="L2731" s="5">
        <v>8</v>
      </c>
      <c r="M2731" s="7" t="s">
        <v>1599</v>
      </c>
      <c r="N2731" s="7" t="s">
        <v>1600</v>
      </c>
      <c r="O2731" s="9" t="str">
        <f t="shared" si="168"/>
        <v>2020-09-01</v>
      </c>
      <c r="P2731" s="1" t="str">
        <f>VLOOKUP(K2731,de_para!$A$2:$B$46,2,0)</f>
        <v>Credenciamento</v>
      </c>
      <c r="Q2731" s="1">
        <v>0</v>
      </c>
      <c r="R2731" s="1">
        <f t="shared" si="169"/>
        <v>9</v>
      </c>
      <c r="S2731" s="1">
        <f t="shared" si="170"/>
        <v>2020</v>
      </c>
      <c r="T2731" s="1">
        <f t="shared" si="171"/>
        <v>2</v>
      </c>
    </row>
    <row r="2732" spans="1:20" x14ac:dyDescent="0.2">
      <c r="A2732" s="3" t="s">
        <v>1423</v>
      </c>
      <c r="B2732" s="3" t="s">
        <v>1598</v>
      </c>
      <c r="C2732" s="4" t="s">
        <v>1424</v>
      </c>
      <c r="D2732" s="5" t="s">
        <v>1425</v>
      </c>
      <c r="E2732" s="4" t="s">
        <v>1426</v>
      </c>
      <c r="F2732" s="6">
        <v>4140.1099999999997</v>
      </c>
      <c r="G2732" s="4">
        <v>157601</v>
      </c>
      <c r="H2732" s="4">
        <v>230890</v>
      </c>
      <c r="I2732" s="5">
        <v>17.93109273</v>
      </c>
      <c r="J2732" s="5">
        <v>1.4650287751980999</v>
      </c>
      <c r="K2732" s="5" t="s">
        <v>1304</v>
      </c>
      <c r="L2732" s="5">
        <v>191</v>
      </c>
      <c r="M2732" s="7" t="s">
        <v>1599</v>
      </c>
      <c r="N2732" s="7" t="s">
        <v>1600</v>
      </c>
      <c r="O2732" s="9" t="str">
        <f t="shared" si="168"/>
        <v>2020-09-01</v>
      </c>
      <c r="P2732" s="1" t="str">
        <f>VLOOKUP(K2732,de_para!$A$2:$B$46,2,0)</f>
        <v>web event</v>
      </c>
      <c r="Q2732" s="1">
        <v>0</v>
      </c>
      <c r="R2732" s="1">
        <f t="shared" si="169"/>
        <v>9</v>
      </c>
      <c r="S2732" s="1">
        <f t="shared" si="170"/>
        <v>2020</v>
      </c>
      <c r="T2732" s="1">
        <f t="shared" si="171"/>
        <v>2</v>
      </c>
    </row>
    <row r="2733" spans="1:20" x14ac:dyDescent="0.2">
      <c r="A2733" s="3" t="s">
        <v>1305</v>
      </c>
      <c r="B2733" s="3" t="s">
        <v>1598</v>
      </c>
      <c r="C2733" s="4" t="s">
        <v>1306</v>
      </c>
      <c r="D2733" s="5" t="s">
        <v>1249</v>
      </c>
      <c r="E2733" s="4" t="s">
        <v>1250</v>
      </c>
      <c r="F2733" s="6">
        <v>4259.6899999999996</v>
      </c>
      <c r="G2733" s="4">
        <v>342663</v>
      </c>
      <c r="H2733" s="4">
        <v>498421</v>
      </c>
      <c r="I2733" s="5">
        <v>8.5463694300000004</v>
      </c>
      <c r="J2733" s="5">
        <v>1.4545515564855001</v>
      </c>
      <c r="K2733" s="5" t="s">
        <v>1251</v>
      </c>
      <c r="L2733" s="5">
        <v>21</v>
      </c>
      <c r="M2733" s="7" t="s">
        <v>1599</v>
      </c>
      <c r="N2733" s="7" t="s">
        <v>1600</v>
      </c>
      <c r="O2733" s="9" t="str">
        <f t="shared" si="168"/>
        <v>2020-09-01</v>
      </c>
      <c r="P2733" s="1" t="str">
        <f>VLOOKUP(K2733,de_para!$A$2:$B$46,2,0)</f>
        <v>Credenciamento</v>
      </c>
      <c r="Q2733" s="1">
        <v>0</v>
      </c>
      <c r="R2733" s="1">
        <f t="shared" si="169"/>
        <v>9</v>
      </c>
      <c r="S2733" s="1">
        <f t="shared" si="170"/>
        <v>2020</v>
      </c>
      <c r="T2733" s="1">
        <f t="shared" si="171"/>
        <v>2</v>
      </c>
    </row>
    <row r="2734" spans="1:20" x14ac:dyDescent="0.2">
      <c r="A2734" s="3" t="s">
        <v>311</v>
      </c>
      <c r="B2734" s="3" t="s">
        <v>1598</v>
      </c>
      <c r="C2734" s="4" t="s">
        <v>1535</v>
      </c>
      <c r="D2734" s="5" t="s">
        <v>1508</v>
      </c>
      <c r="E2734" s="4" t="s">
        <v>1509</v>
      </c>
      <c r="F2734" s="6">
        <v>6314.19</v>
      </c>
      <c r="G2734" s="4">
        <v>352642</v>
      </c>
      <c r="H2734" s="4">
        <v>561253</v>
      </c>
      <c r="I2734" s="5">
        <v>11.250167039999999</v>
      </c>
      <c r="J2734" s="5">
        <v>1.5915659507376001</v>
      </c>
      <c r="K2734" s="5" t="s">
        <v>38</v>
      </c>
      <c r="L2734" s="5">
        <v>23</v>
      </c>
      <c r="M2734" s="7" t="s">
        <v>1599</v>
      </c>
      <c r="N2734" s="7" t="s">
        <v>1600</v>
      </c>
      <c r="O2734" s="9" t="str">
        <f t="shared" si="168"/>
        <v>2020-09-01</v>
      </c>
      <c r="P2734" s="1" t="str">
        <f>VLOOKUP(K2734,de_para!$A$2:$B$46,2,0)</f>
        <v>Credenciamento</v>
      </c>
      <c r="Q2734" s="1">
        <v>0</v>
      </c>
      <c r="R2734" s="1">
        <f t="shared" si="169"/>
        <v>9</v>
      </c>
      <c r="S2734" s="1">
        <f t="shared" si="170"/>
        <v>2020</v>
      </c>
      <c r="T2734" s="1">
        <f t="shared" si="171"/>
        <v>2</v>
      </c>
    </row>
    <row r="2735" spans="1:20" x14ac:dyDescent="0.2">
      <c r="A2735" s="3" t="s">
        <v>311</v>
      </c>
      <c r="B2735" s="3" t="s">
        <v>1598</v>
      </c>
      <c r="C2735" s="4" t="s">
        <v>1248</v>
      </c>
      <c r="D2735" s="5" t="s">
        <v>1249</v>
      </c>
      <c r="E2735" s="4" t="s">
        <v>1250</v>
      </c>
      <c r="F2735" s="6">
        <v>8854.9599999999991</v>
      </c>
      <c r="G2735" s="4">
        <v>936448</v>
      </c>
      <c r="H2735" s="4">
        <v>1586512</v>
      </c>
      <c r="I2735" s="5">
        <v>5.5814012100000001</v>
      </c>
      <c r="J2735" s="5">
        <v>1.6941805631493001</v>
      </c>
      <c r="K2735" s="5" t="s">
        <v>1251</v>
      </c>
      <c r="L2735" s="5">
        <v>54</v>
      </c>
      <c r="M2735" s="7" t="s">
        <v>1599</v>
      </c>
      <c r="N2735" s="7" t="s">
        <v>1600</v>
      </c>
      <c r="O2735" s="9" t="str">
        <f t="shared" si="168"/>
        <v>2020-09-01</v>
      </c>
      <c r="P2735" s="1" t="str">
        <f>VLOOKUP(K2735,de_para!$A$2:$B$46,2,0)</f>
        <v>Credenciamento</v>
      </c>
      <c r="Q2735" s="1">
        <v>0</v>
      </c>
      <c r="R2735" s="1">
        <f t="shared" si="169"/>
        <v>9</v>
      </c>
      <c r="S2735" s="1">
        <f t="shared" si="170"/>
        <v>2020</v>
      </c>
      <c r="T2735" s="1">
        <f t="shared" si="171"/>
        <v>2</v>
      </c>
    </row>
    <row r="2736" spans="1:20" x14ac:dyDescent="0.2">
      <c r="A2736" s="3" t="s">
        <v>311</v>
      </c>
      <c r="B2736" s="3" t="s">
        <v>1598</v>
      </c>
      <c r="C2736" s="4" t="s">
        <v>1545</v>
      </c>
      <c r="D2736" s="5" t="s">
        <v>456</v>
      </c>
      <c r="E2736" s="4" t="s">
        <v>457</v>
      </c>
      <c r="F2736" s="6">
        <v>0</v>
      </c>
      <c r="G2736" s="4">
        <v>0</v>
      </c>
      <c r="H2736" s="4">
        <v>0</v>
      </c>
      <c r="I2736" s="5" t="s">
        <v>42</v>
      </c>
      <c r="J2736" s="5">
        <v>0</v>
      </c>
      <c r="K2736" s="5" t="s">
        <v>38</v>
      </c>
      <c r="L2736" s="5">
        <v>16</v>
      </c>
      <c r="M2736" s="7" t="s">
        <v>1599</v>
      </c>
      <c r="N2736" s="7" t="s">
        <v>1600</v>
      </c>
      <c r="O2736" s="9" t="str">
        <f t="shared" si="168"/>
        <v>2020-09-01</v>
      </c>
      <c r="P2736" s="1" t="str">
        <f>VLOOKUP(K2736,de_para!$A$2:$B$46,2,0)</f>
        <v>Credenciamento</v>
      </c>
      <c r="Q2736" s="1">
        <v>0</v>
      </c>
      <c r="R2736" s="1">
        <f t="shared" si="169"/>
        <v>9</v>
      </c>
      <c r="S2736" s="1">
        <f t="shared" si="170"/>
        <v>2020</v>
      </c>
      <c r="T2736" s="1">
        <f t="shared" si="171"/>
        <v>2</v>
      </c>
    </row>
    <row r="2737" spans="1:20" x14ac:dyDescent="0.2">
      <c r="A2737" s="3" t="s">
        <v>1536</v>
      </c>
      <c r="B2737" s="3" t="s">
        <v>1598</v>
      </c>
      <c r="C2737" s="4" t="s">
        <v>1537</v>
      </c>
      <c r="D2737" s="5" t="s">
        <v>1524</v>
      </c>
      <c r="E2737" s="4" t="s">
        <v>1525</v>
      </c>
      <c r="F2737" s="6">
        <v>5891.2</v>
      </c>
      <c r="G2737" s="4">
        <v>84322</v>
      </c>
      <c r="H2737" s="4">
        <v>361473</v>
      </c>
      <c r="I2737" s="5">
        <v>16.297759450000001</v>
      </c>
      <c r="J2737" s="5">
        <v>4.2868172007304999</v>
      </c>
      <c r="K2737" s="5" t="s">
        <v>19</v>
      </c>
      <c r="L2737" s="5">
        <v>149</v>
      </c>
      <c r="M2737" s="7" t="s">
        <v>1599</v>
      </c>
      <c r="N2737" s="7" t="s">
        <v>1600</v>
      </c>
      <c r="O2737" s="9" t="str">
        <f t="shared" si="168"/>
        <v>2020-09-01</v>
      </c>
      <c r="P2737" s="1" t="str">
        <f>VLOOKUP(K2737,de_para!$A$2:$B$46,2,0)</f>
        <v>web event</v>
      </c>
      <c r="Q2737" s="1">
        <v>0</v>
      </c>
      <c r="R2737" s="1">
        <f t="shared" si="169"/>
        <v>9</v>
      </c>
      <c r="S2737" s="1">
        <f t="shared" si="170"/>
        <v>2020</v>
      </c>
      <c r="T2737" s="1">
        <f t="shared" si="171"/>
        <v>2</v>
      </c>
    </row>
    <row r="2738" spans="1:20" x14ac:dyDescent="0.2">
      <c r="A2738" s="3" t="s">
        <v>1477</v>
      </c>
      <c r="B2738" s="3" t="s">
        <v>1598</v>
      </c>
      <c r="C2738" s="4" t="s">
        <v>1478</v>
      </c>
      <c r="D2738" s="5" t="s">
        <v>1239</v>
      </c>
      <c r="E2738" s="4" t="s">
        <v>1240</v>
      </c>
      <c r="F2738" s="6">
        <v>1049.1500000000001</v>
      </c>
      <c r="G2738" s="4">
        <v>119872</v>
      </c>
      <c r="H2738" s="4">
        <v>148158</v>
      </c>
      <c r="I2738" s="5">
        <v>7.0812915900000002</v>
      </c>
      <c r="J2738" s="5">
        <v>1.2359683662573</v>
      </c>
      <c r="K2738" s="5" t="s">
        <v>200</v>
      </c>
      <c r="L2738" s="5">
        <v>53</v>
      </c>
      <c r="M2738" s="7" t="s">
        <v>1599</v>
      </c>
      <c r="N2738" s="7" t="s">
        <v>1600</v>
      </c>
      <c r="O2738" s="9" t="str">
        <f t="shared" si="168"/>
        <v>2020-09-01</v>
      </c>
      <c r="P2738" s="1" t="str">
        <f>VLOOKUP(K2738,de_para!$A$2:$B$46,2,0)</f>
        <v>Mensagem</v>
      </c>
      <c r="Q2738" s="1">
        <v>1</v>
      </c>
      <c r="R2738" s="1">
        <f t="shared" si="169"/>
        <v>9</v>
      </c>
      <c r="S2738" s="1">
        <f t="shared" si="170"/>
        <v>2020</v>
      </c>
      <c r="T2738" s="1">
        <f t="shared" si="171"/>
        <v>2</v>
      </c>
    </row>
    <row r="2739" spans="1:20" x14ac:dyDescent="0.2">
      <c r="A2739" s="3" t="s">
        <v>1413</v>
      </c>
      <c r="B2739" s="3" t="s">
        <v>1598</v>
      </c>
      <c r="C2739" s="4" t="s">
        <v>1415</v>
      </c>
      <c r="D2739" s="5" t="s">
        <v>1416</v>
      </c>
      <c r="E2739" s="4" t="s">
        <v>1417</v>
      </c>
      <c r="F2739" s="6">
        <v>25658.03</v>
      </c>
      <c r="G2739" s="4">
        <v>1812493</v>
      </c>
      <c r="H2739" s="4">
        <v>3014691</v>
      </c>
      <c r="I2739" s="5">
        <v>8.5109983099999997</v>
      </c>
      <c r="J2739" s="5">
        <v>1.6632842168218001</v>
      </c>
      <c r="K2739" s="5" t="s">
        <v>200</v>
      </c>
      <c r="L2739" s="5">
        <v>741</v>
      </c>
      <c r="M2739" s="7" t="s">
        <v>1599</v>
      </c>
      <c r="N2739" s="7" t="s">
        <v>1600</v>
      </c>
      <c r="O2739" s="9" t="str">
        <f t="shared" si="168"/>
        <v>2020-09-01</v>
      </c>
      <c r="P2739" s="1" t="str">
        <f>VLOOKUP(K2739,de_para!$A$2:$B$46,2,0)</f>
        <v>Mensagem</v>
      </c>
      <c r="Q2739" s="1">
        <v>1</v>
      </c>
      <c r="R2739" s="1">
        <f t="shared" si="169"/>
        <v>9</v>
      </c>
      <c r="S2739" s="1">
        <f t="shared" si="170"/>
        <v>2020</v>
      </c>
      <c r="T2739" s="1">
        <f t="shared" si="171"/>
        <v>2</v>
      </c>
    </row>
    <row r="2740" spans="1:20" x14ac:dyDescent="0.2">
      <c r="A2740" s="3" t="s">
        <v>1006</v>
      </c>
      <c r="B2740" s="3" t="s">
        <v>1598</v>
      </c>
      <c r="C2740" s="4" t="s">
        <v>1558</v>
      </c>
      <c r="D2740" s="5" t="s">
        <v>1543</v>
      </c>
      <c r="E2740" s="4" t="s">
        <v>1544</v>
      </c>
      <c r="F2740" s="6">
        <v>4352.8</v>
      </c>
      <c r="G2740" s="4">
        <v>754689</v>
      </c>
      <c r="H2740" s="4">
        <v>910841</v>
      </c>
      <c r="I2740" s="5">
        <v>4.7788801799999998</v>
      </c>
      <c r="J2740" s="5">
        <v>1.2069090711538</v>
      </c>
      <c r="K2740" s="5" t="s">
        <v>19</v>
      </c>
      <c r="L2740" s="5">
        <v>154</v>
      </c>
      <c r="M2740" s="7" t="s">
        <v>1599</v>
      </c>
      <c r="N2740" s="7" t="s">
        <v>1600</v>
      </c>
      <c r="O2740" s="9" t="str">
        <f t="shared" si="168"/>
        <v>2020-09-01</v>
      </c>
      <c r="P2740" s="1" t="str">
        <f>VLOOKUP(K2740,de_para!$A$2:$B$46,2,0)</f>
        <v>web event</v>
      </c>
      <c r="Q2740" s="1">
        <v>0</v>
      </c>
      <c r="R2740" s="1">
        <f t="shared" si="169"/>
        <v>9</v>
      </c>
      <c r="S2740" s="1">
        <f t="shared" si="170"/>
        <v>2020</v>
      </c>
      <c r="T2740" s="1">
        <f t="shared" si="171"/>
        <v>2</v>
      </c>
    </row>
    <row r="2741" spans="1:20" x14ac:dyDescent="0.2">
      <c r="A2741" s="3" t="s">
        <v>1272</v>
      </c>
      <c r="B2741" s="3" t="s">
        <v>1598</v>
      </c>
      <c r="C2741" s="4" t="s">
        <v>1618</v>
      </c>
      <c r="D2741" s="5" t="s">
        <v>1583</v>
      </c>
      <c r="E2741" s="4" t="s">
        <v>1584</v>
      </c>
      <c r="F2741" s="6">
        <v>3331.11</v>
      </c>
      <c r="G2741" s="4">
        <v>277953</v>
      </c>
      <c r="H2741" s="4">
        <v>310668</v>
      </c>
      <c r="I2741" s="5">
        <v>10.722411060000001</v>
      </c>
      <c r="J2741" s="5">
        <v>1.1176997549945</v>
      </c>
      <c r="K2741" s="5" t="s">
        <v>38</v>
      </c>
      <c r="L2741" s="5">
        <v>2</v>
      </c>
      <c r="M2741" s="7" t="s">
        <v>1599</v>
      </c>
      <c r="N2741" s="7" t="s">
        <v>1600</v>
      </c>
      <c r="O2741" s="9" t="str">
        <f t="shared" si="168"/>
        <v>2020-09-01</v>
      </c>
      <c r="P2741" s="1" t="str">
        <f>VLOOKUP(K2741,de_para!$A$2:$B$46,2,0)</f>
        <v>Credenciamento</v>
      </c>
      <c r="Q2741" s="1">
        <v>0</v>
      </c>
      <c r="R2741" s="1">
        <f t="shared" si="169"/>
        <v>9</v>
      </c>
      <c r="S2741" s="1">
        <f t="shared" si="170"/>
        <v>2020</v>
      </c>
      <c r="T2741" s="1">
        <f t="shared" si="171"/>
        <v>2</v>
      </c>
    </row>
    <row r="2742" spans="1:20" x14ac:dyDescent="0.2">
      <c r="A2742" s="3" t="s">
        <v>1619</v>
      </c>
      <c r="B2742" s="3" t="s">
        <v>1598</v>
      </c>
      <c r="C2742" s="4" t="s">
        <v>1620</v>
      </c>
      <c r="D2742" s="5" t="s">
        <v>1609</v>
      </c>
      <c r="E2742" s="4" t="s">
        <v>1610</v>
      </c>
      <c r="F2742" s="6">
        <v>604.82000000000005</v>
      </c>
      <c r="G2742" s="4">
        <v>64336</v>
      </c>
      <c r="H2742" s="4">
        <v>78057</v>
      </c>
      <c r="I2742" s="5">
        <v>7.7484402399999999</v>
      </c>
      <c r="J2742" s="5">
        <v>1.2132709524994001</v>
      </c>
      <c r="K2742" s="5" t="s">
        <v>200</v>
      </c>
      <c r="L2742" s="5">
        <v>20</v>
      </c>
      <c r="M2742" s="7" t="s">
        <v>1599</v>
      </c>
      <c r="N2742" s="7" t="s">
        <v>1600</v>
      </c>
      <c r="O2742" s="9" t="str">
        <f t="shared" si="168"/>
        <v>2020-09-01</v>
      </c>
      <c r="P2742" s="1" t="str">
        <f>VLOOKUP(K2742,de_para!$A$2:$B$46,2,0)</f>
        <v>Mensagem</v>
      </c>
      <c r="Q2742" s="1">
        <v>1</v>
      </c>
      <c r="R2742" s="1">
        <f t="shared" si="169"/>
        <v>9</v>
      </c>
      <c r="S2742" s="1">
        <f t="shared" si="170"/>
        <v>2020</v>
      </c>
      <c r="T2742" s="1">
        <f t="shared" si="171"/>
        <v>2</v>
      </c>
    </row>
    <row r="2743" spans="1:20" x14ac:dyDescent="0.2">
      <c r="A2743" s="3" t="s">
        <v>1530</v>
      </c>
      <c r="B2743" s="3" t="s">
        <v>1598</v>
      </c>
      <c r="C2743" s="4" t="s">
        <v>1531</v>
      </c>
      <c r="D2743" s="5" t="s">
        <v>1239</v>
      </c>
      <c r="E2743" s="4" t="s">
        <v>1240</v>
      </c>
      <c r="F2743" s="6">
        <v>511.44</v>
      </c>
      <c r="G2743" s="4">
        <v>66626</v>
      </c>
      <c r="H2743" s="4">
        <v>73736</v>
      </c>
      <c r="I2743" s="5">
        <v>6.9360963399999997</v>
      </c>
      <c r="J2743" s="5">
        <v>1.1067150962087</v>
      </c>
      <c r="K2743" s="5" t="s">
        <v>200</v>
      </c>
      <c r="L2743" s="5">
        <v>19</v>
      </c>
      <c r="M2743" s="7" t="s">
        <v>1599</v>
      </c>
      <c r="N2743" s="7" t="s">
        <v>1600</v>
      </c>
      <c r="O2743" s="9" t="str">
        <f t="shared" si="168"/>
        <v>2020-09-01</v>
      </c>
      <c r="P2743" s="1" t="str">
        <f>VLOOKUP(K2743,de_para!$A$2:$B$46,2,0)</f>
        <v>Mensagem</v>
      </c>
      <c r="Q2743" s="1">
        <v>1</v>
      </c>
      <c r="R2743" s="1">
        <f t="shared" si="169"/>
        <v>9</v>
      </c>
      <c r="S2743" s="1">
        <f t="shared" si="170"/>
        <v>2020</v>
      </c>
      <c r="T2743" s="1">
        <f t="shared" si="171"/>
        <v>2</v>
      </c>
    </row>
    <row r="2744" spans="1:20" x14ac:dyDescent="0.2">
      <c r="A2744" s="3" t="s">
        <v>1338</v>
      </c>
      <c r="B2744" s="3" t="s">
        <v>1598</v>
      </c>
      <c r="C2744" s="4" t="s">
        <v>1523</v>
      </c>
      <c r="D2744" s="5" t="s">
        <v>1524</v>
      </c>
      <c r="E2744" s="4" t="s">
        <v>1525</v>
      </c>
      <c r="F2744" s="6">
        <v>5175.71</v>
      </c>
      <c r="G2744" s="4">
        <v>84496</v>
      </c>
      <c r="H2744" s="4">
        <v>351878</v>
      </c>
      <c r="I2744" s="5">
        <v>14.70881953</v>
      </c>
      <c r="J2744" s="5">
        <v>4.1644338193524</v>
      </c>
      <c r="K2744" s="5" t="s">
        <v>19</v>
      </c>
      <c r="L2744" s="5">
        <v>129</v>
      </c>
      <c r="M2744" s="7" t="s">
        <v>1599</v>
      </c>
      <c r="N2744" s="7" t="s">
        <v>1600</v>
      </c>
      <c r="O2744" s="9" t="str">
        <f t="shared" si="168"/>
        <v>2020-09-01</v>
      </c>
      <c r="P2744" s="1" t="str">
        <f>VLOOKUP(K2744,de_para!$A$2:$B$46,2,0)</f>
        <v>web event</v>
      </c>
      <c r="Q2744" s="1">
        <v>0</v>
      </c>
      <c r="R2744" s="1">
        <f t="shared" si="169"/>
        <v>9</v>
      </c>
      <c r="S2744" s="1">
        <f t="shared" si="170"/>
        <v>2020</v>
      </c>
      <c r="T2744" s="1">
        <f t="shared" si="171"/>
        <v>2</v>
      </c>
    </row>
    <row r="2745" spans="1:20" x14ac:dyDescent="0.2">
      <c r="A2745" s="3" t="s">
        <v>1006</v>
      </c>
      <c r="B2745" s="3" t="s">
        <v>1598</v>
      </c>
      <c r="C2745" s="4" t="s">
        <v>1507</v>
      </c>
      <c r="D2745" s="5" t="s">
        <v>1508</v>
      </c>
      <c r="E2745" s="4" t="s">
        <v>1509</v>
      </c>
      <c r="F2745" s="6">
        <v>10829.8</v>
      </c>
      <c r="G2745" s="4">
        <v>647177</v>
      </c>
      <c r="H2745" s="4">
        <v>1109579</v>
      </c>
      <c r="I2745" s="5">
        <v>9.7602784499999995</v>
      </c>
      <c r="J2745" s="5">
        <v>1.7144907807292</v>
      </c>
      <c r="K2745" s="5" t="s">
        <v>38</v>
      </c>
      <c r="L2745" s="5">
        <v>30</v>
      </c>
      <c r="M2745" s="7" t="s">
        <v>1599</v>
      </c>
      <c r="N2745" s="7" t="s">
        <v>1600</v>
      </c>
      <c r="O2745" s="9" t="str">
        <f t="shared" si="168"/>
        <v>2020-09-01</v>
      </c>
      <c r="P2745" s="1" t="str">
        <f>VLOOKUP(K2745,de_para!$A$2:$B$46,2,0)</f>
        <v>Credenciamento</v>
      </c>
      <c r="Q2745" s="1">
        <v>0</v>
      </c>
      <c r="R2745" s="1">
        <f t="shared" si="169"/>
        <v>9</v>
      </c>
      <c r="S2745" s="1">
        <f t="shared" si="170"/>
        <v>2020</v>
      </c>
      <c r="T2745" s="1">
        <f t="shared" si="171"/>
        <v>2</v>
      </c>
    </row>
    <row r="2746" spans="1:20" x14ac:dyDescent="0.2">
      <c r="A2746" s="3" t="s">
        <v>1358</v>
      </c>
      <c r="B2746" s="3" t="s">
        <v>1598</v>
      </c>
      <c r="C2746" s="4" t="s">
        <v>1359</v>
      </c>
      <c r="D2746" s="5" t="s">
        <v>1360</v>
      </c>
      <c r="E2746" s="4" t="s">
        <v>1361</v>
      </c>
      <c r="F2746" s="6">
        <v>11446.84</v>
      </c>
      <c r="G2746" s="4">
        <v>880904</v>
      </c>
      <c r="H2746" s="4">
        <v>1178938</v>
      </c>
      <c r="I2746" s="5">
        <v>9.7094503700000008</v>
      </c>
      <c r="J2746" s="5">
        <v>1.3383274454423999</v>
      </c>
      <c r="K2746" s="5" t="s">
        <v>30</v>
      </c>
      <c r="L2746" s="5">
        <v>667</v>
      </c>
      <c r="M2746" s="7" t="s">
        <v>1599</v>
      </c>
      <c r="N2746" s="7" t="s">
        <v>1600</v>
      </c>
      <c r="O2746" s="9" t="str">
        <f t="shared" si="168"/>
        <v>2020-09-01</v>
      </c>
      <c r="P2746" s="1" t="str">
        <f>VLOOKUP(K2746,de_para!$A$2:$B$46,2,0)</f>
        <v>Lead Ads</v>
      </c>
      <c r="Q2746" s="1">
        <v>0</v>
      </c>
      <c r="R2746" s="1">
        <f t="shared" si="169"/>
        <v>9</v>
      </c>
      <c r="S2746" s="1">
        <f t="shared" si="170"/>
        <v>2020</v>
      </c>
      <c r="T2746" s="1">
        <f t="shared" si="171"/>
        <v>2</v>
      </c>
    </row>
    <row r="2747" spans="1:20" x14ac:dyDescent="0.2">
      <c r="A2747" s="3" t="s">
        <v>1358</v>
      </c>
      <c r="B2747" s="3" t="s">
        <v>1621</v>
      </c>
      <c r="C2747" s="4" t="s">
        <v>1359</v>
      </c>
      <c r="D2747" s="5" t="s">
        <v>1360</v>
      </c>
      <c r="E2747" s="4" t="s">
        <v>1361</v>
      </c>
      <c r="F2747" s="6">
        <v>270.58</v>
      </c>
      <c r="G2747" s="4">
        <v>28464</v>
      </c>
      <c r="H2747" s="4">
        <v>30007</v>
      </c>
      <c r="I2747" s="5">
        <v>9.0172293099999994</v>
      </c>
      <c r="J2747" s="5">
        <v>1.0542088251827</v>
      </c>
      <c r="K2747" s="5" t="s">
        <v>30</v>
      </c>
      <c r="L2747" s="5">
        <v>16</v>
      </c>
      <c r="M2747" s="7" t="s">
        <v>1622</v>
      </c>
      <c r="N2747" s="7" t="s">
        <v>1623</v>
      </c>
      <c r="O2747" s="9" t="str">
        <f t="shared" si="168"/>
        <v>2020-08-25</v>
      </c>
      <c r="P2747" s="1" t="str">
        <f>VLOOKUP(K2747,de_para!$A$2:$B$46,2,0)</f>
        <v>Lead Ads</v>
      </c>
      <c r="Q2747" s="1">
        <v>0</v>
      </c>
      <c r="R2747" s="1">
        <f t="shared" si="169"/>
        <v>8</v>
      </c>
      <c r="S2747" s="1">
        <f t="shared" si="170"/>
        <v>2020</v>
      </c>
      <c r="T2747" s="1">
        <f t="shared" si="171"/>
        <v>2</v>
      </c>
    </row>
    <row r="2748" spans="1:20" x14ac:dyDescent="0.2">
      <c r="A2748" s="3" t="s">
        <v>1382</v>
      </c>
      <c r="B2748" s="3" t="s">
        <v>1621</v>
      </c>
      <c r="C2748" s="4" t="s">
        <v>1431</v>
      </c>
      <c r="D2748" s="5" t="s">
        <v>1425</v>
      </c>
      <c r="E2748" s="4" t="s">
        <v>1426</v>
      </c>
      <c r="F2748" s="6">
        <v>2460.2600000000002</v>
      </c>
      <c r="G2748" s="4">
        <v>168738</v>
      </c>
      <c r="H2748" s="4">
        <v>300047</v>
      </c>
      <c r="I2748" s="5">
        <v>8.1995820699999999</v>
      </c>
      <c r="J2748" s="5">
        <v>1.778182744847</v>
      </c>
      <c r="K2748" s="5" t="s">
        <v>1304</v>
      </c>
      <c r="L2748" s="5">
        <v>166</v>
      </c>
      <c r="M2748" s="7" t="s">
        <v>1622</v>
      </c>
      <c r="N2748" s="7" t="s">
        <v>1623</v>
      </c>
      <c r="O2748" s="9" t="str">
        <f t="shared" si="168"/>
        <v>2020-08-25</v>
      </c>
      <c r="P2748" s="1" t="str">
        <f>VLOOKUP(K2748,de_para!$A$2:$B$46,2,0)</f>
        <v>web event</v>
      </c>
      <c r="Q2748" s="1">
        <v>0</v>
      </c>
      <c r="R2748" s="1">
        <f t="shared" si="169"/>
        <v>8</v>
      </c>
      <c r="S2748" s="1">
        <f t="shared" si="170"/>
        <v>2020</v>
      </c>
      <c r="T2748" s="1">
        <f t="shared" si="171"/>
        <v>2</v>
      </c>
    </row>
    <row r="2749" spans="1:20" x14ac:dyDescent="0.2">
      <c r="A2749" s="3" t="s">
        <v>1456</v>
      </c>
      <c r="B2749" s="3" t="s">
        <v>1621</v>
      </c>
      <c r="C2749" s="4" t="s">
        <v>1553</v>
      </c>
      <c r="D2749" s="5" t="s">
        <v>1554</v>
      </c>
      <c r="E2749" s="4" t="s">
        <v>1555</v>
      </c>
      <c r="F2749" s="6">
        <v>5394.93</v>
      </c>
      <c r="G2749" s="4">
        <v>391555</v>
      </c>
      <c r="H2749" s="4">
        <v>983124</v>
      </c>
      <c r="I2749" s="5">
        <v>5.4875376899999999</v>
      </c>
      <c r="J2749" s="5">
        <v>2.5108196805046998</v>
      </c>
      <c r="K2749" s="5" t="s">
        <v>19</v>
      </c>
      <c r="L2749" s="5">
        <v>106</v>
      </c>
      <c r="M2749" s="7" t="s">
        <v>1622</v>
      </c>
      <c r="N2749" s="7" t="s">
        <v>1623</v>
      </c>
      <c r="O2749" s="9" t="str">
        <f t="shared" si="168"/>
        <v>2020-08-25</v>
      </c>
      <c r="P2749" s="1" t="str">
        <f>VLOOKUP(K2749,de_para!$A$2:$B$46,2,0)</f>
        <v>web event</v>
      </c>
      <c r="Q2749" s="1">
        <v>1</v>
      </c>
      <c r="R2749" s="1">
        <f t="shared" si="169"/>
        <v>8</v>
      </c>
      <c r="S2749" s="1">
        <f t="shared" si="170"/>
        <v>2020</v>
      </c>
      <c r="T2749" s="1">
        <f t="shared" si="171"/>
        <v>2</v>
      </c>
    </row>
    <row r="2750" spans="1:20" x14ac:dyDescent="0.2">
      <c r="A2750" s="3" t="s">
        <v>1456</v>
      </c>
      <c r="B2750" s="3" t="s">
        <v>1621</v>
      </c>
      <c r="C2750" s="4" t="s">
        <v>1457</v>
      </c>
      <c r="D2750" s="5" t="s">
        <v>1458</v>
      </c>
      <c r="E2750" s="4" t="s">
        <v>1459</v>
      </c>
      <c r="F2750" s="6">
        <v>22633.24</v>
      </c>
      <c r="G2750" s="4">
        <v>1146115</v>
      </c>
      <c r="H2750" s="4">
        <v>2060542</v>
      </c>
      <c r="I2750" s="5">
        <v>10.98411971</v>
      </c>
      <c r="J2750" s="5">
        <v>1.7978492559646999</v>
      </c>
      <c r="K2750" s="5" t="s">
        <v>200</v>
      </c>
      <c r="L2750" s="5">
        <v>731</v>
      </c>
      <c r="M2750" s="7" t="s">
        <v>1622</v>
      </c>
      <c r="N2750" s="7" t="s">
        <v>1623</v>
      </c>
      <c r="O2750" s="9" t="str">
        <f t="shared" si="168"/>
        <v>2020-08-25</v>
      </c>
      <c r="P2750" s="1" t="str">
        <f>VLOOKUP(K2750,de_para!$A$2:$B$46,2,0)</f>
        <v>Mensagem</v>
      </c>
      <c r="Q2750" s="1">
        <v>1</v>
      </c>
      <c r="R2750" s="1">
        <f t="shared" si="169"/>
        <v>8</v>
      </c>
      <c r="S2750" s="1">
        <f t="shared" si="170"/>
        <v>2020</v>
      </c>
      <c r="T2750" s="1">
        <f t="shared" si="171"/>
        <v>2</v>
      </c>
    </row>
    <row r="2751" spans="1:20" x14ac:dyDescent="0.2">
      <c r="A2751" s="3" t="s">
        <v>327</v>
      </c>
      <c r="B2751" s="3" t="s">
        <v>1621</v>
      </c>
      <c r="C2751" s="4" t="s">
        <v>1107</v>
      </c>
      <c r="D2751" s="5" t="s">
        <v>1108</v>
      </c>
      <c r="E2751" s="4" t="s">
        <v>1109</v>
      </c>
      <c r="F2751" s="6">
        <v>134.44</v>
      </c>
      <c r="G2751" s="4">
        <v>22284</v>
      </c>
      <c r="H2751" s="4">
        <v>22982</v>
      </c>
      <c r="I2751" s="5">
        <v>5.84979549</v>
      </c>
      <c r="J2751" s="5">
        <v>1.0313229222761</v>
      </c>
      <c r="K2751" s="5" t="s">
        <v>19</v>
      </c>
      <c r="L2751" s="5">
        <v>11</v>
      </c>
      <c r="M2751" s="7" t="s">
        <v>1622</v>
      </c>
      <c r="N2751" s="7" t="s">
        <v>1623</v>
      </c>
      <c r="O2751" s="9" t="str">
        <f t="shared" si="168"/>
        <v>2020-08-25</v>
      </c>
      <c r="P2751" s="1" t="str">
        <f>VLOOKUP(K2751,de_para!$A$2:$B$46,2,0)</f>
        <v>web event</v>
      </c>
      <c r="Q2751" s="1">
        <v>0</v>
      </c>
      <c r="R2751" s="1">
        <f t="shared" si="169"/>
        <v>8</v>
      </c>
      <c r="S2751" s="1">
        <f t="shared" si="170"/>
        <v>2020</v>
      </c>
      <c r="T2751" s="1">
        <f t="shared" si="171"/>
        <v>2</v>
      </c>
    </row>
    <row r="2752" spans="1:20" x14ac:dyDescent="0.2">
      <c r="A2752" s="3" t="s">
        <v>1548</v>
      </c>
      <c r="B2752" s="3" t="s">
        <v>1621</v>
      </c>
      <c r="C2752" s="4" t="s">
        <v>1549</v>
      </c>
      <c r="D2752" s="5" t="s">
        <v>1205</v>
      </c>
      <c r="E2752" s="4" t="s">
        <v>1206</v>
      </c>
      <c r="F2752" s="6">
        <v>7578.69</v>
      </c>
      <c r="G2752" s="4">
        <v>55088</v>
      </c>
      <c r="H2752" s="4">
        <v>260019</v>
      </c>
      <c r="I2752" s="5">
        <v>29.146677740000001</v>
      </c>
      <c r="J2752" s="5">
        <v>4.7200660760964004</v>
      </c>
      <c r="K2752" s="5" t="s">
        <v>38</v>
      </c>
      <c r="L2752" s="5">
        <v>52</v>
      </c>
      <c r="M2752" s="7" t="s">
        <v>1622</v>
      </c>
      <c r="N2752" s="7" t="s">
        <v>1623</v>
      </c>
      <c r="O2752" s="9" t="str">
        <f t="shared" si="168"/>
        <v>2020-08-25</v>
      </c>
      <c r="P2752" s="1" t="str">
        <f>VLOOKUP(K2752,de_para!$A$2:$B$46,2,0)</f>
        <v>Credenciamento</v>
      </c>
      <c r="Q2752" s="1">
        <v>0</v>
      </c>
      <c r="R2752" s="1">
        <f t="shared" si="169"/>
        <v>8</v>
      </c>
      <c r="S2752" s="1">
        <f t="shared" si="170"/>
        <v>2020</v>
      </c>
      <c r="T2752" s="1">
        <f t="shared" si="171"/>
        <v>2</v>
      </c>
    </row>
    <row r="2753" spans="1:20" x14ac:dyDescent="0.2">
      <c r="A2753" s="3" t="s">
        <v>1442</v>
      </c>
      <c r="B2753" s="3" t="s">
        <v>1621</v>
      </c>
      <c r="C2753" s="4" t="s">
        <v>1443</v>
      </c>
      <c r="D2753" s="5" t="s">
        <v>1239</v>
      </c>
      <c r="E2753" s="4" t="s">
        <v>1240</v>
      </c>
      <c r="F2753" s="6">
        <v>1148.42</v>
      </c>
      <c r="G2753" s="4">
        <v>101856</v>
      </c>
      <c r="H2753" s="4">
        <v>114043</v>
      </c>
      <c r="I2753" s="5">
        <v>10.07006129</v>
      </c>
      <c r="J2753" s="5">
        <v>1.1196493088281001</v>
      </c>
      <c r="K2753" s="5" t="s">
        <v>200</v>
      </c>
      <c r="L2753" s="5">
        <v>57</v>
      </c>
      <c r="M2753" s="7" t="s">
        <v>1622</v>
      </c>
      <c r="N2753" s="7" t="s">
        <v>1623</v>
      </c>
      <c r="O2753" s="9" t="str">
        <f t="shared" si="168"/>
        <v>2020-08-25</v>
      </c>
      <c r="P2753" s="1" t="str">
        <f>VLOOKUP(K2753,de_para!$A$2:$B$46,2,0)</f>
        <v>Mensagem</v>
      </c>
      <c r="Q2753" s="1">
        <v>1</v>
      </c>
      <c r="R2753" s="1">
        <f t="shared" si="169"/>
        <v>8</v>
      </c>
      <c r="S2753" s="1">
        <f t="shared" si="170"/>
        <v>2020</v>
      </c>
      <c r="T2753" s="1">
        <f t="shared" si="171"/>
        <v>2</v>
      </c>
    </row>
    <row r="2754" spans="1:20" x14ac:dyDescent="0.2">
      <c r="A2754" s="3" t="s">
        <v>1485</v>
      </c>
      <c r="B2754" s="3" t="s">
        <v>1621</v>
      </c>
      <c r="C2754" s="4" t="s">
        <v>1611</v>
      </c>
      <c r="D2754" s="5" t="s">
        <v>1612</v>
      </c>
      <c r="E2754" s="4" t="s">
        <v>1613</v>
      </c>
      <c r="F2754" s="6">
        <v>1064.72</v>
      </c>
      <c r="G2754" s="4">
        <v>36032</v>
      </c>
      <c r="H2754" s="4">
        <v>72514</v>
      </c>
      <c r="I2754" s="5">
        <v>14.68295777</v>
      </c>
      <c r="J2754" s="5">
        <v>2.0124888987567</v>
      </c>
      <c r="K2754" s="5" t="s">
        <v>184</v>
      </c>
      <c r="L2754" s="5">
        <v>23535</v>
      </c>
      <c r="M2754" s="7" t="s">
        <v>1622</v>
      </c>
      <c r="N2754" s="7" t="s">
        <v>1623</v>
      </c>
      <c r="O2754" s="9" t="str">
        <f t="shared" si="168"/>
        <v>2020-08-25</v>
      </c>
      <c r="P2754" s="1" t="str">
        <f>VLOOKUP(K2754,de_para!$A$2:$B$46,2,0)</f>
        <v>Mid funnel</v>
      </c>
      <c r="Q2754" s="1">
        <v>0</v>
      </c>
      <c r="R2754" s="1">
        <f t="shared" si="169"/>
        <v>8</v>
      </c>
      <c r="S2754" s="1">
        <f t="shared" si="170"/>
        <v>2020</v>
      </c>
      <c r="T2754" s="1">
        <f t="shared" si="171"/>
        <v>2</v>
      </c>
    </row>
    <row r="2755" spans="1:20" x14ac:dyDescent="0.2">
      <c r="A2755" s="3" t="s">
        <v>1094</v>
      </c>
      <c r="B2755" s="3" t="s">
        <v>1621</v>
      </c>
      <c r="C2755" s="4" t="s">
        <v>1204</v>
      </c>
      <c r="D2755" s="5" t="s">
        <v>1205</v>
      </c>
      <c r="E2755" s="4" t="s">
        <v>1206</v>
      </c>
      <c r="F2755" s="6">
        <v>10765.48</v>
      </c>
      <c r="G2755" s="4">
        <v>54144</v>
      </c>
      <c r="H2755" s="4">
        <v>267001</v>
      </c>
      <c r="I2755" s="5">
        <v>40.3199988</v>
      </c>
      <c r="J2755" s="5">
        <v>4.9313127955083003</v>
      </c>
      <c r="K2755" s="5" t="s">
        <v>38</v>
      </c>
      <c r="L2755" s="5">
        <v>141</v>
      </c>
      <c r="M2755" s="7" t="s">
        <v>1622</v>
      </c>
      <c r="N2755" s="7" t="s">
        <v>1623</v>
      </c>
      <c r="O2755" s="9" t="str">
        <f t="shared" ref="O2755:O2818" si="172">RIGHT(B2755,10)</f>
        <v>2020-08-25</v>
      </c>
      <c r="P2755" s="1" t="str">
        <f>VLOOKUP(K2755,de_para!$A$2:$B$46,2,0)</f>
        <v>Credenciamento</v>
      </c>
      <c r="Q2755" s="1">
        <v>0</v>
      </c>
      <c r="R2755" s="1">
        <f t="shared" ref="R2755:R2818" si="173">MONTH(O2755)</f>
        <v>8</v>
      </c>
      <c r="S2755" s="1">
        <f t="shared" ref="S2755:S2818" si="174">YEAR(O2755)</f>
        <v>2020</v>
      </c>
      <c r="T2755" s="1">
        <f t="shared" ref="T2755:T2818" si="175">IF(R2755&lt;7,1,2)</f>
        <v>2</v>
      </c>
    </row>
    <row r="2756" spans="1:20" x14ac:dyDescent="0.2">
      <c r="A2756" s="3" t="s">
        <v>1594</v>
      </c>
      <c r="B2756" s="3" t="s">
        <v>1621</v>
      </c>
      <c r="C2756" s="4" t="s">
        <v>1624</v>
      </c>
      <c r="D2756" s="5" t="s">
        <v>1554</v>
      </c>
      <c r="E2756" s="4" t="s">
        <v>1555</v>
      </c>
      <c r="F2756" s="6">
        <v>462.9</v>
      </c>
      <c r="G2756" s="4">
        <v>76848</v>
      </c>
      <c r="H2756" s="4">
        <v>122511</v>
      </c>
      <c r="I2756" s="5">
        <v>3.7784362200000001</v>
      </c>
      <c r="J2756" s="5">
        <v>1.5941989381635999</v>
      </c>
      <c r="K2756" s="5" t="s">
        <v>19</v>
      </c>
      <c r="L2756" s="5">
        <v>14</v>
      </c>
      <c r="M2756" s="7" t="s">
        <v>1622</v>
      </c>
      <c r="N2756" s="7" t="s">
        <v>1623</v>
      </c>
      <c r="O2756" s="9" t="str">
        <f t="shared" si="172"/>
        <v>2020-08-25</v>
      </c>
      <c r="P2756" s="1" t="str">
        <f>VLOOKUP(K2756,de_para!$A$2:$B$46,2,0)</f>
        <v>web event</v>
      </c>
      <c r="Q2756" s="1">
        <v>1</v>
      </c>
      <c r="R2756" s="1">
        <f t="shared" si="173"/>
        <v>8</v>
      </c>
      <c r="S2756" s="1">
        <f t="shared" si="174"/>
        <v>2020</v>
      </c>
      <c r="T2756" s="1">
        <f t="shared" si="175"/>
        <v>2</v>
      </c>
    </row>
    <row r="2757" spans="1:20" x14ac:dyDescent="0.2">
      <c r="A2757" s="3" t="s">
        <v>1327</v>
      </c>
      <c r="B2757" s="3" t="s">
        <v>1621</v>
      </c>
      <c r="C2757" s="4" t="s">
        <v>1328</v>
      </c>
      <c r="D2757" s="5" t="s">
        <v>1329</v>
      </c>
      <c r="E2757" s="4" t="s">
        <v>1330</v>
      </c>
      <c r="F2757" s="6">
        <v>7987.56</v>
      </c>
      <c r="G2757" s="4">
        <v>107777</v>
      </c>
      <c r="H2757" s="4">
        <v>337304</v>
      </c>
      <c r="I2757" s="5">
        <v>23.680596730000001</v>
      </c>
      <c r="J2757" s="5">
        <v>3.1296473273518002</v>
      </c>
      <c r="K2757" s="5" t="s">
        <v>30</v>
      </c>
      <c r="L2757" s="5">
        <v>330</v>
      </c>
      <c r="M2757" s="7" t="s">
        <v>1622</v>
      </c>
      <c r="N2757" s="7" t="s">
        <v>1623</v>
      </c>
      <c r="O2757" s="9" t="str">
        <f t="shared" si="172"/>
        <v>2020-08-25</v>
      </c>
      <c r="P2757" s="1" t="str">
        <f>VLOOKUP(K2757,de_para!$A$2:$B$46,2,0)</f>
        <v>Lead Ads</v>
      </c>
      <c r="Q2757" s="1">
        <v>0</v>
      </c>
      <c r="R2757" s="1">
        <f t="shared" si="173"/>
        <v>8</v>
      </c>
      <c r="S2757" s="1">
        <f t="shared" si="174"/>
        <v>2020</v>
      </c>
      <c r="T2757" s="1">
        <f t="shared" si="175"/>
        <v>2</v>
      </c>
    </row>
    <row r="2758" spans="1:20" x14ac:dyDescent="0.2">
      <c r="A2758" s="3" t="s">
        <v>1305</v>
      </c>
      <c r="B2758" s="3" t="s">
        <v>1621</v>
      </c>
      <c r="C2758" s="4" t="s">
        <v>1306</v>
      </c>
      <c r="D2758" s="5" t="s">
        <v>1249</v>
      </c>
      <c r="E2758" s="4" t="s">
        <v>1250</v>
      </c>
      <c r="F2758" s="6">
        <v>2510.16</v>
      </c>
      <c r="G2758" s="4">
        <v>197089</v>
      </c>
      <c r="H2758" s="4">
        <v>279731</v>
      </c>
      <c r="I2758" s="5">
        <v>8.9734780900000004</v>
      </c>
      <c r="J2758" s="5">
        <v>1.4193131022026</v>
      </c>
      <c r="K2758" s="5" t="s">
        <v>1251</v>
      </c>
      <c r="L2758" s="5">
        <v>24</v>
      </c>
      <c r="M2758" s="7" t="s">
        <v>1622</v>
      </c>
      <c r="N2758" s="7" t="s">
        <v>1623</v>
      </c>
      <c r="O2758" s="9" t="str">
        <f t="shared" si="172"/>
        <v>2020-08-25</v>
      </c>
      <c r="P2758" s="1" t="str">
        <f>VLOOKUP(K2758,de_para!$A$2:$B$46,2,0)</f>
        <v>Credenciamento</v>
      </c>
      <c r="Q2758" s="1">
        <v>0</v>
      </c>
      <c r="R2758" s="1">
        <f t="shared" si="173"/>
        <v>8</v>
      </c>
      <c r="S2758" s="1">
        <f t="shared" si="174"/>
        <v>2020</v>
      </c>
      <c r="T2758" s="1">
        <f t="shared" si="175"/>
        <v>2</v>
      </c>
    </row>
    <row r="2759" spans="1:20" x14ac:dyDescent="0.2">
      <c r="A2759" s="3" t="s">
        <v>1446</v>
      </c>
      <c r="B2759" s="3" t="s">
        <v>1621</v>
      </c>
      <c r="C2759" s="4" t="s">
        <v>1447</v>
      </c>
      <c r="D2759" s="5" t="s">
        <v>1416</v>
      </c>
      <c r="E2759" s="4" t="s">
        <v>1417</v>
      </c>
      <c r="F2759" s="6">
        <v>1618.81</v>
      </c>
      <c r="G2759" s="4">
        <v>170402</v>
      </c>
      <c r="H2759" s="4">
        <v>197661</v>
      </c>
      <c r="I2759" s="5">
        <v>8.1898300600000002</v>
      </c>
      <c r="J2759" s="5">
        <v>1.1599687797092</v>
      </c>
      <c r="K2759" s="5" t="s">
        <v>200</v>
      </c>
      <c r="L2759" s="5">
        <v>66</v>
      </c>
      <c r="M2759" s="7" t="s">
        <v>1622</v>
      </c>
      <c r="N2759" s="7" t="s">
        <v>1623</v>
      </c>
      <c r="O2759" s="9" t="str">
        <f t="shared" si="172"/>
        <v>2020-08-25</v>
      </c>
      <c r="P2759" s="1" t="str">
        <f>VLOOKUP(K2759,de_para!$A$2:$B$46,2,0)</f>
        <v>Mensagem</v>
      </c>
      <c r="Q2759" s="1">
        <v>1</v>
      </c>
      <c r="R2759" s="1">
        <f t="shared" si="173"/>
        <v>8</v>
      </c>
      <c r="S2759" s="1">
        <f t="shared" si="174"/>
        <v>2020</v>
      </c>
      <c r="T2759" s="1">
        <f t="shared" si="175"/>
        <v>2</v>
      </c>
    </row>
    <row r="2760" spans="1:20" x14ac:dyDescent="0.2">
      <c r="A2760" s="3" t="s">
        <v>1466</v>
      </c>
      <c r="B2760" s="3" t="s">
        <v>1621</v>
      </c>
      <c r="C2760" s="4" t="s">
        <v>1467</v>
      </c>
      <c r="D2760" s="5" t="s">
        <v>1249</v>
      </c>
      <c r="E2760" s="4" t="s">
        <v>1250</v>
      </c>
      <c r="F2760" s="6">
        <v>3108.35</v>
      </c>
      <c r="G2760" s="4">
        <v>370179</v>
      </c>
      <c r="H2760" s="4">
        <v>568666</v>
      </c>
      <c r="I2760" s="5">
        <v>5.4660380599999998</v>
      </c>
      <c r="J2760" s="5">
        <v>1.5361919503807999</v>
      </c>
      <c r="K2760" s="5" t="s">
        <v>1251</v>
      </c>
      <c r="L2760" s="5">
        <v>25</v>
      </c>
      <c r="M2760" s="7" t="s">
        <v>1622</v>
      </c>
      <c r="N2760" s="7" t="s">
        <v>1623</v>
      </c>
      <c r="O2760" s="9" t="str">
        <f t="shared" si="172"/>
        <v>2020-08-25</v>
      </c>
      <c r="P2760" s="1" t="str">
        <f>VLOOKUP(K2760,de_para!$A$2:$B$46,2,0)</f>
        <v>Credenciamento</v>
      </c>
      <c r="Q2760" s="1">
        <v>0</v>
      </c>
      <c r="R2760" s="1">
        <f t="shared" si="173"/>
        <v>8</v>
      </c>
      <c r="S2760" s="1">
        <f t="shared" si="174"/>
        <v>2020</v>
      </c>
      <c r="T2760" s="1">
        <f t="shared" si="175"/>
        <v>2</v>
      </c>
    </row>
    <row r="2761" spans="1:20" x14ac:dyDescent="0.2">
      <c r="A2761" s="3" t="s">
        <v>1006</v>
      </c>
      <c r="B2761" s="3" t="s">
        <v>1621</v>
      </c>
      <c r="C2761" s="4" t="s">
        <v>1507</v>
      </c>
      <c r="D2761" s="5" t="s">
        <v>1508</v>
      </c>
      <c r="E2761" s="4" t="s">
        <v>1509</v>
      </c>
      <c r="F2761" s="6">
        <v>5035.9399999999996</v>
      </c>
      <c r="G2761" s="4">
        <v>322371</v>
      </c>
      <c r="H2761" s="4">
        <v>470573</v>
      </c>
      <c r="I2761" s="5">
        <v>10.70171897</v>
      </c>
      <c r="J2761" s="5">
        <v>1.4597249752614001</v>
      </c>
      <c r="K2761" s="5" t="s">
        <v>38</v>
      </c>
      <c r="L2761" s="5">
        <v>23</v>
      </c>
      <c r="M2761" s="7" t="s">
        <v>1622</v>
      </c>
      <c r="N2761" s="7" t="s">
        <v>1623</v>
      </c>
      <c r="O2761" s="9" t="str">
        <f t="shared" si="172"/>
        <v>2020-08-25</v>
      </c>
      <c r="P2761" s="1" t="str">
        <f>VLOOKUP(K2761,de_para!$A$2:$B$46,2,0)</f>
        <v>Credenciamento</v>
      </c>
      <c r="Q2761" s="1">
        <v>0</v>
      </c>
      <c r="R2761" s="1">
        <f t="shared" si="173"/>
        <v>8</v>
      </c>
      <c r="S2761" s="1">
        <f t="shared" si="174"/>
        <v>2020</v>
      </c>
      <c r="T2761" s="1">
        <f t="shared" si="175"/>
        <v>2</v>
      </c>
    </row>
    <row r="2762" spans="1:20" x14ac:dyDescent="0.2">
      <c r="A2762" s="3" t="s">
        <v>1413</v>
      </c>
      <c r="B2762" s="3" t="s">
        <v>1621</v>
      </c>
      <c r="C2762" s="4" t="s">
        <v>1415</v>
      </c>
      <c r="D2762" s="5" t="s">
        <v>1416</v>
      </c>
      <c r="E2762" s="4" t="s">
        <v>1417</v>
      </c>
      <c r="F2762" s="6">
        <v>11879.21</v>
      </c>
      <c r="G2762" s="4">
        <v>969222</v>
      </c>
      <c r="H2762" s="4">
        <v>1494154</v>
      </c>
      <c r="I2762" s="5">
        <v>7.95045892</v>
      </c>
      <c r="J2762" s="5">
        <v>1.5416014081397</v>
      </c>
      <c r="K2762" s="5" t="s">
        <v>200</v>
      </c>
      <c r="L2762" s="5">
        <v>459</v>
      </c>
      <c r="M2762" s="7" t="s">
        <v>1622</v>
      </c>
      <c r="N2762" s="7" t="s">
        <v>1623</v>
      </c>
      <c r="O2762" s="9" t="str">
        <f t="shared" si="172"/>
        <v>2020-08-25</v>
      </c>
      <c r="P2762" s="1" t="str">
        <f>VLOOKUP(K2762,de_para!$A$2:$B$46,2,0)</f>
        <v>Mensagem</v>
      </c>
      <c r="Q2762" s="1">
        <v>1</v>
      </c>
      <c r="R2762" s="1">
        <f t="shared" si="173"/>
        <v>8</v>
      </c>
      <c r="S2762" s="1">
        <f t="shared" si="174"/>
        <v>2020</v>
      </c>
      <c r="T2762" s="1">
        <f t="shared" si="175"/>
        <v>2</v>
      </c>
    </row>
    <row r="2763" spans="1:20" x14ac:dyDescent="0.2">
      <c r="A2763" s="3" t="s">
        <v>1574</v>
      </c>
      <c r="B2763" s="3" t="s">
        <v>1621</v>
      </c>
      <c r="C2763" s="4" t="s">
        <v>1577</v>
      </c>
      <c r="D2763" s="5" t="s">
        <v>456</v>
      </c>
      <c r="E2763" s="4" t="s">
        <v>457</v>
      </c>
      <c r="F2763" s="6">
        <v>3035.26</v>
      </c>
      <c r="G2763" s="4">
        <v>224704</v>
      </c>
      <c r="H2763" s="4">
        <v>289290</v>
      </c>
      <c r="I2763" s="5">
        <v>10.49210135</v>
      </c>
      <c r="J2763" s="5">
        <v>1.2874270150953999</v>
      </c>
      <c r="K2763" s="5" t="s">
        <v>38</v>
      </c>
      <c r="L2763" s="5">
        <v>29</v>
      </c>
      <c r="M2763" s="7" t="s">
        <v>1622</v>
      </c>
      <c r="N2763" s="7" t="s">
        <v>1623</v>
      </c>
      <c r="O2763" s="9" t="str">
        <f t="shared" si="172"/>
        <v>2020-08-25</v>
      </c>
      <c r="P2763" s="1" t="str">
        <f>VLOOKUP(K2763,de_para!$A$2:$B$46,2,0)</f>
        <v>Credenciamento</v>
      </c>
      <c r="Q2763" s="1">
        <v>0</v>
      </c>
      <c r="R2763" s="1">
        <f t="shared" si="173"/>
        <v>8</v>
      </c>
      <c r="S2763" s="1">
        <f t="shared" si="174"/>
        <v>2020</v>
      </c>
      <c r="T2763" s="1">
        <f t="shared" si="175"/>
        <v>2</v>
      </c>
    </row>
    <row r="2764" spans="1:20" x14ac:dyDescent="0.2">
      <c r="A2764" s="3" t="s">
        <v>1448</v>
      </c>
      <c r="B2764" s="3" t="s">
        <v>1621</v>
      </c>
      <c r="C2764" s="4" t="s">
        <v>1449</v>
      </c>
      <c r="D2764" s="5" t="s">
        <v>1205</v>
      </c>
      <c r="E2764" s="4" t="s">
        <v>1206</v>
      </c>
      <c r="F2764" s="6">
        <v>5440.13</v>
      </c>
      <c r="G2764" s="4">
        <v>52672</v>
      </c>
      <c r="H2764" s="4">
        <v>220552</v>
      </c>
      <c r="I2764" s="5">
        <v>24.665974460000001</v>
      </c>
      <c r="J2764" s="5">
        <v>4.1872721749695998</v>
      </c>
      <c r="K2764" s="5" t="s">
        <v>38</v>
      </c>
      <c r="L2764" s="5">
        <v>33</v>
      </c>
      <c r="M2764" s="7" t="s">
        <v>1622</v>
      </c>
      <c r="N2764" s="7" t="s">
        <v>1623</v>
      </c>
      <c r="O2764" s="9" t="str">
        <f t="shared" si="172"/>
        <v>2020-08-25</v>
      </c>
      <c r="P2764" s="1" t="str">
        <f>VLOOKUP(K2764,de_para!$A$2:$B$46,2,0)</f>
        <v>Credenciamento</v>
      </c>
      <c r="Q2764" s="1">
        <v>0</v>
      </c>
      <c r="R2764" s="1">
        <f t="shared" si="173"/>
        <v>8</v>
      </c>
      <c r="S2764" s="1">
        <f t="shared" si="174"/>
        <v>2020</v>
      </c>
      <c r="T2764" s="1">
        <f t="shared" si="175"/>
        <v>2</v>
      </c>
    </row>
    <row r="2765" spans="1:20" x14ac:dyDescent="0.2">
      <c r="A2765" s="3" t="s">
        <v>1305</v>
      </c>
      <c r="B2765" s="3" t="s">
        <v>1621</v>
      </c>
      <c r="C2765" s="4" t="s">
        <v>1550</v>
      </c>
      <c r="D2765" s="5" t="s">
        <v>1521</v>
      </c>
      <c r="E2765" s="4" t="s">
        <v>1522</v>
      </c>
      <c r="F2765" s="6">
        <v>5876.48</v>
      </c>
      <c r="G2765" s="4">
        <v>301380</v>
      </c>
      <c r="H2765" s="4">
        <v>545673</v>
      </c>
      <c r="I2765" s="5">
        <v>10.769233590000001</v>
      </c>
      <c r="J2765" s="5">
        <v>1.8105813259009</v>
      </c>
      <c r="K2765" s="5" t="s">
        <v>1251</v>
      </c>
      <c r="L2765" s="5">
        <v>22</v>
      </c>
      <c r="M2765" s="7" t="s">
        <v>1622</v>
      </c>
      <c r="N2765" s="7" t="s">
        <v>1623</v>
      </c>
      <c r="O2765" s="9" t="str">
        <f t="shared" si="172"/>
        <v>2020-08-25</v>
      </c>
      <c r="P2765" s="1" t="str">
        <f>VLOOKUP(K2765,de_para!$A$2:$B$46,2,0)</f>
        <v>Credenciamento</v>
      </c>
      <c r="Q2765" s="1">
        <v>0</v>
      </c>
      <c r="R2765" s="1">
        <f t="shared" si="173"/>
        <v>8</v>
      </c>
      <c r="S2765" s="1">
        <f t="shared" si="174"/>
        <v>2020</v>
      </c>
      <c r="T2765" s="1">
        <f t="shared" si="175"/>
        <v>2</v>
      </c>
    </row>
    <row r="2766" spans="1:20" x14ac:dyDescent="0.2">
      <c r="A2766" s="3" t="s">
        <v>1530</v>
      </c>
      <c r="B2766" s="3" t="s">
        <v>1621</v>
      </c>
      <c r="C2766" s="4" t="s">
        <v>1531</v>
      </c>
      <c r="D2766" s="5" t="s">
        <v>1239</v>
      </c>
      <c r="E2766" s="4" t="s">
        <v>1240</v>
      </c>
      <c r="F2766" s="6">
        <v>85.6</v>
      </c>
      <c r="G2766" s="4">
        <v>9976</v>
      </c>
      <c r="H2766" s="4">
        <v>10361</v>
      </c>
      <c r="I2766" s="5">
        <v>8.2617507999999997</v>
      </c>
      <c r="J2766" s="5">
        <v>1.0385926222935</v>
      </c>
      <c r="K2766" s="5" t="s">
        <v>200</v>
      </c>
      <c r="L2766" s="5">
        <v>6</v>
      </c>
      <c r="M2766" s="7" t="s">
        <v>1622</v>
      </c>
      <c r="N2766" s="7" t="s">
        <v>1623</v>
      </c>
      <c r="O2766" s="9" t="str">
        <f t="shared" si="172"/>
        <v>2020-08-25</v>
      </c>
      <c r="P2766" s="1" t="str">
        <f>VLOOKUP(K2766,de_para!$A$2:$B$46,2,0)</f>
        <v>Mensagem</v>
      </c>
      <c r="Q2766" s="1">
        <v>1</v>
      </c>
      <c r="R2766" s="1">
        <f t="shared" si="173"/>
        <v>8</v>
      </c>
      <c r="S2766" s="1">
        <f t="shared" si="174"/>
        <v>2020</v>
      </c>
      <c r="T2766" s="1">
        <f t="shared" si="175"/>
        <v>2</v>
      </c>
    </row>
    <row r="2767" spans="1:20" x14ac:dyDescent="0.2">
      <c r="A2767" s="3" t="s">
        <v>1338</v>
      </c>
      <c r="B2767" s="3" t="s">
        <v>1621</v>
      </c>
      <c r="C2767" s="4" t="s">
        <v>1519</v>
      </c>
      <c r="D2767" s="5" t="s">
        <v>1329</v>
      </c>
      <c r="E2767" s="4" t="s">
        <v>1330</v>
      </c>
      <c r="F2767" s="6">
        <v>825.69</v>
      </c>
      <c r="G2767" s="4">
        <v>22120</v>
      </c>
      <c r="H2767" s="4">
        <v>58110</v>
      </c>
      <c r="I2767" s="5">
        <v>14.20908622</v>
      </c>
      <c r="J2767" s="5">
        <v>2.6270343580470001</v>
      </c>
      <c r="K2767" s="5" t="s">
        <v>30</v>
      </c>
      <c r="L2767" s="5">
        <v>31</v>
      </c>
      <c r="M2767" s="7" t="s">
        <v>1622</v>
      </c>
      <c r="N2767" s="7" t="s">
        <v>1623</v>
      </c>
      <c r="O2767" s="9" t="str">
        <f t="shared" si="172"/>
        <v>2020-08-25</v>
      </c>
      <c r="P2767" s="1" t="str">
        <f>VLOOKUP(K2767,de_para!$A$2:$B$46,2,0)</f>
        <v>Lead Ads</v>
      </c>
      <c r="Q2767" s="1">
        <v>0</v>
      </c>
      <c r="R2767" s="1">
        <f t="shared" si="173"/>
        <v>8</v>
      </c>
      <c r="S2767" s="1">
        <f t="shared" si="174"/>
        <v>2020</v>
      </c>
      <c r="T2767" s="1">
        <f t="shared" si="175"/>
        <v>2</v>
      </c>
    </row>
    <row r="2768" spans="1:20" x14ac:dyDescent="0.2">
      <c r="A2768" s="3" t="s">
        <v>1607</v>
      </c>
      <c r="B2768" s="3" t="s">
        <v>1621</v>
      </c>
      <c r="C2768" s="4" t="s">
        <v>1608</v>
      </c>
      <c r="D2768" s="5" t="s">
        <v>1609</v>
      </c>
      <c r="E2768" s="4" t="s">
        <v>1610</v>
      </c>
      <c r="F2768" s="6">
        <v>393.65</v>
      </c>
      <c r="G2768" s="4">
        <v>53348</v>
      </c>
      <c r="H2768" s="4">
        <v>58070</v>
      </c>
      <c r="I2768" s="5">
        <v>6.7788875500000003</v>
      </c>
      <c r="J2768" s="5">
        <v>1.0885131588813</v>
      </c>
      <c r="K2768" s="5" t="s">
        <v>200</v>
      </c>
      <c r="L2768" s="5">
        <v>12</v>
      </c>
      <c r="M2768" s="7" t="s">
        <v>1622</v>
      </c>
      <c r="N2768" s="7" t="s">
        <v>1623</v>
      </c>
      <c r="O2768" s="9" t="str">
        <f t="shared" si="172"/>
        <v>2020-08-25</v>
      </c>
      <c r="P2768" s="1" t="str">
        <f>VLOOKUP(K2768,de_para!$A$2:$B$46,2,0)</f>
        <v>Mensagem</v>
      </c>
      <c r="Q2768" s="1">
        <v>1</v>
      </c>
      <c r="R2768" s="1">
        <f t="shared" si="173"/>
        <v>8</v>
      </c>
      <c r="S2768" s="1">
        <f t="shared" si="174"/>
        <v>2020</v>
      </c>
      <c r="T2768" s="1">
        <f t="shared" si="175"/>
        <v>2</v>
      </c>
    </row>
    <row r="2769" spans="1:20" x14ac:dyDescent="0.2">
      <c r="A2769" s="3" t="s">
        <v>1094</v>
      </c>
      <c r="B2769" s="3" t="s">
        <v>1621</v>
      </c>
      <c r="C2769" s="4" t="s">
        <v>1541</v>
      </c>
      <c r="D2769" s="5" t="s">
        <v>1524</v>
      </c>
      <c r="E2769" s="4" t="s">
        <v>1525</v>
      </c>
      <c r="F2769" s="6">
        <v>9304.73</v>
      </c>
      <c r="G2769" s="4">
        <v>96850</v>
      </c>
      <c r="H2769" s="4">
        <v>510607</v>
      </c>
      <c r="I2769" s="5">
        <v>18.22287983</v>
      </c>
      <c r="J2769" s="5">
        <v>5.2721424883840999</v>
      </c>
      <c r="K2769" s="5" t="s">
        <v>19</v>
      </c>
      <c r="L2769" s="5">
        <v>379</v>
      </c>
      <c r="M2769" s="7" t="s">
        <v>1622</v>
      </c>
      <c r="N2769" s="7" t="s">
        <v>1623</v>
      </c>
      <c r="O2769" s="9" t="str">
        <f t="shared" si="172"/>
        <v>2020-08-25</v>
      </c>
      <c r="P2769" s="1" t="str">
        <f>VLOOKUP(K2769,de_para!$A$2:$B$46,2,0)</f>
        <v>web event</v>
      </c>
      <c r="Q2769" s="1">
        <v>0</v>
      </c>
      <c r="R2769" s="1">
        <f t="shared" si="173"/>
        <v>8</v>
      </c>
      <c r="S2769" s="1">
        <f t="shared" si="174"/>
        <v>2020</v>
      </c>
      <c r="T2769" s="1">
        <f t="shared" si="175"/>
        <v>2</v>
      </c>
    </row>
    <row r="2770" spans="1:20" x14ac:dyDescent="0.2">
      <c r="A2770" s="3" t="s">
        <v>1594</v>
      </c>
      <c r="B2770" s="3" t="s">
        <v>1621</v>
      </c>
      <c r="C2770" s="4" t="s">
        <v>1625</v>
      </c>
      <c r="D2770" s="5" t="s">
        <v>1458</v>
      </c>
      <c r="E2770" s="4" t="s">
        <v>1459</v>
      </c>
      <c r="F2770" s="6">
        <v>0</v>
      </c>
      <c r="G2770" s="4">
        <v>0</v>
      </c>
      <c r="H2770" s="4">
        <v>0</v>
      </c>
      <c r="I2770" s="5" t="s">
        <v>42</v>
      </c>
      <c r="J2770" s="5">
        <v>0</v>
      </c>
      <c r="K2770" s="5" t="s">
        <v>200</v>
      </c>
      <c r="L2770" s="5">
        <v>1</v>
      </c>
      <c r="M2770" s="7" t="s">
        <v>1622</v>
      </c>
      <c r="N2770" s="7" t="s">
        <v>1623</v>
      </c>
      <c r="O2770" s="9" t="str">
        <f t="shared" si="172"/>
        <v>2020-08-25</v>
      </c>
      <c r="P2770" s="1" t="str">
        <f>VLOOKUP(K2770,de_para!$A$2:$B$46,2,0)</f>
        <v>Mensagem</v>
      </c>
      <c r="Q2770" s="1">
        <v>1</v>
      </c>
      <c r="R2770" s="1">
        <f t="shared" si="173"/>
        <v>8</v>
      </c>
      <c r="S2770" s="1">
        <f t="shared" si="174"/>
        <v>2020</v>
      </c>
      <c r="T2770" s="1">
        <f t="shared" si="175"/>
        <v>2</v>
      </c>
    </row>
    <row r="2771" spans="1:20" x14ac:dyDescent="0.2">
      <c r="A2771" s="3" t="s">
        <v>1588</v>
      </c>
      <c r="B2771" s="3" t="s">
        <v>1621</v>
      </c>
      <c r="C2771" s="4" t="s">
        <v>1603</v>
      </c>
      <c r="D2771" s="5" t="s">
        <v>1604</v>
      </c>
      <c r="E2771" s="4" t="s">
        <v>1605</v>
      </c>
      <c r="F2771" s="6">
        <v>0</v>
      </c>
      <c r="G2771" s="4">
        <v>0</v>
      </c>
      <c r="H2771" s="4">
        <v>0</v>
      </c>
      <c r="I2771" s="5" t="s">
        <v>42</v>
      </c>
      <c r="J2771" s="5">
        <v>0</v>
      </c>
      <c r="K2771" s="5" t="s">
        <v>1304</v>
      </c>
      <c r="L2771" s="5">
        <v>2</v>
      </c>
      <c r="M2771" s="7" t="s">
        <v>1622</v>
      </c>
      <c r="N2771" s="7" t="s">
        <v>1623</v>
      </c>
      <c r="O2771" s="9" t="str">
        <f t="shared" si="172"/>
        <v>2020-08-25</v>
      </c>
      <c r="P2771" s="1" t="str">
        <f>VLOOKUP(K2771,de_para!$A$2:$B$46,2,0)</f>
        <v>web event</v>
      </c>
      <c r="Q2771" s="1">
        <v>0</v>
      </c>
      <c r="R2771" s="1">
        <f t="shared" si="173"/>
        <v>8</v>
      </c>
      <c r="S2771" s="1">
        <f t="shared" si="174"/>
        <v>2020</v>
      </c>
      <c r="T2771" s="1">
        <f t="shared" si="175"/>
        <v>2</v>
      </c>
    </row>
    <row r="2772" spans="1:20" x14ac:dyDescent="0.2">
      <c r="A2772" s="3" t="s">
        <v>1446</v>
      </c>
      <c r="B2772" s="3" t="s">
        <v>1621</v>
      </c>
      <c r="C2772" s="4" t="s">
        <v>1587</v>
      </c>
      <c r="D2772" s="5" t="s">
        <v>1554</v>
      </c>
      <c r="E2772" s="4" t="s">
        <v>1555</v>
      </c>
      <c r="F2772" s="6">
        <v>1312.75</v>
      </c>
      <c r="G2772" s="4">
        <v>139235</v>
      </c>
      <c r="H2772" s="4">
        <v>250246</v>
      </c>
      <c r="I2772" s="5">
        <v>5.2458381000000003</v>
      </c>
      <c r="J2772" s="5">
        <v>1.7972923474700999</v>
      </c>
      <c r="K2772" s="5" t="s">
        <v>19</v>
      </c>
      <c r="L2772" s="5">
        <v>16</v>
      </c>
      <c r="M2772" s="7" t="s">
        <v>1622</v>
      </c>
      <c r="N2772" s="7" t="s">
        <v>1623</v>
      </c>
      <c r="O2772" s="9" t="str">
        <f t="shared" si="172"/>
        <v>2020-08-25</v>
      </c>
      <c r="P2772" s="1" t="str">
        <f>VLOOKUP(K2772,de_para!$A$2:$B$46,2,0)</f>
        <v>web event</v>
      </c>
      <c r="Q2772" s="1">
        <v>1</v>
      </c>
      <c r="R2772" s="1">
        <f t="shared" si="173"/>
        <v>8</v>
      </c>
      <c r="S2772" s="1">
        <f t="shared" si="174"/>
        <v>2020</v>
      </c>
      <c r="T2772" s="1">
        <f t="shared" si="175"/>
        <v>2</v>
      </c>
    </row>
    <row r="2773" spans="1:20" x14ac:dyDescent="0.2">
      <c r="A2773" s="3" t="s">
        <v>1300</v>
      </c>
      <c r="B2773" s="3" t="s">
        <v>1621</v>
      </c>
      <c r="C2773" s="4" t="s">
        <v>1301</v>
      </c>
      <c r="D2773" s="5" t="s">
        <v>1302</v>
      </c>
      <c r="E2773" s="4" t="s">
        <v>1303</v>
      </c>
      <c r="F2773" s="6">
        <v>4444.6099999999997</v>
      </c>
      <c r="G2773" s="4">
        <v>86960</v>
      </c>
      <c r="H2773" s="4">
        <v>331229</v>
      </c>
      <c r="I2773" s="5">
        <v>13.418541250000001</v>
      </c>
      <c r="J2773" s="5">
        <v>3.8089811407543999</v>
      </c>
      <c r="K2773" s="5" t="s">
        <v>1304</v>
      </c>
      <c r="L2773" s="5">
        <v>143</v>
      </c>
      <c r="M2773" s="7" t="s">
        <v>1622</v>
      </c>
      <c r="N2773" s="7" t="s">
        <v>1623</v>
      </c>
      <c r="O2773" s="9" t="str">
        <f t="shared" si="172"/>
        <v>2020-08-25</v>
      </c>
      <c r="P2773" s="1" t="str">
        <f>VLOOKUP(K2773,de_para!$A$2:$B$46,2,0)</f>
        <v>web event</v>
      </c>
      <c r="Q2773" s="1">
        <v>0</v>
      </c>
      <c r="R2773" s="1">
        <f t="shared" si="173"/>
        <v>8</v>
      </c>
      <c r="S2773" s="1">
        <f t="shared" si="174"/>
        <v>2020</v>
      </c>
      <c r="T2773" s="1">
        <f t="shared" si="175"/>
        <v>2</v>
      </c>
    </row>
    <row r="2774" spans="1:20" x14ac:dyDescent="0.2">
      <c r="A2774" s="3" t="s">
        <v>1006</v>
      </c>
      <c r="B2774" s="3" t="s">
        <v>1621</v>
      </c>
      <c r="C2774" s="4" t="s">
        <v>1331</v>
      </c>
      <c r="D2774" s="5" t="s">
        <v>456</v>
      </c>
      <c r="E2774" s="4" t="s">
        <v>457</v>
      </c>
      <c r="F2774" s="6">
        <v>8240.25</v>
      </c>
      <c r="G2774" s="4">
        <v>788224</v>
      </c>
      <c r="H2774" s="4">
        <v>1065575</v>
      </c>
      <c r="I2774" s="5">
        <v>7.7331487699999997</v>
      </c>
      <c r="J2774" s="5">
        <v>1.3518682506496</v>
      </c>
      <c r="K2774" s="5" t="s">
        <v>38</v>
      </c>
      <c r="L2774" s="5">
        <v>46</v>
      </c>
      <c r="M2774" s="7" t="s">
        <v>1622</v>
      </c>
      <c r="N2774" s="7" t="s">
        <v>1623</v>
      </c>
      <c r="O2774" s="9" t="str">
        <f t="shared" si="172"/>
        <v>2020-08-25</v>
      </c>
      <c r="P2774" s="1" t="str">
        <f>VLOOKUP(K2774,de_para!$A$2:$B$46,2,0)</f>
        <v>Credenciamento</v>
      </c>
      <c r="Q2774" s="1">
        <v>0</v>
      </c>
      <c r="R2774" s="1">
        <f t="shared" si="173"/>
        <v>8</v>
      </c>
      <c r="S2774" s="1">
        <f t="shared" si="174"/>
        <v>2020</v>
      </c>
      <c r="T2774" s="1">
        <f t="shared" si="175"/>
        <v>2</v>
      </c>
    </row>
    <row r="2775" spans="1:20" x14ac:dyDescent="0.2">
      <c r="A2775" s="3" t="s">
        <v>1423</v>
      </c>
      <c r="B2775" s="3" t="s">
        <v>1621</v>
      </c>
      <c r="C2775" s="4" t="s">
        <v>1424</v>
      </c>
      <c r="D2775" s="5" t="s">
        <v>1425</v>
      </c>
      <c r="E2775" s="4" t="s">
        <v>1426</v>
      </c>
      <c r="F2775" s="6">
        <v>7915.46</v>
      </c>
      <c r="G2775" s="4">
        <v>304579</v>
      </c>
      <c r="H2775" s="4">
        <v>545879</v>
      </c>
      <c r="I2775" s="5">
        <v>14.500392939999999</v>
      </c>
      <c r="J2775" s="5">
        <v>1.7922410934437001</v>
      </c>
      <c r="K2775" s="5" t="s">
        <v>1304</v>
      </c>
      <c r="L2775" s="5">
        <v>464</v>
      </c>
      <c r="M2775" s="7" t="s">
        <v>1622</v>
      </c>
      <c r="N2775" s="7" t="s">
        <v>1623</v>
      </c>
      <c r="O2775" s="9" t="str">
        <f t="shared" si="172"/>
        <v>2020-08-25</v>
      </c>
      <c r="P2775" s="1" t="str">
        <f>VLOOKUP(K2775,de_para!$A$2:$B$46,2,0)</f>
        <v>web event</v>
      </c>
      <c r="Q2775" s="1">
        <v>0</v>
      </c>
      <c r="R2775" s="1">
        <f t="shared" si="173"/>
        <v>8</v>
      </c>
      <c r="S2775" s="1">
        <f t="shared" si="174"/>
        <v>2020</v>
      </c>
      <c r="T2775" s="1">
        <f t="shared" si="175"/>
        <v>2</v>
      </c>
    </row>
    <row r="2776" spans="1:20" x14ac:dyDescent="0.2">
      <c r="A2776" s="3" t="s">
        <v>311</v>
      </c>
      <c r="B2776" s="3" t="s">
        <v>1621</v>
      </c>
      <c r="C2776" s="4" t="s">
        <v>1535</v>
      </c>
      <c r="D2776" s="5" t="s">
        <v>1508</v>
      </c>
      <c r="E2776" s="4" t="s">
        <v>1509</v>
      </c>
      <c r="F2776" s="6">
        <v>1661.67</v>
      </c>
      <c r="G2776" s="4">
        <v>114530</v>
      </c>
      <c r="H2776" s="4">
        <v>150619</v>
      </c>
      <c r="I2776" s="5">
        <v>11.032273480000001</v>
      </c>
      <c r="J2776" s="5">
        <v>1.3151052126081</v>
      </c>
      <c r="K2776" s="5" t="s">
        <v>38</v>
      </c>
      <c r="L2776" s="5">
        <v>11</v>
      </c>
      <c r="M2776" s="7" t="s">
        <v>1622</v>
      </c>
      <c r="N2776" s="7" t="s">
        <v>1623</v>
      </c>
      <c r="O2776" s="9" t="str">
        <f t="shared" si="172"/>
        <v>2020-08-25</v>
      </c>
      <c r="P2776" s="1" t="str">
        <f>VLOOKUP(K2776,de_para!$A$2:$B$46,2,0)</f>
        <v>Credenciamento</v>
      </c>
      <c r="Q2776" s="1">
        <v>0</v>
      </c>
      <c r="R2776" s="1">
        <f t="shared" si="173"/>
        <v>8</v>
      </c>
      <c r="S2776" s="1">
        <f t="shared" si="174"/>
        <v>2020</v>
      </c>
      <c r="T2776" s="1">
        <f t="shared" si="175"/>
        <v>2</v>
      </c>
    </row>
    <row r="2777" spans="1:20" x14ac:dyDescent="0.2">
      <c r="A2777" s="3" t="s">
        <v>1338</v>
      </c>
      <c r="B2777" s="3" t="s">
        <v>1621</v>
      </c>
      <c r="C2777" s="4" t="s">
        <v>1523</v>
      </c>
      <c r="D2777" s="5" t="s">
        <v>1524</v>
      </c>
      <c r="E2777" s="4" t="s">
        <v>1525</v>
      </c>
      <c r="F2777" s="6">
        <v>6013.78</v>
      </c>
      <c r="G2777" s="4">
        <v>89905</v>
      </c>
      <c r="H2777" s="4">
        <v>414661</v>
      </c>
      <c r="I2777" s="5">
        <v>14.50288308</v>
      </c>
      <c r="J2777" s="5">
        <v>4.6122128913853997</v>
      </c>
      <c r="K2777" s="5" t="s">
        <v>19</v>
      </c>
      <c r="L2777" s="5">
        <v>192</v>
      </c>
      <c r="M2777" s="7" t="s">
        <v>1622</v>
      </c>
      <c r="N2777" s="7" t="s">
        <v>1623</v>
      </c>
      <c r="O2777" s="9" t="str">
        <f t="shared" si="172"/>
        <v>2020-08-25</v>
      </c>
      <c r="P2777" s="1" t="str">
        <f>VLOOKUP(K2777,de_para!$A$2:$B$46,2,0)</f>
        <v>web event</v>
      </c>
      <c r="Q2777" s="1">
        <v>0</v>
      </c>
      <c r="R2777" s="1">
        <f t="shared" si="173"/>
        <v>8</v>
      </c>
      <c r="S2777" s="1">
        <f t="shared" si="174"/>
        <v>2020</v>
      </c>
      <c r="T2777" s="1">
        <f t="shared" si="175"/>
        <v>2</v>
      </c>
    </row>
    <row r="2778" spans="1:20" x14ac:dyDescent="0.2">
      <c r="A2778" s="3" t="s">
        <v>1006</v>
      </c>
      <c r="B2778" s="3" t="s">
        <v>1621</v>
      </c>
      <c r="C2778" s="4" t="s">
        <v>1626</v>
      </c>
      <c r="D2778" s="5" t="s">
        <v>1627</v>
      </c>
      <c r="E2778" s="4" t="s">
        <v>1628</v>
      </c>
      <c r="F2778" s="6">
        <v>0</v>
      </c>
      <c r="G2778" s="4">
        <v>0</v>
      </c>
      <c r="H2778" s="4">
        <v>0</v>
      </c>
      <c r="I2778" s="5" t="s">
        <v>42</v>
      </c>
      <c r="J2778" s="5">
        <v>0</v>
      </c>
      <c r="K2778" s="5" t="s">
        <v>38</v>
      </c>
      <c r="L2778" s="5">
        <v>1</v>
      </c>
      <c r="M2778" s="7" t="s">
        <v>1622</v>
      </c>
      <c r="N2778" s="7" t="s">
        <v>1623</v>
      </c>
      <c r="O2778" s="9" t="str">
        <f t="shared" si="172"/>
        <v>2020-08-25</v>
      </c>
      <c r="P2778" s="1" t="str">
        <f>VLOOKUP(K2778,de_para!$A$2:$B$46,2,0)</f>
        <v>Credenciamento</v>
      </c>
      <c r="Q2778" s="1">
        <v>0</v>
      </c>
      <c r="R2778" s="1">
        <f t="shared" si="173"/>
        <v>8</v>
      </c>
      <c r="S2778" s="1">
        <f t="shared" si="174"/>
        <v>2020</v>
      </c>
      <c r="T2778" s="1">
        <f t="shared" si="175"/>
        <v>2</v>
      </c>
    </row>
    <row r="2779" spans="1:20" x14ac:dyDescent="0.2">
      <c r="A2779" s="3" t="s">
        <v>1435</v>
      </c>
      <c r="B2779" s="3" t="s">
        <v>1621</v>
      </c>
      <c r="C2779" s="4" t="s">
        <v>1629</v>
      </c>
      <c r="D2779" s="5" t="s">
        <v>1480</v>
      </c>
      <c r="E2779" s="4" t="s">
        <v>1481</v>
      </c>
      <c r="F2779" s="6">
        <v>0</v>
      </c>
      <c r="G2779" s="4">
        <v>0</v>
      </c>
      <c r="H2779" s="4">
        <v>0</v>
      </c>
      <c r="I2779" s="5" t="s">
        <v>42</v>
      </c>
      <c r="J2779" s="5">
        <v>0</v>
      </c>
      <c r="K2779" s="5" t="s">
        <v>1304</v>
      </c>
      <c r="L2779" s="5">
        <v>3</v>
      </c>
      <c r="M2779" s="7" t="s">
        <v>1622</v>
      </c>
      <c r="N2779" s="7" t="s">
        <v>1623</v>
      </c>
      <c r="O2779" s="9" t="str">
        <f t="shared" si="172"/>
        <v>2020-08-25</v>
      </c>
      <c r="P2779" s="1" t="str">
        <f>VLOOKUP(K2779,de_para!$A$2:$B$46,2,0)</f>
        <v>web event</v>
      </c>
      <c r="Q2779" s="1">
        <v>0</v>
      </c>
      <c r="R2779" s="1">
        <f t="shared" si="173"/>
        <v>8</v>
      </c>
      <c r="S2779" s="1">
        <f t="shared" si="174"/>
        <v>2020</v>
      </c>
      <c r="T2779" s="1">
        <f t="shared" si="175"/>
        <v>2</v>
      </c>
    </row>
    <row r="2780" spans="1:20" x14ac:dyDescent="0.2">
      <c r="A2780" s="3" t="s">
        <v>311</v>
      </c>
      <c r="B2780" s="3" t="s">
        <v>1621</v>
      </c>
      <c r="C2780" s="4" t="s">
        <v>1545</v>
      </c>
      <c r="D2780" s="5" t="s">
        <v>456</v>
      </c>
      <c r="E2780" s="4" t="s">
        <v>457</v>
      </c>
      <c r="F2780" s="6">
        <v>6689.87</v>
      </c>
      <c r="G2780" s="4">
        <v>491651</v>
      </c>
      <c r="H2780" s="4">
        <v>672941</v>
      </c>
      <c r="I2780" s="5">
        <v>9.9412429899999992</v>
      </c>
      <c r="J2780" s="5">
        <v>1.3687371733200999</v>
      </c>
      <c r="K2780" s="5" t="s">
        <v>38</v>
      </c>
      <c r="L2780" s="5">
        <v>30</v>
      </c>
      <c r="M2780" s="7" t="s">
        <v>1622</v>
      </c>
      <c r="N2780" s="7" t="s">
        <v>1623</v>
      </c>
      <c r="O2780" s="9" t="str">
        <f t="shared" si="172"/>
        <v>2020-08-25</v>
      </c>
      <c r="P2780" s="1" t="str">
        <f>VLOOKUP(K2780,de_para!$A$2:$B$46,2,0)</f>
        <v>Credenciamento</v>
      </c>
      <c r="Q2780" s="1">
        <v>0</v>
      </c>
      <c r="R2780" s="1">
        <f t="shared" si="173"/>
        <v>8</v>
      </c>
      <c r="S2780" s="1">
        <f t="shared" si="174"/>
        <v>2020</v>
      </c>
      <c r="T2780" s="1">
        <f t="shared" si="175"/>
        <v>2</v>
      </c>
    </row>
    <row r="2781" spans="1:20" x14ac:dyDescent="0.2">
      <c r="A2781" s="3" t="s">
        <v>1468</v>
      </c>
      <c r="B2781" s="3" t="s">
        <v>1621</v>
      </c>
      <c r="C2781" s="4" t="s">
        <v>1469</v>
      </c>
      <c r="D2781" s="5" t="s">
        <v>1416</v>
      </c>
      <c r="E2781" s="4" t="s">
        <v>1417</v>
      </c>
      <c r="F2781" s="6">
        <v>13426.15</v>
      </c>
      <c r="G2781" s="4">
        <v>559362</v>
      </c>
      <c r="H2781" s="4">
        <v>956080</v>
      </c>
      <c r="I2781" s="5">
        <v>14.04291482</v>
      </c>
      <c r="J2781" s="5">
        <v>1.7092330190467</v>
      </c>
      <c r="K2781" s="5" t="s">
        <v>200</v>
      </c>
      <c r="L2781" s="5">
        <v>605</v>
      </c>
      <c r="M2781" s="7" t="s">
        <v>1622</v>
      </c>
      <c r="N2781" s="7" t="s">
        <v>1623</v>
      </c>
      <c r="O2781" s="9" t="str">
        <f t="shared" si="172"/>
        <v>2020-08-25</v>
      </c>
      <c r="P2781" s="1" t="str">
        <f>VLOOKUP(K2781,de_para!$A$2:$B$46,2,0)</f>
        <v>Mensagem</v>
      </c>
      <c r="Q2781" s="1">
        <v>1</v>
      </c>
      <c r="R2781" s="1">
        <f t="shared" si="173"/>
        <v>8</v>
      </c>
      <c r="S2781" s="1">
        <f t="shared" si="174"/>
        <v>2020</v>
      </c>
      <c r="T2781" s="1">
        <f t="shared" si="175"/>
        <v>2</v>
      </c>
    </row>
    <row r="2782" spans="1:20" x14ac:dyDescent="0.2">
      <c r="A2782" s="3" t="s">
        <v>1588</v>
      </c>
      <c r="B2782" s="3" t="s">
        <v>1621</v>
      </c>
      <c r="C2782" s="4" t="s">
        <v>1589</v>
      </c>
      <c r="D2782" s="5" t="s">
        <v>1590</v>
      </c>
      <c r="E2782" s="4" t="s">
        <v>1591</v>
      </c>
      <c r="F2782" s="6">
        <v>0</v>
      </c>
      <c r="G2782" s="4">
        <v>0</v>
      </c>
      <c r="H2782" s="4">
        <v>0</v>
      </c>
      <c r="I2782" s="5" t="s">
        <v>42</v>
      </c>
      <c r="J2782" s="5">
        <v>0</v>
      </c>
      <c r="K2782" s="5" t="s">
        <v>1304</v>
      </c>
      <c r="L2782" s="5">
        <v>2</v>
      </c>
      <c r="M2782" s="7" t="s">
        <v>1622</v>
      </c>
      <c r="N2782" s="7" t="s">
        <v>1623</v>
      </c>
      <c r="O2782" s="9" t="str">
        <f t="shared" si="172"/>
        <v>2020-08-25</v>
      </c>
      <c r="P2782" s="1" t="str">
        <f>VLOOKUP(K2782,de_para!$A$2:$B$46,2,0)</f>
        <v>web event</v>
      </c>
      <c r="Q2782" s="1">
        <v>0</v>
      </c>
      <c r="R2782" s="1">
        <f t="shared" si="173"/>
        <v>8</v>
      </c>
      <c r="S2782" s="1">
        <f t="shared" si="174"/>
        <v>2020</v>
      </c>
      <c r="T2782" s="1">
        <f t="shared" si="175"/>
        <v>2</v>
      </c>
    </row>
    <row r="2783" spans="1:20" x14ac:dyDescent="0.2">
      <c r="A2783" s="3" t="s">
        <v>311</v>
      </c>
      <c r="B2783" s="3" t="s">
        <v>1621</v>
      </c>
      <c r="C2783" s="4" t="s">
        <v>1248</v>
      </c>
      <c r="D2783" s="5" t="s">
        <v>1249</v>
      </c>
      <c r="E2783" s="4" t="s">
        <v>1250</v>
      </c>
      <c r="F2783" s="6">
        <v>7868.42</v>
      </c>
      <c r="G2783" s="4">
        <v>675588</v>
      </c>
      <c r="H2783" s="4">
        <v>1257984</v>
      </c>
      <c r="I2783" s="5">
        <v>6.2547854300000001</v>
      </c>
      <c r="J2783" s="5">
        <v>1.8620579406383999</v>
      </c>
      <c r="K2783" s="5" t="s">
        <v>1251</v>
      </c>
      <c r="L2783" s="5">
        <v>69</v>
      </c>
      <c r="M2783" s="7" t="s">
        <v>1622</v>
      </c>
      <c r="N2783" s="7" t="s">
        <v>1623</v>
      </c>
      <c r="O2783" s="9" t="str">
        <f t="shared" si="172"/>
        <v>2020-08-25</v>
      </c>
      <c r="P2783" s="1" t="str">
        <f>VLOOKUP(K2783,de_para!$A$2:$B$46,2,0)</f>
        <v>Credenciamento</v>
      </c>
      <c r="Q2783" s="1">
        <v>0</v>
      </c>
      <c r="R2783" s="1">
        <f t="shared" si="173"/>
        <v>8</v>
      </c>
      <c r="S2783" s="1">
        <f t="shared" si="174"/>
        <v>2020</v>
      </c>
      <c r="T2783" s="1">
        <f t="shared" si="175"/>
        <v>2</v>
      </c>
    </row>
    <row r="2784" spans="1:20" x14ac:dyDescent="0.2">
      <c r="A2784" s="3" t="s">
        <v>1592</v>
      </c>
      <c r="B2784" s="3" t="s">
        <v>1621</v>
      </c>
      <c r="C2784" s="4" t="s">
        <v>1593</v>
      </c>
      <c r="D2784" s="5" t="s">
        <v>1503</v>
      </c>
      <c r="E2784" s="4" t="s">
        <v>1504</v>
      </c>
      <c r="F2784" s="6">
        <v>341.46</v>
      </c>
      <c r="G2784" s="4">
        <v>16936</v>
      </c>
      <c r="H2784" s="4">
        <v>23647</v>
      </c>
      <c r="I2784" s="5">
        <v>14.43988667</v>
      </c>
      <c r="J2784" s="5">
        <v>1.3962564950402001</v>
      </c>
      <c r="K2784" s="5" t="s">
        <v>1304</v>
      </c>
      <c r="L2784" s="5">
        <v>8</v>
      </c>
      <c r="M2784" s="7" t="s">
        <v>1622</v>
      </c>
      <c r="N2784" s="7" t="s">
        <v>1623</v>
      </c>
      <c r="O2784" s="9" t="str">
        <f t="shared" si="172"/>
        <v>2020-08-25</v>
      </c>
      <c r="P2784" s="1" t="str">
        <f>VLOOKUP(K2784,de_para!$A$2:$B$46,2,0)</f>
        <v>web event</v>
      </c>
      <c r="Q2784" s="1">
        <v>0</v>
      </c>
      <c r="R2784" s="1">
        <f t="shared" si="173"/>
        <v>8</v>
      </c>
      <c r="S2784" s="1">
        <f t="shared" si="174"/>
        <v>2020</v>
      </c>
      <c r="T2784" s="1">
        <f t="shared" si="175"/>
        <v>2</v>
      </c>
    </row>
    <row r="2785" spans="1:20" x14ac:dyDescent="0.2">
      <c r="A2785" s="3" t="s">
        <v>1466</v>
      </c>
      <c r="B2785" s="3" t="s">
        <v>1621</v>
      </c>
      <c r="C2785" s="4" t="s">
        <v>1546</v>
      </c>
      <c r="D2785" s="5" t="s">
        <v>1521</v>
      </c>
      <c r="E2785" s="4" t="s">
        <v>1522</v>
      </c>
      <c r="F2785" s="6">
        <v>5619.2</v>
      </c>
      <c r="G2785" s="4">
        <v>514307</v>
      </c>
      <c r="H2785" s="4">
        <v>882449</v>
      </c>
      <c r="I2785" s="5">
        <v>6.3677334300000004</v>
      </c>
      <c r="J2785" s="5">
        <v>1.7158020404155001</v>
      </c>
      <c r="K2785" s="5" t="s">
        <v>1251</v>
      </c>
      <c r="L2785" s="5">
        <v>22</v>
      </c>
      <c r="M2785" s="7" t="s">
        <v>1622</v>
      </c>
      <c r="N2785" s="7" t="s">
        <v>1623</v>
      </c>
      <c r="O2785" s="9" t="str">
        <f t="shared" si="172"/>
        <v>2020-08-25</v>
      </c>
      <c r="P2785" s="1" t="str">
        <f>VLOOKUP(K2785,de_para!$A$2:$B$46,2,0)</f>
        <v>Credenciamento</v>
      </c>
      <c r="Q2785" s="1">
        <v>0</v>
      </c>
      <c r="R2785" s="1">
        <f t="shared" si="173"/>
        <v>8</v>
      </c>
      <c r="S2785" s="1">
        <f t="shared" si="174"/>
        <v>2020</v>
      </c>
      <c r="T2785" s="1">
        <f t="shared" si="175"/>
        <v>2</v>
      </c>
    </row>
    <row r="2786" spans="1:20" x14ac:dyDescent="0.2">
      <c r="A2786" s="3" t="s">
        <v>1272</v>
      </c>
      <c r="B2786" s="3" t="s">
        <v>1621</v>
      </c>
      <c r="C2786" s="4" t="s">
        <v>1273</v>
      </c>
      <c r="D2786" s="5" t="s">
        <v>456</v>
      </c>
      <c r="E2786" s="4" t="s">
        <v>457</v>
      </c>
      <c r="F2786" s="6">
        <v>6509.28</v>
      </c>
      <c r="G2786" s="4">
        <v>505476</v>
      </c>
      <c r="H2786" s="4">
        <v>670258</v>
      </c>
      <c r="I2786" s="5">
        <v>9.7116035899999993</v>
      </c>
      <c r="J2786" s="5">
        <v>1.3259937168135001</v>
      </c>
      <c r="K2786" s="5" t="s">
        <v>38</v>
      </c>
      <c r="L2786" s="5">
        <v>47</v>
      </c>
      <c r="M2786" s="7" t="s">
        <v>1622</v>
      </c>
      <c r="N2786" s="7" t="s">
        <v>1623</v>
      </c>
      <c r="O2786" s="9" t="str">
        <f t="shared" si="172"/>
        <v>2020-08-25</v>
      </c>
      <c r="P2786" s="1" t="str">
        <f>VLOOKUP(K2786,de_para!$A$2:$B$46,2,0)</f>
        <v>Credenciamento</v>
      </c>
      <c r="Q2786" s="1">
        <v>0</v>
      </c>
      <c r="R2786" s="1">
        <f t="shared" si="173"/>
        <v>8</v>
      </c>
      <c r="S2786" s="1">
        <f t="shared" si="174"/>
        <v>2020</v>
      </c>
      <c r="T2786" s="1">
        <f t="shared" si="175"/>
        <v>2</v>
      </c>
    </row>
    <row r="2787" spans="1:20" x14ac:dyDescent="0.2">
      <c r="A2787" s="3" t="s">
        <v>311</v>
      </c>
      <c r="B2787" s="3" t="s">
        <v>1621</v>
      </c>
      <c r="C2787" s="4" t="s">
        <v>1123</v>
      </c>
      <c r="D2787" s="5" t="s">
        <v>1108</v>
      </c>
      <c r="E2787" s="4" t="s">
        <v>1109</v>
      </c>
      <c r="F2787" s="6">
        <v>206.41</v>
      </c>
      <c r="G2787" s="4">
        <v>28552</v>
      </c>
      <c r="H2787" s="4">
        <v>31216</v>
      </c>
      <c r="I2787" s="5">
        <v>6.6123142000000001</v>
      </c>
      <c r="J2787" s="5">
        <v>1.0933034463435001</v>
      </c>
      <c r="K2787" s="5" t="s">
        <v>19</v>
      </c>
      <c r="L2787" s="5">
        <v>6</v>
      </c>
      <c r="M2787" s="7" t="s">
        <v>1622</v>
      </c>
      <c r="N2787" s="7" t="s">
        <v>1623</v>
      </c>
      <c r="O2787" s="9" t="str">
        <f t="shared" si="172"/>
        <v>2020-08-25</v>
      </c>
      <c r="P2787" s="1" t="str">
        <f>VLOOKUP(K2787,de_para!$A$2:$B$46,2,0)</f>
        <v>web event</v>
      </c>
      <c r="Q2787" s="1">
        <v>0</v>
      </c>
      <c r="R2787" s="1">
        <f t="shared" si="173"/>
        <v>8</v>
      </c>
      <c r="S2787" s="1">
        <f t="shared" si="174"/>
        <v>2020</v>
      </c>
      <c r="T2787" s="1">
        <f t="shared" si="175"/>
        <v>2</v>
      </c>
    </row>
    <row r="2788" spans="1:20" x14ac:dyDescent="0.2">
      <c r="A2788" s="3" t="s">
        <v>1574</v>
      </c>
      <c r="B2788" s="3" t="s">
        <v>1621</v>
      </c>
      <c r="C2788" s="4" t="s">
        <v>1575</v>
      </c>
      <c r="D2788" s="5" t="s">
        <v>1508</v>
      </c>
      <c r="E2788" s="4" t="s">
        <v>1509</v>
      </c>
      <c r="F2788" s="6">
        <v>5486.36</v>
      </c>
      <c r="G2788" s="4">
        <v>271427</v>
      </c>
      <c r="H2788" s="4">
        <v>419231</v>
      </c>
      <c r="I2788" s="5">
        <v>13.08672307</v>
      </c>
      <c r="J2788" s="5">
        <v>1.5445442052559</v>
      </c>
      <c r="K2788" s="5" t="s">
        <v>38</v>
      </c>
      <c r="L2788" s="5">
        <v>35</v>
      </c>
      <c r="M2788" s="7" t="s">
        <v>1622</v>
      </c>
      <c r="N2788" s="7" t="s">
        <v>1623</v>
      </c>
      <c r="O2788" s="9" t="str">
        <f t="shared" si="172"/>
        <v>2020-08-25</v>
      </c>
      <c r="P2788" s="1" t="str">
        <f>VLOOKUP(K2788,de_para!$A$2:$B$46,2,0)</f>
        <v>Credenciamento</v>
      </c>
      <c r="Q2788" s="1">
        <v>0</v>
      </c>
      <c r="R2788" s="1">
        <f t="shared" si="173"/>
        <v>8</v>
      </c>
      <c r="S2788" s="1">
        <f t="shared" si="174"/>
        <v>2020</v>
      </c>
      <c r="T2788" s="1">
        <f t="shared" si="175"/>
        <v>2</v>
      </c>
    </row>
    <row r="2789" spans="1:20" x14ac:dyDescent="0.2">
      <c r="A2789" s="3" t="s">
        <v>1444</v>
      </c>
      <c r="B2789" s="3" t="s">
        <v>1621</v>
      </c>
      <c r="C2789" s="4" t="s">
        <v>1445</v>
      </c>
      <c r="D2789" s="5" t="s">
        <v>1416</v>
      </c>
      <c r="E2789" s="4" t="s">
        <v>1417</v>
      </c>
      <c r="F2789" s="6">
        <v>8161.1</v>
      </c>
      <c r="G2789" s="4">
        <v>820101</v>
      </c>
      <c r="H2789" s="4">
        <v>1209858</v>
      </c>
      <c r="I2789" s="5">
        <v>6.7455023599999997</v>
      </c>
      <c r="J2789" s="5">
        <v>1.4752548771431999</v>
      </c>
      <c r="K2789" s="5" t="s">
        <v>200</v>
      </c>
      <c r="L2789" s="5">
        <v>309</v>
      </c>
      <c r="M2789" s="7" t="s">
        <v>1622</v>
      </c>
      <c r="N2789" s="7" t="s">
        <v>1623</v>
      </c>
      <c r="O2789" s="9" t="str">
        <f t="shared" si="172"/>
        <v>2020-08-25</v>
      </c>
      <c r="P2789" s="1" t="str">
        <f>VLOOKUP(K2789,de_para!$A$2:$B$46,2,0)</f>
        <v>Mensagem</v>
      </c>
      <c r="Q2789" s="1">
        <v>1</v>
      </c>
      <c r="R2789" s="1">
        <f t="shared" si="173"/>
        <v>8</v>
      </c>
      <c r="S2789" s="1">
        <f t="shared" si="174"/>
        <v>2020</v>
      </c>
      <c r="T2789" s="1">
        <f t="shared" si="175"/>
        <v>2</v>
      </c>
    </row>
    <row r="2790" spans="1:20" x14ac:dyDescent="0.2">
      <c r="A2790" s="3" t="s">
        <v>1338</v>
      </c>
      <c r="B2790" s="3" t="s">
        <v>1621</v>
      </c>
      <c r="C2790" s="4" t="s">
        <v>1339</v>
      </c>
      <c r="D2790" s="5" t="s">
        <v>1205</v>
      </c>
      <c r="E2790" s="4" t="s">
        <v>1206</v>
      </c>
      <c r="F2790" s="6">
        <v>2104.52</v>
      </c>
      <c r="G2790" s="4">
        <v>30520</v>
      </c>
      <c r="H2790" s="4">
        <v>102676</v>
      </c>
      <c r="I2790" s="5">
        <v>20.496708089999998</v>
      </c>
      <c r="J2790" s="5">
        <v>3.3642201834862</v>
      </c>
      <c r="K2790" s="5" t="s">
        <v>38</v>
      </c>
      <c r="L2790" s="5">
        <v>135</v>
      </c>
      <c r="M2790" s="7" t="s">
        <v>1622</v>
      </c>
      <c r="N2790" s="7" t="s">
        <v>1623</v>
      </c>
      <c r="O2790" s="9" t="str">
        <f t="shared" si="172"/>
        <v>2020-08-25</v>
      </c>
      <c r="P2790" s="1" t="str">
        <f>VLOOKUP(K2790,de_para!$A$2:$B$46,2,0)</f>
        <v>Credenciamento</v>
      </c>
      <c r="Q2790" s="1">
        <v>0</v>
      </c>
      <c r="R2790" s="1">
        <f t="shared" si="173"/>
        <v>8</v>
      </c>
      <c r="S2790" s="1">
        <f t="shared" si="174"/>
        <v>2020</v>
      </c>
      <c r="T2790" s="1">
        <f t="shared" si="175"/>
        <v>2</v>
      </c>
    </row>
    <row r="2791" spans="1:20" x14ac:dyDescent="0.2">
      <c r="A2791" s="3" t="s">
        <v>1619</v>
      </c>
      <c r="B2791" s="3" t="s">
        <v>1621</v>
      </c>
      <c r="C2791" s="4" t="s">
        <v>1620</v>
      </c>
      <c r="D2791" s="5" t="s">
        <v>1609</v>
      </c>
      <c r="E2791" s="4" t="s">
        <v>1610</v>
      </c>
      <c r="F2791" s="6">
        <v>430.82</v>
      </c>
      <c r="G2791" s="4">
        <v>40056</v>
      </c>
      <c r="H2791" s="4">
        <v>42700</v>
      </c>
      <c r="I2791" s="5">
        <v>10.08946136</v>
      </c>
      <c r="J2791" s="5">
        <v>1.0660075893748999</v>
      </c>
      <c r="K2791" s="5" t="s">
        <v>200</v>
      </c>
      <c r="L2791" s="5">
        <v>12</v>
      </c>
      <c r="M2791" s="7" t="s">
        <v>1622</v>
      </c>
      <c r="N2791" s="7" t="s">
        <v>1623</v>
      </c>
      <c r="O2791" s="9" t="str">
        <f t="shared" si="172"/>
        <v>2020-08-25</v>
      </c>
      <c r="P2791" s="1" t="str">
        <f>VLOOKUP(K2791,de_para!$A$2:$B$46,2,0)</f>
        <v>Mensagem</v>
      </c>
      <c r="Q2791" s="1">
        <v>1</v>
      </c>
      <c r="R2791" s="1">
        <f t="shared" si="173"/>
        <v>8</v>
      </c>
      <c r="S2791" s="1">
        <f t="shared" si="174"/>
        <v>2020</v>
      </c>
      <c r="T2791" s="1">
        <f t="shared" si="175"/>
        <v>2</v>
      </c>
    </row>
    <row r="2792" spans="1:20" x14ac:dyDescent="0.2">
      <c r="A2792" s="3" t="s">
        <v>1446</v>
      </c>
      <c r="B2792" s="3" t="s">
        <v>1621</v>
      </c>
      <c r="C2792" s="4" t="s">
        <v>1493</v>
      </c>
      <c r="D2792" s="5" t="s">
        <v>1458</v>
      </c>
      <c r="E2792" s="4" t="s">
        <v>1459</v>
      </c>
      <c r="F2792" s="6">
        <v>23232.7</v>
      </c>
      <c r="G2792" s="4">
        <v>1418250</v>
      </c>
      <c r="H2792" s="4">
        <v>2245204</v>
      </c>
      <c r="I2792" s="5">
        <v>10.34770114</v>
      </c>
      <c r="J2792" s="5">
        <v>1.5830805570244999</v>
      </c>
      <c r="K2792" s="5" t="s">
        <v>200</v>
      </c>
      <c r="L2792" s="5">
        <v>878</v>
      </c>
      <c r="M2792" s="7" t="s">
        <v>1622</v>
      </c>
      <c r="N2792" s="7" t="s">
        <v>1623</v>
      </c>
      <c r="O2792" s="9" t="str">
        <f t="shared" si="172"/>
        <v>2020-08-25</v>
      </c>
      <c r="P2792" s="1" t="str">
        <f>VLOOKUP(K2792,de_para!$A$2:$B$46,2,0)</f>
        <v>Mensagem</v>
      </c>
      <c r="Q2792" s="1">
        <v>1</v>
      </c>
      <c r="R2792" s="1">
        <f t="shared" si="173"/>
        <v>8</v>
      </c>
      <c r="S2792" s="1">
        <f t="shared" si="174"/>
        <v>2020</v>
      </c>
      <c r="T2792" s="1">
        <f t="shared" si="175"/>
        <v>2</v>
      </c>
    </row>
    <row r="2793" spans="1:20" x14ac:dyDescent="0.2">
      <c r="A2793" s="3" t="s">
        <v>1477</v>
      </c>
      <c r="B2793" s="3" t="s">
        <v>1621</v>
      </c>
      <c r="C2793" s="4" t="s">
        <v>1478</v>
      </c>
      <c r="D2793" s="5" t="s">
        <v>1239</v>
      </c>
      <c r="E2793" s="4" t="s">
        <v>1240</v>
      </c>
      <c r="F2793" s="6">
        <v>156.54</v>
      </c>
      <c r="G2793" s="4">
        <v>15764</v>
      </c>
      <c r="H2793" s="4">
        <v>17135</v>
      </c>
      <c r="I2793" s="5">
        <v>9.1356871900000005</v>
      </c>
      <c r="J2793" s="5">
        <v>1.0869703121034999</v>
      </c>
      <c r="K2793" s="5" t="s">
        <v>200</v>
      </c>
      <c r="L2793" s="5">
        <v>8</v>
      </c>
      <c r="M2793" s="7" t="s">
        <v>1622</v>
      </c>
      <c r="N2793" s="7" t="s">
        <v>1623</v>
      </c>
      <c r="O2793" s="9" t="str">
        <f t="shared" si="172"/>
        <v>2020-08-25</v>
      </c>
      <c r="P2793" s="1" t="str">
        <f>VLOOKUP(K2793,de_para!$A$2:$B$46,2,0)</f>
        <v>Mensagem</v>
      </c>
      <c r="Q2793" s="1">
        <v>1</v>
      </c>
      <c r="R2793" s="1">
        <f t="shared" si="173"/>
        <v>8</v>
      </c>
      <c r="S2793" s="1">
        <f t="shared" si="174"/>
        <v>2020</v>
      </c>
      <c r="T2793" s="1">
        <f t="shared" si="175"/>
        <v>2</v>
      </c>
    </row>
    <row r="2794" spans="1:20" x14ac:dyDescent="0.2">
      <c r="A2794" s="3" t="s">
        <v>1536</v>
      </c>
      <c r="B2794" s="3" t="s">
        <v>1621</v>
      </c>
      <c r="C2794" s="4" t="s">
        <v>1537</v>
      </c>
      <c r="D2794" s="5" t="s">
        <v>1524</v>
      </c>
      <c r="E2794" s="4" t="s">
        <v>1525</v>
      </c>
      <c r="F2794" s="6">
        <v>5345.32</v>
      </c>
      <c r="G2794" s="4">
        <v>80896</v>
      </c>
      <c r="H2794" s="4">
        <v>363155</v>
      </c>
      <c r="I2794" s="5">
        <v>14.719114429999999</v>
      </c>
      <c r="J2794" s="5">
        <v>4.4891589200948996</v>
      </c>
      <c r="K2794" s="5" t="s">
        <v>19</v>
      </c>
      <c r="L2794" s="5">
        <v>139</v>
      </c>
      <c r="M2794" s="7" t="s">
        <v>1622</v>
      </c>
      <c r="N2794" s="7" t="s">
        <v>1623</v>
      </c>
      <c r="O2794" s="9" t="str">
        <f t="shared" si="172"/>
        <v>2020-08-25</v>
      </c>
      <c r="P2794" s="1" t="str">
        <f>VLOOKUP(K2794,de_para!$A$2:$B$46,2,0)</f>
        <v>web event</v>
      </c>
      <c r="Q2794" s="1">
        <v>0</v>
      </c>
      <c r="R2794" s="1">
        <f t="shared" si="173"/>
        <v>8</v>
      </c>
      <c r="S2794" s="1">
        <f t="shared" si="174"/>
        <v>2020</v>
      </c>
      <c r="T2794" s="1">
        <f t="shared" si="175"/>
        <v>2</v>
      </c>
    </row>
    <row r="2795" spans="1:20" x14ac:dyDescent="0.2">
      <c r="A2795" s="3" t="s">
        <v>1501</v>
      </c>
      <c r="B2795" s="3" t="s">
        <v>1621</v>
      </c>
      <c r="C2795" s="4" t="s">
        <v>1502</v>
      </c>
      <c r="D2795" s="5" t="s">
        <v>1503</v>
      </c>
      <c r="E2795" s="4" t="s">
        <v>1504</v>
      </c>
      <c r="F2795" s="6">
        <v>4253.24</v>
      </c>
      <c r="G2795" s="4">
        <v>121440</v>
      </c>
      <c r="H2795" s="4">
        <v>348544</v>
      </c>
      <c r="I2795" s="5">
        <v>12.20287826</v>
      </c>
      <c r="J2795" s="5">
        <v>2.8700922266140001</v>
      </c>
      <c r="K2795" s="5" t="s">
        <v>1304</v>
      </c>
      <c r="L2795" s="5">
        <v>133</v>
      </c>
      <c r="M2795" s="7" t="s">
        <v>1622</v>
      </c>
      <c r="N2795" s="7" t="s">
        <v>1623</v>
      </c>
      <c r="O2795" s="9" t="str">
        <f t="shared" si="172"/>
        <v>2020-08-25</v>
      </c>
      <c r="P2795" s="1" t="str">
        <f>VLOOKUP(K2795,de_para!$A$2:$B$46,2,0)</f>
        <v>web event</v>
      </c>
      <c r="Q2795" s="1">
        <v>0</v>
      </c>
      <c r="R2795" s="1">
        <f t="shared" si="173"/>
        <v>8</v>
      </c>
      <c r="S2795" s="1">
        <f t="shared" si="174"/>
        <v>2020</v>
      </c>
      <c r="T2795" s="1">
        <f t="shared" si="175"/>
        <v>2</v>
      </c>
    </row>
    <row r="2796" spans="1:20" x14ac:dyDescent="0.2">
      <c r="A2796" s="3" t="s">
        <v>1601</v>
      </c>
      <c r="B2796" s="3" t="s">
        <v>1621</v>
      </c>
      <c r="C2796" s="4" t="s">
        <v>1602</v>
      </c>
      <c r="D2796" s="5" t="s">
        <v>1360</v>
      </c>
      <c r="E2796" s="4" t="s">
        <v>1361</v>
      </c>
      <c r="F2796" s="6">
        <v>30.05</v>
      </c>
      <c r="G2796" s="4">
        <v>3977</v>
      </c>
      <c r="H2796" s="4">
        <v>4045</v>
      </c>
      <c r="I2796" s="5">
        <v>7.4289246000000002</v>
      </c>
      <c r="J2796" s="5">
        <v>1.017098315313</v>
      </c>
      <c r="K2796" s="5" t="s">
        <v>30</v>
      </c>
      <c r="L2796" s="5">
        <v>2</v>
      </c>
      <c r="M2796" s="7" t="s">
        <v>1622</v>
      </c>
      <c r="N2796" s="7" t="s">
        <v>1623</v>
      </c>
      <c r="O2796" s="9" t="str">
        <f t="shared" si="172"/>
        <v>2020-08-25</v>
      </c>
      <c r="P2796" s="1" t="str">
        <f>VLOOKUP(K2796,de_para!$A$2:$B$46,2,0)</f>
        <v>Lead Ads</v>
      </c>
      <c r="Q2796" s="1">
        <v>0</v>
      </c>
      <c r="R2796" s="1">
        <f t="shared" si="173"/>
        <v>8</v>
      </c>
      <c r="S2796" s="1">
        <f t="shared" si="174"/>
        <v>2020</v>
      </c>
      <c r="T2796" s="1">
        <f t="shared" si="175"/>
        <v>2</v>
      </c>
    </row>
    <row r="2797" spans="1:20" x14ac:dyDescent="0.2">
      <c r="A2797" s="3" t="s">
        <v>1562</v>
      </c>
      <c r="B2797" s="3" t="s">
        <v>1621</v>
      </c>
      <c r="C2797" s="4" t="s">
        <v>1563</v>
      </c>
      <c r="D2797" s="5" t="s">
        <v>1302</v>
      </c>
      <c r="E2797" s="4" t="s">
        <v>1303</v>
      </c>
      <c r="F2797" s="6">
        <v>3321.91</v>
      </c>
      <c r="G2797" s="4">
        <v>98433</v>
      </c>
      <c r="H2797" s="4">
        <v>235526</v>
      </c>
      <c r="I2797" s="5">
        <v>14.10421779</v>
      </c>
      <c r="J2797" s="5">
        <v>2.3927544624262</v>
      </c>
      <c r="K2797" s="5" t="s">
        <v>1304</v>
      </c>
      <c r="L2797" s="5">
        <v>95</v>
      </c>
      <c r="M2797" s="7" t="s">
        <v>1622</v>
      </c>
      <c r="N2797" s="7" t="s">
        <v>1623</v>
      </c>
      <c r="O2797" s="9" t="str">
        <f t="shared" si="172"/>
        <v>2020-08-25</v>
      </c>
      <c r="P2797" s="1" t="str">
        <f>VLOOKUP(K2797,de_para!$A$2:$B$46,2,0)</f>
        <v>web event</v>
      </c>
      <c r="Q2797" s="1">
        <v>0</v>
      </c>
      <c r="R2797" s="1">
        <f t="shared" si="173"/>
        <v>8</v>
      </c>
      <c r="S2797" s="1">
        <f t="shared" si="174"/>
        <v>2020</v>
      </c>
      <c r="T2797" s="1">
        <f t="shared" si="175"/>
        <v>2</v>
      </c>
    </row>
    <row r="2798" spans="1:20" x14ac:dyDescent="0.2">
      <c r="A2798" s="3" t="s">
        <v>1272</v>
      </c>
      <c r="B2798" s="3" t="s">
        <v>1621</v>
      </c>
      <c r="C2798" s="4" t="s">
        <v>1318</v>
      </c>
      <c r="D2798" s="5" t="s">
        <v>1249</v>
      </c>
      <c r="E2798" s="4" t="s">
        <v>1250</v>
      </c>
      <c r="F2798" s="6">
        <v>6738</v>
      </c>
      <c r="G2798" s="4">
        <v>614273</v>
      </c>
      <c r="H2798" s="4">
        <v>1072533</v>
      </c>
      <c r="I2798" s="5">
        <v>6.2823241799999998</v>
      </c>
      <c r="J2798" s="5">
        <v>1.7460200920438</v>
      </c>
      <c r="K2798" s="5" t="s">
        <v>1251</v>
      </c>
      <c r="L2798" s="5">
        <v>57</v>
      </c>
      <c r="M2798" s="7" t="s">
        <v>1622</v>
      </c>
      <c r="N2798" s="7" t="s">
        <v>1623</v>
      </c>
      <c r="O2798" s="9" t="str">
        <f t="shared" si="172"/>
        <v>2020-08-25</v>
      </c>
      <c r="P2798" s="1" t="str">
        <f>VLOOKUP(K2798,de_para!$A$2:$B$46,2,0)</f>
        <v>Credenciamento</v>
      </c>
      <c r="Q2798" s="1">
        <v>0</v>
      </c>
      <c r="R2798" s="1">
        <f t="shared" si="173"/>
        <v>8</v>
      </c>
      <c r="S2798" s="1">
        <f t="shared" si="174"/>
        <v>2020</v>
      </c>
      <c r="T2798" s="1">
        <f t="shared" si="175"/>
        <v>2</v>
      </c>
    </row>
    <row r="2799" spans="1:20" x14ac:dyDescent="0.2">
      <c r="A2799" s="3" t="s">
        <v>311</v>
      </c>
      <c r="B2799" s="3" t="s">
        <v>1621</v>
      </c>
      <c r="C2799" s="4" t="s">
        <v>1520</v>
      </c>
      <c r="D2799" s="5" t="s">
        <v>1521</v>
      </c>
      <c r="E2799" s="4" t="s">
        <v>1522</v>
      </c>
      <c r="F2799" s="6">
        <v>8293.02</v>
      </c>
      <c r="G2799" s="4">
        <v>492804</v>
      </c>
      <c r="H2799" s="4">
        <v>1159485</v>
      </c>
      <c r="I2799" s="5">
        <v>7.1523305600000002</v>
      </c>
      <c r="J2799" s="5">
        <v>2.3528319575327998</v>
      </c>
      <c r="K2799" s="5" t="s">
        <v>1251</v>
      </c>
      <c r="L2799" s="5">
        <v>40</v>
      </c>
      <c r="M2799" s="7" t="s">
        <v>1622</v>
      </c>
      <c r="N2799" s="7" t="s">
        <v>1623</v>
      </c>
      <c r="O2799" s="9" t="str">
        <f t="shared" si="172"/>
        <v>2020-08-25</v>
      </c>
      <c r="P2799" s="1" t="str">
        <f>VLOOKUP(K2799,de_para!$A$2:$B$46,2,0)</f>
        <v>Credenciamento</v>
      </c>
      <c r="Q2799" s="1">
        <v>0</v>
      </c>
      <c r="R2799" s="1">
        <f t="shared" si="173"/>
        <v>8</v>
      </c>
      <c r="S2799" s="1">
        <f t="shared" si="174"/>
        <v>2020</v>
      </c>
      <c r="T2799" s="1">
        <f t="shared" si="175"/>
        <v>2</v>
      </c>
    </row>
    <row r="2800" spans="1:20" x14ac:dyDescent="0.2">
      <c r="A2800" s="3" t="s">
        <v>1327</v>
      </c>
      <c r="B2800" s="3" t="s">
        <v>1630</v>
      </c>
      <c r="C2800" s="4" t="s">
        <v>1328</v>
      </c>
      <c r="D2800" s="5" t="s">
        <v>1329</v>
      </c>
      <c r="E2800" s="4" t="s">
        <v>1330</v>
      </c>
      <c r="F2800" s="6">
        <v>8237.2199999999993</v>
      </c>
      <c r="G2800" s="4">
        <v>109022</v>
      </c>
      <c r="H2800" s="4">
        <v>388424</v>
      </c>
      <c r="I2800" s="5">
        <v>21.206774039999999</v>
      </c>
      <c r="J2800" s="5">
        <v>3.5628038377575</v>
      </c>
      <c r="K2800" s="5" t="s">
        <v>30</v>
      </c>
      <c r="L2800" s="5">
        <v>419</v>
      </c>
      <c r="M2800" s="7" t="s">
        <v>1631</v>
      </c>
      <c r="N2800" s="7" t="s">
        <v>1632</v>
      </c>
      <c r="O2800" s="9" t="str">
        <f t="shared" si="172"/>
        <v>2020-08-18</v>
      </c>
      <c r="P2800" s="1" t="str">
        <f>VLOOKUP(K2800,de_para!$A$2:$B$46,2,0)</f>
        <v>Lead Ads</v>
      </c>
      <c r="Q2800" s="1">
        <v>0</v>
      </c>
      <c r="R2800" s="1">
        <f t="shared" si="173"/>
        <v>8</v>
      </c>
      <c r="S2800" s="1">
        <f t="shared" si="174"/>
        <v>2020</v>
      </c>
      <c r="T2800" s="1">
        <f t="shared" si="175"/>
        <v>2</v>
      </c>
    </row>
    <row r="2801" spans="1:20" x14ac:dyDescent="0.2">
      <c r="A2801" s="3" t="s">
        <v>1338</v>
      </c>
      <c r="B2801" s="3" t="s">
        <v>1630</v>
      </c>
      <c r="C2801" s="4" t="s">
        <v>1633</v>
      </c>
      <c r="D2801" s="5" t="s">
        <v>1634</v>
      </c>
      <c r="E2801" s="4" t="s">
        <v>1635</v>
      </c>
      <c r="F2801" s="6">
        <v>0</v>
      </c>
      <c r="G2801" s="4">
        <v>0</v>
      </c>
      <c r="H2801" s="4">
        <v>0</v>
      </c>
      <c r="I2801" s="5" t="s">
        <v>42</v>
      </c>
      <c r="J2801" s="5">
        <v>0</v>
      </c>
      <c r="K2801" s="5" t="s">
        <v>19</v>
      </c>
      <c r="L2801" s="5">
        <v>1</v>
      </c>
      <c r="M2801" s="7" t="s">
        <v>1631</v>
      </c>
      <c r="N2801" s="7" t="s">
        <v>1632</v>
      </c>
      <c r="O2801" s="9" t="str">
        <f t="shared" si="172"/>
        <v>2020-08-18</v>
      </c>
      <c r="P2801" s="1" t="str">
        <f>VLOOKUP(K2801,de_para!$A$2:$B$46,2,0)</f>
        <v>web event</v>
      </c>
      <c r="Q2801" s="1">
        <v>0</v>
      </c>
      <c r="R2801" s="1">
        <f t="shared" si="173"/>
        <v>8</v>
      </c>
      <c r="S2801" s="1">
        <f t="shared" si="174"/>
        <v>2020</v>
      </c>
      <c r="T2801" s="1">
        <f t="shared" si="175"/>
        <v>2</v>
      </c>
    </row>
    <row r="2802" spans="1:20" x14ac:dyDescent="0.2">
      <c r="A2802" s="3" t="s">
        <v>1619</v>
      </c>
      <c r="B2802" s="3" t="s">
        <v>1630</v>
      </c>
      <c r="C2802" s="4" t="s">
        <v>1620</v>
      </c>
      <c r="D2802" s="5" t="s">
        <v>1609</v>
      </c>
      <c r="E2802" s="4" t="s">
        <v>1610</v>
      </c>
      <c r="F2802" s="6">
        <v>455.27</v>
      </c>
      <c r="G2802" s="4">
        <v>41560</v>
      </c>
      <c r="H2802" s="4">
        <v>46209</v>
      </c>
      <c r="I2802" s="5">
        <v>9.8524097000000008</v>
      </c>
      <c r="J2802" s="5">
        <v>1.1118623676612001</v>
      </c>
      <c r="K2802" s="5" t="s">
        <v>200</v>
      </c>
      <c r="L2802" s="5">
        <v>18</v>
      </c>
      <c r="M2802" s="7" t="s">
        <v>1631</v>
      </c>
      <c r="N2802" s="7" t="s">
        <v>1632</v>
      </c>
      <c r="O2802" s="9" t="str">
        <f t="shared" si="172"/>
        <v>2020-08-18</v>
      </c>
      <c r="P2802" s="1" t="str">
        <f>VLOOKUP(K2802,de_para!$A$2:$B$46,2,0)</f>
        <v>Mensagem</v>
      </c>
      <c r="Q2802" s="1">
        <v>1</v>
      </c>
      <c r="R2802" s="1">
        <f t="shared" si="173"/>
        <v>8</v>
      </c>
      <c r="S2802" s="1">
        <f t="shared" si="174"/>
        <v>2020</v>
      </c>
      <c r="T2802" s="1">
        <f t="shared" si="175"/>
        <v>2</v>
      </c>
    </row>
    <row r="2803" spans="1:20" x14ac:dyDescent="0.2">
      <c r="A2803" s="3" t="s">
        <v>1448</v>
      </c>
      <c r="B2803" s="3" t="s">
        <v>1630</v>
      </c>
      <c r="C2803" s="4" t="s">
        <v>1449</v>
      </c>
      <c r="D2803" s="5" t="s">
        <v>1205</v>
      </c>
      <c r="E2803" s="4" t="s">
        <v>1206</v>
      </c>
      <c r="F2803" s="6">
        <v>5782.21</v>
      </c>
      <c r="G2803" s="4">
        <v>64463</v>
      </c>
      <c r="H2803" s="4">
        <v>281171</v>
      </c>
      <c r="I2803" s="5">
        <v>20.564745299999998</v>
      </c>
      <c r="J2803" s="5">
        <v>4.3617423948622003</v>
      </c>
      <c r="K2803" s="5" t="s">
        <v>38</v>
      </c>
      <c r="L2803" s="5">
        <v>24</v>
      </c>
      <c r="M2803" s="7" t="s">
        <v>1631</v>
      </c>
      <c r="N2803" s="7" t="s">
        <v>1632</v>
      </c>
      <c r="O2803" s="9" t="str">
        <f t="shared" si="172"/>
        <v>2020-08-18</v>
      </c>
      <c r="P2803" s="1" t="str">
        <f>VLOOKUP(K2803,de_para!$A$2:$B$46,2,0)</f>
        <v>Credenciamento</v>
      </c>
      <c r="Q2803" s="1">
        <v>0</v>
      </c>
      <c r="R2803" s="1">
        <f t="shared" si="173"/>
        <v>8</v>
      </c>
      <c r="S2803" s="1">
        <f t="shared" si="174"/>
        <v>2020</v>
      </c>
      <c r="T2803" s="1">
        <f t="shared" si="175"/>
        <v>2</v>
      </c>
    </row>
    <row r="2804" spans="1:20" x14ac:dyDescent="0.2">
      <c r="A2804" s="3" t="s">
        <v>1338</v>
      </c>
      <c r="B2804" s="3" t="s">
        <v>1630</v>
      </c>
      <c r="C2804" s="4" t="s">
        <v>1523</v>
      </c>
      <c r="D2804" s="5" t="s">
        <v>1524</v>
      </c>
      <c r="E2804" s="4" t="s">
        <v>1525</v>
      </c>
      <c r="F2804" s="6">
        <v>7085.48</v>
      </c>
      <c r="G2804" s="4">
        <v>92480</v>
      </c>
      <c r="H2804" s="4">
        <v>460770</v>
      </c>
      <c r="I2804" s="5">
        <v>15.377476830000001</v>
      </c>
      <c r="J2804" s="5">
        <v>4.9823745674740003</v>
      </c>
      <c r="K2804" s="5" t="s">
        <v>19</v>
      </c>
      <c r="L2804" s="5">
        <v>198</v>
      </c>
      <c r="M2804" s="7" t="s">
        <v>1631</v>
      </c>
      <c r="N2804" s="7" t="s">
        <v>1632</v>
      </c>
      <c r="O2804" s="9" t="str">
        <f t="shared" si="172"/>
        <v>2020-08-18</v>
      </c>
      <c r="P2804" s="1" t="str">
        <f>VLOOKUP(K2804,de_para!$A$2:$B$46,2,0)</f>
        <v>web event</v>
      </c>
      <c r="Q2804" s="1">
        <v>0</v>
      </c>
      <c r="R2804" s="1">
        <f t="shared" si="173"/>
        <v>8</v>
      </c>
      <c r="S2804" s="1">
        <f t="shared" si="174"/>
        <v>2020</v>
      </c>
      <c r="T2804" s="1">
        <f t="shared" si="175"/>
        <v>2</v>
      </c>
    </row>
    <row r="2805" spans="1:20" x14ac:dyDescent="0.2">
      <c r="A2805" s="3" t="s">
        <v>1382</v>
      </c>
      <c r="B2805" s="3" t="s">
        <v>1630</v>
      </c>
      <c r="C2805" s="4" t="s">
        <v>1431</v>
      </c>
      <c r="D2805" s="5" t="s">
        <v>1425</v>
      </c>
      <c r="E2805" s="4" t="s">
        <v>1426</v>
      </c>
      <c r="F2805" s="6">
        <v>3098.14</v>
      </c>
      <c r="G2805" s="4">
        <v>238530</v>
      </c>
      <c r="H2805" s="4">
        <v>417672</v>
      </c>
      <c r="I2805" s="5">
        <v>7.4176387200000002</v>
      </c>
      <c r="J2805" s="5">
        <v>1.7510250282983</v>
      </c>
      <c r="K2805" s="5" t="s">
        <v>1304</v>
      </c>
      <c r="L2805" s="5">
        <v>195</v>
      </c>
      <c r="M2805" s="7" t="s">
        <v>1631</v>
      </c>
      <c r="N2805" s="7" t="s">
        <v>1632</v>
      </c>
      <c r="O2805" s="9" t="str">
        <f t="shared" si="172"/>
        <v>2020-08-18</v>
      </c>
      <c r="P2805" s="1" t="str">
        <f>VLOOKUP(K2805,de_para!$A$2:$B$46,2,0)</f>
        <v>web event</v>
      </c>
      <c r="Q2805" s="1">
        <v>0</v>
      </c>
      <c r="R2805" s="1">
        <f t="shared" si="173"/>
        <v>8</v>
      </c>
      <c r="S2805" s="1">
        <f t="shared" si="174"/>
        <v>2020</v>
      </c>
      <c r="T2805" s="1">
        <f t="shared" si="175"/>
        <v>2</v>
      </c>
    </row>
    <row r="2806" spans="1:20" x14ac:dyDescent="0.2">
      <c r="A2806" s="3" t="s">
        <v>1446</v>
      </c>
      <c r="B2806" s="3" t="s">
        <v>1630</v>
      </c>
      <c r="C2806" s="4" t="s">
        <v>1493</v>
      </c>
      <c r="D2806" s="5" t="s">
        <v>1458</v>
      </c>
      <c r="E2806" s="4" t="s">
        <v>1459</v>
      </c>
      <c r="F2806" s="6">
        <v>12972.29</v>
      </c>
      <c r="G2806" s="4">
        <v>996082</v>
      </c>
      <c r="H2806" s="4">
        <v>1546301</v>
      </c>
      <c r="I2806" s="5">
        <v>8.3892398700000008</v>
      </c>
      <c r="J2806" s="5">
        <v>1.5523832375246001</v>
      </c>
      <c r="K2806" s="5" t="s">
        <v>200</v>
      </c>
      <c r="L2806" s="5">
        <v>566</v>
      </c>
      <c r="M2806" s="7" t="s">
        <v>1631</v>
      </c>
      <c r="N2806" s="7" t="s">
        <v>1632</v>
      </c>
      <c r="O2806" s="9" t="str">
        <f t="shared" si="172"/>
        <v>2020-08-18</v>
      </c>
      <c r="P2806" s="1" t="str">
        <f>VLOOKUP(K2806,de_para!$A$2:$B$46,2,0)</f>
        <v>Mensagem</v>
      </c>
      <c r="Q2806" s="1">
        <v>1</v>
      </c>
      <c r="R2806" s="1">
        <f t="shared" si="173"/>
        <v>8</v>
      </c>
      <c r="S2806" s="1">
        <f t="shared" si="174"/>
        <v>2020</v>
      </c>
      <c r="T2806" s="1">
        <f t="shared" si="175"/>
        <v>2</v>
      </c>
    </row>
    <row r="2807" spans="1:20" x14ac:dyDescent="0.2">
      <c r="A2807" s="3" t="s">
        <v>1536</v>
      </c>
      <c r="B2807" s="3" t="s">
        <v>1630</v>
      </c>
      <c r="C2807" s="4" t="s">
        <v>1537</v>
      </c>
      <c r="D2807" s="5" t="s">
        <v>1524</v>
      </c>
      <c r="E2807" s="4" t="s">
        <v>1525</v>
      </c>
      <c r="F2807" s="6">
        <v>6924.52</v>
      </c>
      <c r="G2807" s="4">
        <v>95857</v>
      </c>
      <c r="H2807" s="4">
        <v>485629</v>
      </c>
      <c r="I2807" s="5">
        <v>14.258868400000001</v>
      </c>
      <c r="J2807" s="5">
        <v>5.0661819168136004</v>
      </c>
      <c r="K2807" s="5" t="s">
        <v>19</v>
      </c>
      <c r="L2807" s="5">
        <v>175</v>
      </c>
      <c r="M2807" s="7" t="s">
        <v>1631</v>
      </c>
      <c r="N2807" s="7" t="s">
        <v>1632</v>
      </c>
      <c r="O2807" s="9" t="str">
        <f t="shared" si="172"/>
        <v>2020-08-18</v>
      </c>
      <c r="P2807" s="1" t="str">
        <f>VLOOKUP(K2807,de_para!$A$2:$B$46,2,0)</f>
        <v>web event</v>
      </c>
      <c r="Q2807" s="1">
        <v>0</v>
      </c>
      <c r="R2807" s="1">
        <f t="shared" si="173"/>
        <v>8</v>
      </c>
      <c r="S2807" s="1">
        <f t="shared" si="174"/>
        <v>2020</v>
      </c>
      <c r="T2807" s="1">
        <f t="shared" si="175"/>
        <v>2</v>
      </c>
    </row>
    <row r="2808" spans="1:20" x14ac:dyDescent="0.2">
      <c r="A2808" s="3" t="s">
        <v>1456</v>
      </c>
      <c r="B2808" s="3" t="s">
        <v>1630</v>
      </c>
      <c r="C2808" s="4" t="s">
        <v>1606</v>
      </c>
      <c r="D2808" s="5" t="s">
        <v>1596</v>
      </c>
      <c r="E2808" s="4" t="s">
        <v>1597</v>
      </c>
      <c r="F2808" s="6">
        <v>0</v>
      </c>
      <c r="G2808" s="4">
        <v>0</v>
      </c>
      <c r="H2808" s="4">
        <v>0</v>
      </c>
      <c r="I2808" s="5" t="s">
        <v>42</v>
      </c>
      <c r="J2808" s="5">
        <v>0</v>
      </c>
      <c r="K2808" s="5" t="s">
        <v>200</v>
      </c>
      <c r="L2808" s="5">
        <v>5</v>
      </c>
      <c r="M2808" s="7" t="s">
        <v>1631</v>
      </c>
      <c r="N2808" s="7" t="s">
        <v>1632</v>
      </c>
      <c r="O2808" s="9" t="str">
        <f t="shared" si="172"/>
        <v>2020-08-18</v>
      </c>
      <c r="P2808" s="1" t="str">
        <f>VLOOKUP(K2808,de_para!$A$2:$B$46,2,0)</f>
        <v>Mensagem</v>
      </c>
      <c r="Q2808" s="1">
        <v>1</v>
      </c>
      <c r="R2808" s="1">
        <f t="shared" si="173"/>
        <v>8</v>
      </c>
      <c r="S2808" s="1">
        <f t="shared" si="174"/>
        <v>2020</v>
      </c>
      <c r="T2808" s="1">
        <f t="shared" si="175"/>
        <v>2</v>
      </c>
    </row>
    <row r="2809" spans="1:20" x14ac:dyDescent="0.2">
      <c r="A2809" s="3" t="s">
        <v>311</v>
      </c>
      <c r="B2809" s="3" t="s">
        <v>1630</v>
      </c>
      <c r="C2809" s="4" t="s">
        <v>1545</v>
      </c>
      <c r="D2809" s="5" t="s">
        <v>456</v>
      </c>
      <c r="E2809" s="4" t="s">
        <v>457</v>
      </c>
      <c r="F2809" s="6">
        <v>5102.63</v>
      </c>
      <c r="G2809" s="4">
        <v>434042</v>
      </c>
      <c r="H2809" s="4">
        <v>604363</v>
      </c>
      <c r="I2809" s="5">
        <v>8.4429887299999997</v>
      </c>
      <c r="J2809" s="5">
        <v>1.3924067256164001</v>
      </c>
      <c r="K2809" s="5" t="s">
        <v>38</v>
      </c>
      <c r="L2809" s="5">
        <v>38</v>
      </c>
      <c r="M2809" s="7" t="s">
        <v>1631</v>
      </c>
      <c r="N2809" s="7" t="s">
        <v>1632</v>
      </c>
      <c r="O2809" s="9" t="str">
        <f t="shared" si="172"/>
        <v>2020-08-18</v>
      </c>
      <c r="P2809" s="1" t="str">
        <f>VLOOKUP(K2809,de_para!$A$2:$B$46,2,0)</f>
        <v>Credenciamento</v>
      </c>
      <c r="Q2809" s="1">
        <v>0</v>
      </c>
      <c r="R2809" s="1">
        <f t="shared" si="173"/>
        <v>8</v>
      </c>
      <c r="S2809" s="1">
        <f t="shared" si="174"/>
        <v>2020</v>
      </c>
      <c r="T2809" s="1">
        <f t="shared" si="175"/>
        <v>2</v>
      </c>
    </row>
    <row r="2810" spans="1:20" x14ac:dyDescent="0.2">
      <c r="A2810" s="3" t="s">
        <v>1456</v>
      </c>
      <c r="B2810" s="3" t="s">
        <v>1630</v>
      </c>
      <c r="C2810" s="4" t="s">
        <v>1457</v>
      </c>
      <c r="D2810" s="5" t="s">
        <v>1458</v>
      </c>
      <c r="E2810" s="4" t="s">
        <v>1459</v>
      </c>
      <c r="F2810" s="6">
        <v>15462.22</v>
      </c>
      <c r="G2810" s="4">
        <v>894469</v>
      </c>
      <c r="H2810" s="4">
        <v>1634767</v>
      </c>
      <c r="I2810" s="5">
        <v>9.4583631799999992</v>
      </c>
      <c r="J2810" s="5">
        <v>1.8276396387130001</v>
      </c>
      <c r="K2810" s="5" t="s">
        <v>200</v>
      </c>
      <c r="L2810" s="5">
        <v>623</v>
      </c>
      <c r="M2810" s="7" t="s">
        <v>1631</v>
      </c>
      <c r="N2810" s="7" t="s">
        <v>1632</v>
      </c>
      <c r="O2810" s="9" t="str">
        <f t="shared" si="172"/>
        <v>2020-08-18</v>
      </c>
      <c r="P2810" s="1" t="str">
        <f>VLOOKUP(K2810,de_para!$A$2:$B$46,2,0)</f>
        <v>Mensagem</v>
      </c>
      <c r="Q2810" s="1">
        <v>1</v>
      </c>
      <c r="R2810" s="1">
        <f t="shared" si="173"/>
        <v>8</v>
      </c>
      <c r="S2810" s="1">
        <f t="shared" si="174"/>
        <v>2020</v>
      </c>
      <c r="T2810" s="1">
        <f t="shared" si="175"/>
        <v>2</v>
      </c>
    </row>
    <row r="2811" spans="1:20" x14ac:dyDescent="0.2">
      <c r="A2811" s="3" t="s">
        <v>1006</v>
      </c>
      <c r="B2811" s="3" t="s">
        <v>1630</v>
      </c>
      <c r="C2811" s="4" t="s">
        <v>1636</v>
      </c>
      <c r="D2811" s="5" t="s">
        <v>1637</v>
      </c>
      <c r="E2811" s="4" t="s">
        <v>1638</v>
      </c>
      <c r="F2811" s="6">
        <v>0</v>
      </c>
      <c r="G2811" s="4">
        <v>0</v>
      </c>
      <c r="H2811" s="4">
        <v>0</v>
      </c>
      <c r="I2811" s="5" t="s">
        <v>42</v>
      </c>
      <c r="J2811" s="5">
        <v>0</v>
      </c>
      <c r="K2811" s="5" t="s">
        <v>38</v>
      </c>
      <c r="L2811" s="5">
        <v>2</v>
      </c>
      <c r="M2811" s="7" t="s">
        <v>1631</v>
      </c>
      <c r="N2811" s="7" t="s">
        <v>1632</v>
      </c>
      <c r="O2811" s="9" t="str">
        <f t="shared" si="172"/>
        <v>2020-08-18</v>
      </c>
      <c r="P2811" s="1" t="str">
        <f>VLOOKUP(K2811,de_para!$A$2:$B$46,2,0)</f>
        <v>Credenciamento</v>
      </c>
      <c r="Q2811" s="1">
        <v>0</v>
      </c>
      <c r="R2811" s="1">
        <f t="shared" si="173"/>
        <v>8</v>
      </c>
      <c r="S2811" s="1">
        <f t="shared" si="174"/>
        <v>2020</v>
      </c>
      <c r="T2811" s="1">
        <f t="shared" si="175"/>
        <v>2</v>
      </c>
    </row>
    <row r="2812" spans="1:20" x14ac:dyDescent="0.2">
      <c r="A2812" s="3" t="s">
        <v>1305</v>
      </c>
      <c r="B2812" s="3" t="s">
        <v>1630</v>
      </c>
      <c r="C2812" s="4" t="s">
        <v>1306</v>
      </c>
      <c r="D2812" s="5" t="s">
        <v>1249</v>
      </c>
      <c r="E2812" s="4" t="s">
        <v>1250</v>
      </c>
      <c r="F2812" s="6">
        <v>2566.69</v>
      </c>
      <c r="G2812" s="4">
        <v>239231</v>
      </c>
      <c r="H2812" s="4">
        <v>350933</v>
      </c>
      <c r="I2812" s="5">
        <v>7.3139032200000003</v>
      </c>
      <c r="J2812" s="5">
        <v>1.4669210930022001</v>
      </c>
      <c r="K2812" s="5" t="s">
        <v>1251</v>
      </c>
      <c r="L2812" s="5">
        <v>24</v>
      </c>
      <c r="M2812" s="7" t="s">
        <v>1631</v>
      </c>
      <c r="N2812" s="7" t="s">
        <v>1632</v>
      </c>
      <c r="O2812" s="9" t="str">
        <f t="shared" si="172"/>
        <v>2020-08-18</v>
      </c>
      <c r="P2812" s="1" t="str">
        <f>VLOOKUP(K2812,de_para!$A$2:$B$46,2,0)</f>
        <v>Credenciamento</v>
      </c>
      <c r="Q2812" s="1">
        <v>0</v>
      </c>
      <c r="R2812" s="1">
        <f t="shared" si="173"/>
        <v>8</v>
      </c>
      <c r="S2812" s="1">
        <f t="shared" si="174"/>
        <v>2020</v>
      </c>
      <c r="T2812" s="1">
        <f t="shared" si="175"/>
        <v>2</v>
      </c>
    </row>
    <row r="2813" spans="1:20" x14ac:dyDescent="0.2">
      <c r="A2813" s="3" t="s">
        <v>1338</v>
      </c>
      <c r="B2813" s="3" t="s">
        <v>1630</v>
      </c>
      <c r="C2813" s="4" t="s">
        <v>1519</v>
      </c>
      <c r="D2813" s="5" t="s">
        <v>1329</v>
      </c>
      <c r="E2813" s="4" t="s">
        <v>1330</v>
      </c>
      <c r="F2813" s="6">
        <v>936.98</v>
      </c>
      <c r="G2813" s="4">
        <v>20780</v>
      </c>
      <c r="H2813" s="4">
        <v>69909</v>
      </c>
      <c r="I2813" s="5">
        <v>13.402852279999999</v>
      </c>
      <c r="J2813" s="5">
        <v>3.3642444658324999</v>
      </c>
      <c r="K2813" s="5" t="s">
        <v>30</v>
      </c>
      <c r="L2813" s="5">
        <v>36</v>
      </c>
      <c r="M2813" s="7" t="s">
        <v>1631</v>
      </c>
      <c r="N2813" s="7" t="s">
        <v>1632</v>
      </c>
      <c r="O2813" s="9" t="str">
        <f t="shared" si="172"/>
        <v>2020-08-18</v>
      </c>
      <c r="P2813" s="1" t="str">
        <f>VLOOKUP(K2813,de_para!$A$2:$B$46,2,0)</f>
        <v>Lead Ads</v>
      </c>
      <c r="Q2813" s="1">
        <v>0</v>
      </c>
      <c r="R2813" s="1">
        <f t="shared" si="173"/>
        <v>8</v>
      </c>
      <c r="S2813" s="1">
        <f t="shared" si="174"/>
        <v>2020</v>
      </c>
      <c r="T2813" s="1">
        <f t="shared" si="175"/>
        <v>2</v>
      </c>
    </row>
    <row r="2814" spans="1:20" x14ac:dyDescent="0.2">
      <c r="A2814" s="3" t="s">
        <v>1588</v>
      </c>
      <c r="B2814" s="3" t="s">
        <v>1630</v>
      </c>
      <c r="C2814" s="4" t="s">
        <v>1589</v>
      </c>
      <c r="D2814" s="5" t="s">
        <v>1590</v>
      </c>
      <c r="E2814" s="4" t="s">
        <v>1591</v>
      </c>
      <c r="F2814" s="6">
        <v>0</v>
      </c>
      <c r="G2814" s="4">
        <v>0</v>
      </c>
      <c r="H2814" s="4">
        <v>0</v>
      </c>
      <c r="I2814" s="5" t="s">
        <v>42</v>
      </c>
      <c r="J2814" s="5">
        <v>0</v>
      </c>
      <c r="K2814" s="5" t="s">
        <v>1304</v>
      </c>
      <c r="L2814" s="5">
        <v>3</v>
      </c>
      <c r="M2814" s="7" t="s">
        <v>1631</v>
      </c>
      <c r="N2814" s="7" t="s">
        <v>1632</v>
      </c>
      <c r="O2814" s="9" t="str">
        <f t="shared" si="172"/>
        <v>2020-08-18</v>
      </c>
      <c r="P2814" s="1" t="str">
        <f>VLOOKUP(K2814,de_para!$A$2:$B$46,2,0)</f>
        <v>web event</v>
      </c>
      <c r="Q2814" s="1">
        <v>0</v>
      </c>
      <c r="R2814" s="1">
        <f t="shared" si="173"/>
        <v>8</v>
      </c>
      <c r="S2814" s="1">
        <f t="shared" si="174"/>
        <v>2020</v>
      </c>
      <c r="T2814" s="1">
        <f t="shared" si="175"/>
        <v>2</v>
      </c>
    </row>
    <row r="2815" spans="1:20" x14ac:dyDescent="0.2">
      <c r="A2815" s="3" t="s">
        <v>1444</v>
      </c>
      <c r="B2815" s="3" t="s">
        <v>1630</v>
      </c>
      <c r="C2815" s="4" t="s">
        <v>1445</v>
      </c>
      <c r="D2815" s="5" t="s">
        <v>1416</v>
      </c>
      <c r="E2815" s="4" t="s">
        <v>1417</v>
      </c>
      <c r="F2815" s="6">
        <v>7618.1</v>
      </c>
      <c r="G2815" s="4">
        <v>848762</v>
      </c>
      <c r="H2815" s="4">
        <v>1306157</v>
      </c>
      <c r="I2815" s="5">
        <v>5.8324535300000004</v>
      </c>
      <c r="J2815" s="5">
        <v>1.5388966518294001</v>
      </c>
      <c r="K2815" s="5" t="s">
        <v>200</v>
      </c>
      <c r="L2815" s="5">
        <v>302</v>
      </c>
      <c r="M2815" s="7" t="s">
        <v>1631</v>
      </c>
      <c r="N2815" s="7" t="s">
        <v>1632</v>
      </c>
      <c r="O2815" s="9" t="str">
        <f t="shared" si="172"/>
        <v>2020-08-18</v>
      </c>
      <c r="P2815" s="1" t="str">
        <f>VLOOKUP(K2815,de_para!$A$2:$B$46,2,0)</f>
        <v>Mensagem</v>
      </c>
      <c r="Q2815" s="1">
        <v>1</v>
      </c>
      <c r="R2815" s="1">
        <f t="shared" si="173"/>
        <v>8</v>
      </c>
      <c r="S2815" s="1">
        <f t="shared" si="174"/>
        <v>2020</v>
      </c>
      <c r="T2815" s="1">
        <f t="shared" si="175"/>
        <v>2</v>
      </c>
    </row>
    <row r="2816" spans="1:20" x14ac:dyDescent="0.2">
      <c r="A2816" s="3" t="s">
        <v>1006</v>
      </c>
      <c r="B2816" s="3" t="s">
        <v>1630</v>
      </c>
      <c r="C2816" s="4" t="s">
        <v>1331</v>
      </c>
      <c r="D2816" s="5" t="s">
        <v>456</v>
      </c>
      <c r="E2816" s="4" t="s">
        <v>457</v>
      </c>
      <c r="F2816" s="6">
        <v>6723.47</v>
      </c>
      <c r="G2816" s="4">
        <v>737268</v>
      </c>
      <c r="H2816" s="4">
        <v>1006910</v>
      </c>
      <c r="I2816" s="5">
        <v>6.6773296499999999</v>
      </c>
      <c r="J2816" s="5">
        <v>1.3657313215818001</v>
      </c>
      <c r="K2816" s="5" t="s">
        <v>38</v>
      </c>
      <c r="L2816" s="5">
        <v>43</v>
      </c>
      <c r="M2816" s="7" t="s">
        <v>1631</v>
      </c>
      <c r="N2816" s="7" t="s">
        <v>1632</v>
      </c>
      <c r="O2816" s="9" t="str">
        <f t="shared" si="172"/>
        <v>2020-08-18</v>
      </c>
      <c r="P2816" s="1" t="str">
        <f>VLOOKUP(K2816,de_para!$A$2:$B$46,2,0)</f>
        <v>Credenciamento</v>
      </c>
      <c r="Q2816" s="1">
        <v>0</v>
      </c>
      <c r="R2816" s="1">
        <f t="shared" si="173"/>
        <v>8</v>
      </c>
      <c r="S2816" s="1">
        <f t="shared" si="174"/>
        <v>2020</v>
      </c>
      <c r="T2816" s="1">
        <f t="shared" si="175"/>
        <v>2</v>
      </c>
    </row>
    <row r="2817" spans="1:20" x14ac:dyDescent="0.2">
      <c r="A2817" s="3" t="s">
        <v>1338</v>
      </c>
      <c r="B2817" s="3" t="s">
        <v>1630</v>
      </c>
      <c r="C2817" s="4" t="s">
        <v>1339</v>
      </c>
      <c r="D2817" s="5" t="s">
        <v>1205</v>
      </c>
      <c r="E2817" s="4" t="s">
        <v>1206</v>
      </c>
      <c r="F2817" s="6">
        <v>1976.67</v>
      </c>
      <c r="G2817" s="4">
        <v>20880</v>
      </c>
      <c r="H2817" s="4">
        <v>97937</v>
      </c>
      <c r="I2817" s="5">
        <v>20.183076880000002</v>
      </c>
      <c r="J2817" s="5">
        <v>4.6904693486589997</v>
      </c>
      <c r="K2817" s="5" t="s">
        <v>38</v>
      </c>
      <c r="L2817" s="5">
        <v>99</v>
      </c>
      <c r="M2817" s="7" t="s">
        <v>1631</v>
      </c>
      <c r="N2817" s="7" t="s">
        <v>1632</v>
      </c>
      <c r="O2817" s="9" t="str">
        <f t="shared" si="172"/>
        <v>2020-08-18</v>
      </c>
      <c r="P2817" s="1" t="str">
        <f>VLOOKUP(K2817,de_para!$A$2:$B$46,2,0)</f>
        <v>Credenciamento</v>
      </c>
      <c r="Q2817" s="1">
        <v>0</v>
      </c>
      <c r="R2817" s="1">
        <f t="shared" si="173"/>
        <v>8</v>
      </c>
      <c r="S2817" s="1">
        <f t="shared" si="174"/>
        <v>2020</v>
      </c>
      <c r="T2817" s="1">
        <f t="shared" si="175"/>
        <v>2</v>
      </c>
    </row>
    <row r="2818" spans="1:20" x14ac:dyDescent="0.2">
      <c r="A2818" s="3" t="s">
        <v>1468</v>
      </c>
      <c r="B2818" s="3" t="s">
        <v>1630</v>
      </c>
      <c r="C2818" s="4" t="s">
        <v>1469</v>
      </c>
      <c r="D2818" s="5" t="s">
        <v>1416</v>
      </c>
      <c r="E2818" s="4" t="s">
        <v>1417</v>
      </c>
      <c r="F2818" s="6">
        <v>11982.75</v>
      </c>
      <c r="G2818" s="4">
        <v>560909</v>
      </c>
      <c r="H2818" s="4">
        <v>1002418</v>
      </c>
      <c r="I2818" s="5">
        <v>11.953845599999999</v>
      </c>
      <c r="J2818" s="5">
        <v>1.7871312458884001</v>
      </c>
      <c r="K2818" s="5" t="s">
        <v>200</v>
      </c>
      <c r="L2818" s="5">
        <v>609</v>
      </c>
      <c r="M2818" s="7" t="s">
        <v>1631</v>
      </c>
      <c r="N2818" s="7" t="s">
        <v>1632</v>
      </c>
      <c r="O2818" s="9" t="str">
        <f t="shared" si="172"/>
        <v>2020-08-18</v>
      </c>
      <c r="P2818" s="1" t="str">
        <f>VLOOKUP(K2818,de_para!$A$2:$B$46,2,0)</f>
        <v>Mensagem</v>
      </c>
      <c r="Q2818" s="1">
        <v>1</v>
      </c>
      <c r="R2818" s="1">
        <f t="shared" si="173"/>
        <v>8</v>
      </c>
      <c r="S2818" s="1">
        <f t="shared" si="174"/>
        <v>2020</v>
      </c>
      <c r="T2818" s="1">
        <f t="shared" si="175"/>
        <v>2</v>
      </c>
    </row>
    <row r="2819" spans="1:20" x14ac:dyDescent="0.2">
      <c r="A2819" s="3" t="s">
        <v>1094</v>
      </c>
      <c r="B2819" s="3" t="s">
        <v>1630</v>
      </c>
      <c r="C2819" s="4" t="s">
        <v>1639</v>
      </c>
      <c r="D2819" s="5" t="s">
        <v>1634</v>
      </c>
      <c r="E2819" s="4" t="s">
        <v>1635</v>
      </c>
      <c r="F2819" s="6">
        <v>0</v>
      </c>
      <c r="G2819" s="4">
        <v>0</v>
      </c>
      <c r="H2819" s="4">
        <v>0</v>
      </c>
      <c r="I2819" s="5" t="s">
        <v>42</v>
      </c>
      <c r="J2819" s="5">
        <v>0</v>
      </c>
      <c r="K2819" s="5" t="s">
        <v>19</v>
      </c>
      <c r="L2819" s="5">
        <v>1</v>
      </c>
      <c r="M2819" s="7" t="s">
        <v>1631</v>
      </c>
      <c r="N2819" s="7" t="s">
        <v>1632</v>
      </c>
      <c r="O2819" s="9" t="str">
        <f t="shared" ref="O2819:O2882" si="176">RIGHT(B2819,10)</f>
        <v>2020-08-18</v>
      </c>
      <c r="P2819" s="1" t="str">
        <f>VLOOKUP(K2819,de_para!$A$2:$B$46,2,0)</f>
        <v>web event</v>
      </c>
      <c r="Q2819" s="1">
        <v>0</v>
      </c>
      <c r="R2819" s="1">
        <f t="shared" ref="R2819:R2882" si="177">MONTH(O2819)</f>
        <v>8</v>
      </c>
      <c r="S2819" s="1">
        <f t="shared" ref="S2819:S2882" si="178">YEAR(O2819)</f>
        <v>2020</v>
      </c>
      <c r="T2819" s="1">
        <f t="shared" ref="T2819:T2882" si="179">IF(R2819&lt;7,1,2)</f>
        <v>2</v>
      </c>
    </row>
    <row r="2820" spans="1:20" x14ac:dyDescent="0.2">
      <c r="A2820" s="3" t="s">
        <v>1272</v>
      </c>
      <c r="B2820" s="3" t="s">
        <v>1630</v>
      </c>
      <c r="C2820" s="4" t="s">
        <v>1273</v>
      </c>
      <c r="D2820" s="5" t="s">
        <v>456</v>
      </c>
      <c r="E2820" s="4" t="s">
        <v>457</v>
      </c>
      <c r="F2820" s="6">
        <v>5199.3599999999997</v>
      </c>
      <c r="G2820" s="4">
        <v>481782</v>
      </c>
      <c r="H2820" s="4">
        <v>654277</v>
      </c>
      <c r="I2820" s="5">
        <v>7.9467259300000004</v>
      </c>
      <c r="J2820" s="5">
        <v>1.3580353769961999</v>
      </c>
      <c r="K2820" s="5" t="s">
        <v>38</v>
      </c>
      <c r="L2820" s="5">
        <v>41</v>
      </c>
      <c r="M2820" s="7" t="s">
        <v>1631</v>
      </c>
      <c r="N2820" s="7" t="s">
        <v>1632</v>
      </c>
      <c r="O2820" s="9" t="str">
        <f t="shared" si="176"/>
        <v>2020-08-18</v>
      </c>
      <c r="P2820" s="1" t="str">
        <f>VLOOKUP(K2820,de_para!$A$2:$B$46,2,0)</f>
        <v>Credenciamento</v>
      </c>
      <c r="Q2820" s="1">
        <v>0</v>
      </c>
      <c r="R2820" s="1">
        <f t="shared" si="177"/>
        <v>8</v>
      </c>
      <c r="S2820" s="1">
        <f t="shared" si="178"/>
        <v>2020</v>
      </c>
      <c r="T2820" s="1">
        <f t="shared" si="179"/>
        <v>2</v>
      </c>
    </row>
    <row r="2821" spans="1:20" x14ac:dyDescent="0.2">
      <c r="A2821" s="3" t="s">
        <v>1588</v>
      </c>
      <c r="B2821" s="3" t="s">
        <v>1630</v>
      </c>
      <c r="C2821" s="4" t="s">
        <v>1603</v>
      </c>
      <c r="D2821" s="5" t="s">
        <v>1604</v>
      </c>
      <c r="E2821" s="4" t="s">
        <v>1605</v>
      </c>
      <c r="F2821" s="6">
        <v>0</v>
      </c>
      <c r="G2821" s="4">
        <v>0</v>
      </c>
      <c r="H2821" s="4">
        <v>0</v>
      </c>
      <c r="I2821" s="5" t="s">
        <v>42</v>
      </c>
      <c r="J2821" s="5">
        <v>0</v>
      </c>
      <c r="K2821" s="5" t="s">
        <v>1304</v>
      </c>
      <c r="L2821" s="5">
        <v>3</v>
      </c>
      <c r="M2821" s="7" t="s">
        <v>1631</v>
      </c>
      <c r="N2821" s="7" t="s">
        <v>1632</v>
      </c>
      <c r="O2821" s="9" t="str">
        <f t="shared" si="176"/>
        <v>2020-08-18</v>
      </c>
      <c r="P2821" s="1" t="str">
        <f>VLOOKUP(K2821,de_para!$A$2:$B$46,2,0)</f>
        <v>web event</v>
      </c>
      <c r="Q2821" s="1">
        <v>0</v>
      </c>
      <c r="R2821" s="1">
        <f t="shared" si="177"/>
        <v>8</v>
      </c>
      <c r="S2821" s="1">
        <f t="shared" si="178"/>
        <v>2020</v>
      </c>
      <c r="T2821" s="1">
        <f t="shared" si="179"/>
        <v>2</v>
      </c>
    </row>
    <row r="2822" spans="1:20" x14ac:dyDescent="0.2">
      <c r="A2822" s="3" t="s">
        <v>1530</v>
      </c>
      <c r="B2822" s="3" t="s">
        <v>1630</v>
      </c>
      <c r="C2822" s="4" t="s">
        <v>1531</v>
      </c>
      <c r="D2822" s="5" t="s">
        <v>1239</v>
      </c>
      <c r="E2822" s="4" t="s">
        <v>1240</v>
      </c>
      <c r="F2822" s="6">
        <v>29.01</v>
      </c>
      <c r="G2822" s="4">
        <v>4191</v>
      </c>
      <c r="H2822" s="4">
        <v>4466</v>
      </c>
      <c r="I2822" s="5">
        <v>6.49574563</v>
      </c>
      <c r="J2822" s="5">
        <v>1.0656167979003</v>
      </c>
      <c r="K2822" s="5" t="s">
        <v>200</v>
      </c>
      <c r="L2822" s="5">
        <v>2</v>
      </c>
      <c r="M2822" s="7" t="s">
        <v>1631</v>
      </c>
      <c r="N2822" s="7" t="s">
        <v>1632</v>
      </c>
      <c r="O2822" s="9" t="str">
        <f t="shared" si="176"/>
        <v>2020-08-18</v>
      </c>
      <c r="P2822" s="1" t="str">
        <f>VLOOKUP(K2822,de_para!$A$2:$B$46,2,0)</f>
        <v>Mensagem</v>
      </c>
      <c r="Q2822" s="1">
        <v>1</v>
      </c>
      <c r="R2822" s="1">
        <f t="shared" si="177"/>
        <v>8</v>
      </c>
      <c r="S2822" s="1">
        <f t="shared" si="178"/>
        <v>2020</v>
      </c>
      <c r="T2822" s="1">
        <f t="shared" si="179"/>
        <v>2</v>
      </c>
    </row>
    <row r="2823" spans="1:20" x14ac:dyDescent="0.2">
      <c r="A2823" s="3" t="s">
        <v>1594</v>
      </c>
      <c r="B2823" s="3" t="s">
        <v>1630</v>
      </c>
      <c r="C2823" s="4" t="s">
        <v>1625</v>
      </c>
      <c r="D2823" s="5" t="s">
        <v>1458</v>
      </c>
      <c r="E2823" s="4" t="s">
        <v>1459</v>
      </c>
      <c r="F2823" s="6">
        <v>0</v>
      </c>
      <c r="G2823" s="4">
        <v>0</v>
      </c>
      <c r="H2823" s="4">
        <v>0</v>
      </c>
      <c r="I2823" s="5" t="s">
        <v>42</v>
      </c>
      <c r="J2823" s="5">
        <v>0</v>
      </c>
      <c r="K2823" s="5" t="s">
        <v>200</v>
      </c>
      <c r="L2823" s="5">
        <v>1</v>
      </c>
      <c r="M2823" s="7" t="s">
        <v>1631</v>
      </c>
      <c r="N2823" s="7" t="s">
        <v>1632</v>
      </c>
      <c r="O2823" s="9" t="str">
        <f t="shared" si="176"/>
        <v>2020-08-18</v>
      </c>
      <c r="P2823" s="1" t="str">
        <f>VLOOKUP(K2823,de_para!$A$2:$B$46,2,0)</f>
        <v>Mensagem</v>
      </c>
      <c r="Q2823" s="1">
        <v>1</v>
      </c>
      <c r="R2823" s="1">
        <f t="shared" si="177"/>
        <v>8</v>
      </c>
      <c r="S2823" s="1">
        <f t="shared" si="178"/>
        <v>2020</v>
      </c>
      <c r="T2823" s="1">
        <f t="shared" si="179"/>
        <v>2</v>
      </c>
    </row>
    <row r="2824" spans="1:20" x14ac:dyDescent="0.2">
      <c r="A2824" s="3" t="s">
        <v>1456</v>
      </c>
      <c r="B2824" s="3" t="s">
        <v>1630</v>
      </c>
      <c r="C2824" s="4" t="s">
        <v>1553</v>
      </c>
      <c r="D2824" s="5" t="s">
        <v>1554</v>
      </c>
      <c r="E2824" s="4" t="s">
        <v>1555</v>
      </c>
      <c r="F2824" s="6">
        <v>4150.5200000000004</v>
      </c>
      <c r="G2824" s="4">
        <v>324608</v>
      </c>
      <c r="H2824" s="4">
        <v>794920</v>
      </c>
      <c r="I2824" s="5">
        <v>5.2213052900000001</v>
      </c>
      <c r="J2824" s="5">
        <v>2.4488613958991001</v>
      </c>
      <c r="K2824" s="5" t="s">
        <v>19</v>
      </c>
      <c r="L2824" s="5">
        <v>65</v>
      </c>
      <c r="M2824" s="7" t="s">
        <v>1631</v>
      </c>
      <c r="N2824" s="7" t="s">
        <v>1632</v>
      </c>
      <c r="O2824" s="9" t="str">
        <f t="shared" si="176"/>
        <v>2020-08-18</v>
      </c>
      <c r="P2824" s="1" t="str">
        <f>VLOOKUP(K2824,de_para!$A$2:$B$46,2,0)</f>
        <v>web event</v>
      </c>
      <c r="Q2824" s="1">
        <v>1</v>
      </c>
      <c r="R2824" s="1">
        <f t="shared" si="177"/>
        <v>8</v>
      </c>
      <c r="S2824" s="1">
        <f t="shared" si="178"/>
        <v>2020</v>
      </c>
      <c r="T2824" s="1">
        <f t="shared" si="179"/>
        <v>2</v>
      </c>
    </row>
    <row r="2825" spans="1:20" x14ac:dyDescent="0.2">
      <c r="A2825" s="3" t="s">
        <v>1305</v>
      </c>
      <c r="B2825" s="3" t="s">
        <v>1630</v>
      </c>
      <c r="C2825" s="4" t="s">
        <v>1550</v>
      </c>
      <c r="D2825" s="5" t="s">
        <v>1521</v>
      </c>
      <c r="E2825" s="4" t="s">
        <v>1522</v>
      </c>
      <c r="F2825" s="6">
        <v>4367.8900000000003</v>
      </c>
      <c r="G2825" s="4">
        <v>281662</v>
      </c>
      <c r="H2825" s="4">
        <v>472388</v>
      </c>
      <c r="I2825" s="5">
        <v>9.2464033800000003</v>
      </c>
      <c r="J2825" s="5">
        <v>1.6771449467802</v>
      </c>
      <c r="K2825" s="5" t="s">
        <v>1251</v>
      </c>
      <c r="L2825" s="5">
        <v>16</v>
      </c>
      <c r="M2825" s="7" t="s">
        <v>1631</v>
      </c>
      <c r="N2825" s="7" t="s">
        <v>1632</v>
      </c>
      <c r="O2825" s="9" t="str">
        <f t="shared" si="176"/>
        <v>2020-08-18</v>
      </c>
      <c r="P2825" s="1" t="str">
        <f>VLOOKUP(K2825,de_para!$A$2:$B$46,2,0)</f>
        <v>Credenciamento</v>
      </c>
      <c r="Q2825" s="1">
        <v>0</v>
      </c>
      <c r="R2825" s="1">
        <f t="shared" si="177"/>
        <v>8</v>
      </c>
      <c r="S2825" s="1">
        <f t="shared" si="178"/>
        <v>2020</v>
      </c>
      <c r="T2825" s="1">
        <f t="shared" si="179"/>
        <v>2</v>
      </c>
    </row>
    <row r="2826" spans="1:20" x14ac:dyDescent="0.2">
      <c r="A2826" s="3" t="s">
        <v>1272</v>
      </c>
      <c r="B2826" s="3" t="s">
        <v>1630</v>
      </c>
      <c r="C2826" s="4" t="s">
        <v>1318</v>
      </c>
      <c r="D2826" s="5" t="s">
        <v>1249</v>
      </c>
      <c r="E2826" s="4" t="s">
        <v>1250</v>
      </c>
      <c r="F2826" s="6">
        <v>7049.8</v>
      </c>
      <c r="G2826" s="4">
        <v>664813</v>
      </c>
      <c r="H2826" s="4">
        <v>1127304</v>
      </c>
      <c r="I2826" s="5">
        <v>6.2536813499999999</v>
      </c>
      <c r="J2826" s="5">
        <v>1.6956708126947</v>
      </c>
      <c r="K2826" s="5" t="s">
        <v>1251</v>
      </c>
      <c r="L2826" s="5">
        <v>80</v>
      </c>
      <c r="M2826" s="7" t="s">
        <v>1631</v>
      </c>
      <c r="N2826" s="7" t="s">
        <v>1632</v>
      </c>
      <c r="O2826" s="9" t="str">
        <f t="shared" si="176"/>
        <v>2020-08-18</v>
      </c>
      <c r="P2826" s="1" t="str">
        <f>VLOOKUP(K2826,de_para!$A$2:$B$46,2,0)</f>
        <v>Credenciamento</v>
      </c>
      <c r="Q2826" s="1">
        <v>0</v>
      </c>
      <c r="R2826" s="1">
        <f t="shared" si="177"/>
        <v>8</v>
      </c>
      <c r="S2826" s="1">
        <f t="shared" si="178"/>
        <v>2020</v>
      </c>
      <c r="T2826" s="1">
        <f t="shared" si="179"/>
        <v>2</v>
      </c>
    </row>
    <row r="2827" spans="1:20" x14ac:dyDescent="0.2">
      <c r="A2827" s="3" t="s">
        <v>1548</v>
      </c>
      <c r="B2827" s="3" t="s">
        <v>1630</v>
      </c>
      <c r="C2827" s="4" t="s">
        <v>1640</v>
      </c>
      <c r="D2827" s="5" t="s">
        <v>1524</v>
      </c>
      <c r="E2827" s="4" t="s">
        <v>1525</v>
      </c>
      <c r="F2827" s="6">
        <v>0</v>
      </c>
      <c r="G2827" s="4">
        <v>0</v>
      </c>
      <c r="H2827" s="4">
        <v>0</v>
      </c>
      <c r="I2827" s="5" t="s">
        <v>42</v>
      </c>
      <c r="J2827" s="5">
        <v>0</v>
      </c>
      <c r="K2827" s="5" t="s">
        <v>19</v>
      </c>
      <c r="L2827" s="5">
        <v>2</v>
      </c>
      <c r="M2827" s="7" t="s">
        <v>1631</v>
      </c>
      <c r="N2827" s="7" t="s">
        <v>1632</v>
      </c>
      <c r="O2827" s="9" t="str">
        <f t="shared" si="176"/>
        <v>2020-08-18</v>
      </c>
      <c r="P2827" s="1" t="str">
        <f>VLOOKUP(K2827,de_para!$A$2:$B$46,2,0)</f>
        <v>web event</v>
      </c>
      <c r="Q2827" s="1">
        <v>0</v>
      </c>
      <c r="R2827" s="1">
        <f t="shared" si="177"/>
        <v>8</v>
      </c>
      <c r="S2827" s="1">
        <f t="shared" si="178"/>
        <v>2020</v>
      </c>
      <c r="T2827" s="1">
        <f t="shared" si="179"/>
        <v>2</v>
      </c>
    </row>
    <row r="2828" spans="1:20" x14ac:dyDescent="0.2">
      <c r="A2828" s="3" t="s">
        <v>1592</v>
      </c>
      <c r="B2828" s="3" t="s">
        <v>1630</v>
      </c>
      <c r="C2828" s="4" t="s">
        <v>1593</v>
      </c>
      <c r="D2828" s="5" t="s">
        <v>1503</v>
      </c>
      <c r="E2828" s="4" t="s">
        <v>1504</v>
      </c>
      <c r="F2828" s="6">
        <v>467.02</v>
      </c>
      <c r="G2828" s="4">
        <v>14464</v>
      </c>
      <c r="H2828" s="4">
        <v>38869</v>
      </c>
      <c r="I2828" s="5">
        <v>12.015230649999999</v>
      </c>
      <c r="J2828" s="5">
        <v>2.6872925884956</v>
      </c>
      <c r="K2828" s="5" t="s">
        <v>1304</v>
      </c>
      <c r="L2828" s="5">
        <v>15</v>
      </c>
      <c r="M2828" s="7" t="s">
        <v>1631</v>
      </c>
      <c r="N2828" s="7" t="s">
        <v>1632</v>
      </c>
      <c r="O2828" s="9" t="str">
        <f t="shared" si="176"/>
        <v>2020-08-18</v>
      </c>
      <c r="P2828" s="1" t="str">
        <f>VLOOKUP(K2828,de_para!$A$2:$B$46,2,0)</f>
        <v>web event</v>
      </c>
      <c r="Q2828" s="1">
        <v>0</v>
      </c>
      <c r="R2828" s="1">
        <f t="shared" si="177"/>
        <v>8</v>
      </c>
      <c r="S2828" s="1">
        <f t="shared" si="178"/>
        <v>2020</v>
      </c>
      <c r="T2828" s="1">
        <f t="shared" si="179"/>
        <v>2</v>
      </c>
    </row>
    <row r="2829" spans="1:20" x14ac:dyDescent="0.2">
      <c r="A2829" s="3" t="s">
        <v>311</v>
      </c>
      <c r="B2829" s="3" t="s">
        <v>1630</v>
      </c>
      <c r="C2829" s="4" t="s">
        <v>1535</v>
      </c>
      <c r="D2829" s="5" t="s">
        <v>1508</v>
      </c>
      <c r="E2829" s="4" t="s">
        <v>1509</v>
      </c>
      <c r="F2829" s="6">
        <v>3076.41</v>
      </c>
      <c r="G2829" s="4">
        <v>230527</v>
      </c>
      <c r="H2829" s="4">
        <v>341336</v>
      </c>
      <c r="I2829" s="5">
        <v>9.0128495100000006</v>
      </c>
      <c r="J2829" s="5">
        <v>1.4806768838357001</v>
      </c>
      <c r="K2829" s="5" t="s">
        <v>38</v>
      </c>
      <c r="L2829" s="5">
        <v>11</v>
      </c>
      <c r="M2829" s="7" t="s">
        <v>1631</v>
      </c>
      <c r="N2829" s="7" t="s">
        <v>1632</v>
      </c>
      <c r="O2829" s="9" t="str">
        <f t="shared" si="176"/>
        <v>2020-08-18</v>
      </c>
      <c r="P2829" s="1" t="str">
        <f>VLOOKUP(K2829,de_para!$A$2:$B$46,2,0)</f>
        <v>Credenciamento</v>
      </c>
      <c r="Q2829" s="1">
        <v>0</v>
      </c>
      <c r="R2829" s="1">
        <f t="shared" si="177"/>
        <v>8</v>
      </c>
      <c r="S2829" s="1">
        <f t="shared" si="178"/>
        <v>2020</v>
      </c>
      <c r="T2829" s="1">
        <f t="shared" si="179"/>
        <v>2</v>
      </c>
    </row>
    <row r="2830" spans="1:20" x14ac:dyDescent="0.2">
      <c r="A2830" s="3" t="s">
        <v>1442</v>
      </c>
      <c r="B2830" s="3" t="s">
        <v>1630</v>
      </c>
      <c r="C2830" s="4" t="s">
        <v>1443</v>
      </c>
      <c r="D2830" s="5" t="s">
        <v>1239</v>
      </c>
      <c r="E2830" s="4" t="s">
        <v>1240</v>
      </c>
      <c r="F2830" s="6">
        <v>426.08</v>
      </c>
      <c r="G2830" s="4">
        <v>44104</v>
      </c>
      <c r="H2830" s="4">
        <v>50931</v>
      </c>
      <c r="I2830" s="5">
        <v>8.3658282800000006</v>
      </c>
      <c r="J2830" s="5">
        <v>1.1547932160348</v>
      </c>
      <c r="K2830" s="5" t="s">
        <v>200</v>
      </c>
      <c r="L2830" s="5">
        <v>15</v>
      </c>
      <c r="M2830" s="7" t="s">
        <v>1631</v>
      </c>
      <c r="N2830" s="7" t="s">
        <v>1632</v>
      </c>
      <c r="O2830" s="9" t="str">
        <f t="shared" si="176"/>
        <v>2020-08-18</v>
      </c>
      <c r="P2830" s="1" t="str">
        <f>VLOOKUP(K2830,de_para!$A$2:$B$46,2,0)</f>
        <v>Mensagem</v>
      </c>
      <c r="Q2830" s="1">
        <v>1</v>
      </c>
      <c r="R2830" s="1">
        <f t="shared" si="177"/>
        <v>8</v>
      </c>
      <c r="S2830" s="1">
        <f t="shared" si="178"/>
        <v>2020</v>
      </c>
      <c r="T2830" s="1">
        <f t="shared" si="179"/>
        <v>2</v>
      </c>
    </row>
    <row r="2831" spans="1:20" x14ac:dyDescent="0.2">
      <c r="A2831" s="3" t="s">
        <v>1594</v>
      </c>
      <c r="B2831" s="3" t="s">
        <v>1630</v>
      </c>
      <c r="C2831" s="4" t="s">
        <v>1624</v>
      </c>
      <c r="D2831" s="5" t="s">
        <v>1554</v>
      </c>
      <c r="E2831" s="4" t="s">
        <v>1555</v>
      </c>
      <c r="F2831" s="6">
        <v>918.22</v>
      </c>
      <c r="G2831" s="4">
        <v>134946</v>
      </c>
      <c r="H2831" s="4">
        <v>256606</v>
      </c>
      <c r="I2831" s="5">
        <v>3.57832631</v>
      </c>
      <c r="J2831" s="5">
        <v>1.9015458035066</v>
      </c>
      <c r="K2831" s="5" t="s">
        <v>19</v>
      </c>
      <c r="L2831" s="5">
        <v>14</v>
      </c>
      <c r="M2831" s="7" t="s">
        <v>1631</v>
      </c>
      <c r="N2831" s="7" t="s">
        <v>1632</v>
      </c>
      <c r="O2831" s="9" t="str">
        <f t="shared" si="176"/>
        <v>2020-08-18</v>
      </c>
      <c r="P2831" s="1" t="str">
        <f>VLOOKUP(K2831,de_para!$A$2:$B$46,2,0)</f>
        <v>web event</v>
      </c>
      <c r="Q2831" s="1">
        <v>1</v>
      </c>
      <c r="R2831" s="1">
        <f t="shared" si="177"/>
        <v>8</v>
      </c>
      <c r="S2831" s="1">
        <f t="shared" si="178"/>
        <v>2020</v>
      </c>
      <c r="T2831" s="1">
        <f t="shared" si="179"/>
        <v>2</v>
      </c>
    </row>
    <row r="2832" spans="1:20" x14ac:dyDescent="0.2">
      <c r="A2832" s="3" t="s">
        <v>1562</v>
      </c>
      <c r="B2832" s="3" t="s">
        <v>1630</v>
      </c>
      <c r="C2832" s="4" t="s">
        <v>1563</v>
      </c>
      <c r="D2832" s="5" t="s">
        <v>1302</v>
      </c>
      <c r="E2832" s="4" t="s">
        <v>1303</v>
      </c>
      <c r="F2832" s="6">
        <v>7233.62</v>
      </c>
      <c r="G2832" s="4">
        <v>125695</v>
      </c>
      <c r="H2832" s="4">
        <v>661861</v>
      </c>
      <c r="I2832" s="5">
        <v>10.92921323</v>
      </c>
      <c r="J2832" s="5">
        <v>5.2656112017184</v>
      </c>
      <c r="K2832" s="5" t="s">
        <v>1304</v>
      </c>
      <c r="L2832" s="5">
        <v>325</v>
      </c>
      <c r="M2832" s="7" t="s">
        <v>1631</v>
      </c>
      <c r="N2832" s="7" t="s">
        <v>1632</v>
      </c>
      <c r="O2832" s="9" t="str">
        <f t="shared" si="176"/>
        <v>2020-08-18</v>
      </c>
      <c r="P2832" s="1" t="str">
        <f>VLOOKUP(K2832,de_para!$A$2:$B$46,2,0)</f>
        <v>web event</v>
      </c>
      <c r="Q2832" s="1">
        <v>0</v>
      </c>
      <c r="R2832" s="1">
        <f t="shared" si="177"/>
        <v>8</v>
      </c>
      <c r="S2832" s="1">
        <f t="shared" si="178"/>
        <v>2020</v>
      </c>
      <c r="T2832" s="1">
        <f t="shared" si="179"/>
        <v>2</v>
      </c>
    </row>
    <row r="2833" spans="1:20" x14ac:dyDescent="0.2">
      <c r="A2833" s="3" t="s">
        <v>1446</v>
      </c>
      <c r="B2833" s="3" t="s">
        <v>1630</v>
      </c>
      <c r="C2833" s="4" t="s">
        <v>1447</v>
      </c>
      <c r="D2833" s="5" t="s">
        <v>1416</v>
      </c>
      <c r="E2833" s="4" t="s">
        <v>1417</v>
      </c>
      <c r="F2833" s="6">
        <v>3098.86</v>
      </c>
      <c r="G2833" s="4">
        <v>302138</v>
      </c>
      <c r="H2833" s="4">
        <v>402429</v>
      </c>
      <c r="I2833" s="5">
        <v>7.7003893899999998</v>
      </c>
      <c r="J2833" s="5">
        <v>1.3319377238215999</v>
      </c>
      <c r="K2833" s="5" t="s">
        <v>200</v>
      </c>
      <c r="L2833" s="5">
        <v>146</v>
      </c>
      <c r="M2833" s="7" t="s">
        <v>1631</v>
      </c>
      <c r="N2833" s="7" t="s">
        <v>1632</v>
      </c>
      <c r="O2833" s="9" t="str">
        <f t="shared" si="176"/>
        <v>2020-08-18</v>
      </c>
      <c r="P2833" s="1" t="str">
        <f>VLOOKUP(K2833,de_para!$A$2:$B$46,2,0)</f>
        <v>Mensagem</v>
      </c>
      <c r="Q2833" s="1">
        <v>1</v>
      </c>
      <c r="R2833" s="1">
        <f t="shared" si="177"/>
        <v>8</v>
      </c>
      <c r="S2833" s="1">
        <f t="shared" si="178"/>
        <v>2020</v>
      </c>
      <c r="T2833" s="1">
        <f t="shared" si="179"/>
        <v>2</v>
      </c>
    </row>
    <row r="2834" spans="1:20" x14ac:dyDescent="0.2">
      <c r="A2834" s="3" t="s">
        <v>1477</v>
      </c>
      <c r="B2834" s="3" t="s">
        <v>1630</v>
      </c>
      <c r="C2834" s="4" t="s">
        <v>1478</v>
      </c>
      <c r="D2834" s="5" t="s">
        <v>1239</v>
      </c>
      <c r="E2834" s="4" t="s">
        <v>1240</v>
      </c>
      <c r="F2834" s="6">
        <v>38.380000000000003</v>
      </c>
      <c r="G2834" s="4">
        <v>4357</v>
      </c>
      <c r="H2834" s="4">
        <v>4743</v>
      </c>
      <c r="I2834" s="5">
        <v>8.0919249400000002</v>
      </c>
      <c r="J2834" s="5">
        <v>1.0885930686252001</v>
      </c>
      <c r="K2834" s="5" t="s">
        <v>200</v>
      </c>
      <c r="L2834" s="5">
        <v>1</v>
      </c>
      <c r="M2834" s="7" t="s">
        <v>1631</v>
      </c>
      <c r="N2834" s="7" t="s">
        <v>1632</v>
      </c>
      <c r="O2834" s="9" t="str">
        <f t="shared" si="176"/>
        <v>2020-08-18</v>
      </c>
      <c r="P2834" s="1" t="str">
        <f>VLOOKUP(K2834,de_para!$A$2:$B$46,2,0)</f>
        <v>Mensagem</v>
      </c>
      <c r="Q2834" s="1">
        <v>1</v>
      </c>
      <c r="R2834" s="1">
        <f t="shared" si="177"/>
        <v>8</v>
      </c>
      <c r="S2834" s="1">
        <f t="shared" si="178"/>
        <v>2020</v>
      </c>
      <c r="T2834" s="1">
        <f t="shared" si="179"/>
        <v>2</v>
      </c>
    </row>
    <row r="2835" spans="1:20" x14ac:dyDescent="0.2">
      <c r="A2835" s="3" t="s">
        <v>1466</v>
      </c>
      <c r="B2835" s="3" t="s">
        <v>1630</v>
      </c>
      <c r="C2835" s="4" t="s">
        <v>1467</v>
      </c>
      <c r="D2835" s="5" t="s">
        <v>1249</v>
      </c>
      <c r="E2835" s="4" t="s">
        <v>1250</v>
      </c>
      <c r="F2835" s="6">
        <v>3494.58</v>
      </c>
      <c r="G2835" s="4">
        <v>472323</v>
      </c>
      <c r="H2835" s="4">
        <v>749844</v>
      </c>
      <c r="I2835" s="5">
        <v>4.66040937</v>
      </c>
      <c r="J2835" s="5">
        <v>1.5875661358858</v>
      </c>
      <c r="K2835" s="5" t="s">
        <v>1251</v>
      </c>
      <c r="L2835" s="5">
        <v>28</v>
      </c>
      <c r="M2835" s="7" t="s">
        <v>1631</v>
      </c>
      <c r="N2835" s="7" t="s">
        <v>1632</v>
      </c>
      <c r="O2835" s="9" t="str">
        <f t="shared" si="176"/>
        <v>2020-08-18</v>
      </c>
      <c r="P2835" s="1" t="str">
        <f>VLOOKUP(K2835,de_para!$A$2:$B$46,2,0)</f>
        <v>Credenciamento</v>
      </c>
      <c r="Q2835" s="1">
        <v>0</v>
      </c>
      <c r="R2835" s="1">
        <f t="shared" si="177"/>
        <v>8</v>
      </c>
      <c r="S2835" s="1">
        <f t="shared" si="178"/>
        <v>2020</v>
      </c>
      <c r="T2835" s="1">
        <f t="shared" si="179"/>
        <v>2</v>
      </c>
    </row>
    <row r="2836" spans="1:20" x14ac:dyDescent="0.2">
      <c r="A2836" s="3" t="s">
        <v>1594</v>
      </c>
      <c r="B2836" s="3" t="s">
        <v>1630</v>
      </c>
      <c r="C2836" s="4" t="s">
        <v>1595</v>
      </c>
      <c r="D2836" s="5" t="s">
        <v>1596</v>
      </c>
      <c r="E2836" s="4" t="s">
        <v>1597</v>
      </c>
      <c r="F2836" s="6">
        <v>0</v>
      </c>
      <c r="G2836" s="4">
        <v>0</v>
      </c>
      <c r="H2836" s="4">
        <v>0</v>
      </c>
      <c r="I2836" s="5" t="s">
        <v>42</v>
      </c>
      <c r="J2836" s="5">
        <v>0</v>
      </c>
      <c r="K2836" s="5" t="s">
        <v>200</v>
      </c>
      <c r="L2836" s="5">
        <v>1</v>
      </c>
      <c r="M2836" s="7" t="s">
        <v>1631</v>
      </c>
      <c r="N2836" s="7" t="s">
        <v>1632</v>
      </c>
      <c r="O2836" s="9" t="str">
        <f t="shared" si="176"/>
        <v>2020-08-18</v>
      </c>
      <c r="P2836" s="1" t="str">
        <f>VLOOKUP(K2836,de_para!$A$2:$B$46,2,0)</f>
        <v>Mensagem</v>
      </c>
      <c r="Q2836" s="1">
        <v>1</v>
      </c>
      <c r="R2836" s="1">
        <f t="shared" si="177"/>
        <v>8</v>
      </c>
      <c r="S2836" s="1">
        <f t="shared" si="178"/>
        <v>2020</v>
      </c>
      <c r="T2836" s="1">
        <f t="shared" si="179"/>
        <v>2</v>
      </c>
    </row>
    <row r="2837" spans="1:20" x14ac:dyDescent="0.2">
      <c r="A2837" s="3" t="s">
        <v>1501</v>
      </c>
      <c r="B2837" s="3" t="s">
        <v>1630</v>
      </c>
      <c r="C2837" s="4" t="s">
        <v>1502</v>
      </c>
      <c r="D2837" s="5" t="s">
        <v>1503</v>
      </c>
      <c r="E2837" s="4" t="s">
        <v>1504</v>
      </c>
      <c r="F2837" s="6">
        <v>5280.98</v>
      </c>
      <c r="G2837" s="4">
        <v>138816</v>
      </c>
      <c r="H2837" s="4">
        <v>479070</v>
      </c>
      <c r="I2837" s="5">
        <v>11.0233995</v>
      </c>
      <c r="J2837" s="5">
        <v>3.4511151452281998</v>
      </c>
      <c r="K2837" s="5" t="s">
        <v>1304</v>
      </c>
      <c r="L2837" s="5">
        <v>176</v>
      </c>
      <c r="M2837" s="7" t="s">
        <v>1631</v>
      </c>
      <c r="N2837" s="7" t="s">
        <v>1632</v>
      </c>
      <c r="O2837" s="9" t="str">
        <f t="shared" si="176"/>
        <v>2020-08-18</v>
      </c>
      <c r="P2837" s="1" t="str">
        <f>VLOOKUP(K2837,de_para!$A$2:$B$46,2,0)</f>
        <v>web event</v>
      </c>
      <c r="Q2837" s="1">
        <v>0</v>
      </c>
      <c r="R2837" s="1">
        <f t="shared" si="177"/>
        <v>8</v>
      </c>
      <c r="S2837" s="1">
        <f t="shared" si="178"/>
        <v>2020</v>
      </c>
      <c r="T2837" s="1">
        <f t="shared" si="179"/>
        <v>2</v>
      </c>
    </row>
    <row r="2838" spans="1:20" x14ac:dyDescent="0.2">
      <c r="A2838" s="3" t="s">
        <v>1574</v>
      </c>
      <c r="B2838" s="3" t="s">
        <v>1630</v>
      </c>
      <c r="C2838" s="4" t="s">
        <v>1575</v>
      </c>
      <c r="D2838" s="5" t="s">
        <v>1508</v>
      </c>
      <c r="E2838" s="4" t="s">
        <v>1509</v>
      </c>
      <c r="F2838" s="6">
        <v>12459.45</v>
      </c>
      <c r="G2838" s="4">
        <v>539768</v>
      </c>
      <c r="H2838" s="4">
        <v>1115974</v>
      </c>
      <c r="I2838" s="5">
        <v>11.164641830000001</v>
      </c>
      <c r="J2838" s="5">
        <v>2.0675067806910001</v>
      </c>
      <c r="K2838" s="5" t="s">
        <v>38</v>
      </c>
      <c r="L2838" s="5">
        <v>35</v>
      </c>
      <c r="M2838" s="7" t="s">
        <v>1631</v>
      </c>
      <c r="N2838" s="7" t="s">
        <v>1632</v>
      </c>
      <c r="O2838" s="9" t="str">
        <f t="shared" si="176"/>
        <v>2020-08-18</v>
      </c>
      <c r="P2838" s="1" t="str">
        <f>VLOOKUP(K2838,de_para!$A$2:$B$46,2,0)</f>
        <v>Credenciamento</v>
      </c>
      <c r="Q2838" s="1">
        <v>0</v>
      </c>
      <c r="R2838" s="1">
        <f t="shared" si="177"/>
        <v>8</v>
      </c>
      <c r="S2838" s="1">
        <f t="shared" si="178"/>
        <v>2020</v>
      </c>
      <c r="T2838" s="1">
        <f t="shared" si="179"/>
        <v>2</v>
      </c>
    </row>
    <row r="2839" spans="1:20" x14ac:dyDescent="0.2">
      <c r="A2839" s="3" t="s">
        <v>311</v>
      </c>
      <c r="B2839" s="3" t="s">
        <v>1630</v>
      </c>
      <c r="C2839" s="4" t="s">
        <v>1520</v>
      </c>
      <c r="D2839" s="5" t="s">
        <v>1521</v>
      </c>
      <c r="E2839" s="4" t="s">
        <v>1522</v>
      </c>
      <c r="F2839" s="6">
        <v>7582.42</v>
      </c>
      <c r="G2839" s="4">
        <v>499196</v>
      </c>
      <c r="H2839" s="4">
        <v>1157118</v>
      </c>
      <c r="I2839" s="5">
        <v>6.5528494100000003</v>
      </c>
      <c r="J2839" s="5">
        <v>2.3179632849621998</v>
      </c>
      <c r="K2839" s="5" t="s">
        <v>1251</v>
      </c>
      <c r="L2839" s="5">
        <v>44</v>
      </c>
      <c r="M2839" s="7" t="s">
        <v>1631</v>
      </c>
      <c r="N2839" s="7" t="s">
        <v>1632</v>
      </c>
      <c r="O2839" s="9" t="str">
        <f t="shared" si="176"/>
        <v>2020-08-18</v>
      </c>
      <c r="P2839" s="1" t="str">
        <f>VLOOKUP(K2839,de_para!$A$2:$B$46,2,0)</f>
        <v>Credenciamento</v>
      </c>
      <c r="Q2839" s="1">
        <v>0</v>
      </c>
      <c r="R2839" s="1">
        <f t="shared" si="177"/>
        <v>8</v>
      </c>
      <c r="S2839" s="1">
        <f t="shared" si="178"/>
        <v>2020</v>
      </c>
      <c r="T2839" s="1">
        <f t="shared" si="179"/>
        <v>2</v>
      </c>
    </row>
    <row r="2840" spans="1:20" x14ac:dyDescent="0.2">
      <c r="A2840" s="3" t="s">
        <v>311</v>
      </c>
      <c r="B2840" s="3" t="s">
        <v>1630</v>
      </c>
      <c r="C2840" s="4" t="s">
        <v>1123</v>
      </c>
      <c r="D2840" s="5" t="s">
        <v>1108</v>
      </c>
      <c r="E2840" s="4" t="s">
        <v>1109</v>
      </c>
      <c r="F2840" s="6">
        <v>0</v>
      </c>
      <c r="G2840" s="4">
        <v>0</v>
      </c>
      <c r="H2840" s="4">
        <v>0</v>
      </c>
      <c r="I2840" s="5" t="s">
        <v>42</v>
      </c>
      <c r="J2840" s="5">
        <v>0</v>
      </c>
      <c r="K2840" s="5" t="s">
        <v>19</v>
      </c>
      <c r="L2840" s="5">
        <v>1</v>
      </c>
      <c r="M2840" s="7" t="s">
        <v>1631</v>
      </c>
      <c r="N2840" s="7" t="s">
        <v>1632</v>
      </c>
      <c r="O2840" s="9" t="str">
        <f t="shared" si="176"/>
        <v>2020-08-18</v>
      </c>
      <c r="P2840" s="1" t="str">
        <f>VLOOKUP(K2840,de_para!$A$2:$B$46,2,0)</f>
        <v>web event</v>
      </c>
      <c r="Q2840" s="1">
        <v>0</v>
      </c>
      <c r="R2840" s="1">
        <f t="shared" si="177"/>
        <v>8</v>
      </c>
      <c r="S2840" s="1">
        <f t="shared" si="178"/>
        <v>2020</v>
      </c>
      <c r="T2840" s="1">
        <f t="shared" si="179"/>
        <v>2</v>
      </c>
    </row>
    <row r="2841" spans="1:20" x14ac:dyDescent="0.2">
      <c r="A2841" s="3" t="s">
        <v>1423</v>
      </c>
      <c r="B2841" s="3" t="s">
        <v>1630</v>
      </c>
      <c r="C2841" s="4" t="s">
        <v>1424</v>
      </c>
      <c r="D2841" s="5" t="s">
        <v>1425</v>
      </c>
      <c r="E2841" s="4" t="s">
        <v>1426</v>
      </c>
      <c r="F2841" s="6">
        <v>8147.45</v>
      </c>
      <c r="G2841" s="4">
        <v>356284</v>
      </c>
      <c r="H2841" s="4">
        <v>701572</v>
      </c>
      <c r="I2841" s="5">
        <v>11.613134499999999</v>
      </c>
      <c r="J2841" s="5">
        <v>1.969136980611</v>
      </c>
      <c r="K2841" s="5" t="s">
        <v>1304</v>
      </c>
      <c r="L2841" s="5">
        <v>502</v>
      </c>
      <c r="M2841" s="7" t="s">
        <v>1631</v>
      </c>
      <c r="N2841" s="7" t="s">
        <v>1632</v>
      </c>
      <c r="O2841" s="9" t="str">
        <f t="shared" si="176"/>
        <v>2020-08-18</v>
      </c>
      <c r="P2841" s="1" t="str">
        <f>VLOOKUP(K2841,de_para!$A$2:$B$46,2,0)</f>
        <v>web event</v>
      </c>
      <c r="Q2841" s="1">
        <v>0</v>
      </c>
      <c r="R2841" s="1">
        <f t="shared" si="177"/>
        <v>8</v>
      </c>
      <c r="S2841" s="1">
        <f t="shared" si="178"/>
        <v>2020</v>
      </c>
      <c r="T2841" s="1">
        <f t="shared" si="179"/>
        <v>2</v>
      </c>
    </row>
    <row r="2842" spans="1:20" x14ac:dyDescent="0.2">
      <c r="A2842" s="3" t="s">
        <v>1446</v>
      </c>
      <c r="B2842" s="3" t="s">
        <v>1630</v>
      </c>
      <c r="C2842" s="4" t="s">
        <v>1587</v>
      </c>
      <c r="D2842" s="5" t="s">
        <v>1554</v>
      </c>
      <c r="E2842" s="4" t="s">
        <v>1555</v>
      </c>
      <c r="F2842" s="6">
        <v>947.45</v>
      </c>
      <c r="G2842" s="4">
        <v>102722</v>
      </c>
      <c r="H2842" s="4">
        <v>181794</v>
      </c>
      <c r="I2842" s="5">
        <v>5.2116681500000004</v>
      </c>
      <c r="J2842" s="5">
        <v>1.7697669437900001</v>
      </c>
      <c r="K2842" s="5" t="s">
        <v>19</v>
      </c>
      <c r="L2842" s="5">
        <v>17</v>
      </c>
      <c r="M2842" s="7" t="s">
        <v>1631</v>
      </c>
      <c r="N2842" s="7" t="s">
        <v>1632</v>
      </c>
      <c r="O2842" s="9" t="str">
        <f t="shared" si="176"/>
        <v>2020-08-18</v>
      </c>
      <c r="P2842" s="1" t="str">
        <f>VLOOKUP(K2842,de_para!$A$2:$B$46,2,0)</f>
        <v>web event</v>
      </c>
      <c r="Q2842" s="1">
        <v>1</v>
      </c>
      <c r="R2842" s="1">
        <f t="shared" si="177"/>
        <v>8</v>
      </c>
      <c r="S2842" s="1">
        <f t="shared" si="178"/>
        <v>2020</v>
      </c>
      <c r="T2842" s="1">
        <f t="shared" si="179"/>
        <v>2</v>
      </c>
    </row>
    <row r="2843" spans="1:20" x14ac:dyDescent="0.2">
      <c r="A2843" s="3" t="s">
        <v>1607</v>
      </c>
      <c r="B2843" s="3" t="s">
        <v>1630</v>
      </c>
      <c r="C2843" s="4" t="s">
        <v>1608</v>
      </c>
      <c r="D2843" s="5" t="s">
        <v>1609</v>
      </c>
      <c r="E2843" s="4" t="s">
        <v>1610</v>
      </c>
      <c r="F2843" s="6">
        <v>250.46</v>
      </c>
      <c r="G2843" s="4">
        <v>32601</v>
      </c>
      <c r="H2843" s="4">
        <v>35495</v>
      </c>
      <c r="I2843" s="5">
        <v>7.0562050999999997</v>
      </c>
      <c r="J2843" s="5">
        <v>1.0887702831201</v>
      </c>
      <c r="K2843" s="5" t="s">
        <v>200</v>
      </c>
      <c r="L2843" s="5">
        <v>9</v>
      </c>
      <c r="M2843" s="7" t="s">
        <v>1631</v>
      </c>
      <c r="N2843" s="7" t="s">
        <v>1632</v>
      </c>
      <c r="O2843" s="9" t="str">
        <f t="shared" si="176"/>
        <v>2020-08-18</v>
      </c>
      <c r="P2843" s="1" t="str">
        <f>VLOOKUP(K2843,de_para!$A$2:$B$46,2,0)</f>
        <v>Mensagem</v>
      </c>
      <c r="Q2843" s="1">
        <v>1</v>
      </c>
      <c r="R2843" s="1">
        <f t="shared" si="177"/>
        <v>8</v>
      </c>
      <c r="S2843" s="1">
        <f t="shared" si="178"/>
        <v>2020</v>
      </c>
      <c r="T2843" s="1">
        <f t="shared" si="179"/>
        <v>2</v>
      </c>
    </row>
    <row r="2844" spans="1:20" x14ac:dyDescent="0.2">
      <c r="A2844" s="3" t="s">
        <v>1094</v>
      </c>
      <c r="B2844" s="3" t="s">
        <v>1630</v>
      </c>
      <c r="C2844" s="4" t="s">
        <v>1541</v>
      </c>
      <c r="D2844" s="5" t="s">
        <v>1524</v>
      </c>
      <c r="E2844" s="4" t="s">
        <v>1525</v>
      </c>
      <c r="F2844" s="6">
        <v>9860.5</v>
      </c>
      <c r="G2844" s="4">
        <v>71729</v>
      </c>
      <c r="H2844" s="4">
        <v>522481</v>
      </c>
      <c r="I2844" s="5">
        <v>18.87245661</v>
      </c>
      <c r="J2844" s="5">
        <v>7.2840970876493003</v>
      </c>
      <c r="K2844" s="5" t="s">
        <v>19</v>
      </c>
      <c r="L2844" s="5">
        <v>387</v>
      </c>
      <c r="M2844" s="7" t="s">
        <v>1631</v>
      </c>
      <c r="N2844" s="7" t="s">
        <v>1632</v>
      </c>
      <c r="O2844" s="9" t="str">
        <f t="shared" si="176"/>
        <v>2020-08-18</v>
      </c>
      <c r="P2844" s="1" t="str">
        <f>VLOOKUP(K2844,de_para!$A$2:$B$46,2,0)</f>
        <v>web event</v>
      </c>
      <c r="Q2844" s="1">
        <v>0</v>
      </c>
      <c r="R2844" s="1">
        <f t="shared" si="177"/>
        <v>8</v>
      </c>
      <c r="S2844" s="1">
        <f t="shared" si="178"/>
        <v>2020</v>
      </c>
      <c r="T2844" s="1">
        <f t="shared" si="179"/>
        <v>2</v>
      </c>
    </row>
    <row r="2845" spans="1:20" x14ac:dyDescent="0.2">
      <c r="A2845" s="3" t="s">
        <v>1574</v>
      </c>
      <c r="B2845" s="3" t="s">
        <v>1630</v>
      </c>
      <c r="C2845" s="4" t="s">
        <v>1577</v>
      </c>
      <c r="D2845" s="5" t="s">
        <v>456</v>
      </c>
      <c r="E2845" s="4" t="s">
        <v>457</v>
      </c>
      <c r="F2845" s="6">
        <v>4600.8500000000004</v>
      </c>
      <c r="G2845" s="4">
        <v>307772</v>
      </c>
      <c r="H2845" s="4">
        <v>425480</v>
      </c>
      <c r="I2845" s="5">
        <v>10.81331672</v>
      </c>
      <c r="J2845" s="5">
        <v>1.3824519449463</v>
      </c>
      <c r="K2845" s="5" t="s">
        <v>38</v>
      </c>
      <c r="L2845" s="5">
        <v>30</v>
      </c>
      <c r="M2845" s="7" t="s">
        <v>1631</v>
      </c>
      <c r="N2845" s="7" t="s">
        <v>1632</v>
      </c>
      <c r="O2845" s="9" t="str">
        <f t="shared" si="176"/>
        <v>2020-08-18</v>
      </c>
      <c r="P2845" s="1" t="str">
        <f>VLOOKUP(K2845,de_para!$A$2:$B$46,2,0)</f>
        <v>Credenciamento</v>
      </c>
      <c r="Q2845" s="1">
        <v>0</v>
      </c>
      <c r="R2845" s="1">
        <f t="shared" si="177"/>
        <v>8</v>
      </c>
      <c r="S2845" s="1">
        <f t="shared" si="178"/>
        <v>2020</v>
      </c>
      <c r="T2845" s="1">
        <f t="shared" si="179"/>
        <v>2</v>
      </c>
    </row>
    <row r="2846" spans="1:20" x14ac:dyDescent="0.2">
      <c r="A2846" s="3" t="s">
        <v>1548</v>
      </c>
      <c r="B2846" s="3" t="s">
        <v>1630</v>
      </c>
      <c r="C2846" s="4" t="s">
        <v>1549</v>
      </c>
      <c r="D2846" s="5" t="s">
        <v>1205</v>
      </c>
      <c r="E2846" s="4" t="s">
        <v>1206</v>
      </c>
      <c r="F2846" s="6">
        <v>9202.7900000000009</v>
      </c>
      <c r="G2846" s="4">
        <v>64480</v>
      </c>
      <c r="H2846" s="4">
        <v>323416</v>
      </c>
      <c r="I2846" s="5">
        <v>28.454962030000001</v>
      </c>
      <c r="J2846" s="5">
        <v>5.0157568238212997</v>
      </c>
      <c r="K2846" s="5" t="s">
        <v>38</v>
      </c>
      <c r="L2846" s="5">
        <v>49</v>
      </c>
      <c r="M2846" s="7" t="s">
        <v>1631</v>
      </c>
      <c r="N2846" s="7" t="s">
        <v>1632</v>
      </c>
      <c r="O2846" s="9" t="str">
        <f t="shared" si="176"/>
        <v>2020-08-18</v>
      </c>
      <c r="P2846" s="1" t="str">
        <f>VLOOKUP(K2846,de_para!$A$2:$B$46,2,0)</f>
        <v>Credenciamento</v>
      </c>
      <c r="Q2846" s="1">
        <v>0</v>
      </c>
      <c r="R2846" s="1">
        <f t="shared" si="177"/>
        <v>8</v>
      </c>
      <c r="S2846" s="1">
        <f t="shared" si="178"/>
        <v>2020</v>
      </c>
      <c r="T2846" s="1">
        <f t="shared" si="179"/>
        <v>2</v>
      </c>
    </row>
    <row r="2847" spans="1:20" x14ac:dyDescent="0.2">
      <c r="A2847" s="3" t="s">
        <v>1413</v>
      </c>
      <c r="B2847" s="3" t="s">
        <v>1630</v>
      </c>
      <c r="C2847" s="4" t="s">
        <v>1415</v>
      </c>
      <c r="D2847" s="5" t="s">
        <v>1416</v>
      </c>
      <c r="E2847" s="4" t="s">
        <v>1417</v>
      </c>
      <c r="F2847" s="6">
        <v>11336.62</v>
      </c>
      <c r="G2847" s="4">
        <v>953337</v>
      </c>
      <c r="H2847" s="4">
        <v>1540662</v>
      </c>
      <c r="I2847" s="5">
        <v>7.3582784500000002</v>
      </c>
      <c r="J2847" s="5">
        <v>1.6160728053144</v>
      </c>
      <c r="K2847" s="5" t="s">
        <v>200</v>
      </c>
      <c r="L2847" s="5">
        <v>544</v>
      </c>
      <c r="M2847" s="7" t="s">
        <v>1631</v>
      </c>
      <c r="N2847" s="7" t="s">
        <v>1632</v>
      </c>
      <c r="O2847" s="9" t="str">
        <f t="shared" si="176"/>
        <v>2020-08-18</v>
      </c>
      <c r="P2847" s="1" t="str">
        <f>VLOOKUP(K2847,de_para!$A$2:$B$46,2,0)</f>
        <v>Mensagem</v>
      </c>
      <c r="Q2847" s="1">
        <v>1</v>
      </c>
      <c r="R2847" s="1">
        <f t="shared" si="177"/>
        <v>8</v>
      </c>
      <c r="S2847" s="1">
        <f t="shared" si="178"/>
        <v>2020</v>
      </c>
      <c r="T2847" s="1">
        <f t="shared" si="179"/>
        <v>2</v>
      </c>
    </row>
    <row r="2848" spans="1:20" x14ac:dyDescent="0.2">
      <c r="A2848" s="3" t="s">
        <v>1094</v>
      </c>
      <c r="B2848" s="3" t="s">
        <v>1630</v>
      </c>
      <c r="C2848" s="4" t="s">
        <v>1204</v>
      </c>
      <c r="D2848" s="5" t="s">
        <v>1205</v>
      </c>
      <c r="E2848" s="4" t="s">
        <v>1206</v>
      </c>
      <c r="F2848" s="6">
        <v>11821.65</v>
      </c>
      <c r="G2848" s="4">
        <v>50496</v>
      </c>
      <c r="H2848" s="4">
        <v>298888</v>
      </c>
      <c r="I2848" s="5">
        <v>39.552106469999998</v>
      </c>
      <c r="J2848" s="5">
        <v>5.9190430925222</v>
      </c>
      <c r="K2848" s="5" t="s">
        <v>38</v>
      </c>
      <c r="L2848" s="5">
        <v>120</v>
      </c>
      <c r="M2848" s="7" t="s">
        <v>1631</v>
      </c>
      <c r="N2848" s="7" t="s">
        <v>1632</v>
      </c>
      <c r="O2848" s="9" t="str">
        <f t="shared" si="176"/>
        <v>2020-08-18</v>
      </c>
      <c r="P2848" s="1" t="str">
        <f>VLOOKUP(K2848,de_para!$A$2:$B$46,2,0)</f>
        <v>Credenciamento</v>
      </c>
      <c r="Q2848" s="1">
        <v>0</v>
      </c>
      <c r="R2848" s="1">
        <f t="shared" si="177"/>
        <v>8</v>
      </c>
      <c r="S2848" s="1">
        <f t="shared" si="178"/>
        <v>2020</v>
      </c>
      <c r="T2848" s="1">
        <f t="shared" si="179"/>
        <v>2</v>
      </c>
    </row>
    <row r="2849" spans="1:20" x14ac:dyDescent="0.2">
      <c r="A2849" s="3" t="s">
        <v>1006</v>
      </c>
      <c r="B2849" s="3" t="s">
        <v>1630</v>
      </c>
      <c r="C2849" s="4" t="s">
        <v>1507</v>
      </c>
      <c r="D2849" s="5" t="s">
        <v>1508</v>
      </c>
      <c r="E2849" s="4" t="s">
        <v>1509</v>
      </c>
      <c r="F2849" s="6">
        <v>5765.53</v>
      </c>
      <c r="G2849" s="4">
        <v>439036</v>
      </c>
      <c r="H2849" s="4">
        <v>678458</v>
      </c>
      <c r="I2849" s="5">
        <v>8.4979910299999997</v>
      </c>
      <c r="J2849" s="5">
        <v>1.5453356900118</v>
      </c>
      <c r="K2849" s="5" t="s">
        <v>38</v>
      </c>
      <c r="L2849" s="5">
        <v>27</v>
      </c>
      <c r="M2849" s="7" t="s">
        <v>1631</v>
      </c>
      <c r="N2849" s="7" t="s">
        <v>1632</v>
      </c>
      <c r="O2849" s="9" t="str">
        <f t="shared" si="176"/>
        <v>2020-08-18</v>
      </c>
      <c r="P2849" s="1" t="str">
        <f>VLOOKUP(K2849,de_para!$A$2:$B$46,2,0)</f>
        <v>Credenciamento</v>
      </c>
      <c r="Q2849" s="1">
        <v>0</v>
      </c>
      <c r="R2849" s="1">
        <f t="shared" si="177"/>
        <v>8</v>
      </c>
      <c r="S2849" s="1">
        <f t="shared" si="178"/>
        <v>2020</v>
      </c>
      <c r="T2849" s="1">
        <f t="shared" si="179"/>
        <v>2</v>
      </c>
    </row>
    <row r="2850" spans="1:20" x14ac:dyDescent="0.2">
      <c r="A2850" s="3" t="s">
        <v>311</v>
      </c>
      <c r="B2850" s="3" t="s">
        <v>1630</v>
      </c>
      <c r="C2850" s="4" t="s">
        <v>1248</v>
      </c>
      <c r="D2850" s="5" t="s">
        <v>1249</v>
      </c>
      <c r="E2850" s="4" t="s">
        <v>1250</v>
      </c>
      <c r="F2850" s="6">
        <v>8152.9</v>
      </c>
      <c r="G2850" s="4">
        <v>717184</v>
      </c>
      <c r="H2850" s="4">
        <v>1338186</v>
      </c>
      <c r="I2850" s="5">
        <v>6.0925013400000001</v>
      </c>
      <c r="J2850" s="5">
        <v>1.8658893673032</v>
      </c>
      <c r="K2850" s="5" t="s">
        <v>1251</v>
      </c>
      <c r="L2850" s="5">
        <v>73</v>
      </c>
      <c r="M2850" s="7" t="s">
        <v>1631</v>
      </c>
      <c r="N2850" s="7" t="s">
        <v>1632</v>
      </c>
      <c r="O2850" s="9" t="str">
        <f t="shared" si="176"/>
        <v>2020-08-18</v>
      </c>
      <c r="P2850" s="1" t="str">
        <f>VLOOKUP(K2850,de_para!$A$2:$B$46,2,0)</f>
        <v>Credenciamento</v>
      </c>
      <c r="Q2850" s="1">
        <v>0</v>
      </c>
      <c r="R2850" s="1">
        <f t="shared" si="177"/>
        <v>8</v>
      </c>
      <c r="S2850" s="1">
        <f t="shared" si="178"/>
        <v>2020</v>
      </c>
      <c r="T2850" s="1">
        <f t="shared" si="179"/>
        <v>2</v>
      </c>
    </row>
    <row r="2851" spans="1:20" x14ac:dyDescent="0.2">
      <c r="A2851" s="3" t="s">
        <v>1466</v>
      </c>
      <c r="B2851" s="3" t="s">
        <v>1630</v>
      </c>
      <c r="C2851" s="4" t="s">
        <v>1546</v>
      </c>
      <c r="D2851" s="5" t="s">
        <v>1521</v>
      </c>
      <c r="E2851" s="4" t="s">
        <v>1522</v>
      </c>
      <c r="F2851" s="6">
        <v>5341.54</v>
      </c>
      <c r="G2851" s="4">
        <v>513273</v>
      </c>
      <c r="H2851" s="4">
        <v>937981</v>
      </c>
      <c r="I2851" s="5">
        <v>5.6947209000000001</v>
      </c>
      <c r="J2851" s="5">
        <v>1.8274504990522</v>
      </c>
      <c r="K2851" s="5" t="s">
        <v>1251</v>
      </c>
      <c r="L2851" s="5">
        <v>26</v>
      </c>
      <c r="M2851" s="7" t="s">
        <v>1631</v>
      </c>
      <c r="N2851" s="7" t="s">
        <v>1632</v>
      </c>
      <c r="O2851" s="9" t="str">
        <f t="shared" si="176"/>
        <v>2020-08-18</v>
      </c>
      <c r="P2851" s="1" t="str">
        <f>VLOOKUP(K2851,de_para!$A$2:$B$46,2,0)</f>
        <v>Credenciamento</v>
      </c>
      <c r="Q2851" s="1">
        <v>0</v>
      </c>
      <c r="R2851" s="1">
        <f t="shared" si="177"/>
        <v>8</v>
      </c>
      <c r="S2851" s="1">
        <f t="shared" si="178"/>
        <v>2020</v>
      </c>
      <c r="T2851" s="1">
        <f t="shared" si="179"/>
        <v>2</v>
      </c>
    </row>
    <row r="2852" spans="1:20" x14ac:dyDescent="0.2">
      <c r="A2852" s="3" t="s">
        <v>1442</v>
      </c>
      <c r="B2852" s="3" t="s">
        <v>1641</v>
      </c>
      <c r="C2852" s="4" t="s">
        <v>1443</v>
      </c>
      <c r="D2852" s="5" t="s">
        <v>1239</v>
      </c>
      <c r="E2852" s="4" t="s">
        <v>1240</v>
      </c>
      <c r="F2852" s="6">
        <v>534.92999999999995</v>
      </c>
      <c r="G2852" s="4">
        <v>49361</v>
      </c>
      <c r="H2852" s="4">
        <v>56412</v>
      </c>
      <c r="I2852" s="5">
        <v>9.4825569000000005</v>
      </c>
      <c r="J2852" s="5">
        <v>1.1428455663378001</v>
      </c>
      <c r="K2852" s="5" t="s">
        <v>200</v>
      </c>
      <c r="L2852" s="5">
        <v>26</v>
      </c>
      <c r="M2852" s="7" t="s">
        <v>1642</v>
      </c>
      <c r="N2852" s="7" t="s">
        <v>1643</v>
      </c>
      <c r="O2852" s="9" t="str">
        <f t="shared" si="176"/>
        <v>2020-08-11</v>
      </c>
      <c r="P2852" s="1" t="str">
        <f>VLOOKUP(K2852,de_para!$A$2:$B$46,2,0)</f>
        <v>Mensagem</v>
      </c>
      <c r="Q2852" s="1">
        <v>1</v>
      </c>
      <c r="R2852" s="1">
        <f t="shared" si="177"/>
        <v>8</v>
      </c>
      <c r="S2852" s="1">
        <f t="shared" si="178"/>
        <v>2020</v>
      </c>
      <c r="T2852" s="1">
        <f t="shared" si="179"/>
        <v>2</v>
      </c>
    </row>
    <row r="2853" spans="1:20" x14ac:dyDescent="0.2">
      <c r="A2853" s="3" t="s">
        <v>311</v>
      </c>
      <c r="B2853" s="3" t="s">
        <v>1641</v>
      </c>
      <c r="C2853" s="4" t="s">
        <v>1248</v>
      </c>
      <c r="D2853" s="5" t="s">
        <v>1249</v>
      </c>
      <c r="E2853" s="4" t="s">
        <v>1250</v>
      </c>
      <c r="F2853" s="6">
        <v>4432.8599999999997</v>
      </c>
      <c r="G2853" s="4">
        <v>496106</v>
      </c>
      <c r="H2853" s="4">
        <v>770697</v>
      </c>
      <c r="I2853" s="5">
        <v>5.7517545800000001</v>
      </c>
      <c r="J2853" s="5">
        <v>1.5534926003717</v>
      </c>
      <c r="K2853" s="5" t="s">
        <v>1251</v>
      </c>
      <c r="L2853" s="5">
        <v>40</v>
      </c>
      <c r="M2853" s="7" t="s">
        <v>1642</v>
      </c>
      <c r="N2853" s="7" t="s">
        <v>1643</v>
      </c>
      <c r="O2853" s="9" t="str">
        <f t="shared" si="176"/>
        <v>2020-08-11</v>
      </c>
      <c r="P2853" s="1" t="str">
        <f>VLOOKUP(K2853,de_para!$A$2:$B$46,2,0)</f>
        <v>Credenciamento</v>
      </c>
      <c r="Q2853" s="1">
        <v>0</v>
      </c>
      <c r="R2853" s="1">
        <f t="shared" si="177"/>
        <v>8</v>
      </c>
      <c r="S2853" s="1">
        <f t="shared" si="178"/>
        <v>2020</v>
      </c>
      <c r="T2853" s="1">
        <f t="shared" si="179"/>
        <v>2</v>
      </c>
    </row>
    <row r="2854" spans="1:20" x14ac:dyDescent="0.2">
      <c r="A2854" s="3" t="s">
        <v>1423</v>
      </c>
      <c r="B2854" s="3" t="s">
        <v>1641</v>
      </c>
      <c r="C2854" s="4" t="s">
        <v>1424</v>
      </c>
      <c r="D2854" s="5" t="s">
        <v>1425</v>
      </c>
      <c r="E2854" s="4" t="s">
        <v>1426</v>
      </c>
      <c r="F2854" s="6">
        <v>9387.92</v>
      </c>
      <c r="G2854" s="4">
        <v>396791</v>
      </c>
      <c r="H2854" s="4">
        <v>802896</v>
      </c>
      <c r="I2854" s="5">
        <v>11.692572889999999</v>
      </c>
      <c r="J2854" s="5">
        <v>2.0234733146669002</v>
      </c>
      <c r="K2854" s="5" t="s">
        <v>1304</v>
      </c>
      <c r="L2854" s="5">
        <v>545</v>
      </c>
      <c r="M2854" s="7" t="s">
        <v>1642</v>
      </c>
      <c r="N2854" s="7" t="s">
        <v>1643</v>
      </c>
      <c r="O2854" s="9" t="str">
        <f t="shared" si="176"/>
        <v>2020-08-11</v>
      </c>
      <c r="P2854" s="1" t="str">
        <f>VLOOKUP(K2854,de_para!$A$2:$B$46,2,0)</f>
        <v>web event</v>
      </c>
      <c r="Q2854" s="1">
        <v>0</v>
      </c>
      <c r="R2854" s="1">
        <f t="shared" si="177"/>
        <v>8</v>
      </c>
      <c r="S2854" s="1">
        <f t="shared" si="178"/>
        <v>2020</v>
      </c>
      <c r="T2854" s="1">
        <f t="shared" si="179"/>
        <v>2</v>
      </c>
    </row>
    <row r="2855" spans="1:20" x14ac:dyDescent="0.2">
      <c r="A2855" s="3" t="s">
        <v>311</v>
      </c>
      <c r="B2855" s="3" t="s">
        <v>1641</v>
      </c>
      <c r="C2855" s="4" t="s">
        <v>1545</v>
      </c>
      <c r="D2855" s="5" t="s">
        <v>456</v>
      </c>
      <c r="E2855" s="4" t="s">
        <v>457</v>
      </c>
      <c r="F2855" s="6">
        <v>4625.8100000000004</v>
      </c>
      <c r="G2855" s="4">
        <v>364720</v>
      </c>
      <c r="H2855" s="4">
        <v>486531</v>
      </c>
      <c r="I2855" s="5">
        <v>9.5077394900000005</v>
      </c>
      <c r="J2855" s="5">
        <v>1.3339849747751999</v>
      </c>
      <c r="K2855" s="5" t="s">
        <v>38</v>
      </c>
      <c r="L2855" s="5">
        <v>27</v>
      </c>
      <c r="M2855" s="7" t="s">
        <v>1642</v>
      </c>
      <c r="N2855" s="7" t="s">
        <v>1643</v>
      </c>
      <c r="O2855" s="9" t="str">
        <f t="shared" si="176"/>
        <v>2020-08-11</v>
      </c>
      <c r="P2855" s="1" t="str">
        <f>VLOOKUP(K2855,de_para!$A$2:$B$46,2,0)</f>
        <v>Credenciamento</v>
      </c>
      <c r="Q2855" s="1">
        <v>0</v>
      </c>
      <c r="R2855" s="1">
        <f t="shared" si="177"/>
        <v>8</v>
      </c>
      <c r="S2855" s="1">
        <f t="shared" si="178"/>
        <v>2020</v>
      </c>
      <c r="T2855" s="1">
        <f t="shared" si="179"/>
        <v>2</v>
      </c>
    </row>
    <row r="2856" spans="1:20" x14ac:dyDescent="0.2">
      <c r="A2856" s="3" t="s">
        <v>1588</v>
      </c>
      <c r="B2856" s="3" t="s">
        <v>1641</v>
      </c>
      <c r="C2856" s="4" t="s">
        <v>1589</v>
      </c>
      <c r="D2856" s="5" t="s">
        <v>1590</v>
      </c>
      <c r="E2856" s="4" t="s">
        <v>1591</v>
      </c>
      <c r="F2856" s="6">
        <v>1080.83</v>
      </c>
      <c r="G2856" s="4">
        <v>65391</v>
      </c>
      <c r="H2856" s="4">
        <v>97083</v>
      </c>
      <c r="I2856" s="5">
        <v>11.133051099999999</v>
      </c>
      <c r="J2856" s="5">
        <v>1.4846538514473999</v>
      </c>
      <c r="K2856" s="5" t="s">
        <v>1304</v>
      </c>
      <c r="L2856" s="5">
        <v>36</v>
      </c>
      <c r="M2856" s="7" t="s">
        <v>1642</v>
      </c>
      <c r="N2856" s="7" t="s">
        <v>1643</v>
      </c>
      <c r="O2856" s="9" t="str">
        <f t="shared" si="176"/>
        <v>2020-08-11</v>
      </c>
      <c r="P2856" s="1" t="str">
        <f>VLOOKUP(K2856,de_para!$A$2:$B$46,2,0)</f>
        <v>web event</v>
      </c>
      <c r="Q2856" s="1">
        <v>0</v>
      </c>
      <c r="R2856" s="1">
        <f t="shared" si="177"/>
        <v>8</v>
      </c>
      <c r="S2856" s="1">
        <f t="shared" si="178"/>
        <v>2020</v>
      </c>
      <c r="T2856" s="1">
        <f t="shared" si="179"/>
        <v>2</v>
      </c>
    </row>
    <row r="2857" spans="1:20" x14ac:dyDescent="0.2">
      <c r="A2857" s="3" t="s">
        <v>1619</v>
      </c>
      <c r="B2857" s="3" t="s">
        <v>1641</v>
      </c>
      <c r="C2857" s="4" t="s">
        <v>1620</v>
      </c>
      <c r="D2857" s="5" t="s">
        <v>1609</v>
      </c>
      <c r="E2857" s="4" t="s">
        <v>1610</v>
      </c>
      <c r="F2857" s="6">
        <v>373.29</v>
      </c>
      <c r="G2857" s="4">
        <v>32344</v>
      </c>
      <c r="H2857" s="4">
        <v>36747</v>
      </c>
      <c r="I2857" s="5">
        <v>10.158380279999999</v>
      </c>
      <c r="J2857" s="5">
        <v>1.1361303487509</v>
      </c>
      <c r="K2857" s="5" t="s">
        <v>200</v>
      </c>
      <c r="L2857" s="5">
        <v>14</v>
      </c>
      <c r="M2857" s="7" t="s">
        <v>1642</v>
      </c>
      <c r="N2857" s="7" t="s">
        <v>1643</v>
      </c>
      <c r="O2857" s="9" t="str">
        <f t="shared" si="176"/>
        <v>2020-08-11</v>
      </c>
      <c r="P2857" s="1" t="str">
        <f>VLOOKUP(K2857,de_para!$A$2:$B$46,2,0)</f>
        <v>Mensagem</v>
      </c>
      <c r="Q2857" s="1">
        <v>1</v>
      </c>
      <c r="R2857" s="1">
        <f t="shared" si="177"/>
        <v>8</v>
      </c>
      <c r="S2857" s="1">
        <f t="shared" si="178"/>
        <v>2020</v>
      </c>
      <c r="T2857" s="1">
        <f t="shared" si="179"/>
        <v>2</v>
      </c>
    </row>
    <row r="2858" spans="1:20" x14ac:dyDescent="0.2">
      <c r="A2858" s="3" t="s">
        <v>1272</v>
      </c>
      <c r="B2858" s="3" t="s">
        <v>1641</v>
      </c>
      <c r="C2858" s="4" t="s">
        <v>1318</v>
      </c>
      <c r="D2858" s="5" t="s">
        <v>1249</v>
      </c>
      <c r="E2858" s="4" t="s">
        <v>1250</v>
      </c>
      <c r="F2858" s="6">
        <v>9813.17</v>
      </c>
      <c r="G2858" s="4">
        <v>832601</v>
      </c>
      <c r="H2858" s="4">
        <v>1677445</v>
      </c>
      <c r="I2858" s="5">
        <v>5.8500696000000003</v>
      </c>
      <c r="J2858" s="5">
        <v>2.0147045223341999</v>
      </c>
      <c r="K2858" s="5" t="s">
        <v>1251</v>
      </c>
      <c r="L2858" s="5">
        <v>107</v>
      </c>
      <c r="M2858" s="7" t="s">
        <v>1642</v>
      </c>
      <c r="N2858" s="7" t="s">
        <v>1643</v>
      </c>
      <c r="O2858" s="9" t="str">
        <f t="shared" si="176"/>
        <v>2020-08-11</v>
      </c>
      <c r="P2858" s="1" t="str">
        <f>VLOOKUP(K2858,de_para!$A$2:$B$46,2,0)</f>
        <v>Credenciamento</v>
      </c>
      <c r="Q2858" s="1">
        <v>0</v>
      </c>
      <c r="R2858" s="1">
        <f t="shared" si="177"/>
        <v>8</v>
      </c>
      <c r="S2858" s="1">
        <f t="shared" si="178"/>
        <v>2020</v>
      </c>
      <c r="T2858" s="1">
        <f t="shared" si="179"/>
        <v>2</v>
      </c>
    </row>
    <row r="2859" spans="1:20" x14ac:dyDescent="0.2">
      <c r="A2859" s="3" t="s">
        <v>1006</v>
      </c>
      <c r="B2859" s="3" t="s">
        <v>1641</v>
      </c>
      <c r="C2859" s="4" t="s">
        <v>1507</v>
      </c>
      <c r="D2859" s="5" t="s">
        <v>1508</v>
      </c>
      <c r="E2859" s="4" t="s">
        <v>1509</v>
      </c>
      <c r="F2859" s="6">
        <v>9277.8799999999992</v>
      </c>
      <c r="G2859" s="4">
        <v>574571</v>
      </c>
      <c r="H2859" s="4">
        <v>935555</v>
      </c>
      <c r="I2859" s="5">
        <v>9.9169797600000003</v>
      </c>
      <c r="J2859" s="5">
        <v>1.6282670026855</v>
      </c>
      <c r="K2859" s="5" t="s">
        <v>38</v>
      </c>
      <c r="L2859" s="5">
        <v>39</v>
      </c>
      <c r="M2859" s="7" t="s">
        <v>1642</v>
      </c>
      <c r="N2859" s="7" t="s">
        <v>1643</v>
      </c>
      <c r="O2859" s="9" t="str">
        <f t="shared" si="176"/>
        <v>2020-08-11</v>
      </c>
      <c r="P2859" s="1" t="str">
        <f>VLOOKUP(K2859,de_para!$A$2:$B$46,2,0)</f>
        <v>Credenciamento</v>
      </c>
      <c r="Q2859" s="1">
        <v>0</v>
      </c>
      <c r="R2859" s="1">
        <f t="shared" si="177"/>
        <v>8</v>
      </c>
      <c r="S2859" s="1">
        <f t="shared" si="178"/>
        <v>2020</v>
      </c>
      <c r="T2859" s="1">
        <f t="shared" si="179"/>
        <v>2</v>
      </c>
    </row>
    <row r="2860" spans="1:20" x14ac:dyDescent="0.2">
      <c r="A2860" s="3" t="s">
        <v>1530</v>
      </c>
      <c r="B2860" s="3" t="s">
        <v>1641</v>
      </c>
      <c r="C2860" s="4" t="s">
        <v>1531</v>
      </c>
      <c r="D2860" s="5" t="s">
        <v>1239</v>
      </c>
      <c r="E2860" s="4" t="s">
        <v>1240</v>
      </c>
      <c r="F2860" s="6">
        <v>65.849999999999994</v>
      </c>
      <c r="G2860" s="4">
        <v>7796</v>
      </c>
      <c r="H2860" s="4">
        <v>8567</v>
      </c>
      <c r="I2860" s="5">
        <v>7.6864713399999998</v>
      </c>
      <c r="J2860" s="5">
        <v>1.0988968701898001</v>
      </c>
      <c r="K2860" s="5" t="s">
        <v>200</v>
      </c>
      <c r="L2860" s="5">
        <v>1</v>
      </c>
      <c r="M2860" s="7" t="s">
        <v>1642</v>
      </c>
      <c r="N2860" s="7" t="s">
        <v>1643</v>
      </c>
      <c r="O2860" s="9" t="str">
        <f t="shared" si="176"/>
        <v>2020-08-11</v>
      </c>
      <c r="P2860" s="1" t="str">
        <f>VLOOKUP(K2860,de_para!$A$2:$B$46,2,0)</f>
        <v>Mensagem</v>
      </c>
      <c r="Q2860" s="1">
        <v>1</v>
      </c>
      <c r="R2860" s="1">
        <f t="shared" si="177"/>
        <v>8</v>
      </c>
      <c r="S2860" s="1">
        <f t="shared" si="178"/>
        <v>2020</v>
      </c>
      <c r="T2860" s="1">
        <f t="shared" si="179"/>
        <v>2</v>
      </c>
    </row>
    <row r="2861" spans="1:20" x14ac:dyDescent="0.2">
      <c r="A2861" s="3" t="s">
        <v>1594</v>
      </c>
      <c r="B2861" s="3" t="s">
        <v>1641</v>
      </c>
      <c r="C2861" s="4" t="s">
        <v>1595</v>
      </c>
      <c r="D2861" s="5" t="s">
        <v>1596</v>
      </c>
      <c r="E2861" s="4" t="s">
        <v>1597</v>
      </c>
      <c r="F2861" s="6">
        <v>2309.1999999999998</v>
      </c>
      <c r="G2861" s="4">
        <v>233454</v>
      </c>
      <c r="H2861" s="4">
        <v>348604</v>
      </c>
      <c r="I2861" s="5">
        <v>6.62413512</v>
      </c>
      <c r="J2861" s="5">
        <v>1.4932449219118</v>
      </c>
      <c r="K2861" s="5" t="s">
        <v>200</v>
      </c>
      <c r="L2861" s="5">
        <v>78</v>
      </c>
      <c r="M2861" s="7" t="s">
        <v>1642</v>
      </c>
      <c r="N2861" s="7" t="s">
        <v>1643</v>
      </c>
      <c r="O2861" s="9" t="str">
        <f t="shared" si="176"/>
        <v>2020-08-11</v>
      </c>
      <c r="P2861" s="1" t="str">
        <f>VLOOKUP(K2861,de_para!$A$2:$B$46,2,0)</f>
        <v>Mensagem</v>
      </c>
      <c r="Q2861" s="1">
        <v>1</v>
      </c>
      <c r="R2861" s="1">
        <f t="shared" si="177"/>
        <v>8</v>
      </c>
      <c r="S2861" s="1">
        <f t="shared" si="178"/>
        <v>2020</v>
      </c>
      <c r="T2861" s="1">
        <f t="shared" si="179"/>
        <v>2</v>
      </c>
    </row>
    <row r="2862" spans="1:20" x14ac:dyDescent="0.2">
      <c r="A2862" s="3" t="s">
        <v>1574</v>
      </c>
      <c r="B2862" s="3" t="s">
        <v>1641</v>
      </c>
      <c r="C2862" s="4" t="s">
        <v>1577</v>
      </c>
      <c r="D2862" s="5" t="s">
        <v>456</v>
      </c>
      <c r="E2862" s="4" t="s">
        <v>457</v>
      </c>
      <c r="F2862" s="6">
        <v>3774.15</v>
      </c>
      <c r="G2862" s="4">
        <v>244471</v>
      </c>
      <c r="H2862" s="4">
        <v>319191</v>
      </c>
      <c r="I2862" s="5">
        <v>11.82411158</v>
      </c>
      <c r="J2862" s="5">
        <v>1.3056395237063001</v>
      </c>
      <c r="K2862" s="5" t="s">
        <v>38</v>
      </c>
      <c r="L2862" s="5">
        <v>32</v>
      </c>
      <c r="M2862" s="7" t="s">
        <v>1642</v>
      </c>
      <c r="N2862" s="7" t="s">
        <v>1643</v>
      </c>
      <c r="O2862" s="9" t="str">
        <f t="shared" si="176"/>
        <v>2020-08-11</v>
      </c>
      <c r="P2862" s="1" t="str">
        <f>VLOOKUP(K2862,de_para!$A$2:$B$46,2,0)</f>
        <v>Credenciamento</v>
      </c>
      <c r="Q2862" s="1">
        <v>0</v>
      </c>
      <c r="R2862" s="1">
        <f t="shared" si="177"/>
        <v>8</v>
      </c>
      <c r="S2862" s="1">
        <f t="shared" si="178"/>
        <v>2020</v>
      </c>
      <c r="T2862" s="1">
        <f t="shared" si="179"/>
        <v>2</v>
      </c>
    </row>
    <row r="2863" spans="1:20" x14ac:dyDescent="0.2">
      <c r="A2863" s="3" t="s">
        <v>1466</v>
      </c>
      <c r="B2863" s="3" t="s">
        <v>1641</v>
      </c>
      <c r="C2863" s="4" t="s">
        <v>1467</v>
      </c>
      <c r="D2863" s="5" t="s">
        <v>1249</v>
      </c>
      <c r="E2863" s="4" t="s">
        <v>1250</v>
      </c>
      <c r="F2863" s="6">
        <v>3580.76</v>
      </c>
      <c r="G2863" s="4">
        <v>492523</v>
      </c>
      <c r="H2863" s="4">
        <v>771641</v>
      </c>
      <c r="I2863" s="5">
        <v>4.6404480799999996</v>
      </c>
      <c r="J2863" s="5">
        <v>1.5667105901653</v>
      </c>
      <c r="K2863" s="5" t="s">
        <v>1251</v>
      </c>
      <c r="L2863" s="5">
        <v>26</v>
      </c>
      <c r="M2863" s="7" t="s">
        <v>1642</v>
      </c>
      <c r="N2863" s="7" t="s">
        <v>1643</v>
      </c>
      <c r="O2863" s="9" t="str">
        <f t="shared" si="176"/>
        <v>2020-08-11</v>
      </c>
      <c r="P2863" s="1" t="str">
        <f>VLOOKUP(K2863,de_para!$A$2:$B$46,2,0)</f>
        <v>Credenciamento</v>
      </c>
      <c r="Q2863" s="1">
        <v>0</v>
      </c>
      <c r="R2863" s="1">
        <f t="shared" si="177"/>
        <v>8</v>
      </c>
      <c r="S2863" s="1">
        <f t="shared" si="178"/>
        <v>2020</v>
      </c>
      <c r="T2863" s="1">
        <f t="shared" si="179"/>
        <v>2</v>
      </c>
    </row>
    <row r="2864" spans="1:20" x14ac:dyDescent="0.2">
      <c r="A2864" s="3" t="s">
        <v>1006</v>
      </c>
      <c r="B2864" s="3" t="s">
        <v>1641</v>
      </c>
      <c r="C2864" s="4" t="s">
        <v>1331</v>
      </c>
      <c r="D2864" s="5" t="s">
        <v>456</v>
      </c>
      <c r="E2864" s="4" t="s">
        <v>457</v>
      </c>
      <c r="F2864" s="6">
        <v>7097.12</v>
      </c>
      <c r="G2864" s="4">
        <v>705772</v>
      </c>
      <c r="H2864" s="4">
        <v>966200</v>
      </c>
      <c r="I2864" s="5">
        <v>7.3453943300000004</v>
      </c>
      <c r="J2864" s="5">
        <v>1.3689973532529001</v>
      </c>
      <c r="K2864" s="5" t="s">
        <v>38</v>
      </c>
      <c r="L2864" s="5">
        <v>27</v>
      </c>
      <c r="M2864" s="7" t="s">
        <v>1642</v>
      </c>
      <c r="N2864" s="7" t="s">
        <v>1643</v>
      </c>
      <c r="O2864" s="9" t="str">
        <f t="shared" si="176"/>
        <v>2020-08-11</v>
      </c>
      <c r="P2864" s="1" t="str">
        <f>VLOOKUP(K2864,de_para!$A$2:$B$46,2,0)</f>
        <v>Credenciamento</v>
      </c>
      <c r="Q2864" s="1">
        <v>0</v>
      </c>
      <c r="R2864" s="1">
        <f t="shared" si="177"/>
        <v>8</v>
      </c>
      <c r="S2864" s="1">
        <f t="shared" si="178"/>
        <v>2020</v>
      </c>
      <c r="T2864" s="1">
        <f t="shared" si="179"/>
        <v>2</v>
      </c>
    </row>
    <row r="2865" spans="1:20" x14ac:dyDescent="0.2">
      <c r="A2865" s="3" t="s">
        <v>1006</v>
      </c>
      <c r="B2865" s="3" t="s">
        <v>1641</v>
      </c>
      <c r="C2865" s="4" t="s">
        <v>1636</v>
      </c>
      <c r="D2865" s="5" t="s">
        <v>1637</v>
      </c>
      <c r="E2865" s="4" t="s">
        <v>1638</v>
      </c>
      <c r="F2865" s="6">
        <v>504.82</v>
      </c>
      <c r="G2865" s="4">
        <v>49632</v>
      </c>
      <c r="H2865" s="4">
        <v>52767</v>
      </c>
      <c r="I2865" s="5">
        <v>9.5669641999999993</v>
      </c>
      <c r="J2865" s="5">
        <v>1.063164893617</v>
      </c>
      <c r="K2865" s="5" t="s">
        <v>38</v>
      </c>
      <c r="L2865" s="5">
        <v>10</v>
      </c>
      <c r="M2865" s="7" t="s">
        <v>1642</v>
      </c>
      <c r="N2865" s="7" t="s">
        <v>1643</v>
      </c>
      <c r="O2865" s="9" t="str">
        <f t="shared" si="176"/>
        <v>2020-08-11</v>
      </c>
      <c r="P2865" s="1" t="str">
        <f>VLOOKUP(K2865,de_para!$A$2:$B$46,2,0)</f>
        <v>Credenciamento</v>
      </c>
      <c r="Q2865" s="1">
        <v>0</v>
      </c>
      <c r="R2865" s="1">
        <f t="shared" si="177"/>
        <v>8</v>
      </c>
      <c r="S2865" s="1">
        <f t="shared" si="178"/>
        <v>2020</v>
      </c>
      <c r="T2865" s="1">
        <f t="shared" si="179"/>
        <v>2</v>
      </c>
    </row>
    <row r="2866" spans="1:20" x14ac:dyDescent="0.2">
      <c r="A2866" s="3" t="s">
        <v>1435</v>
      </c>
      <c r="B2866" s="3" t="s">
        <v>1641</v>
      </c>
      <c r="C2866" s="4" t="s">
        <v>1629</v>
      </c>
      <c r="D2866" s="5" t="s">
        <v>1480</v>
      </c>
      <c r="E2866" s="4" t="s">
        <v>1481</v>
      </c>
      <c r="F2866" s="6">
        <v>1038.3499999999999</v>
      </c>
      <c r="G2866" s="4">
        <v>112544</v>
      </c>
      <c r="H2866" s="4">
        <v>124412</v>
      </c>
      <c r="I2866" s="5">
        <v>8.3460598699999995</v>
      </c>
      <c r="J2866" s="5">
        <v>1.1054520898493001</v>
      </c>
      <c r="K2866" s="5" t="s">
        <v>1304</v>
      </c>
      <c r="L2866" s="5">
        <v>47</v>
      </c>
      <c r="M2866" s="7" t="s">
        <v>1642</v>
      </c>
      <c r="N2866" s="7" t="s">
        <v>1643</v>
      </c>
      <c r="O2866" s="9" t="str">
        <f t="shared" si="176"/>
        <v>2020-08-11</v>
      </c>
      <c r="P2866" s="1" t="str">
        <f>VLOOKUP(K2866,de_para!$A$2:$B$46,2,0)</f>
        <v>web event</v>
      </c>
      <c r="Q2866" s="1">
        <v>0</v>
      </c>
      <c r="R2866" s="1">
        <f t="shared" si="177"/>
        <v>8</v>
      </c>
      <c r="S2866" s="1">
        <f t="shared" si="178"/>
        <v>2020</v>
      </c>
      <c r="T2866" s="1">
        <f t="shared" si="179"/>
        <v>2</v>
      </c>
    </row>
    <row r="2867" spans="1:20" x14ac:dyDescent="0.2">
      <c r="A2867" s="3" t="s">
        <v>1338</v>
      </c>
      <c r="B2867" s="3" t="s">
        <v>1641</v>
      </c>
      <c r="C2867" s="4" t="s">
        <v>1523</v>
      </c>
      <c r="D2867" s="5" t="s">
        <v>1524</v>
      </c>
      <c r="E2867" s="4" t="s">
        <v>1525</v>
      </c>
      <c r="F2867" s="6">
        <v>6093.54</v>
      </c>
      <c r="G2867" s="4">
        <v>87405</v>
      </c>
      <c r="H2867" s="4">
        <v>430984</v>
      </c>
      <c r="I2867" s="5">
        <v>14.13866872</v>
      </c>
      <c r="J2867" s="5">
        <v>4.9308849608146001</v>
      </c>
      <c r="K2867" s="5" t="s">
        <v>19</v>
      </c>
      <c r="L2867" s="5">
        <v>161</v>
      </c>
      <c r="M2867" s="7" t="s">
        <v>1642</v>
      </c>
      <c r="N2867" s="7" t="s">
        <v>1643</v>
      </c>
      <c r="O2867" s="9" t="str">
        <f t="shared" si="176"/>
        <v>2020-08-11</v>
      </c>
      <c r="P2867" s="1" t="str">
        <f>VLOOKUP(K2867,de_para!$A$2:$B$46,2,0)</f>
        <v>web event</v>
      </c>
      <c r="Q2867" s="1">
        <v>0</v>
      </c>
      <c r="R2867" s="1">
        <f t="shared" si="177"/>
        <v>8</v>
      </c>
      <c r="S2867" s="1">
        <f t="shared" si="178"/>
        <v>2020</v>
      </c>
      <c r="T2867" s="1">
        <f t="shared" si="179"/>
        <v>2</v>
      </c>
    </row>
    <row r="2868" spans="1:20" x14ac:dyDescent="0.2">
      <c r="A2868" s="3" t="s">
        <v>311</v>
      </c>
      <c r="B2868" s="3" t="s">
        <v>1641</v>
      </c>
      <c r="C2868" s="4" t="s">
        <v>1535</v>
      </c>
      <c r="D2868" s="5" t="s">
        <v>1508</v>
      </c>
      <c r="E2868" s="4" t="s">
        <v>1509</v>
      </c>
      <c r="F2868" s="6">
        <v>2369.12</v>
      </c>
      <c r="G2868" s="4">
        <v>174297</v>
      </c>
      <c r="H2868" s="4">
        <v>235316</v>
      </c>
      <c r="I2868" s="5">
        <v>10.067823690000001</v>
      </c>
      <c r="J2868" s="5">
        <v>1.3500863468677</v>
      </c>
      <c r="K2868" s="5" t="s">
        <v>38</v>
      </c>
      <c r="L2868" s="5">
        <v>6</v>
      </c>
      <c r="M2868" s="7" t="s">
        <v>1642</v>
      </c>
      <c r="N2868" s="7" t="s">
        <v>1643</v>
      </c>
      <c r="O2868" s="9" t="str">
        <f t="shared" si="176"/>
        <v>2020-08-11</v>
      </c>
      <c r="P2868" s="1" t="str">
        <f>VLOOKUP(K2868,de_para!$A$2:$B$46,2,0)</f>
        <v>Credenciamento</v>
      </c>
      <c r="Q2868" s="1">
        <v>0</v>
      </c>
      <c r="R2868" s="1">
        <f t="shared" si="177"/>
        <v>8</v>
      </c>
      <c r="S2868" s="1">
        <f t="shared" si="178"/>
        <v>2020</v>
      </c>
      <c r="T2868" s="1">
        <f t="shared" si="179"/>
        <v>2</v>
      </c>
    </row>
    <row r="2869" spans="1:20" x14ac:dyDescent="0.2">
      <c r="A2869" s="3" t="s">
        <v>1466</v>
      </c>
      <c r="B2869" s="3" t="s">
        <v>1641</v>
      </c>
      <c r="C2869" s="4" t="s">
        <v>1546</v>
      </c>
      <c r="D2869" s="5" t="s">
        <v>1521</v>
      </c>
      <c r="E2869" s="4" t="s">
        <v>1522</v>
      </c>
      <c r="F2869" s="6">
        <v>5968.12</v>
      </c>
      <c r="G2869" s="4">
        <v>585072</v>
      </c>
      <c r="H2869" s="4">
        <v>1066510</v>
      </c>
      <c r="I2869" s="5">
        <v>5.5959344</v>
      </c>
      <c r="J2869" s="5">
        <v>1.8228696639046</v>
      </c>
      <c r="K2869" s="5" t="s">
        <v>1251</v>
      </c>
      <c r="L2869" s="5">
        <v>28</v>
      </c>
      <c r="M2869" s="7" t="s">
        <v>1642</v>
      </c>
      <c r="N2869" s="7" t="s">
        <v>1643</v>
      </c>
      <c r="O2869" s="9" t="str">
        <f t="shared" si="176"/>
        <v>2020-08-11</v>
      </c>
      <c r="P2869" s="1" t="str">
        <f>VLOOKUP(K2869,de_para!$A$2:$B$46,2,0)</f>
        <v>Credenciamento</v>
      </c>
      <c r="Q2869" s="1">
        <v>0</v>
      </c>
      <c r="R2869" s="1">
        <f t="shared" si="177"/>
        <v>8</v>
      </c>
      <c r="S2869" s="1">
        <f t="shared" si="178"/>
        <v>2020</v>
      </c>
      <c r="T2869" s="1">
        <f t="shared" si="179"/>
        <v>2</v>
      </c>
    </row>
    <row r="2870" spans="1:20" x14ac:dyDescent="0.2">
      <c r="A2870" s="3" t="s">
        <v>1006</v>
      </c>
      <c r="B2870" s="3" t="s">
        <v>1641</v>
      </c>
      <c r="C2870" s="4" t="s">
        <v>1626</v>
      </c>
      <c r="D2870" s="5" t="s">
        <v>1627</v>
      </c>
      <c r="E2870" s="4" t="s">
        <v>1628</v>
      </c>
      <c r="F2870" s="6">
        <v>498.77</v>
      </c>
      <c r="G2870" s="4">
        <v>55360</v>
      </c>
      <c r="H2870" s="4">
        <v>59496</v>
      </c>
      <c r="I2870" s="5">
        <v>8.3832526600000001</v>
      </c>
      <c r="J2870" s="5">
        <v>1.074710982659</v>
      </c>
      <c r="K2870" s="5" t="s">
        <v>38</v>
      </c>
      <c r="L2870" s="5">
        <v>8</v>
      </c>
      <c r="M2870" s="7" t="s">
        <v>1642</v>
      </c>
      <c r="N2870" s="7" t="s">
        <v>1643</v>
      </c>
      <c r="O2870" s="9" t="str">
        <f t="shared" si="176"/>
        <v>2020-08-11</v>
      </c>
      <c r="P2870" s="1" t="str">
        <f>VLOOKUP(K2870,de_para!$A$2:$B$46,2,0)</f>
        <v>Credenciamento</v>
      </c>
      <c r="Q2870" s="1">
        <v>0</v>
      </c>
      <c r="R2870" s="1">
        <f t="shared" si="177"/>
        <v>8</v>
      </c>
      <c r="S2870" s="1">
        <f t="shared" si="178"/>
        <v>2020</v>
      </c>
      <c r="T2870" s="1">
        <f t="shared" si="179"/>
        <v>2</v>
      </c>
    </row>
    <row r="2871" spans="1:20" x14ac:dyDescent="0.2">
      <c r="A2871" s="3" t="s">
        <v>1592</v>
      </c>
      <c r="B2871" s="3" t="s">
        <v>1641</v>
      </c>
      <c r="C2871" s="4" t="s">
        <v>1593</v>
      </c>
      <c r="D2871" s="5" t="s">
        <v>1503</v>
      </c>
      <c r="E2871" s="4" t="s">
        <v>1504</v>
      </c>
      <c r="F2871" s="6">
        <v>999.85</v>
      </c>
      <c r="G2871" s="4">
        <v>32943</v>
      </c>
      <c r="H2871" s="4">
        <v>106098</v>
      </c>
      <c r="I2871" s="5">
        <v>9.4238345700000004</v>
      </c>
      <c r="J2871" s="5">
        <v>3.2206538566614999</v>
      </c>
      <c r="K2871" s="5" t="s">
        <v>1304</v>
      </c>
      <c r="L2871" s="5">
        <v>44</v>
      </c>
      <c r="M2871" s="7" t="s">
        <v>1642</v>
      </c>
      <c r="N2871" s="7" t="s">
        <v>1643</v>
      </c>
      <c r="O2871" s="9" t="str">
        <f t="shared" si="176"/>
        <v>2020-08-11</v>
      </c>
      <c r="P2871" s="1" t="str">
        <f>VLOOKUP(K2871,de_para!$A$2:$B$46,2,0)</f>
        <v>web event</v>
      </c>
      <c r="Q2871" s="1">
        <v>0</v>
      </c>
      <c r="R2871" s="1">
        <f t="shared" si="177"/>
        <v>8</v>
      </c>
      <c r="S2871" s="1">
        <f t="shared" si="178"/>
        <v>2020</v>
      </c>
      <c r="T2871" s="1">
        <f t="shared" si="179"/>
        <v>2</v>
      </c>
    </row>
    <row r="2872" spans="1:20" x14ac:dyDescent="0.2">
      <c r="A2872" s="3" t="s">
        <v>1468</v>
      </c>
      <c r="B2872" s="3" t="s">
        <v>1641</v>
      </c>
      <c r="C2872" s="4" t="s">
        <v>1469</v>
      </c>
      <c r="D2872" s="5" t="s">
        <v>1416</v>
      </c>
      <c r="E2872" s="4" t="s">
        <v>1417</v>
      </c>
      <c r="F2872" s="6">
        <v>13833.07</v>
      </c>
      <c r="G2872" s="4">
        <v>610905</v>
      </c>
      <c r="H2872" s="4">
        <v>1086309</v>
      </c>
      <c r="I2872" s="5">
        <v>12.7340103</v>
      </c>
      <c r="J2872" s="5">
        <v>1.7781962825644</v>
      </c>
      <c r="K2872" s="5" t="s">
        <v>200</v>
      </c>
      <c r="L2872" s="5">
        <v>675</v>
      </c>
      <c r="M2872" s="7" t="s">
        <v>1642</v>
      </c>
      <c r="N2872" s="7" t="s">
        <v>1643</v>
      </c>
      <c r="O2872" s="9" t="str">
        <f t="shared" si="176"/>
        <v>2020-08-11</v>
      </c>
      <c r="P2872" s="1" t="str">
        <f>VLOOKUP(K2872,de_para!$A$2:$B$46,2,0)</f>
        <v>Mensagem</v>
      </c>
      <c r="Q2872" s="1">
        <v>1</v>
      </c>
      <c r="R2872" s="1">
        <f t="shared" si="177"/>
        <v>8</v>
      </c>
      <c r="S2872" s="1">
        <f t="shared" si="178"/>
        <v>2020</v>
      </c>
      <c r="T2872" s="1">
        <f t="shared" si="179"/>
        <v>2</v>
      </c>
    </row>
    <row r="2873" spans="1:20" x14ac:dyDescent="0.2">
      <c r="A2873" s="3" t="s">
        <v>327</v>
      </c>
      <c r="B2873" s="3" t="s">
        <v>1641</v>
      </c>
      <c r="C2873" s="4" t="s">
        <v>1107</v>
      </c>
      <c r="D2873" s="5" t="s">
        <v>1108</v>
      </c>
      <c r="E2873" s="4" t="s">
        <v>1109</v>
      </c>
      <c r="F2873" s="6">
        <v>554.85</v>
      </c>
      <c r="G2873" s="4">
        <v>92396</v>
      </c>
      <c r="H2873" s="4">
        <v>105658</v>
      </c>
      <c r="I2873" s="5">
        <v>5.2513770800000001</v>
      </c>
      <c r="J2873" s="5">
        <v>1.1435343521365</v>
      </c>
      <c r="K2873" s="5" t="s">
        <v>19</v>
      </c>
      <c r="L2873" s="5">
        <v>58</v>
      </c>
      <c r="M2873" s="7" t="s">
        <v>1642</v>
      </c>
      <c r="N2873" s="7" t="s">
        <v>1643</v>
      </c>
      <c r="O2873" s="9" t="str">
        <f t="shared" si="176"/>
        <v>2020-08-11</v>
      </c>
      <c r="P2873" s="1" t="str">
        <f>VLOOKUP(K2873,de_para!$A$2:$B$46,2,0)</f>
        <v>web event</v>
      </c>
      <c r="Q2873" s="1">
        <v>0</v>
      </c>
      <c r="R2873" s="1">
        <f t="shared" si="177"/>
        <v>8</v>
      </c>
      <c r="S2873" s="1">
        <f t="shared" si="178"/>
        <v>2020</v>
      </c>
      <c r="T2873" s="1">
        <f t="shared" si="179"/>
        <v>2</v>
      </c>
    </row>
    <row r="2874" spans="1:20" x14ac:dyDescent="0.2">
      <c r="A2874" s="3" t="s">
        <v>1305</v>
      </c>
      <c r="B2874" s="3" t="s">
        <v>1641</v>
      </c>
      <c r="C2874" s="4" t="s">
        <v>1306</v>
      </c>
      <c r="D2874" s="5" t="s">
        <v>1249</v>
      </c>
      <c r="E2874" s="4" t="s">
        <v>1250</v>
      </c>
      <c r="F2874" s="6">
        <v>4164.91</v>
      </c>
      <c r="G2874" s="4">
        <v>357292</v>
      </c>
      <c r="H2874" s="4">
        <v>578935</v>
      </c>
      <c r="I2874" s="5">
        <v>7.1940891499999999</v>
      </c>
      <c r="J2874" s="5">
        <v>1.6203413454541</v>
      </c>
      <c r="K2874" s="5" t="s">
        <v>1251</v>
      </c>
      <c r="L2874" s="5">
        <v>30</v>
      </c>
      <c r="M2874" s="7" t="s">
        <v>1642</v>
      </c>
      <c r="N2874" s="7" t="s">
        <v>1643</v>
      </c>
      <c r="O2874" s="9" t="str">
        <f t="shared" si="176"/>
        <v>2020-08-11</v>
      </c>
      <c r="P2874" s="1" t="str">
        <f>VLOOKUP(K2874,de_para!$A$2:$B$46,2,0)</f>
        <v>Credenciamento</v>
      </c>
      <c r="Q2874" s="1">
        <v>0</v>
      </c>
      <c r="R2874" s="1">
        <f t="shared" si="177"/>
        <v>8</v>
      </c>
      <c r="S2874" s="1">
        <f t="shared" si="178"/>
        <v>2020</v>
      </c>
      <c r="T2874" s="1">
        <f t="shared" si="179"/>
        <v>2</v>
      </c>
    </row>
    <row r="2875" spans="1:20" x14ac:dyDescent="0.2">
      <c r="A2875" s="3" t="s">
        <v>311</v>
      </c>
      <c r="B2875" s="3" t="s">
        <v>1641</v>
      </c>
      <c r="C2875" s="4" t="s">
        <v>1520</v>
      </c>
      <c r="D2875" s="5" t="s">
        <v>1521</v>
      </c>
      <c r="E2875" s="4" t="s">
        <v>1522</v>
      </c>
      <c r="F2875" s="6">
        <v>9027.9500000000007</v>
      </c>
      <c r="G2875" s="4">
        <v>549487</v>
      </c>
      <c r="H2875" s="4">
        <v>1292723</v>
      </c>
      <c r="I2875" s="5">
        <v>6.9836693600000004</v>
      </c>
      <c r="J2875" s="5">
        <v>2.3525997885300001</v>
      </c>
      <c r="K2875" s="5" t="s">
        <v>1251</v>
      </c>
      <c r="L2875" s="5">
        <v>40</v>
      </c>
      <c r="M2875" s="7" t="s">
        <v>1642</v>
      </c>
      <c r="N2875" s="7" t="s">
        <v>1643</v>
      </c>
      <c r="O2875" s="9" t="str">
        <f t="shared" si="176"/>
        <v>2020-08-11</v>
      </c>
      <c r="P2875" s="1" t="str">
        <f>VLOOKUP(K2875,de_para!$A$2:$B$46,2,0)</f>
        <v>Credenciamento</v>
      </c>
      <c r="Q2875" s="1">
        <v>0</v>
      </c>
      <c r="R2875" s="1">
        <f t="shared" si="177"/>
        <v>8</v>
      </c>
      <c r="S2875" s="1">
        <f t="shared" si="178"/>
        <v>2020</v>
      </c>
      <c r="T2875" s="1">
        <f t="shared" si="179"/>
        <v>2</v>
      </c>
    </row>
    <row r="2876" spans="1:20" x14ac:dyDescent="0.2">
      <c r="A2876" s="3" t="s">
        <v>311</v>
      </c>
      <c r="B2876" s="3" t="s">
        <v>1641</v>
      </c>
      <c r="C2876" s="4" t="s">
        <v>1123</v>
      </c>
      <c r="D2876" s="5" t="s">
        <v>1108</v>
      </c>
      <c r="E2876" s="4" t="s">
        <v>1109</v>
      </c>
      <c r="F2876" s="6">
        <v>542.01</v>
      </c>
      <c r="G2876" s="4">
        <v>76733</v>
      </c>
      <c r="H2876" s="4">
        <v>91967</v>
      </c>
      <c r="I2876" s="5">
        <v>5.8935270299999996</v>
      </c>
      <c r="J2876" s="5">
        <v>1.1985325739903001</v>
      </c>
      <c r="K2876" s="5" t="s">
        <v>19</v>
      </c>
      <c r="L2876" s="5">
        <v>43</v>
      </c>
      <c r="M2876" s="7" t="s">
        <v>1642</v>
      </c>
      <c r="N2876" s="7" t="s">
        <v>1643</v>
      </c>
      <c r="O2876" s="9" t="str">
        <f t="shared" si="176"/>
        <v>2020-08-11</v>
      </c>
      <c r="P2876" s="1" t="str">
        <f>VLOOKUP(K2876,de_para!$A$2:$B$46,2,0)</f>
        <v>web event</v>
      </c>
      <c r="Q2876" s="1">
        <v>0</v>
      </c>
      <c r="R2876" s="1">
        <f t="shared" si="177"/>
        <v>8</v>
      </c>
      <c r="S2876" s="1">
        <f t="shared" si="178"/>
        <v>2020</v>
      </c>
      <c r="T2876" s="1">
        <f t="shared" si="179"/>
        <v>2</v>
      </c>
    </row>
    <row r="2877" spans="1:20" x14ac:dyDescent="0.2">
      <c r="A2877" s="3" t="s">
        <v>1327</v>
      </c>
      <c r="B2877" s="3" t="s">
        <v>1641</v>
      </c>
      <c r="C2877" s="4" t="s">
        <v>1328</v>
      </c>
      <c r="D2877" s="5" t="s">
        <v>1329</v>
      </c>
      <c r="E2877" s="4" t="s">
        <v>1330</v>
      </c>
      <c r="F2877" s="6">
        <v>4843.2</v>
      </c>
      <c r="G2877" s="4">
        <v>76128</v>
      </c>
      <c r="H2877" s="4">
        <v>245936</v>
      </c>
      <c r="I2877" s="5">
        <v>19.692928240000001</v>
      </c>
      <c r="J2877" s="5">
        <v>3.2305590584278998</v>
      </c>
      <c r="K2877" s="5" t="s">
        <v>30</v>
      </c>
      <c r="L2877" s="5">
        <v>322</v>
      </c>
      <c r="M2877" s="7" t="s">
        <v>1642</v>
      </c>
      <c r="N2877" s="7" t="s">
        <v>1643</v>
      </c>
      <c r="O2877" s="9" t="str">
        <f t="shared" si="176"/>
        <v>2020-08-11</v>
      </c>
      <c r="P2877" s="1" t="str">
        <f>VLOOKUP(K2877,de_para!$A$2:$B$46,2,0)</f>
        <v>Lead Ads</v>
      </c>
      <c r="Q2877" s="1">
        <v>0</v>
      </c>
      <c r="R2877" s="1">
        <f t="shared" si="177"/>
        <v>8</v>
      </c>
      <c r="S2877" s="1">
        <f t="shared" si="178"/>
        <v>2020</v>
      </c>
      <c r="T2877" s="1">
        <f t="shared" si="179"/>
        <v>2</v>
      </c>
    </row>
    <row r="2878" spans="1:20" x14ac:dyDescent="0.2">
      <c r="A2878" s="3" t="s">
        <v>1094</v>
      </c>
      <c r="B2878" s="3" t="s">
        <v>1641</v>
      </c>
      <c r="C2878" s="4" t="s">
        <v>1204</v>
      </c>
      <c r="D2878" s="5" t="s">
        <v>1205</v>
      </c>
      <c r="E2878" s="4" t="s">
        <v>1206</v>
      </c>
      <c r="F2878" s="6">
        <v>10502.01</v>
      </c>
      <c r="G2878" s="4">
        <v>49440</v>
      </c>
      <c r="H2878" s="4">
        <v>307922</v>
      </c>
      <c r="I2878" s="5">
        <v>34.106072320000003</v>
      </c>
      <c r="J2878" s="5">
        <v>6.2281957928802996</v>
      </c>
      <c r="K2878" s="5" t="s">
        <v>38</v>
      </c>
      <c r="L2878" s="5">
        <v>96</v>
      </c>
      <c r="M2878" s="7" t="s">
        <v>1642</v>
      </c>
      <c r="N2878" s="7" t="s">
        <v>1643</v>
      </c>
      <c r="O2878" s="9" t="str">
        <f t="shared" si="176"/>
        <v>2020-08-11</v>
      </c>
      <c r="P2878" s="1" t="str">
        <f>VLOOKUP(K2878,de_para!$A$2:$B$46,2,0)</f>
        <v>Credenciamento</v>
      </c>
      <c r="Q2878" s="1">
        <v>0</v>
      </c>
      <c r="R2878" s="1">
        <f t="shared" si="177"/>
        <v>8</v>
      </c>
      <c r="S2878" s="1">
        <f t="shared" si="178"/>
        <v>2020</v>
      </c>
      <c r="T2878" s="1">
        <f t="shared" si="179"/>
        <v>2</v>
      </c>
    </row>
    <row r="2879" spans="1:20" x14ac:dyDescent="0.2">
      <c r="A2879" s="3" t="s">
        <v>1305</v>
      </c>
      <c r="B2879" s="3" t="s">
        <v>1641</v>
      </c>
      <c r="C2879" s="4" t="s">
        <v>1550</v>
      </c>
      <c r="D2879" s="5" t="s">
        <v>1521</v>
      </c>
      <c r="E2879" s="4" t="s">
        <v>1522</v>
      </c>
      <c r="F2879" s="6">
        <v>4674.99</v>
      </c>
      <c r="G2879" s="4">
        <v>348661</v>
      </c>
      <c r="H2879" s="4">
        <v>608949</v>
      </c>
      <c r="I2879" s="5">
        <v>7.6771453799999998</v>
      </c>
      <c r="J2879" s="5">
        <v>1.7465360335683999</v>
      </c>
      <c r="K2879" s="5" t="s">
        <v>1251</v>
      </c>
      <c r="L2879" s="5">
        <v>28</v>
      </c>
      <c r="M2879" s="7" t="s">
        <v>1642</v>
      </c>
      <c r="N2879" s="7" t="s">
        <v>1643</v>
      </c>
      <c r="O2879" s="9" t="str">
        <f t="shared" si="176"/>
        <v>2020-08-11</v>
      </c>
      <c r="P2879" s="1" t="str">
        <f>VLOOKUP(K2879,de_para!$A$2:$B$46,2,0)</f>
        <v>Credenciamento</v>
      </c>
      <c r="Q2879" s="1">
        <v>0</v>
      </c>
      <c r="R2879" s="1">
        <f t="shared" si="177"/>
        <v>8</v>
      </c>
      <c r="S2879" s="1">
        <f t="shared" si="178"/>
        <v>2020</v>
      </c>
      <c r="T2879" s="1">
        <f t="shared" si="179"/>
        <v>2</v>
      </c>
    </row>
    <row r="2880" spans="1:20" x14ac:dyDescent="0.2">
      <c r="A2880" s="3" t="s">
        <v>1536</v>
      </c>
      <c r="B2880" s="3" t="s">
        <v>1641</v>
      </c>
      <c r="C2880" s="4" t="s">
        <v>1644</v>
      </c>
      <c r="D2880" s="5" t="s">
        <v>1634</v>
      </c>
      <c r="E2880" s="4" t="s">
        <v>1635</v>
      </c>
      <c r="F2880" s="6">
        <v>0</v>
      </c>
      <c r="G2880" s="4">
        <v>0</v>
      </c>
      <c r="H2880" s="4">
        <v>0</v>
      </c>
      <c r="I2880" s="5" t="s">
        <v>42</v>
      </c>
      <c r="J2880" s="5">
        <v>0</v>
      </c>
      <c r="K2880" s="5" t="s">
        <v>19</v>
      </c>
      <c r="L2880" s="5">
        <v>2</v>
      </c>
      <c r="M2880" s="7" t="s">
        <v>1642</v>
      </c>
      <c r="N2880" s="7" t="s">
        <v>1643</v>
      </c>
      <c r="O2880" s="9" t="str">
        <f t="shared" si="176"/>
        <v>2020-08-11</v>
      </c>
      <c r="P2880" s="1" t="str">
        <f>VLOOKUP(K2880,de_para!$A$2:$B$46,2,0)</f>
        <v>web event</v>
      </c>
      <c r="Q2880" s="1">
        <v>0</v>
      </c>
      <c r="R2880" s="1">
        <f t="shared" si="177"/>
        <v>8</v>
      </c>
      <c r="S2880" s="1">
        <f t="shared" si="178"/>
        <v>2020</v>
      </c>
      <c r="T2880" s="1">
        <f t="shared" si="179"/>
        <v>2</v>
      </c>
    </row>
    <row r="2881" spans="1:20" x14ac:dyDescent="0.2">
      <c r="A2881" s="3" t="s">
        <v>1444</v>
      </c>
      <c r="B2881" s="3" t="s">
        <v>1641</v>
      </c>
      <c r="C2881" s="4" t="s">
        <v>1445</v>
      </c>
      <c r="D2881" s="5" t="s">
        <v>1416</v>
      </c>
      <c r="E2881" s="4" t="s">
        <v>1417</v>
      </c>
      <c r="F2881" s="6">
        <v>9447.06</v>
      </c>
      <c r="G2881" s="4">
        <v>904381</v>
      </c>
      <c r="H2881" s="4">
        <v>1451823</v>
      </c>
      <c r="I2881" s="5">
        <v>6.5070328799999997</v>
      </c>
      <c r="J2881" s="5">
        <v>1.6053223143786</v>
      </c>
      <c r="K2881" s="5" t="s">
        <v>200</v>
      </c>
      <c r="L2881" s="5">
        <v>382</v>
      </c>
      <c r="M2881" s="7" t="s">
        <v>1642</v>
      </c>
      <c r="N2881" s="7" t="s">
        <v>1643</v>
      </c>
      <c r="O2881" s="9" t="str">
        <f t="shared" si="176"/>
        <v>2020-08-11</v>
      </c>
      <c r="P2881" s="1" t="str">
        <f>VLOOKUP(K2881,de_para!$A$2:$B$46,2,0)</f>
        <v>Mensagem</v>
      </c>
      <c r="Q2881" s="1">
        <v>1</v>
      </c>
      <c r="R2881" s="1">
        <f t="shared" si="177"/>
        <v>8</v>
      </c>
      <c r="S2881" s="1">
        <f t="shared" si="178"/>
        <v>2020</v>
      </c>
      <c r="T2881" s="1">
        <f t="shared" si="179"/>
        <v>2</v>
      </c>
    </row>
    <row r="2882" spans="1:20" x14ac:dyDescent="0.2">
      <c r="A2882" s="3" t="s">
        <v>1446</v>
      </c>
      <c r="B2882" s="3" t="s">
        <v>1641</v>
      </c>
      <c r="C2882" s="4" t="s">
        <v>1447</v>
      </c>
      <c r="D2882" s="5" t="s">
        <v>1416</v>
      </c>
      <c r="E2882" s="4" t="s">
        <v>1417</v>
      </c>
      <c r="F2882" s="6">
        <v>7648.09</v>
      </c>
      <c r="G2882" s="4">
        <v>638027</v>
      </c>
      <c r="H2882" s="4">
        <v>894841</v>
      </c>
      <c r="I2882" s="5">
        <v>8.5468703399999999</v>
      </c>
      <c r="J2882" s="5">
        <v>1.4025127463258</v>
      </c>
      <c r="K2882" s="5" t="s">
        <v>200</v>
      </c>
      <c r="L2882" s="5">
        <v>356</v>
      </c>
      <c r="M2882" s="7" t="s">
        <v>1642</v>
      </c>
      <c r="N2882" s="7" t="s">
        <v>1643</v>
      </c>
      <c r="O2882" s="9" t="str">
        <f t="shared" si="176"/>
        <v>2020-08-11</v>
      </c>
      <c r="P2882" s="1" t="str">
        <f>VLOOKUP(K2882,de_para!$A$2:$B$46,2,0)</f>
        <v>Mensagem</v>
      </c>
      <c r="Q2882" s="1">
        <v>1</v>
      </c>
      <c r="R2882" s="1">
        <f t="shared" si="177"/>
        <v>8</v>
      </c>
      <c r="S2882" s="1">
        <f t="shared" si="178"/>
        <v>2020</v>
      </c>
      <c r="T2882" s="1">
        <f t="shared" si="179"/>
        <v>2</v>
      </c>
    </row>
    <row r="2883" spans="1:20" x14ac:dyDescent="0.2">
      <c r="A2883" s="3" t="s">
        <v>1548</v>
      </c>
      <c r="B2883" s="3" t="s">
        <v>1641</v>
      </c>
      <c r="C2883" s="4" t="s">
        <v>1640</v>
      </c>
      <c r="D2883" s="5" t="s">
        <v>1524</v>
      </c>
      <c r="E2883" s="4" t="s">
        <v>1525</v>
      </c>
      <c r="F2883" s="6">
        <v>210.44</v>
      </c>
      <c r="G2883" s="4">
        <v>11108</v>
      </c>
      <c r="H2883" s="4">
        <v>16769</v>
      </c>
      <c r="I2883" s="5">
        <v>12.54934701</v>
      </c>
      <c r="J2883" s="5">
        <v>1.5096326971552001</v>
      </c>
      <c r="K2883" s="5" t="s">
        <v>19</v>
      </c>
      <c r="L2883" s="5">
        <v>10</v>
      </c>
      <c r="M2883" s="7" t="s">
        <v>1642</v>
      </c>
      <c r="N2883" s="7" t="s">
        <v>1643</v>
      </c>
      <c r="O2883" s="9" t="str">
        <f t="shared" ref="O2883:O2946" si="180">RIGHT(B2883,10)</f>
        <v>2020-08-11</v>
      </c>
      <c r="P2883" s="1" t="str">
        <f>VLOOKUP(K2883,de_para!$A$2:$B$46,2,0)</f>
        <v>web event</v>
      </c>
      <c r="Q2883" s="1">
        <v>0</v>
      </c>
      <c r="R2883" s="1">
        <f t="shared" ref="R2883:R2946" si="181">MONTH(O2883)</f>
        <v>8</v>
      </c>
      <c r="S2883" s="1">
        <f t="shared" ref="S2883:S2946" si="182">YEAR(O2883)</f>
        <v>2020</v>
      </c>
      <c r="T2883" s="1">
        <f t="shared" ref="T2883:T2946" si="183">IF(R2883&lt;7,1,2)</f>
        <v>2</v>
      </c>
    </row>
    <row r="2884" spans="1:20" x14ac:dyDescent="0.2">
      <c r="A2884" s="3" t="s">
        <v>1536</v>
      </c>
      <c r="B2884" s="3" t="s">
        <v>1641</v>
      </c>
      <c r="C2884" s="4" t="s">
        <v>1537</v>
      </c>
      <c r="D2884" s="5" t="s">
        <v>1524</v>
      </c>
      <c r="E2884" s="4" t="s">
        <v>1525</v>
      </c>
      <c r="F2884" s="6">
        <v>6403.1</v>
      </c>
      <c r="G2884" s="4">
        <v>94911</v>
      </c>
      <c r="H2884" s="4">
        <v>436884</v>
      </c>
      <c r="I2884" s="5">
        <v>14.6562932</v>
      </c>
      <c r="J2884" s="5">
        <v>4.6030913171287002</v>
      </c>
      <c r="K2884" s="5" t="s">
        <v>19</v>
      </c>
      <c r="L2884" s="5">
        <v>195</v>
      </c>
      <c r="M2884" s="7" t="s">
        <v>1642</v>
      </c>
      <c r="N2884" s="7" t="s">
        <v>1643</v>
      </c>
      <c r="O2884" s="9" t="str">
        <f t="shared" si="180"/>
        <v>2020-08-11</v>
      </c>
      <c r="P2884" s="1" t="str">
        <f>VLOOKUP(K2884,de_para!$A$2:$B$46,2,0)</f>
        <v>web event</v>
      </c>
      <c r="Q2884" s="1">
        <v>0</v>
      </c>
      <c r="R2884" s="1">
        <f t="shared" si="181"/>
        <v>8</v>
      </c>
      <c r="S2884" s="1">
        <f t="shared" si="182"/>
        <v>2020</v>
      </c>
      <c r="T2884" s="1">
        <f t="shared" si="183"/>
        <v>2</v>
      </c>
    </row>
    <row r="2885" spans="1:20" x14ac:dyDescent="0.2">
      <c r="A2885" s="3" t="s">
        <v>1645</v>
      </c>
      <c r="B2885" s="3" t="s">
        <v>1641</v>
      </c>
      <c r="C2885" s="4" t="s">
        <v>1646</v>
      </c>
      <c r="D2885" s="5" t="s">
        <v>1647</v>
      </c>
      <c r="E2885" s="4" t="s">
        <v>1648</v>
      </c>
      <c r="F2885" s="6">
        <v>0</v>
      </c>
      <c r="G2885" s="4">
        <v>0</v>
      </c>
      <c r="H2885" s="4">
        <v>0</v>
      </c>
      <c r="I2885" s="5" t="s">
        <v>42</v>
      </c>
      <c r="J2885" s="5">
        <v>0</v>
      </c>
      <c r="K2885" s="5" t="s">
        <v>1649</v>
      </c>
      <c r="L2885" s="5">
        <v>1</v>
      </c>
      <c r="M2885" s="7" t="s">
        <v>1642</v>
      </c>
      <c r="N2885" s="7" t="s">
        <v>1643</v>
      </c>
      <c r="O2885" s="9" t="str">
        <f t="shared" si="180"/>
        <v>2020-08-11</v>
      </c>
      <c r="P2885" s="1" t="str">
        <f>VLOOKUP(K2885,de_para!$A$2:$B$46,2,0)</f>
        <v>web event</v>
      </c>
      <c r="Q2885" s="1">
        <v>0</v>
      </c>
      <c r="R2885" s="1">
        <f t="shared" si="181"/>
        <v>8</v>
      </c>
      <c r="S2885" s="1">
        <f t="shared" si="182"/>
        <v>2020</v>
      </c>
      <c r="T2885" s="1">
        <f t="shared" si="183"/>
        <v>2</v>
      </c>
    </row>
    <row r="2886" spans="1:20" x14ac:dyDescent="0.2">
      <c r="A2886" s="3" t="s">
        <v>1588</v>
      </c>
      <c r="B2886" s="3" t="s">
        <v>1641</v>
      </c>
      <c r="C2886" s="4" t="s">
        <v>1603</v>
      </c>
      <c r="D2886" s="5" t="s">
        <v>1604</v>
      </c>
      <c r="E2886" s="4" t="s">
        <v>1605</v>
      </c>
      <c r="F2886" s="6">
        <v>1081.5899999999999</v>
      </c>
      <c r="G2886" s="4">
        <v>63530</v>
      </c>
      <c r="H2886" s="4">
        <v>96356</v>
      </c>
      <c r="I2886" s="5">
        <v>11.22493669</v>
      </c>
      <c r="J2886" s="5">
        <v>1.5167007712892</v>
      </c>
      <c r="K2886" s="5" t="s">
        <v>1304</v>
      </c>
      <c r="L2886" s="5">
        <v>35</v>
      </c>
      <c r="M2886" s="7" t="s">
        <v>1642</v>
      </c>
      <c r="N2886" s="7" t="s">
        <v>1643</v>
      </c>
      <c r="O2886" s="9" t="str">
        <f t="shared" si="180"/>
        <v>2020-08-11</v>
      </c>
      <c r="P2886" s="1" t="str">
        <f>VLOOKUP(K2886,de_para!$A$2:$B$46,2,0)</f>
        <v>web event</v>
      </c>
      <c r="Q2886" s="1">
        <v>0</v>
      </c>
      <c r="R2886" s="1">
        <f t="shared" si="181"/>
        <v>8</v>
      </c>
      <c r="S2886" s="1">
        <f t="shared" si="182"/>
        <v>2020</v>
      </c>
      <c r="T2886" s="1">
        <f t="shared" si="183"/>
        <v>2</v>
      </c>
    </row>
    <row r="2887" spans="1:20" x14ac:dyDescent="0.2">
      <c r="A2887" s="3" t="s">
        <v>1094</v>
      </c>
      <c r="B2887" s="3" t="s">
        <v>1641</v>
      </c>
      <c r="C2887" s="4" t="s">
        <v>1541</v>
      </c>
      <c r="D2887" s="5" t="s">
        <v>1524</v>
      </c>
      <c r="E2887" s="4" t="s">
        <v>1525</v>
      </c>
      <c r="F2887" s="6">
        <v>8385.67</v>
      </c>
      <c r="G2887" s="4">
        <v>65487</v>
      </c>
      <c r="H2887" s="4">
        <v>483667</v>
      </c>
      <c r="I2887" s="5">
        <v>17.337693080000001</v>
      </c>
      <c r="J2887" s="5">
        <v>7.3856948707376997</v>
      </c>
      <c r="K2887" s="5" t="s">
        <v>19</v>
      </c>
      <c r="L2887" s="5">
        <v>351</v>
      </c>
      <c r="M2887" s="7" t="s">
        <v>1642</v>
      </c>
      <c r="N2887" s="7" t="s">
        <v>1643</v>
      </c>
      <c r="O2887" s="9" t="str">
        <f t="shared" si="180"/>
        <v>2020-08-11</v>
      </c>
      <c r="P2887" s="1" t="str">
        <f>VLOOKUP(K2887,de_para!$A$2:$B$46,2,0)</f>
        <v>web event</v>
      </c>
      <c r="Q2887" s="1">
        <v>0</v>
      </c>
      <c r="R2887" s="1">
        <f t="shared" si="181"/>
        <v>8</v>
      </c>
      <c r="S2887" s="1">
        <f t="shared" si="182"/>
        <v>2020</v>
      </c>
      <c r="T2887" s="1">
        <f t="shared" si="183"/>
        <v>2</v>
      </c>
    </row>
    <row r="2888" spans="1:20" x14ac:dyDescent="0.2">
      <c r="A2888" s="3" t="s">
        <v>1272</v>
      </c>
      <c r="B2888" s="3" t="s">
        <v>1641</v>
      </c>
      <c r="C2888" s="4" t="s">
        <v>1273</v>
      </c>
      <c r="D2888" s="5" t="s">
        <v>456</v>
      </c>
      <c r="E2888" s="4" t="s">
        <v>457</v>
      </c>
      <c r="F2888" s="6">
        <v>4190.8599999999997</v>
      </c>
      <c r="G2888" s="4">
        <v>345079</v>
      </c>
      <c r="H2888" s="4">
        <v>441849</v>
      </c>
      <c r="I2888" s="5">
        <v>9.4848239999999997</v>
      </c>
      <c r="J2888" s="5">
        <v>1.2804285395518</v>
      </c>
      <c r="K2888" s="5" t="s">
        <v>38</v>
      </c>
      <c r="L2888" s="5">
        <v>38</v>
      </c>
      <c r="M2888" s="7" t="s">
        <v>1642</v>
      </c>
      <c r="N2888" s="7" t="s">
        <v>1643</v>
      </c>
      <c r="O2888" s="9" t="str">
        <f t="shared" si="180"/>
        <v>2020-08-11</v>
      </c>
      <c r="P2888" s="1" t="str">
        <f>VLOOKUP(K2888,de_para!$A$2:$B$46,2,0)</f>
        <v>Credenciamento</v>
      </c>
      <c r="Q2888" s="1">
        <v>0</v>
      </c>
      <c r="R2888" s="1">
        <f t="shared" si="181"/>
        <v>8</v>
      </c>
      <c r="S2888" s="1">
        <f t="shared" si="182"/>
        <v>2020</v>
      </c>
      <c r="T2888" s="1">
        <f t="shared" si="183"/>
        <v>2</v>
      </c>
    </row>
    <row r="2889" spans="1:20" x14ac:dyDescent="0.2">
      <c r="A2889" s="3" t="s">
        <v>1548</v>
      </c>
      <c r="B2889" s="3" t="s">
        <v>1641</v>
      </c>
      <c r="C2889" s="4" t="s">
        <v>1549</v>
      </c>
      <c r="D2889" s="5" t="s">
        <v>1205</v>
      </c>
      <c r="E2889" s="4" t="s">
        <v>1206</v>
      </c>
      <c r="F2889" s="6">
        <v>9161.3700000000008</v>
      </c>
      <c r="G2889" s="4">
        <v>69324</v>
      </c>
      <c r="H2889" s="4">
        <v>363735</v>
      </c>
      <c r="I2889" s="5">
        <v>25.18693554</v>
      </c>
      <c r="J2889" s="5">
        <v>5.2468841959494998</v>
      </c>
      <c r="K2889" s="5" t="s">
        <v>38</v>
      </c>
      <c r="L2889" s="5">
        <v>51</v>
      </c>
      <c r="M2889" s="7" t="s">
        <v>1642</v>
      </c>
      <c r="N2889" s="7" t="s">
        <v>1643</v>
      </c>
      <c r="O2889" s="9" t="str">
        <f t="shared" si="180"/>
        <v>2020-08-11</v>
      </c>
      <c r="P2889" s="1" t="str">
        <f>VLOOKUP(K2889,de_para!$A$2:$B$46,2,0)</f>
        <v>Credenciamento</v>
      </c>
      <c r="Q2889" s="1">
        <v>0</v>
      </c>
      <c r="R2889" s="1">
        <f t="shared" si="181"/>
        <v>8</v>
      </c>
      <c r="S2889" s="1">
        <f t="shared" si="182"/>
        <v>2020</v>
      </c>
      <c r="T2889" s="1">
        <f t="shared" si="183"/>
        <v>2</v>
      </c>
    </row>
    <row r="2890" spans="1:20" x14ac:dyDescent="0.2">
      <c r="A2890" s="3" t="s">
        <v>1456</v>
      </c>
      <c r="B2890" s="3" t="s">
        <v>1641</v>
      </c>
      <c r="C2890" s="4" t="s">
        <v>1457</v>
      </c>
      <c r="D2890" s="5" t="s">
        <v>1458</v>
      </c>
      <c r="E2890" s="4" t="s">
        <v>1459</v>
      </c>
      <c r="F2890" s="6">
        <v>16485.27</v>
      </c>
      <c r="G2890" s="4">
        <v>950759</v>
      </c>
      <c r="H2890" s="4">
        <v>1620773</v>
      </c>
      <c r="I2890" s="5">
        <v>10.17123928</v>
      </c>
      <c r="J2890" s="5">
        <v>1.7047148646501999</v>
      </c>
      <c r="K2890" s="5" t="s">
        <v>200</v>
      </c>
      <c r="L2890" s="5">
        <v>593</v>
      </c>
      <c r="M2890" s="7" t="s">
        <v>1642</v>
      </c>
      <c r="N2890" s="7" t="s">
        <v>1643</v>
      </c>
      <c r="O2890" s="9" t="str">
        <f t="shared" si="180"/>
        <v>2020-08-11</v>
      </c>
      <c r="P2890" s="1" t="str">
        <f>VLOOKUP(K2890,de_para!$A$2:$B$46,2,0)</f>
        <v>Mensagem</v>
      </c>
      <c r="Q2890" s="1">
        <v>1</v>
      </c>
      <c r="R2890" s="1">
        <f t="shared" si="181"/>
        <v>8</v>
      </c>
      <c r="S2890" s="1">
        <f t="shared" si="182"/>
        <v>2020</v>
      </c>
      <c r="T2890" s="1">
        <f t="shared" si="183"/>
        <v>2</v>
      </c>
    </row>
    <row r="2891" spans="1:20" x14ac:dyDescent="0.2">
      <c r="A2891" s="3" t="s">
        <v>1382</v>
      </c>
      <c r="B2891" s="3" t="s">
        <v>1641</v>
      </c>
      <c r="C2891" s="4" t="s">
        <v>1431</v>
      </c>
      <c r="D2891" s="5" t="s">
        <v>1425</v>
      </c>
      <c r="E2891" s="4" t="s">
        <v>1426</v>
      </c>
      <c r="F2891" s="6">
        <v>735.27</v>
      </c>
      <c r="G2891" s="4">
        <v>63455</v>
      </c>
      <c r="H2891" s="4">
        <v>92778</v>
      </c>
      <c r="I2891" s="5">
        <v>7.92504689</v>
      </c>
      <c r="J2891" s="5">
        <v>1.4621070049641001</v>
      </c>
      <c r="K2891" s="5" t="s">
        <v>1304</v>
      </c>
      <c r="L2891" s="5">
        <v>54</v>
      </c>
      <c r="M2891" s="7" t="s">
        <v>1642</v>
      </c>
      <c r="N2891" s="7" t="s">
        <v>1643</v>
      </c>
      <c r="O2891" s="9" t="str">
        <f t="shared" si="180"/>
        <v>2020-08-11</v>
      </c>
      <c r="P2891" s="1" t="str">
        <f>VLOOKUP(K2891,de_para!$A$2:$B$46,2,0)</f>
        <v>web event</v>
      </c>
      <c r="Q2891" s="1">
        <v>0</v>
      </c>
      <c r="R2891" s="1">
        <f t="shared" si="181"/>
        <v>8</v>
      </c>
      <c r="S2891" s="1">
        <f t="shared" si="182"/>
        <v>2020</v>
      </c>
      <c r="T2891" s="1">
        <f t="shared" si="183"/>
        <v>2</v>
      </c>
    </row>
    <row r="2892" spans="1:20" x14ac:dyDescent="0.2">
      <c r="A2892" s="3" t="s">
        <v>1594</v>
      </c>
      <c r="B2892" s="3" t="s">
        <v>1641</v>
      </c>
      <c r="C2892" s="4" t="s">
        <v>1625</v>
      </c>
      <c r="D2892" s="5" t="s">
        <v>1458</v>
      </c>
      <c r="E2892" s="4" t="s">
        <v>1459</v>
      </c>
      <c r="F2892" s="6">
        <v>0</v>
      </c>
      <c r="G2892" s="4">
        <v>0</v>
      </c>
      <c r="H2892" s="4">
        <v>0</v>
      </c>
      <c r="I2892" s="5" t="s">
        <v>42</v>
      </c>
      <c r="J2892" s="5">
        <v>0</v>
      </c>
      <c r="K2892" s="5" t="s">
        <v>200</v>
      </c>
      <c r="L2892" s="5">
        <v>2</v>
      </c>
      <c r="M2892" s="7" t="s">
        <v>1642</v>
      </c>
      <c r="N2892" s="7" t="s">
        <v>1643</v>
      </c>
      <c r="O2892" s="9" t="str">
        <f t="shared" si="180"/>
        <v>2020-08-11</v>
      </c>
      <c r="P2892" s="1" t="str">
        <f>VLOOKUP(K2892,de_para!$A$2:$B$46,2,0)</f>
        <v>Mensagem</v>
      </c>
      <c r="Q2892" s="1">
        <v>1</v>
      </c>
      <c r="R2892" s="1">
        <f t="shared" si="181"/>
        <v>8</v>
      </c>
      <c r="S2892" s="1">
        <f t="shared" si="182"/>
        <v>2020</v>
      </c>
      <c r="T2892" s="1">
        <f t="shared" si="183"/>
        <v>2</v>
      </c>
    </row>
    <row r="2893" spans="1:20" x14ac:dyDescent="0.2">
      <c r="A2893" s="3" t="s">
        <v>1607</v>
      </c>
      <c r="B2893" s="3" t="s">
        <v>1641</v>
      </c>
      <c r="C2893" s="4" t="s">
        <v>1608</v>
      </c>
      <c r="D2893" s="5" t="s">
        <v>1609</v>
      </c>
      <c r="E2893" s="4" t="s">
        <v>1610</v>
      </c>
      <c r="F2893" s="6">
        <v>325.27999999999997</v>
      </c>
      <c r="G2893" s="4">
        <v>38864</v>
      </c>
      <c r="H2893" s="4">
        <v>42812</v>
      </c>
      <c r="I2893" s="5">
        <v>7.59786976</v>
      </c>
      <c r="J2893" s="5">
        <v>1.1015850144092001</v>
      </c>
      <c r="K2893" s="5" t="s">
        <v>200</v>
      </c>
      <c r="L2893" s="5">
        <v>13</v>
      </c>
      <c r="M2893" s="7" t="s">
        <v>1642</v>
      </c>
      <c r="N2893" s="7" t="s">
        <v>1643</v>
      </c>
      <c r="O2893" s="9" t="str">
        <f t="shared" si="180"/>
        <v>2020-08-11</v>
      </c>
      <c r="P2893" s="1" t="str">
        <f>VLOOKUP(K2893,de_para!$A$2:$B$46,2,0)</f>
        <v>Mensagem</v>
      </c>
      <c r="Q2893" s="1">
        <v>1</v>
      </c>
      <c r="R2893" s="1">
        <f t="shared" si="181"/>
        <v>8</v>
      </c>
      <c r="S2893" s="1">
        <f t="shared" si="182"/>
        <v>2020</v>
      </c>
      <c r="T2893" s="1">
        <f t="shared" si="183"/>
        <v>2</v>
      </c>
    </row>
    <row r="2894" spans="1:20" x14ac:dyDescent="0.2">
      <c r="A2894" s="3" t="s">
        <v>1338</v>
      </c>
      <c r="B2894" s="3" t="s">
        <v>1641</v>
      </c>
      <c r="C2894" s="4" t="s">
        <v>1519</v>
      </c>
      <c r="D2894" s="5" t="s">
        <v>1329</v>
      </c>
      <c r="E2894" s="4" t="s">
        <v>1330</v>
      </c>
      <c r="F2894" s="6">
        <v>470.06</v>
      </c>
      <c r="G2894" s="4">
        <v>14843</v>
      </c>
      <c r="H2894" s="4">
        <v>38560</v>
      </c>
      <c r="I2894" s="5">
        <v>12.1903527</v>
      </c>
      <c r="J2894" s="5">
        <v>2.5978575759617</v>
      </c>
      <c r="K2894" s="5" t="s">
        <v>30</v>
      </c>
      <c r="L2894" s="5">
        <v>25</v>
      </c>
      <c r="M2894" s="7" t="s">
        <v>1642</v>
      </c>
      <c r="N2894" s="7" t="s">
        <v>1643</v>
      </c>
      <c r="O2894" s="9" t="str">
        <f t="shared" si="180"/>
        <v>2020-08-11</v>
      </c>
      <c r="P2894" s="1" t="str">
        <f>VLOOKUP(K2894,de_para!$A$2:$B$46,2,0)</f>
        <v>Lead Ads</v>
      </c>
      <c r="Q2894" s="1">
        <v>0</v>
      </c>
      <c r="R2894" s="1">
        <f t="shared" si="181"/>
        <v>8</v>
      </c>
      <c r="S2894" s="1">
        <f t="shared" si="182"/>
        <v>2020</v>
      </c>
      <c r="T2894" s="1">
        <f t="shared" si="183"/>
        <v>2</v>
      </c>
    </row>
    <row r="2895" spans="1:20" x14ac:dyDescent="0.2">
      <c r="A2895" s="3" t="s">
        <v>1456</v>
      </c>
      <c r="B2895" s="3" t="s">
        <v>1641</v>
      </c>
      <c r="C2895" s="4" t="s">
        <v>1606</v>
      </c>
      <c r="D2895" s="5" t="s">
        <v>1596</v>
      </c>
      <c r="E2895" s="4" t="s">
        <v>1597</v>
      </c>
      <c r="F2895" s="6">
        <v>5572.34</v>
      </c>
      <c r="G2895" s="4">
        <v>367339</v>
      </c>
      <c r="H2895" s="4">
        <v>606552</v>
      </c>
      <c r="I2895" s="5">
        <v>9.1869122500000007</v>
      </c>
      <c r="J2895" s="5">
        <v>1.6512050177083999</v>
      </c>
      <c r="K2895" s="5" t="s">
        <v>200</v>
      </c>
      <c r="L2895" s="5">
        <v>262</v>
      </c>
      <c r="M2895" s="7" t="s">
        <v>1642</v>
      </c>
      <c r="N2895" s="7" t="s">
        <v>1643</v>
      </c>
      <c r="O2895" s="9" t="str">
        <f t="shared" si="180"/>
        <v>2020-08-11</v>
      </c>
      <c r="P2895" s="1" t="str">
        <f>VLOOKUP(K2895,de_para!$A$2:$B$46,2,0)</f>
        <v>Mensagem</v>
      </c>
      <c r="Q2895" s="1">
        <v>1</v>
      </c>
      <c r="R2895" s="1">
        <f t="shared" si="181"/>
        <v>8</v>
      </c>
      <c r="S2895" s="1">
        <f t="shared" si="182"/>
        <v>2020</v>
      </c>
      <c r="T2895" s="1">
        <f t="shared" si="183"/>
        <v>2</v>
      </c>
    </row>
    <row r="2896" spans="1:20" x14ac:dyDescent="0.2">
      <c r="A2896" s="3" t="s">
        <v>1485</v>
      </c>
      <c r="B2896" s="3" t="s">
        <v>1641</v>
      </c>
      <c r="C2896" s="4" t="s">
        <v>1650</v>
      </c>
      <c r="D2896" s="5" t="s">
        <v>1651</v>
      </c>
      <c r="E2896" s="4" t="s">
        <v>1652</v>
      </c>
      <c r="F2896" s="6">
        <v>347.45</v>
      </c>
      <c r="G2896" s="4">
        <v>28751</v>
      </c>
      <c r="H2896" s="4">
        <v>70522</v>
      </c>
      <c r="I2896" s="5">
        <v>4.9268313399999997</v>
      </c>
      <c r="J2896" s="5">
        <v>2.4528538137804001</v>
      </c>
      <c r="K2896" s="5" t="s">
        <v>1397</v>
      </c>
      <c r="L2896" s="5">
        <v>209</v>
      </c>
      <c r="M2896" s="7" t="s">
        <v>1642</v>
      </c>
      <c r="N2896" s="7" t="s">
        <v>1643</v>
      </c>
      <c r="O2896" s="9" t="str">
        <f t="shared" si="180"/>
        <v>2020-08-11</v>
      </c>
      <c r="P2896" s="1" t="str">
        <f>VLOOKUP(K2896,de_para!$A$2:$B$46,2,0)</f>
        <v>Mid funnel</v>
      </c>
      <c r="Q2896" s="1">
        <v>0</v>
      </c>
      <c r="R2896" s="1">
        <f t="shared" si="181"/>
        <v>8</v>
      </c>
      <c r="S2896" s="1">
        <f t="shared" si="182"/>
        <v>2020</v>
      </c>
      <c r="T2896" s="1">
        <f t="shared" si="183"/>
        <v>2</v>
      </c>
    </row>
    <row r="2897" spans="1:20" x14ac:dyDescent="0.2">
      <c r="A2897" s="3" t="s">
        <v>1574</v>
      </c>
      <c r="B2897" s="3" t="s">
        <v>1641</v>
      </c>
      <c r="C2897" s="4" t="s">
        <v>1575</v>
      </c>
      <c r="D2897" s="5" t="s">
        <v>1508</v>
      </c>
      <c r="E2897" s="4" t="s">
        <v>1509</v>
      </c>
      <c r="F2897" s="6">
        <v>3882.71</v>
      </c>
      <c r="G2897" s="4">
        <v>224634</v>
      </c>
      <c r="H2897" s="4">
        <v>316194</v>
      </c>
      <c r="I2897" s="5">
        <v>12.279518270000001</v>
      </c>
      <c r="J2897" s="5">
        <v>1.4075963567403</v>
      </c>
      <c r="K2897" s="5" t="s">
        <v>38</v>
      </c>
      <c r="L2897" s="5">
        <v>18</v>
      </c>
      <c r="M2897" s="7" t="s">
        <v>1642</v>
      </c>
      <c r="N2897" s="7" t="s">
        <v>1643</v>
      </c>
      <c r="O2897" s="9" t="str">
        <f t="shared" si="180"/>
        <v>2020-08-11</v>
      </c>
      <c r="P2897" s="1" t="str">
        <f>VLOOKUP(K2897,de_para!$A$2:$B$46,2,0)</f>
        <v>Credenciamento</v>
      </c>
      <c r="Q2897" s="1">
        <v>0</v>
      </c>
      <c r="R2897" s="1">
        <f t="shared" si="181"/>
        <v>8</v>
      </c>
      <c r="S2897" s="1">
        <f t="shared" si="182"/>
        <v>2020</v>
      </c>
      <c r="T2897" s="1">
        <f t="shared" si="183"/>
        <v>2</v>
      </c>
    </row>
    <row r="2898" spans="1:20" x14ac:dyDescent="0.2">
      <c r="A2898" s="3" t="s">
        <v>1477</v>
      </c>
      <c r="B2898" s="3" t="s">
        <v>1641</v>
      </c>
      <c r="C2898" s="4" t="s">
        <v>1478</v>
      </c>
      <c r="D2898" s="5" t="s">
        <v>1239</v>
      </c>
      <c r="E2898" s="4" t="s">
        <v>1240</v>
      </c>
      <c r="F2898" s="6">
        <v>30.95</v>
      </c>
      <c r="G2898" s="4">
        <v>3234</v>
      </c>
      <c r="H2898" s="4">
        <v>3411</v>
      </c>
      <c r="I2898" s="5">
        <v>9.0735854600000003</v>
      </c>
      <c r="J2898" s="5">
        <v>1.0547309833023999</v>
      </c>
      <c r="K2898" s="5" t="s">
        <v>200</v>
      </c>
      <c r="L2898" s="5" t="s">
        <v>42</v>
      </c>
      <c r="M2898" s="7" t="s">
        <v>1642</v>
      </c>
      <c r="N2898" s="7" t="s">
        <v>1643</v>
      </c>
      <c r="O2898" s="9" t="str">
        <f t="shared" si="180"/>
        <v>2020-08-11</v>
      </c>
      <c r="P2898" s="1" t="str">
        <f>VLOOKUP(K2898,de_para!$A$2:$B$46,2,0)</f>
        <v>Mensagem</v>
      </c>
      <c r="Q2898" s="1">
        <v>1</v>
      </c>
      <c r="R2898" s="1">
        <f t="shared" si="181"/>
        <v>8</v>
      </c>
      <c r="S2898" s="1">
        <f t="shared" si="182"/>
        <v>2020</v>
      </c>
      <c r="T2898" s="1">
        <f t="shared" si="183"/>
        <v>2</v>
      </c>
    </row>
    <row r="2899" spans="1:20" x14ac:dyDescent="0.2">
      <c r="A2899" s="3" t="s">
        <v>1501</v>
      </c>
      <c r="B2899" s="3" t="s">
        <v>1641</v>
      </c>
      <c r="C2899" s="4" t="s">
        <v>1502</v>
      </c>
      <c r="D2899" s="5" t="s">
        <v>1503</v>
      </c>
      <c r="E2899" s="4" t="s">
        <v>1504</v>
      </c>
      <c r="F2899" s="6">
        <v>4262.34</v>
      </c>
      <c r="G2899" s="4">
        <v>129277</v>
      </c>
      <c r="H2899" s="4">
        <v>412870</v>
      </c>
      <c r="I2899" s="5">
        <v>10.32368542</v>
      </c>
      <c r="J2899" s="5">
        <v>3.1936848782073</v>
      </c>
      <c r="K2899" s="5" t="s">
        <v>1304</v>
      </c>
      <c r="L2899" s="5">
        <v>165</v>
      </c>
      <c r="M2899" s="7" t="s">
        <v>1642</v>
      </c>
      <c r="N2899" s="7" t="s">
        <v>1643</v>
      </c>
      <c r="O2899" s="9" t="str">
        <f t="shared" si="180"/>
        <v>2020-08-11</v>
      </c>
      <c r="P2899" s="1" t="str">
        <f>VLOOKUP(K2899,de_para!$A$2:$B$46,2,0)</f>
        <v>web event</v>
      </c>
      <c r="Q2899" s="1">
        <v>0</v>
      </c>
      <c r="R2899" s="1">
        <f t="shared" si="181"/>
        <v>8</v>
      </c>
      <c r="S2899" s="1">
        <f t="shared" si="182"/>
        <v>2020</v>
      </c>
      <c r="T2899" s="1">
        <f t="shared" si="183"/>
        <v>2</v>
      </c>
    </row>
    <row r="2900" spans="1:20" x14ac:dyDescent="0.2">
      <c r="A2900" s="3" t="s">
        <v>1338</v>
      </c>
      <c r="B2900" s="3" t="s">
        <v>1641</v>
      </c>
      <c r="C2900" s="4" t="s">
        <v>1339</v>
      </c>
      <c r="D2900" s="5" t="s">
        <v>1205</v>
      </c>
      <c r="E2900" s="4" t="s">
        <v>1206</v>
      </c>
      <c r="F2900" s="6">
        <v>1753.84</v>
      </c>
      <c r="G2900" s="4">
        <v>21080</v>
      </c>
      <c r="H2900" s="4">
        <v>102354</v>
      </c>
      <c r="I2900" s="5">
        <v>17.135041130000001</v>
      </c>
      <c r="J2900" s="5">
        <v>4.8555028462997996</v>
      </c>
      <c r="K2900" s="5" t="s">
        <v>38</v>
      </c>
      <c r="L2900" s="5">
        <v>72</v>
      </c>
      <c r="M2900" s="7" t="s">
        <v>1642</v>
      </c>
      <c r="N2900" s="7" t="s">
        <v>1643</v>
      </c>
      <c r="O2900" s="9" t="str">
        <f t="shared" si="180"/>
        <v>2020-08-11</v>
      </c>
      <c r="P2900" s="1" t="str">
        <f>VLOOKUP(K2900,de_para!$A$2:$B$46,2,0)</f>
        <v>Credenciamento</v>
      </c>
      <c r="Q2900" s="1">
        <v>0</v>
      </c>
      <c r="R2900" s="1">
        <f t="shared" si="181"/>
        <v>8</v>
      </c>
      <c r="S2900" s="1">
        <f t="shared" si="182"/>
        <v>2020</v>
      </c>
      <c r="T2900" s="1">
        <f t="shared" si="183"/>
        <v>2</v>
      </c>
    </row>
    <row r="2901" spans="1:20" x14ac:dyDescent="0.2">
      <c r="A2901" s="3" t="s">
        <v>1446</v>
      </c>
      <c r="B2901" s="3" t="s">
        <v>1641</v>
      </c>
      <c r="C2901" s="4" t="s">
        <v>1493</v>
      </c>
      <c r="D2901" s="5" t="s">
        <v>1458</v>
      </c>
      <c r="E2901" s="4" t="s">
        <v>1459</v>
      </c>
      <c r="F2901" s="6">
        <v>12405.96</v>
      </c>
      <c r="G2901" s="4">
        <v>931765</v>
      </c>
      <c r="H2901" s="4">
        <v>1432636</v>
      </c>
      <c r="I2901" s="5">
        <v>8.6595338900000005</v>
      </c>
      <c r="J2901" s="5">
        <v>1.5375507772882999</v>
      </c>
      <c r="K2901" s="5" t="s">
        <v>200</v>
      </c>
      <c r="L2901" s="5">
        <v>571</v>
      </c>
      <c r="M2901" s="7" t="s">
        <v>1642</v>
      </c>
      <c r="N2901" s="7" t="s">
        <v>1643</v>
      </c>
      <c r="O2901" s="9" t="str">
        <f t="shared" si="180"/>
        <v>2020-08-11</v>
      </c>
      <c r="P2901" s="1" t="str">
        <f>VLOOKUP(K2901,de_para!$A$2:$B$46,2,0)</f>
        <v>Mensagem</v>
      </c>
      <c r="Q2901" s="1">
        <v>1</v>
      </c>
      <c r="R2901" s="1">
        <f t="shared" si="181"/>
        <v>8</v>
      </c>
      <c r="S2901" s="1">
        <f t="shared" si="182"/>
        <v>2020</v>
      </c>
      <c r="T2901" s="1">
        <f t="shared" si="183"/>
        <v>2</v>
      </c>
    </row>
    <row r="2902" spans="1:20" x14ac:dyDescent="0.2">
      <c r="A2902" s="3" t="s">
        <v>1562</v>
      </c>
      <c r="B2902" s="3" t="s">
        <v>1641</v>
      </c>
      <c r="C2902" s="4" t="s">
        <v>1563</v>
      </c>
      <c r="D2902" s="5" t="s">
        <v>1302</v>
      </c>
      <c r="E2902" s="4" t="s">
        <v>1303</v>
      </c>
      <c r="F2902" s="6">
        <v>1098.69</v>
      </c>
      <c r="G2902" s="4">
        <v>59840</v>
      </c>
      <c r="H2902" s="4">
        <v>103974</v>
      </c>
      <c r="I2902" s="5">
        <v>10.56696867</v>
      </c>
      <c r="J2902" s="5">
        <v>1.7375334224598999</v>
      </c>
      <c r="K2902" s="5" t="s">
        <v>1304</v>
      </c>
      <c r="L2902" s="5">
        <v>78</v>
      </c>
      <c r="M2902" s="7" t="s">
        <v>1642</v>
      </c>
      <c r="N2902" s="7" t="s">
        <v>1643</v>
      </c>
      <c r="O2902" s="9" t="str">
        <f t="shared" si="180"/>
        <v>2020-08-11</v>
      </c>
      <c r="P2902" s="1" t="str">
        <f>VLOOKUP(K2902,de_para!$A$2:$B$46,2,0)</f>
        <v>web event</v>
      </c>
      <c r="Q2902" s="1">
        <v>0</v>
      </c>
      <c r="R2902" s="1">
        <f t="shared" si="181"/>
        <v>8</v>
      </c>
      <c r="S2902" s="1">
        <f t="shared" si="182"/>
        <v>2020</v>
      </c>
      <c r="T2902" s="1">
        <f t="shared" si="183"/>
        <v>2</v>
      </c>
    </row>
    <row r="2903" spans="1:20" x14ac:dyDescent="0.2">
      <c r="A2903" s="3" t="s">
        <v>1548</v>
      </c>
      <c r="B2903" s="3" t="s">
        <v>1641</v>
      </c>
      <c r="C2903" s="4" t="s">
        <v>1653</v>
      </c>
      <c r="D2903" s="5" t="s">
        <v>1634</v>
      </c>
      <c r="E2903" s="4" t="s">
        <v>1635</v>
      </c>
      <c r="F2903" s="6">
        <v>0</v>
      </c>
      <c r="G2903" s="4">
        <v>0</v>
      </c>
      <c r="H2903" s="4">
        <v>0</v>
      </c>
      <c r="I2903" s="5" t="s">
        <v>42</v>
      </c>
      <c r="J2903" s="5">
        <v>0</v>
      </c>
      <c r="K2903" s="5" t="s">
        <v>19</v>
      </c>
      <c r="L2903" s="5">
        <v>1</v>
      </c>
      <c r="M2903" s="7" t="s">
        <v>1642</v>
      </c>
      <c r="N2903" s="7" t="s">
        <v>1643</v>
      </c>
      <c r="O2903" s="9" t="str">
        <f t="shared" si="180"/>
        <v>2020-08-11</v>
      </c>
      <c r="P2903" s="1" t="str">
        <f>VLOOKUP(K2903,de_para!$A$2:$B$46,2,0)</f>
        <v>web event</v>
      </c>
      <c r="Q2903" s="1">
        <v>0</v>
      </c>
      <c r="R2903" s="1">
        <f t="shared" si="181"/>
        <v>8</v>
      </c>
      <c r="S2903" s="1">
        <f t="shared" si="182"/>
        <v>2020</v>
      </c>
      <c r="T2903" s="1">
        <f t="shared" si="183"/>
        <v>2</v>
      </c>
    </row>
    <row r="2904" spans="1:20" x14ac:dyDescent="0.2">
      <c r="A2904" s="3" t="s">
        <v>1413</v>
      </c>
      <c r="B2904" s="3" t="s">
        <v>1641</v>
      </c>
      <c r="C2904" s="4" t="s">
        <v>1415</v>
      </c>
      <c r="D2904" s="5" t="s">
        <v>1416</v>
      </c>
      <c r="E2904" s="4" t="s">
        <v>1417</v>
      </c>
      <c r="F2904" s="6">
        <v>13286.89</v>
      </c>
      <c r="G2904" s="4">
        <v>1058223</v>
      </c>
      <c r="H2904" s="4">
        <v>1734810</v>
      </c>
      <c r="I2904" s="5">
        <v>7.6589885899999999</v>
      </c>
      <c r="J2904" s="5">
        <v>1.6393614578402</v>
      </c>
      <c r="K2904" s="5" t="s">
        <v>200</v>
      </c>
      <c r="L2904" s="5">
        <v>633</v>
      </c>
      <c r="M2904" s="7" t="s">
        <v>1642</v>
      </c>
      <c r="N2904" s="7" t="s">
        <v>1643</v>
      </c>
      <c r="O2904" s="9" t="str">
        <f t="shared" si="180"/>
        <v>2020-08-11</v>
      </c>
      <c r="P2904" s="1" t="str">
        <f>VLOOKUP(K2904,de_para!$A$2:$B$46,2,0)</f>
        <v>Mensagem</v>
      </c>
      <c r="Q2904" s="1">
        <v>1</v>
      </c>
      <c r="R2904" s="1">
        <f t="shared" si="181"/>
        <v>8</v>
      </c>
      <c r="S2904" s="1">
        <f t="shared" si="182"/>
        <v>2020</v>
      </c>
      <c r="T2904" s="1">
        <f t="shared" si="183"/>
        <v>2</v>
      </c>
    </row>
    <row r="2905" spans="1:20" x14ac:dyDescent="0.2">
      <c r="A2905" s="3" t="s">
        <v>1446</v>
      </c>
      <c r="B2905" s="3" t="s">
        <v>1641</v>
      </c>
      <c r="C2905" s="4" t="s">
        <v>1654</v>
      </c>
      <c r="D2905" s="5" t="s">
        <v>1596</v>
      </c>
      <c r="E2905" s="4" t="s">
        <v>1597</v>
      </c>
      <c r="F2905" s="6">
        <v>545.29</v>
      </c>
      <c r="G2905" s="4">
        <v>57548</v>
      </c>
      <c r="H2905" s="4">
        <v>70707</v>
      </c>
      <c r="I2905" s="5">
        <v>7.7119662800000004</v>
      </c>
      <c r="J2905" s="5">
        <v>1.2286612914437001</v>
      </c>
      <c r="K2905" s="5" t="s">
        <v>200</v>
      </c>
      <c r="L2905" s="5">
        <v>11</v>
      </c>
      <c r="M2905" s="7" t="s">
        <v>1642</v>
      </c>
      <c r="N2905" s="7" t="s">
        <v>1643</v>
      </c>
      <c r="O2905" s="9" t="str">
        <f t="shared" si="180"/>
        <v>2020-08-11</v>
      </c>
      <c r="P2905" s="1" t="str">
        <f>VLOOKUP(K2905,de_para!$A$2:$B$46,2,0)</f>
        <v>Mensagem</v>
      </c>
      <c r="Q2905" s="1">
        <v>1</v>
      </c>
      <c r="R2905" s="1">
        <f t="shared" si="181"/>
        <v>8</v>
      </c>
      <c r="S2905" s="1">
        <f t="shared" si="182"/>
        <v>2020</v>
      </c>
      <c r="T2905" s="1">
        <f t="shared" si="183"/>
        <v>2</v>
      </c>
    </row>
    <row r="2906" spans="1:20" x14ac:dyDescent="0.2">
      <c r="A2906" s="3" t="s">
        <v>1448</v>
      </c>
      <c r="B2906" s="3" t="s">
        <v>1641</v>
      </c>
      <c r="C2906" s="4" t="s">
        <v>1449</v>
      </c>
      <c r="D2906" s="5" t="s">
        <v>1205</v>
      </c>
      <c r="E2906" s="4" t="s">
        <v>1206</v>
      </c>
      <c r="F2906" s="6">
        <v>5716.29</v>
      </c>
      <c r="G2906" s="4">
        <v>75598</v>
      </c>
      <c r="H2906" s="4">
        <v>306623</v>
      </c>
      <c r="I2906" s="5">
        <v>18.642730650000001</v>
      </c>
      <c r="J2906" s="5">
        <v>4.0559670890764004</v>
      </c>
      <c r="K2906" s="5" t="s">
        <v>38</v>
      </c>
      <c r="L2906" s="5">
        <v>24</v>
      </c>
      <c r="M2906" s="7" t="s">
        <v>1642</v>
      </c>
      <c r="N2906" s="7" t="s">
        <v>1643</v>
      </c>
      <c r="O2906" s="9" t="str">
        <f t="shared" si="180"/>
        <v>2020-08-11</v>
      </c>
      <c r="P2906" s="1" t="str">
        <f>VLOOKUP(K2906,de_para!$A$2:$B$46,2,0)</f>
        <v>Credenciamento</v>
      </c>
      <c r="Q2906" s="1">
        <v>0</v>
      </c>
      <c r="R2906" s="1">
        <f t="shared" si="181"/>
        <v>8</v>
      </c>
      <c r="S2906" s="1">
        <f t="shared" si="182"/>
        <v>2020</v>
      </c>
      <c r="T2906" s="1">
        <f t="shared" si="183"/>
        <v>2</v>
      </c>
    </row>
    <row r="2907" spans="1:20" x14ac:dyDescent="0.2">
      <c r="A2907" s="3" t="s">
        <v>1466</v>
      </c>
      <c r="B2907" s="3" t="s">
        <v>1641</v>
      </c>
      <c r="C2907" s="4" t="s">
        <v>1655</v>
      </c>
      <c r="D2907" s="5" t="s">
        <v>1656</v>
      </c>
      <c r="E2907" s="4" t="s">
        <v>1657</v>
      </c>
      <c r="F2907" s="6">
        <v>0</v>
      </c>
      <c r="G2907" s="4">
        <v>0</v>
      </c>
      <c r="H2907" s="4">
        <v>0</v>
      </c>
      <c r="I2907" s="5" t="s">
        <v>42</v>
      </c>
      <c r="J2907" s="5">
        <v>0</v>
      </c>
      <c r="K2907" s="5" t="s">
        <v>1251</v>
      </c>
      <c r="L2907" s="5">
        <v>1</v>
      </c>
      <c r="M2907" s="7" t="s">
        <v>1642</v>
      </c>
      <c r="N2907" s="7" t="s">
        <v>1643</v>
      </c>
      <c r="O2907" s="9" t="str">
        <f t="shared" si="180"/>
        <v>2020-08-11</v>
      </c>
      <c r="P2907" s="1" t="str">
        <f>VLOOKUP(K2907,de_para!$A$2:$B$46,2,0)</f>
        <v>Credenciamento</v>
      </c>
      <c r="Q2907" s="1">
        <v>0</v>
      </c>
      <c r="R2907" s="1">
        <f t="shared" si="181"/>
        <v>8</v>
      </c>
      <c r="S2907" s="1">
        <f t="shared" si="182"/>
        <v>2020</v>
      </c>
      <c r="T2907" s="1">
        <f t="shared" si="183"/>
        <v>2</v>
      </c>
    </row>
    <row r="2908" spans="1:20" x14ac:dyDescent="0.2">
      <c r="A2908" s="3" t="s">
        <v>1442</v>
      </c>
      <c r="B2908" s="3" t="s">
        <v>1658</v>
      </c>
      <c r="C2908" s="4" t="s">
        <v>1443</v>
      </c>
      <c r="D2908" s="5" t="s">
        <v>1239</v>
      </c>
      <c r="E2908" s="4" t="s">
        <v>1240</v>
      </c>
      <c r="F2908" s="6">
        <v>797.93</v>
      </c>
      <c r="G2908" s="4">
        <v>74417</v>
      </c>
      <c r="H2908" s="4">
        <v>89311</v>
      </c>
      <c r="I2908" s="5">
        <v>8.9342858100000004</v>
      </c>
      <c r="J2908" s="5">
        <v>1.2001424405714001</v>
      </c>
      <c r="K2908" s="5" t="s">
        <v>200</v>
      </c>
      <c r="L2908" s="5">
        <v>36</v>
      </c>
      <c r="M2908" s="7" t="s">
        <v>1659</v>
      </c>
      <c r="N2908" s="7" t="s">
        <v>1660</v>
      </c>
      <c r="O2908" s="9" t="str">
        <f t="shared" si="180"/>
        <v>2020-08-04</v>
      </c>
      <c r="P2908" s="1" t="str">
        <f>VLOOKUP(K2908,de_para!$A$2:$B$46,2,0)</f>
        <v>Mensagem</v>
      </c>
      <c r="Q2908" s="1">
        <v>1</v>
      </c>
      <c r="R2908" s="1">
        <f t="shared" si="181"/>
        <v>8</v>
      </c>
      <c r="S2908" s="1">
        <f t="shared" si="182"/>
        <v>2020</v>
      </c>
      <c r="T2908" s="1">
        <f t="shared" si="183"/>
        <v>2</v>
      </c>
    </row>
    <row r="2909" spans="1:20" x14ac:dyDescent="0.2">
      <c r="A2909" s="3" t="s">
        <v>1327</v>
      </c>
      <c r="B2909" s="3" t="s">
        <v>1658</v>
      </c>
      <c r="C2909" s="4" t="s">
        <v>1328</v>
      </c>
      <c r="D2909" s="5" t="s">
        <v>1329</v>
      </c>
      <c r="E2909" s="4" t="s">
        <v>1330</v>
      </c>
      <c r="F2909" s="6">
        <v>3836.39</v>
      </c>
      <c r="G2909" s="4">
        <v>71394</v>
      </c>
      <c r="H2909" s="4">
        <v>203091</v>
      </c>
      <c r="I2909" s="5">
        <v>18.89000497</v>
      </c>
      <c r="J2909" s="5">
        <v>2.8446508109924999</v>
      </c>
      <c r="K2909" s="5" t="s">
        <v>30</v>
      </c>
      <c r="L2909" s="5">
        <v>348</v>
      </c>
      <c r="M2909" s="7" t="s">
        <v>1659</v>
      </c>
      <c r="N2909" s="7" t="s">
        <v>1660</v>
      </c>
      <c r="O2909" s="9" t="str">
        <f t="shared" si="180"/>
        <v>2020-08-04</v>
      </c>
      <c r="P2909" s="1" t="str">
        <f>VLOOKUP(K2909,de_para!$A$2:$B$46,2,0)</f>
        <v>Lead Ads</v>
      </c>
      <c r="Q2909" s="1">
        <v>0</v>
      </c>
      <c r="R2909" s="1">
        <f t="shared" si="181"/>
        <v>8</v>
      </c>
      <c r="S2909" s="1">
        <f t="shared" si="182"/>
        <v>2020</v>
      </c>
      <c r="T2909" s="1">
        <f t="shared" si="183"/>
        <v>2</v>
      </c>
    </row>
    <row r="2910" spans="1:20" x14ac:dyDescent="0.2">
      <c r="A2910" s="3" t="s">
        <v>1466</v>
      </c>
      <c r="B2910" s="3" t="s">
        <v>1658</v>
      </c>
      <c r="C2910" s="4" t="s">
        <v>1655</v>
      </c>
      <c r="D2910" s="5" t="s">
        <v>1656</v>
      </c>
      <c r="E2910" s="4" t="s">
        <v>1657</v>
      </c>
      <c r="F2910" s="6">
        <v>0</v>
      </c>
      <c r="G2910" s="4">
        <v>0</v>
      </c>
      <c r="H2910" s="4">
        <v>0</v>
      </c>
      <c r="I2910" s="5" t="s">
        <v>42</v>
      </c>
      <c r="J2910" s="5">
        <v>0</v>
      </c>
      <c r="K2910" s="5" t="s">
        <v>1251</v>
      </c>
      <c r="L2910" s="5">
        <v>1</v>
      </c>
      <c r="M2910" s="7" t="s">
        <v>1659</v>
      </c>
      <c r="N2910" s="7" t="s">
        <v>1660</v>
      </c>
      <c r="O2910" s="9" t="str">
        <f t="shared" si="180"/>
        <v>2020-08-04</v>
      </c>
      <c r="P2910" s="1" t="str">
        <f>VLOOKUP(K2910,de_para!$A$2:$B$46,2,0)</f>
        <v>Credenciamento</v>
      </c>
      <c r="Q2910" s="1">
        <v>0</v>
      </c>
      <c r="R2910" s="1">
        <f t="shared" si="181"/>
        <v>8</v>
      </c>
      <c r="S2910" s="1">
        <f t="shared" si="182"/>
        <v>2020</v>
      </c>
      <c r="T2910" s="1">
        <f t="shared" si="183"/>
        <v>2</v>
      </c>
    </row>
    <row r="2911" spans="1:20" x14ac:dyDescent="0.2">
      <c r="A2911" s="3" t="s">
        <v>1530</v>
      </c>
      <c r="B2911" s="3" t="s">
        <v>1658</v>
      </c>
      <c r="C2911" s="4" t="s">
        <v>1531</v>
      </c>
      <c r="D2911" s="5" t="s">
        <v>1239</v>
      </c>
      <c r="E2911" s="4" t="s">
        <v>1240</v>
      </c>
      <c r="F2911" s="6">
        <v>86.43</v>
      </c>
      <c r="G2911" s="4">
        <v>10394</v>
      </c>
      <c r="H2911" s="4">
        <v>11608</v>
      </c>
      <c r="I2911" s="5">
        <v>7.4457270800000002</v>
      </c>
      <c r="J2911" s="5">
        <v>1.1167981527805</v>
      </c>
      <c r="K2911" s="5" t="s">
        <v>200</v>
      </c>
      <c r="L2911" s="5">
        <v>6</v>
      </c>
      <c r="M2911" s="7" t="s">
        <v>1659</v>
      </c>
      <c r="N2911" s="7" t="s">
        <v>1660</v>
      </c>
      <c r="O2911" s="9" t="str">
        <f t="shared" si="180"/>
        <v>2020-08-04</v>
      </c>
      <c r="P2911" s="1" t="str">
        <f>VLOOKUP(K2911,de_para!$A$2:$B$46,2,0)</f>
        <v>Mensagem</v>
      </c>
      <c r="Q2911" s="1">
        <v>1</v>
      </c>
      <c r="R2911" s="1">
        <f t="shared" si="181"/>
        <v>8</v>
      </c>
      <c r="S2911" s="1">
        <f t="shared" si="182"/>
        <v>2020</v>
      </c>
      <c r="T2911" s="1">
        <f t="shared" si="183"/>
        <v>2</v>
      </c>
    </row>
    <row r="2912" spans="1:20" x14ac:dyDescent="0.2">
      <c r="A2912" s="3" t="s">
        <v>1594</v>
      </c>
      <c r="B2912" s="3" t="s">
        <v>1658</v>
      </c>
      <c r="C2912" s="4" t="s">
        <v>1595</v>
      </c>
      <c r="D2912" s="5" t="s">
        <v>1596</v>
      </c>
      <c r="E2912" s="4" t="s">
        <v>1597</v>
      </c>
      <c r="F2912" s="6">
        <v>3780.36</v>
      </c>
      <c r="G2912" s="4">
        <v>327425</v>
      </c>
      <c r="H2912" s="4">
        <v>517705</v>
      </c>
      <c r="I2912" s="5">
        <v>7.3021508400000004</v>
      </c>
      <c r="J2912" s="5">
        <v>1.5811407192486999</v>
      </c>
      <c r="K2912" s="5" t="s">
        <v>200</v>
      </c>
      <c r="L2912" s="5">
        <v>132</v>
      </c>
      <c r="M2912" s="7" t="s">
        <v>1659</v>
      </c>
      <c r="N2912" s="7" t="s">
        <v>1660</v>
      </c>
      <c r="O2912" s="9" t="str">
        <f t="shared" si="180"/>
        <v>2020-08-04</v>
      </c>
      <c r="P2912" s="1" t="str">
        <f>VLOOKUP(K2912,de_para!$A$2:$B$46,2,0)</f>
        <v>Mensagem</v>
      </c>
      <c r="Q2912" s="1">
        <v>1</v>
      </c>
      <c r="R2912" s="1">
        <f t="shared" si="181"/>
        <v>8</v>
      </c>
      <c r="S2912" s="1">
        <f t="shared" si="182"/>
        <v>2020</v>
      </c>
      <c r="T2912" s="1">
        <f t="shared" si="183"/>
        <v>2</v>
      </c>
    </row>
    <row r="2913" spans="1:20" x14ac:dyDescent="0.2">
      <c r="A2913" s="3" t="s">
        <v>1477</v>
      </c>
      <c r="B2913" s="3" t="s">
        <v>1658</v>
      </c>
      <c r="C2913" s="4" t="s">
        <v>1478</v>
      </c>
      <c r="D2913" s="5" t="s">
        <v>1239</v>
      </c>
      <c r="E2913" s="4" t="s">
        <v>1240</v>
      </c>
      <c r="F2913" s="6">
        <v>41.82</v>
      </c>
      <c r="G2913" s="4">
        <v>4990</v>
      </c>
      <c r="H2913" s="4">
        <v>5405</v>
      </c>
      <c r="I2913" s="5">
        <v>7.7372803000000001</v>
      </c>
      <c r="J2913" s="5">
        <v>1.0831663326653</v>
      </c>
      <c r="K2913" s="5" t="s">
        <v>200</v>
      </c>
      <c r="L2913" s="5">
        <v>1</v>
      </c>
      <c r="M2913" s="7" t="s">
        <v>1659</v>
      </c>
      <c r="N2913" s="7" t="s">
        <v>1660</v>
      </c>
      <c r="O2913" s="9" t="str">
        <f t="shared" si="180"/>
        <v>2020-08-04</v>
      </c>
      <c r="P2913" s="1" t="str">
        <f>VLOOKUP(K2913,de_para!$A$2:$B$46,2,0)</f>
        <v>Mensagem</v>
      </c>
      <c r="Q2913" s="1">
        <v>1</v>
      </c>
      <c r="R2913" s="1">
        <f t="shared" si="181"/>
        <v>8</v>
      </c>
      <c r="S2913" s="1">
        <f t="shared" si="182"/>
        <v>2020</v>
      </c>
      <c r="T2913" s="1">
        <f t="shared" si="183"/>
        <v>2</v>
      </c>
    </row>
    <row r="2914" spans="1:20" x14ac:dyDescent="0.2">
      <c r="A2914" s="3" t="s">
        <v>1588</v>
      </c>
      <c r="B2914" s="3" t="s">
        <v>1658</v>
      </c>
      <c r="C2914" s="4" t="s">
        <v>1589</v>
      </c>
      <c r="D2914" s="5" t="s">
        <v>1590</v>
      </c>
      <c r="E2914" s="4" t="s">
        <v>1591</v>
      </c>
      <c r="F2914" s="6">
        <v>379.13</v>
      </c>
      <c r="G2914" s="4">
        <v>32345</v>
      </c>
      <c r="H2914" s="4">
        <v>40752</v>
      </c>
      <c r="I2914" s="5">
        <v>9.3033470699999992</v>
      </c>
      <c r="J2914" s="5">
        <v>1.2599165249652</v>
      </c>
      <c r="K2914" s="5" t="s">
        <v>1304</v>
      </c>
      <c r="L2914" s="5">
        <v>24</v>
      </c>
      <c r="M2914" s="7" t="s">
        <v>1659</v>
      </c>
      <c r="N2914" s="7" t="s">
        <v>1660</v>
      </c>
      <c r="O2914" s="9" t="str">
        <f t="shared" si="180"/>
        <v>2020-08-04</v>
      </c>
      <c r="P2914" s="1" t="str">
        <f>VLOOKUP(K2914,de_para!$A$2:$B$46,2,0)</f>
        <v>web event</v>
      </c>
      <c r="Q2914" s="1">
        <v>0</v>
      </c>
      <c r="R2914" s="1">
        <f t="shared" si="181"/>
        <v>8</v>
      </c>
      <c r="S2914" s="1">
        <f t="shared" si="182"/>
        <v>2020</v>
      </c>
      <c r="T2914" s="1">
        <f t="shared" si="183"/>
        <v>2</v>
      </c>
    </row>
    <row r="2915" spans="1:20" x14ac:dyDescent="0.2">
      <c r="A2915" s="3" t="s">
        <v>1548</v>
      </c>
      <c r="B2915" s="3" t="s">
        <v>1658</v>
      </c>
      <c r="C2915" s="4" t="s">
        <v>1653</v>
      </c>
      <c r="D2915" s="5" t="s">
        <v>1634</v>
      </c>
      <c r="E2915" s="4" t="s">
        <v>1635</v>
      </c>
      <c r="F2915" s="6">
        <v>0</v>
      </c>
      <c r="G2915" s="4">
        <v>0</v>
      </c>
      <c r="H2915" s="4">
        <v>0</v>
      </c>
      <c r="I2915" s="5" t="s">
        <v>42</v>
      </c>
      <c r="J2915" s="5">
        <v>0</v>
      </c>
      <c r="K2915" s="5" t="s">
        <v>19</v>
      </c>
      <c r="L2915" s="5">
        <v>2</v>
      </c>
      <c r="M2915" s="7" t="s">
        <v>1659</v>
      </c>
      <c r="N2915" s="7" t="s">
        <v>1660</v>
      </c>
      <c r="O2915" s="9" t="str">
        <f t="shared" si="180"/>
        <v>2020-08-04</v>
      </c>
      <c r="P2915" s="1" t="str">
        <f>VLOOKUP(K2915,de_para!$A$2:$B$46,2,0)</f>
        <v>web event</v>
      </c>
      <c r="Q2915" s="1">
        <v>0</v>
      </c>
      <c r="R2915" s="1">
        <f t="shared" si="181"/>
        <v>8</v>
      </c>
      <c r="S2915" s="1">
        <f t="shared" si="182"/>
        <v>2020</v>
      </c>
      <c r="T2915" s="1">
        <f t="shared" si="183"/>
        <v>2</v>
      </c>
    </row>
    <row r="2916" spans="1:20" x14ac:dyDescent="0.2">
      <c r="A2916" s="3" t="s">
        <v>1006</v>
      </c>
      <c r="B2916" s="3" t="s">
        <v>1658</v>
      </c>
      <c r="C2916" s="4" t="s">
        <v>1636</v>
      </c>
      <c r="D2916" s="5" t="s">
        <v>1637</v>
      </c>
      <c r="E2916" s="4" t="s">
        <v>1638</v>
      </c>
      <c r="F2916" s="6">
        <v>2243.14</v>
      </c>
      <c r="G2916" s="4">
        <v>266434</v>
      </c>
      <c r="H2916" s="4">
        <v>341013</v>
      </c>
      <c r="I2916" s="5">
        <v>6.5778724000000004</v>
      </c>
      <c r="J2916" s="5">
        <v>1.2799154762530001</v>
      </c>
      <c r="K2916" s="5" t="s">
        <v>38</v>
      </c>
      <c r="L2916" s="5">
        <v>11</v>
      </c>
      <c r="M2916" s="7" t="s">
        <v>1659</v>
      </c>
      <c r="N2916" s="7" t="s">
        <v>1660</v>
      </c>
      <c r="O2916" s="9" t="str">
        <f t="shared" si="180"/>
        <v>2020-08-04</v>
      </c>
      <c r="P2916" s="1" t="str">
        <f>VLOOKUP(K2916,de_para!$A$2:$B$46,2,0)</f>
        <v>Credenciamento</v>
      </c>
      <c r="Q2916" s="1">
        <v>0</v>
      </c>
      <c r="R2916" s="1">
        <f t="shared" si="181"/>
        <v>8</v>
      </c>
      <c r="S2916" s="1">
        <f t="shared" si="182"/>
        <v>2020</v>
      </c>
      <c r="T2916" s="1">
        <f t="shared" si="183"/>
        <v>2</v>
      </c>
    </row>
    <row r="2917" spans="1:20" x14ac:dyDescent="0.2">
      <c r="A2917" s="3" t="s">
        <v>1607</v>
      </c>
      <c r="B2917" s="3" t="s">
        <v>1658</v>
      </c>
      <c r="C2917" s="4" t="s">
        <v>1608</v>
      </c>
      <c r="D2917" s="5" t="s">
        <v>1609</v>
      </c>
      <c r="E2917" s="4" t="s">
        <v>1610</v>
      </c>
      <c r="F2917" s="6">
        <v>214.96</v>
      </c>
      <c r="G2917" s="4">
        <v>31768</v>
      </c>
      <c r="H2917" s="4">
        <v>33237</v>
      </c>
      <c r="I2917" s="5">
        <v>6.4674910499999996</v>
      </c>
      <c r="J2917" s="5">
        <v>1.0462415008814001</v>
      </c>
      <c r="K2917" s="5" t="s">
        <v>200</v>
      </c>
      <c r="L2917" s="5">
        <v>13</v>
      </c>
      <c r="M2917" s="7" t="s">
        <v>1659</v>
      </c>
      <c r="N2917" s="7" t="s">
        <v>1660</v>
      </c>
      <c r="O2917" s="9" t="str">
        <f t="shared" si="180"/>
        <v>2020-08-04</v>
      </c>
      <c r="P2917" s="1" t="str">
        <f>VLOOKUP(K2917,de_para!$A$2:$B$46,2,0)</f>
        <v>Mensagem</v>
      </c>
      <c r="Q2917" s="1">
        <v>1</v>
      </c>
      <c r="R2917" s="1">
        <f t="shared" si="181"/>
        <v>8</v>
      </c>
      <c r="S2917" s="1">
        <f t="shared" si="182"/>
        <v>2020</v>
      </c>
      <c r="T2917" s="1">
        <f t="shared" si="183"/>
        <v>2</v>
      </c>
    </row>
    <row r="2918" spans="1:20" x14ac:dyDescent="0.2">
      <c r="A2918" s="3" t="s">
        <v>311</v>
      </c>
      <c r="B2918" s="3" t="s">
        <v>1658</v>
      </c>
      <c r="C2918" s="4" t="s">
        <v>1248</v>
      </c>
      <c r="D2918" s="5" t="s">
        <v>1249</v>
      </c>
      <c r="E2918" s="4" t="s">
        <v>1250</v>
      </c>
      <c r="F2918" s="6">
        <v>6973.93</v>
      </c>
      <c r="G2918" s="4">
        <v>736781</v>
      </c>
      <c r="H2918" s="4">
        <v>1372874</v>
      </c>
      <c r="I2918" s="5">
        <v>5.0798033900000004</v>
      </c>
      <c r="J2918" s="5">
        <v>1.8633406670367001</v>
      </c>
      <c r="K2918" s="5" t="s">
        <v>1251</v>
      </c>
      <c r="L2918" s="5">
        <v>73</v>
      </c>
      <c r="M2918" s="7" t="s">
        <v>1659</v>
      </c>
      <c r="N2918" s="7" t="s">
        <v>1660</v>
      </c>
      <c r="O2918" s="9" t="str">
        <f t="shared" si="180"/>
        <v>2020-08-04</v>
      </c>
      <c r="P2918" s="1" t="str">
        <f>VLOOKUP(K2918,de_para!$A$2:$B$46,2,0)</f>
        <v>Credenciamento</v>
      </c>
      <c r="Q2918" s="1">
        <v>0</v>
      </c>
      <c r="R2918" s="1">
        <f t="shared" si="181"/>
        <v>8</v>
      </c>
      <c r="S2918" s="1">
        <f t="shared" si="182"/>
        <v>2020</v>
      </c>
      <c r="T2918" s="1">
        <f t="shared" si="183"/>
        <v>2</v>
      </c>
    </row>
    <row r="2919" spans="1:20" x14ac:dyDescent="0.2">
      <c r="A2919" s="3" t="s">
        <v>1501</v>
      </c>
      <c r="B2919" s="3" t="s">
        <v>1658</v>
      </c>
      <c r="C2919" s="4" t="s">
        <v>1502</v>
      </c>
      <c r="D2919" s="5" t="s">
        <v>1503</v>
      </c>
      <c r="E2919" s="4" t="s">
        <v>1504</v>
      </c>
      <c r="F2919" s="6">
        <v>3274.61</v>
      </c>
      <c r="G2919" s="4">
        <v>121761</v>
      </c>
      <c r="H2919" s="4">
        <v>358655</v>
      </c>
      <c r="I2919" s="5">
        <v>9.1302505200000006</v>
      </c>
      <c r="J2919" s="5">
        <v>2.9455654930561002</v>
      </c>
      <c r="K2919" s="5" t="s">
        <v>1304</v>
      </c>
      <c r="L2919" s="5">
        <v>171</v>
      </c>
      <c r="M2919" s="7" t="s">
        <v>1659</v>
      </c>
      <c r="N2919" s="7" t="s">
        <v>1660</v>
      </c>
      <c r="O2919" s="9" t="str">
        <f t="shared" si="180"/>
        <v>2020-08-04</v>
      </c>
      <c r="P2919" s="1" t="str">
        <f>VLOOKUP(K2919,de_para!$A$2:$B$46,2,0)</f>
        <v>web event</v>
      </c>
      <c r="Q2919" s="1">
        <v>0</v>
      </c>
      <c r="R2919" s="1">
        <f t="shared" si="181"/>
        <v>8</v>
      </c>
      <c r="S2919" s="1">
        <f t="shared" si="182"/>
        <v>2020</v>
      </c>
      <c r="T2919" s="1">
        <f t="shared" si="183"/>
        <v>2</v>
      </c>
    </row>
    <row r="2920" spans="1:20" x14ac:dyDescent="0.2">
      <c r="A2920" s="3" t="s">
        <v>1006</v>
      </c>
      <c r="B2920" s="3" t="s">
        <v>1658</v>
      </c>
      <c r="C2920" s="4" t="s">
        <v>1626</v>
      </c>
      <c r="D2920" s="5" t="s">
        <v>1627</v>
      </c>
      <c r="E2920" s="4" t="s">
        <v>1628</v>
      </c>
      <c r="F2920" s="6">
        <v>2257.58</v>
      </c>
      <c r="G2920" s="4">
        <v>300414</v>
      </c>
      <c r="H2920" s="4">
        <v>374960</v>
      </c>
      <c r="I2920" s="5">
        <v>6.0208555600000002</v>
      </c>
      <c r="J2920" s="5">
        <v>1.2481442276325001</v>
      </c>
      <c r="K2920" s="5" t="s">
        <v>38</v>
      </c>
      <c r="L2920" s="5">
        <v>12</v>
      </c>
      <c r="M2920" s="7" t="s">
        <v>1659</v>
      </c>
      <c r="N2920" s="7" t="s">
        <v>1660</v>
      </c>
      <c r="O2920" s="9" t="str">
        <f t="shared" si="180"/>
        <v>2020-08-04</v>
      </c>
      <c r="P2920" s="1" t="str">
        <f>VLOOKUP(K2920,de_para!$A$2:$B$46,2,0)</f>
        <v>Credenciamento</v>
      </c>
      <c r="Q2920" s="1">
        <v>0</v>
      </c>
      <c r="R2920" s="1">
        <f t="shared" si="181"/>
        <v>8</v>
      </c>
      <c r="S2920" s="1">
        <f t="shared" si="182"/>
        <v>2020</v>
      </c>
      <c r="T2920" s="1">
        <f t="shared" si="183"/>
        <v>2</v>
      </c>
    </row>
    <row r="2921" spans="1:20" x14ac:dyDescent="0.2">
      <c r="A2921" s="3" t="s">
        <v>1588</v>
      </c>
      <c r="B2921" s="3" t="s">
        <v>1658</v>
      </c>
      <c r="C2921" s="4" t="s">
        <v>1603</v>
      </c>
      <c r="D2921" s="5" t="s">
        <v>1604</v>
      </c>
      <c r="E2921" s="4" t="s">
        <v>1605</v>
      </c>
      <c r="F2921" s="6">
        <v>375.99</v>
      </c>
      <c r="G2921" s="4">
        <v>28680</v>
      </c>
      <c r="H2921" s="4">
        <v>37631</v>
      </c>
      <c r="I2921" s="5">
        <v>9.9914963700000001</v>
      </c>
      <c r="J2921" s="5">
        <v>1.3120990237098999</v>
      </c>
      <c r="K2921" s="5" t="s">
        <v>1304</v>
      </c>
      <c r="L2921" s="5">
        <v>10</v>
      </c>
      <c r="M2921" s="7" t="s">
        <v>1659</v>
      </c>
      <c r="N2921" s="7" t="s">
        <v>1660</v>
      </c>
      <c r="O2921" s="9" t="str">
        <f t="shared" si="180"/>
        <v>2020-08-04</v>
      </c>
      <c r="P2921" s="1" t="str">
        <f>VLOOKUP(K2921,de_para!$A$2:$B$46,2,0)</f>
        <v>web event</v>
      </c>
      <c r="Q2921" s="1">
        <v>0</v>
      </c>
      <c r="R2921" s="1">
        <f t="shared" si="181"/>
        <v>8</v>
      </c>
      <c r="S2921" s="1">
        <f t="shared" si="182"/>
        <v>2020</v>
      </c>
      <c r="T2921" s="1">
        <f t="shared" si="183"/>
        <v>2</v>
      </c>
    </row>
    <row r="2922" spans="1:20" x14ac:dyDescent="0.2">
      <c r="A2922" s="3" t="s">
        <v>1413</v>
      </c>
      <c r="B2922" s="3" t="s">
        <v>1658</v>
      </c>
      <c r="C2922" s="4" t="s">
        <v>1415</v>
      </c>
      <c r="D2922" s="5" t="s">
        <v>1416</v>
      </c>
      <c r="E2922" s="4" t="s">
        <v>1417</v>
      </c>
      <c r="F2922" s="6">
        <v>6405.66</v>
      </c>
      <c r="G2922" s="4">
        <v>621069</v>
      </c>
      <c r="H2922" s="4">
        <v>872468</v>
      </c>
      <c r="I2922" s="5">
        <v>7.34199994</v>
      </c>
      <c r="J2922" s="5">
        <v>1.4047843315316</v>
      </c>
      <c r="K2922" s="5" t="s">
        <v>200</v>
      </c>
      <c r="L2922" s="5">
        <v>351</v>
      </c>
      <c r="M2922" s="7" t="s">
        <v>1659</v>
      </c>
      <c r="N2922" s="7" t="s">
        <v>1660</v>
      </c>
      <c r="O2922" s="9" t="str">
        <f t="shared" si="180"/>
        <v>2020-08-04</v>
      </c>
      <c r="P2922" s="1" t="str">
        <f>VLOOKUP(K2922,de_para!$A$2:$B$46,2,0)</f>
        <v>Mensagem</v>
      </c>
      <c r="Q2922" s="1">
        <v>1</v>
      </c>
      <c r="R2922" s="1">
        <f t="shared" si="181"/>
        <v>8</v>
      </c>
      <c r="S2922" s="1">
        <f t="shared" si="182"/>
        <v>2020</v>
      </c>
      <c r="T2922" s="1">
        <f t="shared" si="183"/>
        <v>2</v>
      </c>
    </row>
    <row r="2923" spans="1:20" x14ac:dyDescent="0.2">
      <c r="A2923" s="3" t="s">
        <v>1619</v>
      </c>
      <c r="B2923" s="3" t="s">
        <v>1658</v>
      </c>
      <c r="C2923" s="4" t="s">
        <v>1620</v>
      </c>
      <c r="D2923" s="5" t="s">
        <v>1609</v>
      </c>
      <c r="E2923" s="4" t="s">
        <v>1610</v>
      </c>
      <c r="F2923" s="6">
        <v>206.08</v>
      </c>
      <c r="G2923" s="4">
        <v>20500</v>
      </c>
      <c r="H2923" s="4">
        <v>21993</v>
      </c>
      <c r="I2923" s="5">
        <v>9.3702541700000008</v>
      </c>
      <c r="J2923" s="5">
        <v>1.0728292682927001</v>
      </c>
      <c r="K2923" s="5" t="s">
        <v>200</v>
      </c>
      <c r="L2923" s="5">
        <v>7</v>
      </c>
      <c r="M2923" s="7" t="s">
        <v>1659</v>
      </c>
      <c r="N2923" s="7" t="s">
        <v>1660</v>
      </c>
      <c r="O2923" s="9" t="str">
        <f t="shared" si="180"/>
        <v>2020-08-04</v>
      </c>
      <c r="P2923" s="1" t="str">
        <f>VLOOKUP(K2923,de_para!$A$2:$B$46,2,0)</f>
        <v>Mensagem</v>
      </c>
      <c r="Q2923" s="1">
        <v>1</v>
      </c>
      <c r="R2923" s="1">
        <f t="shared" si="181"/>
        <v>8</v>
      </c>
      <c r="S2923" s="1">
        <f t="shared" si="182"/>
        <v>2020</v>
      </c>
      <c r="T2923" s="1">
        <f t="shared" si="183"/>
        <v>2</v>
      </c>
    </row>
    <row r="2924" spans="1:20" x14ac:dyDescent="0.2">
      <c r="A2924" s="3" t="s">
        <v>1094</v>
      </c>
      <c r="B2924" s="3" t="s">
        <v>1658</v>
      </c>
      <c r="C2924" s="4" t="s">
        <v>1204</v>
      </c>
      <c r="D2924" s="5" t="s">
        <v>1205</v>
      </c>
      <c r="E2924" s="4" t="s">
        <v>1206</v>
      </c>
      <c r="F2924" s="6">
        <v>9293.09</v>
      </c>
      <c r="G2924" s="4">
        <v>49376</v>
      </c>
      <c r="H2924" s="4">
        <v>277046</v>
      </c>
      <c r="I2924" s="5">
        <v>33.543490970000001</v>
      </c>
      <c r="J2924" s="5">
        <v>5.6109445884640001</v>
      </c>
      <c r="K2924" s="5" t="s">
        <v>38</v>
      </c>
      <c r="L2924" s="5">
        <v>109</v>
      </c>
      <c r="M2924" s="7" t="s">
        <v>1659</v>
      </c>
      <c r="N2924" s="7" t="s">
        <v>1660</v>
      </c>
      <c r="O2924" s="9" t="str">
        <f t="shared" si="180"/>
        <v>2020-08-04</v>
      </c>
      <c r="P2924" s="1" t="str">
        <f>VLOOKUP(K2924,de_para!$A$2:$B$46,2,0)</f>
        <v>Credenciamento</v>
      </c>
      <c r="Q2924" s="1">
        <v>0</v>
      </c>
      <c r="R2924" s="1">
        <f t="shared" si="181"/>
        <v>8</v>
      </c>
      <c r="S2924" s="1">
        <f t="shared" si="182"/>
        <v>2020</v>
      </c>
      <c r="T2924" s="1">
        <f t="shared" si="183"/>
        <v>2</v>
      </c>
    </row>
    <row r="2925" spans="1:20" x14ac:dyDescent="0.2">
      <c r="A2925" s="3" t="s">
        <v>1006</v>
      </c>
      <c r="B2925" s="3" t="s">
        <v>1658</v>
      </c>
      <c r="C2925" s="4" t="s">
        <v>1507</v>
      </c>
      <c r="D2925" s="5" t="s">
        <v>1508</v>
      </c>
      <c r="E2925" s="4" t="s">
        <v>1509</v>
      </c>
      <c r="F2925" s="6">
        <v>5933.37</v>
      </c>
      <c r="G2925" s="4">
        <v>480513</v>
      </c>
      <c r="H2925" s="4">
        <v>739656</v>
      </c>
      <c r="I2925" s="5">
        <v>8.0217966199999999</v>
      </c>
      <c r="J2925" s="5">
        <v>1.5393048679224</v>
      </c>
      <c r="K2925" s="5" t="s">
        <v>38</v>
      </c>
      <c r="L2925" s="5">
        <v>20</v>
      </c>
      <c r="M2925" s="7" t="s">
        <v>1659</v>
      </c>
      <c r="N2925" s="7" t="s">
        <v>1660</v>
      </c>
      <c r="O2925" s="9" t="str">
        <f t="shared" si="180"/>
        <v>2020-08-04</v>
      </c>
      <c r="P2925" s="1" t="str">
        <f>VLOOKUP(K2925,de_para!$A$2:$B$46,2,0)</f>
        <v>Credenciamento</v>
      </c>
      <c r="Q2925" s="1">
        <v>0</v>
      </c>
      <c r="R2925" s="1">
        <f t="shared" si="181"/>
        <v>8</v>
      </c>
      <c r="S2925" s="1">
        <f t="shared" si="182"/>
        <v>2020</v>
      </c>
      <c r="T2925" s="1">
        <f t="shared" si="183"/>
        <v>2</v>
      </c>
    </row>
    <row r="2926" spans="1:20" x14ac:dyDescent="0.2">
      <c r="A2926" s="3" t="s">
        <v>1448</v>
      </c>
      <c r="B2926" s="3" t="s">
        <v>1658</v>
      </c>
      <c r="C2926" s="4" t="s">
        <v>1449</v>
      </c>
      <c r="D2926" s="5" t="s">
        <v>1205</v>
      </c>
      <c r="E2926" s="4" t="s">
        <v>1206</v>
      </c>
      <c r="F2926" s="6">
        <v>7397.55</v>
      </c>
      <c r="G2926" s="4">
        <v>115265</v>
      </c>
      <c r="H2926" s="4">
        <v>469114</v>
      </c>
      <c r="I2926" s="5">
        <v>15.769194690000001</v>
      </c>
      <c r="J2926" s="5">
        <v>4.0698737691406999</v>
      </c>
      <c r="K2926" s="5" t="s">
        <v>38</v>
      </c>
      <c r="L2926" s="5">
        <v>15</v>
      </c>
      <c r="M2926" s="7" t="s">
        <v>1659</v>
      </c>
      <c r="N2926" s="7" t="s">
        <v>1660</v>
      </c>
      <c r="O2926" s="9" t="str">
        <f t="shared" si="180"/>
        <v>2020-08-04</v>
      </c>
      <c r="P2926" s="1" t="str">
        <f>VLOOKUP(K2926,de_para!$A$2:$B$46,2,0)</f>
        <v>Credenciamento</v>
      </c>
      <c r="Q2926" s="1">
        <v>0</v>
      </c>
      <c r="R2926" s="1">
        <f t="shared" si="181"/>
        <v>8</v>
      </c>
      <c r="S2926" s="1">
        <f t="shared" si="182"/>
        <v>2020</v>
      </c>
      <c r="T2926" s="1">
        <f t="shared" si="183"/>
        <v>2</v>
      </c>
    </row>
    <row r="2927" spans="1:20" x14ac:dyDescent="0.2">
      <c r="A2927" s="3" t="s">
        <v>1548</v>
      </c>
      <c r="B2927" s="3" t="s">
        <v>1658</v>
      </c>
      <c r="C2927" s="4" t="s">
        <v>1640</v>
      </c>
      <c r="D2927" s="5" t="s">
        <v>1524</v>
      </c>
      <c r="E2927" s="4" t="s">
        <v>1525</v>
      </c>
      <c r="F2927" s="6">
        <v>732.94</v>
      </c>
      <c r="G2927" s="4">
        <v>31663</v>
      </c>
      <c r="H2927" s="4">
        <v>59148</v>
      </c>
      <c r="I2927" s="5">
        <v>12.39162778</v>
      </c>
      <c r="J2927" s="5">
        <v>1.8680478792280999</v>
      </c>
      <c r="K2927" s="5" t="s">
        <v>19</v>
      </c>
      <c r="L2927" s="5">
        <v>17</v>
      </c>
      <c r="M2927" s="7" t="s">
        <v>1659</v>
      </c>
      <c r="N2927" s="7" t="s">
        <v>1660</v>
      </c>
      <c r="O2927" s="9" t="str">
        <f t="shared" si="180"/>
        <v>2020-08-04</v>
      </c>
      <c r="P2927" s="1" t="str">
        <f>VLOOKUP(K2927,de_para!$A$2:$B$46,2,0)</f>
        <v>web event</v>
      </c>
      <c r="Q2927" s="1">
        <v>0</v>
      </c>
      <c r="R2927" s="1">
        <f t="shared" si="181"/>
        <v>8</v>
      </c>
      <c r="S2927" s="1">
        <f t="shared" si="182"/>
        <v>2020</v>
      </c>
      <c r="T2927" s="1">
        <f t="shared" si="183"/>
        <v>2</v>
      </c>
    </row>
    <row r="2928" spans="1:20" x14ac:dyDescent="0.2">
      <c r="A2928" s="3" t="s">
        <v>1444</v>
      </c>
      <c r="B2928" s="3" t="s">
        <v>1658</v>
      </c>
      <c r="C2928" s="4" t="s">
        <v>1445</v>
      </c>
      <c r="D2928" s="5" t="s">
        <v>1416</v>
      </c>
      <c r="E2928" s="4" t="s">
        <v>1417</v>
      </c>
      <c r="F2928" s="6">
        <v>5922.35</v>
      </c>
      <c r="G2928" s="4">
        <v>593919</v>
      </c>
      <c r="H2928" s="4">
        <v>886342</v>
      </c>
      <c r="I2928" s="5">
        <v>6.6817887499999999</v>
      </c>
      <c r="J2928" s="5">
        <v>1.4923617530336999</v>
      </c>
      <c r="K2928" s="5" t="s">
        <v>200</v>
      </c>
      <c r="L2928" s="5">
        <v>325</v>
      </c>
      <c r="M2928" s="7" t="s">
        <v>1659</v>
      </c>
      <c r="N2928" s="7" t="s">
        <v>1660</v>
      </c>
      <c r="O2928" s="9" t="str">
        <f t="shared" si="180"/>
        <v>2020-08-04</v>
      </c>
      <c r="P2928" s="1" t="str">
        <f>VLOOKUP(K2928,de_para!$A$2:$B$46,2,0)</f>
        <v>Mensagem</v>
      </c>
      <c r="Q2928" s="1">
        <v>1</v>
      </c>
      <c r="R2928" s="1">
        <f t="shared" si="181"/>
        <v>8</v>
      </c>
      <c r="S2928" s="1">
        <f t="shared" si="182"/>
        <v>2020</v>
      </c>
      <c r="T2928" s="1">
        <f t="shared" si="183"/>
        <v>2</v>
      </c>
    </row>
    <row r="2929" spans="1:20" x14ac:dyDescent="0.2">
      <c r="A2929" s="3" t="s">
        <v>1456</v>
      </c>
      <c r="B2929" s="3" t="s">
        <v>1658</v>
      </c>
      <c r="C2929" s="4" t="s">
        <v>1457</v>
      </c>
      <c r="D2929" s="5" t="s">
        <v>1458</v>
      </c>
      <c r="E2929" s="4" t="s">
        <v>1459</v>
      </c>
      <c r="F2929" s="6">
        <v>31225.54</v>
      </c>
      <c r="G2929" s="4">
        <v>1480451</v>
      </c>
      <c r="H2929" s="4">
        <v>3026970</v>
      </c>
      <c r="I2929" s="5">
        <v>10.31577452</v>
      </c>
      <c r="J2929" s="5">
        <v>2.0446269413847999</v>
      </c>
      <c r="K2929" s="5" t="s">
        <v>200</v>
      </c>
      <c r="L2929" s="5">
        <v>1001</v>
      </c>
      <c r="M2929" s="7" t="s">
        <v>1659</v>
      </c>
      <c r="N2929" s="7" t="s">
        <v>1660</v>
      </c>
      <c r="O2929" s="9" t="str">
        <f t="shared" si="180"/>
        <v>2020-08-04</v>
      </c>
      <c r="P2929" s="1" t="str">
        <f>VLOOKUP(K2929,de_para!$A$2:$B$46,2,0)</f>
        <v>Mensagem</v>
      </c>
      <c r="Q2929" s="1">
        <v>1</v>
      </c>
      <c r="R2929" s="1">
        <f t="shared" si="181"/>
        <v>8</v>
      </c>
      <c r="S2929" s="1">
        <f t="shared" si="182"/>
        <v>2020</v>
      </c>
      <c r="T2929" s="1">
        <f t="shared" si="183"/>
        <v>2</v>
      </c>
    </row>
    <row r="2930" spans="1:20" x14ac:dyDescent="0.2">
      <c r="A2930" s="3" t="s">
        <v>1594</v>
      </c>
      <c r="B2930" s="3" t="s">
        <v>1658</v>
      </c>
      <c r="C2930" s="4" t="s">
        <v>1625</v>
      </c>
      <c r="D2930" s="5" t="s">
        <v>1458</v>
      </c>
      <c r="E2930" s="4" t="s">
        <v>1459</v>
      </c>
      <c r="F2930" s="6">
        <v>2167.25</v>
      </c>
      <c r="G2930" s="4">
        <v>241790</v>
      </c>
      <c r="H2930" s="4">
        <v>287945</v>
      </c>
      <c r="I2930" s="5">
        <v>7.5266109800000001</v>
      </c>
      <c r="J2930" s="5">
        <v>1.1908887877911001</v>
      </c>
      <c r="K2930" s="5" t="s">
        <v>200</v>
      </c>
      <c r="L2930" s="5">
        <v>58</v>
      </c>
      <c r="M2930" s="7" t="s">
        <v>1659</v>
      </c>
      <c r="N2930" s="7" t="s">
        <v>1660</v>
      </c>
      <c r="O2930" s="9" t="str">
        <f t="shared" si="180"/>
        <v>2020-08-04</v>
      </c>
      <c r="P2930" s="1" t="str">
        <f>VLOOKUP(K2930,de_para!$A$2:$B$46,2,0)</f>
        <v>Mensagem</v>
      </c>
      <c r="Q2930" s="1">
        <v>1</v>
      </c>
      <c r="R2930" s="1">
        <f t="shared" si="181"/>
        <v>8</v>
      </c>
      <c r="S2930" s="1">
        <f t="shared" si="182"/>
        <v>2020</v>
      </c>
      <c r="T2930" s="1">
        <f t="shared" si="183"/>
        <v>2</v>
      </c>
    </row>
    <row r="2931" spans="1:20" x14ac:dyDescent="0.2">
      <c r="A2931" s="3" t="s">
        <v>1272</v>
      </c>
      <c r="B2931" s="3" t="s">
        <v>1658</v>
      </c>
      <c r="C2931" s="4" t="s">
        <v>1273</v>
      </c>
      <c r="D2931" s="5" t="s">
        <v>456</v>
      </c>
      <c r="E2931" s="4" t="s">
        <v>457</v>
      </c>
      <c r="F2931" s="6">
        <v>4064.57</v>
      </c>
      <c r="G2931" s="4">
        <v>391748</v>
      </c>
      <c r="H2931" s="4">
        <v>511767</v>
      </c>
      <c r="I2931" s="5">
        <v>7.9422276199999997</v>
      </c>
      <c r="J2931" s="5">
        <v>1.3063678691403999</v>
      </c>
      <c r="K2931" s="5" t="s">
        <v>38</v>
      </c>
      <c r="L2931" s="5">
        <v>42</v>
      </c>
      <c r="M2931" s="7" t="s">
        <v>1659</v>
      </c>
      <c r="N2931" s="7" t="s">
        <v>1660</v>
      </c>
      <c r="O2931" s="9" t="str">
        <f t="shared" si="180"/>
        <v>2020-08-04</v>
      </c>
      <c r="P2931" s="1" t="str">
        <f>VLOOKUP(K2931,de_para!$A$2:$B$46,2,0)</f>
        <v>Credenciamento</v>
      </c>
      <c r="Q2931" s="1">
        <v>0</v>
      </c>
      <c r="R2931" s="1">
        <f t="shared" si="181"/>
        <v>8</v>
      </c>
      <c r="S2931" s="1">
        <f t="shared" si="182"/>
        <v>2020</v>
      </c>
      <c r="T2931" s="1">
        <f t="shared" si="183"/>
        <v>2</v>
      </c>
    </row>
    <row r="2932" spans="1:20" x14ac:dyDescent="0.2">
      <c r="A2932" s="3" t="s">
        <v>1548</v>
      </c>
      <c r="B2932" s="3" t="s">
        <v>1658</v>
      </c>
      <c r="C2932" s="4" t="s">
        <v>1549</v>
      </c>
      <c r="D2932" s="5" t="s">
        <v>1205</v>
      </c>
      <c r="E2932" s="4" t="s">
        <v>1206</v>
      </c>
      <c r="F2932" s="6">
        <v>7940.38</v>
      </c>
      <c r="G2932" s="4">
        <v>64400</v>
      </c>
      <c r="H2932" s="4">
        <v>318753</v>
      </c>
      <c r="I2932" s="5">
        <v>24.910761619999999</v>
      </c>
      <c r="J2932" s="5">
        <v>4.9495807453416001</v>
      </c>
      <c r="K2932" s="5" t="s">
        <v>38</v>
      </c>
      <c r="L2932" s="5">
        <v>66</v>
      </c>
      <c r="M2932" s="7" t="s">
        <v>1659</v>
      </c>
      <c r="N2932" s="7" t="s">
        <v>1660</v>
      </c>
      <c r="O2932" s="9" t="str">
        <f t="shared" si="180"/>
        <v>2020-08-04</v>
      </c>
      <c r="P2932" s="1" t="str">
        <f>VLOOKUP(K2932,de_para!$A$2:$B$46,2,0)</f>
        <v>Credenciamento</v>
      </c>
      <c r="Q2932" s="1">
        <v>0</v>
      </c>
      <c r="R2932" s="1">
        <f t="shared" si="181"/>
        <v>8</v>
      </c>
      <c r="S2932" s="1">
        <f t="shared" si="182"/>
        <v>2020</v>
      </c>
      <c r="T2932" s="1">
        <f t="shared" si="183"/>
        <v>2</v>
      </c>
    </row>
    <row r="2933" spans="1:20" x14ac:dyDescent="0.2">
      <c r="A2933" s="3" t="s">
        <v>1536</v>
      </c>
      <c r="B2933" s="3" t="s">
        <v>1658</v>
      </c>
      <c r="C2933" s="4" t="s">
        <v>1537</v>
      </c>
      <c r="D2933" s="5" t="s">
        <v>1524</v>
      </c>
      <c r="E2933" s="4" t="s">
        <v>1525</v>
      </c>
      <c r="F2933" s="6">
        <v>5407.65</v>
      </c>
      <c r="G2933" s="4">
        <v>92432</v>
      </c>
      <c r="H2933" s="4">
        <v>387808</v>
      </c>
      <c r="I2933" s="5">
        <v>13.94414246</v>
      </c>
      <c r="J2933" s="5">
        <v>4.1956032542842001</v>
      </c>
      <c r="K2933" s="5" t="s">
        <v>19</v>
      </c>
      <c r="L2933" s="5">
        <v>183</v>
      </c>
      <c r="M2933" s="7" t="s">
        <v>1659</v>
      </c>
      <c r="N2933" s="7" t="s">
        <v>1660</v>
      </c>
      <c r="O2933" s="9" t="str">
        <f t="shared" si="180"/>
        <v>2020-08-04</v>
      </c>
      <c r="P2933" s="1" t="str">
        <f>VLOOKUP(K2933,de_para!$A$2:$B$46,2,0)</f>
        <v>web event</v>
      </c>
      <c r="Q2933" s="1">
        <v>0</v>
      </c>
      <c r="R2933" s="1">
        <f t="shared" si="181"/>
        <v>8</v>
      </c>
      <c r="S2933" s="1">
        <f t="shared" si="182"/>
        <v>2020</v>
      </c>
      <c r="T2933" s="1">
        <f t="shared" si="183"/>
        <v>2</v>
      </c>
    </row>
    <row r="2934" spans="1:20" x14ac:dyDescent="0.2">
      <c r="A2934" s="3" t="s">
        <v>1305</v>
      </c>
      <c r="B2934" s="3" t="s">
        <v>1658</v>
      </c>
      <c r="C2934" s="4" t="s">
        <v>1550</v>
      </c>
      <c r="D2934" s="5" t="s">
        <v>1521</v>
      </c>
      <c r="E2934" s="4" t="s">
        <v>1522</v>
      </c>
      <c r="F2934" s="6">
        <v>3341.38</v>
      </c>
      <c r="G2934" s="4">
        <v>299391</v>
      </c>
      <c r="H2934" s="4">
        <v>534463</v>
      </c>
      <c r="I2934" s="5">
        <v>6.2518453100000002</v>
      </c>
      <c r="J2934" s="5">
        <v>1.7851672227955999</v>
      </c>
      <c r="K2934" s="5" t="s">
        <v>1251</v>
      </c>
      <c r="L2934" s="5">
        <v>17</v>
      </c>
      <c r="M2934" s="7" t="s">
        <v>1659</v>
      </c>
      <c r="N2934" s="7" t="s">
        <v>1660</v>
      </c>
      <c r="O2934" s="9" t="str">
        <f t="shared" si="180"/>
        <v>2020-08-04</v>
      </c>
      <c r="P2934" s="1" t="str">
        <f>VLOOKUP(K2934,de_para!$A$2:$B$46,2,0)</f>
        <v>Credenciamento</v>
      </c>
      <c r="Q2934" s="1">
        <v>0</v>
      </c>
      <c r="R2934" s="1">
        <f t="shared" si="181"/>
        <v>8</v>
      </c>
      <c r="S2934" s="1">
        <f t="shared" si="182"/>
        <v>2020</v>
      </c>
      <c r="T2934" s="1">
        <f t="shared" si="183"/>
        <v>2</v>
      </c>
    </row>
    <row r="2935" spans="1:20" x14ac:dyDescent="0.2">
      <c r="A2935" s="3" t="s">
        <v>1446</v>
      </c>
      <c r="B2935" s="3" t="s">
        <v>1658</v>
      </c>
      <c r="C2935" s="4" t="s">
        <v>1447</v>
      </c>
      <c r="D2935" s="5" t="s">
        <v>1416</v>
      </c>
      <c r="E2935" s="4" t="s">
        <v>1417</v>
      </c>
      <c r="F2935" s="6">
        <v>4934.1099999999997</v>
      </c>
      <c r="G2935" s="4">
        <v>408897</v>
      </c>
      <c r="H2935" s="4">
        <v>576742</v>
      </c>
      <c r="I2935" s="5">
        <v>8.5551425099999996</v>
      </c>
      <c r="J2935" s="5">
        <v>1.41048234641</v>
      </c>
      <c r="K2935" s="5" t="s">
        <v>200</v>
      </c>
      <c r="L2935" s="5">
        <v>271</v>
      </c>
      <c r="M2935" s="7" t="s">
        <v>1659</v>
      </c>
      <c r="N2935" s="7" t="s">
        <v>1660</v>
      </c>
      <c r="O2935" s="9" t="str">
        <f t="shared" si="180"/>
        <v>2020-08-04</v>
      </c>
      <c r="P2935" s="1" t="str">
        <f>VLOOKUP(K2935,de_para!$A$2:$B$46,2,0)</f>
        <v>Mensagem</v>
      </c>
      <c r="Q2935" s="1">
        <v>1</v>
      </c>
      <c r="R2935" s="1">
        <f t="shared" si="181"/>
        <v>8</v>
      </c>
      <c r="S2935" s="1">
        <f t="shared" si="182"/>
        <v>2020</v>
      </c>
      <c r="T2935" s="1">
        <f t="shared" si="183"/>
        <v>2</v>
      </c>
    </row>
    <row r="2936" spans="1:20" x14ac:dyDescent="0.2">
      <c r="A2936" s="3" t="s">
        <v>1645</v>
      </c>
      <c r="B2936" s="3" t="s">
        <v>1658</v>
      </c>
      <c r="C2936" s="4" t="s">
        <v>1646</v>
      </c>
      <c r="D2936" s="5" t="s">
        <v>1647</v>
      </c>
      <c r="E2936" s="4" t="s">
        <v>1648</v>
      </c>
      <c r="F2936" s="6">
        <v>0</v>
      </c>
      <c r="G2936" s="4">
        <v>0</v>
      </c>
      <c r="H2936" s="4">
        <v>0</v>
      </c>
      <c r="I2936" s="5" t="s">
        <v>42</v>
      </c>
      <c r="J2936" s="5">
        <v>0</v>
      </c>
      <c r="K2936" s="5" t="s">
        <v>1649</v>
      </c>
      <c r="L2936" s="5">
        <v>2</v>
      </c>
      <c r="M2936" s="7" t="s">
        <v>1659</v>
      </c>
      <c r="N2936" s="7" t="s">
        <v>1660</v>
      </c>
      <c r="O2936" s="9" t="str">
        <f t="shared" si="180"/>
        <v>2020-08-04</v>
      </c>
      <c r="P2936" s="1" t="str">
        <f>VLOOKUP(K2936,de_para!$A$2:$B$46,2,0)</f>
        <v>web event</v>
      </c>
      <c r="Q2936" s="1">
        <v>0</v>
      </c>
      <c r="R2936" s="1">
        <f t="shared" si="181"/>
        <v>8</v>
      </c>
      <c r="S2936" s="1">
        <f t="shared" si="182"/>
        <v>2020</v>
      </c>
      <c r="T2936" s="1">
        <f t="shared" si="183"/>
        <v>2</v>
      </c>
    </row>
    <row r="2937" spans="1:20" x14ac:dyDescent="0.2">
      <c r="A2937" s="3" t="s">
        <v>1661</v>
      </c>
      <c r="B2937" s="3" t="s">
        <v>1658</v>
      </c>
      <c r="C2937" s="4" t="s">
        <v>1662</v>
      </c>
      <c r="D2937" s="5" t="s">
        <v>1205</v>
      </c>
      <c r="E2937" s="4" t="s">
        <v>1206</v>
      </c>
      <c r="F2937" s="6">
        <v>0</v>
      </c>
      <c r="G2937" s="4">
        <v>0</v>
      </c>
      <c r="H2937" s="4">
        <v>0</v>
      </c>
      <c r="I2937" s="5" t="s">
        <v>42</v>
      </c>
      <c r="J2937" s="5">
        <v>0</v>
      </c>
      <c r="K2937" s="5" t="s">
        <v>38</v>
      </c>
      <c r="L2937" s="5">
        <v>6</v>
      </c>
      <c r="M2937" s="7" t="s">
        <v>1659</v>
      </c>
      <c r="N2937" s="7" t="s">
        <v>1660</v>
      </c>
      <c r="O2937" s="9" t="str">
        <f t="shared" si="180"/>
        <v>2020-08-04</v>
      </c>
      <c r="P2937" s="1" t="str">
        <f>VLOOKUP(K2937,de_para!$A$2:$B$46,2,0)</f>
        <v>Credenciamento</v>
      </c>
      <c r="Q2937" s="1">
        <v>0</v>
      </c>
      <c r="R2937" s="1">
        <f t="shared" si="181"/>
        <v>8</v>
      </c>
      <c r="S2937" s="1">
        <f t="shared" si="182"/>
        <v>2020</v>
      </c>
      <c r="T2937" s="1">
        <f t="shared" si="183"/>
        <v>2</v>
      </c>
    </row>
    <row r="2938" spans="1:20" x14ac:dyDescent="0.2">
      <c r="A2938" s="3" t="s">
        <v>1338</v>
      </c>
      <c r="B2938" s="3" t="s">
        <v>1658</v>
      </c>
      <c r="C2938" s="4" t="s">
        <v>1339</v>
      </c>
      <c r="D2938" s="5" t="s">
        <v>1205</v>
      </c>
      <c r="E2938" s="4" t="s">
        <v>1206</v>
      </c>
      <c r="F2938" s="6">
        <v>1660.5</v>
      </c>
      <c r="G2938" s="4">
        <v>22060</v>
      </c>
      <c r="H2938" s="4">
        <v>103537</v>
      </c>
      <c r="I2938" s="5">
        <v>16.037744960000001</v>
      </c>
      <c r="J2938" s="5">
        <v>4.6934270172256998</v>
      </c>
      <c r="K2938" s="5" t="s">
        <v>38</v>
      </c>
      <c r="L2938" s="5">
        <v>99</v>
      </c>
      <c r="M2938" s="7" t="s">
        <v>1659</v>
      </c>
      <c r="N2938" s="7" t="s">
        <v>1660</v>
      </c>
      <c r="O2938" s="9" t="str">
        <f t="shared" si="180"/>
        <v>2020-08-04</v>
      </c>
      <c r="P2938" s="1" t="str">
        <f>VLOOKUP(K2938,de_para!$A$2:$B$46,2,0)</f>
        <v>Credenciamento</v>
      </c>
      <c r="Q2938" s="1">
        <v>0</v>
      </c>
      <c r="R2938" s="1">
        <f t="shared" si="181"/>
        <v>8</v>
      </c>
      <c r="S2938" s="1">
        <f t="shared" si="182"/>
        <v>2020</v>
      </c>
      <c r="T2938" s="1">
        <f t="shared" si="183"/>
        <v>2</v>
      </c>
    </row>
    <row r="2939" spans="1:20" x14ac:dyDescent="0.2">
      <c r="A2939" s="3" t="s">
        <v>1574</v>
      </c>
      <c r="B2939" s="3" t="s">
        <v>1658</v>
      </c>
      <c r="C2939" s="4" t="s">
        <v>1575</v>
      </c>
      <c r="D2939" s="5" t="s">
        <v>1508</v>
      </c>
      <c r="E2939" s="4" t="s">
        <v>1509</v>
      </c>
      <c r="F2939" s="6">
        <v>7202.56</v>
      </c>
      <c r="G2939" s="4">
        <v>404289</v>
      </c>
      <c r="H2939" s="4">
        <v>721756</v>
      </c>
      <c r="I2939" s="5">
        <v>9.9792173500000008</v>
      </c>
      <c r="J2939" s="5">
        <v>1.7852476817326</v>
      </c>
      <c r="K2939" s="5" t="s">
        <v>38</v>
      </c>
      <c r="L2939" s="5">
        <v>25</v>
      </c>
      <c r="M2939" s="7" t="s">
        <v>1659</v>
      </c>
      <c r="N2939" s="7" t="s">
        <v>1660</v>
      </c>
      <c r="O2939" s="9" t="str">
        <f t="shared" si="180"/>
        <v>2020-08-04</v>
      </c>
      <c r="P2939" s="1" t="str">
        <f>VLOOKUP(K2939,de_para!$A$2:$B$46,2,0)</f>
        <v>Credenciamento</v>
      </c>
      <c r="Q2939" s="1">
        <v>0</v>
      </c>
      <c r="R2939" s="1">
        <f t="shared" si="181"/>
        <v>8</v>
      </c>
      <c r="S2939" s="1">
        <f t="shared" si="182"/>
        <v>2020</v>
      </c>
      <c r="T2939" s="1">
        <f t="shared" si="183"/>
        <v>2</v>
      </c>
    </row>
    <row r="2940" spans="1:20" x14ac:dyDescent="0.2">
      <c r="A2940" s="3" t="s">
        <v>1562</v>
      </c>
      <c r="B2940" s="3" t="s">
        <v>1658</v>
      </c>
      <c r="C2940" s="4" t="s">
        <v>1563</v>
      </c>
      <c r="D2940" s="5" t="s">
        <v>1302</v>
      </c>
      <c r="E2940" s="4" t="s">
        <v>1303</v>
      </c>
      <c r="F2940" s="6">
        <v>0</v>
      </c>
      <c r="G2940" s="4">
        <v>0</v>
      </c>
      <c r="H2940" s="4">
        <v>0</v>
      </c>
      <c r="I2940" s="5" t="s">
        <v>42</v>
      </c>
      <c r="J2940" s="5">
        <v>0</v>
      </c>
      <c r="K2940" s="5" t="s">
        <v>1304</v>
      </c>
      <c r="L2940" s="5">
        <v>9</v>
      </c>
      <c r="M2940" s="7" t="s">
        <v>1659</v>
      </c>
      <c r="N2940" s="7" t="s">
        <v>1660</v>
      </c>
      <c r="O2940" s="9" t="str">
        <f t="shared" si="180"/>
        <v>2020-08-04</v>
      </c>
      <c r="P2940" s="1" t="str">
        <f>VLOOKUP(K2940,de_para!$A$2:$B$46,2,0)</f>
        <v>web event</v>
      </c>
      <c r="Q2940" s="1">
        <v>0</v>
      </c>
      <c r="R2940" s="1">
        <f t="shared" si="181"/>
        <v>8</v>
      </c>
      <c r="S2940" s="1">
        <f t="shared" si="182"/>
        <v>2020</v>
      </c>
      <c r="T2940" s="1">
        <f t="shared" si="183"/>
        <v>2</v>
      </c>
    </row>
    <row r="2941" spans="1:20" x14ac:dyDescent="0.2">
      <c r="A2941" s="3" t="s">
        <v>311</v>
      </c>
      <c r="B2941" s="3" t="s">
        <v>1658</v>
      </c>
      <c r="C2941" s="4" t="s">
        <v>1520</v>
      </c>
      <c r="D2941" s="5" t="s">
        <v>1521</v>
      </c>
      <c r="E2941" s="4" t="s">
        <v>1522</v>
      </c>
      <c r="F2941" s="6">
        <v>6328.32</v>
      </c>
      <c r="G2941" s="4">
        <v>501126</v>
      </c>
      <c r="H2941" s="4">
        <v>1045761</v>
      </c>
      <c r="I2941" s="5">
        <v>6.0514017999999998</v>
      </c>
      <c r="J2941" s="5">
        <v>2.0868224757845</v>
      </c>
      <c r="K2941" s="5" t="s">
        <v>1251</v>
      </c>
      <c r="L2941" s="5">
        <v>30</v>
      </c>
      <c r="M2941" s="7" t="s">
        <v>1659</v>
      </c>
      <c r="N2941" s="7" t="s">
        <v>1660</v>
      </c>
      <c r="O2941" s="9" t="str">
        <f t="shared" si="180"/>
        <v>2020-08-04</v>
      </c>
      <c r="P2941" s="1" t="str">
        <f>VLOOKUP(K2941,de_para!$A$2:$B$46,2,0)</f>
        <v>Credenciamento</v>
      </c>
      <c r="Q2941" s="1">
        <v>0</v>
      </c>
      <c r="R2941" s="1">
        <f t="shared" si="181"/>
        <v>8</v>
      </c>
      <c r="S2941" s="1">
        <f t="shared" si="182"/>
        <v>2020</v>
      </c>
      <c r="T2941" s="1">
        <f t="shared" si="183"/>
        <v>2</v>
      </c>
    </row>
    <row r="2942" spans="1:20" x14ac:dyDescent="0.2">
      <c r="A2942" s="3" t="s">
        <v>1272</v>
      </c>
      <c r="B2942" s="3" t="s">
        <v>1658</v>
      </c>
      <c r="C2942" s="4" t="s">
        <v>1318</v>
      </c>
      <c r="D2942" s="5" t="s">
        <v>1249</v>
      </c>
      <c r="E2942" s="4" t="s">
        <v>1250</v>
      </c>
      <c r="F2942" s="6">
        <v>4644.51</v>
      </c>
      <c r="G2942" s="4">
        <v>536580</v>
      </c>
      <c r="H2942" s="4">
        <v>844597</v>
      </c>
      <c r="I2942" s="5">
        <v>5.4990841799999997</v>
      </c>
      <c r="J2942" s="5">
        <v>1.5740374221924001</v>
      </c>
      <c r="K2942" s="5" t="s">
        <v>1251</v>
      </c>
      <c r="L2942" s="5">
        <v>62</v>
      </c>
      <c r="M2942" s="7" t="s">
        <v>1659</v>
      </c>
      <c r="N2942" s="7" t="s">
        <v>1660</v>
      </c>
      <c r="O2942" s="9" t="str">
        <f t="shared" si="180"/>
        <v>2020-08-04</v>
      </c>
      <c r="P2942" s="1" t="str">
        <f>VLOOKUP(K2942,de_para!$A$2:$B$46,2,0)</f>
        <v>Credenciamento</v>
      </c>
      <c r="Q2942" s="1">
        <v>0</v>
      </c>
      <c r="R2942" s="1">
        <f t="shared" si="181"/>
        <v>8</v>
      </c>
      <c r="S2942" s="1">
        <f t="shared" si="182"/>
        <v>2020</v>
      </c>
      <c r="T2942" s="1">
        <f t="shared" si="183"/>
        <v>2</v>
      </c>
    </row>
    <row r="2943" spans="1:20" x14ac:dyDescent="0.2">
      <c r="A2943" s="3" t="s">
        <v>1466</v>
      </c>
      <c r="B2943" s="3" t="s">
        <v>1658</v>
      </c>
      <c r="C2943" s="4" t="s">
        <v>1467</v>
      </c>
      <c r="D2943" s="5" t="s">
        <v>1249</v>
      </c>
      <c r="E2943" s="4" t="s">
        <v>1250</v>
      </c>
      <c r="F2943" s="6">
        <v>2633.31</v>
      </c>
      <c r="G2943" s="4">
        <v>477315</v>
      </c>
      <c r="H2943" s="4">
        <v>727198</v>
      </c>
      <c r="I2943" s="5">
        <v>3.62117333</v>
      </c>
      <c r="J2943" s="5">
        <v>1.5235180122142</v>
      </c>
      <c r="K2943" s="5" t="s">
        <v>1251</v>
      </c>
      <c r="L2943" s="5">
        <v>20</v>
      </c>
      <c r="M2943" s="7" t="s">
        <v>1659</v>
      </c>
      <c r="N2943" s="7" t="s">
        <v>1660</v>
      </c>
      <c r="O2943" s="9" t="str">
        <f t="shared" si="180"/>
        <v>2020-08-04</v>
      </c>
      <c r="P2943" s="1" t="str">
        <f>VLOOKUP(K2943,de_para!$A$2:$B$46,2,0)</f>
        <v>Credenciamento</v>
      </c>
      <c r="Q2943" s="1">
        <v>0</v>
      </c>
      <c r="R2943" s="1">
        <f t="shared" si="181"/>
        <v>8</v>
      </c>
      <c r="S2943" s="1">
        <f t="shared" si="182"/>
        <v>2020</v>
      </c>
      <c r="T2943" s="1">
        <f t="shared" si="183"/>
        <v>2</v>
      </c>
    </row>
    <row r="2944" spans="1:20" x14ac:dyDescent="0.2">
      <c r="A2944" s="3" t="s">
        <v>1435</v>
      </c>
      <c r="B2944" s="3" t="s">
        <v>1658</v>
      </c>
      <c r="C2944" s="4" t="s">
        <v>1629</v>
      </c>
      <c r="D2944" s="5" t="s">
        <v>1480</v>
      </c>
      <c r="E2944" s="4" t="s">
        <v>1481</v>
      </c>
      <c r="F2944" s="6">
        <v>3734.75</v>
      </c>
      <c r="G2944" s="4">
        <v>325955</v>
      </c>
      <c r="H2944" s="4">
        <v>491161</v>
      </c>
      <c r="I2944" s="5">
        <v>7.6039221399999999</v>
      </c>
      <c r="J2944" s="5">
        <v>1.5068368333052</v>
      </c>
      <c r="K2944" s="5" t="s">
        <v>1304</v>
      </c>
      <c r="L2944" s="5">
        <v>223</v>
      </c>
      <c r="M2944" s="7" t="s">
        <v>1659</v>
      </c>
      <c r="N2944" s="7" t="s">
        <v>1660</v>
      </c>
      <c r="O2944" s="9" t="str">
        <f t="shared" si="180"/>
        <v>2020-08-04</v>
      </c>
      <c r="P2944" s="1" t="str">
        <f>VLOOKUP(K2944,de_para!$A$2:$B$46,2,0)</f>
        <v>web event</v>
      </c>
      <c r="Q2944" s="1">
        <v>0</v>
      </c>
      <c r="R2944" s="1">
        <f t="shared" si="181"/>
        <v>8</v>
      </c>
      <c r="S2944" s="1">
        <f t="shared" si="182"/>
        <v>2020</v>
      </c>
      <c r="T2944" s="1">
        <f t="shared" si="183"/>
        <v>2</v>
      </c>
    </row>
    <row r="2945" spans="1:20" x14ac:dyDescent="0.2">
      <c r="A2945" s="3" t="s">
        <v>311</v>
      </c>
      <c r="B2945" s="3" t="s">
        <v>1658</v>
      </c>
      <c r="C2945" s="4" t="s">
        <v>1535</v>
      </c>
      <c r="D2945" s="5" t="s">
        <v>1508</v>
      </c>
      <c r="E2945" s="4" t="s">
        <v>1509</v>
      </c>
      <c r="F2945" s="6">
        <v>3131.48</v>
      </c>
      <c r="G2945" s="4">
        <v>245249</v>
      </c>
      <c r="H2945" s="4">
        <v>359905</v>
      </c>
      <c r="I2945" s="5">
        <v>8.7008516100000008</v>
      </c>
      <c r="J2945" s="5">
        <v>1.4675085321449</v>
      </c>
      <c r="K2945" s="5" t="s">
        <v>38</v>
      </c>
      <c r="L2945" s="5">
        <v>14</v>
      </c>
      <c r="M2945" s="7" t="s">
        <v>1659</v>
      </c>
      <c r="N2945" s="7" t="s">
        <v>1660</v>
      </c>
      <c r="O2945" s="9" t="str">
        <f t="shared" si="180"/>
        <v>2020-08-04</v>
      </c>
      <c r="P2945" s="1" t="str">
        <f>VLOOKUP(K2945,de_para!$A$2:$B$46,2,0)</f>
        <v>Credenciamento</v>
      </c>
      <c r="Q2945" s="1">
        <v>0</v>
      </c>
      <c r="R2945" s="1">
        <f t="shared" si="181"/>
        <v>8</v>
      </c>
      <c r="S2945" s="1">
        <f t="shared" si="182"/>
        <v>2020</v>
      </c>
      <c r="T2945" s="1">
        <f t="shared" si="183"/>
        <v>2</v>
      </c>
    </row>
    <row r="2946" spans="1:20" x14ac:dyDescent="0.2">
      <c r="A2946" s="3" t="s">
        <v>1592</v>
      </c>
      <c r="B2946" s="3" t="s">
        <v>1658</v>
      </c>
      <c r="C2946" s="4" t="s">
        <v>1593</v>
      </c>
      <c r="D2946" s="5" t="s">
        <v>1503</v>
      </c>
      <c r="E2946" s="4" t="s">
        <v>1504</v>
      </c>
      <c r="F2946" s="6">
        <v>400.53</v>
      </c>
      <c r="G2946" s="4">
        <v>18152</v>
      </c>
      <c r="H2946" s="4">
        <v>46926</v>
      </c>
      <c r="I2946" s="5">
        <v>8.5353535399999991</v>
      </c>
      <c r="J2946" s="5">
        <v>2.5851696782724001</v>
      </c>
      <c r="K2946" s="5" t="s">
        <v>1304</v>
      </c>
      <c r="L2946" s="5">
        <v>29</v>
      </c>
      <c r="M2946" s="7" t="s">
        <v>1659</v>
      </c>
      <c r="N2946" s="7" t="s">
        <v>1660</v>
      </c>
      <c r="O2946" s="9" t="str">
        <f t="shared" si="180"/>
        <v>2020-08-04</v>
      </c>
      <c r="P2946" s="1" t="str">
        <f>VLOOKUP(K2946,de_para!$A$2:$B$46,2,0)</f>
        <v>web event</v>
      </c>
      <c r="Q2946" s="1">
        <v>0</v>
      </c>
      <c r="R2946" s="1">
        <f t="shared" si="181"/>
        <v>8</v>
      </c>
      <c r="S2946" s="1">
        <f t="shared" si="182"/>
        <v>2020</v>
      </c>
      <c r="T2946" s="1">
        <f t="shared" si="183"/>
        <v>2</v>
      </c>
    </row>
    <row r="2947" spans="1:20" x14ac:dyDescent="0.2">
      <c r="A2947" s="3" t="s">
        <v>1423</v>
      </c>
      <c r="B2947" s="3" t="s">
        <v>1658</v>
      </c>
      <c r="C2947" s="4" t="s">
        <v>1424</v>
      </c>
      <c r="D2947" s="5" t="s">
        <v>1425</v>
      </c>
      <c r="E2947" s="4" t="s">
        <v>1426</v>
      </c>
      <c r="F2947" s="6">
        <v>4440.71</v>
      </c>
      <c r="G2947" s="4">
        <v>236995</v>
      </c>
      <c r="H2947" s="4">
        <v>382055</v>
      </c>
      <c r="I2947" s="5">
        <v>11.623221790000001</v>
      </c>
      <c r="J2947" s="5">
        <v>1.6120804236376001</v>
      </c>
      <c r="K2947" s="5" t="s">
        <v>1304</v>
      </c>
      <c r="L2947" s="5">
        <v>327</v>
      </c>
      <c r="M2947" s="7" t="s">
        <v>1659</v>
      </c>
      <c r="N2947" s="7" t="s">
        <v>1660</v>
      </c>
      <c r="O2947" s="9" t="str">
        <f t="shared" ref="O2947:O3010" si="184">RIGHT(B2947,10)</f>
        <v>2020-08-04</v>
      </c>
      <c r="P2947" s="1" t="str">
        <f>VLOOKUP(K2947,de_para!$A$2:$B$46,2,0)</f>
        <v>web event</v>
      </c>
      <c r="Q2947" s="1">
        <v>0</v>
      </c>
      <c r="R2947" s="1">
        <f t="shared" ref="R2947:R3010" si="185">MONTH(O2947)</f>
        <v>8</v>
      </c>
      <c r="S2947" s="1">
        <f t="shared" ref="S2947:S3010" si="186">YEAR(O2947)</f>
        <v>2020</v>
      </c>
      <c r="T2947" s="1">
        <f t="shared" ref="T2947:T3010" si="187">IF(R2947&lt;7,1,2)</f>
        <v>2</v>
      </c>
    </row>
    <row r="2948" spans="1:20" x14ac:dyDescent="0.2">
      <c r="A2948" s="3" t="s">
        <v>1466</v>
      </c>
      <c r="B2948" s="3" t="s">
        <v>1658</v>
      </c>
      <c r="C2948" s="4" t="s">
        <v>1546</v>
      </c>
      <c r="D2948" s="5" t="s">
        <v>1521</v>
      </c>
      <c r="E2948" s="4" t="s">
        <v>1522</v>
      </c>
      <c r="F2948" s="6">
        <v>5657.18</v>
      </c>
      <c r="G2948" s="4">
        <v>658179</v>
      </c>
      <c r="H2948" s="4">
        <v>1204673</v>
      </c>
      <c r="I2948" s="5">
        <v>4.6960295399999996</v>
      </c>
      <c r="J2948" s="5">
        <v>1.8303121187397</v>
      </c>
      <c r="K2948" s="5" t="s">
        <v>1251</v>
      </c>
      <c r="L2948" s="5">
        <v>28</v>
      </c>
      <c r="M2948" s="7" t="s">
        <v>1659</v>
      </c>
      <c r="N2948" s="7" t="s">
        <v>1660</v>
      </c>
      <c r="O2948" s="9" t="str">
        <f t="shared" si="184"/>
        <v>2020-08-04</v>
      </c>
      <c r="P2948" s="1" t="str">
        <f>VLOOKUP(K2948,de_para!$A$2:$B$46,2,0)</f>
        <v>Credenciamento</v>
      </c>
      <c r="Q2948" s="1">
        <v>0</v>
      </c>
      <c r="R2948" s="1">
        <f t="shared" si="185"/>
        <v>8</v>
      </c>
      <c r="S2948" s="1">
        <f t="shared" si="186"/>
        <v>2020</v>
      </c>
      <c r="T2948" s="1">
        <f t="shared" si="187"/>
        <v>2</v>
      </c>
    </row>
    <row r="2949" spans="1:20" x14ac:dyDescent="0.2">
      <c r="A2949" s="3" t="s">
        <v>1006</v>
      </c>
      <c r="B2949" s="3" t="s">
        <v>1658</v>
      </c>
      <c r="C2949" s="4" t="s">
        <v>1331</v>
      </c>
      <c r="D2949" s="5" t="s">
        <v>456</v>
      </c>
      <c r="E2949" s="4" t="s">
        <v>457</v>
      </c>
      <c r="F2949" s="6">
        <v>4967.63</v>
      </c>
      <c r="G2949" s="4">
        <v>654082</v>
      </c>
      <c r="H2949" s="4">
        <v>852408</v>
      </c>
      <c r="I2949" s="5">
        <v>5.8277608799999996</v>
      </c>
      <c r="J2949" s="5">
        <v>1.3032127470256001</v>
      </c>
      <c r="K2949" s="5" t="s">
        <v>38</v>
      </c>
      <c r="L2949" s="5">
        <v>21</v>
      </c>
      <c r="M2949" s="7" t="s">
        <v>1659</v>
      </c>
      <c r="N2949" s="7" t="s">
        <v>1660</v>
      </c>
      <c r="O2949" s="9" t="str">
        <f t="shared" si="184"/>
        <v>2020-08-04</v>
      </c>
      <c r="P2949" s="1" t="str">
        <f>VLOOKUP(K2949,de_para!$A$2:$B$46,2,0)</f>
        <v>Credenciamento</v>
      </c>
      <c r="Q2949" s="1">
        <v>0</v>
      </c>
      <c r="R2949" s="1">
        <f t="shared" si="185"/>
        <v>8</v>
      </c>
      <c r="S2949" s="1">
        <f t="shared" si="186"/>
        <v>2020</v>
      </c>
      <c r="T2949" s="1">
        <f t="shared" si="187"/>
        <v>2</v>
      </c>
    </row>
    <row r="2950" spans="1:20" x14ac:dyDescent="0.2">
      <c r="A2950" s="3" t="s">
        <v>1574</v>
      </c>
      <c r="B2950" s="3" t="s">
        <v>1658</v>
      </c>
      <c r="C2950" s="4" t="s">
        <v>1577</v>
      </c>
      <c r="D2950" s="5" t="s">
        <v>456</v>
      </c>
      <c r="E2950" s="4" t="s">
        <v>457</v>
      </c>
      <c r="F2950" s="6">
        <v>4263.74</v>
      </c>
      <c r="G2950" s="4">
        <v>305153</v>
      </c>
      <c r="H2950" s="4">
        <v>407398</v>
      </c>
      <c r="I2950" s="5">
        <v>10.4657853</v>
      </c>
      <c r="J2950" s="5">
        <v>1.3350614282016</v>
      </c>
      <c r="K2950" s="5" t="s">
        <v>38</v>
      </c>
      <c r="L2950" s="5">
        <v>22</v>
      </c>
      <c r="M2950" s="7" t="s">
        <v>1659</v>
      </c>
      <c r="N2950" s="7" t="s">
        <v>1660</v>
      </c>
      <c r="O2950" s="9" t="str">
        <f t="shared" si="184"/>
        <v>2020-08-04</v>
      </c>
      <c r="P2950" s="1" t="str">
        <f>VLOOKUP(K2950,de_para!$A$2:$B$46,2,0)</f>
        <v>Credenciamento</v>
      </c>
      <c r="Q2950" s="1">
        <v>0</v>
      </c>
      <c r="R2950" s="1">
        <f t="shared" si="185"/>
        <v>8</v>
      </c>
      <c r="S2950" s="1">
        <f t="shared" si="186"/>
        <v>2020</v>
      </c>
      <c r="T2950" s="1">
        <f t="shared" si="187"/>
        <v>2</v>
      </c>
    </row>
    <row r="2951" spans="1:20" x14ac:dyDescent="0.2">
      <c r="A2951" s="3" t="s">
        <v>1305</v>
      </c>
      <c r="B2951" s="3" t="s">
        <v>1658</v>
      </c>
      <c r="C2951" s="4" t="s">
        <v>1306</v>
      </c>
      <c r="D2951" s="5" t="s">
        <v>1249</v>
      </c>
      <c r="E2951" s="4" t="s">
        <v>1250</v>
      </c>
      <c r="F2951" s="6">
        <v>2694.35</v>
      </c>
      <c r="G2951" s="4">
        <v>263234</v>
      </c>
      <c r="H2951" s="4">
        <v>372960</v>
      </c>
      <c r="I2951" s="5">
        <v>7.2242331599999998</v>
      </c>
      <c r="J2951" s="5">
        <v>1.4168382503779999</v>
      </c>
      <c r="K2951" s="5" t="s">
        <v>1251</v>
      </c>
      <c r="L2951" s="5">
        <v>34</v>
      </c>
      <c r="M2951" s="7" t="s">
        <v>1659</v>
      </c>
      <c r="N2951" s="7" t="s">
        <v>1660</v>
      </c>
      <c r="O2951" s="9" t="str">
        <f t="shared" si="184"/>
        <v>2020-08-04</v>
      </c>
      <c r="P2951" s="1" t="str">
        <f>VLOOKUP(K2951,de_para!$A$2:$B$46,2,0)</f>
        <v>Credenciamento</v>
      </c>
      <c r="Q2951" s="1">
        <v>0</v>
      </c>
      <c r="R2951" s="1">
        <f t="shared" si="185"/>
        <v>8</v>
      </c>
      <c r="S2951" s="1">
        <f t="shared" si="186"/>
        <v>2020</v>
      </c>
      <c r="T2951" s="1">
        <f t="shared" si="187"/>
        <v>2</v>
      </c>
    </row>
    <row r="2952" spans="1:20" x14ac:dyDescent="0.2">
      <c r="A2952" s="3" t="s">
        <v>1094</v>
      </c>
      <c r="B2952" s="3" t="s">
        <v>1658</v>
      </c>
      <c r="C2952" s="4" t="s">
        <v>1541</v>
      </c>
      <c r="D2952" s="5" t="s">
        <v>1524</v>
      </c>
      <c r="E2952" s="4" t="s">
        <v>1525</v>
      </c>
      <c r="F2952" s="6">
        <v>6007.68</v>
      </c>
      <c r="G2952" s="4">
        <v>63392</v>
      </c>
      <c r="H2952" s="4">
        <v>369848</v>
      </c>
      <c r="I2952" s="5">
        <v>16.243646040000002</v>
      </c>
      <c r="J2952" s="5">
        <v>5.8343008581523996</v>
      </c>
      <c r="K2952" s="5" t="s">
        <v>19</v>
      </c>
      <c r="L2952" s="5">
        <v>293</v>
      </c>
      <c r="M2952" s="7" t="s">
        <v>1659</v>
      </c>
      <c r="N2952" s="7" t="s">
        <v>1660</v>
      </c>
      <c r="O2952" s="9" t="str">
        <f t="shared" si="184"/>
        <v>2020-08-04</v>
      </c>
      <c r="P2952" s="1" t="str">
        <f>VLOOKUP(K2952,de_para!$A$2:$B$46,2,0)</f>
        <v>web event</v>
      </c>
      <c r="Q2952" s="1">
        <v>0</v>
      </c>
      <c r="R2952" s="1">
        <f t="shared" si="185"/>
        <v>8</v>
      </c>
      <c r="S2952" s="1">
        <f t="shared" si="186"/>
        <v>2020</v>
      </c>
      <c r="T2952" s="1">
        <f t="shared" si="187"/>
        <v>2</v>
      </c>
    </row>
    <row r="2953" spans="1:20" x14ac:dyDescent="0.2">
      <c r="A2953" s="3" t="s">
        <v>1094</v>
      </c>
      <c r="B2953" s="3" t="s">
        <v>1658</v>
      </c>
      <c r="C2953" s="4" t="s">
        <v>1639</v>
      </c>
      <c r="D2953" s="5" t="s">
        <v>1634</v>
      </c>
      <c r="E2953" s="4" t="s">
        <v>1635</v>
      </c>
      <c r="F2953" s="6">
        <v>0</v>
      </c>
      <c r="G2953" s="4">
        <v>0</v>
      </c>
      <c r="H2953" s="4">
        <v>0</v>
      </c>
      <c r="I2953" s="5" t="s">
        <v>42</v>
      </c>
      <c r="J2953" s="5">
        <v>0</v>
      </c>
      <c r="K2953" s="5" t="s">
        <v>19</v>
      </c>
      <c r="L2953" s="5">
        <v>8</v>
      </c>
      <c r="M2953" s="7" t="s">
        <v>1659</v>
      </c>
      <c r="N2953" s="7" t="s">
        <v>1660</v>
      </c>
      <c r="O2953" s="9" t="str">
        <f t="shared" si="184"/>
        <v>2020-08-04</v>
      </c>
      <c r="P2953" s="1" t="str">
        <f>VLOOKUP(K2953,de_para!$A$2:$B$46,2,0)</f>
        <v>web event</v>
      </c>
      <c r="Q2953" s="1">
        <v>0</v>
      </c>
      <c r="R2953" s="1">
        <f t="shared" si="185"/>
        <v>8</v>
      </c>
      <c r="S2953" s="1">
        <f t="shared" si="186"/>
        <v>2020</v>
      </c>
      <c r="T2953" s="1">
        <f t="shared" si="187"/>
        <v>2</v>
      </c>
    </row>
    <row r="2954" spans="1:20" x14ac:dyDescent="0.2">
      <c r="A2954" s="3" t="s">
        <v>1338</v>
      </c>
      <c r="B2954" s="3" t="s">
        <v>1658</v>
      </c>
      <c r="C2954" s="4" t="s">
        <v>1633</v>
      </c>
      <c r="D2954" s="5" t="s">
        <v>1634</v>
      </c>
      <c r="E2954" s="4" t="s">
        <v>1635</v>
      </c>
      <c r="F2954" s="6">
        <v>0</v>
      </c>
      <c r="G2954" s="4">
        <v>0</v>
      </c>
      <c r="H2954" s="4">
        <v>0</v>
      </c>
      <c r="I2954" s="5" t="s">
        <v>42</v>
      </c>
      <c r="J2954" s="5">
        <v>0</v>
      </c>
      <c r="K2954" s="5" t="s">
        <v>19</v>
      </c>
      <c r="L2954" s="5">
        <v>2</v>
      </c>
      <c r="M2954" s="7" t="s">
        <v>1659</v>
      </c>
      <c r="N2954" s="7" t="s">
        <v>1660</v>
      </c>
      <c r="O2954" s="9" t="str">
        <f t="shared" si="184"/>
        <v>2020-08-04</v>
      </c>
      <c r="P2954" s="1" t="str">
        <f>VLOOKUP(K2954,de_para!$A$2:$B$46,2,0)</f>
        <v>web event</v>
      </c>
      <c r="Q2954" s="1">
        <v>0</v>
      </c>
      <c r="R2954" s="1">
        <f t="shared" si="185"/>
        <v>8</v>
      </c>
      <c r="S2954" s="1">
        <f t="shared" si="186"/>
        <v>2020</v>
      </c>
      <c r="T2954" s="1">
        <f t="shared" si="187"/>
        <v>2</v>
      </c>
    </row>
    <row r="2955" spans="1:20" x14ac:dyDescent="0.2">
      <c r="A2955" s="3" t="s">
        <v>1468</v>
      </c>
      <c r="B2955" s="3" t="s">
        <v>1658</v>
      </c>
      <c r="C2955" s="4" t="s">
        <v>1469</v>
      </c>
      <c r="D2955" s="5" t="s">
        <v>1416</v>
      </c>
      <c r="E2955" s="4" t="s">
        <v>1417</v>
      </c>
      <c r="F2955" s="6">
        <v>8304.6200000000008</v>
      </c>
      <c r="G2955" s="4">
        <v>425473</v>
      </c>
      <c r="H2955" s="4">
        <v>689822</v>
      </c>
      <c r="I2955" s="5">
        <v>12.03878682</v>
      </c>
      <c r="J2955" s="5">
        <v>1.6213061698392</v>
      </c>
      <c r="K2955" s="5" t="s">
        <v>200</v>
      </c>
      <c r="L2955" s="5">
        <v>515</v>
      </c>
      <c r="M2955" s="7" t="s">
        <v>1659</v>
      </c>
      <c r="N2955" s="7" t="s">
        <v>1660</v>
      </c>
      <c r="O2955" s="9" t="str">
        <f t="shared" si="184"/>
        <v>2020-08-04</v>
      </c>
      <c r="P2955" s="1" t="str">
        <f>VLOOKUP(K2955,de_para!$A$2:$B$46,2,0)</f>
        <v>Mensagem</v>
      </c>
      <c r="Q2955" s="1">
        <v>1</v>
      </c>
      <c r="R2955" s="1">
        <f t="shared" si="185"/>
        <v>8</v>
      </c>
      <c r="S2955" s="1">
        <f t="shared" si="186"/>
        <v>2020</v>
      </c>
      <c r="T2955" s="1">
        <f t="shared" si="187"/>
        <v>2</v>
      </c>
    </row>
    <row r="2956" spans="1:20" x14ac:dyDescent="0.2">
      <c r="A2956" s="3" t="s">
        <v>1456</v>
      </c>
      <c r="B2956" s="3" t="s">
        <v>1658</v>
      </c>
      <c r="C2956" s="4" t="s">
        <v>1606</v>
      </c>
      <c r="D2956" s="5" t="s">
        <v>1596</v>
      </c>
      <c r="E2956" s="4" t="s">
        <v>1597</v>
      </c>
      <c r="F2956" s="6">
        <v>8955.14</v>
      </c>
      <c r="G2956" s="4">
        <v>507647</v>
      </c>
      <c r="H2956" s="4">
        <v>908850</v>
      </c>
      <c r="I2956" s="5">
        <v>9.8532651199999997</v>
      </c>
      <c r="J2956" s="5">
        <v>1.7903188633046001</v>
      </c>
      <c r="K2956" s="5" t="s">
        <v>200</v>
      </c>
      <c r="L2956" s="5">
        <v>381</v>
      </c>
      <c r="M2956" s="7" t="s">
        <v>1659</v>
      </c>
      <c r="N2956" s="7" t="s">
        <v>1660</v>
      </c>
      <c r="O2956" s="9" t="str">
        <f t="shared" si="184"/>
        <v>2020-08-04</v>
      </c>
      <c r="P2956" s="1" t="str">
        <f>VLOOKUP(K2956,de_para!$A$2:$B$46,2,0)</f>
        <v>Mensagem</v>
      </c>
      <c r="Q2956" s="1">
        <v>1</v>
      </c>
      <c r="R2956" s="1">
        <f t="shared" si="185"/>
        <v>8</v>
      </c>
      <c r="S2956" s="1">
        <f t="shared" si="186"/>
        <v>2020</v>
      </c>
      <c r="T2956" s="1">
        <f t="shared" si="187"/>
        <v>2</v>
      </c>
    </row>
    <row r="2957" spans="1:20" x14ac:dyDescent="0.2">
      <c r="A2957" s="3" t="s">
        <v>311</v>
      </c>
      <c r="B2957" s="3" t="s">
        <v>1658</v>
      </c>
      <c r="C2957" s="4" t="s">
        <v>1545</v>
      </c>
      <c r="D2957" s="5" t="s">
        <v>456</v>
      </c>
      <c r="E2957" s="4" t="s">
        <v>457</v>
      </c>
      <c r="F2957" s="6">
        <v>2846.14</v>
      </c>
      <c r="G2957" s="4">
        <v>270594</v>
      </c>
      <c r="H2957" s="4">
        <v>330293</v>
      </c>
      <c r="I2957" s="5">
        <v>8.6170158000000008</v>
      </c>
      <c r="J2957" s="5">
        <v>1.2206220389218001</v>
      </c>
      <c r="K2957" s="5" t="s">
        <v>38</v>
      </c>
      <c r="L2957" s="5">
        <v>29</v>
      </c>
      <c r="M2957" s="7" t="s">
        <v>1659</v>
      </c>
      <c r="N2957" s="7" t="s">
        <v>1660</v>
      </c>
      <c r="O2957" s="9" t="str">
        <f t="shared" si="184"/>
        <v>2020-08-04</v>
      </c>
      <c r="P2957" s="1" t="str">
        <f>VLOOKUP(K2957,de_para!$A$2:$B$46,2,0)</f>
        <v>Credenciamento</v>
      </c>
      <c r="Q2957" s="1">
        <v>0</v>
      </c>
      <c r="R2957" s="1">
        <f t="shared" si="185"/>
        <v>8</v>
      </c>
      <c r="S2957" s="1">
        <f t="shared" si="186"/>
        <v>2020</v>
      </c>
      <c r="T2957" s="1">
        <f t="shared" si="187"/>
        <v>2</v>
      </c>
    </row>
    <row r="2958" spans="1:20" x14ac:dyDescent="0.2">
      <c r="A2958" s="3" t="s">
        <v>1338</v>
      </c>
      <c r="B2958" s="3" t="s">
        <v>1658</v>
      </c>
      <c r="C2958" s="4" t="s">
        <v>1523</v>
      </c>
      <c r="D2958" s="5" t="s">
        <v>1524</v>
      </c>
      <c r="E2958" s="4" t="s">
        <v>1525</v>
      </c>
      <c r="F2958" s="6">
        <v>4213.37</v>
      </c>
      <c r="G2958" s="4">
        <v>78783</v>
      </c>
      <c r="H2958" s="4">
        <v>296950</v>
      </c>
      <c r="I2958" s="5">
        <v>14.188819670000001</v>
      </c>
      <c r="J2958" s="5">
        <v>3.7692141705697999</v>
      </c>
      <c r="K2958" s="5" t="s">
        <v>19</v>
      </c>
      <c r="L2958" s="5">
        <v>138</v>
      </c>
      <c r="M2958" s="7" t="s">
        <v>1659</v>
      </c>
      <c r="N2958" s="7" t="s">
        <v>1660</v>
      </c>
      <c r="O2958" s="9" t="str">
        <f t="shared" si="184"/>
        <v>2020-08-04</v>
      </c>
      <c r="P2958" s="1" t="str">
        <f>VLOOKUP(K2958,de_para!$A$2:$B$46,2,0)</f>
        <v>web event</v>
      </c>
      <c r="Q2958" s="1">
        <v>0</v>
      </c>
      <c r="R2958" s="1">
        <f t="shared" si="185"/>
        <v>8</v>
      </c>
      <c r="S2958" s="1">
        <f t="shared" si="186"/>
        <v>2020</v>
      </c>
      <c r="T2958" s="1">
        <f t="shared" si="187"/>
        <v>2</v>
      </c>
    </row>
    <row r="2959" spans="1:20" x14ac:dyDescent="0.2">
      <c r="A2959" s="3" t="s">
        <v>1536</v>
      </c>
      <c r="B2959" s="3" t="s">
        <v>1658</v>
      </c>
      <c r="C2959" s="4" t="s">
        <v>1644</v>
      </c>
      <c r="D2959" s="5" t="s">
        <v>1634</v>
      </c>
      <c r="E2959" s="4" t="s">
        <v>1635</v>
      </c>
      <c r="F2959" s="6">
        <v>0</v>
      </c>
      <c r="G2959" s="4">
        <v>0</v>
      </c>
      <c r="H2959" s="4">
        <v>0</v>
      </c>
      <c r="I2959" s="5" t="s">
        <v>42</v>
      </c>
      <c r="J2959" s="5">
        <v>0</v>
      </c>
      <c r="K2959" s="5" t="s">
        <v>19</v>
      </c>
      <c r="L2959" s="5">
        <v>1</v>
      </c>
      <c r="M2959" s="7" t="s">
        <v>1659</v>
      </c>
      <c r="N2959" s="7" t="s">
        <v>1660</v>
      </c>
      <c r="O2959" s="9" t="str">
        <f t="shared" si="184"/>
        <v>2020-08-04</v>
      </c>
      <c r="P2959" s="1" t="str">
        <f>VLOOKUP(K2959,de_para!$A$2:$B$46,2,0)</f>
        <v>web event</v>
      </c>
      <c r="Q2959" s="1">
        <v>0</v>
      </c>
      <c r="R2959" s="1">
        <f t="shared" si="185"/>
        <v>8</v>
      </c>
      <c r="S2959" s="1">
        <f t="shared" si="186"/>
        <v>2020</v>
      </c>
      <c r="T2959" s="1">
        <f t="shared" si="187"/>
        <v>2</v>
      </c>
    </row>
    <row r="2960" spans="1:20" x14ac:dyDescent="0.2">
      <c r="A2960" s="3" t="s">
        <v>1661</v>
      </c>
      <c r="B2960" s="3" t="s">
        <v>1663</v>
      </c>
      <c r="C2960" s="4" t="s">
        <v>1662</v>
      </c>
      <c r="D2960" s="5" t="s">
        <v>1205</v>
      </c>
      <c r="E2960" s="4" t="s">
        <v>1206</v>
      </c>
      <c r="F2960" s="6">
        <v>0</v>
      </c>
      <c r="G2960" s="4">
        <v>0</v>
      </c>
      <c r="H2960" s="4">
        <v>0</v>
      </c>
      <c r="I2960" s="5" t="s">
        <v>42</v>
      </c>
      <c r="J2960" s="5">
        <v>0</v>
      </c>
      <c r="K2960" s="5" t="s">
        <v>38</v>
      </c>
      <c r="L2960" s="5">
        <v>2</v>
      </c>
      <c r="M2960" s="7" t="s">
        <v>1664</v>
      </c>
      <c r="N2960" s="7" t="s">
        <v>1665</v>
      </c>
      <c r="O2960" s="9" t="str">
        <f t="shared" si="184"/>
        <v>2020-07-28</v>
      </c>
      <c r="P2960" s="1" t="str">
        <f>VLOOKUP(K2960,de_para!$A$2:$B$46,2,0)</f>
        <v>Credenciamento</v>
      </c>
      <c r="Q2960" s="1">
        <v>0</v>
      </c>
      <c r="R2960" s="1">
        <f t="shared" si="185"/>
        <v>7</v>
      </c>
      <c r="S2960" s="1">
        <f t="shared" si="186"/>
        <v>2020</v>
      </c>
      <c r="T2960" s="1">
        <f t="shared" si="187"/>
        <v>2</v>
      </c>
    </row>
    <row r="2961" spans="1:20" x14ac:dyDescent="0.2">
      <c r="A2961" s="3" t="s">
        <v>1536</v>
      </c>
      <c r="B2961" s="3" t="s">
        <v>1663</v>
      </c>
      <c r="C2961" s="4" t="s">
        <v>1537</v>
      </c>
      <c r="D2961" s="5" t="s">
        <v>1524</v>
      </c>
      <c r="E2961" s="4" t="s">
        <v>1525</v>
      </c>
      <c r="F2961" s="6">
        <v>5036.66</v>
      </c>
      <c r="G2961" s="4">
        <v>93136</v>
      </c>
      <c r="H2961" s="4">
        <v>373670</v>
      </c>
      <c r="I2961" s="5">
        <v>13.478898490000001</v>
      </c>
      <c r="J2961" s="5">
        <v>4.0120898471053001</v>
      </c>
      <c r="K2961" s="5" t="s">
        <v>19</v>
      </c>
      <c r="L2961" s="5">
        <v>216</v>
      </c>
      <c r="M2961" s="7" t="s">
        <v>1664</v>
      </c>
      <c r="N2961" s="7" t="s">
        <v>1665</v>
      </c>
      <c r="O2961" s="9" t="str">
        <f t="shared" si="184"/>
        <v>2020-07-28</v>
      </c>
      <c r="P2961" s="1" t="str">
        <f>VLOOKUP(K2961,de_para!$A$2:$B$46,2,0)</f>
        <v>web event</v>
      </c>
      <c r="Q2961" s="1">
        <v>0</v>
      </c>
      <c r="R2961" s="1">
        <f t="shared" si="185"/>
        <v>7</v>
      </c>
      <c r="S2961" s="1">
        <f t="shared" si="186"/>
        <v>2020</v>
      </c>
      <c r="T2961" s="1">
        <f t="shared" si="187"/>
        <v>2</v>
      </c>
    </row>
    <row r="2962" spans="1:20" x14ac:dyDescent="0.2">
      <c r="A2962" s="3" t="s">
        <v>1442</v>
      </c>
      <c r="B2962" s="3" t="s">
        <v>1663</v>
      </c>
      <c r="C2962" s="4" t="s">
        <v>1443</v>
      </c>
      <c r="D2962" s="5" t="s">
        <v>1239</v>
      </c>
      <c r="E2962" s="4" t="s">
        <v>1240</v>
      </c>
      <c r="F2962" s="6">
        <v>471.85</v>
      </c>
      <c r="G2962" s="4">
        <v>46344</v>
      </c>
      <c r="H2962" s="4">
        <v>50315</v>
      </c>
      <c r="I2962" s="5">
        <v>9.3779191100000006</v>
      </c>
      <c r="J2962" s="5">
        <v>1.0856853098567001</v>
      </c>
      <c r="K2962" s="5" t="s">
        <v>200</v>
      </c>
      <c r="L2962" s="5">
        <v>19</v>
      </c>
      <c r="M2962" s="7" t="s">
        <v>1664</v>
      </c>
      <c r="N2962" s="7" t="s">
        <v>1665</v>
      </c>
      <c r="O2962" s="9" t="str">
        <f t="shared" si="184"/>
        <v>2020-07-28</v>
      </c>
      <c r="P2962" s="1" t="str">
        <f>VLOOKUP(K2962,de_para!$A$2:$B$46,2,0)</f>
        <v>Mensagem</v>
      </c>
      <c r="Q2962" s="1">
        <v>1</v>
      </c>
      <c r="R2962" s="1">
        <f t="shared" si="185"/>
        <v>7</v>
      </c>
      <c r="S2962" s="1">
        <f t="shared" si="186"/>
        <v>2020</v>
      </c>
      <c r="T2962" s="1">
        <f t="shared" si="187"/>
        <v>2</v>
      </c>
    </row>
    <row r="2963" spans="1:20" x14ac:dyDescent="0.2">
      <c r="A2963" s="3" t="s">
        <v>1562</v>
      </c>
      <c r="B2963" s="3" t="s">
        <v>1663</v>
      </c>
      <c r="C2963" s="4" t="s">
        <v>1563</v>
      </c>
      <c r="D2963" s="5" t="s">
        <v>1302</v>
      </c>
      <c r="E2963" s="4" t="s">
        <v>1303</v>
      </c>
      <c r="F2963" s="6">
        <v>0</v>
      </c>
      <c r="G2963" s="4">
        <v>0</v>
      </c>
      <c r="H2963" s="4">
        <v>0</v>
      </c>
      <c r="I2963" s="5" t="s">
        <v>42</v>
      </c>
      <c r="J2963" s="5">
        <v>0</v>
      </c>
      <c r="K2963" s="5" t="s">
        <v>1304</v>
      </c>
      <c r="L2963" s="5">
        <v>9</v>
      </c>
      <c r="M2963" s="7" t="s">
        <v>1664</v>
      </c>
      <c r="N2963" s="7" t="s">
        <v>1665</v>
      </c>
      <c r="O2963" s="9" t="str">
        <f t="shared" si="184"/>
        <v>2020-07-28</v>
      </c>
      <c r="P2963" s="1" t="str">
        <f>VLOOKUP(K2963,de_para!$A$2:$B$46,2,0)</f>
        <v>web event</v>
      </c>
      <c r="Q2963" s="1">
        <v>0</v>
      </c>
      <c r="R2963" s="1">
        <f t="shared" si="185"/>
        <v>7</v>
      </c>
      <c r="S2963" s="1">
        <f t="shared" si="186"/>
        <v>2020</v>
      </c>
      <c r="T2963" s="1">
        <f t="shared" si="187"/>
        <v>2</v>
      </c>
    </row>
    <row r="2964" spans="1:20" x14ac:dyDescent="0.2">
      <c r="A2964" s="3" t="s">
        <v>1501</v>
      </c>
      <c r="B2964" s="3" t="s">
        <v>1663</v>
      </c>
      <c r="C2964" s="4" t="s">
        <v>1502</v>
      </c>
      <c r="D2964" s="5" t="s">
        <v>1503</v>
      </c>
      <c r="E2964" s="4" t="s">
        <v>1504</v>
      </c>
      <c r="F2964" s="6">
        <v>2669.72</v>
      </c>
      <c r="G2964" s="4">
        <v>97376</v>
      </c>
      <c r="H2964" s="4">
        <v>269038</v>
      </c>
      <c r="I2964" s="5">
        <v>9.9232078700000006</v>
      </c>
      <c r="J2964" s="5">
        <v>2.7628779165297002</v>
      </c>
      <c r="K2964" s="5" t="s">
        <v>1304</v>
      </c>
      <c r="L2964" s="5">
        <v>123</v>
      </c>
      <c r="M2964" s="7" t="s">
        <v>1664</v>
      </c>
      <c r="N2964" s="7" t="s">
        <v>1665</v>
      </c>
      <c r="O2964" s="9" t="str">
        <f t="shared" si="184"/>
        <v>2020-07-28</v>
      </c>
      <c r="P2964" s="1" t="str">
        <f>VLOOKUP(K2964,de_para!$A$2:$B$46,2,0)</f>
        <v>web event</v>
      </c>
      <c r="Q2964" s="1">
        <v>0</v>
      </c>
      <c r="R2964" s="1">
        <f t="shared" si="185"/>
        <v>7</v>
      </c>
      <c r="S2964" s="1">
        <f t="shared" si="186"/>
        <v>2020</v>
      </c>
      <c r="T2964" s="1">
        <f t="shared" si="187"/>
        <v>2</v>
      </c>
    </row>
    <row r="2965" spans="1:20" x14ac:dyDescent="0.2">
      <c r="A2965" s="3" t="s">
        <v>1574</v>
      </c>
      <c r="B2965" s="3" t="s">
        <v>1663</v>
      </c>
      <c r="C2965" s="4" t="s">
        <v>1575</v>
      </c>
      <c r="D2965" s="5" t="s">
        <v>1508</v>
      </c>
      <c r="E2965" s="4" t="s">
        <v>1509</v>
      </c>
      <c r="F2965" s="6">
        <v>3755.56</v>
      </c>
      <c r="G2965" s="4">
        <v>206081</v>
      </c>
      <c r="H2965" s="4">
        <v>323086</v>
      </c>
      <c r="I2965" s="5">
        <v>11.6240258</v>
      </c>
      <c r="J2965" s="5">
        <v>1.5677621905950001</v>
      </c>
      <c r="K2965" s="5" t="s">
        <v>38</v>
      </c>
      <c r="L2965" s="5">
        <v>11</v>
      </c>
      <c r="M2965" s="7" t="s">
        <v>1664</v>
      </c>
      <c r="N2965" s="7" t="s">
        <v>1665</v>
      </c>
      <c r="O2965" s="9" t="str">
        <f t="shared" si="184"/>
        <v>2020-07-28</v>
      </c>
      <c r="P2965" s="1" t="str">
        <f>VLOOKUP(K2965,de_para!$A$2:$B$46,2,0)</f>
        <v>Credenciamento</v>
      </c>
      <c r="Q2965" s="1">
        <v>0</v>
      </c>
      <c r="R2965" s="1">
        <f t="shared" si="185"/>
        <v>7</v>
      </c>
      <c r="S2965" s="1">
        <f t="shared" si="186"/>
        <v>2020</v>
      </c>
      <c r="T2965" s="1">
        <f t="shared" si="187"/>
        <v>2</v>
      </c>
    </row>
    <row r="2966" spans="1:20" x14ac:dyDescent="0.2">
      <c r="A2966" s="3" t="s">
        <v>311</v>
      </c>
      <c r="B2966" s="3" t="s">
        <v>1663</v>
      </c>
      <c r="C2966" s="4" t="s">
        <v>1248</v>
      </c>
      <c r="D2966" s="5" t="s">
        <v>1249</v>
      </c>
      <c r="E2966" s="4" t="s">
        <v>1250</v>
      </c>
      <c r="F2966" s="6">
        <v>3070.98</v>
      </c>
      <c r="G2966" s="4">
        <v>395076</v>
      </c>
      <c r="H2966" s="4">
        <v>612655</v>
      </c>
      <c r="I2966" s="5">
        <v>5.0125764100000003</v>
      </c>
      <c r="J2966" s="5">
        <v>1.5507269487390001</v>
      </c>
      <c r="K2966" s="5" t="s">
        <v>1251</v>
      </c>
      <c r="L2966" s="5">
        <v>26</v>
      </c>
      <c r="M2966" s="7" t="s">
        <v>1664</v>
      </c>
      <c r="N2966" s="7" t="s">
        <v>1665</v>
      </c>
      <c r="O2966" s="9" t="str">
        <f t="shared" si="184"/>
        <v>2020-07-28</v>
      </c>
      <c r="P2966" s="1" t="str">
        <f>VLOOKUP(K2966,de_para!$A$2:$B$46,2,0)</f>
        <v>Credenciamento</v>
      </c>
      <c r="Q2966" s="1">
        <v>0</v>
      </c>
      <c r="R2966" s="1">
        <f t="shared" si="185"/>
        <v>7</v>
      </c>
      <c r="S2966" s="1">
        <f t="shared" si="186"/>
        <v>2020</v>
      </c>
      <c r="T2966" s="1">
        <f t="shared" si="187"/>
        <v>2</v>
      </c>
    </row>
    <row r="2967" spans="1:20" x14ac:dyDescent="0.2">
      <c r="A2967" s="3" t="s">
        <v>1272</v>
      </c>
      <c r="B2967" s="3" t="s">
        <v>1663</v>
      </c>
      <c r="C2967" s="4" t="s">
        <v>1318</v>
      </c>
      <c r="D2967" s="5" t="s">
        <v>1249</v>
      </c>
      <c r="E2967" s="4" t="s">
        <v>1250</v>
      </c>
      <c r="F2967" s="6">
        <v>5313.86</v>
      </c>
      <c r="G2967" s="4">
        <v>556805</v>
      </c>
      <c r="H2967" s="4">
        <v>953832</v>
      </c>
      <c r="I2967" s="5">
        <v>5.5710649300000004</v>
      </c>
      <c r="J2967" s="5">
        <v>1.7130449618807</v>
      </c>
      <c r="K2967" s="5" t="s">
        <v>1251</v>
      </c>
      <c r="L2967" s="5">
        <v>49</v>
      </c>
      <c r="M2967" s="7" t="s">
        <v>1664</v>
      </c>
      <c r="N2967" s="7" t="s">
        <v>1665</v>
      </c>
      <c r="O2967" s="9" t="str">
        <f t="shared" si="184"/>
        <v>2020-07-28</v>
      </c>
      <c r="P2967" s="1" t="str">
        <f>VLOOKUP(K2967,de_para!$A$2:$B$46,2,0)</f>
        <v>Credenciamento</v>
      </c>
      <c r="Q2967" s="1">
        <v>0</v>
      </c>
      <c r="R2967" s="1">
        <f t="shared" si="185"/>
        <v>7</v>
      </c>
      <c r="S2967" s="1">
        <f t="shared" si="186"/>
        <v>2020</v>
      </c>
      <c r="T2967" s="1">
        <f t="shared" si="187"/>
        <v>2</v>
      </c>
    </row>
    <row r="2968" spans="1:20" x14ac:dyDescent="0.2">
      <c r="A2968" s="3" t="s">
        <v>1477</v>
      </c>
      <c r="B2968" s="3" t="s">
        <v>1663</v>
      </c>
      <c r="C2968" s="4" t="s">
        <v>1478</v>
      </c>
      <c r="D2968" s="5" t="s">
        <v>1239</v>
      </c>
      <c r="E2968" s="4" t="s">
        <v>1240</v>
      </c>
      <c r="F2968" s="6">
        <v>13.03</v>
      </c>
      <c r="G2968" s="4">
        <v>1560</v>
      </c>
      <c r="H2968" s="4">
        <v>1600</v>
      </c>
      <c r="I2968" s="5">
        <v>8.1437500000000007</v>
      </c>
      <c r="J2968" s="5">
        <v>1.025641025641</v>
      </c>
      <c r="K2968" s="5" t="s">
        <v>200</v>
      </c>
      <c r="L2968" s="5">
        <v>1</v>
      </c>
      <c r="M2968" s="7" t="s">
        <v>1664</v>
      </c>
      <c r="N2968" s="7" t="s">
        <v>1665</v>
      </c>
      <c r="O2968" s="9" t="str">
        <f t="shared" si="184"/>
        <v>2020-07-28</v>
      </c>
      <c r="P2968" s="1" t="str">
        <f>VLOOKUP(K2968,de_para!$A$2:$B$46,2,0)</f>
        <v>Mensagem</v>
      </c>
      <c r="Q2968" s="1">
        <v>1</v>
      </c>
      <c r="R2968" s="1">
        <f t="shared" si="185"/>
        <v>7</v>
      </c>
      <c r="S2968" s="1">
        <f t="shared" si="186"/>
        <v>2020</v>
      </c>
      <c r="T2968" s="1">
        <f t="shared" si="187"/>
        <v>2</v>
      </c>
    </row>
    <row r="2969" spans="1:20" x14ac:dyDescent="0.2">
      <c r="A2969" s="3" t="s">
        <v>1006</v>
      </c>
      <c r="B2969" s="3" t="s">
        <v>1663</v>
      </c>
      <c r="C2969" s="4" t="s">
        <v>1626</v>
      </c>
      <c r="D2969" s="5" t="s">
        <v>1627</v>
      </c>
      <c r="E2969" s="4" t="s">
        <v>1628</v>
      </c>
      <c r="F2969" s="6">
        <v>1769.25</v>
      </c>
      <c r="G2969" s="4">
        <v>228738</v>
      </c>
      <c r="H2969" s="4">
        <v>274569</v>
      </c>
      <c r="I2969" s="5">
        <v>6.4437354500000001</v>
      </c>
      <c r="J2969" s="5">
        <v>1.2003646092910001</v>
      </c>
      <c r="K2969" s="5" t="s">
        <v>38</v>
      </c>
      <c r="L2969" s="5">
        <v>11</v>
      </c>
      <c r="M2969" s="7" t="s">
        <v>1664</v>
      </c>
      <c r="N2969" s="7" t="s">
        <v>1665</v>
      </c>
      <c r="O2969" s="9" t="str">
        <f t="shared" si="184"/>
        <v>2020-07-28</v>
      </c>
      <c r="P2969" s="1" t="str">
        <f>VLOOKUP(K2969,de_para!$A$2:$B$46,2,0)</f>
        <v>Credenciamento</v>
      </c>
      <c r="Q2969" s="1">
        <v>0</v>
      </c>
      <c r="R2969" s="1">
        <f t="shared" si="185"/>
        <v>7</v>
      </c>
      <c r="S2969" s="1">
        <f t="shared" si="186"/>
        <v>2020</v>
      </c>
      <c r="T2969" s="1">
        <f t="shared" si="187"/>
        <v>2</v>
      </c>
    </row>
    <row r="2970" spans="1:20" x14ac:dyDescent="0.2">
      <c r="A2970" s="3" t="s">
        <v>1645</v>
      </c>
      <c r="B2970" s="3" t="s">
        <v>1663</v>
      </c>
      <c r="C2970" s="4" t="s">
        <v>1646</v>
      </c>
      <c r="D2970" s="5" t="s">
        <v>1647</v>
      </c>
      <c r="E2970" s="4" t="s">
        <v>1648</v>
      </c>
      <c r="F2970" s="6">
        <v>0</v>
      </c>
      <c r="G2970" s="4">
        <v>0</v>
      </c>
      <c r="H2970" s="4">
        <v>0</v>
      </c>
      <c r="I2970" s="5" t="s">
        <v>42</v>
      </c>
      <c r="J2970" s="5">
        <v>0</v>
      </c>
      <c r="K2970" s="5" t="s">
        <v>1649</v>
      </c>
      <c r="L2970" s="5">
        <v>22</v>
      </c>
      <c r="M2970" s="7" t="s">
        <v>1664</v>
      </c>
      <c r="N2970" s="7" t="s">
        <v>1665</v>
      </c>
      <c r="O2970" s="9" t="str">
        <f t="shared" si="184"/>
        <v>2020-07-28</v>
      </c>
      <c r="P2970" s="1" t="str">
        <f>VLOOKUP(K2970,de_para!$A$2:$B$46,2,0)</f>
        <v>web event</v>
      </c>
      <c r="Q2970" s="1">
        <v>0</v>
      </c>
      <c r="R2970" s="1">
        <f t="shared" si="185"/>
        <v>7</v>
      </c>
      <c r="S2970" s="1">
        <f t="shared" si="186"/>
        <v>2020</v>
      </c>
      <c r="T2970" s="1">
        <f t="shared" si="187"/>
        <v>2</v>
      </c>
    </row>
    <row r="2971" spans="1:20" x14ac:dyDescent="0.2">
      <c r="A2971" s="3" t="s">
        <v>1006</v>
      </c>
      <c r="B2971" s="3" t="s">
        <v>1663</v>
      </c>
      <c r="C2971" s="4" t="s">
        <v>1636</v>
      </c>
      <c r="D2971" s="5" t="s">
        <v>1637</v>
      </c>
      <c r="E2971" s="4" t="s">
        <v>1638</v>
      </c>
      <c r="F2971" s="6">
        <v>1775.95</v>
      </c>
      <c r="G2971" s="4">
        <v>224065</v>
      </c>
      <c r="H2971" s="4">
        <v>268353</v>
      </c>
      <c r="I2971" s="5">
        <v>6.6179621600000003</v>
      </c>
      <c r="J2971" s="5">
        <v>1.1976569299087001</v>
      </c>
      <c r="K2971" s="5" t="s">
        <v>38</v>
      </c>
      <c r="L2971" s="5">
        <v>9</v>
      </c>
      <c r="M2971" s="7" t="s">
        <v>1664</v>
      </c>
      <c r="N2971" s="7" t="s">
        <v>1665</v>
      </c>
      <c r="O2971" s="9" t="str">
        <f t="shared" si="184"/>
        <v>2020-07-28</v>
      </c>
      <c r="P2971" s="1" t="str">
        <f>VLOOKUP(K2971,de_para!$A$2:$B$46,2,0)</f>
        <v>Credenciamento</v>
      </c>
      <c r="Q2971" s="1">
        <v>0</v>
      </c>
      <c r="R2971" s="1">
        <f t="shared" si="185"/>
        <v>7</v>
      </c>
      <c r="S2971" s="1">
        <f t="shared" si="186"/>
        <v>2020</v>
      </c>
      <c r="T2971" s="1">
        <f t="shared" si="187"/>
        <v>2</v>
      </c>
    </row>
    <row r="2972" spans="1:20" x14ac:dyDescent="0.2">
      <c r="A2972" s="3" t="s">
        <v>1094</v>
      </c>
      <c r="B2972" s="3" t="s">
        <v>1663</v>
      </c>
      <c r="C2972" s="4" t="s">
        <v>1639</v>
      </c>
      <c r="D2972" s="5" t="s">
        <v>1634</v>
      </c>
      <c r="E2972" s="4" t="s">
        <v>1635</v>
      </c>
      <c r="F2972" s="6">
        <v>4.83</v>
      </c>
      <c r="G2972" s="4">
        <v>239</v>
      </c>
      <c r="H2972" s="4">
        <v>244</v>
      </c>
      <c r="I2972" s="5">
        <v>19.795081969999998</v>
      </c>
      <c r="J2972" s="5">
        <v>1.0209205020920999</v>
      </c>
      <c r="K2972" s="5" t="s">
        <v>19</v>
      </c>
      <c r="L2972" s="5">
        <v>9</v>
      </c>
      <c r="M2972" s="7" t="s">
        <v>1664</v>
      </c>
      <c r="N2972" s="7" t="s">
        <v>1665</v>
      </c>
      <c r="O2972" s="9" t="str">
        <f t="shared" si="184"/>
        <v>2020-07-28</v>
      </c>
      <c r="P2972" s="1" t="str">
        <f>VLOOKUP(K2972,de_para!$A$2:$B$46,2,0)</f>
        <v>web event</v>
      </c>
      <c r="Q2972" s="1">
        <v>0</v>
      </c>
      <c r="R2972" s="1">
        <f t="shared" si="185"/>
        <v>7</v>
      </c>
      <c r="S2972" s="1">
        <f t="shared" si="186"/>
        <v>2020</v>
      </c>
      <c r="T2972" s="1">
        <f t="shared" si="187"/>
        <v>2</v>
      </c>
    </row>
    <row r="2973" spans="1:20" x14ac:dyDescent="0.2">
      <c r="A2973" s="3" t="s">
        <v>311</v>
      </c>
      <c r="B2973" s="3" t="s">
        <v>1663</v>
      </c>
      <c r="C2973" s="4" t="s">
        <v>1520</v>
      </c>
      <c r="D2973" s="5" t="s">
        <v>1521</v>
      </c>
      <c r="E2973" s="4" t="s">
        <v>1522</v>
      </c>
      <c r="F2973" s="6">
        <v>5811.42</v>
      </c>
      <c r="G2973" s="4">
        <v>434177</v>
      </c>
      <c r="H2973" s="4">
        <v>967394</v>
      </c>
      <c r="I2973" s="5">
        <v>6.0072938200000001</v>
      </c>
      <c r="J2973" s="5">
        <v>2.2281097340486</v>
      </c>
      <c r="K2973" s="5" t="s">
        <v>1251</v>
      </c>
      <c r="L2973" s="5">
        <v>25</v>
      </c>
      <c r="M2973" s="7" t="s">
        <v>1664</v>
      </c>
      <c r="N2973" s="7" t="s">
        <v>1665</v>
      </c>
      <c r="O2973" s="9" t="str">
        <f t="shared" si="184"/>
        <v>2020-07-28</v>
      </c>
      <c r="P2973" s="1" t="str">
        <f>VLOOKUP(K2973,de_para!$A$2:$B$46,2,0)</f>
        <v>Credenciamento</v>
      </c>
      <c r="Q2973" s="1">
        <v>0</v>
      </c>
      <c r="R2973" s="1">
        <f t="shared" si="185"/>
        <v>7</v>
      </c>
      <c r="S2973" s="1">
        <f t="shared" si="186"/>
        <v>2020</v>
      </c>
      <c r="T2973" s="1">
        <f t="shared" si="187"/>
        <v>2</v>
      </c>
    </row>
    <row r="2974" spans="1:20" x14ac:dyDescent="0.2">
      <c r="A2974" s="3" t="s">
        <v>1338</v>
      </c>
      <c r="B2974" s="3" t="s">
        <v>1663</v>
      </c>
      <c r="C2974" s="4" t="s">
        <v>1523</v>
      </c>
      <c r="D2974" s="5" t="s">
        <v>1524</v>
      </c>
      <c r="E2974" s="4" t="s">
        <v>1525</v>
      </c>
      <c r="F2974" s="6">
        <v>3741.9</v>
      </c>
      <c r="G2974" s="4">
        <v>76273</v>
      </c>
      <c r="H2974" s="4">
        <v>269918</v>
      </c>
      <c r="I2974" s="5">
        <v>13.863099160000001</v>
      </c>
      <c r="J2974" s="5">
        <v>3.5388407431201001</v>
      </c>
      <c r="K2974" s="5" t="s">
        <v>19</v>
      </c>
      <c r="L2974" s="5">
        <v>156</v>
      </c>
      <c r="M2974" s="7" t="s">
        <v>1664</v>
      </c>
      <c r="N2974" s="7" t="s">
        <v>1665</v>
      </c>
      <c r="O2974" s="9" t="str">
        <f t="shared" si="184"/>
        <v>2020-07-28</v>
      </c>
      <c r="P2974" s="1" t="str">
        <f>VLOOKUP(K2974,de_para!$A$2:$B$46,2,0)</f>
        <v>web event</v>
      </c>
      <c r="Q2974" s="1">
        <v>0</v>
      </c>
      <c r="R2974" s="1">
        <f t="shared" si="185"/>
        <v>7</v>
      </c>
      <c r="S2974" s="1">
        <f t="shared" si="186"/>
        <v>2020</v>
      </c>
      <c r="T2974" s="1">
        <f t="shared" si="187"/>
        <v>2</v>
      </c>
    </row>
    <row r="2975" spans="1:20" x14ac:dyDescent="0.2">
      <c r="A2975" s="3" t="s">
        <v>1435</v>
      </c>
      <c r="B2975" s="3" t="s">
        <v>1663</v>
      </c>
      <c r="C2975" s="4" t="s">
        <v>1629</v>
      </c>
      <c r="D2975" s="5" t="s">
        <v>1480</v>
      </c>
      <c r="E2975" s="4" t="s">
        <v>1481</v>
      </c>
      <c r="F2975" s="6">
        <v>4222.92</v>
      </c>
      <c r="G2975" s="4">
        <v>348104</v>
      </c>
      <c r="H2975" s="4">
        <v>556662</v>
      </c>
      <c r="I2975" s="5">
        <v>7.5861474299999996</v>
      </c>
      <c r="J2975" s="5">
        <v>1.5991255486866001</v>
      </c>
      <c r="K2975" s="5" t="s">
        <v>1304</v>
      </c>
      <c r="L2975" s="5">
        <v>227</v>
      </c>
      <c r="M2975" s="7" t="s">
        <v>1664</v>
      </c>
      <c r="N2975" s="7" t="s">
        <v>1665</v>
      </c>
      <c r="O2975" s="9" t="str">
        <f t="shared" si="184"/>
        <v>2020-07-28</v>
      </c>
      <c r="P2975" s="1" t="str">
        <f>VLOOKUP(K2975,de_para!$A$2:$B$46,2,0)</f>
        <v>web event</v>
      </c>
      <c r="Q2975" s="1">
        <v>0</v>
      </c>
      <c r="R2975" s="1">
        <f t="shared" si="185"/>
        <v>7</v>
      </c>
      <c r="S2975" s="1">
        <f t="shared" si="186"/>
        <v>2020</v>
      </c>
      <c r="T2975" s="1">
        <f t="shared" si="187"/>
        <v>2</v>
      </c>
    </row>
    <row r="2976" spans="1:20" x14ac:dyDescent="0.2">
      <c r="A2976" s="3" t="s">
        <v>1466</v>
      </c>
      <c r="B2976" s="3" t="s">
        <v>1663</v>
      </c>
      <c r="C2976" s="4" t="s">
        <v>1467</v>
      </c>
      <c r="D2976" s="5" t="s">
        <v>1249</v>
      </c>
      <c r="E2976" s="4" t="s">
        <v>1250</v>
      </c>
      <c r="F2976" s="6">
        <v>2402.04</v>
      </c>
      <c r="G2976" s="4">
        <v>434433</v>
      </c>
      <c r="H2976" s="4">
        <v>648079</v>
      </c>
      <c r="I2976" s="5">
        <v>3.70639999</v>
      </c>
      <c r="J2976" s="5">
        <v>1.4917812412961</v>
      </c>
      <c r="K2976" s="5" t="s">
        <v>1251</v>
      </c>
      <c r="L2976" s="5">
        <v>25</v>
      </c>
      <c r="M2976" s="7" t="s">
        <v>1664</v>
      </c>
      <c r="N2976" s="7" t="s">
        <v>1665</v>
      </c>
      <c r="O2976" s="9" t="str">
        <f t="shared" si="184"/>
        <v>2020-07-28</v>
      </c>
      <c r="P2976" s="1" t="str">
        <f>VLOOKUP(K2976,de_para!$A$2:$B$46,2,0)</f>
        <v>Credenciamento</v>
      </c>
      <c r="Q2976" s="1">
        <v>0</v>
      </c>
      <c r="R2976" s="1">
        <f t="shared" si="185"/>
        <v>7</v>
      </c>
      <c r="S2976" s="1">
        <f t="shared" si="186"/>
        <v>2020</v>
      </c>
      <c r="T2976" s="1">
        <f t="shared" si="187"/>
        <v>2</v>
      </c>
    </row>
    <row r="2977" spans="1:20" x14ac:dyDescent="0.2">
      <c r="A2977" s="3" t="s">
        <v>1594</v>
      </c>
      <c r="B2977" s="3" t="s">
        <v>1663</v>
      </c>
      <c r="C2977" s="4" t="s">
        <v>1595</v>
      </c>
      <c r="D2977" s="5" t="s">
        <v>1596</v>
      </c>
      <c r="E2977" s="4" t="s">
        <v>1597</v>
      </c>
      <c r="F2977" s="6">
        <v>1843.64</v>
      </c>
      <c r="G2977" s="4">
        <v>176480</v>
      </c>
      <c r="H2977" s="4">
        <v>268397</v>
      </c>
      <c r="I2977" s="5">
        <v>6.8690782700000002</v>
      </c>
      <c r="J2977" s="5">
        <v>1.5208352221215</v>
      </c>
      <c r="K2977" s="5" t="s">
        <v>200</v>
      </c>
      <c r="L2977" s="5">
        <v>105</v>
      </c>
      <c r="M2977" s="7" t="s">
        <v>1664</v>
      </c>
      <c r="N2977" s="7" t="s">
        <v>1665</v>
      </c>
      <c r="O2977" s="9" t="str">
        <f t="shared" si="184"/>
        <v>2020-07-28</v>
      </c>
      <c r="P2977" s="1" t="str">
        <f>VLOOKUP(K2977,de_para!$A$2:$B$46,2,0)</f>
        <v>Mensagem</v>
      </c>
      <c r="Q2977" s="1">
        <v>1</v>
      </c>
      <c r="R2977" s="1">
        <f t="shared" si="185"/>
        <v>7</v>
      </c>
      <c r="S2977" s="1">
        <f t="shared" si="186"/>
        <v>2020</v>
      </c>
      <c r="T2977" s="1">
        <f t="shared" si="187"/>
        <v>2</v>
      </c>
    </row>
    <row r="2978" spans="1:20" x14ac:dyDescent="0.2">
      <c r="A2978" s="3" t="s">
        <v>311</v>
      </c>
      <c r="B2978" s="3" t="s">
        <v>1663</v>
      </c>
      <c r="C2978" s="4" t="s">
        <v>1535</v>
      </c>
      <c r="D2978" s="5" t="s">
        <v>1508</v>
      </c>
      <c r="E2978" s="4" t="s">
        <v>1509</v>
      </c>
      <c r="F2978" s="6">
        <v>2977.69</v>
      </c>
      <c r="G2978" s="4">
        <v>208769</v>
      </c>
      <c r="H2978" s="4">
        <v>316992</v>
      </c>
      <c r="I2978" s="5">
        <v>9.3935809100000007</v>
      </c>
      <c r="J2978" s="5">
        <v>1.5183863504638999</v>
      </c>
      <c r="K2978" s="5" t="s">
        <v>38</v>
      </c>
      <c r="L2978" s="5">
        <v>9</v>
      </c>
      <c r="M2978" s="7" t="s">
        <v>1664</v>
      </c>
      <c r="N2978" s="7" t="s">
        <v>1665</v>
      </c>
      <c r="O2978" s="9" t="str">
        <f t="shared" si="184"/>
        <v>2020-07-28</v>
      </c>
      <c r="P2978" s="1" t="str">
        <f>VLOOKUP(K2978,de_para!$A$2:$B$46,2,0)</f>
        <v>Credenciamento</v>
      </c>
      <c r="Q2978" s="1">
        <v>0</v>
      </c>
      <c r="R2978" s="1">
        <f t="shared" si="185"/>
        <v>7</v>
      </c>
      <c r="S2978" s="1">
        <f t="shared" si="186"/>
        <v>2020</v>
      </c>
      <c r="T2978" s="1">
        <f t="shared" si="187"/>
        <v>2</v>
      </c>
    </row>
    <row r="2979" spans="1:20" x14ac:dyDescent="0.2">
      <c r="A2979" s="3" t="s">
        <v>1592</v>
      </c>
      <c r="B2979" s="3" t="s">
        <v>1663</v>
      </c>
      <c r="C2979" s="4" t="s">
        <v>1593</v>
      </c>
      <c r="D2979" s="5" t="s">
        <v>1503</v>
      </c>
      <c r="E2979" s="4" t="s">
        <v>1504</v>
      </c>
      <c r="F2979" s="6">
        <v>432.86</v>
      </c>
      <c r="G2979" s="4">
        <v>20124</v>
      </c>
      <c r="H2979" s="4">
        <v>49866</v>
      </c>
      <c r="I2979" s="5">
        <v>8.6804636399999993</v>
      </c>
      <c r="J2979" s="5">
        <v>2.4779367918903001</v>
      </c>
      <c r="K2979" s="5" t="s">
        <v>1304</v>
      </c>
      <c r="L2979" s="5">
        <v>19</v>
      </c>
      <c r="M2979" s="7" t="s">
        <v>1664</v>
      </c>
      <c r="N2979" s="7" t="s">
        <v>1665</v>
      </c>
      <c r="O2979" s="9" t="str">
        <f t="shared" si="184"/>
        <v>2020-07-28</v>
      </c>
      <c r="P2979" s="1" t="str">
        <f>VLOOKUP(K2979,de_para!$A$2:$B$46,2,0)</f>
        <v>web event</v>
      </c>
      <c r="Q2979" s="1">
        <v>0</v>
      </c>
      <c r="R2979" s="1">
        <f t="shared" si="185"/>
        <v>7</v>
      </c>
      <c r="S2979" s="1">
        <f t="shared" si="186"/>
        <v>2020</v>
      </c>
      <c r="T2979" s="1">
        <f t="shared" si="187"/>
        <v>2</v>
      </c>
    </row>
    <row r="2980" spans="1:20" x14ac:dyDescent="0.2">
      <c r="A2980" s="3" t="s">
        <v>1327</v>
      </c>
      <c r="B2980" s="3" t="s">
        <v>1663</v>
      </c>
      <c r="C2980" s="4" t="s">
        <v>1328</v>
      </c>
      <c r="D2980" s="5" t="s">
        <v>1329</v>
      </c>
      <c r="E2980" s="4" t="s">
        <v>1330</v>
      </c>
      <c r="F2980" s="6">
        <v>3553.41</v>
      </c>
      <c r="G2980" s="4">
        <v>67569</v>
      </c>
      <c r="H2980" s="4">
        <v>169518</v>
      </c>
      <c r="I2980" s="5">
        <v>20.961844760000002</v>
      </c>
      <c r="J2980" s="5">
        <v>2.5088132131598999</v>
      </c>
      <c r="K2980" s="5" t="s">
        <v>30</v>
      </c>
      <c r="L2980" s="5">
        <v>307</v>
      </c>
      <c r="M2980" s="7" t="s">
        <v>1664</v>
      </c>
      <c r="N2980" s="7" t="s">
        <v>1665</v>
      </c>
      <c r="O2980" s="9" t="str">
        <f t="shared" si="184"/>
        <v>2020-07-28</v>
      </c>
      <c r="P2980" s="1" t="str">
        <f>VLOOKUP(K2980,de_para!$A$2:$B$46,2,0)</f>
        <v>Lead Ads</v>
      </c>
      <c r="Q2980" s="1">
        <v>0</v>
      </c>
      <c r="R2980" s="1">
        <f t="shared" si="185"/>
        <v>7</v>
      </c>
      <c r="S2980" s="1">
        <f t="shared" si="186"/>
        <v>2020</v>
      </c>
      <c r="T2980" s="1">
        <f t="shared" si="187"/>
        <v>2</v>
      </c>
    </row>
    <row r="2981" spans="1:20" x14ac:dyDescent="0.2">
      <c r="A2981" s="3" t="s">
        <v>1423</v>
      </c>
      <c r="B2981" s="3" t="s">
        <v>1663</v>
      </c>
      <c r="C2981" s="4" t="s">
        <v>1424</v>
      </c>
      <c r="D2981" s="5" t="s">
        <v>1425</v>
      </c>
      <c r="E2981" s="4" t="s">
        <v>1426</v>
      </c>
      <c r="F2981" s="6">
        <v>6590.83</v>
      </c>
      <c r="G2981" s="4">
        <v>320642</v>
      </c>
      <c r="H2981" s="4">
        <v>586233</v>
      </c>
      <c r="I2981" s="5">
        <v>11.24267996</v>
      </c>
      <c r="J2981" s="5">
        <v>1.8283100779062</v>
      </c>
      <c r="K2981" s="5" t="s">
        <v>1304</v>
      </c>
      <c r="L2981" s="5">
        <v>365</v>
      </c>
      <c r="M2981" s="7" t="s">
        <v>1664</v>
      </c>
      <c r="N2981" s="7" t="s">
        <v>1665</v>
      </c>
      <c r="O2981" s="9" t="str">
        <f t="shared" si="184"/>
        <v>2020-07-28</v>
      </c>
      <c r="P2981" s="1" t="str">
        <f>VLOOKUP(K2981,de_para!$A$2:$B$46,2,0)</f>
        <v>web event</v>
      </c>
      <c r="Q2981" s="1">
        <v>0</v>
      </c>
      <c r="R2981" s="1">
        <f t="shared" si="185"/>
        <v>7</v>
      </c>
      <c r="S2981" s="1">
        <f t="shared" si="186"/>
        <v>2020</v>
      </c>
      <c r="T2981" s="1">
        <f t="shared" si="187"/>
        <v>2</v>
      </c>
    </row>
    <row r="2982" spans="1:20" x14ac:dyDescent="0.2">
      <c r="A2982" s="3" t="s">
        <v>1530</v>
      </c>
      <c r="B2982" s="3" t="s">
        <v>1663</v>
      </c>
      <c r="C2982" s="4" t="s">
        <v>1531</v>
      </c>
      <c r="D2982" s="5" t="s">
        <v>1239</v>
      </c>
      <c r="E2982" s="4" t="s">
        <v>1240</v>
      </c>
      <c r="F2982" s="6">
        <v>42.38</v>
      </c>
      <c r="G2982" s="4">
        <v>5064</v>
      </c>
      <c r="H2982" s="4">
        <v>5316</v>
      </c>
      <c r="I2982" s="5">
        <v>7.9721595199999999</v>
      </c>
      <c r="J2982" s="5">
        <v>1.0497630331754</v>
      </c>
      <c r="K2982" s="5" t="s">
        <v>200</v>
      </c>
      <c r="L2982" s="5">
        <v>1</v>
      </c>
      <c r="M2982" s="7" t="s">
        <v>1664</v>
      </c>
      <c r="N2982" s="7" t="s">
        <v>1665</v>
      </c>
      <c r="O2982" s="9" t="str">
        <f t="shared" si="184"/>
        <v>2020-07-28</v>
      </c>
      <c r="P2982" s="1" t="str">
        <f>VLOOKUP(K2982,de_para!$A$2:$B$46,2,0)</f>
        <v>Mensagem</v>
      </c>
      <c r="Q2982" s="1">
        <v>1</v>
      </c>
      <c r="R2982" s="1">
        <f t="shared" si="185"/>
        <v>7</v>
      </c>
      <c r="S2982" s="1">
        <f t="shared" si="186"/>
        <v>2020</v>
      </c>
      <c r="T2982" s="1">
        <f t="shared" si="187"/>
        <v>2</v>
      </c>
    </row>
    <row r="2983" spans="1:20" x14ac:dyDescent="0.2">
      <c r="A2983" s="3" t="s">
        <v>1466</v>
      </c>
      <c r="B2983" s="3" t="s">
        <v>1663</v>
      </c>
      <c r="C2983" s="4" t="s">
        <v>1546</v>
      </c>
      <c r="D2983" s="5" t="s">
        <v>1521</v>
      </c>
      <c r="E2983" s="4" t="s">
        <v>1522</v>
      </c>
      <c r="F2983" s="6">
        <v>4449.3900000000003</v>
      </c>
      <c r="G2983" s="4">
        <v>548868</v>
      </c>
      <c r="H2983" s="4">
        <v>976803</v>
      </c>
      <c r="I2983" s="5">
        <v>4.55505358</v>
      </c>
      <c r="J2983" s="5">
        <v>1.7796683355561</v>
      </c>
      <c r="K2983" s="5" t="s">
        <v>1251</v>
      </c>
      <c r="L2983" s="5">
        <v>28</v>
      </c>
      <c r="M2983" s="7" t="s">
        <v>1664</v>
      </c>
      <c r="N2983" s="7" t="s">
        <v>1665</v>
      </c>
      <c r="O2983" s="9" t="str">
        <f t="shared" si="184"/>
        <v>2020-07-28</v>
      </c>
      <c r="P2983" s="1" t="str">
        <f>VLOOKUP(K2983,de_para!$A$2:$B$46,2,0)</f>
        <v>Credenciamento</v>
      </c>
      <c r="Q2983" s="1">
        <v>0</v>
      </c>
      <c r="R2983" s="1">
        <f t="shared" si="185"/>
        <v>7</v>
      </c>
      <c r="S2983" s="1">
        <f t="shared" si="186"/>
        <v>2020</v>
      </c>
      <c r="T2983" s="1">
        <f t="shared" si="187"/>
        <v>2</v>
      </c>
    </row>
    <row r="2984" spans="1:20" x14ac:dyDescent="0.2">
      <c r="A2984" s="3" t="s">
        <v>1006</v>
      </c>
      <c r="B2984" s="3" t="s">
        <v>1663</v>
      </c>
      <c r="C2984" s="4" t="s">
        <v>1331</v>
      </c>
      <c r="D2984" s="5" t="s">
        <v>456</v>
      </c>
      <c r="E2984" s="4" t="s">
        <v>457</v>
      </c>
      <c r="F2984" s="6">
        <v>5868.87</v>
      </c>
      <c r="G2984" s="4">
        <v>731263</v>
      </c>
      <c r="H2984" s="4">
        <v>989225</v>
      </c>
      <c r="I2984" s="5">
        <v>5.9327958799999996</v>
      </c>
      <c r="J2984" s="5">
        <v>1.3527622756791999</v>
      </c>
      <c r="K2984" s="5" t="s">
        <v>38</v>
      </c>
      <c r="L2984" s="5">
        <v>21</v>
      </c>
      <c r="M2984" s="7" t="s">
        <v>1664</v>
      </c>
      <c r="N2984" s="7" t="s">
        <v>1665</v>
      </c>
      <c r="O2984" s="9" t="str">
        <f t="shared" si="184"/>
        <v>2020-07-28</v>
      </c>
      <c r="P2984" s="1" t="str">
        <f>VLOOKUP(K2984,de_para!$A$2:$B$46,2,0)</f>
        <v>Credenciamento</v>
      </c>
      <c r="Q2984" s="1">
        <v>0</v>
      </c>
      <c r="R2984" s="1">
        <f t="shared" si="185"/>
        <v>7</v>
      </c>
      <c r="S2984" s="1">
        <f t="shared" si="186"/>
        <v>2020</v>
      </c>
      <c r="T2984" s="1">
        <f t="shared" si="187"/>
        <v>2</v>
      </c>
    </row>
    <row r="2985" spans="1:20" x14ac:dyDescent="0.2">
      <c r="A2985" s="3" t="s">
        <v>1619</v>
      </c>
      <c r="B2985" s="3" t="s">
        <v>1663</v>
      </c>
      <c r="C2985" s="4" t="s">
        <v>1620</v>
      </c>
      <c r="D2985" s="5" t="s">
        <v>1609</v>
      </c>
      <c r="E2985" s="4" t="s">
        <v>1610</v>
      </c>
      <c r="F2985" s="6">
        <v>331.38</v>
      </c>
      <c r="G2985" s="4">
        <v>33912</v>
      </c>
      <c r="H2985" s="4">
        <v>35713</v>
      </c>
      <c r="I2985" s="5">
        <v>9.2789740399999996</v>
      </c>
      <c r="J2985" s="5">
        <v>1.0531080443501</v>
      </c>
      <c r="K2985" s="5" t="s">
        <v>200</v>
      </c>
      <c r="L2985" s="5">
        <v>11</v>
      </c>
      <c r="M2985" s="7" t="s">
        <v>1664</v>
      </c>
      <c r="N2985" s="7" t="s">
        <v>1665</v>
      </c>
      <c r="O2985" s="9" t="str">
        <f t="shared" si="184"/>
        <v>2020-07-28</v>
      </c>
      <c r="P2985" s="1" t="str">
        <f>VLOOKUP(K2985,de_para!$A$2:$B$46,2,0)</f>
        <v>Mensagem</v>
      </c>
      <c r="Q2985" s="1">
        <v>1</v>
      </c>
      <c r="R2985" s="1">
        <f t="shared" si="185"/>
        <v>7</v>
      </c>
      <c r="S2985" s="1">
        <f t="shared" si="186"/>
        <v>2020</v>
      </c>
      <c r="T2985" s="1">
        <f t="shared" si="187"/>
        <v>2</v>
      </c>
    </row>
    <row r="2986" spans="1:20" x14ac:dyDescent="0.2">
      <c r="A2986" s="3" t="s">
        <v>1574</v>
      </c>
      <c r="B2986" s="3" t="s">
        <v>1663</v>
      </c>
      <c r="C2986" s="4" t="s">
        <v>1577</v>
      </c>
      <c r="D2986" s="5" t="s">
        <v>456</v>
      </c>
      <c r="E2986" s="4" t="s">
        <v>457</v>
      </c>
      <c r="F2986" s="6">
        <v>3042.22</v>
      </c>
      <c r="G2986" s="4">
        <v>229952</v>
      </c>
      <c r="H2986" s="4">
        <v>305830</v>
      </c>
      <c r="I2986" s="5">
        <v>9.9474217700000001</v>
      </c>
      <c r="J2986" s="5">
        <v>1.3299732118006999</v>
      </c>
      <c r="K2986" s="5" t="s">
        <v>38</v>
      </c>
      <c r="L2986" s="5">
        <v>10</v>
      </c>
      <c r="M2986" s="7" t="s">
        <v>1664</v>
      </c>
      <c r="N2986" s="7" t="s">
        <v>1665</v>
      </c>
      <c r="O2986" s="9" t="str">
        <f t="shared" si="184"/>
        <v>2020-07-28</v>
      </c>
      <c r="P2986" s="1" t="str">
        <f>VLOOKUP(K2986,de_para!$A$2:$B$46,2,0)</f>
        <v>Credenciamento</v>
      </c>
      <c r="Q2986" s="1">
        <v>0</v>
      </c>
      <c r="R2986" s="1">
        <f t="shared" si="185"/>
        <v>7</v>
      </c>
      <c r="S2986" s="1">
        <f t="shared" si="186"/>
        <v>2020</v>
      </c>
      <c r="T2986" s="1">
        <f t="shared" si="187"/>
        <v>2</v>
      </c>
    </row>
    <row r="2987" spans="1:20" x14ac:dyDescent="0.2">
      <c r="A2987" s="3" t="s">
        <v>1413</v>
      </c>
      <c r="B2987" s="3" t="s">
        <v>1663</v>
      </c>
      <c r="C2987" s="4" t="s">
        <v>1415</v>
      </c>
      <c r="D2987" s="5" t="s">
        <v>1416</v>
      </c>
      <c r="E2987" s="4" t="s">
        <v>1417</v>
      </c>
      <c r="F2987" s="6">
        <v>6774.47</v>
      </c>
      <c r="G2987" s="4">
        <v>679811</v>
      </c>
      <c r="H2987" s="4">
        <v>1013805</v>
      </c>
      <c r="I2987" s="5">
        <v>6.6822219299999999</v>
      </c>
      <c r="J2987" s="5">
        <v>1.4913042007263999</v>
      </c>
      <c r="K2987" s="5" t="s">
        <v>200</v>
      </c>
      <c r="L2987" s="5">
        <v>359</v>
      </c>
      <c r="M2987" s="7" t="s">
        <v>1664</v>
      </c>
      <c r="N2987" s="7" t="s">
        <v>1665</v>
      </c>
      <c r="O2987" s="9" t="str">
        <f t="shared" si="184"/>
        <v>2020-07-28</v>
      </c>
      <c r="P2987" s="1" t="str">
        <f>VLOOKUP(K2987,de_para!$A$2:$B$46,2,0)</f>
        <v>Mensagem</v>
      </c>
      <c r="Q2987" s="1">
        <v>1</v>
      </c>
      <c r="R2987" s="1">
        <f t="shared" si="185"/>
        <v>7</v>
      </c>
      <c r="S2987" s="1">
        <f t="shared" si="186"/>
        <v>2020</v>
      </c>
      <c r="T2987" s="1">
        <f t="shared" si="187"/>
        <v>2</v>
      </c>
    </row>
    <row r="2988" spans="1:20" x14ac:dyDescent="0.2">
      <c r="A2988" s="3" t="s">
        <v>1446</v>
      </c>
      <c r="B2988" s="3" t="s">
        <v>1663</v>
      </c>
      <c r="C2988" s="4" t="s">
        <v>1447</v>
      </c>
      <c r="D2988" s="5" t="s">
        <v>1416</v>
      </c>
      <c r="E2988" s="4" t="s">
        <v>1417</v>
      </c>
      <c r="F2988" s="6">
        <v>8829.09</v>
      </c>
      <c r="G2988" s="4">
        <v>639367</v>
      </c>
      <c r="H2988" s="4">
        <v>972590</v>
      </c>
      <c r="I2988" s="5">
        <v>9.0779156699999994</v>
      </c>
      <c r="J2988" s="5">
        <v>1.5211764135465</v>
      </c>
      <c r="K2988" s="5" t="s">
        <v>200</v>
      </c>
      <c r="L2988" s="5">
        <v>455</v>
      </c>
      <c r="M2988" s="7" t="s">
        <v>1664</v>
      </c>
      <c r="N2988" s="7" t="s">
        <v>1665</v>
      </c>
      <c r="O2988" s="9" t="str">
        <f t="shared" si="184"/>
        <v>2020-07-28</v>
      </c>
      <c r="P2988" s="1" t="str">
        <f>VLOOKUP(K2988,de_para!$A$2:$B$46,2,0)</f>
        <v>Mensagem</v>
      </c>
      <c r="Q2988" s="1">
        <v>1</v>
      </c>
      <c r="R2988" s="1">
        <f t="shared" si="185"/>
        <v>7</v>
      </c>
      <c r="S2988" s="1">
        <f t="shared" si="186"/>
        <v>2020</v>
      </c>
      <c r="T2988" s="1">
        <f t="shared" si="187"/>
        <v>2</v>
      </c>
    </row>
    <row r="2989" spans="1:20" x14ac:dyDescent="0.2">
      <c r="A2989" s="3" t="s">
        <v>1006</v>
      </c>
      <c r="B2989" s="3" t="s">
        <v>1663</v>
      </c>
      <c r="C2989" s="4" t="s">
        <v>1507</v>
      </c>
      <c r="D2989" s="5" t="s">
        <v>1508</v>
      </c>
      <c r="E2989" s="4" t="s">
        <v>1509</v>
      </c>
      <c r="F2989" s="6">
        <v>6622.91</v>
      </c>
      <c r="G2989" s="4">
        <v>515586</v>
      </c>
      <c r="H2989" s="4">
        <v>824050</v>
      </c>
      <c r="I2989" s="5">
        <v>8.0370244500000005</v>
      </c>
      <c r="J2989" s="5">
        <v>1.5982784637287</v>
      </c>
      <c r="K2989" s="5" t="s">
        <v>38</v>
      </c>
      <c r="L2989" s="5">
        <v>22</v>
      </c>
      <c r="M2989" s="7" t="s">
        <v>1664</v>
      </c>
      <c r="N2989" s="7" t="s">
        <v>1665</v>
      </c>
      <c r="O2989" s="9" t="str">
        <f t="shared" si="184"/>
        <v>2020-07-28</v>
      </c>
      <c r="P2989" s="1" t="str">
        <f>VLOOKUP(K2989,de_para!$A$2:$B$46,2,0)</f>
        <v>Credenciamento</v>
      </c>
      <c r="Q2989" s="1">
        <v>0</v>
      </c>
      <c r="R2989" s="1">
        <f t="shared" si="185"/>
        <v>7</v>
      </c>
      <c r="S2989" s="1">
        <f t="shared" si="186"/>
        <v>2020</v>
      </c>
      <c r="T2989" s="1">
        <f t="shared" si="187"/>
        <v>2</v>
      </c>
    </row>
    <row r="2990" spans="1:20" x14ac:dyDescent="0.2">
      <c r="A2990" s="3" t="s">
        <v>1305</v>
      </c>
      <c r="B2990" s="3" t="s">
        <v>1663</v>
      </c>
      <c r="C2990" s="4" t="s">
        <v>1550</v>
      </c>
      <c r="D2990" s="5" t="s">
        <v>1521</v>
      </c>
      <c r="E2990" s="4" t="s">
        <v>1522</v>
      </c>
      <c r="F2990" s="6">
        <v>2392.44</v>
      </c>
      <c r="G2990" s="4">
        <v>200097</v>
      </c>
      <c r="H2990" s="4">
        <v>333037</v>
      </c>
      <c r="I2990" s="5">
        <v>7.1837063099999998</v>
      </c>
      <c r="J2990" s="5">
        <v>1.6643777767782999</v>
      </c>
      <c r="K2990" s="5" t="s">
        <v>1251</v>
      </c>
      <c r="L2990" s="5">
        <v>17</v>
      </c>
      <c r="M2990" s="7" t="s">
        <v>1664</v>
      </c>
      <c r="N2990" s="7" t="s">
        <v>1665</v>
      </c>
      <c r="O2990" s="9" t="str">
        <f t="shared" si="184"/>
        <v>2020-07-28</v>
      </c>
      <c r="P2990" s="1" t="str">
        <f>VLOOKUP(K2990,de_para!$A$2:$B$46,2,0)</f>
        <v>Credenciamento</v>
      </c>
      <c r="Q2990" s="1">
        <v>0</v>
      </c>
      <c r="R2990" s="1">
        <f t="shared" si="185"/>
        <v>7</v>
      </c>
      <c r="S2990" s="1">
        <f t="shared" si="186"/>
        <v>2020</v>
      </c>
      <c r="T2990" s="1">
        <f t="shared" si="187"/>
        <v>2</v>
      </c>
    </row>
    <row r="2991" spans="1:20" x14ac:dyDescent="0.2">
      <c r="A2991" s="3" t="s">
        <v>1456</v>
      </c>
      <c r="B2991" s="3" t="s">
        <v>1663</v>
      </c>
      <c r="C2991" s="4" t="s">
        <v>1606</v>
      </c>
      <c r="D2991" s="5" t="s">
        <v>1596</v>
      </c>
      <c r="E2991" s="4" t="s">
        <v>1597</v>
      </c>
      <c r="F2991" s="6">
        <v>4300.6099999999997</v>
      </c>
      <c r="G2991" s="4">
        <v>271423</v>
      </c>
      <c r="H2991" s="4">
        <v>449651</v>
      </c>
      <c r="I2991" s="5">
        <v>9.5643287800000003</v>
      </c>
      <c r="J2991" s="5">
        <v>1.6566429521448001</v>
      </c>
      <c r="K2991" s="5" t="s">
        <v>200</v>
      </c>
      <c r="L2991" s="5">
        <v>257</v>
      </c>
      <c r="M2991" s="7" t="s">
        <v>1664</v>
      </c>
      <c r="N2991" s="7" t="s">
        <v>1665</v>
      </c>
      <c r="O2991" s="9" t="str">
        <f t="shared" si="184"/>
        <v>2020-07-28</v>
      </c>
      <c r="P2991" s="1" t="str">
        <f>VLOOKUP(K2991,de_para!$A$2:$B$46,2,0)</f>
        <v>Mensagem</v>
      </c>
      <c r="Q2991" s="1">
        <v>1</v>
      </c>
      <c r="R2991" s="1">
        <f t="shared" si="185"/>
        <v>7</v>
      </c>
      <c r="S2991" s="1">
        <f t="shared" si="186"/>
        <v>2020</v>
      </c>
      <c r="T2991" s="1">
        <f t="shared" si="187"/>
        <v>2</v>
      </c>
    </row>
    <row r="2992" spans="1:20" x14ac:dyDescent="0.2">
      <c r="A2992" s="3" t="s">
        <v>1666</v>
      </c>
      <c r="B2992" s="3" t="s">
        <v>1663</v>
      </c>
      <c r="C2992" s="4" t="s">
        <v>1667</v>
      </c>
      <c r="D2992" s="5" t="s">
        <v>1425</v>
      </c>
      <c r="E2992" s="4" t="s">
        <v>1426</v>
      </c>
      <c r="F2992" s="6">
        <v>0</v>
      </c>
      <c r="G2992" s="4">
        <v>0</v>
      </c>
      <c r="H2992" s="4">
        <v>0</v>
      </c>
      <c r="I2992" s="5" t="s">
        <v>42</v>
      </c>
      <c r="J2992" s="5">
        <v>0</v>
      </c>
      <c r="K2992" s="5" t="s">
        <v>1304</v>
      </c>
      <c r="L2992" s="5">
        <v>1</v>
      </c>
      <c r="M2992" s="7" t="s">
        <v>1664</v>
      </c>
      <c r="N2992" s="7" t="s">
        <v>1665</v>
      </c>
      <c r="O2992" s="9" t="str">
        <f t="shared" si="184"/>
        <v>2020-07-28</v>
      </c>
      <c r="P2992" s="1" t="str">
        <f>VLOOKUP(K2992,de_para!$A$2:$B$46,2,0)</f>
        <v>web event</v>
      </c>
      <c r="Q2992" s="1">
        <v>0</v>
      </c>
      <c r="R2992" s="1">
        <f t="shared" si="185"/>
        <v>7</v>
      </c>
      <c r="S2992" s="1">
        <f t="shared" si="186"/>
        <v>2020</v>
      </c>
      <c r="T2992" s="1">
        <f t="shared" si="187"/>
        <v>2</v>
      </c>
    </row>
    <row r="2993" spans="1:20" x14ac:dyDescent="0.2">
      <c r="A2993" s="3" t="s">
        <v>1548</v>
      </c>
      <c r="B2993" s="3" t="s">
        <v>1663</v>
      </c>
      <c r="C2993" s="4" t="s">
        <v>1640</v>
      </c>
      <c r="D2993" s="5" t="s">
        <v>1524</v>
      </c>
      <c r="E2993" s="4" t="s">
        <v>1525</v>
      </c>
      <c r="F2993" s="6">
        <v>930.47</v>
      </c>
      <c r="G2993" s="4">
        <v>35249</v>
      </c>
      <c r="H2993" s="4">
        <v>70862</v>
      </c>
      <c r="I2993" s="5">
        <v>13.13073297</v>
      </c>
      <c r="J2993" s="5">
        <v>2.0103265340860998</v>
      </c>
      <c r="K2993" s="5" t="s">
        <v>19</v>
      </c>
      <c r="L2993" s="5">
        <v>32</v>
      </c>
      <c r="M2993" s="7" t="s">
        <v>1664</v>
      </c>
      <c r="N2993" s="7" t="s">
        <v>1665</v>
      </c>
      <c r="O2993" s="9" t="str">
        <f t="shared" si="184"/>
        <v>2020-07-28</v>
      </c>
      <c r="P2993" s="1" t="str">
        <f>VLOOKUP(K2993,de_para!$A$2:$B$46,2,0)</f>
        <v>web event</v>
      </c>
      <c r="Q2993" s="1">
        <v>0</v>
      </c>
      <c r="R2993" s="1">
        <f t="shared" si="185"/>
        <v>7</v>
      </c>
      <c r="S2993" s="1">
        <f t="shared" si="186"/>
        <v>2020</v>
      </c>
      <c r="T2993" s="1">
        <f t="shared" si="187"/>
        <v>2</v>
      </c>
    </row>
    <row r="2994" spans="1:20" x14ac:dyDescent="0.2">
      <c r="A2994" s="3" t="s">
        <v>1444</v>
      </c>
      <c r="B2994" s="3" t="s">
        <v>1663</v>
      </c>
      <c r="C2994" s="4" t="s">
        <v>1445</v>
      </c>
      <c r="D2994" s="5" t="s">
        <v>1416</v>
      </c>
      <c r="E2994" s="4" t="s">
        <v>1417</v>
      </c>
      <c r="F2994" s="6">
        <v>8954.6200000000008</v>
      </c>
      <c r="G2994" s="4">
        <v>835714</v>
      </c>
      <c r="H2994" s="4">
        <v>1319350</v>
      </c>
      <c r="I2994" s="5">
        <v>6.7871451900000004</v>
      </c>
      <c r="J2994" s="5">
        <v>1.5787099414393</v>
      </c>
      <c r="K2994" s="5" t="s">
        <v>200</v>
      </c>
      <c r="L2994" s="5">
        <v>499</v>
      </c>
      <c r="M2994" s="7" t="s">
        <v>1664</v>
      </c>
      <c r="N2994" s="7" t="s">
        <v>1665</v>
      </c>
      <c r="O2994" s="9" t="str">
        <f t="shared" si="184"/>
        <v>2020-07-28</v>
      </c>
      <c r="P2994" s="1" t="str">
        <f>VLOOKUP(K2994,de_para!$A$2:$B$46,2,0)</f>
        <v>Mensagem</v>
      </c>
      <c r="Q2994" s="1">
        <v>1</v>
      </c>
      <c r="R2994" s="1">
        <f t="shared" si="185"/>
        <v>7</v>
      </c>
      <c r="S2994" s="1">
        <f t="shared" si="186"/>
        <v>2020</v>
      </c>
      <c r="T2994" s="1">
        <f t="shared" si="187"/>
        <v>2</v>
      </c>
    </row>
    <row r="2995" spans="1:20" x14ac:dyDescent="0.2">
      <c r="A2995" s="3" t="s">
        <v>1094</v>
      </c>
      <c r="B2995" s="3" t="s">
        <v>1663</v>
      </c>
      <c r="C2995" s="4" t="s">
        <v>1204</v>
      </c>
      <c r="D2995" s="5" t="s">
        <v>1205</v>
      </c>
      <c r="E2995" s="4" t="s">
        <v>1206</v>
      </c>
      <c r="F2995" s="6">
        <v>5179.1400000000003</v>
      </c>
      <c r="G2995" s="4">
        <v>36776</v>
      </c>
      <c r="H2995" s="4">
        <v>147331</v>
      </c>
      <c r="I2995" s="5">
        <v>35.153090659999997</v>
      </c>
      <c r="J2995" s="5">
        <v>4.0061725038068001</v>
      </c>
      <c r="K2995" s="5" t="s">
        <v>38</v>
      </c>
      <c r="L2995" s="5">
        <v>68</v>
      </c>
      <c r="M2995" s="7" t="s">
        <v>1664</v>
      </c>
      <c r="N2995" s="7" t="s">
        <v>1665</v>
      </c>
      <c r="O2995" s="9" t="str">
        <f t="shared" si="184"/>
        <v>2020-07-28</v>
      </c>
      <c r="P2995" s="1" t="str">
        <f>VLOOKUP(K2995,de_para!$A$2:$B$46,2,0)</f>
        <v>Credenciamento</v>
      </c>
      <c r="Q2995" s="1">
        <v>0</v>
      </c>
      <c r="R2995" s="1">
        <f t="shared" si="185"/>
        <v>7</v>
      </c>
      <c r="S2995" s="1">
        <f t="shared" si="186"/>
        <v>2020</v>
      </c>
      <c r="T2995" s="1">
        <f t="shared" si="187"/>
        <v>2</v>
      </c>
    </row>
    <row r="2996" spans="1:20" x14ac:dyDescent="0.2">
      <c r="A2996" s="3" t="s">
        <v>1448</v>
      </c>
      <c r="B2996" s="3" t="s">
        <v>1663</v>
      </c>
      <c r="C2996" s="4" t="s">
        <v>1449</v>
      </c>
      <c r="D2996" s="5" t="s">
        <v>1205</v>
      </c>
      <c r="E2996" s="4" t="s">
        <v>1206</v>
      </c>
      <c r="F2996" s="6">
        <v>4664.87</v>
      </c>
      <c r="G2996" s="4">
        <v>98848</v>
      </c>
      <c r="H2996" s="4">
        <v>297797</v>
      </c>
      <c r="I2996" s="5">
        <v>15.66459702</v>
      </c>
      <c r="J2996" s="5">
        <v>3.0126760278406999</v>
      </c>
      <c r="K2996" s="5" t="s">
        <v>38</v>
      </c>
      <c r="L2996" s="5">
        <v>28</v>
      </c>
      <c r="M2996" s="7" t="s">
        <v>1664</v>
      </c>
      <c r="N2996" s="7" t="s">
        <v>1665</v>
      </c>
      <c r="O2996" s="9" t="str">
        <f t="shared" si="184"/>
        <v>2020-07-28</v>
      </c>
      <c r="P2996" s="1" t="str">
        <f>VLOOKUP(K2996,de_para!$A$2:$B$46,2,0)</f>
        <v>Credenciamento</v>
      </c>
      <c r="Q2996" s="1">
        <v>0</v>
      </c>
      <c r="R2996" s="1">
        <f t="shared" si="185"/>
        <v>7</v>
      </c>
      <c r="S2996" s="1">
        <f t="shared" si="186"/>
        <v>2020</v>
      </c>
      <c r="T2996" s="1">
        <f t="shared" si="187"/>
        <v>2</v>
      </c>
    </row>
    <row r="2997" spans="1:20" x14ac:dyDescent="0.2">
      <c r="A2997" s="3" t="s">
        <v>1094</v>
      </c>
      <c r="B2997" s="3" t="s">
        <v>1663</v>
      </c>
      <c r="C2997" s="4" t="s">
        <v>1541</v>
      </c>
      <c r="D2997" s="5" t="s">
        <v>1524</v>
      </c>
      <c r="E2997" s="4" t="s">
        <v>1525</v>
      </c>
      <c r="F2997" s="6">
        <v>6162.09</v>
      </c>
      <c r="G2997" s="4">
        <v>65072</v>
      </c>
      <c r="H2997" s="4">
        <v>372030</v>
      </c>
      <c r="I2997" s="5">
        <v>16.563422299999999</v>
      </c>
      <c r="J2997" s="5">
        <v>5.7172055569216003</v>
      </c>
      <c r="K2997" s="5" t="s">
        <v>19</v>
      </c>
      <c r="L2997" s="5">
        <v>298</v>
      </c>
      <c r="M2997" s="7" t="s">
        <v>1664</v>
      </c>
      <c r="N2997" s="7" t="s">
        <v>1665</v>
      </c>
      <c r="O2997" s="9" t="str">
        <f t="shared" si="184"/>
        <v>2020-07-28</v>
      </c>
      <c r="P2997" s="1" t="str">
        <f>VLOOKUP(K2997,de_para!$A$2:$B$46,2,0)</f>
        <v>web event</v>
      </c>
      <c r="Q2997" s="1">
        <v>0</v>
      </c>
      <c r="R2997" s="1">
        <f t="shared" si="185"/>
        <v>7</v>
      </c>
      <c r="S2997" s="1">
        <f t="shared" si="186"/>
        <v>2020</v>
      </c>
      <c r="T2997" s="1">
        <f t="shared" si="187"/>
        <v>2</v>
      </c>
    </row>
    <row r="2998" spans="1:20" x14ac:dyDescent="0.2">
      <c r="A2998" s="3" t="s">
        <v>1607</v>
      </c>
      <c r="B2998" s="3" t="s">
        <v>1663</v>
      </c>
      <c r="C2998" s="4" t="s">
        <v>1608</v>
      </c>
      <c r="D2998" s="5" t="s">
        <v>1609</v>
      </c>
      <c r="E2998" s="4" t="s">
        <v>1610</v>
      </c>
      <c r="F2998" s="6">
        <v>184.94</v>
      </c>
      <c r="G2998" s="4">
        <v>29744</v>
      </c>
      <c r="H2998" s="4">
        <v>30214</v>
      </c>
      <c r="I2998" s="5">
        <v>6.1210035100000004</v>
      </c>
      <c r="J2998" s="5">
        <v>1.0158015061861001</v>
      </c>
      <c r="K2998" s="5" t="s">
        <v>200</v>
      </c>
      <c r="L2998" s="5">
        <v>10</v>
      </c>
      <c r="M2998" s="7" t="s">
        <v>1664</v>
      </c>
      <c r="N2998" s="7" t="s">
        <v>1665</v>
      </c>
      <c r="O2998" s="9" t="str">
        <f t="shared" si="184"/>
        <v>2020-07-28</v>
      </c>
      <c r="P2998" s="1" t="str">
        <f>VLOOKUP(K2998,de_para!$A$2:$B$46,2,0)</f>
        <v>Mensagem</v>
      </c>
      <c r="Q2998" s="1">
        <v>1</v>
      </c>
      <c r="R2998" s="1">
        <f t="shared" si="185"/>
        <v>7</v>
      </c>
      <c r="S2998" s="1">
        <f t="shared" si="186"/>
        <v>2020</v>
      </c>
      <c r="T2998" s="1">
        <f t="shared" si="187"/>
        <v>2</v>
      </c>
    </row>
    <row r="2999" spans="1:20" x14ac:dyDescent="0.2">
      <c r="A2999" s="3" t="s">
        <v>1594</v>
      </c>
      <c r="B2999" s="3" t="s">
        <v>1663</v>
      </c>
      <c r="C2999" s="4" t="s">
        <v>1625</v>
      </c>
      <c r="D2999" s="5" t="s">
        <v>1458</v>
      </c>
      <c r="E2999" s="4" t="s">
        <v>1459</v>
      </c>
      <c r="F2999" s="6">
        <v>7803.1</v>
      </c>
      <c r="G2999" s="4">
        <v>736776</v>
      </c>
      <c r="H2999" s="4">
        <v>1168642</v>
      </c>
      <c r="I2999" s="5">
        <v>6.6770661999999996</v>
      </c>
      <c r="J2999" s="5">
        <v>1.5861564437494999</v>
      </c>
      <c r="K2999" s="5" t="s">
        <v>200</v>
      </c>
      <c r="L2999" s="5">
        <v>219</v>
      </c>
      <c r="M2999" s="7" t="s">
        <v>1664</v>
      </c>
      <c r="N2999" s="7" t="s">
        <v>1665</v>
      </c>
      <c r="O2999" s="9" t="str">
        <f t="shared" si="184"/>
        <v>2020-07-28</v>
      </c>
      <c r="P2999" s="1" t="str">
        <f>VLOOKUP(K2999,de_para!$A$2:$B$46,2,0)</f>
        <v>Mensagem</v>
      </c>
      <c r="Q2999" s="1">
        <v>1</v>
      </c>
      <c r="R2999" s="1">
        <f t="shared" si="185"/>
        <v>7</v>
      </c>
      <c r="S2999" s="1">
        <f t="shared" si="186"/>
        <v>2020</v>
      </c>
      <c r="T2999" s="1">
        <f t="shared" si="187"/>
        <v>2</v>
      </c>
    </row>
    <row r="3000" spans="1:20" x14ac:dyDescent="0.2">
      <c r="A3000" s="3" t="s">
        <v>1272</v>
      </c>
      <c r="B3000" s="3" t="s">
        <v>1663</v>
      </c>
      <c r="C3000" s="4" t="s">
        <v>1273</v>
      </c>
      <c r="D3000" s="5" t="s">
        <v>456</v>
      </c>
      <c r="E3000" s="4" t="s">
        <v>457</v>
      </c>
      <c r="F3000" s="6">
        <v>3710.85</v>
      </c>
      <c r="G3000" s="4">
        <v>340418</v>
      </c>
      <c r="H3000" s="4">
        <v>450367</v>
      </c>
      <c r="I3000" s="5">
        <v>8.2396134700000001</v>
      </c>
      <c r="J3000" s="5">
        <v>1.3229823334841</v>
      </c>
      <c r="K3000" s="5" t="s">
        <v>38</v>
      </c>
      <c r="L3000" s="5">
        <v>9</v>
      </c>
      <c r="M3000" s="7" t="s">
        <v>1664</v>
      </c>
      <c r="N3000" s="7" t="s">
        <v>1665</v>
      </c>
      <c r="O3000" s="9" t="str">
        <f t="shared" si="184"/>
        <v>2020-07-28</v>
      </c>
      <c r="P3000" s="1" t="str">
        <f>VLOOKUP(K3000,de_para!$A$2:$B$46,2,0)</f>
        <v>Credenciamento</v>
      </c>
      <c r="Q3000" s="1">
        <v>0</v>
      </c>
      <c r="R3000" s="1">
        <f t="shared" si="185"/>
        <v>7</v>
      </c>
      <c r="S3000" s="1">
        <f t="shared" si="186"/>
        <v>2020</v>
      </c>
      <c r="T3000" s="1">
        <f t="shared" si="187"/>
        <v>2</v>
      </c>
    </row>
    <row r="3001" spans="1:20" x14ac:dyDescent="0.2">
      <c r="A3001" s="3" t="s">
        <v>1468</v>
      </c>
      <c r="B3001" s="3" t="s">
        <v>1663</v>
      </c>
      <c r="C3001" s="4" t="s">
        <v>1469</v>
      </c>
      <c r="D3001" s="5" t="s">
        <v>1416</v>
      </c>
      <c r="E3001" s="4" t="s">
        <v>1417</v>
      </c>
      <c r="F3001" s="6">
        <v>10467.09</v>
      </c>
      <c r="G3001" s="4">
        <v>457731</v>
      </c>
      <c r="H3001" s="4">
        <v>783002</v>
      </c>
      <c r="I3001" s="5">
        <v>13.367896890000001</v>
      </c>
      <c r="J3001" s="5">
        <v>1.7106160605245999</v>
      </c>
      <c r="K3001" s="5" t="s">
        <v>200</v>
      </c>
      <c r="L3001" s="5">
        <v>566</v>
      </c>
      <c r="M3001" s="7" t="s">
        <v>1664</v>
      </c>
      <c r="N3001" s="7" t="s">
        <v>1665</v>
      </c>
      <c r="O3001" s="9" t="str">
        <f t="shared" si="184"/>
        <v>2020-07-28</v>
      </c>
      <c r="P3001" s="1" t="str">
        <f>VLOOKUP(K3001,de_para!$A$2:$B$46,2,0)</f>
        <v>Mensagem</v>
      </c>
      <c r="Q3001" s="1">
        <v>1</v>
      </c>
      <c r="R3001" s="1">
        <f t="shared" si="185"/>
        <v>7</v>
      </c>
      <c r="S3001" s="1">
        <f t="shared" si="186"/>
        <v>2020</v>
      </c>
      <c r="T3001" s="1">
        <f t="shared" si="187"/>
        <v>2</v>
      </c>
    </row>
    <row r="3002" spans="1:20" x14ac:dyDescent="0.2">
      <c r="A3002" s="3" t="s">
        <v>1456</v>
      </c>
      <c r="B3002" s="3" t="s">
        <v>1663</v>
      </c>
      <c r="C3002" s="4" t="s">
        <v>1457</v>
      </c>
      <c r="D3002" s="5" t="s">
        <v>1458</v>
      </c>
      <c r="E3002" s="4" t="s">
        <v>1459</v>
      </c>
      <c r="F3002" s="6">
        <v>31799.5</v>
      </c>
      <c r="G3002" s="4">
        <v>1452549</v>
      </c>
      <c r="H3002" s="4">
        <v>3122834</v>
      </c>
      <c r="I3002" s="5">
        <v>10.182897970000001</v>
      </c>
      <c r="J3002" s="5">
        <v>2.1498992460839998</v>
      </c>
      <c r="K3002" s="5" t="s">
        <v>200</v>
      </c>
      <c r="L3002" s="5">
        <v>1155</v>
      </c>
      <c r="M3002" s="7" t="s">
        <v>1664</v>
      </c>
      <c r="N3002" s="7" t="s">
        <v>1665</v>
      </c>
      <c r="O3002" s="9" t="str">
        <f t="shared" si="184"/>
        <v>2020-07-28</v>
      </c>
      <c r="P3002" s="1" t="str">
        <f>VLOOKUP(K3002,de_para!$A$2:$B$46,2,0)</f>
        <v>Mensagem</v>
      </c>
      <c r="Q3002" s="1">
        <v>1</v>
      </c>
      <c r="R3002" s="1">
        <f t="shared" si="185"/>
        <v>7</v>
      </c>
      <c r="S3002" s="1">
        <f t="shared" si="186"/>
        <v>2020</v>
      </c>
      <c r="T3002" s="1">
        <f t="shared" si="187"/>
        <v>2</v>
      </c>
    </row>
    <row r="3003" spans="1:20" x14ac:dyDescent="0.2">
      <c r="A3003" s="3" t="s">
        <v>1548</v>
      </c>
      <c r="B3003" s="3" t="s">
        <v>1663</v>
      </c>
      <c r="C3003" s="4" t="s">
        <v>1653</v>
      </c>
      <c r="D3003" s="5" t="s">
        <v>1634</v>
      </c>
      <c r="E3003" s="4" t="s">
        <v>1635</v>
      </c>
      <c r="F3003" s="6">
        <v>7.89</v>
      </c>
      <c r="G3003" s="4">
        <v>461</v>
      </c>
      <c r="H3003" s="4">
        <v>483</v>
      </c>
      <c r="I3003" s="5">
        <v>16.335403729999999</v>
      </c>
      <c r="J3003" s="5">
        <v>1.0477223427332001</v>
      </c>
      <c r="K3003" s="5" t="s">
        <v>19</v>
      </c>
      <c r="L3003" s="5">
        <v>9</v>
      </c>
      <c r="M3003" s="7" t="s">
        <v>1664</v>
      </c>
      <c r="N3003" s="7" t="s">
        <v>1665</v>
      </c>
      <c r="O3003" s="9" t="str">
        <f t="shared" si="184"/>
        <v>2020-07-28</v>
      </c>
      <c r="P3003" s="1" t="str">
        <f>VLOOKUP(K3003,de_para!$A$2:$B$46,2,0)</f>
        <v>web event</v>
      </c>
      <c r="Q3003" s="1">
        <v>0</v>
      </c>
      <c r="R3003" s="1">
        <f t="shared" si="185"/>
        <v>7</v>
      </c>
      <c r="S3003" s="1">
        <f t="shared" si="186"/>
        <v>2020</v>
      </c>
      <c r="T3003" s="1">
        <f t="shared" si="187"/>
        <v>2</v>
      </c>
    </row>
    <row r="3004" spans="1:20" x14ac:dyDescent="0.2">
      <c r="A3004" s="3" t="s">
        <v>1485</v>
      </c>
      <c r="B3004" s="3" t="s">
        <v>1663</v>
      </c>
      <c r="C3004" s="4" t="s">
        <v>1650</v>
      </c>
      <c r="D3004" s="5" t="s">
        <v>1651</v>
      </c>
      <c r="E3004" s="4" t="s">
        <v>1652</v>
      </c>
      <c r="F3004" s="6">
        <v>685.96</v>
      </c>
      <c r="G3004" s="4">
        <v>40409</v>
      </c>
      <c r="H3004" s="4">
        <v>140962</v>
      </c>
      <c r="I3004" s="5">
        <v>4.8662760199999999</v>
      </c>
      <c r="J3004" s="5">
        <v>3.4883813011953002</v>
      </c>
      <c r="K3004" s="5" t="s">
        <v>1397</v>
      </c>
      <c r="L3004" s="5">
        <v>394</v>
      </c>
      <c r="M3004" s="7" t="s">
        <v>1664</v>
      </c>
      <c r="N3004" s="7" t="s">
        <v>1665</v>
      </c>
      <c r="O3004" s="9" t="str">
        <f t="shared" si="184"/>
        <v>2020-07-28</v>
      </c>
      <c r="P3004" s="1" t="str">
        <f>VLOOKUP(K3004,de_para!$A$2:$B$46,2,0)</f>
        <v>Mid funnel</v>
      </c>
      <c r="Q3004" s="1">
        <v>0</v>
      </c>
      <c r="R3004" s="1">
        <f t="shared" si="185"/>
        <v>7</v>
      </c>
      <c r="S3004" s="1">
        <f t="shared" si="186"/>
        <v>2020</v>
      </c>
      <c r="T3004" s="1">
        <f t="shared" si="187"/>
        <v>2</v>
      </c>
    </row>
    <row r="3005" spans="1:20" x14ac:dyDescent="0.2">
      <c r="A3005" s="3" t="s">
        <v>1338</v>
      </c>
      <c r="B3005" s="3" t="s">
        <v>1663</v>
      </c>
      <c r="C3005" s="4" t="s">
        <v>1633</v>
      </c>
      <c r="D3005" s="5" t="s">
        <v>1634</v>
      </c>
      <c r="E3005" s="4" t="s">
        <v>1635</v>
      </c>
      <c r="F3005" s="6">
        <v>14.28</v>
      </c>
      <c r="G3005" s="4">
        <v>560</v>
      </c>
      <c r="H3005" s="4">
        <v>592</v>
      </c>
      <c r="I3005" s="5">
        <v>24.121621619999999</v>
      </c>
      <c r="J3005" s="5">
        <v>1.0571428571429</v>
      </c>
      <c r="K3005" s="5" t="s">
        <v>19</v>
      </c>
      <c r="L3005" s="5">
        <v>4</v>
      </c>
      <c r="M3005" s="7" t="s">
        <v>1664</v>
      </c>
      <c r="N3005" s="7" t="s">
        <v>1665</v>
      </c>
      <c r="O3005" s="9" t="str">
        <f t="shared" si="184"/>
        <v>2020-07-28</v>
      </c>
      <c r="P3005" s="1" t="str">
        <f>VLOOKUP(K3005,de_para!$A$2:$B$46,2,0)</f>
        <v>web event</v>
      </c>
      <c r="Q3005" s="1">
        <v>0</v>
      </c>
      <c r="R3005" s="1">
        <f t="shared" si="185"/>
        <v>7</v>
      </c>
      <c r="S3005" s="1">
        <f t="shared" si="186"/>
        <v>2020</v>
      </c>
      <c r="T3005" s="1">
        <f t="shared" si="187"/>
        <v>2</v>
      </c>
    </row>
    <row r="3006" spans="1:20" x14ac:dyDescent="0.2">
      <c r="A3006" s="3" t="s">
        <v>311</v>
      </c>
      <c r="B3006" s="3" t="s">
        <v>1663</v>
      </c>
      <c r="C3006" s="4" t="s">
        <v>1545</v>
      </c>
      <c r="D3006" s="5" t="s">
        <v>456</v>
      </c>
      <c r="E3006" s="4" t="s">
        <v>457</v>
      </c>
      <c r="F3006" s="6">
        <v>3816.15</v>
      </c>
      <c r="G3006" s="4">
        <v>329409</v>
      </c>
      <c r="H3006" s="4">
        <v>445988</v>
      </c>
      <c r="I3006" s="5">
        <v>8.5566203600000001</v>
      </c>
      <c r="J3006" s="5">
        <v>1.3539035059758999</v>
      </c>
      <c r="K3006" s="5" t="s">
        <v>38</v>
      </c>
      <c r="L3006" s="5">
        <v>15</v>
      </c>
      <c r="M3006" s="7" t="s">
        <v>1664</v>
      </c>
      <c r="N3006" s="7" t="s">
        <v>1665</v>
      </c>
      <c r="O3006" s="9" t="str">
        <f t="shared" si="184"/>
        <v>2020-07-28</v>
      </c>
      <c r="P3006" s="1" t="str">
        <f>VLOOKUP(K3006,de_para!$A$2:$B$46,2,0)</f>
        <v>Credenciamento</v>
      </c>
      <c r="Q3006" s="1">
        <v>0</v>
      </c>
      <c r="R3006" s="1">
        <f t="shared" si="185"/>
        <v>7</v>
      </c>
      <c r="S3006" s="1">
        <f t="shared" si="186"/>
        <v>2020</v>
      </c>
      <c r="T3006" s="1">
        <f t="shared" si="187"/>
        <v>2</v>
      </c>
    </row>
    <row r="3007" spans="1:20" x14ac:dyDescent="0.2">
      <c r="A3007" s="3" t="s">
        <v>1536</v>
      </c>
      <c r="B3007" s="3" t="s">
        <v>1663</v>
      </c>
      <c r="C3007" s="4" t="s">
        <v>1644</v>
      </c>
      <c r="D3007" s="5" t="s">
        <v>1634</v>
      </c>
      <c r="E3007" s="4" t="s">
        <v>1635</v>
      </c>
      <c r="F3007" s="6">
        <v>10.87</v>
      </c>
      <c r="G3007" s="4">
        <v>694</v>
      </c>
      <c r="H3007" s="4">
        <v>724</v>
      </c>
      <c r="I3007" s="5">
        <v>15.01381215</v>
      </c>
      <c r="J3007" s="5">
        <v>1.0432276657060999</v>
      </c>
      <c r="K3007" s="5" t="s">
        <v>19</v>
      </c>
      <c r="L3007" s="5">
        <v>1</v>
      </c>
      <c r="M3007" s="7" t="s">
        <v>1664</v>
      </c>
      <c r="N3007" s="7" t="s">
        <v>1665</v>
      </c>
      <c r="O3007" s="9" t="str">
        <f t="shared" si="184"/>
        <v>2020-07-28</v>
      </c>
      <c r="P3007" s="1" t="str">
        <f>VLOOKUP(K3007,de_para!$A$2:$B$46,2,0)</f>
        <v>web event</v>
      </c>
      <c r="Q3007" s="1">
        <v>0</v>
      </c>
      <c r="R3007" s="1">
        <f t="shared" si="185"/>
        <v>7</v>
      </c>
      <c r="S3007" s="1">
        <f t="shared" si="186"/>
        <v>2020</v>
      </c>
      <c r="T3007" s="1">
        <f t="shared" si="187"/>
        <v>2</v>
      </c>
    </row>
    <row r="3008" spans="1:20" x14ac:dyDescent="0.2">
      <c r="A3008" s="3" t="s">
        <v>1338</v>
      </c>
      <c r="B3008" s="3" t="s">
        <v>1663</v>
      </c>
      <c r="C3008" s="4" t="s">
        <v>1339</v>
      </c>
      <c r="D3008" s="5" t="s">
        <v>1205</v>
      </c>
      <c r="E3008" s="4" t="s">
        <v>1206</v>
      </c>
      <c r="F3008" s="6">
        <v>726.5</v>
      </c>
      <c r="G3008" s="4">
        <v>14504</v>
      </c>
      <c r="H3008" s="4">
        <v>46402</v>
      </c>
      <c r="I3008" s="5">
        <v>15.656652729999999</v>
      </c>
      <c r="J3008" s="5">
        <v>3.1992553778268</v>
      </c>
      <c r="K3008" s="5" t="s">
        <v>38</v>
      </c>
      <c r="L3008" s="5">
        <v>48</v>
      </c>
      <c r="M3008" s="7" t="s">
        <v>1664</v>
      </c>
      <c r="N3008" s="7" t="s">
        <v>1665</v>
      </c>
      <c r="O3008" s="9" t="str">
        <f t="shared" si="184"/>
        <v>2020-07-28</v>
      </c>
      <c r="P3008" s="1" t="str">
        <f>VLOOKUP(K3008,de_para!$A$2:$B$46,2,0)</f>
        <v>Credenciamento</v>
      </c>
      <c r="Q3008" s="1">
        <v>0</v>
      </c>
      <c r="R3008" s="1">
        <f t="shared" si="185"/>
        <v>7</v>
      </c>
      <c r="S3008" s="1">
        <f t="shared" si="186"/>
        <v>2020</v>
      </c>
      <c r="T3008" s="1">
        <f t="shared" si="187"/>
        <v>2</v>
      </c>
    </row>
    <row r="3009" spans="1:20" x14ac:dyDescent="0.2">
      <c r="A3009" s="3" t="s">
        <v>1305</v>
      </c>
      <c r="B3009" s="3" t="s">
        <v>1663</v>
      </c>
      <c r="C3009" s="4" t="s">
        <v>1306</v>
      </c>
      <c r="D3009" s="5" t="s">
        <v>1249</v>
      </c>
      <c r="E3009" s="4" t="s">
        <v>1250</v>
      </c>
      <c r="F3009" s="6">
        <v>2625.39</v>
      </c>
      <c r="G3009" s="4">
        <v>235648</v>
      </c>
      <c r="H3009" s="4">
        <v>333932</v>
      </c>
      <c r="I3009" s="5">
        <v>7.8620497599999997</v>
      </c>
      <c r="J3009" s="5">
        <v>1.4170797121130001</v>
      </c>
      <c r="K3009" s="5" t="s">
        <v>1251</v>
      </c>
      <c r="L3009" s="5">
        <v>21</v>
      </c>
      <c r="M3009" s="7" t="s">
        <v>1664</v>
      </c>
      <c r="N3009" s="7" t="s">
        <v>1665</v>
      </c>
      <c r="O3009" s="9" t="str">
        <f t="shared" si="184"/>
        <v>2020-07-28</v>
      </c>
      <c r="P3009" s="1" t="str">
        <f>VLOOKUP(K3009,de_para!$A$2:$B$46,2,0)</f>
        <v>Credenciamento</v>
      </c>
      <c r="Q3009" s="1">
        <v>0</v>
      </c>
      <c r="R3009" s="1">
        <f t="shared" si="185"/>
        <v>7</v>
      </c>
      <c r="S3009" s="1">
        <f t="shared" si="186"/>
        <v>2020</v>
      </c>
      <c r="T3009" s="1">
        <f t="shared" si="187"/>
        <v>2</v>
      </c>
    </row>
    <row r="3010" spans="1:20" x14ac:dyDescent="0.2">
      <c r="A3010" s="3" t="s">
        <v>1548</v>
      </c>
      <c r="B3010" s="3" t="s">
        <v>1663</v>
      </c>
      <c r="C3010" s="4" t="s">
        <v>1549</v>
      </c>
      <c r="D3010" s="5" t="s">
        <v>1205</v>
      </c>
      <c r="E3010" s="4" t="s">
        <v>1206</v>
      </c>
      <c r="F3010" s="6">
        <v>4577.7</v>
      </c>
      <c r="G3010" s="4">
        <v>45329</v>
      </c>
      <c r="H3010" s="4">
        <v>168823</v>
      </c>
      <c r="I3010" s="5">
        <v>27.115381200000002</v>
      </c>
      <c r="J3010" s="5">
        <v>3.7243927728386002</v>
      </c>
      <c r="K3010" s="5" t="s">
        <v>38</v>
      </c>
      <c r="L3010" s="5">
        <v>39</v>
      </c>
      <c r="M3010" s="7" t="s">
        <v>1664</v>
      </c>
      <c r="N3010" s="7" t="s">
        <v>1665</v>
      </c>
      <c r="O3010" s="9" t="str">
        <f t="shared" si="184"/>
        <v>2020-07-28</v>
      </c>
      <c r="P3010" s="1" t="str">
        <f>VLOOKUP(K3010,de_para!$A$2:$B$46,2,0)</f>
        <v>Credenciamento</v>
      </c>
      <c r="Q3010" s="1">
        <v>0</v>
      </c>
      <c r="R3010" s="1">
        <f t="shared" si="185"/>
        <v>7</v>
      </c>
      <c r="S3010" s="1">
        <f t="shared" si="186"/>
        <v>2020</v>
      </c>
      <c r="T3010" s="1">
        <f t="shared" si="187"/>
        <v>2</v>
      </c>
    </row>
    <row r="3011" spans="1:20" x14ac:dyDescent="0.2">
      <c r="A3011" s="3" t="s">
        <v>1574</v>
      </c>
      <c r="B3011" s="3" t="s">
        <v>1668</v>
      </c>
      <c r="C3011" s="4" t="s">
        <v>1577</v>
      </c>
      <c r="D3011" s="5" t="s">
        <v>456</v>
      </c>
      <c r="E3011" s="4" t="s">
        <v>457</v>
      </c>
      <c r="F3011" s="6">
        <v>4885.63</v>
      </c>
      <c r="G3011" s="4">
        <v>319491</v>
      </c>
      <c r="H3011" s="4">
        <v>485008</v>
      </c>
      <c r="I3011" s="5">
        <v>10.073297760000001</v>
      </c>
      <c r="J3011" s="5">
        <v>1.5180646716182999</v>
      </c>
      <c r="K3011" s="5" t="s">
        <v>38</v>
      </c>
      <c r="L3011" s="5">
        <v>35</v>
      </c>
      <c r="M3011" s="7" t="s">
        <v>1669</v>
      </c>
      <c r="N3011" s="7" t="s">
        <v>1670</v>
      </c>
      <c r="O3011" s="9" t="str">
        <f t="shared" ref="O3011:O3074" si="188">RIGHT(B3011,10)</f>
        <v>2020-07-21</v>
      </c>
      <c r="P3011" s="1" t="str">
        <f>VLOOKUP(K3011,de_para!$A$2:$B$46,2,0)</f>
        <v>Credenciamento</v>
      </c>
      <c r="Q3011" s="1">
        <v>0</v>
      </c>
      <c r="R3011" s="1">
        <f t="shared" ref="R3011:R3074" si="189">MONTH(O3011)</f>
        <v>7</v>
      </c>
      <c r="S3011" s="1">
        <f t="shared" ref="S3011:S3074" si="190">YEAR(O3011)</f>
        <v>2020</v>
      </c>
      <c r="T3011" s="1">
        <f t="shared" ref="T3011:T3074" si="191">IF(R3011&lt;7,1,2)</f>
        <v>2</v>
      </c>
    </row>
    <row r="3012" spans="1:20" x14ac:dyDescent="0.2">
      <c r="A3012" s="3" t="s">
        <v>1548</v>
      </c>
      <c r="B3012" s="3" t="s">
        <v>1668</v>
      </c>
      <c r="C3012" s="4" t="s">
        <v>1653</v>
      </c>
      <c r="D3012" s="5" t="s">
        <v>1634</v>
      </c>
      <c r="E3012" s="4" t="s">
        <v>1635</v>
      </c>
      <c r="F3012" s="6">
        <v>4336.83</v>
      </c>
      <c r="G3012" s="4">
        <v>31064</v>
      </c>
      <c r="H3012" s="4">
        <v>225694</v>
      </c>
      <c r="I3012" s="5">
        <v>19.21553076</v>
      </c>
      <c r="J3012" s="5">
        <v>7.2654519701262004</v>
      </c>
      <c r="K3012" s="5" t="s">
        <v>19</v>
      </c>
      <c r="L3012" s="5">
        <v>107</v>
      </c>
      <c r="M3012" s="7" t="s">
        <v>1669</v>
      </c>
      <c r="N3012" s="7" t="s">
        <v>1670</v>
      </c>
      <c r="O3012" s="9" t="str">
        <f t="shared" si="188"/>
        <v>2020-07-21</v>
      </c>
      <c r="P3012" s="1" t="str">
        <f>VLOOKUP(K3012,de_para!$A$2:$B$46,2,0)</f>
        <v>web event</v>
      </c>
      <c r="Q3012" s="1">
        <v>0</v>
      </c>
      <c r="R3012" s="1">
        <f t="shared" si="189"/>
        <v>7</v>
      </c>
      <c r="S3012" s="1">
        <f t="shared" si="190"/>
        <v>2020</v>
      </c>
      <c r="T3012" s="1">
        <f t="shared" si="191"/>
        <v>2</v>
      </c>
    </row>
    <row r="3013" spans="1:20" x14ac:dyDescent="0.2">
      <c r="A3013" s="3" t="s">
        <v>1536</v>
      </c>
      <c r="B3013" s="3" t="s">
        <v>1668</v>
      </c>
      <c r="C3013" s="4" t="s">
        <v>1644</v>
      </c>
      <c r="D3013" s="5" t="s">
        <v>1634</v>
      </c>
      <c r="E3013" s="4" t="s">
        <v>1635</v>
      </c>
      <c r="F3013" s="6">
        <v>3990.96</v>
      </c>
      <c r="G3013" s="4">
        <v>34912</v>
      </c>
      <c r="H3013" s="4">
        <v>230772</v>
      </c>
      <c r="I3013" s="5">
        <v>17.293952470000001</v>
      </c>
      <c r="J3013" s="5">
        <v>6.6101054078827</v>
      </c>
      <c r="K3013" s="5" t="s">
        <v>19</v>
      </c>
      <c r="L3013" s="5">
        <v>66</v>
      </c>
      <c r="M3013" s="7" t="s">
        <v>1669</v>
      </c>
      <c r="N3013" s="7" t="s">
        <v>1670</v>
      </c>
      <c r="O3013" s="9" t="str">
        <f t="shared" si="188"/>
        <v>2020-07-21</v>
      </c>
      <c r="P3013" s="1" t="str">
        <f>VLOOKUP(K3013,de_para!$A$2:$B$46,2,0)</f>
        <v>web event</v>
      </c>
      <c r="Q3013" s="1">
        <v>0</v>
      </c>
      <c r="R3013" s="1">
        <f t="shared" si="189"/>
        <v>7</v>
      </c>
      <c r="S3013" s="1">
        <f t="shared" si="190"/>
        <v>2020</v>
      </c>
      <c r="T3013" s="1">
        <f t="shared" si="191"/>
        <v>2</v>
      </c>
    </row>
    <row r="3014" spans="1:20" x14ac:dyDescent="0.2">
      <c r="A3014" s="3" t="s">
        <v>1466</v>
      </c>
      <c r="B3014" s="3" t="s">
        <v>1668</v>
      </c>
      <c r="C3014" s="4" t="s">
        <v>1546</v>
      </c>
      <c r="D3014" s="5" t="s">
        <v>1521</v>
      </c>
      <c r="E3014" s="4" t="s">
        <v>1522</v>
      </c>
      <c r="F3014" s="6">
        <v>6683.13</v>
      </c>
      <c r="G3014" s="4">
        <v>736769</v>
      </c>
      <c r="H3014" s="4">
        <v>1163895</v>
      </c>
      <c r="I3014" s="5">
        <v>5.7420385899999999</v>
      </c>
      <c r="J3014" s="5">
        <v>1.5797285173508</v>
      </c>
      <c r="K3014" s="5" t="s">
        <v>1251</v>
      </c>
      <c r="L3014" s="5">
        <v>29</v>
      </c>
      <c r="M3014" s="7" t="s">
        <v>1669</v>
      </c>
      <c r="N3014" s="7" t="s">
        <v>1670</v>
      </c>
      <c r="O3014" s="9" t="str">
        <f t="shared" si="188"/>
        <v>2020-07-21</v>
      </c>
      <c r="P3014" s="1" t="str">
        <f>VLOOKUP(K3014,de_para!$A$2:$B$46,2,0)</f>
        <v>Credenciamento</v>
      </c>
      <c r="Q3014" s="1">
        <v>0</v>
      </c>
      <c r="R3014" s="1">
        <f t="shared" si="189"/>
        <v>7</v>
      </c>
      <c r="S3014" s="1">
        <f t="shared" si="190"/>
        <v>2020</v>
      </c>
      <c r="T3014" s="1">
        <f t="shared" si="191"/>
        <v>2</v>
      </c>
    </row>
    <row r="3015" spans="1:20" x14ac:dyDescent="0.2">
      <c r="A3015" s="3" t="s">
        <v>1006</v>
      </c>
      <c r="B3015" s="3" t="s">
        <v>1668</v>
      </c>
      <c r="C3015" s="4" t="s">
        <v>1331</v>
      </c>
      <c r="D3015" s="5" t="s">
        <v>456</v>
      </c>
      <c r="E3015" s="4" t="s">
        <v>457</v>
      </c>
      <c r="F3015" s="6">
        <v>5087.96</v>
      </c>
      <c r="G3015" s="4">
        <v>645928</v>
      </c>
      <c r="H3015" s="4">
        <v>829430</v>
      </c>
      <c r="I3015" s="5">
        <v>6.1342849900000003</v>
      </c>
      <c r="J3015" s="5">
        <v>1.2840904868653999</v>
      </c>
      <c r="K3015" s="5" t="s">
        <v>38</v>
      </c>
      <c r="L3015" s="5">
        <v>20</v>
      </c>
      <c r="M3015" s="7" t="s">
        <v>1669</v>
      </c>
      <c r="N3015" s="7" t="s">
        <v>1670</v>
      </c>
      <c r="O3015" s="9" t="str">
        <f t="shared" si="188"/>
        <v>2020-07-21</v>
      </c>
      <c r="P3015" s="1" t="str">
        <f>VLOOKUP(K3015,de_para!$A$2:$B$46,2,0)</f>
        <v>Credenciamento</v>
      </c>
      <c r="Q3015" s="1">
        <v>0</v>
      </c>
      <c r="R3015" s="1">
        <f t="shared" si="189"/>
        <v>7</v>
      </c>
      <c r="S3015" s="1">
        <f t="shared" si="190"/>
        <v>2020</v>
      </c>
      <c r="T3015" s="1">
        <f t="shared" si="191"/>
        <v>2</v>
      </c>
    </row>
    <row r="3016" spans="1:20" x14ac:dyDescent="0.2">
      <c r="A3016" s="3" t="s">
        <v>1006</v>
      </c>
      <c r="B3016" s="3" t="s">
        <v>1668</v>
      </c>
      <c r="C3016" s="4" t="s">
        <v>1507</v>
      </c>
      <c r="D3016" s="5" t="s">
        <v>1508</v>
      </c>
      <c r="E3016" s="4" t="s">
        <v>1509</v>
      </c>
      <c r="F3016" s="6">
        <v>6654.58</v>
      </c>
      <c r="G3016" s="4">
        <v>630918</v>
      </c>
      <c r="H3016" s="4">
        <v>882434</v>
      </c>
      <c r="I3016" s="5">
        <v>7.5411645500000004</v>
      </c>
      <c r="J3016" s="5">
        <v>1.3986508547862</v>
      </c>
      <c r="K3016" s="5" t="s">
        <v>38</v>
      </c>
      <c r="L3016" s="5">
        <v>23</v>
      </c>
      <c r="M3016" s="7" t="s">
        <v>1669</v>
      </c>
      <c r="N3016" s="7" t="s">
        <v>1670</v>
      </c>
      <c r="O3016" s="9" t="str">
        <f t="shared" si="188"/>
        <v>2020-07-21</v>
      </c>
      <c r="P3016" s="1" t="str">
        <f>VLOOKUP(K3016,de_para!$A$2:$B$46,2,0)</f>
        <v>Credenciamento</v>
      </c>
      <c r="Q3016" s="1">
        <v>0</v>
      </c>
      <c r="R3016" s="1">
        <f t="shared" si="189"/>
        <v>7</v>
      </c>
      <c r="S3016" s="1">
        <f t="shared" si="190"/>
        <v>2020</v>
      </c>
      <c r="T3016" s="1">
        <f t="shared" si="191"/>
        <v>2</v>
      </c>
    </row>
    <row r="3017" spans="1:20" x14ac:dyDescent="0.2">
      <c r="A3017" s="3" t="s">
        <v>1305</v>
      </c>
      <c r="B3017" s="3" t="s">
        <v>1668</v>
      </c>
      <c r="C3017" s="4" t="s">
        <v>1671</v>
      </c>
      <c r="D3017" s="5" t="s">
        <v>1672</v>
      </c>
      <c r="E3017" s="4" t="s">
        <v>1673</v>
      </c>
      <c r="F3017" s="6">
        <v>0</v>
      </c>
      <c r="G3017" s="4">
        <v>0</v>
      </c>
      <c r="H3017" s="4">
        <v>0</v>
      </c>
      <c r="I3017" s="5" t="s">
        <v>42</v>
      </c>
      <c r="J3017" s="5">
        <v>0</v>
      </c>
      <c r="K3017" s="5" t="s">
        <v>19</v>
      </c>
      <c r="L3017" s="5">
        <v>5</v>
      </c>
      <c r="M3017" s="7" t="s">
        <v>1669</v>
      </c>
      <c r="N3017" s="7" t="s">
        <v>1670</v>
      </c>
      <c r="O3017" s="9" t="str">
        <f t="shared" si="188"/>
        <v>2020-07-21</v>
      </c>
      <c r="P3017" s="1" t="str">
        <f>VLOOKUP(K3017,de_para!$A$2:$B$46,2,0)</f>
        <v>web event</v>
      </c>
      <c r="Q3017" s="1">
        <v>0</v>
      </c>
      <c r="R3017" s="1">
        <f t="shared" si="189"/>
        <v>7</v>
      </c>
      <c r="S3017" s="1">
        <f t="shared" si="190"/>
        <v>2020</v>
      </c>
      <c r="T3017" s="1">
        <f t="shared" si="191"/>
        <v>2</v>
      </c>
    </row>
    <row r="3018" spans="1:20" x14ac:dyDescent="0.2">
      <c r="A3018" s="3" t="s">
        <v>1305</v>
      </c>
      <c r="B3018" s="3" t="s">
        <v>1668</v>
      </c>
      <c r="C3018" s="4" t="s">
        <v>1306</v>
      </c>
      <c r="D3018" s="5" t="s">
        <v>1249</v>
      </c>
      <c r="E3018" s="4" t="s">
        <v>1250</v>
      </c>
      <c r="F3018" s="6">
        <v>856.32</v>
      </c>
      <c r="G3018" s="4">
        <v>113856</v>
      </c>
      <c r="H3018" s="4">
        <v>141804</v>
      </c>
      <c r="I3018" s="5">
        <v>6.0387577200000004</v>
      </c>
      <c r="J3018" s="5">
        <v>1.2454679595278</v>
      </c>
      <c r="K3018" s="5" t="s">
        <v>1251</v>
      </c>
      <c r="L3018" s="5">
        <v>10</v>
      </c>
      <c r="M3018" s="7" t="s">
        <v>1669</v>
      </c>
      <c r="N3018" s="7" t="s">
        <v>1670</v>
      </c>
      <c r="O3018" s="9" t="str">
        <f t="shared" si="188"/>
        <v>2020-07-21</v>
      </c>
      <c r="P3018" s="1" t="str">
        <f>VLOOKUP(K3018,de_para!$A$2:$B$46,2,0)</f>
        <v>Credenciamento</v>
      </c>
      <c r="Q3018" s="1">
        <v>0</v>
      </c>
      <c r="R3018" s="1">
        <f t="shared" si="189"/>
        <v>7</v>
      </c>
      <c r="S3018" s="1">
        <f t="shared" si="190"/>
        <v>2020</v>
      </c>
      <c r="T3018" s="1">
        <f t="shared" si="191"/>
        <v>2</v>
      </c>
    </row>
    <row r="3019" spans="1:20" x14ac:dyDescent="0.2">
      <c r="A3019" s="3" t="s">
        <v>1592</v>
      </c>
      <c r="B3019" s="3" t="s">
        <v>1668</v>
      </c>
      <c r="C3019" s="4" t="s">
        <v>1593</v>
      </c>
      <c r="D3019" s="5" t="s">
        <v>1503</v>
      </c>
      <c r="E3019" s="4" t="s">
        <v>1504</v>
      </c>
      <c r="F3019" s="6">
        <v>501.92</v>
      </c>
      <c r="G3019" s="4">
        <v>22616</v>
      </c>
      <c r="H3019" s="4">
        <v>66772</v>
      </c>
      <c r="I3019" s="5">
        <v>7.5169232600000004</v>
      </c>
      <c r="J3019" s="5">
        <v>2.9524230633180002</v>
      </c>
      <c r="K3019" s="5" t="s">
        <v>1304</v>
      </c>
      <c r="L3019" s="5">
        <v>27</v>
      </c>
      <c r="M3019" s="7" t="s">
        <v>1669</v>
      </c>
      <c r="N3019" s="7" t="s">
        <v>1670</v>
      </c>
      <c r="O3019" s="9" t="str">
        <f t="shared" si="188"/>
        <v>2020-07-21</v>
      </c>
      <c r="P3019" s="1" t="str">
        <f>VLOOKUP(K3019,de_para!$A$2:$B$46,2,0)</f>
        <v>web event</v>
      </c>
      <c r="Q3019" s="1">
        <v>0</v>
      </c>
      <c r="R3019" s="1">
        <f t="shared" si="189"/>
        <v>7</v>
      </c>
      <c r="S3019" s="1">
        <f t="shared" si="190"/>
        <v>2020</v>
      </c>
      <c r="T3019" s="1">
        <f t="shared" si="191"/>
        <v>2</v>
      </c>
    </row>
    <row r="3020" spans="1:20" x14ac:dyDescent="0.2">
      <c r="A3020" s="3" t="s">
        <v>1466</v>
      </c>
      <c r="B3020" s="3" t="s">
        <v>1668</v>
      </c>
      <c r="C3020" s="4" t="s">
        <v>1674</v>
      </c>
      <c r="D3020" s="5" t="s">
        <v>1675</v>
      </c>
      <c r="E3020" s="4" t="s">
        <v>1676</v>
      </c>
      <c r="F3020" s="6">
        <v>435.48</v>
      </c>
      <c r="G3020" s="4">
        <v>80832</v>
      </c>
      <c r="H3020" s="4">
        <v>104655</v>
      </c>
      <c r="I3020" s="5">
        <v>4.1611007600000001</v>
      </c>
      <c r="J3020" s="5">
        <v>1.2947223871733999</v>
      </c>
      <c r="K3020" s="5" t="s">
        <v>1251</v>
      </c>
      <c r="L3020" s="5">
        <v>2</v>
      </c>
      <c r="M3020" s="7" t="s">
        <v>1669</v>
      </c>
      <c r="N3020" s="7" t="s">
        <v>1670</v>
      </c>
      <c r="O3020" s="9" t="str">
        <f t="shared" si="188"/>
        <v>2020-07-21</v>
      </c>
      <c r="P3020" s="1" t="str">
        <f>VLOOKUP(K3020,de_para!$A$2:$B$46,2,0)</f>
        <v>Credenciamento</v>
      </c>
      <c r="Q3020" s="1">
        <v>0</v>
      </c>
      <c r="R3020" s="1">
        <f t="shared" si="189"/>
        <v>7</v>
      </c>
      <c r="S3020" s="1">
        <f t="shared" si="190"/>
        <v>2020</v>
      </c>
      <c r="T3020" s="1">
        <f t="shared" si="191"/>
        <v>2</v>
      </c>
    </row>
    <row r="3021" spans="1:20" x14ac:dyDescent="0.2">
      <c r="A3021" s="3" t="s">
        <v>311</v>
      </c>
      <c r="B3021" s="3" t="s">
        <v>1668</v>
      </c>
      <c r="C3021" s="4" t="s">
        <v>1535</v>
      </c>
      <c r="D3021" s="5" t="s">
        <v>1508</v>
      </c>
      <c r="E3021" s="4" t="s">
        <v>1509</v>
      </c>
      <c r="F3021" s="6">
        <v>3620.69</v>
      </c>
      <c r="G3021" s="4">
        <v>273739</v>
      </c>
      <c r="H3021" s="4">
        <v>384360</v>
      </c>
      <c r="I3021" s="5">
        <v>9.4200489100000002</v>
      </c>
      <c r="J3021" s="5">
        <v>1.4041112154277999</v>
      </c>
      <c r="K3021" s="5" t="s">
        <v>38</v>
      </c>
      <c r="L3021" s="5">
        <v>11</v>
      </c>
      <c r="M3021" s="7" t="s">
        <v>1669</v>
      </c>
      <c r="N3021" s="7" t="s">
        <v>1670</v>
      </c>
      <c r="O3021" s="9" t="str">
        <f t="shared" si="188"/>
        <v>2020-07-21</v>
      </c>
      <c r="P3021" s="1" t="str">
        <f>VLOOKUP(K3021,de_para!$A$2:$B$46,2,0)</f>
        <v>Credenciamento</v>
      </c>
      <c r="Q3021" s="1">
        <v>0</v>
      </c>
      <c r="R3021" s="1">
        <f t="shared" si="189"/>
        <v>7</v>
      </c>
      <c r="S3021" s="1">
        <f t="shared" si="190"/>
        <v>2020</v>
      </c>
      <c r="T3021" s="1">
        <f t="shared" si="191"/>
        <v>2</v>
      </c>
    </row>
    <row r="3022" spans="1:20" x14ac:dyDescent="0.2">
      <c r="A3022" s="3" t="s">
        <v>1442</v>
      </c>
      <c r="B3022" s="3" t="s">
        <v>1668</v>
      </c>
      <c r="C3022" s="4" t="s">
        <v>1443</v>
      </c>
      <c r="D3022" s="5" t="s">
        <v>1239</v>
      </c>
      <c r="E3022" s="4" t="s">
        <v>1240</v>
      </c>
      <c r="F3022" s="6">
        <v>346.53</v>
      </c>
      <c r="G3022" s="4">
        <v>29183</v>
      </c>
      <c r="H3022" s="4">
        <v>33231</v>
      </c>
      <c r="I3022" s="5">
        <v>10.4279137</v>
      </c>
      <c r="J3022" s="5">
        <v>1.1387108933282999</v>
      </c>
      <c r="K3022" s="5" t="s">
        <v>200</v>
      </c>
      <c r="L3022" s="5">
        <v>25</v>
      </c>
      <c r="M3022" s="7" t="s">
        <v>1669</v>
      </c>
      <c r="N3022" s="7" t="s">
        <v>1670</v>
      </c>
      <c r="O3022" s="9" t="str">
        <f t="shared" si="188"/>
        <v>2020-07-21</v>
      </c>
      <c r="P3022" s="1" t="str">
        <f>VLOOKUP(K3022,de_para!$A$2:$B$46,2,0)</f>
        <v>Mensagem</v>
      </c>
      <c r="Q3022" s="1">
        <v>1</v>
      </c>
      <c r="R3022" s="1">
        <f t="shared" si="189"/>
        <v>7</v>
      </c>
      <c r="S3022" s="1">
        <f t="shared" si="190"/>
        <v>2020</v>
      </c>
      <c r="T3022" s="1">
        <f t="shared" si="191"/>
        <v>2</v>
      </c>
    </row>
    <row r="3023" spans="1:20" x14ac:dyDescent="0.2">
      <c r="A3023" s="3" t="s">
        <v>1446</v>
      </c>
      <c r="B3023" s="3" t="s">
        <v>1668</v>
      </c>
      <c r="C3023" s="4" t="s">
        <v>1677</v>
      </c>
      <c r="D3023" s="5" t="s">
        <v>1239</v>
      </c>
      <c r="E3023" s="4" t="s">
        <v>1240</v>
      </c>
      <c r="F3023" s="6">
        <v>39.119999999999997</v>
      </c>
      <c r="G3023" s="4">
        <v>3639</v>
      </c>
      <c r="H3023" s="4">
        <v>3770</v>
      </c>
      <c r="I3023" s="5">
        <v>10.37665782</v>
      </c>
      <c r="J3023" s="5">
        <v>1.0359989007968999</v>
      </c>
      <c r="K3023" s="5" t="s">
        <v>200</v>
      </c>
      <c r="L3023" s="5">
        <v>3</v>
      </c>
      <c r="M3023" s="7" t="s">
        <v>1669</v>
      </c>
      <c r="N3023" s="7" t="s">
        <v>1670</v>
      </c>
      <c r="O3023" s="9" t="str">
        <f t="shared" si="188"/>
        <v>2020-07-21</v>
      </c>
      <c r="P3023" s="1" t="str">
        <f>VLOOKUP(K3023,de_para!$A$2:$B$46,2,0)</f>
        <v>Mensagem</v>
      </c>
      <c r="Q3023" s="1">
        <v>1</v>
      </c>
      <c r="R3023" s="1">
        <f t="shared" si="189"/>
        <v>7</v>
      </c>
      <c r="S3023" s="1">
        <f t="shared" si="190"/>
        <v>2020</v>
      </c>
      <c r="T3023" s="1">
        <f t="shared" si="191"/>
        <v>2</v>
      </c>
    </row>
    <row r="3024" spans="1:20" x14ac:dyDescent="0.2">
      <c r="A3024" s="3" t="s">
        <v>1446</v>
      </c>
      <c r="B3024" s="3" t="s">
        <v>1668</v>
      </c>
      <c r="C3024" s="4" t="s">
        <v>1447</v>
      </c>
      <c r="D3024" s="5" t="s">
        <v>1416</v>
      </c>
      <c r="E3024" s="4" t="s">
        <v>1417</v>
      </c>
      <c r="F3024" s="6">
        <v>6088.25</v>
      </c>
      <c r="G3024" s="4">
        <v>411716</v>
      </c>
      <c r="H3024" s="4">
        <v>570235</v>
      </c>
      <c r="I3024" s="5">
        <v>10.676738540000001</v>
      </c>
      <c r="J3024" s="5">
        <v>1.3850202566818</v>
      </c>
      <c r="K3024" s="5" t="s">
        <v>200</v>
      </c>
      <c r="L3024" s="5">
        <v>375</v>
      </c>
      <c r="M3024" s="7" t="s">
        <v>1669</v>
      </c>
      <c r="N3024" s="7" t="s">
        <v>1670</v>
      </c>
      <c r="O3024" s="9" t="str">
        <f t="shared" si="188"/>
        <v>2020-07-21</v>
      </c>
      <c r="P3024" s="1" t="str">
        <f>VLOOKUP(K3024,de_para!$A$2:$B$46,2,0)</f>
        <v>Mensagem</v>
      </c>
      <c r="Q3024" s="1">
        <v>1</v>
      </c>
      <c r="R3024" s="1">
        <f t="shared" si="189"/>
        <v>7</v>
      </c>
      <c r="S3024" s="1">
        <f t="shared" si="190"/>
        <v>2020</v>
      </c>
      <c r="T3024" s="1">
        <f t="shared" si="191"/>
        <v>2</v>
      </c>
    </row>
    <row r="3025" spans="1:20" x14ac:dyDescent="0.2">
      <c r="A3025" s="3" t="s">
        <v>1456</v>
      </c>
      <c r="B3025" s="3" t="s">
        <v>1668</v>
      </c>
      <c r="C3025" s="4" t="s">
        <v>1457</v>
      </c>
      <c r="D3025" s="5" t="s">
        <v>1458</v>
      </c>
      <c r="E3025" s="4" t="s">
        <v>1459</v>
      </c>
      <c r="F3025" s="6">
        <v>24383.09</v>
      </c>
      <c r="G3025" s="4">
        <v>1074949</v>
      </c>
      <c r="H3025" s="4">
        <v>2176554</v>
      </c>
      <c r="I3025" s="5">
        <v>11.20261202</v>
      </c>
      <c r="J3025" s="5">
        <v>2.0247974555071999</v>
      </c>
      <c r="K3025" s="5" t="s">
        <v>200</v>
      </c>
      <c r="L3025" s="5">
        <v>1047</v>
      </c>
      <c r="M3025" s="7" t="s">
        <v>1669</v>
      </c>
      <c r="N3025" s="7" t="s">
        <v>1670</v>
      </c>
      <c r="O3025" s="9" t="str">
        <f t="shared" si="188"/>
        <v>2020-07-21</v>
      </c>
      <c r="P3025" s="1" t="str">
        <f>VLOOKUP(K3025,de_para!$A$2:$B$46,2,0)</f>
        <v>Mensagem</v>
      </c>
      <c r="Q3025" s="1">
        <v>1</v>
      </c>
      <c r="R3025" s="1">
        <f t="shared" si="189"/>
        <v>7</v>
      </c>
      <c r="S3025" s="1">
        <f t="shared" si="190"/>
        <v>2020</v>
      </c>
      <c r="T3025" s="1">
        <f t="shared" si="191"/>
        <v>2</v>
      </c>
    </row>
    <row r="3026" spans="1:20" x14ac:dyDescent="0.2">
      <c r="A3026" s="3" t="s">
        <v>1305</v>
      </c>
      <c r="B3026" s="3" t="s">
        <v>1668</v>
      </c>
      <c r="C3026" s="4" t="s">
        <v>1550</v>
      </c>
      <c r="D3026" s="5" t="s">
        <v>1521</v>
      </c>
      <c r="E3026" s="4" t="s">
        <v>1522</v>
      </c>
      <c r="F3026" s="6">
        <v>3402.06</v>
      </c>
      <c r="G3026" s="4">
        <v>286149</v>
      </c>
      <c r="H3026" s="4">
        <v>473336</v>
      </c>
      <c r="I3026" s="5">
        <v>7.1874102100000004</v>
      </c>
      <c r="J3026" s="5">
        <v>1.6541591967821001</v>
      </c>
      <c r="K3026" s="5" t="s">
        <v>1251</v>
      </c>
      <c r="L3026" s="5">
        <v>25</v>
      </c>
      <c r="M3026" s="7" t="s">
        <v>1669</v>
      </c>
      <c r="N3026" s="7" t="s">
        <v>1670</v>
      </c>
      <c r="O3026" s="9" t="str">
        <f t="shared" si="188"/>
        <v>2020-07-21</v>
      </c>
      <c r="P3026" s="1" t="str">
        <f>VLOOKUP(K3026,de_para!$A$2:$B$46,2,0)</f>
        <v>Credenciamento</v>
      </c>
      <c r="Q3026" s="1">
        <v>0</v>
      </c>
      <c r="R3026" s="1">
        <f t="shared" si="189"/>
        <v>7</v>
      </c>
      <c r="S3026" s="1">
        <f t="shared" si="190"/>
        <v>2020</v>
      </c>
      <c r="T3026" s="1">
        <f t="shared" si="191"/>
        <v>2</v>
      </c>
    </row>
    <row r="3027" spans="1:20" x14ac:dyDescent="0.2">
      <c r="A3027" s="3" t="s">
        <v>1574</v>
      </c>
      <c r="B3027" s="3" t="s">
        <v>1668</v>
      </c>
      <c r="C3027" s="4" t="s">
        <v>1575</v>
      </c>
      <c r="D3027" s="5" t="s">
        <v>1508</v>
      </c>
      <c r="E3027" s="4" t="s">
        <v>1509</v>
      </c>
      <c r="F3027" s="6">
        <v>3672.94</v>
      </c>
      <c r="G3027" s="4">
        <v>225095</v>
      </c>
      <c r="H3027" s="4">
        <v>311102</v>
      </c>
      <c r="I3027" s="5">
        <v>11.806224329999999</v>
      </c>
      <c r="J3027" s="5">
        <v>1.3820920055976</v>
      </c>
      <c r="K3027" s="5" t="s">
        <v>38</v>
      </c>
      <c r="L3027" s="5">
        <v>23</v>
      </c>
      <c r="M3027" s="7" t="s">
        <v>1669</v>
      </c>
      <c r="N3027" s="7" t="s">
        <v>1670</v>
      </c>
      <c r="O3027" s="9" t="str">
        <f t="shared" si="188"/>
        <v>2020-07-21</v>
      </c>
      <c r="P3027" s="1" t="str">
        <f>VLOOKUP(K3027,de_para!$A$2:$B$46,2,0)</f>
        <v>Credenciamento</v>
      </c>
      <c r="Q3027" s="1">
        <v>0</v>
      </c>
      <c r="R3027" s="1">
        <f t="shared" si="189"/>
        <v>7</v>
      </c>
      <c r="S3027" s="1">
        <f t="shared" si="190"/>
        <v>2020</v>
      </c>
      <c r="T3027" s="1">
        <f t="shared" si="191"/>
        <v>2</v>
      </c>
    </row>
    <row r="3028" spans="1:20" x14ac:dyDescent="0.2">
      <c r="A3028" s="3" t="s">
        <v>1327</v>
      </c>
      <c r="B3028" s="3" t="s">
        <v>1668</v>
      </c>
      <c r="C3028" s="4" t="s">
        <v>1328</v>
      </c>
      <c r="D3028" s="5" t="s">
        <v>1329</v>
      </c>
      <c r="E3028" s="4" t="s">
        <v>1330</v>
      </c>
      <c r="F3028" s="6">
        <v>1441.21</v>
      </c>
      <c r="G3028" s="4">
        <v>38728</v>
      </c>
      <c r="H3028" s="4">
        <v>74228</v>
      </c>
      <c r="I3028" s="5">
        <v>19.41598858</v>
      </c>
      <c r="J3028" s="5">
        <v>1.9166494525924</v>
      </c>
      <c r="K3028" s="5" t="s">
        <v>30</v>
      </c>
      <c r="L3028" s="5">
        <v>177</v>
      </c>
      <c r="M3028" s="7" t="s">
        <v>1669</v>
      </c>
      <c r="N3028" s="7" t="s">
        <v>1670</v>
      </c>
      <c r="O3028" s="9" t="str">
        <f t="shared" si="188"/>
        <v>2020-07-21</v>
      </c>
      <c r="P3028" s="1" t="str">
        <f>VLOOKUP(K3028,de_para!$A$2:$B$46,2,0)</f>
        <v>Lead Ads</v>
      </c>
      <c r="Q3028" s="1">
        <v>0</v>
      </c>
      <c r="R3028" s="1">
        <f t="shared" si="189"/>
        <v>7</v>
      </c>
      <c r="S3028" s="1">
        <f t="shared" si="190"/>
        <v>2020</v>
      </c>
      <c r="T3028" s="1">
        <f t="shared" si="191"/>
        <v>2</v>
      </c>
    </row>
    <row r="3029" spans="1:20" x14ac:dyDescent="0.2">
      <c r="A3029" s="3" t="s">
        <v>311</v>
      </c>
      <c r="B3029" s="3" t="s">
        <v>1668</v>
      </c>
      <c r="C3029" s="4" t="s">
        <v>1545</v>
      </c>
      <c r="D3029" s="5" t="s">
        <v>456</v>
      </c>
      <c r="E3029" s="4" t="s">
        <v>457</v>
      </c>
      <c r="F3029" s="6">
        <v>2912.18</v>
      </c>
      <c r="G3029" s="4">
        <v>280577</v>
      </c>
      <c r="H3029" s="4">
        <v>380769</v>
      </c>
      <c r="I3029" s="5">
        <v>7.64815413</v>
      </c>
      <c r="J3029" s="5">
        <v>1.3570927053893</v>
      </c>
      <c r="K3029" s="5" t="s">
        <v>38</v>
      </c>
      <c r="L3029" s="5">
        <v>10</v>
      </c>
      <c r="M3029" s="7" t="s">
        <v>1669</v>
      </c>
      <c r="N3029" s="7" t="s">
        <v>1670</v>
      </c>
      <c r="O3029" s="9" t="str">
        <f t="shared" si="188"/>
        <v>2020-07-21</v>
      </c>
      <c r="P3029" s="1" t="str">
        <f>VLOOKUP(K3029,de_para!$A$2:$B$46,2,0)</f>
        <v>Credenciamento</v>
      </c>
      <c r="Q3029" s="1">
        <v>0</v>
      </c>
      <c r="R3029" s="1">
        <f t="shared" si="189"/>
        <v>7</v>
      </c>
      <c r="S3029" s="1">
        <f t="shared" si="190"/>
        <v>2020</v>
      </c>
      <c r="T3029" s="1">
        <f t="shared" si="191"/>
        <v>2</v>
      </c>
    </row>
    <row r="3030" spans="1:20" x14ac:dyDescent="0.2">
      <c r="A3030" s="3" t="s">
        <v>1619</v>
      </c>
      <c r="B3030" s="3" t="s">
        <v>1668</v>
      </c>
      <c r="C3030" s="4" t="s">
        <v>1620</v>
      </c>
      <c r="D3030" s="5" t="s">
        <v>1609</v>
      </c>
      <c r="E3030" s="4" t="s">
        <v>1610</v>
      </c>
      <c r="F3030" s="6">
        <v>432.26</v>
      </c>
      <c r="G3030" s="4">
        <v>32208</v>
      </c>
      <c r="H3030" s="4">
        <v>34262</v>
      </c>
      <c r="I3030" s="5">
        <v>12.61630961</v>
      </c>
      <c r="J3030" s="5">
        <v>1.0637729756581999</v>
      </c>
      <c r="K3030" s="5" t="s">
        <v>200</v>
      </c>
      <c r="L3030" s="5">
        <v>28</v>
      </c>
      <c r="M3030" s="7" t="s">
        <v>1669</v>
      </c>
      <c r="N3030" s="7" t="s">
        <v>1670</v>
      </c>
      <c r="O3030" s="9" t="str">
        <f t="shared" si="188"/>
        <v>2020-07-21</v>
      </c>
      <c r="P3030" s="1" t="str">
        <f>VLOOKUP(K3030,de_para!$A$2:$B$46,2,0)</f>
        <v>Mensagem</v>
      </c>
      <c r="Q3030" s="1">
        <v>1</v>
      </c>
      <c r="R3030" s="1">
        <f t="shared" si="189"/>
        <v>7</v>
      </c>
      <c r="S3030" s="1">
        <f t="shared" si="190"/>
        <v>2020</v>
      </c>
      <c r="T3030" s="1">
        <f t="shared" si="191"/>
        <v>2</v>
      </c>
    </row>
    <row r="3031" spans="1:20" x14ac:dyDescent="0.2">
      <c r="A3031" s="3" t="s">
        <v>1468</v>
      </c>
      <c r="B3031" s="3" t="s">
        <v>1668</v>
      </c>
      <c r="C3031" s="4" t="s">
        <v>1469</v>
      </c>
      <c r="D3031" s="5" t="s">
        <v>1416</v>
      </c>
      <c r="E3031" s="4" t="s">
        <v>1417</v>
      </c>
      <c r="F3031" s="6">
        <v>6947.04</v>
      </c>
      <c r="G3031" s="4">
        <v>293954</v>
      </c>
      <c r="H3031" s="4">
        <v>439165</v>
      </c>
      <c r="I3031" s="5">
        <v>15.81874694</v>
      </c>
      <c r="J3031" s="5">
        <v>1.4939922572919999</v>
      </c>
      <c r="K3031" s="5" t="s">
        <v>200</v>
      </c>
      <c r="L3031" s="5">
        <v>464</v>
      </c>
      <c r="M3031" s="7" t="s">
        <v>1669</v>
      </c>
      <c r="N3031" s="7" t="s">
        <v>1670</v>
      </c>
      <c r="O3031" s="9" t="str">
        <f t="shared" si="188"/>
        <v>2020-07-21</v>
      </c>
      <c r="P3031" s="1" t="str">
        <f>VLOOKUP(K3031,de_para!$A$2:$B$46,2,0)</f>
        <v>Mensagem</v>
      </c>
      <c r="Q3031" s="1">
        <v>1</v>
      </c>
      <c r="R3031" s="1">
        <f t="shared" si="189"/>
        <v>7</v>
      </c>
      <c r="S3031" s="1">
        <f t="shared" si="190"/>
        <v>2020</v>
      </c>
      <c r="T3031" s="1">
        <f t="shared" si="191"/>
        <v>2</v>
      </c>
    </row>
    <row r="3032" spans="1:20" x14ac:dyDescent="0.2">
      <c r="A3032" s="3" t="s">
        <v>1094</v>
      </c>
      <c r="B3032" s="3" t="s">
        <v>1668</v>
      </c>
      <c r="C3032" s="4" t="s">
        <v>1541</v>
      </c>
      <c r="D3032" s="5" t="s">
        <v>1524</v>
      </c>
      <c r="E3032" s="4" t="s">
        <v>1525</v>
      </c>
      <c r="F3032" s="6">
        <v>6529.47</v>
      </c>
      <c r="G3032" s="4">
        <v>48753</v>
      </c>
      <c r="H3032" s="4">
        <v>342066</v>
      </c>
      <c r="I3032" s="5">
        <v>19.08833383</v>
      </c>
      <c r="J3032" s="5">
        <v>7.0163066888190997</v>
      </c>
      <c r="K3032" s="5" t="s">
        <v>19</v>
      </c>
      <c r="L3032" s="5">
        <v>326</v>
      </c>
      <c r="M3032" s="7" t="s">
        <v>1669</v>
      </c>
      <c r="N3032" s="7" t="s">
        <v>1670</v>
      </c>
      <c r="O3032" s="9" t="str">
        <f t="shared" si="188"/>
        <v>2020-07-21</v>
      </c>
      <c r="P3032" s="1" t="str">
        <f>VLOOKUP(K3032,de_para!$A$2:$B$46,2,0)</f>
        <v>web event</v>
      </c>
      <c r="Q3032" s="1">
        <v>0</v>
      </c>
      <c r="R3032" s="1">
        <f t="shared" si="189"/>
        <v>7</v>
      </c>
      <c r="S3032" s="1">
        <f t="shared" si="190"/>
        <v>2020</v>
      </c>
      <c r="T3032" s="1">
        <f t="shared" si="191"/>
        <v>2</v>
      </c>
    </row>
    <row r="3033" spans="1:20" x14ac:dyDescent="0.2">
      <c r="A3033" s="3" t="s">
        <v>311</v>
      </c>
      <c r="B3033" s="3" t="s">
        <v>1668</v>
      </c>
      <c r="C3033" s="4" t="s">
        <v>1520</v>
      </c>
      <c r="D3033" s="5" t="s">
        <v>1521</v>
      </c>
      <c r="E3033" s="4" t="s">
        <v>1522</v>
      </c>
      <c r="F3033" s="6">
        <v>3954.97</v>
      </c>
      <c r="G3033" s="4">
        <v>378691</v>
      </c>
      <c r="H3033" s="4">
        <v>671091</v>
      </c>
      <c r="I3033" s="5">
        <v>5.8933438200000001</v>
      </c>
      <c r="J3033" s="5">
        <v>1.7721334808591001</v>
      </c>
      <c r="K3033" s="5" t="s">
        <v>1251</v>
      </c>
      <c r="L3033" s="5">
        <v>13</v>
      </c>
      <c r="M3033" s="7" t="s">
        <v>1669</v>
      </c>
      <c r="N3033" s="7" t="s">
        <v>1670</v>
      </c>
      <c r="O3033" s="9" t="str">
        <f t="shared" si="188"/>
        <v>2020-07-21</v>
      </c>
      <c r="P3033" s="1" t="str">
        <f>VLOOKUP(K3033,de_para!$A$2:$B$46,2,0)</f>
        <v>Credenciamento</v>
      </c>
      <c r="Q3033" s="1">
        <v>0</v>
      </c>
      <c r="R3033" s="1">
        <f t="shared" si="189"/>
        <v>7</v>
      </c>
      <c r="S3033" s="1">
        <f t="shared" si="190"/>
        <v>2020</v>
      </c>
      <c r="T3033" s="1">
        <f t="shared" si="191"/>
        <v>2</v>
      </c>
    </row>
    <row r="3034" spans="1:20" x14ac:dyDescent="0.2">
      <c r="A3034" s="3" t="s">
        <v>1094</v>
      </c>
      <c r="B3034" s="3" t="s">
        <v>1668</v>
      </c>
      <c r="C3034" s="4" t="s">
        <v>1639</v>
      </c>
      <c r="D3034" s="5" t="s">
        <v>1634</v>
      </c>
      <c r="E3034" s="4" t="s">
        <v>1635</v>
      </c>
      <c r="F3034" s="6">
        <v>2473.06</v>
      </c>
      <c r="G3034" s="4">
        <v>19144</v>
      </c>
      <c r="H3034" s="4">
        <v>110115</v>
      </c>
      <c r="I3034" s="5">
        <v>22.458883889999999</v>
      </c>
      <c r="J3034" s="5">
        <v>5.7519327204346</v>
      </c>
      <c r="K3034" s="5" t="s">
        <v>19</v>
      </c>
      <c r="L3034" s="5">
        <v>89</v>
      </c>
      <c r="M3034" s="7" t="s">
        <v>1669</v>
      </c>
      <c r="N3034" s="7" t="s">
        <v>1670</v>
      </c>
      <c r="O3034" s="9" t="str">
        <f t="shared" si="188"/>
        <v>2020-07-21</v>
      </c>
      <c r="P3034" s="1" t="str">
        <f>VLOOKUP(K3034,de_para!$A$2:$B$46,2,0)</f>
        <v>web event</v>
      </c>
      <c r="Q3034" s="1">
        <v>0</v>
      </c>
      <c r="R3034" s="1">
        <f t="shared" si="189"/>
        <v>7</v>
      </c>
      <c r="S3034" s="1">
        <f t="shared" si="190"/>
        <v>2020</v>
      </c>
      <c r="T3034" s="1">
        <f t="shared" si="191"/>
        <v>2</v>
      </c>
    </row>
    <row r="3035" spans="1:20" x14ac:dyDescent="0.2">
      <c r="A3035" s="3" t="s">
        <v>1466</v>
      </c>
      <c r="B3035" s="3" t="s">
        <v>1668</v>
      </c>
      <c r="C3035" s="4" t="s">
        <v>1467</v>
      </c>
      <c r="D3035" s="5" t="s">
        <v>1249</v>
      </c>
      <c r="E3035" s="4" t="s">
        <v>1250</v>
      </c>
      <c r="F3035" s="6">
        <v>2941.23</v>
      </c>
      <c r="G3035" s="4">
        <v>541825</v>
      </c>
      <c r="H3035" s="4">
        <v>772629</v>
      </c>
      <c r="I3035" s="5">
        <v>3.8067817800000001</v>
      </c>
      <c r="J3035" s="5">
        <v>1.4259751764869</v>
      </c>
      <c r="K3035" s="5" t="s">
        <v>1251</v>
      </c>
      <c r="L3035" s="5">
        <v>27</v>
      </c>
      <c r="M3035" s="7" t="s">
        <v>1669</v>
      </c>
      <c r="N3035" s="7" t="s">
        <v>1670</v>
      </c>
      <c r="O3035" s="9" t="str">
        <f t="shared" si="188"/>
        <v>2020-07-21</v>
      </c>
      <c r="P3035" s="1" t="str">
        <f>VLOOKUP(K3035,de_para!$A$2:$B$46,2,0)</f>
        <v>Credenciamento</v>
      </c>
      <c r="Q3035" s="1">
        <v>0</v>
      </c>
      <c r="R3035" s="1">
        <f t="shared" si="189"/>
        <v>7</v>
      </c>
      <c r="S3035" s="1">
        <f t="shared" si="190"/>
        <v>2020</v>
      </c>
      <c r="T3035" s="1">
        <f t="shared" si="191"/>
        <v>2</v>
      </c>
    </row>
    <row r="3036" spans="1:20" x14ac:dyDescent="0.2">
      <c r="A3036" s="3" t="s">
        <v>1548</v>
      </c>
      <c r="B3036" s="3" t="s">
        <v>1668</v>
      </c>
      <c r="C3036" s="4" t="s">
        <v>1640</v>
      </c>
      <c r="D3036" s="5" t="s">
        <v>1524</v>
      </c>
      <c r="E3036" s="4" t="s">
        <v>1525</v>
      </c>
      <c r="F3036" s="6">
        <v>2597.1799999999998</v>
      </c>
      <c r="G3036" s="4">
        <v>52785</v>
      </c>
      <c r="H3036" s="4">
        <v>165872</v>
      </c>
      <c r="I3036" s="5">
        <v>15.65773609</v>
      </c>
      <c r="J3036" s="5">
        <v>3.1424078810267999</v>
      </c>
      <c r="K3036" s="5" t="s">
        <v>19</v>
      </c>
      <c r="L3036" s="5">
        <v>106</v>
      </c>
      <c r="M3036" s="7" t="s">
        <v>1669</v>
      </c>
      <c r="N3036" s="7" t="s">
        <v>1670</v>
      </c>
      <c r="O3036" s="9" t="str">
        <f t="shared" si="188"/>
        <v>2020-07-21</v>
      </c>
      <c r="P3036" s="1" t="str">
        <f>VLOOKUP(K3036,de_para!$A$2:$B$46,2,0)</f>
        <v>web event</v>
      </c>
      <c r="Q3036" s="1">
        <v>0</v>
      </c>
      <c r="R3036" s="1">
        <f t="shared" si="189"/>
        <v>7</v>
      </c>
      <c r="S3036" s="1">
        <f t="shared" si="190"/>
        <v>2020</v>
      </c>
      <c r="T3036" s="1">
        <f t="shared" si="191"/>
        <v>2</v>
      </c>
    </row>
    <row r="3037" spans="1:20" x14ac:dyDescent="0.2">
      <c r="A3037" s="3" t="s">
        <v>311</v>
      </c>
      <c r="B3037" s="3" t="s">
        <v>1668</v>
      </c>
      <c r="C3037" s="4" t="s">
        <v>1248</v>
      </c>
      <c r="D3037" s="5" t="s">
        <v>1249</v>
      </c>
      <c r="E3037" s="4" t="s">
        <v>1250</v>
      </c>
      <c r="F3037" s="6">
        <v>2836.66</v>
      </c>
      <c r="G3037" s="4">
        <v>417795</v>
      </c>
      <c r="H3037" s="4">
        <v>620792</v>
      </c>
      <c r="I3037" s="5">
        <v>4.5694210000000002</v>
      </c>
      <c r="J3037" s="5">
        <v>1.4858770449622001</v>
      </c>
      <c r="K3037" s="5" t="s">
        <v>1251</v>
      </c>
      <c r="L3037" s="5">
        <v>31</v>
      </c>
      <c r="M3037" s="7" t="s">
        <v>1669</v>
      </c>
      <c r="N3037" s="7" t="s">
        <v>1670</v>
      </c>
      <c r="O3037" s="9" t="str">
        <f t="shared" si="188"/>
        <v>2020-07-21</v>
      </c>
      <c r="P3037" s="1" t="str">
        <f>VLOOKUP(K3037,de_para!$A$2:$B$46,2,0)</f>
        <v>Credenciamento</v>
      </c>
      <c r="Q3037" s="1">
        <v>0</v>
      </c>
      <c r="R3037" s="1">
        <f t="shared" si="189"/>
        <v>7</v>
      </c>
      <c r="S3037" s="1">
        <f t="shared" si="190"/>
        <v>2020</v>
      </c>
      <c r="T3037" s="1">
        <f t="shared" si="191"/>
        <v>2</v>
      </c>
    </row>
    <row r="3038" spans="1:20" x14ac:dyDescent="0.2">
      <c r="A3038" s="3" t="s">
        <v>1477</v>
      </c>
      <c r="B3038" s="3" t="s">
        <v>1668</v>
      </c>
      <c r="C3038" s="4" t="s">
        <v>1478</v>
      </c>
      <c r="D3038" s="5" t="s">
        <v>1239</v>
      </c>
      <c r="E3038" s="4" t="s">
        <v>1240</v>
      </c>
      <c r="F3038" s="6">
        <v>8.06</v>
      </c>
      <c r="G3038" s="4">
        <v>831</v>
      </c>
      <c r="H3038" s="4">
        <v>860</v>
      </c>
      <c r="I3038" s="5">
        <v>9.3720930199999994</v>
      </c>
      <c r="J3038" s="5">
        <v>1.0348977135980999</v>
      </c>
      <c r="K3038" s="5" t="s">
        <v>200</v>
      </c>
      <c r="L3038" s="5">
        <v>2</v>
      </c>
      <c r="M3038" s="7" t="s">
        <v>1669</v>
      </c>
      <c r="N3038" s="7" t="s">
        <v>1670</v>
      </c>
      <c r="O3038" s="9" t="str">
        <f t="shared" si="188"/>
        <v>2020-07-21</v>
      </c>
      <c r="P3038" s="1" t="str">
        <f>VLOOKUP(K3038,de_para!$A$2:$B$46,2,0)</f>
        <v>Mensagem</v>
      </c>
      <c r="Q3038" s="1">
        <v>1</v>
      </c>
      <c r="R3038" s="1">
        <f t="shared" si="189"/>
        <v>7</v>
      </c>
      <c r="S3038" s="1">
        <f t="shared" si="190"/>
        <v>2020</v>
      </c>
      <c r="T3038" s="1">
        <f t="shared" si="191"/>
        <v>2</v>
      </c>
    </row>
    <row r="3039" spans="1:20" x14ac:dyDescent="0.2">
      <c r="A3039" s="3" t="s">
        <v>1661</v>
      </c>
      <c r="B3039" s="3" t="s">
        <v>1668</v>
      </c>
      <c r="C3039" s="4" t="s">
        <v>1662</v>
      </c>
      <c r="D3039" s="5" t="s">
        <v>1205</v>
      </c>
      <c r="E3039" s="4" t="s">
        <v>1206</v>
      </c>
      <c r="F3039" s="6">
        <v>3448.28</v>
      </c>
      <c r="G3039" s="4">
        <v>141152</v>
      </c>
      <c r="H3039" s="4">
        <v>299552</v>
      </c>
      <c r="I3039" s="5">
        <v>11.51145711</v>
      </c>
      <c r="J3039" s="5">
        <v>2.1221945137157001</v>
      </c>
      <c r="K3039" s="5" t="s">
        <v>38</v>
      </c>
      <c r="L3039" s="5">
        <v>9</v>
      </c>
      <c r="M3039" s="7" t="s">
        <v>1669</v>
      </c>
      <c r="N3039" s="7" t="s">
        <v>1670</v>
      </c>
      <c r="O3039" s="9" t="str">
        <f t="shared" si="188"/>
        <v>2020-07-21</v>
      </c>
      <c r="P3039" s="1" t="str">
        <f>VLOOKUP(K3039,de_para!$A$2:$B$46,2,0)</f>
        <v>Credenciamento</v>
      </c>
      <c r="Q3039" s="1">
        <v>0</v>
      </c>
      <c r="R3039" s="1">
        <f t="shared" si="189"/>
        <v>7</v>
      </c>
      <c r="S3039" s="1">
        <f t="shared" si="190"/>
        <v>2020</v>
      </c>
      <c r="T3039" s="1">
        <f t="shared" si="191"/>
        <v>2</v>
      </c>
    </row>
    <row r="3040" spans="1:20" x14ac:dyDescent="0.2">
      <c r="A3040" s="3" t="s">
        <v>1413</v>
      </c>
      <c r="B3040" s="3" t="s">
        <v>1668</v>
      </c>
      <c r="C3040" s="4" t="s">
        <v>1415</v>
      </c>
      <c r="D3040" s="5" t="s">
        <v>1416</v>
      </c>
      <c r="E3040" s="4" t="s">
        <v>1417</v>
      </c>
      <c r="F3040" s="6">
        <v>3754.03</v>
      </c>
      <c r="G3040" s="4">
        <v>366031</v>
      </c>
      <c r="H3040" s="4">
        <v>494243</v>
      </c>
      <c r="I3040" s="5">
        <v>7.5955147600000004</v>
      </c>
      <c r="J3040" s="5">
        <v>1.3502763427141</v>
      </c>
      <c r="K3040" s="5" t="s">
        <v>200</v>
      </c>
      <c r="L3040" s="5">
        <v>265</v>
      </c>
      <c r="M3040" s="7" t="s">
        <v>1669</v>
      </c>
      <c r="N3040" s="7" t="s">
        <v>1670</v>
      </c>
      <c r="O3040" s="9" t="str">
        <f t="shared" si="188"/>
        <v>2020-07-21</v>
      </c>
      <c r="P3040" s="1" t="str">
        <f>VLOOKUP(K3040,de_para!$A$2:$B$46,2,0)</f>
        <v>Mensagem</v>
      </c>
      <c r="Q3040" s="1">
        <v>1</v>
      </c>
      <c r="R3040" s="1">
        <f t="shared" si="189"/>
        <v>7</v>
      </c>
      <c r="S3040" s="1">
        <f t="shared" si="190"/>
        <v>2020</v>
      </c>
      <c r="T3040" s="1">
        <f t="shared" si="191"/>
        <v>2</v>
      </c>
    </row>
    <row r="3041" spans="1:20" x14ac:dyDescent="0.2">
      <c r="A3041" s="3" t="s">
        <v>1536</v>
      </c>
      <c r="B3041" s="3" t="s">
        <v>1668</v>
      </c>
      <c r="C3041" s="4" t="s">
        <v>1537</v>
      </c>
      <c r="D3041" s="5" t="s">
        <v>1524</v>
      </c>
      <c r="E3041" s="4" t="s">
        <v>1525</v>
      </c>
      <c r="F3041" s="6">
        <v>4347.01</v>
      </c>
      <c r="G3041" s="4">
        <v>57392</v>
      </c>
      <c r="H3041" s="4">
        <v>282625</v>
      </c>
      <c r="I3041" s="5">
        <v>15.380840340000001</v>
      </c>
      <c r="J3041" s="5">
        <v>4.9244668246445</v>
      </c>
      <c r="K3041" s="5" t="s">
        <v>19</v>
      </c>
      <c r="L3041" s="5">
        <v>144</v>
      </c>
      <c r="M3041" s="7" t="s">
        <v>1669</v>
      </c>
      <c r="N3041" s="7" t="s">
        <v>1670</v>
      </c>
      <c r="O3041" s="9" t="str">
        <f t="shared" si="188"/>
        <v>2020-07-21</v>
      </c>
      <c r="P3041" s="1" t="str">
        <f>VLOOKUP(K3041,de_para!$A$2:$B$46,2,0)</f>
        <v>web event</v>
      </c>
      <c r="Q3041" s="1">
        <v>0</v>
      </c>
      <c r="R3041" s="1">
        <f t="shared" si="189"/>
        <v>7</v>
      </c>
      <c r="S3041" s="1">
        <f t="shared" si="190"/>
        <v>2020</v>
      </c>
      <c r="T3041" s="1">
        <f t="shared" si="191"/>
        <v>2</v>
      </c>
    </row>
    <row r="3042" spans="1:20" x14ac:dyDescent="0.2">
      <c r="A3042" s="3" t="s">
        <v>1466</v>
      </c>
      <c r="B3042" s="3" t="s">
        <v>1668</v>
      </c>
      <c r="C3042" s="4" t="s">
        <v>1678</v>
      </c>
      <c r="D3042" s="5" t="s">
        <v>1679</v>
      </c>
      <c r="E3042" s="4" t="s">
        <v>1680</v>
      </c>
      <c r="F3042" s="6">
        <v>440.41</v>
      </c>
      <c r="G3042" s="4">
        <v>76768</v>
      </c>
      <c r="H3042" s="4">
        <v>99484</v>
      </c>
      <c r="I3042" s="5">
        <v>4.4269430300000003</v>
      </c>
      <c r="J3042" s="5">
        <v>1.2959045435598</v>
      </c>
      <c r="K3042" s="5" t="s">
        <v>1251</v>
      </c>
      <c r="L3042" s="5" t="s">
        <v>42</v>
      </c>
      <c r="M3042" s="7" t="s">
        <v>1669</v>
      </c>
      <c r="N3042" s="7" t="s">
        <v>1670</v>
      </c>
      <c r="O3042" s="9" t="str">
        <f t="shared" si="188"/>
        <v>2020-07-21</v>
      </c>
      <c r="P3042" s="1" t="str">
        <f>VLOOKUP(K3042,de_para!$A$2:$B$46,2,0)</f>
        <v>Credenciamento</v>
      </c>
      <c r="Q3042" s="1">
        <v>0</v>
      </c>
      <c r="R3042" s="1">
        <f t="shared" si="189"/>
        <v>7</v>
      </c>
      <c r="S3042" s="1">
        <f t="shared" si="190"/>
        <v>2020</v>
      </c>
      <c r="T3042" s="1">
        <f t="shared" si="191"/>
        <v>2</v>
      </c>
    </row>
    <row r="3043" spans="1:20" x14ac:dyDescent="0.2">
      <c r="A3043" s="3" t="s">
        <v>1466</v>
      </c>
      <c r="B3043" s="3" t="s">
        <v>1668</v>
      </c>
      <c r="C3043" s="4" t="s">
        <v>1681</v>
      </c>
      <c r="D3043" s="5" t="s">
        <v>1682</v>
      </c>
      <c r="E3043" s="4" t="s">
        <v>1683</v>
      </c>
      <c r="F3043" s="6">
        <v>436.26</v>
      </c>
      <c r="G3043" s="4">
        <v>75968</v>
      </c>
      <c r="H3043" s="4">
        <v>100433</v>
      </c>
      <c r="I3043" s="5">
        <v>4.3437913799999999</v>
      </c>
      <c r="J3043" s="5">
        <v>1.3220434919966</v>
      </c>
      <c r="K3043" s="5" t="s">
        <v>1251</v>
      </c>
      <c r="L3043" s="5" t="s">
        <v>42</v>
      </c>
      <c r="M3043" s="7" t="s">
        <v>1669</v>
      </c>
      <c r="N3043" s="7" t="s">
        <v>1670</v>
      </c>
      <c r="O3043" s="9" t="str">
        <f t="shared" si="188"/>
        <v>2020-07-21</v>
      </c>
      <c r="P3043" s="1" t="str">
        <f>VLOOKUP(K3043,de_para!$A$2:$B$46,2,0)</f>
        <v>Credenciamento</v>
      </c>
      <c r="Q3043" s="1">
        <v>0</v>
      </c>
      <c r="R3043" s="1">
        <f t="shared" si="189"/>
        <v>7</v>
      </c>
      <c r="S3043" s="1">
        <f t="shared" si="190"/>
        <v>2020</v>
      </c>
      <c r="T3043" s="1">
        <f t="shared" si="191"/>
        <v>2</v>
      </c>
    </row>
    <row r="3044" spans="1:20" x14ac:dyDescent="0.2">
      <c r="A3044" s="3" t="s">
        <v>1006</v>
      </c>
      <c r="B3044" s="3" t="s">
        <v>1668</v>
      </c>
      <c r="C3044" s="4" t="s">
        <v>1626</v>
      </c>
      <c r="D3044" s="5" t="s">
        <v>1627</v>
      </c>
      <c r="E3044" s="4" t="s">
        <v>1628</v>
      </c>
      <c r="F3044" s="6">
        <v>3209.84</v>
      </c>
      <c r="G3044" s="4">
        <v>384895</v>
      </c>
      <c r="H3044" s="4">
        <v>493010</v>
      </c>
      <c r="I3044" s="5">
        <v>6.5106995799999998</v>
      </c>
      <c r="J3044" s="5">
        <v>1.2808947894880001</v>
      </c>
      <c r="K3044" s="5" t="s">
        <v>38</v>
      </c>
      <c r="L3044" s="5">
        <v>6</v>
      </c>
      <c r="M3044" s="7" t="s">
        <v>1669</v>
      </c>
      <c r="N3044" s="7" t="s">
        <v>1670</v>
      </c>
      <c r="O3044" s="9" t="str">
        <f t="shared" si="188"/>
        <v>2020-07-21</v>
      </c>
      <c r="P3044" s="1" t="str">
        <f>VLOOKUP(K3044,de_para!$A$2:$B$46,2,0)</f>
        <v>Credenciamento</v>
      </c>
      <c r="Q3044" s="1">
        <v>0</v>
      </c>
      <c r="R3044" s="1">
        <f t="shared" si="189"/>
        <v>7</v>
      </c>
      <c r="S3044" s="1">
        <f t="shared" si="190"/>
        <v>2020</v>
      </c>
      <c r="T3044" s="1">
        <f t="shared" si="191"/>
        <v>2</v>
      </c>
    </row>
    <row r="3045" spans="1:20" x14ac:dyDescent="0.2">
      <c r="A3045" s="3" t="s">
        <v>1684</v>
      </c>
      <c r="B3045" s="3" t="s">
        <v>1668</v>
      </c>
      <c r="C3045" s="4" t="s">
        <v>1685</v>
      </c>
      <c r="D3045" s="5" t="s">
        <v>1686</v>
      </c>
      <c r="E3045" s="4" t="s">
        <v>1687</v>
      </c>
      <c r="F3045" s="6">
        <v>0</v>
      </c>
      <c r="G3045" s="4">
        <v>0</v>
      </c>
      <c r="H3045" s="4">
        <v>0</v>
      </c>
      <c r="I3045" s="5" t="s">
        <v>42</v>
      </c>
      <c r="J3045" s="5">
        <v>0</v>
      </c>
      <c r="K3045" s="5" t="s">
        <v>19</v>
      </c>
      <c r="L3045" s="5">
        <v>1</v>
      </c>
      <c r="M3045" s="7" t="s">
        <v>1669</v>
      </c>
      <c r="N3045" s="7" t="s">
        <v>1670</v>
      </c>
      <c r="O3045" s="9" t="str">
        <f t="shared" si="188"/>
        <v>2020-07-21</v>
      </c>
      <c r="P3045" s="1" t="str">
        <f>VLOOKUP(K3045,de_para!$A$2:$B$46,2,0)</f>
        <v>web event</v>
      </c>
      <c r="Q3045" s="1">
        <v>0</v>
      </c>
      <c r="R3045" s="1">
        <f t="shared" si="189"/>
        <v>7</v>
      </c>
      <c r="S3045" s="1">
        <f t="shared" si="190"/>
        <v>2020</v>
      </c>
      <c r="T3045" s="1">
        <f t="shared" si="191"/>
        <v>2</v>
      </c>
    </row>
    <row r="3046" spans="1:20" x14ac:dyDescent="0.2">
      <c r="A3046" s="3" t="s">
        <v>1006</v>
      </c>
      <c r="B3046" s="3" t="s">
        <v>1668</v>
      </c>
      <c r="C3046" s="4" t="s">
        <v>1636</v>
      </c>
      <c r="D3046" s="5" t="s">
        <v>1637</v>
      </c>
      <c r="E3046" s="4" t="s">
        <v>1638</v>
      </c>
      <c r="F3046" s="6">
        <v>3207.23</v>
      </c>
      <c r="G3046" s="4">
        <v>326143</v>
      </c>
      <c r="H3046" s="4">
        <v>446729</v>
      </c>
      <c r="I3046" s="5">
        <v>7.1793637800000001</v>
      </c>
      <c r="J3046" s="5">
        <v>1.3697335217986999</v>
      </c>
      <c r="K3046" s="5" t="s">
        <v>38</v>
      </c>
      <c r="L3046" s="5">
        <v>6</v>
      </c>
      <c r="M3046" s="7" t="s">
        <v>1669</v>
      </c>
      <c r="N3046" s="7" t="s">
        <v>1670</v>
      </c>
      <c r="O3046" s="9" t="str">
        <f t="shared" si="188"/>
        <v>2020-07-21</v>
      </c>
      <c r="P3046" s="1" t="str">
        <f>VLOOKUP(K3046,de_para!$A$2:$B$46,2,0)</f>
        <v>Credenciamento</v>
      </c>
      <c r="Q3046" s="1">
        <v>0</v>
      </c>
      <c r="R3046" s="1">
        <f t="shared" si="189"/>
        <v>7</v>
      </c>
      <c r="S3046" s="1">
        <f t="shared" si="190"/>
        <v>2020</v>
      </c>
      <c r="T3046" s="1">
        <f t="shared" si="191"/>
        <v>2</v>
      </c>
    </row>
    <row r="3047" spans="1:20" x14ac:dyDescent="0.2">
      <c r="A3047" s="3" t="s">
        <v>1688</v>
      </c>
      <c r="B3047" s="3" t="s">
        <v>1668</v>
      </c>
      <c r="C3047" s="4" t="s">
        <v>1689</v>
      </c>
      <c r="D3047" s="5" t="s">
        <v>1690</v>
      </c>
      <c r="E3047" s="4" t="s">
        <v>1691</v>
      </c>
      <c r="F3047" s="6">
        <v>0</v>
      </c>
      <c r="G3047" s="4">
        <v>0</v>
      </c>
      <c r="H3047" s="4">
        <v>0</v>
      </c>
      <c r="I3047" s="5" t="s">
        <v>42</v>
      </c>
      <c r="J3047" s="5">
        <v>0</v>
      </c>
      <c r="K3047" s="5" t="s">
        <v>1304</v>
      </c>
      <c r="L3047" s="5">
        <v>2</v>
      </c>
      <c r="M3047" s="7" t="s">
        <v>1669</v>
      </c>
      <c r="N3047" s="7" t="s">
        <v>1670</v>
      </c>
      <c r="O3047" s="9" t="str">
        <f t="shared" si="188"/>
        <v>2020-07-21</v>
      </c>
      <c r="P3047" s="1" t="str">
        <f>VLOOKUP(K3047,de_para!$A$2:$B$46,2,0)</f>
        <v>web event</v>
      </c>
      <c r="Q3047" s="1">
        <v>0</v>
      </c>
      <c r="R3047" s="1">
        <f t="shared" si="189"/>
        <v>7</v>
      </c>
      <c r="S3047" s="1">
        <f t="shared" si="190"/>
        <v>2020</v>
      </c>
      <c r="T3047" s="1">
        <f t="shared" si="191"/>
        <v>2</v>
      </c>
    </row>
    <row r="3048" spans="1:20" x14ac:dyDescent="0.2">
      <c r="A3048" s="3" t="s">
        <v>1645</v>
      </c>
      <c r="B3048" s="3" t="s">
        <v>1668</v>
      </c>
      <c r="C3048" s="4" t="s">
        <v>1646</v>
      </c>
      <c r="D3048" s="5" t="s">
        <v>1647</v>
      </c>
      <c r="E3048" s="4" t="s">
        <v>1648</v>
      </c>
      <c r="F3048" s="6">
        <v>633.73</v>
      </c>
      <c r="G3048" s="4">
        <v>130881</v>
      </c>
      <c r="H3048" s="4">
        <v>380480</v>
      </c>
      <c r="I3048" s="5">
        <v>1.6656066</v>
      </c>
      <c r="J3048" s="5">
        <v>2.9070682528403999</v>
      </c>
      <c r="K3048" s="5" t="s">
        <v>1649</v>
      </c>
      <c r="L3048" s="5">
        <v>2090</v>
      </c>
      <c r="M3048" s="7" t="s">
        <v>1669</v>
      </c>
      <c r="N3048" s="7" t="s">
        <v>1670</v>
      </c>
      <c r="O3048" s="9" t="str">
        <f t="shared" si="188"/>
        <v>2020-07-21</v>
      </c>
      <c r="P3048" s="1" t="str">
        <f>VLOOKUP(K3048,de_para!$A$2:$B$46,2,0)</f>
        <v>web event</v>
      </c>
      <c r="Q3048" s="1">
        <v>0</v>
      </c>
      <c r="R3048" s="1">
        <f t="shared" si="189"/>
        <v>7</v>
      </c>
      <c r="S3048" s="1">
        <f t="shared" si="190"/>
        <v>2020</v>
      </c>
      <c r="T3048" s="1">
        <f t="shared" si="191"/>
        <v>2</v>
      </c>
    </row>
    <row r="3049" spans="1:20" x14ac:dyDescent="0.2">
      <c r="A3049" s="3" t="s">
        <v>1666</v>
      </c>
      <c r="B3049" s="3" t="s">
        <v>1668</v>
      </c>
      <c r="C3049" s="4" t="s">
        <v>1667</v>
      </c>
      <c r="D3049" s="5" t="s">
        <v>1425</v>
      </c>
      <c r="E3049" s="4" t="s">
        <v>1426</v>
      </c>
      <c r="F3049" s="6">
        <v>0</v>
      </c>
      <c r="G3049" s="4">
        <v>0</v>
      </c>
      <c r="H3049" s="4">
        <v>0</v>
      </c>
      <c r="I3049" s="5" t="s">
        <v>42</v>
      </c>
      <c r="J3049" s="5">
        <v>0</v>
      </c>
      <c r="K3049" s="5" t="s">
        <v>1304</v>
      </c>
      <c r="L3049" s="5">
        <v>7</v>
      </c>
      <c r="M3049" s="7" t="s">
        <v>1669</v>
      </c>
      <c r="N3049" s="7" t="s">
        <v>1670</v>
      </c>
      <c r="O3049" s="9" t="str">
        <f t="shared" si="188"/>
        <v>2020-07-21</v>
      </c>
      <c r="P3049" s="1" t="str">
        <f>VLOOKUP(K3049,de_para!$A$2:$B$46,2,0)</f>
        <v>web event</v>
      </c>
      <c r="Q3049" s="1">
        <v>0</v>
      </c>
      <c r="R3049" s="1">
        <f t="shared" si="189"/>
        <v>7</v>
      </c>
      <c r="S3049" s="1">
        <f t="shared" si="190"/>
        <v>2020</v>
      </c>
      <c r="T3049" s="1">
        <f t="shared" si="191"/>
        <v>2</v>
      </c>
    </row>
    <row r="3050" spans="1:20" x14ac:dyDescent="0.2">
      <c r="A3050" s="3" t="s">
        <v>1530</v>
      </c>
      <c r="B3050" s="3" t="s">
        <v>1668</v>
      </c>
      <c r="C3050" s="4" t="s">
        <v>1531</v>
      </c>
      <c r="D3050" s="5" t="s">
        <v>1239</v>
      </c>
      <c r="E3050" s="4" t="s">
        <v>1240</v>
      </c>
      <c r="F3050" s="6">
        <v>20.7</v>
      </c>
      <c r="G3050" s="4">
        <v>2312</v>
      </c>
      <c r="H3050" s="4">
        <v>2456</v>
      </c>
      <c r="I3050" s="5">
        <v>8.4283387600000008</v>
      </c>
      <c r="J3050" s="5">
        <v>1.0622837370242</v>
      </c>
      <c r="K3050" s="5" t="s">
        <v>200</v>
      </c>
      <c r="L3050" s="5">
        <v>2</v>
      </c>
      <c r="M3050" s="7" t="s">
        <v>1669</v>
      </c>
      <c r="N3050" s="7" t="s">
        <v>1670</v>
      </c>
      <c r="O3050" s="9" t="str">
        <f t="shared" si="188"/>
        <v>2020-07-21</v>
      </c>
      <c r="P3050" s="1" t="str">
        <f>VLOOKUP(K3050,de_para!$A$2:$B$46,2,0)</f>
        <v>Mensagem</v>
      </c>
      <c r="Q3050" s="1">
        <v>1</v>
      </c>
      <c r="R3050" s="1">
        <f t="shared" si="189"/>
        <v>7</v>
      </c>
      <c r="S3050" s="1">
        <f t="shared" si="190"/>
        <v>2020</v>
      </c>
      <c r="T3050" s="1">
        <f t="shared" si="191"/>
        <v>2</v>
      </c>
    </row>
    <row r="3051" spans="1:20" x14ac:dyDescent="0.2">
      <c r="A3051" s="3" t="s">
        <v>1548</v>
      </c>
      <c r="B3051" s="3" t="s">
        <v>1668</v>
      </c>
      <c r="C3051" s="4" t="s">
        <v>1549</v>
      </c>
      <c r="D3051" s="5" t="s">
        <v>1205</v>
      </c>
      <c r="E3051" s="4" t="s">
        <v>1206</v>
      </c>
      <c r="F3051" s="6">
        <v>5172.8599999999997</v>
      </c>
      <c r="G3051" s="4">
        <v>57265</v>
      </c>
      <c r="H3051" s="4">
        <v>201381</v>
      </c>
      <c r="I3051" s="5">
        <v>25.686931739999999</v>
      </c>
      <c r="J3051" s="5">
        <v>3.5166506592158999</v>
      </c>
      <c r="K3051" s="5" t="s">
        <v>38</v>
      </c>
      <c r="L3051" s="5">
        <v>25</v>
      </c>
      <c r="M3051" s="7" t="s">
        <v>1669</v>
      </c>
      <c r="N3051" s="7" t="s">
        <v>1670</v>
      </c>
      <c r="O3051" s="9" t="str">
        <f t="shared" si="188"/>
        <v>2020-07-21</v>
      </c>
      <c r="P3051" s="1" t="str">
        <f>VLOOKUP(K3051,de_para!$A$2:$B$46,2,0)</f>
        <v>Credenciamento</v>
      </c>
      <c r="Q3051" s="1">
        <v>0</v>
      </c>
      <c r="R3051" s="1">
        <f t="shared" si="189"/>
        <v>7</v>
      </c>
      <c r="S3051" s="1">
        <f t="shared" si="190"/>
        <v>2020</v>
      </c>
      <c r="T3051" s="1">
        <f t="shared" si="191"/>
        <v>2</v>
      </c>
    </row>
    <row r="3052" spans="1:20" x14ac:dyDescent="0.2">
      <c r="A3052" s="3" t="s">
        <v>1692</v>
      </c>
      <c r="B3052" s="3" t="s">
        <v>1668</v>
      </c>
      <c r="C3052" s="4" t="s">
        <v>1693</v>
      </c>
      <c r="D3052" s="5" t="s">
        <v>1694</v>
      </c>
      <c r="E3052" s="4" t="s">
        <v>1695</v>
      </c>
      <c r="F3052" s="6">
        <v>416.42</v>
      </c>
      <c r="G3052" s="4">
        <v>15692</v>
      </c>
      <c r="H3052" s="4">
        <v>21395</v>
      </c>
      <c r="I3052" s="5">
        <v>19.463426030000001</v>
      </c>
      <c r="J3052" s="5">
        <v>1.3634335967372</v>
      </c>
      <c r="K3052" s="5" t="s">
        <v>1304</v>
      </c>
      <c r="L3052" s="5">
        <v>7</v>
      </c>
      <c r="M3052" s="7" t="s">
        <v>1669</v>
      </c>
      <c r="N3052" s="7" t="s">
        <v>1670</v>
      </c>
      <c r="O3052" s="9" t="str">
        <f t="shared" si="188"/>
        <v>2020-07-21</v>
      </c>
      <c r="P3052" s="1" t="str">
        <f>VLOOKUP(K3052,de_para!$A$2:$B$46,2,0)</f>
        <v>web event</v>
      </c>
      <c r="Q3052" s="1">
        <v>0</v>
      </c>
      <c r="R3052" s="1">
        <f t="shared" si="189"/>
        <v>7</v>
      </c>
      <c r="S3052" s="1">
        <f t="shared" si="190"/>
        <v>2020</v>
      </c>
      <c r="T3052" s="1">
        <f t="shared" si="191"/>
        <v>2</v>
      </c>
    </row>
    <row r="3053" spans="1:20" x14ac:dyDescent="0.2">
      <c r="A3053" s="3" t="s">
        <v>1272</v>
      </c>
      <c r="B3053" s="3" t="s">
        <v>1668</v>
      </c>
      <c r="C3053" s="4" t="s">
        <v>1273</v>
      </c>
      <c r="D3053" s="5" t="s">
        <v>456</v>
      </c>
      <c r="E3053" s="4" t="s">
        <v>457</v>
      </c>
      <c r="F3053" s="6">
        <v>2449.66</v>
      </c>
      <c r="G3053" s="4">
        <v>216578</v>
      </c>
      <c r="H3053" s="4">
        <v>262505</v>
      </c>
      <c r="I3053" s="5">
        <v>9.3318603499999995</v>
      </c>
      <c r="J3053" s="5">
        <v>1.2120575497049999</v>
      </c>
      <c r="K3053" s="5" t="s">
        <v>38</v>
      </c>
      <c r="L3053" s="5">
        <v>10</v>
      </c>
      <c r="M3053" s="7" t="s">
        <v>1669</v>
      </c>
      <c r="N3053" s="7" t="s">
        <v>1670</v>
      </c>
      <c r="O3053" s="9" t="str">
        <f t="shared" si="188"/>
        <v>2020-07-21</v>
      </c>
      <c r="P3053" s="1" t="str">
        <f>VLOOKUP(K3053,de_para!$A$2:$B$46,2,0)</f>
        <v>Credenciamento</v>
      </c>
      <c r="Q3053" s="1">
        <v>0</v>
      </c>
      <c r="R3053" s="1">
        <f t="shared" si="189"/>
        <v>7</v>
      </c>
      <c r="S3053" s="1">
        <f t="shared" si="190"/>
        <v>2020</v>
      </c>
      <c r="T3053" s="1">
        <f t="shared" si="191"/>
        <v>2</v>
      </c>
    </row>
    <row r="3054" spans="1:20" x14ac:dyDescent="0.2">
      <c r="A3054" s="3" t="s">
        <v>1696</v>
      </c>
      <c r="B3054" s="3" t="s">
        <v>1668</v>
      </c>
      <c r="C3054" s="4" t="s">
        <v>1697</v>
      </c>
      <c r="D3054" s="5" t="s">
        <v>1329</v>
      </c>
      <c r="E3054" s="4" t="s">
        <v>1330</v>
      </c>
      <c r="F3054" s="6">
        <v>44.84</v>
      </c>
      <c r="G3054" s="4">
        <v>3543</v>
      </c>
      <c r="H3054" s="4">
        <v>4407</v>
      </c>
      <c r="I3054" s="5">
        <v>10.17472203</v>
      </c>
      <c r="J3054" s="5">
        <v>1.2438611346316999</v>
      </c>
      <c r="K3054" s="5" t="s">
        <v>30</v>
      </c>
      <c r="L3054" s="5">
        <v>3</v>
      </c>
      <c r="M3054" s="7" t="s">
        <v>1669</v>
      </c>
      <c r="N3054" s="7" t="s">
        <v>1670</v>
      </c>
      <c r="O3054" s="9" t="str">
        <f t="shared" si="188"/>
        <v>2020-07-21</v>
      </c>
      <c r="P3054" s="1" t="str">
        <f>VLOOKUP(K3054,de_para!$A$2:$B$46,2,0)</f>
        <v>Lead Ads</v>
      </c>
      <c r="Q3054" s="1">
        <v>0</v>
      </c>
      <c r="R3054" s="1">
        <f t="shared" si="189"/>
        <v>7</v>
      </c>
      <c r="S3054" s="1">
        <f t="shared" si="190"/>
        <v>2020</v>
      </c>
      <c r="T3054" s="1">
        <f t="shared" si="191"/>
        <v>2</v>
      </c>
    </row>
    <row r="3055" spans="1:20" x14ac:dyDescent="0.2">
      <c r="A3055" s="3" t="s">
        <v>1594</v>
      </c>
      <c r="B3055" s="3" t="s">
        <v>1668</v>
      </c>
      <c r="C3055" s="4" t="s">
        <v>1625</v>
      </c>
      <c r="D3055" s="5" t="s">
        <v>1458</v>
      </c>
      <c r="E3055" s="4" t="s">
        <v>1459</v>
      </c>
      <c r="F3055" s="6">
        <v>8111.11</v>
      </c>
      <c r="G3055" s="4">
        <v>698521</v>
      </c>
      <c r="H3055" s="4">
        <v>1103606</v>
      </c>
      <c r="I3055" s="5">
        <v>7.3496429000000001</v>
      </c>
      <c r="J3055" s="5">
        <v>1.5799181413300001</v>
      </c>
      <c r="K3055" s="5" t="s">
        <v>200</v>
      </c>
      <c r="L3055" s="5">
        <v>308</v>
      </c>
      <c r="M3055" s="7" t="s">
        <v>1669</v>
      </c>
      <c r="N3055" s="7" t="s">
        <v>1670</v>
      </c>
      <c r="O3055" s="9" t="str">
        <f t="shared" si="188"/>
        <v>2020-07-21</v>
      </c>
      <c r="P3055" s="1" t="str">
        <f>VLOOKUP(K3055,de_para!$A$2:$B$46,2,0)</f>
        <v>Mensagem</v>
      </c>
      <c r="Q3055" s="1">
        <v>1</v>
      </c>
      <c r="R3055" s="1">
        <f t="shared" si="189"/>
        <v>7</v>
      </c>
      <c r="S3055" s="1">
        <f t="shared" si="190"/>
        <v>2020</v>
      </c>
      <c r="T3055" s="1">
        <f t="shared" si="191"/>
        <v>2</v>
      </c>
    </row>
    <row r="3056" spans="1:20" x14ac:dyDescent="0.2">
      <c r="A3056" s="3" t="s">
        <v>1448</v>
      </c>
      <c r="B3056" s="3" t="s">
        <v>1668</v>
      </c>
      <c r="C3056" s="4" t="s">
        <v>1449</v>
      </c>
      <c r="D3056" s="5" t="s">
        <v>1205</v>
      </c>
      <c r="E3056" s="4" t="s">
        <v>1206</v>
      </c>
      <c r="F3056" s="6">
        <v>4849.33</v>
      </c>
      <c r="G3056" s="4">
        <v>134050</v>
      </c>
      <c r="H3056" s="4">
        <v>315771</v>
      </c>
      <c r="I3056" s="5">
        <v>15.35711006</v>
      </c>
      <c r="J3056" s="5">
        <v>2.3556210369264998</v>
      </c>
      <c r="K3056" s="5" t="s">
        <v>38</v>
      </c>
      <c r="L3056" s="5">
        <v>9</v>
      </c>
      <c r="M3056" s="7" t="s">
        <v>1669</v>
      </c>
      <c r="N3056" s="7" t="s">
        <v>1670</v>
      </c>
      <c r="O3056" s="9" t="str">
        <f t="shared" si="188"/>
        <v>2020-07-21</v>
      </c>
      <c r="P3056" s="1" t="str">
        <f>VLOOKUP(K3056,de_para!$A$2:$B$46,2,0)</f>
        <v>Credenciamento</v>
      </c>
      <c r="Q3056" s="1">
        <v>0</v>
      </c>
      <c r="R3056" s="1">
        <f t="shared" si="189"/>
        <v>7</v>
      </c>
      <c r="S3056" s="1">
        <f t="shared" si="190"/>
        <v>2020</v>
      </c>
      <c r="T3056" s="1">
        <f t="shared" si="191"/>
        <v>2</v>
      </c>
    </row>
    <row r="3057" spans="1:20" x14ac:dyDescent="0.2">
      <c r="A3057" s="3" t="s">
        <v>1548</v>
      </c>
      <c r="B3057" s="3" t="s">
        <v>1668</v>
      </c>
      <c r="C3057" s="4" t="s">
        <v>1698</v>
      </c>
      <c r="D3057" s="5" t="s">
        <v>1699</v>
      </c>
      <c r="E3057" s="4" t="s">
        <v>1700</v>
      </c>
      <c r="F3057" s="6">
        <v>0</v>
      </c>
      <c r="G3057" s="4">
        <v>0</v>
      </c>
      <c r="H3057" s="4">
        <v>0</v>
      </c>
      <c r="I3057" s="5" t="s">
        <v>42</v>
      </c>
      <c r="J3057" s="5">
        <v>0</v>
      </c>
      <c r="K3057" s="5" t="s">
        <v>1701</v>
      </c>
      <c r="L3057" s="5">
        <v>1</v>
      </c>
      <c r="M3057" s="7" t="s">
        <v>1669</v>
      </c>
      <c r="N3057" s="7" t="s">
        <v>1670</v>
      </c>
      <c r="O3057" s="9" t="str">
        <f t="shared" si="188"/>
        <v>2020-07-21</v>
      </c>
      <c r="P3057" s="1" t="str">
        <f>VLOOKUP(K3057,de_para!$A$2:$B$46,2,0)</f>
        <v>Credenciamento</v>
      </c>
      <c r="Q3057" s="1">
        <v>0</v>
      </c>
      <c r="R3057" s="1">
        <f t="shared" si="189"/>
        <v>7</v>
      </c>
      <c r="S3057" s="1">
        <f t="shared" si="190"/>
        <v>2020</v>
      </c>
      <c r="T3057" s="1">
        <f t="shared" si="191"/>
        <v>2</v>
      </c>
    </row>
    <row r="3058" spans="1:20" x14ac:dyDescent="0.2">
      <c r="A3058" s="3" t="s">
        <v>1338</v>
      </c>
      <c r="B3058" s="3" t="s">
        <v>1668</v>
      </c>
      <c r="C3058" s="4" t="s">
        <v>1339</v>
      </c>
      <c r="D3058" s="5" t="s">
        <v>1205</v>
      </c>
      <c r="E3058" s="4" t="s">
        <v>1206</v>
      </c>
      <c r="F3058" s="6">
        <v>951.6</v>
      </c>
      <c r="G3058" s="4">
        <v>19532</v>
      </c>
      <c r="H3058" s="4">
        <v>66730</v>
      </c>
      <c r="I3058" s="5">
        <v>14.26045257</v>
      </c>
      <c r="J3058" s="5">
        <v>3.4164448085194001</v>
      </c>
      <c r="K3058" s="5" t="s">
        <v>38</v>
      </c>
      <c r="L3058" s="5">
        <v>50</v>
      </c>
      <c r="M3058" s="7" t="s">
        <v>1669</v>
      </c>
      <c r="N3058" s="7" t="s">
        <v>1670</v>
      </c>
      <c r="O3058" s="9" t="str">
        <f t="shared" si="188"/>
        <v>2020-07-21</v>
      </c>
      <c r="P3058" s="1" t="str">
        <f>VLOOKUP(K3058,de_para!$A$2:$B$46,2,0)</f>
        <v>Credenciamento</v>
      </c>
      <c r="Q3058" s="1">
        <v>0</v>
      </c>
      <c r="R3058" s="1">
        <f t="shared" si="189"/>
        <v>7</v>
      </c>
      <c r="S3058" s="1">
        <f t="shared" si="190"/>
        <v>2020</v>
      </c>
      <c r="T3058" s="1">
        <f t="shared" si="191"/>
        <v>2</v>
      </c>
    </row>
    <row r="3059" spans="1:20" x14ac:dyDescent="0.2">
      <c r="A3059" s="3" t="s">
        <v>1338</v>
      </c>
      <c r="B3059" s="3" t="s">
        <v>1668</v>
      </c>
      <c r="C3059" s="4" t="s">
        <v>1523</v>
      </c>
      <c r="D3059" s="5" t="s">
        <v>1524</v>
      </c>
      <c r="E3059" s="4" t="s">
        <v>1525</v>
      </c>
      <c r="F3059" s="6">
        <v>2424.39</v>
      </c>
      <c r="G3059" s="4">
        <v>54345</v>
      </c>
      <c r="H3059" s="4">
        <v>171288</v>
      </c>
      <c r="I3059" s="5">
        <v>14.153881180000001</v>
      </c>
      <c r="J3059" s="5">
        <v>3.1518630968810002</v>
      </c>
      <c r="K3059" s="5" t="s">
        <v>19</v>
      </c>
      <c r="L3059" s="5">
        <v>90</v>
      </c>
      <c r="M3059" s="7" t="s">
        <v>1669</v>
      </c>
      <c r="N3059" s="7" t="s">
        <v>1670</v>
      </c>
      <c r="O3059" s="9" t="str">
        <f t="shared" si="188"/>
        <v>2020-07-21</v>
      </c>
      <c r="P3059" s="1" t="str">
        <f>VLOOKUP(K3059,de_para!$A$2:$B$46,2,0)</f>
        <v>web event</v>
      </c>
      <c r="Q3059" s="1">
        <v>0</v>
      </c>
      <c r="R3059" s="1">
        <f t="shared" si="189"/>
        <v>7</v>
      </c>
      <c r="S3059" s="1">
        <f t="shared" si="190"/>
        <v>2020</v>
      </c>
      <c r="T3059" s="1">
        <f t="shared" si="191"/>
        <v>2</v>
      </c>
    </row>
    <row r="3060" spans="1:20" x14ac:dyDescent="0.2">
      <c r="A3060" s="3" t="s">
        <v>1338</v>
      </c>
      <c r="B3060" s="3" t="s">
        <v>1668</v>
      </c>
      <c r="C3060" s="4" t="s">
        <v>1633</v>
      </c>
      <c r="D3060" s="5" t="s">
        <v>1634</v>
      </c>
      <c r="E3060" s="4" t="s">
        <v>1635</v>
      </c>
      <c r="F3060" s="6">
        <v>3379.97</v>
      </c>
      <c r="G3060" s="4">
        <v>18924</v>
      </c>
      <c r="H3060" s="4">
        <v>117901</v>
      </c>
      <c r="I3060" s="5">
        <v>28.667865410000001</v>
      </c>
      <c r="J3060" s="5">
        <v>6.2302367364193998</v>
      </c>
      <c r="K3060" s="5" t="s">
        <v>19</v>
      </c>
      <c r="L3060" s="5">
        <v>100</v>
      </c>
      <c r="M3060" s="7" t="s">
        <v>1669</v>
      </c>
      <c r="N3060" s="7" t="s">
        <v>1670</v>
      </c>
      <c r="O3060" s="9" t="str">
        <f t="shared" si="188"/>
        <v>2020-07-21</v>
      </c>
      <c r="P3060" s="1" t="str">
        <f>VLOOKUP(K3060,de_para!$A$2:$B$46,2,0)</f>
        <v>web event</v>
      </c>
      <c r="Q3060" s="1">
        <v>0</v>
      </c>
      <c r="R3060" s="1">
        <f t="shared" si="189"/>
        <v>7</v>
      </c>
      <c r="S3060" s="1">
        <f t="shared" si="190"/>
        <v>2020</v>
      </c>
      <c r="T3060" s="1">
        <f t="shared" si="191"/>
        <v>2</v>
      </c>
    </row>
    <row r="3061" spans="1:20" x14ac:dyDescent="0.2">
      <c r="A3061" s="3" t="s">
        <v>1456</v>
      </c>
      <c r="B3061" s="3" t="s">
        <v>1668</v>
      </c>
      <c r="C3061" s="4" t="s">
        <v>1606</v>
      </c>
      <c r="D3061" s="5" t="s">
        <v>1596</v>
      </c>
      <c r="E3061" s="4" t="s">
        <v>1597</v>
      </c>
      <c r="F3061" s="6">
        <v>1502.89</v>
      </c>
      <c r="G3061" s="4">
        <v>106752</v>
      </c>
      <c r="H3061" s="4">
        <v>138838</v>
      </c>
      <c r="I3061" s="5">
        <v>10.8247742</v>
      </c>
      <c r="J3061" s="5">
        <v>1.3005657973621001</v>
      </c>
      <c r="K3061" s="5" t="s">
        <v>200</v>
      </c>
      <c r="L3061" s="5">
        <v>108</v>
      </c>
      <c r="M3061" s="7" t="s">
        <v>1669</v>
      </c>
      <c r="N3061" s="7" t="s">
        <v>1670</v>
      </c>
      <c r="O3061" s="9" t="str">
        <f t="shared" si="188"/>
        <v>2020-07-21</v>
      </c>
      <c r="P3061" s="1" t="str">
        <f>VLOOKUP(K3061,de_para!$A$2:$B$46,2,0)</f>
        <v>Mensagem</v>
      </c>
      <c r="Q3061" s="1">
        <v>1</v>
      </c>
      <c r="R3061" s="1">
        <f t="shared" si="189"/>
        <v>7</v>
      </c>
      <c r="S3061" s="1">
        <f t="shared" si="190"/>
        <v>2020</v>
      </c>
      <c r="T3061" s="1">
        <f t="shared" si="191"/>
        <v>2</v>
      </c>
    </row>
    <row r="3062" spans="1:20" x14ac:dyDescent="0.2">
      <c r="A3062" s="3" t="s">
        <v>1466</v>
      </c>
      <c r="B3062" s="3" t="s">
        <v>1668</v>
      </c>
      <c r="C3062" s="4" t="s">
        <v>1655</v>
      </c>
      <c r="D3062" s="5" t="s">
        <v>1656</v>
      </c>
      <c r="E3062" s="4" t="s">
        <v>1657</v>
      </c>
      <c r="F3062" s="6">
        <v>435.93</v>
      </c>
      <c r="G3062" s="4">
        <v>79760</v>
      </c>
      <c r="H3062" s="4">
        <v>104233</v>
      </c>
      <c r="I3062" s="5">
        <v>4.18226473</v>
      </c>
      <c r="J3062" s="5">
        <v>1.306832998997</v>
      </c>
      <c r="K3062" s="5" t="s">
        <v>1251</v>
      </c>
      <c r="L3062" s="5">
        <v>2</v>
      </c>
      <c r="M3062" s="7" t="s">
        <v>1669</v>
      </c>
      <c r="N3062" s="7" t="s">
        <v>1670</v>
      </c>
      <c r="O3062" s="9" t="str">
        <f t="shared" si="188"/>
        <v>2020-07-21</v>
      </c>
      <c r="P3062" s="1" t="str">
        <f>VLOOKUP(K3062,de_para!$A$2:$B$46,2,0)</f>
        <v>Credenciamento</v>
      </c>
      <c r="Q3062" s="1">
        <v>0</v>
      </c>
      <c r="R3062" s="1">
        <f t="shared" si="189"/>
        <v>7</v>
      </c>
      <c r="S3062" s="1">
        <f t="shared" si="190"/>
        <v>2020</v>
      </c>
      <c r="T3062" s="1">
        <f t="shared" si="191"/>
        <v>2</v>
      </c>
    </row>
    <row r="3063" spans="1:20" x14ac:dyDescent="0.2">
      <c r="A3063" s="3" t="s">
        <v>1444</v>
      </c>
      <c r="B3063" s="3" t="s">
        <v>1668</v>
      </c>
      <c r="C3063" s="4" t="s">
        <v>1445</v>
      </c>
      <c r="D3063" s="5" t="s">
        <v>1416</v>
      </c>
      <c r="E3063" s="4" t="s">
        <v>1417</v>
      </c>
      <c r="F3063" s="6">
        <v>5679.4</v>
      </c>
      <c r="G3063" s="4">
        <v>487303</v>
      </c>
      <c r="H3063" s="4">
        <v>683479</v>
      </c>
      <c r="I3063" s="5">
        <v>8.3095457199999991</v>
      </c>
      <c r="J3063" s="5">
        <v>1.4025749892777</v>
      </c>
      <c r="K3063" s="5" t="s">
        <v>200</v>
      </c>
      <c r="L3063" s="5">
        <v>345</v>
      </c>
      <c r="M3063" s="7" t="s">
        <v>1669</v>
      </c>
      <c r="N3063" s="7" t="s">
        <v>1670</v>
      </c>
      <c r="O3063" s="9" t="str">
        <f t="shared" si="188"/>
        <v>2020-07-21</v>
      </c>
      <c r="P3063" s="1" t="str">
        <f>VLOOKUP(K3063,de_para!$A$2:$B$46,2,0)</f>
        <v>Mensagem</v>
      </c>
      <c r="Q3063" s="1">
        <v>1</v>
      </c>
      <c r="R3063" s="1">
        <f t="shared" si="189"/>
        <v>7</v>
      </c>
      <c r="S3063" s="1">
        <f t="shared" si="190"/>
        <v>2020</v>
      </c>
      <c r="T3063" s="1">
        <f t="shared" si="191"/>
        <v>2</v>
      </c>
    </row>
    <row r="3064" spans="1:20" x14ac:dyDescent="0.2">
      <c r="A3064" s="3" t="s">
        <v>1594</v>
      </c>
      <c r="B3064" s="3" t="s">
        <v>1668</v>
      </c>
      <c r="C3064" s="4" t="s">
        <v>1595</v>
      </c>
      <c r="D3064" s="5" t="s">
        <v>1596</v>
      </c>
      <c r="E3064" s="4" t="s">
        <v>1597</v>
      </c>
      <c r="F3064" s="6">
        <v>667.76</v>
      </c>
      <c r="G3064" s="4">
        <v>64288</v>
      </c>
      <c r="H3064" s="4">
        <v>80219</v>
      </c>
      <c r="I3064" s="5">
        <v>8.3242124700000009</v>
      </c>
      <c r="J3064" s="5">
        <v>1.2478067446490999</v>
      </c>
      <c r="K3064" s="5" t="s">
        <v>200</v>
      </c>
      <c r="L3064" s="5">
        <v>51</v>
      </c>
      <c r="M3064" s="7" t="s">
        <v>1669</v>
      </c>
      <c r="N3064" s="7" t="s">
        <v>1670</v>
      </c>
      <c r="O3064" s="9" t="str">
        <f t="shared" si="188"/>
        <v>2020-07-21</v>
      </c>
      <c r="P3064" s="1" t="str">
        <f>VLOOKUP(K3064,de_para!$A$2:$B$46,2,0)</f>
        <v>Mensagem</v>
      </c>
      <c r="Q3064" s="1">
        <v>1</v>
      </c>
      <c r="R3064" s="1">
        <f t="shared" si="189"/>
        <v>7</v>
      </c>
      <c r="S3064" s="1">
        <f t="shared" si="190"/>
        <v>2020</v>
      </c>
      <c r="T3064" s="1">
        <f t="shared" si="191"/>
        <v>2</v>
      </c>
    </row>
    <row r="3065" spans="1:20" x14ac:dyDescent="0.2">
      <c r="A3065" s="3" t="s">
        <v>1562</v>
      </c>
      <c r="B3065" s="3" t="s">
        <v>1668</v>
      </c>
      <c r="C3065" s="4" t="s">
        <v>1563</v>
      </c>
      <c r="D3065" s="5" t="s">
        <v>1302</v>
      </c>
      <c r="E3065" s="4" t="s">
        <v>1303</v>
      </c>
      <c r="F3065" s="6">
        <v>6451.9</v>
      </c>
      <c r="G3065" s="4">
        <v>89922</v>
      </c>
      <c r="H3065" s="4">
        <v>566647</v>
      </c>
      <c r="I3065" s="5">
        <v>11.386101050000001</v>
      </c>
      <c r="J3065" s="5">
        <v>6.3015391116746002</v>
      </c>
      <c r="K3065" s="5" t="s">
        <v>1304</v>
      </c>
      <c r="L3065" s="5">
        <v>143</v>
      </c>
      <c r="M3065" s="7" t="s">
        <v>1669</v>
      </c>
      <c r="N3065" s="7" t="s">
        <v>1670</v>
      </c>
      <c r="O3065" s="9" t="str">
        <f t="shared" si="188"/>
        <v>2020-07-21</v>
      </c>
      <c r="P3065" s="1" t="str">
        <f>VLOOKUP(K3065,de_para!$A$2:$B$46,2,0)</f>
        <v>web event</v>
      </c>
      <c r="Q3065" s="1">
        <v>0</v>
      </c>
      <c r="R3065" s="1">
        <f t="shared" si="189"/>
        <v>7</v>
      </c>
      <c r="S3065" s="1">
        <f t="shared" si="190"/>
        <v>2020</v>
      </c>
      <c r="T3065" s="1">
        <f t="shared" si="191"/>
        <v>2</v>
      </c>
    </row>
    <row r="3066" spans="1:20" x14ac:dyDescent="0.2">
      <c r="A3066" s="3" t="s">
        <v>1702</v>
      </c>
      <c r="B3066" s="3" t="s">
        <v>1668</v>
      </c>
      <c r="C3066" s="4" t="s">
        <v>1703</v>
      </c>
      <c r="D3066" s="5" t="s">
        <v>1704</v>
      </c>
      <c r="E3066" s="4" t="s">
        <v>1705</v>
      </c>
      <c r="F3066" s="6">
        <v>0</v>
      </c>
      <c r="G3066" s="4">
        <v>0</v>
      </c>
      <c r="H3066" s="4">
        <v>0</v>
      </c>
      <c r="I3066" s="5" t="s">
        <v>42</v>
      </c>
      <c r="J3066" s="5">
        <v>0</v>
      </c>
      <c r="K3066" s="5" t="s">
        <v>1304</v>
      </c>
      <c r="L3066" s="5">
        <v>1</v>
      </c>
      <c r="M3066" s="7" t="s">
        <v>1669</v>
      </c>
      <c r="N3066" s="7" t="s">
        <v>1670</v>
      </c>
      <c r="O3066" s="9" t="str">
        <f t="shared" si="188"/>
        <v>2020-07-21</v>
      </c>
      <c r="P3066" s="1" t="str">
        <f>VLOOKUP(K3066,de_para!$A$2:$B$46,2,0)</f>
        <v>web event</v>
      </c>
      <c r="Q3066" s="1">
        <v>0</v>
      </c>
      <c r="R3066" s="1">
        <f t="shared" si="189"/>
        <v>7</v>
      </c>
      <c r="S3066" s="1">
        <f t="shared" si="190"/>
        <v>2020</v>
      </c>
      <c r="T3066" s="1">
        <f t="shared" si="191"/>
        <v>2</v>
      </c>
    </row>
    <row r="3067" spans="1:20" x14ac:dyDescent="0.2">
      <c r="A3067" s="3" t="s">
        <v>1435</v>
      </c>
      <c r="B3067" s="3" t="s">
        <v>1668</v>
      </c>
      <c r="C3067" s="4" t="s">
        <v>1629</v>
      </c>
      <c r="D3067" s="5" t="s">
        <v>1480</v>
      </c>
      <c r="E3067" s="4" t="s">
        <v>1481</v>
      </c>
      <c r="F3067" s="6">
        <v>3828.99</v>
      </c>
      <c r="G3067" s="4">
        <v>408385</v>
      </c>
      <c r="H3067" s="4">
        <v>694837</v>
      </c>
      <c r="I3067" s="5">
        <v>5.5106305500000001</v>
      </c>
      <c r="J3067" s="5">
        <v>1.7014263501353</v>
      </c>
      <c r="K3067" s="5" t="s">
        <v>1304</v>
      </c>
      <c r="L3067" s="5">
        <v>235</v>
      </c>
      <c r="M3067" s="7" t="s">
        <v>1669</v>
      </c>
      <c r="N3067" s="7" t="s">
        <v>1670</v>
      </c>
      <c r="O3067" s="9" t="str">
        <f t="shared" si="188"/>
        <v>2020-07-21</v>
      </c>
      <c r="P3067" s="1" t="str">
        <f>VLOOKUP(K3067,de_para!$A$2:$B$46,2,0)</f>
        <v>web event</v>
      </c>
      <c r="Q3067" s="1">
        <v>0</v>
      </c>
      <c r="R3067" s="1">
        <f t="shared" si="189"/>
        <v>7</v>
      </c>
      <c r="S3067" s="1">
        <f t="shared" si="190"/>
        <v>2020</v>
      </c>
      <c r="T3067" s="1">
        <f t="shared" si="191"/>
        <v>2</v>
      </c>
    </row>
    <row r="3068" spans="1:20" x14ac:dyDescent="0.2">
      <c r="A3068" s="3" t="s">
        <v>1501</v>
      </c>
      <c r="B3068" s="3" t="s">
        <v>1668</v>
      </c>
      <c r="C3068" s="4" t="s">
        <v>1502</v>
      </c>
      <c r="D3068" s="5" t="s">
        <v>1503</v>
      </c>
      <c r="E3068" s="4" t="s">
        <v>1504</v>
      </c>
      <c r="F3068" s="6">
        <v>2987.35</v>
      </c>
      <c r="G3068" s="4">
        <v>113089</v>
      </c>
      <c r="H3068" s="4">
        <v>341320</v>
      </c>
      <c r="I3068" s="5">
        <v>8.75234384</v>
      </c>
      <c r="J3068" s="5">
        <v>3.0181538434330002</v>
      </c>
      <c r="K3068" s="5" t="s">
        <v>1304</v>
      </c>
      <c r="L3068" s="5">
        <v>137</v>
      </c>
      <c r="M3068" s="7" t="s">
        <v>1669</v>
      </c>
      <c r="N3068" s="7" t="s">
        <v>1670</v>
      </c>
      <c r="O3068" s="9" t="str">
        <f t="shared" si="188"/>
        <v>2020-07-21</v>
      </c>
      <c r="P3068" s="1" t="str">
        <f>VLOOKUP(K3068,de_para!$A$2:$B$46,2,0)</f>
        <v>web event</v>
      </c>
      <c r="Q3068" s="1">
        <v>0</v>
      </c>
      <c r="R3068" s="1">
        <f t="shared" si="189"/>
        <v>7</v>
      </c>
      <c r="S3068" s="1">
        <f t="shared" si="190"/>
        <v>2020</v>
      </c>
      <c r="T3068" s="1">
        <f t="shared" si="191"/>
        <v>2</v>
      </c>
    </row>
    <row r="3069" spans="1:20" x14ac:dyDescent="0.2">
      <c r="A3069" s="3" t="s">
        <v>1094</v>
      </c>
      <c r="B3069" s="3" t="s">
        <v>1668</v>
      </c>
      <c r="C3069" s="4" t="s">
        <v>1204</v>
      </c>
      <c r="D3069" s="5" t="s">
        <v>1205</v>
      </c>
      <c r="E3069" s="4" t="s">
        <v>1206</v>
      </c>
      <c r="F3069" s="6">
        <v>6592.01</v>
      </c>
      <c r="G3069" s="4">
        <v>44185</v>
      </c>
      <c r="H3069" s="4">
        <v>179932</v>
      </c>
      <c r="I3069" s="5">
        <v>36.636118089999997</v>
      </c>
      <c r="J3069" s="5">
        <v>4.0722417109878997</v>
      </c>
      <c r="K3069" s="5" t="s">
        <v>38</v>
      </c>
      <c r="L3069" s="5">
        <v>53</v>
      </c>
      <c r="M3069" s="7" t="s">
        <v>1669</v>
      </c>
      <c r="N3069" s="7" t="s">
        <v>1670</v>
      </c>
      <c r="O3069" s="9" t="str">
        <f t="shared" si="188"/>
        <v>2020-07-21</v>
      </c>
      <c r="P3069" s="1" t="str">
        <f>VLOOKUP(K3069,de_para!$A$2:$B$46,2,0)</f>
        <v>Credenciamento</v>
      </c>
      <c r="Q3069" s="1">
        <v>0</v>
      </c>
      <c r="R3069" s="1">
        <f t="shared" si="189"/>
        <v>7</v>
      </c>
      <c r="S3069" s="1">
        <f t="shared" si="190"/>
        <v>2020</v>
      </c>
      <c r="T3069" s="1">
        <f t="shared" si="191"/>
        <v>2</v>
      </c>
    </row>
    <row r="3070" spans="1:20" x14ac:dyDescent="0.2">
      <c r="A3070" s="3" t="s">
        <v>1272</v>
      </c>
      <c r="B3070" s="3" t="s">
        <v>1668</v>
      </c>
      <c r="C3070" s="4" t="s">
        <v>1318</v>
      </c>
      <c r="D3070" s="5" t="s">
        <v>1249</v>
      </c>
      <c r="E3070" s="4" t="s">
        <v>1250</v>
      </c>
      <c r="F3070" s="6">
        <v>9260.68</v>
      </c>
      <c r="G3070" s="4">
        <v>865811</v>
      </c>
      <c r="H3070" s="4">
        <v>1614825</v>
      </c>
      <c r="I3070" s="5">
        <v>5.7347885999999999</v>
      </c>
      <c r="J3070" s="5">
        <v>1.8651010439922999</v>
      </c>
      <c r="K3070" s="5" t="s">
        <v>1251</v>
      </c>
      <c r="L3070" s="5">
        <v>107</v>
      </c>
      <c r="M3070" s="7" t="s">
        <v>1669</v>
      </c>
      <c r="N3070" s="7" t="s">
        <v>1670</v>
      </c>
      <c r="O3070" s="9" t="str">
        <f t="shared" si="188"/>
        <v>2020-07-21</v>
      </c>
      <c r="P3070" s="1" t="str">
        <f>VLOOKUP(K3070,de_para!$A$2:$B$46,2,0)</f>
        <v>Credenciamento</v>
      </c>
      <c r="Q3070" s="1">
        <v>0</v>
      </c>
      <c r="R3070" s="1">
        <f t="shared" si="189"/>
        <v>7</v>
      </c>
      <c r="S3070" s="1">
        <f t="shared" si="190"/>
        <v>2020</v>
      </c>
      <c r="T3070" s="1">
        <f t="shared" si="191"/>
        <v>2</v>
      </c>
    </row>
    <row r="3071" spans="1:20" x14ac:dyDescent="0.2">
      <c r="A3071" s="3" t="s">
        <v>1607</v>
      </c>
      <c r="B3071" s="3" t="s">
        <v>1668</v>
      </c>
      <c r="C3071" s="4" t="s">
        <v>1608</v>
      </c>
      <c r="D3071" s="5" t="s">
        <v>1609</v>
      </c>
      <c r="E3071" s="4" t="s">
        <v>1610</v>
      </c>
      <c r="F3071" s="6">
        <v>239.31</v>
      </c>
      <c r="G3071" s="4">
        <v>27440</v>
      </c>
      <c r="H3071" s="4">
        <v>27891</v>
      </c>
      <c r="I3071" s="5">
        <v>8.5801871599999995</v>
      </c>
      <c r="J3071" s="5">
        <v>1.0164358600582999</v>
      </c>
      <c r="K3071" s="5" t="s">
        <v>200</v>
      </c>
      <c r="L3071" s="5">
        <v>9</v>
      </c>
      <c r="M3071" s="7" t="s">
        <v>1669</v>
      </c>
      <c r="N3071" s="7" t="s">
        <v>1670</v>
      </c>
      <c r="O3071" s="9" t="str">
        <f t="shared" si="188"/>
        <v>2020-07-21</v>
      </c>
      <c r="P3071" s="1" t="str">
        <f>VLOOKUP(K3071,de_para!$A$2:$B$46,2,0)</f>
        <v>Mensagem</v>
      </c>
      <c r="Q3071" s="1">
        <v>1</v>
      </c>
      <c r="R3071" s="1">
        <f t="shared" si="189"/>
        <v>7</v>
      </c>
      <c r="S3071" s="1">
        <f t="shared" si="190"/>
        <v>2020</v>
      </c>
      <c r="T3071" s="1">
        <f t="shared" si="191"/>
        <v>2</v>
      </c>
    </row>
    <row r="3072" spans="1:20" x14ac:dyDescent="0.2">
      <c r="A3072" s="3" t="s">
        <v>1423</v>
      </c>
      <c r="B3072" s="3" t="s">
        <v>1668</v>
      </c>
      <c r="C3072" s="4" t="s">
        <v>1424</v>
      </c>
      <c r="D3072" s="5" t="s">
        <v>1425</v>
      </c>
      <c r="E3072" s="4" t="s">
        <v>1426</v>
      </c>
      <c r="F3072" s="6">
        <v>10508.11</v>
      </c>
      <c r="G3072" s="4">
        <v>496135</v>
      </c>
      <c r="H3072" s="4">
        <v>1136537</v>
      </c>
      <c r="I3072" s="5">
        <v>9.2457262700000005</v>
      </c>
      <c r="J3072" s="5">
        <v>2.2907817428724</v>
      </c>
      <c r="K3072" s="5" t="s">
        <v>1304</v>
      </c>
      <c r="L3072" s="5">
        <v>584</v>
      </c>
      <c r="M3072" s="7" t="s">
        <v>1669</v>
      </c>
      <c r="N3072" s="7" t="s">
        <v>1670</v>
      </c>
      <c r="O3072" s="9" t="str">
        <f t="shared" si="188"/>
        <v>2020-07-21</v>
      </c>
      <c r="P3072" s="1" t="str">
        <f>VLOOKUP(K3072,de_para!$A$2:$B$46,2,0)</f>
        <v>web event</v>
      </c>
      <c r="Q3072" s="1">
        <v>0</v>
      </c>
      <c r="R3072" s="1">
        <f t="shared" si="189"/>
        <v>7</v>
      </c>
      <c r="S3072" s="1">
        <f t="shared" si="190"/>
        <v>2020</v>
      </c>
      <c r="T3072" s="1">
        <f t="shared" si="191"/>
        <v>2</v>
      </c>
    </row>
    <row r="3073" spans="1:20" x14ac:dyDescent="0.2">
      <c r="A3073" s="3" t="s">
        <v>1692</v>
      </c>
      <c r="B3073" s="3" t="s">
        <v>1668</v>
      </c>
      <c r="C3073" s="4" t="s">
        <v>1706</v>
      </c>
      <c r="D3073" s="5" t="s">
        <v>1707</v>
      </c>
      <c r="E3073" s="4" t="s">
        <v>1708</v>
      </c>
      <c r="F3073" s="6">
        <v>396.28</v>
      </c>
      <c r="G3073" s="4">
        <v>17808</v>
      </c>
      <c r="H3073" s="4">
        <v>24457</v>
      </c>
      <c r="I3073" s="5">
        <v>16.203132029999999</v>
      </c>
      <c r="J3073" s="5">
        <v>1.3733715184187001</v>
      </c>
      <c r="K3073" s="5" t="s">
        <v>1304</v>
      </c>
      <c r="L3073" s="5">
        <v>6</v>
      </c>
      <c r="M3073" s="7" t="s">
        <v>1669</v>
      </c>
      <c r="N3073" s="7" t="s">
        <v>1670</v>
      </c>
      <c r="O3073" s="9" t="str">
        <f t="shared" si="188"/>
        <v>2020-07-21</v>
      </c>
      <c r="P3073" s="1" t="str">
        <f>VLOOKUP(K3073,de_para!$A$2:$B$46,2,0)</f>
        <v>web event</v>
      </c>
      <c r="Q3073" s="1">
        <v>0</v>
      </c>
      <c r="R3073" s="1">
        <f t="shared" si="189"/>
        <v>7</v>
      </c>
      <c r="S3073" s="1">
        <f t="shared" si="190"/>
        <v>2020</v>
      </c>
      <c r="T3073" s="1">
        <f t="shared" si="191"/>
        <v>2</v>
      </c>
    </row>
    <row r="3074" spans="1:20" x14ac:dyDescent="0.2">
      <c r="A3074" s="3" t="s">
        <v>1305</v>
      </c>
      <c r="B3074" s="3" t="s">
        <v>1709</v>
      </c>
      <c r="C3074" s="4" t="s">
        <v>1550</v>
      </c>
      <c r="D3074" s="5" t="s">
        <v>1521</v>
      </c>
      <c r="E3074" s="4" t="s">
        <v>1522</v>
      </c>
      <c r="F3074" s="6">
        <v>4527.8900000000003</v>
      </c>
      <c r="G3074" s="4">
        <v>360384</v>
      </c>
      <c r="H3074" s="4">
        <v>576823</v>
      </c>
      <c r="I3074" s="5">
        <v>7.8497043299999998</v>
      </c>
      <c r="J3074" s="5">
        <v>1.6005788270289001</v>
      </c>
      <c r="K3074" s="5" t="s">
        <v>1251</v>
      </c>
      <c r="L3074" s="5">
        <v>18</v>
      </c>
      <c r="M3074" s="7" t="s">
        <v>1710</v>
      </c>
      <c r="N3074" s="7" t="s">
        <v>1711</v>
      </c>
      <c r="O3074" s="9" t="str">
        <f t="shared" si="188"/>
        <v>2020-07-14</v>
      </c>
      <c r="P3074" s="1" t="str">
        <f>VLOOKUP(K3074,de_para!$A$2:$B$46,2,0)</f>
        <v>Credenciamento</v>
      </c>
      <c r="Q3074" s="1">
        <v>0</v>
      </c>
      <c r="R3074" s="1">
        <f t="shared" si="189"/>
        <v>7</v>
      </c>
      <c r="S3074" s="1">
        <f t="shared" si="190"/>
        <v>2020</v>
      </c>
      <c r="T3074" s="1">
        <f t="shared" si="191"/>
        <v>2</v>
      </c>
    </row>
    <row r="3075" spans="1:20" x14ac:dyDescent="0.2">
      <c r="A3075" s="3" t="s">
        <v>1574</v>
      </c>
      <c r="B3075" s="3" t="s">
        <v>1709</v>
      </c>
      <c r="C3075" s="4" t="s">
        <v>1575</v>
      </c>
      <c r="D3075" s="5" t="s">
        <v>1508</v>
      </c>
      <c r="E3075" s="4" t="s">
        <v>1509</v>
      </c>
      <c r="F3075" s="6">
        <v>3302.16</v>
      </c>
      <c r="G3075" s="4">
        <v>217215</v>
      </c>
      <c r="H3075" s="4">
        <v>303453</v>
      </c>
      <c r="I3075" s="5">
        <v>10.881948769999999</v>
      </c>
      <c r="J3075" s="5">
        <v>1.3970167806091001</v>
      </c>
      <c r="K3075" s="5" t="s">
        <v>38</v>
      </c>
      <c r="L3075" s="5">
        <v>11</v>
      </c>
      <c r="M3075" s="7" t="s">
        <v>1710</v>
      </c>
      <c r="N3075" s="7" t="s">
        <v>1711</v>
      </c>
      <c r="O3075" s="9" t="str">
        <f t="shared" ref="O3075:O3138" si="192">RIGHT(B3075,10)</f>
        <v>2020-07-14</v>
      </c>
      <c r="P3075" s="1" t="str">
        <f>VLOOKUP(K3075,de_para!$A$2:$B$46,2,0)</f>
        <v>Credenciamento</v>
      </c>
      <c r="Q3075" s="1">
        <v>0</v>
      </c>
      <c r="R3075" s="1">
        <f t="shared" ref="R3075:R3138" si="193">MONTH(O3075)</f>
        <v>7</v>
      </c>
      <c r="S3075" s="1">
        <f t="shared" ref="S3075:S3138" si="194">YEAR(O3075)</f>
        <v>2020</v>
      </c>
      <c r="T3075" s="1">
        <f t="shared" ref="T3075:T3138" si="195">IF(R3075&lt;7,1,2)</f>
        <v>2</v>
      </c>
    </row>
    <row r="3076" spans="1:20" x14ac:dyDescent="0.2">
      <c r="A3076" s="3" t="s">
        <v>1684</v>
      </c>
      <c r="B3076" s="3" t="s">
        <v>1709</v>
      </c>
      <c r="C3076" s="4" t="s">
        <v>1712</v>
      </c>
      <c r="D3076" s="5" t="s">
        <v>1713</v>
      </c>
      <c r="E3076" s="4" t="s">
        <v>1714</v>
      </c>
      <c r="F3076" s="6">
        <v>0</v>
      </c>
      <c r="G3076" s="4">
        <v>0</v>
      </c>
      <c r="H3076" s="4">
        <v>0</v>
      </c>
      <c r="I3076" s="5" t="s">
        <v>42</v>
      </c>
      <c r="J3076" s="5">
        <v>0</v>
      </c>
      <c r="K3076" s="5" t="s">
        <v>19</v>
      </c>
      <c r="L3076" s="5">
        <v>1</v>
      </c>
      <c r="M3076" s="7" t="s">
        <v>1710</v>
      </c>
      <c r="N3076" s="7" t="s">
        <v>1711</v>
      </c>
      <c r="O3076" s="9" t="str">
        <f t="shared" si="192"/>
        <v>2020-07-14</v>
      </c>
      <c r="P3076" s="1" t="str">
        <f>VLOOKUP(K3076,de_para!$A$2:$B$46,2,0)</f>
        <v>web event</v>
      </c>
      <c r="Q3076" s="1">
        <v>0</v>
      </c>
      <c r="R3076" s="1">
        <f t="shared" si="193"/>
        <v>7</v>
      </c>
      <c r="S3076" s="1">
        <f t="shared" si="194"/>
        <v>2020</v>
      </c>
      <c r="T3076" s="1">
        <f t="shared" si="195"/>
        <v>2</v>
      </c>
    </row>
    <row r="3077" spans="1:20" x14ac:dyDescent="0.2">
      <c r="A3077" s="3" t="s">
        <v>1684</v>
      </c>
      <c r="B3077" s="3" t="s">
        <v>1709</v>
      </c>
      <c r="C3077" s="4" t="s">
        <v>1715</v>
      </c>
      <c r="D3077" s="5" t="s">
        <v>1716</v>
      </c>
      <c r="E3077" s="4" t="s">
        <v>1717</v>
      </c>
      <c r="F3077" s="6">
        <v>0</v>
      </c>
      <c r="G3077" s="4">
        <v>0</v>
      </c>
      <c r="H3077" s="4">
        <v>0</v>
      </c>
      <c r="I3077" s="5" t="s">
        <v>42</v>
      </c>
      <c r="J3077" s="5">
        <v>0</v>
      </c>
      <c r="K3077" s="5" t="s">
        <v>19</v>
      </c>
      <c r="L3077" s="5">
        <v>5</v>
      </c>
      <c r="M3077" s="7" t="s">
        <v>1710</v>
      </c>
      <c r="N3077" s="7" t="s">
        <v>1711</v>
      </c>
      <c r="O3077" s="9" t="str">
        <f t="shared" si="192"/>
        <v>2020-07-14</v>
      </c>
      <c r="P3077" s="1" t="str">
        <f>VLOOKUP(K3077,de_para!$A$2:$B$46,2,0)</f>
        <v>web event</v>
      </c>
      <c r="Q3077" s="1">
        <v>0</v>
      </c>
      <c r="R3077" s="1">
        <f t="shared" si="193"/>
        <v>7</v>
      </c>
      <c r="S3077" s="1">
        <f t="shared" si="194"/>
        <v>2020</v>
      </c>
      <c r="T3077" s="1">
        <f t="shared" si="195"/>
        <v>2</v>
      </c>
    </row>
    <row r="3078" spans="1:20" x14ac:dyDescent="0.2">
      <c r="A3078" s="3" t="s">
        <v>1548</v>
      </c>
      <c r="B3078" s="3" t="s">
        <v>1709</v>
      </c>
      <c r="C3078" s="4" t="s">
        <v>1640</v>
      </c>
      <c r="D3078" s="5" t="s">
        <v>1524</v>
      </c>
      <c r="E3078" s="4" t="s">
        <v>1525</v>
      </c>
      <c r="F3078" s="6">
        <v>2838.52</v>
      </c>
      <c r="G3078" s="4">
        <v>53008</v>
      </c>
      <c r="H3078" s="4">
        <v>179163</v>
      </c>
      <c r="I3078" s="5">
        <v>15.84322656</v>
      </c>
      <c r="J3078" s="5">
        <v>3.3799237850889998</v>
      </c>
      <c r="K3078" s="5" t="s">
        <v>19</v>
      </c>
      <c r="L3078" s="5">
        <v>151</v>
      </c>
      <c r="M3078" s="7" t="s">
        <v>1710</v>
      </c>
      <c r="N3078" s="7" t="s">
        <v>1711</v>
      </c>
      <c r="O3078" s="9" t="str">
        <f t="shared" si="192"/>
        <v>2020-07-14</v>
      </c>
      <c r="P3078" s="1" t="str">
        <f>VLOOKUP(K3078,de_para!$A$2:$B$46,2,0)</f>
        <v>web event</v>
      </c>
      <c r="Q3078" s="1">
        <v>0</v>
      </c>
      <c r="R3078" s="1">
        <f t="shared" si="193"/>
        <v>7</v>
      </c>
      <c r="S3078" s="1">
        <f t="shared" si="194"/>
        <v>2020</v>
      </c>
      <c r="T3078" s="1">
        <f t="shared" si="195"/>
        <v>2</v>
      </c>
    </row>
    <row r="3079" spans="1:20" x14ac:dyDescent="0.2">
      <c r="A3079" s="3" t="s">
        <v>1466</v>
      </c>
      <c r="B3079" s="3" t="s">
        <v>1709</v>
      </c>
      <c r="C3079" s="4" t="s">
        <v>1546</v>
      </c>
      <c r="D3079" s="5" t="s">
        <v>1521</v>
      </c>
      <c r="E3079" s="4" t="s">
        <v>1522</v>
      </c>
      <c r="F3079" s="6">
        <v>9407.3700000000008</v>
      </c>
      <c r="G3079" s="4">
        <v>1058046</v>
      </c>
      <c r="H3079" s="4">
        <v>1729661</v>
      </c>
      <c r="I3079" s="5">
        <v>5.4388518899999996</v>
      </c>
      <c r="J3079" s="5">
        <v>1.6347691877291</v>
      </c>
      <c r="K3079" s="5" t="s">
        <v>1251</v>
      </c>
      <c r="L3079" s="5">
        <v>23</v>
      </c>
      <c r="M3079" s="7" t="s">
        <v>1710</v>
      </c>
      <c r="N3079" s="7" t="s">
        <v>1711</v>
      </c>
      <c r="O3079" s="9" t="str">
        <f t="shared" si="192"/>
        <v>2020-07-14</v>
      </c>
      <c r="P3079" s="1" t="str">
        <f>VLOOKUP(K3079,de_para!$A$2:$B$46,2,0)</f>
        <v>Credenciamento</v>
      </c>
      <c r="Q3079" s="1">
        <v>0</v>
      </c>
      <c r="R3079" s="1">
        <f t="shared" si="193"/>
        <v>7</v>
      </c>
      <c r="S3079" s="1">
        <f t="shared" si="194"/>
        <v>2020</v>
      </c>
      <c r="T3079" s="1">
        <f t="shared" si="195"/>
        <v>2</v>
      </c>
    </row>
    <row r="3080" spans="1:20" x14ac:dyDescent="0.2">
      <c r="A3080" s="3" t="s">
        <v>1592</v>
      </c>
      <c r="B3080" s="3" t="s">
        <v>1709</v>
      </c>
      <c r="C3080" s="4" t="s">
        <v>1593</v>
      </c>
      <c r="D3080" s="5" t="s">
        <v>1503</v>
      </c>
      <c r="E3080" s="4" t="s">
        <v>1504</v>
      </c>
      <c r="F3080" s="6">
        <v>512.6</v>
      </c>
      <c r="G3080" s="4">
        <v>21480</v>
      </c>
      <c r="H3080" s="4">
        <v>63806</v>
      </c>
      <c r="I3080" s="5">
        <v>8.0337272399999993</v>
      </c>
      <c r="J3080" s="5">
        <v>2.9704841713221999</v>
      </c>
      <c r="K3080" s="5" t="s">
        <v>1304</v>
      </c>
      <c r="L3080" s="5">
        <v>36</v>
      </c>
      <c r="M3080" s="7" t="s">
        <v>1710</v>
      </c>
      <c r="N3080" s="7" t="s">
        <v>1711</v>
      </c>
      <c r="O3080" s="9" t="str">
        <f t="shared" si="192"/>
        <v>2020-07-14</v>
      </c>
      <c r="P3080" s="1" t="str">
        <f>VLOOKUP(K3080,de_para!$A$2:$B$46,2,0)</f>
        <v>web event</v>
      </c>
      <c r="Q3080" s="1">
        <v>0</v>
      </c>
      <c r="R3080" s="1">
        <f t="shared" si="193"/>
        <v>7</v>
      </c>
      <c r="S3080" s="1">
        <f t="shared" si="194"/>
        <v>2020</v>
      </c>
      <c r="T3080" s="1">
        <f t="shared" si="195"/>
        <v>2</v>
      </c>
    </row>
    <row r="3081" spans="1:20" x14ac:dyDescent="0.2">
      <c r="A3081" s="3" t="s">
        <v>1305</v>
      </c>
      <c r="B3081" s="3" t="s">
        <v>1709</v>
      </c>
      <c r="C3081" s="4" t="s">
        <v>1671</v>
      </c>
      <c r="D3081" s="5" t="s">
        <v>1672</v>
      </c>
      <c r="E3081" s="4" t="s">
        <v>1673</v>
      </c>
      <c r="F3081" s="6">
        <v>0</v>
      </c>
      <c r="G3081" s="4">
        <v>0</v>
      </c>
      <c r="H3081" s="4">
        <v>0</v>
      </c>
      <c r="I3081" s="5" t="s">
        <v>42</v>
      </c>
      <c r="J3081" s="5">
        <v>0</v>
      </c>
      <c r="K3081" s="5" t="s">
        <v>19</v>
      </c>
      <c r="L3081" s="5">
        <v>3</v>
      </c>
      <c r="M3081" s="7" t="s">
        <v>1710</v>
      </c>
      <c r="N3081" s="7" t="s">
        <v>1711</v>
      </c>
      <c r="O3081" s="9" t="str">
        <f t="shared" si="192"/>
        <v>2020-07-14</v>
      </c>
      <c r="P3081" s="1" t="str">
        <f>VLOOKUP(K3081,de_para!$A$2:$B$46,2,0)</f>
        <v>web event</v>
      </c>
      <c r="Q3081" s="1">
        <v>0</v>
      </c>
      <c r="R3081" s="1">
        <f t="shared" si="193"/>
        <v>7</v>
      </c>
      <c r="S3081" s="1">
        <f t="shared" si="194"/>
        <v>2020</v>
      </c>
      <c r="T3081" s="1">
        <f t="shared" si="195"/>
        <v>2</v>
      </c>
    </row>
    <row r="3082" spans="1:20" x14ac:dyDescent="0.2">
      <c r="A3082" s="3" t="s">
        <v>1448</v>
      </c>
      <c r="B3082" s="3" t="s">
        <v>1709</v>
      </c>
      <c r="C3082" s="4" t="s">
        <v>1449</v>
      </c>
      <c r="D3082" s="5" t="s">
        <v>1205</v>
      </c>
      <c r="E3082" s="4" t="s">
        <v>1206</v>
      </c>
      <c r="F3082" s="6">
        <v>2499.7800000000002</v>
      </c>
      <c r="G3082" s="4">
        <v>34114</v>
      </c>
      <c r="H3082" s="4">
        <v>120926</v>
      </c>
      <c r="I3082" s="5">
        <v>20.671981209999998</v>
      </c>
      <c r="J3082" s="5">
        <v>3.5447616814210998</v>
      </c>
      <c r="K3082" s="5" t="s">
        <v>38</v>
      </c>
      <c r="L3082" s="5">
        <v>8</v>
      </c>
      <c r="M3082" s="7" t="s">
        <v>1710</v>
      </c>
      <c r="N3082" s="7" t="s">
        <v>1711</v>
      </c>
      <c r="O3082" s="9" t="str">
        <f t="shared" si="192"/>
        <v>2020-07-14</v>
      </c>
      <c r="P3082" s="1" t="str">
        <f>VLOOKUP(K3082,de_para!$A$2:$B$46,2,0)</f>
        <v>Credenciamento</v>
      </c>
      <c r="Q3082" s="1">
        <v>0</v>
      </c>
      <c r="R3082" s="1">
        <f t="shared" si="193"/>
        <v>7</v>
      </c>
      <c r="S3082" s="1">
        <f t="shared" si="194"/>
        <v>2020</v>
      </c>
      <c r="T3082" s="1">
        <f t="shared" si="195"/>
        <v>2</v>
      </c>
    </row>
    <row r="3083" spans="1:20" x14ac:dyDescent="0.2">
      <c r="A3083" s="3" t="s">
        <v>1305</v>
      </c>
      <c r="B3083" s="3" t="s">
        <v>1709</v>
      </c>
      <c r="C3083" s="4" t="s">
        <v>1306</v>
      </c>
      <c r="D3083" s="5" t="s">
        <v>1249</v>
      </c>
      <c r="E3083" s="4" t="s">
        <v>1250</v>
      </c>
      <c r="F3083" s="6">
        <v>2194.42</v>
      </c>
      <c r="G3083" s="4">
        <v>220608</v>
      </c>
      <c r="H3083" s="4">
        <v>286696</v>
      </c>
      <c r="I3083" s="5">
        <v>7.6541702699999998</v>
      </c>
      <c r="J3083" s="5">
        <v>1.2995720916739</v>
      </c>
      <c r="K3083" s="5" t="s">
        <v>1251</v>
      </c>
      <c r="L3083" s="5">
        <v>18</v>
      </c>
      <c r="M3083" s="7" t="s">
        <v>1710</v>
      </c>
      <c r="N3083" s="7" t="s">
        <v>1711</v>
      </c>
      <c r="O3083" s="9" t="str">
        <f t="shared" si="192"/>
        <v>2020-07-14</v>
      </c>
      <c r="P3083" s="1" t="str">
        <f>VLOOKUP(K3083,de_para!$A$2:$B$46,2,0)</f>
        <v>Credenciamento</v>
      </c>
      <c r="Q3083" s="1">
        <v>0</v>
      </c>
      <c r="R3083" s="1">
        <f t="shared" si="193"/>
        <v>7</v>
      </c>
      <c r="S3083" s="1">
        <f t="shared" si="194"/>
        <v>2020</v>
      </c>
      <c r="T3083" s="1">
        <f t="shared" si="195"/>
        <v>2</v>
      </c>
    </row>
    <row r="3084" spans="1:20" x14ac:dyDescent="0.2">
      <c r="A3084" s="3" t="s">
        <v>1446</v>
      </c>
      <c r="B3084" s="3" t="s">
        <v>1709</v>
      </c>
      <c r="C3084" s="4" t="s">
        <v>1447</v>
      </c>
      <c r="D3084" s="5" t="s">
        <v>1416</v>
      </c>
      <c r="E3084" s="4" t="s">
        <v>1417</v>
      </c>
      <c r="F3084" s="6">
        <v>3357.16</v>
      </c>
      <c r="G3084" s="4">
        <v>228863</v>
      </c>
      <c r="H3084" s="4">
        <v>288763</v>
      </c>
      <c r="I3084" s="5">
        <v>11.626004719999999</v>
      </c>
      <c r="J3084" s="5">
        <v>1.2617286324132999</v>
      </c>
      <c r="K3084" s="5" t="s">
        <v>200</v>
      </c>
      <c r="L3084" s="5">
        <v>68</v>
      </c>
      <c r="M3084" s="7" t="s">
        <v>1710</v>
      </c>
      <c r="N3084" s="7" t="s">
        <v>1711</v>
      </c>
      <c r="O3084" s="9" t="str">
        <f t="shared" si="192"/>
        <v>2020-07-14</v>
      </c>
      <c r="P3084" s="1" t="str">
        <f>VLOOKUP(K3084,de_para!$A$2:$B$46,2,0)</f>
        <v>Mensagem</v>
      </c>
      <c r="Q3084" s="1">
        <v>1</v>
      </c>
      <c r="R3084" s="1">
        <f t="shared" si="193"/>
        <v>7</v>
      </c>
      <c r="S3084" s="1">
        <f t="shared" si="194"/>
        <v>2020</v>
      </c>
      <c r="T3084" s="1">
        <f t="shared" si="195"/>
        <v>2</v>
      </c>
    </row>
    <row r="3085" spans="1:20" x14ac:dyDescent="0.2">
      <c r="A3085" s="3" t="s">
        <v>1468</v>
      </c>
      <c r="B3085" s="3" t="s">
        <v>1709</v>
      </c>
      <c r="C3085" s="4" t="s">
        <v>1469</v>
      </c>
      <c r="D3085" s="5" t="s">
        <v>1416</v>
      </c>
      <c r="E3085" s="4" t="s">
        <v>1417</v>
      </c>
      <c r="F3085" s="6">
        <v>8665.73</v>
      </c>
      <c r="G3085" s="4">
        <v>344128</v>
      </c>
      <c r="H3085" s="4">
        <v>482808</v>
      </c>
      <c r="I3085" s="5">
        <v>17.948604830000001</v>
      </c>
      <c r="J3085" s="5">
        <v>1.4029895852706</v>
      </c>
      <c r="K3085" s="5" t="s">
        <v>200</v>
      </c>
      <c r="L3085" s="5">
        <v>172</v>
      </c>
      <c r="M3085" s="7" t="s">
        <v>1710</v>
      </c>
      <c r="N3085" s="7" t="s">
        <v>1711</v>
      </c>
      <c r="O3085" s="9" t="str">
        <f t="shared" si="192"/>
        <v>2020-07-14</v>
      </c>
      <c r="P3085" s="1" t="str">
        <f>VLOOKUP(K3085,de_para!$A$2:$B$46,2,0)</f>
        <v>Mensagem</v>
      </c>
      <c r="Q3085" s="1">
        <v>1</v>
      </c>
      <c r="R3085" s="1">
        <f t="shared" si="193"/>
        <v>7</v>
      </c>
      <c r="S3085" s="1">
        <f t="shared" si="194"/>
        <v>2020</v>
      </c>
      <c r="T3085" s="1">
        <f t="shared" si="195"/>
        <v>2</v>
      </c>
    </row>
    <row r="3086" spans="1:20" x14ac:dyDescent="0.2">
      <c r="A3086" s="3" t="s">
        <v>1338</v>
      </c>
      <c r="B3086" s="3" t="s">
        <v>1709</v>
      </c>
      <c r="C3086" s="4" t="s">
        <v>1339</v>
      </c>
      <c r="D3086" s="5" t="s">
        <v>1205</v>
      </c>
      <c r="E3086" s="4" t="s">
        <v>1206</v>
      </c>
      <c r="F3086" s="6">
        <v>1187.27</v>
      </c>
      <c r="G3086" s="4">
        <v>19684</v>
      </c>
      <c r="H3086" s="4">
        <v>76017</v>
      </c>
      <c r="I3086" s="5">
        <v>15.618480079999999</v>
      </c>
      <c r="J3086" s="5">
        <v>3.8618675066043</v>
      </c>
      <c r="K3086" s="5" t="s">
        <v>38</v>
      </c>
      <c r="L3086" s="5">
        <v>86</v>
      </c>
      <c r="M3086" s="7" t="s">
        <v>1710</v>
      </c>
      <c r="N3086" s="7" t="s">
        <v>1711</v>
      </c>
      <c r="O3086" s="9" t="str">
        <f t="shared" si="192"/>
        <v>2020-07-14</v>
      </c>
      <c r="P3086" s="1" t="str">
        <f>VLOOKUP(K3086,de_para!$A$2:$B$46,2,0)</f>
        <v>Credenciamento</v>
      </c>
      <c r="Q3086" s="1">
        <v>0</v>
      </c>
      <c r="R3086" s="1">
        <f t="shared" si="193"/>
        <v>7</v>
      </c>
      <c r="S3086" s="1">
        <f t="shared" si="194"/>
        <v>2020</v>
      </c>
      <c r="T3086" s="1">
        <f t="shared" si="195"/>
        <v>2</v>
      </c>
    </row>
    <row r="3087" spans="1:20" x14ac:dyDescent="0.2">
      <c r="A3087" s="3" t="s">
        <v>1444</v>
      </c>
      <c r="B3087" s="3" t="s">
        <v>1709</v>
      </c>
      <c r="C3087" s="4" t="s">
        <v>1445</v>
      </c>
      <c r="D3087" s="5" t="s">
        <v>1416</v>
      </c>
      <c r="E3087" s="4" t="s">
        <v>1417</v>
      </c>
      <c r="F3087" s="6">
        <v>4235.96</v>
      </c>
      <c r="G3087" s="4">
        <v>390399</v>
      </c>
      <c r="H3087" s="4">
        <v>499073</v>
      </c>
      <c r="I3087" s="5">
        <v>8.4876561099999996</v>
      </c>
      <c r="J3087" s="5">
        <v>1.2783664917174</v>
      </c>
      <c r="K3087" s="5" t="s">
        <v>200</v>
      </c>
      <c r="L3087" s="5">
        <v>94</v>
      </c>
      <c r="M3087" s="7" t="s">
        <v>1710</v>
      </c>
      <c r="N3087" s="7" t="s">
        <v>1711</v>
      </c>
      <c r="O3087" s="9" t="str">
        <f t="shared" si="192"/>
        <v>2020-07-14</v>
      </c>
      <c r="P3087" s="1" t="str">
        <f>VLOOKUP(K3087,de_para!$A$2:$B$46,2,0)</f>
        <v>Mensagem</v>
      </c>
      <c r="Q3087" s="1">
        <v>1</v>
      </c>
      <c r="R3087" s="1">
        <f t="shared" si="193"/>
        <v>7</v>
      </c>
      <c r="S3087" s="1">
        <f t="shared" si="194"/>
        <v>2020</v>
      </c>
      <c r="T3087" s="1">
        <f t="shared" si="195"/>
        <v>2</v>
      </c>
    </row>
    <row r="3088" spans="1:20" x14ac:dyDescent="0.2">
      <c r="A3088" s="3" t="s">
        <v>1536</v>
      </c>
      <c r="B3088" s="3" t="s">
        <v>1709</v>
      </c>
      <c r="C3088" s="4" t="s">
        <v>1644</v>
      </c>
      <c r="D3088" s="5" t="s">
        <v>1634</v>
      </c>
      <c r="E3088" s="4" t="s">
        <v>1635</v>
      </c>
      <c r="F3088" s="6">
        <v>4097.45</v>
      </c>
      <c r="G3088" s="4">
        <v>31416</v>
      </c>
      <c r="H3088" s="4">
        <v>232199</v>
      </c>
      <c r="I3088" s="5">
        <v>17.646286159999999</v>
      </c>
      <c r="J3088" s="5">
        <v>7.3911064425769997</v>
      </c>
      <c r="K3088" s="5" t="s">
        <v>19</v>
      </c>
      <c r="L3088" s="5">
        <v>83</v>
      </c>
      <c r="M3088" s="7" t="s">
        <v>1710</v>
      </c>
      <c r="N3088" s="7" t="s">
        <v>1711</v>
      </c>
      <c r="O3088" s="9" t="str">
        <f t="shared" si="192"/>
        <v>2020-07-14</v>
      </c>
      <c r="P3088" s="1" t="str">
        <f>VLOOKUP(K3088,de_para!$A$2:$B$46,2,0)</f>
        <v>web event</v>
      </c>
      <c r="Q3088" s="1">
        <v>0</v>
      </c>
      <c r="R3088" s="1">
        <f t="shared" si="193"/>
        <v>7</v>
      </c>
      <c r="S3088" s="1">
        <f t="shared" si="194"/>
        <v>2020</v>
      </c>
      <c r="T3088" s="1">
        <f t="shared" si="195"/>
        <v>2</v>
      </c>
    </row>
    <row r="3089" spans="1:20" x14ac:dyDescent="0.2">
      <c r="A3089" s="3" t="s">
        <v>1485</v>
      </c>
      <c r="B3089" s="3" t="s">
        <v>1709</v>
      </c>
      <c r="C3089" s="4" t="s">
        <v>1718</v>
      </c>
      <c r="D3089" s="5" t="s">
        <v>1719</v>
      </c>
      <c r="E3089" s="4" t="s">
        <v>1720</v>
      </c>
      <c r="F3089" s="6">
        <v>2395.77</v>
      </c>
      <c r="G3089" s="4">
        <v>81200</v>
      </c>
      <c r="H3089" s="4">
        <v>84283</v>
      </c>
      <c r="I3089" s="5">
        <v>28.425305219999998</v>
      </c>
      <c r="J3089" s="5">
        <v>1.0379679802955999</v>
      </c>
      <c r="K3089" s="5" t="s">
        <v>6</v>
      </c>
      <c r="L3089" s="5">
        <v>81200</v>
      </c>
      <c r="M3089" s="7" t="s">
        <v>1710</v>
      </c>
      <c r="N3089" s="7" t="s">
        <v>1711</v>
      </c>
      <c r="O3089" s="9" t="str">
        <f t="shared" si="192"/>
        <v>2020-07-14</v>
      </c>
      <c r="P3089" s="1" t="str">
        <f>VLOOKUP(K3089,de_para!$A$2:$B$46,2,0)</f>
        <v>Top funnel</v>
      </c>
      <c r="Q3089" s="1">
        <v>0</v>
      </c>
      <c r="R3089" s="1">
        <f t="shared" si="193"/>
        <v>7</v>
      </c>
      <c r="S3089" s="1">
        <f t="shared" si="194"/>
        <v>2020</v>
      </c>
      <c r="T3089" s="1">
        <f t="shared" si="195"/>
        <v>2</v>
      </c>
    </row>
    <row r="3090" spans="1:20" x14ac:dyDescent="0.2">
      <c r="A3090" s="3" t="s">
        <v>1435</v>
      </c>
      <c r="B3090" s="3" t="s">
        <v>1709</v>
      </c>
      <c r="C3090" s="4" t="s">
        <v>1629</v>
      </c>
      <c r="D3090" s="5" t="s">
        <v>1480</v>
      </c>
      <c r="E3090" s="4" t="s">
        <v>1481</v>
      </c>
      <c r="F3090" s="6">
        <v>1260.42</v>
      </c>
      <c r="G3090" s="4">
        <v>147136</v>
      </c>
      <c r="H3090" s="4">
        <v>215825</v>
      </c>
      <c r="I3090" s="5">
        <v>5.8400092700000004</v>
      </c>
      <c r="J3090" s="5">
        <v>1.4668402022619</v>
      </c>
      <c r="K3090" s="5" t="s">
        <v>1304</v>
      </c>
      <c r="L3090" s="5">
        <v>99</v>
      </c>
      <c r="M3090" s="7" t="s">
        <v>1710</v>
      </c>
      <c r="N3090" s="7" t="s">
        <v>1711</v>
      </c>
      <c r="O3090" s="9" t="str">
        <f t="shared" si="192"/>
        <v>2020-07-14</v>
      </c>
      <c r="P3090" s="1" t="str">
        <f>VLOOKUP(K3090,de_para!$A$2:$B$46,2,0)</f>
        <v>web event</v>
      </c>
      <c r="Q3090" s="1">
        <v>0</v>
      </c>
      <c r="R3090" s="1">
        <f t="shared" si="193"/>
        <v>7</v>
      </c>
      <c r="S3090" s="1">
        <f t="shared" si="194"/>
        <v>2020</v>
      </c>
      <c r="T3090" s="1">
        <f t="shared" si="195"/>
        <v>2</v>
      </c>
    </row>
    <row r="3091" spans="1:20" x14ac:dyDescent="0.2">
      <c r="A3091" s="3" t="s">
        <v>1661</v>
      </c>
      <c r="B3091" s="3" t="s">
        <v>1709</v>
      </c>
      <c r="C3091" s="4" t="s">
        <v>1662</v>
      </c>
      <c r="D3091" s="5" t="s">
        <v>1205</v>
      </c>
      <c r="E3091" s="4" t="s">
        <v>1206</v>
      </c>
      <c r="F3091" s="6">
        <v>8589.3799999999992</v>
      </c>
      <c r="G3091" s="4">
        <v>233536</v>
      </c>
      <c r="H3091" s="4">
        <v>726569</v>
      </c>
      <c r="I3091" s="5">
        <v>11.821836599999999</v>
      </c>
      <c r="J3091" s="5">
        <v>3.1111648739381002</v>
      </c>
      <c r="K3091" s="5" t="s">
        <v>38</v>
      </c>
      <c r="L3091" s="5">
        <v>22</v>
      </c>
      <c r="M3091" s="7" t="s">
        <v>1710</v>
      </c>
      <c r="N3091" s="7" t="s">
        <v>1711</v>
      </c>
      <c r="O3091" s="9" t="str">
        <f t="shared" si="192"/>
        <v>2020-07-14</v>
      </c>
      <c r="P3091" s="1" t="str">
        <f>VLOOKUP(K3091,de_para!$A$2:$B$46,2,0)</f>
        <v>Credenciamento</v>
      </c>
      <c r="Q3091" s="1">
        <v>0</v>
      </c>
      <c r="R3091" s="1">
        <f t="shared" si="193"/>
        <v>7</v>
      </c>
      <c r="S3091" s="1">
        <f t="shared" si="194"/>
        <v>2020</v>
      </c>
      <c r="T3091" s="1">
        <f t="shared" si="195"/>
        <v>2</v>
      </c>
    </row>
    <row r="3092" spans="1:20" x14ac:dyDescent="0.2">
      <c r="A3092" s="3" t="s">
        <v>1456</v>
      </c>
      <c r="B3092" s="3" t="s">
        <v>1709</v>
      </c>
      <c r="C3092" s="4" t="s">
        <v>1606</v>
      </c>
      <c r="D3092" s="5" t="s">
        <v>1596</v>
      </c>
      <c r="E3092" s="4" t="s">
        <v>1597</v>
      </c>
      <c r="F3092" s="6">
        <v>1159.1400000000001</v>
      </c>
      <c r="G3092" s="4">
        <v>85617</v>
      </c>
      <c r="H3092" s="4">
        <v>105126</v>
      </c>
      <c r="I3092" s="5">
        <v>11.02619713</v>
      </c>
      <c r="J3092" s="5">
        <v>1.2278636252146</v>
      </c>
      <c r="K3092" s="5" t="s">
        <v>200</v>
      </c>
      <c r="L3092" s="5">
        <v>34</v>
      </c>
      <c r="M3092" s="7" t="s">
        <v>1710</v>
      </c>
      <c r="N3092" s="7" t="s">
        <v>1711</v>
      </c>
      <c r="O3092" s="9" t="str">
        <f t="shared" si="192"/>
        <v>2020-07-14</v>
      </c>
      <c r="P3092" s="1" t="str">
        <f>VLOOKUP(K3092,de_para!$A$2:$B$46,2,0)</f>
        <v>Mensagem</v>
      </c>
      <c r="Q3092" s="1">
        <v>1</v>
      </c>
      <c r="R3092" s="1">
        <f t="shared" si="193"/>
        <v>7</v>
      </c>
      <c r="S3092" s="1">
        <f t="shared" si="194"/>
        <v>2020</v>
      </c>
      <c r="T3092" s="1">
        <f t="shared" si="195"/>
        <v>2</v>
      </c>
    </row>
    <row r="3093" spans="1:20" x14ac:dyDescent="0.2">
      <c r="A3093" s="3" t="s">
        <v>1094</v>
      </c>
      <c r="B3093" s="3" t="s">
        <v>1709</v>
      </c>
      <c r="C3093" s="4" t="s">
        <v>1541</v>
      </c>
      <c r="D3093" s="5" t="s">
        <v>1524</v>
      </c>
      <c r="E3093" s="4" t="s">
        <v>1525</v>
      </c>
      <c r="F3093" s="6">
        <v>8076.9</v>
      </c>
      <c r="G3093" s="4">
        <v>48608</v>
      </c>
      <c r="H3093" s="4">
        <v>383068</v>
      </c>
      <c r="I3093" s="5">
        <v>21.084768239999999</v>
      </c>
      <c r="J3093" s="5">
        <v>7.8807603686635996</v>
      </c>
      <c r="K3093" s="5" t="s">
        <v>19</v>
      </c>
      <c r="L3093" s="5">
        <v>382</v>
      </c>
      <c r="M3093" s="7" t="s">
        <v>1710</v>
      </c>
      <c r="N3093" s="7" t="s">
        <v>1711</v>
      </c>
      <c r="O3093" s="9" t="str">
        <f t="shared" si="192"/>
        <v>2020-07-14</v>
      </c>
      <c r="P3093" s="1" t="str">
        <f>VLOOKUP(K3093,de_para!$A$2:$B$46,2,0)</f>
        <v>web event</v>
      </c>
      <c r="Q3093" s="1">
        <v>0</v>
      </c>
      <c r="R3093" s="1">
        <f t="shared" si="193"/>
        <v>7</v>
      </c>
      <c r="S3093" s="1">
        <f t="shared" si="194"/>
        <v>2020</v>
      </c>
      <c r="T3093" s="1">
        <f t="shared" si="195"/>
        <v>2</v>
      </c>
    </row>
    <row r="3094" spans="1:20" x14ac:dyDescent="0.2">
      <c r="A3094" s="3" t="s">
        <v>1006</v>
      </c>
      <c r="B3094" s="3" t="s">
        <v>1709</v>
      </c>
      <c r="C3094" s="4" t="s">
        <v>1331</v>
      </c>
      <c r="D3094" s="5" t="s">
        <v>456</v>
      </c>
      <c r="E3094" s="4" t="s">
        <v>457</v>
      </c>
      <c r="F3094" s="6">
        <v>5190.4399999999996</v>
      </c>
      <c r="G3094" s="4">
        <v>641992</v>
      </c>
      <c r="H3094" s="4">
        <v>845079</v>
      </c>
      <c r="I3094" s="5">
        <v>6.1419583299999996</v>
      </c>
      <c r="J3094" s="5">
        <v>1.3163388328826999</v>
      </c>
      <c r="K3094" s="5" t="s">
        <v>38</v>
      </c>
      <c r="L3094" s="5">
        <v>23</v>
      </c>
      <c r="M3094" s="7" t="s">
        <v>1710</v>
      </c>
      <c r="N3094" s="7" t="s">
        <v>1711</v>
      </c>
      <c r="O3094" s="9" t="str">
        <f t="shared" si="192"/>
        <v>2020-07-14</v>
      </c>
      <c r="P3094" s="1" t="str">
        <f>VLOOKUP(K3094,de_para!$A$2:$B$46,2,0)</f>
        <v>Credenciamento</v>
      </c>
      <c r="Q3094" s="1">
        <v>0</v>
      </c>
      <c r="R3094" s="1">
        <f t="shared" si="193"/>
        <v>7</v>
      </c>
      <c r="S3094" s="1">
        <f t="shared" si="194"/>
        <v>2020</v>
      </c>
      <c r="T3094" s="1">
        <f t="shared" si="195"/>
        <v>2</v>
      </c>
    </row>
    <row r="3095" spans="1:20" x14ac:dyDescent="0.2">
      <c r="A3095" s="3" t="s">
        <v>1645</v>
      </c>
      <c r="B3095" s="3" t="s">
        <v>1709</v>
      </c>
      <c r="C3095" s="4" t="s">
        <v>1646</v>
      </c>
      <c r="D3095" s="5" t="s">
        <v>1647</v>
      </c>
      <c r="E3095" s="4" t="s">
        <v>1648</v>
      </c>
      <c r="F3095" s="6">
        <v>702.05</v>
      </c>
      <c r="G3095" s="4">
        <v>146560</v>
      </c>
      <c r="H3095" s="4">
        <v>437790</v>
      </c>
      <c r="I3095" s="5">
        <v>1.60362274</v>
      </c>
      <c r="J3095" s="5">
        <v>2.9871042576418998</v>
      </c>
      <c r="K3095" s="5" t="s">
        <v>1649</v>
      </c>
      <c r="L3095" s="5">
        <v>2388</v>
      </c>
      <c r="M3095" s="7" t="s">
        <v>1710</v>
      </c>
      <c r="N3095" s="7" t="s">
        <v>1711</v>
      </c>
      <c r="O3095" s="9" t="str">
        <f t="shared" si="192"/>
        <v>2020-07-14</v>
      </c>
      <c r="P3095" s="1" t="str">
        <f>VLOOKUP(K3095,de_para!$A$2:$B$46,2,0)</f>
        <v>web event</v>
      </c>
      <c r="Q3095" s="1">
        <v>0</v>
      </c>
      <c r="R3095" s="1">
        <f t="shared" si="193"/>
        <v>7</v>
      </c>
      <c r="S3095" s="1">
        <f t="shared" si="194"/>
        <v>2020</v>
      </c>
      <c r="T3095" s="1">
        <f t="shared" si="195"/>
        <v>2</v>
      </c>
    </row>
    <row r="3096" spans="1:20" x14ac:dyDescent="0.2">
      <c r="A3096" s="3" t="s">
        <v>311</v>
      </c>
      <c r="B3096" s="3" t="s">
        <v>1709</v>
      </c>
      <c r="C3096" s="4" t="s">
        <v>1520</v>
      </c>
      <c r="D3096" s="5" t="s">
        <v>1521</v>
      </c>
      <c r="E3096" s="4" t="s">
        <v>1522</v>
      </c>
      <c r="F3096" s="6">
        <v>5565.21</v>
      </c>
      <c r="G3096" s="4">
        <v>518911</v>
      </c>
      <c r="H3096" s="4">
        <v>931526</v>
      </c>
      <c r="I3096" s="5">
        <v>5.9742937899999999</v>
      </c>
      <c r="J3096" s="5">
        <v>1.7951556239894999</v>
      </c>
      <c r="K3096" s="5" t="s">
        <v>1251</v>
      </c>
      <c r="L3096" s="5">
        <v>25</v>
      </c>
      <c r="M3096" s="7" t="s">
        <v>1710</v>
      </c>
      <c r="N3096" s="7" t="s">
        <v>1711</v>
      </c>
      <c r="O3096" s="9" t="str">
        <f t="shared" si="192"/>
        <v>2020-07-14</v>
      </c>
      <c r="P3096" s="1" t="str">
        <f>VLOOKUP(K3096,de_para!$A$2:$B$46,2,0)</f>
        <v>Credenciamento</v>
      </c>
      <c r="Q3096" s="1">
        <v>0</v>
      </c>
      <c r="R3096" s="1">
        <f t="shared" si="193"/>
        <v>7</v>
      </c>
      <c r="S3096" s="1">
        <f t="shared" si="194"/>
        <v>2020</v>
      </c>
      <c r="T3096" s="1">
        <f t="shared" si="195"/>
        <v>2</v>
      </c>
    </row>
    <row r="3097" spans="1:20" x14ac:dyDescent="0.2">
      <c r="A3097" s="3" t="s">
        <v>1721</v>
      </c>
      <c r="B3097" s="3" t="s">
        <v>1709</v>
      </c>
      <c r="C3097" s="4" t="s">
        <v>1722</v>
      </c>
      <c r="D3097" s="5" t="s">
        <v>1723</v>
      </c>
      <c r="E3097" s="4" t="s">
        <v>1724</v>
      </c>
      <c r="F3097" s="6">
        <v>0</v>
      </c>
      <c r="G3097" s="4">
        <v>0</v>
      </c>
      <c r="H3097" s="4">
        <v>0</v>
      </c>
      <c r="I3097" s="5" t="s">
        <v>42</v>
      </c>
      <c r="J3097" s="5">
        <v>0</v>
      </c>
      <c r="K3097" s="5" t="s">
        <v>1304</v>
      </c>
      <c r="L3097" s="5">
        <v>2</v>
      </c>
      <c r="M3097" s="7" t="s">
        <v>1710</v>
      </c>
      <c r="N3097" s="7" t="s">
        <v>1711</v>
      </c>
      <c r="O3097" s="9" t="str">
        <f t="shared" si="192"/>
        <v>2020-07-14</v>
      </c>
      <c r="P3097" s="1" t="str">
        <f>VLOOKUP(K3097,de_para!$A$2:$B$46,2,0)</f>
        <v>web event</v>
      </c>
      <c r="Q3097" s="1">
        <v>0</v>
      </c>
      <c r="R3097" s="1">
        <f t="shared" si="193"/>
        <v>7</v>
      </c>
      <c r="S3097" s="1">
        <f t="shared" si="194"/>
        <v>2020</v>
      </c>
      <c r="T3097" s="1">
        <f t="shared" si="195"/>
        <v>2</v>
      </c>
    </row>
    <row r="3098" spans="1:20" x14ac:dyDescent="0.2">
      <c r="A3098" s="3" t="s">
        <v>1574</v>
      </c>
      <c r="B3098" s="3" t="s">
        <v>1709</v>
      </c>
      <c r="C3098" s="4" t="s">
        <v>1577</v>
      </c>
      <c r="D3098" s="5" t="s">
        <v>456</v>
      </c>
      <c r="E3098" s="4" t="s">
        <v>457</v>
      </c>
      <c r="F3098" s="6">
        <v>4093.72</v>
      </c>
      <c r="G3098" s="4">
        <v>296704</v>
      </c>
      <c r="H3098" s="4">
        <v>430030</v>
      </c>
      <c r="I3098" s="5">
        <v>9.5196149099999996</v>
      </c>
      <c r="J3098" s="5">
        <v>1.4493569348576001</v>
      </c>
      <c r="K3098" s="5" t="s">
        <v>38</v>
      </c>
      <c r="L3098" s="5">
        <v>37</v>
      </c>
      <c r="M3098" s="7" t="s">
        <v>1710</v>
      </c>
      <c r="N3098" s="7" t="s">
        <v>1711</v>
      </c>
      <c r="O3098" s="9" t="str">
        <f t="shared" si="192"/>
        <v>2020-07-14</v>
      </c>
      <c r="P3098" s="1" t="str">
        <f>VLOOKUP(K3098,de_para!$A$2:$B$46,2,0)</f>
        <v>Credenciamento</v>
      </c>
      <c r="Q3098" s="1">
        <v>0</v>
      </c>
      <c r="R3098" s="1">
        <f t="shared" si="193"/>
        <v>7</v>
      </c>
      <c r="S3098" s="1">
        <f t="shared" si="194"/>
        <v>2020</v>
      </c>
      <c r="T3098" s="1">
        <f t="shared" si="195"/>
        <v>2</v>
      </c>
    </row>
    <row r="3099" spans="1:20" x14ac:dyDescent="0.2">
      <c r="A3099" s="3" t="s">
        <v>1094</v>
      </c>
      <c r="B3099" s="3" t="s">
        <v>1709</v>
      </c>
      <c r="C3099" s="4" t="s">
        <v>1204</v>
      </c>
      <c r="D3099" s="5" t="s">
        <v>1205</v>
      </c>
      <c r="E3099" s="4" t="s">
        <v>1206</v>
      </c>
      <c r="F3099" s="6">
        <v>7227.47</v>
      </c>
      <c r="G3099" s="4">
        <v>37944</v>
      </c>
      <c r="H3099" s="4">
        <v>162760</v>
      </c>
      <c r="I3099" s="5">
        <v>44.405689359999997</v>
      </c>
      <c r="J3099" s="5">
        <v>4.2894792325531999</v>
      </c>
      <c r="K3099" s="5" t="s">
        <v>38</v>
      </c>
      <c r="L3099" s="5">
        <v>45</v>
      </c>
      <c r="M3099" s="7" t="s">
        <v>1710</v>
      </c>
      <c r="N3099" s="7" t="s">
        <v>1711</v>
      </c>
      <c r="O3099" s="9" t="str">
        <f t="shared" si="192"/>
        <v>2020-07-14</v>
      </c>
      <c r="P3099" s="1" t="str">
        <f>VLOOKUP(K3099,de_para!$A$2:$B$46,2,0)</f>
        <v>Credenciamento</v>
      </c>
      <c r="Q3099" s="1">
        <v>0</v>
      </c>
      <c r="R3099" s="1">
        <f t="shared" si="193"/>
        <v>7</v>
      </c>
      <c r="S3099" s="1">
        <f t="shared" si="194"/>
        <v>2020</v>
      </c>
      <c r="T3099" s="1">
        <f t="shared" si="195"/>
        <v>2</v>
      </c>
    </row>
    <row r="3100" spans="1:20" x14ac:dyDescent="0.2">
      <c r="A3100" s="3" t="s">
        <v>1477</v>
      </c>
      <c r="B3100" s="3" t="s">
        <v>1709</v>
      </c>
      <c r="C3100" s="4" t="s">
        <v>1478</v>
      </c>
      <c r="D3100" s="5" t="s">
        <v>1239</v>
      </c>
      <c r="E3100" s="4" t="s">
        <v>1240</v>
      </c>
      <c r="F3100" s="6">
        <v>1.71</v>
      </c>
      <c r="G3100" s="4">
        <v>100</v>
      </c>
      <c r="H3100" s="4">
        <v>102</v>
      </c>
      <c r="I3100" s="5">
        <v>16.764705880000001</v>
      </c>
      <c r="J3100" s="5">
        <v>1.02</v>
      </c>
      <c r="K3100" s="5" t="s">
        <v>200</v>
      </c>
      <c r="L3100" s="5">
        <v>1</v>
      </c>
      <c r="M3100" s="7" t="s">
        <v>1710</v>
      </c>
      <c r="N3100" s="7" t="s">
        <v>1711</v>
      </c>
      <c r="O3100" s="9" t="str">
        <f t="shared" si="192"/>
        <v>2020-07-14</v>
      </c>
      <c r="P3100" s="1" t="str">
        <f>VLOOKUP(K3100,de_para!$A$2:$B$46,2,0)</f>
        <v>Mensagem</v>
      </c>
      <c r="Q3100" s="1">
        <v>1</v>
      </c>
      <c r="R3100" s="1">
        <f t="shared" si="193"/>
        <v>7</v>
      </c>
      <c r="S3100" s="1">
        <f t="shared" si="194"/>
        <v>2020</v>
      </c>
      <c r="T3100" s="1">
        <f t="shared" si="195"/>
        <v>2</v>
      </c>
    </row>
    <row r="3101" spans="1:20" x14ac:dyDescent="0.2">
      <c r="A3101" s="3" t="s">
        <v>1446</v>
      </c>
      <c r="B3101" s="3" t="s">
        <v>1709</v>
      </c>
      <c r="C3101" s="4" t="s">
        <v>1677</v>
      </c>
      <c r="D3101" s="5" t="s">
        <v>1239</v>
      </c>
      <c r="E3101" s="4" t="s">
        <v>1240</v>
      </c>
      <c r="F3101" s="6">
        <v>25.81</v>
      </c>
      <c r="G3101" s="4">
        <v>1754</v>
      </c>
      <c r="H3101" s="4">
        <v>1855</v>
      </c>
      <c r="I3101" s="5">
        <v>13.91374663</v>
      </c>
      <c r="J3101" s="5">
        <v>1.057582668187</v>
      </c>
      <c r="K3101" s="5" t="s">
        <v>200</v>
      </c>
      <c r="L3101" s="5">
        <v>1</v>
      </c>
      <c r="M3101" s="7" t="s">
        <v>1710</v>
      </c>
      <c r="N3101" s="7" t="s">
        <v>1711</v>
      </c>
      <c r="O3101" s="9" t="str">
        <f t="shared" si="192"/>
        <v>2020-07-14</v>
      </c>
      <c r="P3101" s="1" t="str">
        <f>VLOOKUP(K3101,de_para!$A$2:$B$46,2,0)</f>
        <v>Mensagem</v>
      </c>
      <c r="Q3101" s="1">
        <v>1</v>
      </c>
      <c r="R3101" s="1">
        <f t="shared" si="193"/>
        <v>7</v>
      </c>
      <c r="S3101" s="1">
        <f t="shared" si="194"/>
        <v>2020</v>
      </c>
      <c r="T3101" s="1">
        <f t="shared" si="195"/>
        <v>2</v>
      </c>
    </row>
    <row r="3102" spans="1:20" x14ac:dyDescent="0.2">
      <c r="A3102" s="3" t="s">
        <v>1688</v>
      </c>
      <c r="B3102" s="3" t="s">
        <v>1709</v>
      </c>
      <c r="C3102" s="4" t="s">
        <v>1689</v>
      </c>
      <c r="D3102" s="5" t="s">
        <v>1690</v>
      </c>
      <c r="E3102" s="4" t="s">
        <v>1691</v>
      </c>
      <c r="F3102" s="6">
        <v>1287.28</v>
      </c>
      <c r="G3102" s="4">
        <v>91183</v>
      </c>
      <c r="H3102" s="4">
        <v>136693</v>
      </c>
      <c r="I3102" s="5">
        <v>9.4173074000000003</v>
      </c>
      <c r="J3102" s="5">
        <v>1.4991061930403999</v>
      </c>
      <c r="K3102" s="5" t="s">
        <v>1304</v>
      </c>
      <c r="L3102" s="5">
        <v>67</v>
      </c>
      <c r="M3102" s="7" t="s">
        <v>1710</v>
      </c>
      <c r="N3102" s="7" t="s">
        <v>1711</v>
      </c>
      <c r="O3102" s="9" t="str">
        <f t="shared" si="192"/>
        <v>2020-07-14</v>
      </c>
      <c r="P3102" s="1" t="str">
        <f>VLOOKUP(K3102,de_para!$A$2:$B$46,2,0)</f>
        <v>web event</v>
      </c>
      <c r="Q3102" s="1">
        <v>0</v>
      </c>
      <c r="R3102" s="1">
        <f t="shared" si="193"/>
        <v>7</v>
      </c>
      <c r="S3102" s="1">
        <f t="shared" si="194"/>
        <v>2020</v>
      </c>
      <c r="T3102" s="1">
        <f t="shared" si="195"/>
        <v>2</v>
      </c>
    </row>
    <row r="3103" spans="1:20" x14ac:dyDescent="0.2">
      <c r="A3103" s="3" t="s">
        <v>1562</v>
      </c>
      <c r="B3103" s="3" t="s">
        <v>1709</v>
      </c>
      <c r="C3103" s="4" t="s">
        <v>1563</v>
      </c>
      <c r="D3103" s="5" t="s">
        <v>1302</v>
      </c>
      <c r="E3103" s="4" t="s">
        <v>1303</v>
      </c>
      <c r="F3103" s="6">
        <v>6788.91</v>
      </c>
      <c r="G3103" s="4">
        <v>88704</v>
      </c>
      <c r="H3103" s="4">
        <v>605938</v>
      </c>
      <c r="I3103" s="5">
        <v>11.203968059999999</v>
      </c>
      <c r="J3103" s="5">
        <v>6.831011002886</v>
      </c>
      <c r="K3103" s="5" t="s">
        <v>1304</v>
      </c>
      <c r="L3103" s="5">
        <v>188</v>
      </c>
      <c r="M3103" s="7" t="s">
        <v>1710</v>
      </c>
      <c r="N3103" s="7" t="s">
        <v>1711</v>
      </c>
      <c r="O3103" s="9" t="str">
        <f t="shared" si="192"/>
        <v>2020-07-14</v>
      </c>
      <c r="P3103" s="1" t="str">
        <f>VLOOKUP(K3103,de_para!$A$2:$B$46,2,0)</f>
        <v>web event</v>
      </c>
      <c r="Q3103" s="1">
        <v>0</v>
      </c>
      <c r="R3103" s="1">
        <f t="shared" si="193"/>
        <v>7</v>
      </c>
      <c r="S3103" s="1">
        <f t="shared" si="194"/>
        <v>2020</v>
      </c>
      <c r="T3103" s="1">
        <f t="shared" si="195"/>
        <v>2</v>
      </c>
    </row>
    <row r="3104" spans="1:20" x14ac:dyDescent="0.2">
      <c r="A3104" s="3" t="s">
        <v>1536</v>
      </c>
      <c r="B3104" s="3" t="s">
        <v>1709</v>
      </c>
      <c r="C3104" s="4" t="s">
        <v>1537</v>
      </c>
      <c r="D3104" s="5" t="s">
        <v>1524</v>
      </c>
      <c r="E3104" s="4" t="s">
        <v>1525</v>
      </c>
      <c r="F3104" s="6">
        <v>4663.54</v>
      </c>
      <c r="G3104" s="4">
        <v>63536</v>
      </c>
      <c r="H3104" s="4">
        <v>318460</v>
      </c>
      <c r="I3104" s="5">
        <v>14.64403693</v>
      </c>
      <c r="J3104" s="5">
        <v>5.0122765046588</v>
      </c>
      <c r="K3104" s="5" t="s">
        <v>19</v>
      </c>
      <c r="L3104" s="5">
        <v>197</v>
      </c>
      <c r="M3104" s="7" t="s">
        <v>1710</v>
      </c>
      <c r="N3104" s="7" t="s">
        <v>1711</v>
      </c>
      <c r="O3104" s="9" t="str">
        <f t="shared" si="192"/>
        <v>2020-07-14</v>
      </c>
      <c r="P3104" s="1" t="str">
        <f>VLOOKUP(K3104,de_para!$A$2:$B$46,2,0)</f>
        <v>web event</v>
      </c>
      <c r="Q3104" s="1">
        <v>0</v>
      </c>
      <c r="R3104" s="1">
        <f t="shared" si="193"/>
        <v>7</v>
      </c>
      <c r="S3104" s="1">
        <f t="shared" si="194"/>
        <v>2020</v>
      </c>
      <c r="T3104" s="1">
        <f t="shared" si="195"/>
        <v>2</v>
      </c>
    </row>
    <row r="3105" spans="1:20" x14ac:dyDescent="0.2">
      <c r="A3105" s="3" t="s">
        <v>1423</v>
      </c>
      <c r="B3105" s="3" t="s">
        <v>1709</v>
      </c>
      <c r="C3105" s="4" t="s">
        <v>1424</v>
      </c>
      <c r="D3105" s="5" t="s">
        <v>1425</v>
      </c>
      <c r="E3105" s="4" t="s">
        <v>1426</v>
      </c>
      <c r="F3105" s="6">
        <v>10497.16</v>
      </c>
      <c r="G3105" s="4">
        <v>514943</v>
      </c>
      <c r="H3105" s="4">
        <v>1121954</v>
      </c>
      <c r="I3105" s="5">
        <v>9.35614116</v>
      </c>
      <c r="J3105" s="5">
        <v>2.1787926042299999</v>
      </c>
      <c r="K3105" s="5" t="s">
        <v>1304</v>
      </c>
      <c r="L3105" s="5">
        <v>602</v>
      </c>
      <c r="M3105" s="7" t="s">
        <v>1710</v>
      </c>
      <c r="N3105" s="7" t="s">
        <v>1711</v>
      </c>
      <c r="O3105" s="9" t="str">
        <f t="shared" si="192"/>
        <v>2020-07-14</v>
      </c>
      <c r="P3105" s="1" t="str">
        <f>VLOOKUP(K3105,de_para!$A$2:$B$46,2,0)</f>
        <v>web event</v>
      </c>
      <c r="Q3105" s="1">
        <v>0</v>
      </c>
      <c r="R3105" s="1">
        <f t="shared" si="193"/>
        <v>7</v>
      </c>
      <c r="S3105" s="1">
        <f t="shared" si="194"/>
        <v>2020</v>
      </c>
      <c r="T3105" s="1">
        <f t="shared" si="195"/>
        <v>2</v>
      </c>
    </row>
    <row r="3106" spans="1:20" x14ac:dyDescent="0.2">
      <c r="A3106" s="3" t="s">
        <v>1594</v>
      </c>
      <c r="B3106" s="3" t="s">
        <v>1709</v>
      </c>
      <c r="C3106" s="4" t="s">
        <v>1625</v>
      </c>
      <c r="D3106" s="5" t="s">
        <v>1458</v>
      </c>
      <c r="E3106" s="4" t="s">
        <v>1459</v>
      </c>
      <c r="F3106" s="6">
        <v>8051.66</v>
      </c>
      <c r="G3106" s="4">
        <v>856830</v>
      </c>
      <c r="H3106" s="4">
        <v>1321686</v>
      </c>
      <c r="I3106" s="5">
        <v>6.0919613300000002</v>
      </c>
      <c r="J3106" s="5">
        <v>1.5425300234585999</v>
      </c>
      <c r="K3106" s="5" t="s">
        <v>200</v>
      </c>
      <c r="L3106" s="5">
        <v>111</v>
      </c>
      <c r="M3106" s="7" t="s">
        <v>1710</v>
      </c>
      <c r="N3106" s="7" t="s">
        <v>1711</v>
      </c>
      <c r="O3106" s="9" t="str">
        <f t="shared" si="192"/>
        <v>2020-07-14</v>
      </c>
      <c r="P3106" s="1" t="str">
        <f>VLOOKUP(K3106,de_para!$A$2:$B$46,2,0)</f>
        <v>Mensagem</v>
      </c>
      <c r="Q3106" s="1">
        <v>1</v>
      </c>
      <c r="R3106" s="1">
        <f t="shared" si="193"/>
        <v>7</v>
      </c>
      <c r="S3106" s="1">
        <f t="shared" si="194"/>
        <v>2020</v>
      </c>
      <c r="T3106" s="1">
        <f t="shared" si="195"/>
        <v>2</v>
      </c>
    </row>
    <row r="3107" spans="1:20" x14ac:dyDescent="0.2">
      <c r="A3107" s="3" t="s">
        <v>1721</v>
      </c>
      <c r="B3107" s="3" t="s">
        <v>1709</v>
      </c>
      <c r="C3107" s="4" t="s">
        <v>1725</v>
      </c>
      <c r="D3107" s="5" t="s">
        <v>1726</v>
      </c>
      <c r="E3107" s="4" t="s">
        <v>1727</v>
      </c>
      <c r="F3107" s="6">
        <v>0</v>
      </c>
      <c r="G3107" s="4">
        <v>0</v>
      </c>
      <c r="H3107" s="4">
        <v>0</v>
      </c>
      <c r="I3107" s="5" t="s">
        <v>42</v>
      </c>
      <c r="J3107" s="5">
        <v>0</v>
      </c>
      <c r="K3107" s="5" t="s">
        <v>1304</v>
      </c>
      <c r="L3107" s="5">
        <v>2</v>
      </c>
      <c r="M3107" s="7" t="s">
        <v>1710</v>
      </c>
      <c r="N3107" s="7" t="s">
        <v>1711</v>
      </c>
      <c r="O3107" s="9" t="str">
        <f t="shared" si="192"/>
        <v>2020-07-14</v>
      </c>
      <c r="P3107" s="1" t="str">
        <f>VLOOKUP(K3107,de_para!$A$2:$B$46,2,0)</f>
        <v>web event</v>
      </c>
      <c r="Q3107" s="1">
        <v>0</v>
      </c>
      <c r="R3107" s="1">
        <f t="shared" si="193"/>
        <v>7</v>
      </c>
      <c r="S3107" s="1">
        <f t="shared" si="194"/>
        <v>2020</v>
      </c>
      <c r="T3107" s="1">
        <f t="shared" si="195"/>
        <v>2</v>
      </c>
    </row>
    <row r="3108" spans="1:20" x14ac:dyDescent="0.2">
      <c r="A3108" s="3" t="s">
        <v>1548</v>
      </c>
      <c r="B3108" s="3" t="s">
        <v>1709</v>
      </c>
      <c r="C3108" s="4" t="s">
        <v>1549</v>
      </c>
      <c r="D3108" s="5" t="s">
        <v>1205</v>
      </c>
      <c r="E3108" s="4" t="s">
        <v>1206</v>
      </c>
      <c r="F3108" s="6">
        <v>5853.39</v>
      </c>
      <c r="G3108" s="4">
        <v>48272</v>
      </c>
      <c r="H3108" s="4">
        <v>194761</v>
      </c>
      <c r="I3108" s="5">
        <v>30.054220300000001</v>
      </c>
      <c r="J3108" s="5">
        <v>4.0346577726217996</v>
      </c>
      <c r="K3108" s="5" t="s">
        <v>38</v>
      </c>
      <c r="L3108" s="5">
        <v>35</v>
      </c>
      <c r="M3108" s="7" t="s">
        <v>1710</v>
      </c>
      <c r="N3108" s="7" t="s">
        <v>1711</v>
      </c>
      <c r="O3108" s="9" t="str">
        <f t="shared" si="192"/>
        <v>2020-07-14</v>
      </c>
      <c r="P3108" s="1" t="str">
        <f>VLOOKUP(K3108,de_para!$A$2:$B$46,2,0)</f>
        <v>Credenciamento</v>
      </c>
      <c r="Q3108" s="1">
        <v>0</v>
      </c>
      <c r="R3108" s="1">
        <f t="shared" si="193"/>
        <v>7</v>
      </c>
      <c r="S3108" s="1">
        <f t="shared" si="194"/>
        <v>2020</v>
      </c>
      <c r="T3108" s="1">
        <f t="shared" si="195"/>
        <v>2</v>
      </c>
    </row>
    <row r="3109" spans="1:20" x14ac:dyDescent="0.2">
      <c r="A3109" s="3" t="s">
        <v>1006</v>
      </c>
      <c r="B3109" s="3" t="s">
        <v>1709</v>
      </c>
      <c r="C3109" s="4" t="s">
        <v>1507</v>
      </c>
      <c r="D3109" s="5" t="s">
        <v>1508</v>
      </c>
      <c r="E3109" s="4" t="s">
        <v>1509</v>
      </c>
      <c r="F3109" s="6">
        <v>7012.07</v>
      </c>
      <c r="G3109" s="4">
        <v>662016</v>
      </c>
      <c r="H3109" s="4">
        <v>999875</v>
      </c>
      <c r="I3109" s="5">
        <v>7.0129466200000001</v>
      </c>
      <c r="J3109" s="5">
        <v>1.5103486924787</v>
      </c>
      <c r="K3109" s="5" t="s">
        <v>38</v>
      </c>
      <c r="L3109" s="5">
        <v>22</v>
      </c>
      <c r="M3109" s="7" t="s">
        <v>1710</v>
      </c>
      <c r="N3109" s="7" t="s">
        <v>1711</v>
      </c>
      <c r="O3109" s="9" t="str">
        <f t="shared" si="192"/>
        <v>2020-07-14</v>
      </c>
      <c r="P3109" s="1" t="str">
        <f>VLOOKUP(K3109,de_para!$A$2:$B$46,2,0)</f>
        <v>Credenciamento</v>
      </c>
      <c r="Q3109" s="1">
        <v>0</v>
      </c>
      <c r="R3109" s="1">
        <f t="shared" si="193"/>
        <v>7</v>
      </c>
      <c r="S3109" s="1">
        <f t="shared" si="194"/>
        <v>2020</v>
      </c>
      <c r="T3109" s="1">
        <f t="shared" si="195"/>
        <v>2</v>
      </c>
    </row>
    <row r="3110" spans="1:20" x14ac:dyDescent="0.2">
      <c r="A3110" s="3" t="s">
        <v>1272</v>
      </c>
      <c r="B3110" s="3" t="s">
        <v>1709</v>
      </c>
      <c r="C3110" s="4" t="s">
        <v>1318</v>
      </c>
      <c r="D3110" s="5" t="s">
        <v>1249</v>
      </c>
      <c r="E3110" s="4" t="s">
        <v>1250</v>
      </c>
      <c r="F3110" s="6">
        <v>6811.08</v>
      </c>
      <c r="G3110" s="4">
        <v>711970</v>
      </c>
      <c r="H3110" s="4">
        <v>1125269</v>
      </c>
      <c r="I3110" s="5">
        <v>6.0528460300000004</v>
      </c>
      <c r="J3110" s="5">
        <v>1.5805005828897001</v>
      </c>
      <c r="K3110" s="5" t="s">
        <v>1251</v>
      </c>
      <c r="L3110" s="5">
        <v>63</v>
      </c>
      <c r="M3110" s="7" t="s">
        <v>1710</v>
      </c>
      <c r="N3110" s="7" t="s">
        <v>1711</v>
      </c>
      <c r="O3110" s="9" t="str">
        <f t="shared" si="192"/>
        <v>2020-07-14</v>
      </c>
      <c r="P3110" s="1" t="str">
        <f>VLOOKUP(K3110,de_para!$A$2:$B$46,2,0)</f>
        <v>Credenciamento</v>
      </c>
      <c r="Q3110" s="1">
        <v>0</v>
      </c>
      <c r="R3110" s="1">
        <f t="shared" si="193"/>
        <v>7</v>
      </c>
      <c r="S3110" s="1">
        <f t="shared" si="194"/>
        <v>2020</v>
      </c>
      <c r="T3110" s="1">
        <f t="shared" si="195"/>
        <v>2</v>
      </c>
    </row>
    <row r="3111" spans="1:20" x14ac:dyDescent="0.2">
      <c r="A3111" s="3" t="s">
        <v>1456</v>
      </c>
      <c r="B3111" s="3" t="s">
        <v>1709</v>
      </c>
      <c r="C3111" s="4" t="s">
        <v>1457</v>
      </c>
      <c r="D3111" s="5" t="s">
        <v>1458</v>
      </c>
      <c r="E3111" s="4" t="s">
        <v>1459</v>
      </c>
      <c r="F3111" s="6">
        <v>23814.66</v>
      </c>
      <c r="G3111" s="4">
        <v>1152000</v>
      </c>
      <c r="H3111" s="4">
        <v>2191219</v>
      </c>
      <c r="I3111" s="5">
        <v>10.868224489999999</v>
      </c>
      <c r="J3111" s="5">
        <v>1.9020998263889</v>
      </c>
      <c r="K3111" s="5" t="s">
        <v>200</v>
      </c>
      <c r="L3111" s="5">
        <v>392</v>
      </c>
      <c r="M3111" s="7" t="s">
        <v>1710</v>
      </c>
      <c r="N3111" s="7" t="s">
        <v>1711</v>
      </c>
      <c r="O3111" s="9" t="str">
        <f t="shared" si="192"/>
        <v>2020-07-14</v>
      </c>
      <c r="P3111" s="1" t="str">
        <f>VLOOKUP(K3111,de_para!$A$2:$B$46,2,0)</f>
        <v>Mensagem</v>
      </c>
      <c r="Q3111" s="1">
        <v>1</v>
      </c>
      <c r="R3111" s="1">
        <f t="shared" si="193"/>
        <v>7</v>
      </c>
      <c r="S3111" s="1">
        <f t="shared" si="194"/>
        <v>2020</v>
      </c>
      <c r="T3111" s="1">
        <f t="shared" si="195"/>
        <v>2</v>
      </c>
    </row>
    <row r="3112" spans="1:20" x14ac:dyDescent="0.2">
      <c r="A3112" s="3" t="s">
        <v>1413</v>
      </c>
      <c r="B3112" s="3" t="s">
        <v>1709</v>
      </c>
      <c r="C3112" s="4" t="s">
        <v>1415</v>
      </c>
      <c r="D3112" s="5" t="s">
        <v>1416</v>
      </c>
      <c r="E3112" s="4" t="s">
        <v>1417</v>
      </c>
      <c r="F3112" s="6">
        <v>2493.66</v>
      </c>
      <c r="G3112" s="4">
        <v>269760</v>
      </c>
      <c r="H3112" s="4">
        <v>324873</v>
      </c>
      <c r="I3112" s="5">
        <v>7.6757994700000003</v>
      </c>
      <c r="J3112" s="5">
        <v>1.2043038256228</v>
      </c>
      <c r="K3112" s="5" t="s">
        <v>200</v>
      </c>
      <c r="L3112" s="5">
        <v>60</v>
      </c>
      <c r="M3112" s="7" t="s">
        <v>1710</v>
      </c>
      <c r="N3112" s="7" t="s">
        <v>1711</v>
      </c>
      <c r="O3112" s="9" t="str">
        <f t="shared" si="192"/>
        <v>2020-07-14</v>
      </c>
      <c r="P3112" s="1" t="str">
        <f>VLOOKUP(K3112,de_para!$A$2:$B$46,2,0)</f>
        <v>Mensagem</v>
      </c>
      <c r="Q3112" s="1">
        <v>1</v>
      </c>
      <c r="R3112" s="1">
        <f t="shared" si="193"/>
        <v>7</v>
      </c>
      <c r="S3112" s="1">
        <f t="shared" si="194"/>
        <v>2020</v>
      </c>
      <c r="T3112" s="1">
        <f t="shared" si="195"/>
        <v>2</v>
      </c>
    </row>
    <row r="3113" spans="1:20" x14ac:dyDescent="0.2">
      <c r="A3113" s="3" t="s">
        <v>1272</v>
      </c>
      <c r="B3113" s="3" t="s">
        <v>1709</v>
      </c>
      <c r="C3113" s="4" t="s">
        <v>1273</v>
      </c>
      <c r="D3113" s="5" t="s">
        <v>456</v>
      </c>
      <c r="E3113" s="4" t="s">
        <v>457</v>
      </c>
      <c r="F3113" s="6">
        <v>1175.8599999999999</v>
      </c>
      <c r="G3113" s="4">
        <v>117248</v>
      </c>
      <c r="H3113" s="4">
        <v>131578</v>
      </c>
      <c r="I3113" s="5">
        <v>8.93660034</v>
      </c>
      <c r="J3113" s="5">
        <v>1.1222195687773</v>
      </c>
      <c r="K3113" s="5" t="s">
        <v>38</v>
      </c>
      <c r="L3113" s="5">
        <v>9</v>
      </c>
      <c r="M3113" s="7" t="s">
        <v>1710</v>
      </c>
      <c r="N3113" s="7" t="s">
        <v>1711</v>
      </c>
      <c r="O3113" s="9" t="str">
        <f t="shared" si="192"/>
        <v>2020-07-14</v>
      </c>
      <c r="P3113" s="1" t="str">
        <f>VLOOKUP(K3113,de_para!$A$2:$B$46,2,0)</f>
        <v>Credenciamento</v>
      </c>
      <c r="Q3113" s="1">
        <v>0</v>
      </c>
      <c r="R3113" s="1">
        <f t="shared" si="193"/>
        <v>7</v>
      </c>
      <c r="S3113" s="1">
        <f t="shared" si="194"/>
        <v>2020</v>
      </c>
      <c r="T3113" s="1">
        <f t="shared" si="195"/>
        <v>2</v>
      </c>
    </row>
    <row r="3114" spans="1:20" x14ac:dyDescent="0.2">
      <c r="A3114" s="3" t="s">
        <v>311</v>
      </c>
      <c r="B3114" s="3" t="s">
        <v>1709</v>
      </c>
      <c r="C3114" s="4" t="s">
        <v>1248</v>
      </c>
      <c r="D3114" s="5" t="s">
        <v>1249</v>
      </c>
      <c r="E3114" s="4" t="s">
        <v>1250</v>
      </c>
      <c r="F3114" s="6">
        <v>4904.5200000000004</v>
      </c>
      <c r="G3114" s="4">
        <v>641791</v>
      </c>
      <c r="H3114" s="4">
        <v>932871</v>
      </c>
      <c r="I3114" s="5">
        <v>5.2574471699999998</v>
      </c>
      <c r="J3114" s="5">
        <v>1.4535432874565</v>
      </c>
      <c r="K3114" s="5" t="s">
        <v>1251</v>
      </c>
      <c r="L3114" s="5">
        <v>53</v>
      </c>
      <c r="M3114" s="7" t="s">
        <v>1710</v>
      </c>
      <c r="N3114" s="7" t="s">
        <v>1711</v>
      </c>
      <c r="O3114" s="9" t="str">
        <f t="shared" si="192"/>
        <v>2020-07-14</v>
      </c>
      <c r="P3114" s="1" t="str">
        <f>VLOOKUP(K3114,de_para!$A$2:$B$46,2,0)</f>
        <v>Credenciamento</v>
      </c>
      <c r="Q3114" s="1">
        <v>0</v>
      </c>
      <c r="R3114" s="1">
        <f t="shared" si="193"/>
        <v>7</v>
      </c>
      <c r="S3114" s="1">
        <f t="shared" si="194"/>
        <v>2020</v>
      </c>
      <c r="T3114" s="1">
        <f t="shared" si="195"/>
        <v>2</v>
      </c>
    </row>
    <row r="3115" spans="1:20" x14ac:dyDescent="0.2">
      <c r="A3115" s="3" t="s">
        <v>1661</v>
      </c>
      <c r="B3115" s="3" t="s">
        <v>1709</v>
      </c>
      <c r="C3115" s="4" t="s">
        <v>1728</v>
      </c>
      <c r="D3115" s="5" t="s">
        <v>1699</v>
      </c>
      <c r="E3115" s="4" t="s">
        <v>1700</v>
      </c>
      <c r="F3115" s="6">
        <v>2253.23</v>
      </c>
      <c r="G3115" s="4">
        <v>87552</v>
      </c>
      <c r="H3115" s="4">
        <v>241048</v>
      </c>
      <c r="I3115" s="5">
        <v>9.3476403000000001</v>
      </c>
      <c r="J3115" s="5">
        <v>2.7531980994151999</v>
      </c>
      <c r="K3115" s="5" t="s">
        <v>1701</v>
      </c>
      <c r="L3115" s="5" t="s">
        <v>42</v>
      </c>
      <c r="M3115" s="7" t="s">
        <v>1710</v>
      </c>
      <c r="N3115" s="7" t="s">
        <v>1711</v>
      </c>
      <c r="O3115" s="9" t="str">
        <f t="shared" si="192"/>
        <v>2020-07-14</v>
      </c>
      <c r="P3115" s="1" t="str">
        <f>VLOOKUP(K3115,de_para!$A$2:$B$46,2,0)</f>
        <v>Credenciamento</v>
      </c>
      <c r="Q3115" s="1">
        <v>0</v>
      </c>
      <c r="R3115" s="1">
        <f t="shared" si="193"/>
        <v>7</v>
      </c>
      <c r="S3115" s="1">
        <f t="shared" si="194"/>
        <v>2020</v>
      </c>
      <c r="T3115" s="1">
        <f t="shared" si="195"/>
        <v>2</v>
      </c>
    </row>
    <row r="3116" spans="1:20" x14ac:dyDescent="0.2">
      <c r="A3116" s="3" t="s">
        <v>311</v>
      </c>
      <c r="B3116" s="3" t="s">
        <v>1709</v>
      </c>
      <c r="C3116" s="4" t="s">
        <v>1535</v>
      </c>
      <c r="D3116" s="5" t="s">
        <v>1508</v>
      </c>
      <c r="E3116" s="4" t="s">
        <v>1509</v>
      </c>
      <c r="F3116" s="6">
        <v>4337.8999999999996</v>
      </c>
      <c r="G3116" s="4">
        <v>334208</v>
      </c>
      <c r="H3116" s="4">
        <v>486329</v>
      </c>
      <c r="I3116" s="5">
        <v>8.9196819400000003</v>
      </c>
      <c r="J3116" s="5">
        <v>1.4551686374952</v>
      </c>
      <c r="K3116" s="5" t="s">
        <v>38</v>
      </c>
      <c r="L3116" s="5">
        <v>24</v>
      </c>
      <c r="M3116" s="7" t="s">
        <v>1710</v>
      </c>
      <c r="N3116" s="7" t="s">
        <v>1711</v>
      </c>
      <c r="O3116" s="9" t="str">
        <f t="shared" si="192"/>
        <v>2020-07-14</v>
      </c>
      <c r="P3116" s="1" t="str">
        <f>VLOOKUP(K3116,de_para!$A$2:$B$46,2,0)</f>
        <v>Credenciamento</v>
      </c>
      <c r="Q3116" s="1">
        <v>0</v>
      </c>
      <c r="R3116" s="1">
        <f t="shared" si="193"/>
        <v>7</v>
      </c>
      <c r="S3116" s="1">
        <f t="shared" si="194"/>
        <v>2020</v>
      </c>
      <c r="T3116" s="1">
        <f t="shared" si="195"/>
        <v>2</v>
      </c>
    </row>
    <row r="3117" spans="1:20" x14ac:dyDescent="0.2">
      <c r="A3117" s="3" t="s">
        <v>1530</v>
      </c>
      <c r="B3117" s="3" t="s">
        <v>1709</v>
      </c>
      <c r="C3117" s="4" t="s">
        <v>1531</v>
      </c>
      <c r="D3117" s="5" t="s">
        <v>1239</v>
      </c>
      <c r="E3117" s="4" t="s">
        <v>1240</v>
      </c>
      <c r="F3117" s="6">
        <v>17.149999999999999</v>
      </c>
      <c r="G3117" s="4">
        <v>671</v>
      </c>
      <c r="H3117" s="4">
        <v>702</v>
      </c>
      <c r="I3117" s="5">
        <v>24.430199429999998</v>
      </c>
      <c r="J3117" s="5">
        <v>1.0461997019374001</v>
      </c>
      <c r="K3117" s="5" t="s">
        <v>200</v>
      </c>
      <c r="L3117" s="5">
        <v>2</v>
      </c>
      <c r="M3117" s="7" t="s">
        <v>1710</v>
      </c>
      <c r="N3117" s="7" t="s">
        <v>1711</v>
      </c>
      <c r="O3117" s="9" t="str">
        <f t="shared" si="192"/>
        <v>2020-07-14</v>
      </c>
      <c r="P3117" s="1" t="str">
        <f>VLOOKUP(K3117,de_para!$A$2:$B$46,2,0)</f>
        <v>Mensagem</v>
      </c>
      <c r="Q3117" s="1">
        <v>1</v>
      </c>
      <c r="R3117" s="1">
        <f t="shared" si="193"/>
        <v>7</v>
      </c>
      <c r="S3117" s="1">
        <f t="shared" si="194"/>
        <v>2020</v>
      </c>
      <c r="T3117" s="1">
        <f t="shared" si="195"/>
        <v>2</v>
      </c>
    </row>
    <row r="3118" spans="1:20" x14ac:dyDescent="0.2">
      <c r="A3118" s="3" t="s">
        <v>1466</v>
      </c>
      <c r="B3118" s="3" t="s">
        <v>1709</v>
      </c>
      <c r="C3118" s="4" t="s">
        <v>1467</v>
      </c>
      <c r="D3118" s="5" t="s">
        <v>1249</v>
      </c>
      <c r="E3118" s="4" t="s">
        <v>1250</v>
      </c>
      <c r="F3118" s="6">
        <v>3549.57</v>
      </c>
      <c r="G3118" s="4">
        <v>611966</v>
      </c>
      <c r="H3118" s="4">
        <v>824288</v>
      </c>
      <c r="I3118" s="5">
        <v>4.3062254900000001</v>
      </c>
      <c r="J3118" s="5">
        <v>1.3469506475849999</v>
      </c>
      <c r="K3118" s="5" t="s">
        <v>1251</v>
      </c>
      <c r="L3118" s="5">
        <v>22</v>
      </c>
      <c r="M3118" s="7" t="s">
        <v>1710</v>
      </c>
      <c r="N3118" s="7" t="s">
        <v>1711</v>
      </c>
      <c r="O3118" s="9" t="str">
        <f t="shared" si="192"/>
        <v>2020-07-14</v>
      </c>
      <c r="P3118" s="1" t="str">
        <f>VLOOKUP(K3118,de_para!$A$2:$B$46,2,0)</f>
        <v>Credenciamento</v>
      </c>
      <c r="Q3118" s="1">
        <v>0</v>
      </c>
      <c r="R3118" s="1">
        <f t="shared" si="193"/>
        <v>7</v>
      </c>
      <c r="S3118" s="1">
        <f t="shared" si="194"/>
        <v>2020</v>
      </c>
      <c r="T3118" s="1">
        <f t="shared" si="195"/>
        <v>2</v>
      </c>
    </row>
    <row r="3119" spans="1:20" x14ac:dyDescent="0.2">
      <c r="A3119" s="3" t="s">
        <v>1619</v>
      </c>
      <c r="B3119" s="3" t="s">
        <v>1709</v>
      </c>
      <c r="C3119" s="4" t="s">
        <v>1620</v>
      </c>
      <c r="D3119" s="5" t="s">
        <v>1609</v>
      </c>
      <c r="E3119" s="4" t="s">
        <v>1610</v>
      </c>
      <c r="F3119" s="6">
        <v>47.4</v>
      </c>
      <c r="G3119" s="4">
        <v>4177</v>
      </c>
      <c r="H3119" s="4">
        <v>4218</v>
      </c>
      <c r="I3119" s="5">
        <v>11.23755334</v>
      </c>
      <c r="J3119" s="5">
        <v>1.0098156571701999</v>
      </c>
      <c r="K3119" s="5" t="s">
        <v>200</v>
      </c>
      <c r="L3119" s="5">
        <v>3</v>
      </c>
      <c r="M3119" s="7" t="s">
        <v>1710</v>
      </c>
      <c r="N3119" s="7" t="s">
        <v>1711</v>
      </c>
      <c r="O3119" s="9" t="str">
        <f t="shared" si="192"/>
        <v>2020-07-14</v>
      </c>
      <c r="P3119" s="1" t="str">
        <f>VLOOKUP(K3119,de_para!$A$2:$B$46,2,0)</f>
        <v>Mensagem</v>
      </c>
      <c r="Q3119" s="1">
        <v>1</v>
      </c>
      <c r="R3119" s="1">
        <f t="shared" si="193"/>
        <v>7</v>
      </c>
      <c r="S3119" s="1">
        <f t="shared" si="194"/>
        <v>2020</v>
      </c>
      <c r="T3119" s="1">
        <f t="shared" si="195"/>
        <v>2</v>
      </c>
    </row>
    <row r="3120" spans="1:20" x14ac:dyDescent="0.2">
      <c r="A3120" s="3" t="s">
        <v>1327</v>
      </c>
      <c r="B3120" s="3" t="s">
        <v>1709</v>
      </c>
      <c r="C3120" s="4" t="s">
        <v>1328</v>
      </c>
      <c r="D3120" s="5" t="s">
        <v>1329</v>
      </c>
      <c r="E3120" s="4" t="s">
        <v>1330</v>
      </c>
      <c r="F3120" s="6">
        <v>755.29</v>
      </c>
      <c r="G3120" s="4">
        <v>23695</v>
      </c>
      <c r="H3120" s="4">
        <v>42220</v>
      </c>
      <c r="I3120" s="5">
        <v>17.889388919999998</v>
      </c>
      <c r="J3120" s="5">
        <v>1.7818105085461</v>
      </c>
      <c r="K3120" s="5" t="s">
        <v>30</v>
      </c>
      <c r="L3120" s="5">
        <v>111</v>
      </c>
      <c r="M3120" s="7" t="s">
        <v>1710</v>
      </c>
      <c r="N3120" s="7" t="s">
        <v>1711</v>
      </c>
      <c r="O3120" s="9" t="str">
        <f t="shared" si="192"/>
        <v>2020-07-14</v>
      </c>
      <c r="P3120" s="1" t="str">
        <f>VLOOKUP(K3120,de_para!$A$2:$B$46,2,0)</f>
        <v>Lead Ads</v>
      </c>
      <c r="Q3120" s="1">
        <v>0</v>
      </c>
      <c r="R3120" s="1">
        <f t="shared" si="193"/>
        <v>7</v>
      </c>
      <c r="S3120" s="1">
        <f t="shared" si="194"/>
        <v>2020</v>
      </c>
      <c r="T3120" s="1">
        <f t="shared" si="195"/>
        <v>2</v>
      </c>
    </row>
    <row r="3121" spans="1:20" x14ac:dyDescent="0.2">
      <c r="A3121" s="3" t="s">
        <v>1594</v>
      </c>
      <c r="B3121" s="3" t="s">
        <v>1709</v>
      </c>
      <c r="C3121" s="4" t="s">
        <v>1595</v>
      </c>
      <c r="D3121" s="5" t="s">
        <v>1596</v>
      </c>
      <c r="E3121" s="4" t="s">
        <v>1597</v>
      </c>
      <c r="F3121" s="6">
        <v>427.76</v>
      </c>
      <c r="G3121" s="4">
        <v>46688</v>
      </c>
      <c r="H3121" s="4">
        <v>57463</v>
      </c>
      <c r="I3121" s="5">
        <v>7.4440944599999996</v>
      </c>
      <c r="J3121" s="5">
        <v>1.2307873543523</v>
      </c>
      <c r="K3121" s="5" t="s">
        <v>200</v>
      </c>
      <c r="L3121" s="5">
        <v>13</v>
      </c>
      <c r="M3121" s="7" t="s">
        <v>1710</v>
      </c>
      <c r="N3121" s="7" t="s">
        <v>1711</v>
      </c>
      <c r="O3121" s="9" t="str">
        <f t="shared" si="192"/>
        <v>2020-07-14</v>
      </c>
      <c r="P3121" s="1" t="str">
        <f>VLOOKUP(K3121,de_para!$A$2:$B$46,2,0)</f>
        <v>Mensagem</v>
      </c>
      <c r="Q3121" s="1">
        <v>1</v>
      </c>
      <c r="R3121" s="1">
        <f t="shared" si="193"/>
        <v>7</v>
      </c>
      <c r="S3121" s="1">
        <f t="shared" si="194"/>
        <v>2020</v>
      </c>
      <c r="T3121" s="1">
        <f t="shared" si="195"/>
        <v>2</v>
      </c>
    </row>
    <row r="3122" spans="1:20" x14ac:dyDescent="0.2">
      <c r="A3122" s="3" t="s">
        <v>1094</v>
      </c>
      <c r="B3122" s="3" t="s">
        <v>1709</v>
      </c>
      <c r="C3122" s="4" t="s">
        <v>1729</v>
      </c>
      <c r="D3122" s="5" t="s">
        <v>1699</v>
      </c>
      <c r="E3122" s="4" t="s">
        <v>1700</v>
      </c>
      <c r="F3122" s="6">
        <v>1111.77</v>
      </c>
      <c r="G3122" s="4">
        <v>10070</v>
      </c>
      <c r="H3122" s="4">
        <v>32426</v>
      </c>
      <c r="I3122" s="5">
        <v>34.286375130000003</v>
      </c>
      <c r="J3122" s="5">
        <v>3.2200595829196001</v>
      </c>
      <c r="K3122" s="5" t="s">
        <v>1701</v>
      </c>
      <c r="L3122" s="5" t="s">
        <v>42</v>
      </c>
      <c r="M3122" s="7" t="s">
        <v>1710</v>
      </c>
      <c r="N3122" s="7" t="s">
        <v>1711</v>
      </c>
      <c r="O3122" s="9" t="str">
        <f t="shared" si="192"/>
        <v>2020-07-14</v>
      </c>
      <c r="P3122" s="1" t="str">
        <f>VLOOKUP(K3122,de_para!$A$2:$B$46,2,0)</f>
        <v>Credenciamento</v>
      </c>
      <c r="Q3122" s="1">
        <v>0</v>
      </c>
      <c r="R3122" s="1">
        <f t="shared" si="193"/>
        <v>7</v>
      </c>
      <c r="S3122" s="1">
        <f t="shared" si="194"/>
        <v>2020</v>
      </c>
      <c r="T3122" s="1">
        <f t="shared" si="195"/>
        <v>2</v>
      </c>
    </row>
    <row r="3123" spans="1:20" x14ac:dyDescent="0.2">
      <c r="A3123" s="3" t="s">
        <v>1338</v>
      </c>
      <c r="B3123" s="3" t="s">
        <v>1709</v>
      </c>
      <c r="C3123" s="4" t="s">
        <v>1730</v>
      </c>
      <c r="D3123" s="5" t="s">
        <v>1699</v>
      </c>
      <c r="E3123" s="4" t="s">
        <v>1700</v>
      </c>
      <c r="F3123" s="6">
        <v>198.63</v>
      </c>
      <c r="G3123" s="4">
        <v>4657</v>
      </c>
      <c r="H3123" s="4">
        <v>15721</v>
      </c>
      <c r="I3123" s="5">
        <v>12.634692449999999</v>
      </c>
      <c r="J3123" s="5">
        <v>3.3757783981104001</v>
      </c>
      <c r="K3123" s="5" t="s">
        <v>1701</v>
      </c>
      <c r="L3123" s="5">
        <v>1</v>
      </c>
      <c r="M3123" s="7" t="s">
        <v>1710</v>
      </c>
      <c r="N3123" s="7" t="s">
        <v>1711</v>
      </c>
      <c r="O3123" s="9" t="str">
        <f t="shared" si="192"/>
        <v>2020-07-14</v>
      </c>
      <c r="P3123" s="1" t="str">
        <f>VLOOKUP(K3123,de_para!$A$2:$B$46,2,0)</f>
        <v>Credenciamento</v>
      </c>
      <c r="Q3123" s="1">
        <v>0</v>
      </c>
      <c r="R3123" s="1">
        <f t="shared" si="193"/>
        <v>7</v>
      </c>
      <c r="S3123" s="1">
        <f t="shared" si="194"/>
        <v>2020</v>
      </c>
      <c r="T3123" s="1">
        <f t="shared" si="195"/>
        <v>2</v>
      </c>
    </row>
    <row r="3124" spans="1:20" x14ac:dyDescent="0.2">
      <c r="A3124" s="3" t="s">
        <v>1607</v>
      </c>
      <c r="B3124" s="3" t="s">
        <v>1709</v>
      </c>
      <c r="C3124" s="4" t="s">
        <v>1608</v>
      </c>
      <c r="D3124" s="5" t="s">
        <v>1609</v>
      </c>
      <c r="E3124" s="4" t="s">
        <v>1610</v>
      </c>
      <c r="F3124" s="6">
        <v>23.15</v>
      </c>
      <c r="G3124" s="4">
        <v>3231</v>
      </c>
      <c r="H3124" s="4">
        <v>3259</v>
      </c>
      <c r="I3124" s="5">
        <v>7.10340595</v>
      </c>
      <c r="J3124" s="5">
        <v>1.0086660476633</v>
      </c>
      <c r="K3124" s="5" t="s">
        <v>200</v>
      </c>
      <c r="L3124" s="5">
        <v>5</v>
      </c>
      <c r="M3124" s="7" t="s">
        <v>1710</v>
      </c>
      <c r="N3124" s="7" t="s">
        <v>1711</v>
      </c>
      <c r="O3124" s="9" t="str">
        <f t="shared" si="192"/>
        <v>2020-07-14</v>
      </c>
      <c r="P3124" s="1" t="str">
        <f>VLOOKUP(K3124,de_para!$A$2:$B$46,2,0)</f>
        <v>Mensagem</v>
      </c>
      <c r="Q3124" s="1">
        <v>1</v>
      </c>
      <c r="R3124" s="1">
        <f t="shared" si="193"/>
        <v>7</v>
      </c>
      <c r="S3124" s="1">
        <f t="shared" si="194"/>
        <v>2020</v>
      </c>
      <c r="T3124" s="1">
        <f t="shared" si="195"/>
        <v>2</v>
      </c>
    </row>
    <row r="3125" spans="1:20" x14ac:dyDescent="0.2">
      <c r="A3125" s="3" t="s">
        <v>1548</v>
      </c>
      <c r="B3125" s="3" t="s">
        <v>1709</v>
      </c>
      <c r="C3125" s="4" t="s">
        <v>1698</v>
      </c>
      <c r="D3125" s="5" t="s">
        <v>1699</v>
      </c>
      <c r="E3125" s="4" t="s">
        <v>1700</v>
      </c>
      <c r="F3125" s="6">
        <v>953.84</v>
      </c>
      <c r="G3125" s="4">
        <v>13424</v>
      </c>
      <c r="H3125" s="4">
        <v>40833</v>
      </c>
      <c r="I3125" s="5">
        <v>23.359537629999998</v>
      </c>
      <c r="J3125" s="5">
        <v>3.0417908224076</v>
      </c>
      <c r="K3125" s="5" t="s">
        <v>1701</v>
      </c>
      <c r="L3125" s="5">
        <v>2</v>
      </c>
      <c r="M3125" s="7" t="s">
        <v>1710</v>
      </c>
      <c r="N3125" s="7" t="s">
        <v>1711</v>
      </c>
      <c r="O3125" s="9" t="str">
        <f t="shared" si="192"/>
        <v>2020-07-14</v>
      </c>
      <c r="P3125" s="1" t="str">
        <f>VLOOKUP(K3125,de_para!$A$2:$B$46,2,0)</f>
        <v>Credenciamento</v>
      </c>
      <c r="Q3125" s="1">
        <v>0</v>
      </c>
      <c r="R3125" s="1">
        <f t="shared" si="193"/>
        <v>7</v>
      </c>
      <c r="S3125" s="1">
        <f t="shared" si="194"/>
        <v>2020</v>
      </c>
      <c r="T3125" s="1">
        <f t="shared" si="195"/>
        <v>2</v>
      </c>
    </row>
    <row r="3126" spans="1:20" x14ac:dyDescent="0.2">
      <c r="A3126" s="3" t="s">
        <v>1536</v>
      </c>
      <c r="B3126" s="3" t="s">
        <v>1709</v>
      </c>
      <c r="C3126" s="4" t="s">
        <v>1731</v>
      </c>
      <c r="D3126" s="5" t="s">
        <v>1699</v>
      </c>
      <c r="E3126" s="4" t="s">
        <v>1700</v>
      </c>
      <c r="F3126" s="6">
        <v>486.81</v>
      </c>
      <c r="G3126" s="4">
        <v>10206</v>
      </c>
      <c r="H3126" s="4">
        <v>26460</v>
      </c>
      <c r="I3126" s="5">
        <v>18.397959180000001</v>
      </c>
      <c r="J3126" s="5">
        <v>2.5925925925926001</v>
      </c>
      <c r="K3126" s="5" t="s">
        <v>1701</v>
      </c>
      <c r="L3126" s="5">
        <v>1</v>
      </c>
      <c r="M3126" s="7" t="s">
        <v>1710</v>
      </c>
      <c r="N3126" s="7" t="s">
        <v>1711</v>
      </c>
      <c r="O3126" s="9" t="str">
        <f t="shared" si="192"/>
        <v>2020-07-14</v>
      </c>
      <c r="P3126" s="1" t="str">
        <f>VLOOKUP(K3126,de_para!$A$2:$B$46,2,0)</f>
        <v>Credenciamento</v>
      </c>
      <c r="Q3126" s="1">
        <v>0</v>
      </c>
      <c r="R3126" s="1">
        <f t="shared" si="193"/>
        <v>7</v>
      </c>
      <c r="S3126" s="1">
        <f t="shared" si="194"/>
        <v>2020</v>
      </c>
      <c r="T3126" s="1">
        <f t="shared" si="195"/>
        <v>2</v>
      </c>
    </row>
    <row r="3127" spans="1:20" x14ac:dyDescent="0.2">
      <c r="A3127" s="3" t="s">
        <v>1732</v>
      </c>
      <c r="B3127" s="3" t="s">
        <v>1709</v>
      </c>
      <c r="C3127" s="4" t="s">
        <v>1733</v>
      </c>
      <c r="D3127" s="5" t="s">
        <v>1672</v>
      </c>
      <c r="E3127" s="4" t="s">
        <v>1673</v>
      </c>
      <c r="F3127" s="6">
        <v>0</v>
      </c>
      <c r="G3127" s="4">
        <v>0</v>
      </c>
      <c r="H3127" s="4">
        <v>0</v>
      </c>
      <c r="I3127" s="5" t="s">
        <v>42</v>
      </c>
      <c r="J3127" s="5">
        <v>0</v>
      </c>
      <c r="K3127" s="5" t="s">
        <v>19</v>
      </c>
      <c r="L3127" s="5">
        <v>3</v>
      </c>
      <c r="M3127" s="7" t="s">
        <v>1710</v>
      </c>
      <c r="N3127" s="7" t="s">
        <v>1711</v>
      </c>
      <c r="O3127" s="9" t="str">
        <f t="shared" si="192"/>
        <v>2020-07-14</v>
      </c>
      <c r="P3127" s="1" t="str">
        <f>VLOOKUP(K3127,de_para!$A$2:$B$46,2,0)</f>
        <v>web event</v>
      </c>
      <c r="Q3127" s="1">
        <v>0</v>
      </c>
      <c r="R3127" s="1">
        <f t="shared" si="193"/>
        <v>7</v>
      </c>
      <c r="S3127" s="1">
        <f t="shared" si="194"/>
        <v>2020</v>
      </c>
      <c r="T3127" s="1">
        <f t="shared" si="195"/>
        <v>2</v>
      </c>
    </row>
    <row r="3128" spans="1:20" x14ac:dyDescent="0.2">
      <c r="A3128" s="3" t="s">
        <v>1442</v>
      </c>
      <c r="B3128" s="3" t="s">
        <v>1709</v>
      </c>
      <c r="C3128" s="4" t="s">
        <v>1443</v>
      </c>
      <c r="D3128" s="5" t="s">
        <v>1239</v>
      </c>
      <c r="E3128" s="4" t="s">
        <v>1240</v>
      </c>
      <c r="F3128" s="6">
        <v>101.61</v>
      </c>
      <c r="G3128" s="4">
        <v>5240</v>
      </c>
      <c r="H3128" s="4">
        <v>5581</v>
      </c>
      <c r="I3128" s="5">
        <v>18.20641462</v>
      </c>
      <c r="J3128" s="5">
        <v>1.0650763358779001</v>
      </c>
      <c r="K3128" s="5" t="s">
        <v>200</v>
      </c>
      <c r="L3128" s="5">
        <v>7</v>
      </c>
      <c r="M3128" s="7" t="s">
        <v>1710</v>
      </c>
      <c r="N3128" s="7" t="s">
        <v>1711</v>
      </c>
      <c r="O3128" s="9" t="str">
        <f t="shared" si="192"/>
        <v>2020-07-14</v>
      </c>
      <c r="P3128" s="1" t="str">
        <f>VLOOKUP(K3128,de_para!$A$2:$B$46,2,0)</f>
        <v>Mensagem</v>
      </c>
      <c r="Q3128" s="1">
        <v>1</v>
      </c>
      <c r="R3128" s="1">
        <f t="shared" si="193"/>
        <v>7</v>
      </c>
      <c r="S3128" s="1">
        <f t="shared" si="194"/>
        <v>2020</v>
      </c>
      <c r="T3128" s="1">
        <f t="shared" si="195"/>
        <v>2</v>
      </c>
    </row>
    <row r="3129" spans="1:20" x14ac:dyDescent="0.2">
      <c r="A3129" s="3" t="s">
        <v>1094</v>
      </c>
      <c r="B3129" s="3" t="s">
        <v>1709</v>
      </c>
      <c r="C3129" s="4" t="s">
        <v>1639</v>
      </c>
      <c r="D3129" s="5" t="s">
        <v>1634</v>
      </c>
      <c r="E3129" s="4" t="s">
        <v>1635</v>
      </c>
      <c r="F3129" s="6">
        <v>3077.78</v>
      </c>
      <c r="G3129" s="4">
        <v>18740</v>
      </c>
      <c r="H3129" s="4">
        <v>123744</v>
      </c>
      <c r="I3129" s="5">
        <v>24.872155419999999</v>
      </c>
      <c r="J3129" s="5">
        <v>6.6032017075773997</v>
      </c>
      <c r="K3129" s="5" t="s">
        <v>19</v>
      </c>
      <c r="L3129" s="5">
        <v>95</v>
      </c>
      <c r="M3129" s="7" t="s">
        <v>1710</v>
      </c>
      <c r="N3129" s="7" t="s">
        <v>1711</v>
      </c>
      <c r="O3129" s="9" t="str">
        <f t="shared" si="192"/>
        <v>2020-07-14</v>
      </c>
      <c r="P3129" s="1" t="str">
        <f>VLOOKUP(K3129,de_para!$A$2:$B$46,2,0)</f>
        <v>web event</v>
      </c>
      <c r="Q3129" s="1">
        <v>0</v>
      </c>
      <c r="R3129" s="1">
        <f t="shared" si="193"/>
        <v>7</v>
      </c>
      <c r="S3129" s="1">
        <f t="shared" si="194"/>
        <v>2020</v>
      </c>
      <c r="T3129" s="1">
        <f t="shared" si="195"/>
        <v>2</v>
      </c>
    </row>
    <row r="3130" spans="1:20" x14ac:dyDescent="0.2">
      <c r="A3130" s="3" t="s">
        <v>1501</v>
      </c>
      <c r="B3130" s="3" t="s">
        <v>1709</v>
      </c>
      <c r="C3130" s="4" t="s">
        <v>1502</v>
      </c>
      <c r="D3130" s="5" t="s">
        <v>1503</v>
      </c>
      <c r="E3130" s="4" t="s">
        <v>1504</v>
      </c>
      <c r="F3130" s="6">
        <v>2992.7</v>
      </c>
      <c r="G3130" s="4">
        <v>116864</v>
      </c>
      <c r="H3130" s="4">
        <v>342243</v>
      </c>
      <c r="I3130" s="5">
        <v>8.7443716899999995</v>
      </c>
      <c r="J3130" s="5">
        <v>2.9285579819277001</v>
      </c>
      <c r="K3130" s="5" t="s">
        <v>1304</v>
      </c>
      <c r="L3130" s="5">
        <v>184</v>
      </c>
      <c r="M3130" s="7" t="s">
        <v>1710</v>
      </c>
      <c r="N3130" s="7" t="s">
        <v>1711</v>
      </c>
      <c r="O3130" s="9" t="str">
        <f t="shared" si="192"/>
        <v>2020-07-14</v>
      </c>
      <c r="P3130" s="1" t="str">
        <f>VLOOKUP(K3130,de_para!$A$2:$B$46,2,0)</f>
        <v>web event</v>
      </c>
      <c r="Q3130" s="1">
        <v>0</v>
      </c>
      <c r="R3130" s="1">
        <f t="shared" si="193"/>
        <v>7</v>
      </c>
      <c r="S3130" s="1">
        <f t="shared" si="194"/>
        <v>2020</v>
      </c>
      <c r="T3130" s="1">
        <f t="shared" si="195"/>
        <v>2</v>
      </c>
    </row>
    <row r="3131" spans="1:20" x14ac:dyDescent="0.2">
      <c r="A3131" s="3" t="s">
        <v>1734</v>
      </c>
      <c r="B3131" s="3" t="s">
        <v>1709</v>
      </c>
      <c r="C3131" s="4" t="s">
        <v>1735</v>
      </c>
      <c r="D3131" s="5" t="s">
        <v>1690</v>
      </c>
      <c r="E3131" s="4" t="s">
        <v>1691</v>
      </c>
      <c r="F3131" s="6">
        <v>0</v>
      </c>
      <c r="G3131" s="4">
        <v>0</v>
      </c>
      <c r="H3131" s="4">
        <v>0</v>
      </c>
      <c r="I3131" s="5" t="s">
        <v>42</v>
      </c>
      <c r="J3131" s="5">
        <v>0</v>
      </c>
      <c r="K3131" s="5" t="s">
        <v>1304</v>
      </c>
      <c r="L3131" s="5">
        <v>1</v>
      </c>
      <c r="M3131" s="7" t="s">
        <v>1710</v>
      </c>
      <c r="N3131" s="7" t="s">
        <v>1711</v>
      </c>
      <c r="O3131" s="9" t="str">
        <f t="shared" si="192"/>
        <v>2020-07-14</v>
      </c>
      <c r="P3131" s="1" t="str">
        <f>VLOOKUP(K3131,de_para!$A$2:$B$46,2,0)</f>
        <v>web event</v>
      </c>
      <c r="Q3131" s="1">
        <v>0</v>
      </c>
      <c r="R3131" s="1">
        <f t="shared" si="193"/>
        <v>7</v>
      </c>
      <c r="S3131" s="1">
        <f t="shared" si="194"/>
        <v>2020</v>
      </c>
      <c r="T3131" s="1">
        <f t="shared" si="195"/>
        <v>2</v>
      </c>
    </row>
    <row r="3132" spans="1:20" x14ac:dyDescent="0.2">
      <c r="A3132" s="3" t="s">
        <v>1736</v>
      </c>
      <c r="B3132" s="3" t="s">
        <v>1709</v>
      </c>
      <c r="C3132" s="4" t="s">
        <v>1737</v>
      </c>
      <c r="D3132" s="5" t="s">
        <v>1503</v>
      </c>
      <c r="E3132" s="4" t="s">
        <v>1504</v>
      </c>
      <c r="F3132" s="6">
        <v>0</v>
      </c>
      <c r="G3132" s="4">
        <v>0</v>
      </c>
      <c r="H3132" s="4">
        <v>0</v>
      </c>
      <c r="I3132" s="5" t="s">
        <v>42</v>
      </c>
      <c r="J3132" s="5">
        <v>0</v>
      </c>
      <c r="K3132" s="5" t="s">
        <v>1304</v>
      </c>
      <c r="L3132" s="5">
        <v>3</v>
      </c>
      <c r="M3132" s="7" t="s">
        <v>1710</v>
      </c>
      <c r="N3132" s="7" t="s">
        <v>1711</v>
      </c>
      <c r="O3132" s="9" t="str">
        <f t="shared" si="192"/>
        <v>2020-07-14</v>
      </c>
      <c r="P3132" s="1" t="str">
        <f>VLOOKUP(K3132,de_para!$A$2:$B$46,2,0)</f>
        <v>web event</v>
      </c>
      <c r="Q3132" s="1">
        <v>0</v>
      </c>
      <c r="R3132" s="1">
        <f t="shared" si="193"/>
        <v>7</v>
      </c>
      <c r="S3132" s="1">
        <f t="shared" si="194"/>
        <v>2020</v>
      </c>
      <c r="T3132" s="1">
        <f t="shared" si="195"/>
        <v>2</v>
      </c>
    </row>
    <row r="3133" spans="1:20" x14ac:dyDescent="0.2">
      <c r="A3133" s="3" t="s">
        <v>1548</v>
      </c>
      <c r="B3133" s="3" t="s">
        <v>1709</v>
      </c>
      <c r="C3133" s="4" t="s">
        <v>1653</v>
      </c>
      <c r="D3133" s="5" t="s">
        <v>1634</v>
      </c>
      <c r="E3133" s="4" t="s">
        <v>1635</v>
      </c>
      <c r="F3133" s="6">
        <v>5124.57</v>
      </c>
      <c r="G3133" s="4">
        <v>32632</v>
      </c>
      <c r="H3133" s="4">
        <v>261295</v>
      </c>
      <c r="I3133" s="5">
        <v>19.612200770000001</v>
      </c>
      <c r="J3133" s="5">
        <v>8.0073240990439007</v>
      </c>
      <c r="K3133" s="5" t="s">
        <v>19</v>
      </c>
      <c r="L3133" s="5">
        <v>129</v>
      </c>
      <c r="M3133" s="7" t="s">
        <v>1710</v>
      </c>
      <c r="N3133" s="7" t="s">
        <v>1711</v>
      </c>
      <c r="O3133" s="9" t="str">
        <f t="shared" si="192"/>
        <v>2020-07-14</v>
      </c>
      <c r="P3133" s="1" t="str">
        <f>VLOOKUP(K3133,de_para!$A$2:$B$46,2,0)</f>
        <v>web event</v>
      </c>
      <c r="Q3133" s="1">
        <v>0</v>
      </c>
      <c r="R3133" s="1">
        <f t="shared" si="193"/>
        <v>7</v>
      </c>
      <c r="S3133" s="1">
        <f t="shared" si="194"/>
        <v>2020</v>
      </c>
      <c r="T3133" s="1">
        <f t="shared" si="195"/>
        <v>2</v>
      </c>
    </row>
    <row r="3134" spans="1:20" x14ac:dyDescent="0.2">
      <c r="A3134" s="3" t="s">
        <v>1684</v>
      </c>
      <c r="B3134" s="3" t="s">
        <v>1709</v>
      </c>
      <c r="C3134" s="4" t="s">
        <v>1685</v>
      </c>
      <c r="D3134" s="5" t="s">
        <v>1686</v>
      </c>
      <c r="E3134" s="4" t="s">
        <v>1687</v>
      </c>
      <c r="F3134" s="6">
        <v>0</v>
      </c>
      <c r="G3134" s="4">
        <v>0</v>
      </c>
      <c r="H3134" s="4">
        <v>0</v>
      </c>
      <c r="I3134" s="5" t="s">
        <v>42</v>
      </c>
      <c r="J3134" s="5">
        <v>0</v>
      </c>
      <c r="K3134" s="5" t="s">
        <v>19</v>
      </c>
      <c r="L3134" s="5">
        <v>2</v>
      </c>
      <c r="M3134" s="7" t="s">
        <v>1710</v>
      </c>
      <c r="N3134" s="7" t="s">
        <v>1711</v>
      </c>
      <c r="O3134" s="9" t="str">
        <f t="shared" si="192"/>
        <v>2020-07-14</v>
      </c>
      <c r="P3134" s="1" t="str">
        <f>VLOOKUP(K3134,de_para!$A$2:$B$46,2,0)</f>
        <v>web event</v>
      </c>
      <c r="Q3134" s="1">
        <v>0</v>
      </c>
      <c r="R3134" s="1">
        <f t="shared" si="193"/>
        <v>7</v>
      </c>
      <c r="S3134" s="1">
        <f t="shared" si="194"/>
        <v>2020</v>
      </c>
      <c r="T3134" s="1">
        <f t="shared" si="195"/>
        <v>2</v>
      </c>
    </row>
    <row r="3135" spans="1:20" x14ac:dyDescent="0.2">
      <c r="A3135" s="3" t="s">
        <v>1696</v>
      </c>
      <c r="B3135" s="3" t="s">
        <v>1709</v>
      </c>
      <c r="C3135" s="4" t="s">
        <v>1697</v>
      </c>
      <c r="D3135" s="5" t="s">
        <v>1329</v>
      </c>
      <c r="E3135" s="4" t="s">
        <v>1330</v>
      </c>
      <c r="F3135" s="6">
        <v>319.35000000000002</v>
      </c>
      <c r="G3135" s="4">
        <v>15180</v>
      </c>
      <c r="H3135" s="4">
        <v>25322</v>
      </c>
      <c r="I3135" s="5">
        <v>12.611563070000001</v>
      </c>
      <c r="J3135" s="5">
        <v>1.6681159420289999</v>
      </c>
      <c r="K3135" s="5" t="s">
        <v>30</v>
      </c>
      <c r="L3135" s="5">
        <v>24</v>
      </c>
      <c r="M3135" s="7" t="s">
        <v>1710</v>
      </c>
      <c r="N3135" s="7" t="s">
        <v>1711</v>
      </c>
      <c r="O3135" s="9" t="str">
        <f t="shared" si="192"/>
        <v>2020-07-14</v>
      </c>
      <c r="P3135" s="1" t="str">
        <f>VLOOKUP(K3135,de_para!$A$2:$B$46,2,0)</f>
        <v>Lead Ads</v>
      </c>
      <c r="Q3135" s="1">
        <v>0</v>
      </c>
      <c r="R3135" s="1">
        <f t="shared" si="193"/>
        <v>7</v>
      </c>
      <c r="S3135" s="1">
        <f t="shared" si="194"/>
        <v>2020</v>
      </c>
      <c r="T3135" s="1">
        <f t="shared" si="195"/>
        <v>2</v>
      </c>
    </row>
    <row r="3136" spans="1:20" x14ac:dyDescent="0.2">
      <c r="A3136" s="3" t="s">
        <v>1305</v>
      </c>
      <c r="B3136" s="3" t="s">
        <v>1709</v>
      </c>
      <c r="C3136" s="4" t="s">
        <v>1738</v>
      </c>
      <c r="D3136" s="5" t="s">
        <v>1108</v>
      </c>
      <c r="E3136" s="4" t="s">
        <v>1109</v>
      </c>
      <c r="F3136" s="6">
        <v>0</v>
      </c>
      <c r="G3136" s="4">
        <v>0</v>
      </c>
      <c r="H3136" s="4">
        <v>0</v>
      </c>
      <c r="I3136" s="5" t="s">
        <v>42</v>
      </c>
      <c r="J3136" s="5">
        <v>0</v>
      </c>
      <c r="K3136" s="5" t="s">
        <v>19</v>
      </c>
      <c r="L3136" s="5">
        <v>1</v>
      </c>
      <c r="M3136" s="7" t="s">
        <v>1710</v>
      </c>
      <c r="N3136" s="7" t="s">
        <v>1711</v>
      </c>
      <c r="O3136" s="9" t="str">
        <f t="shared" si="192"/>
        <v>2020-07-14</v>
      </c>
      <c r="P3136" s="1" t="str">
        <f>VLOOKUP(K3136,de_para!$A$2:$B$46,2,0)</f>
        <v>web event</v>
      </c>
      <c r="Q3136" s="1">
        <v>0</v>
      </c>
      <c r="R3136" s="1">
        <f t="shared" si="193"/>
        <v>7</v>
      </c>
      <c r="S3136" s="1">
        <f t="shared" si="194"/>
        <v>2020</v>
      </c>
      <c r="T3136" s="1">
        <f t="shared" si="195"/>
        <v>2</v>
      </c>
    </row>
    <row r="3137" spans="1:20" x14ac:dyDescent="0.2">
      <c r="A3137" s="3" t="s">
        <v>311</v>
      </c>
      <c r="B3137" s="3" t="s">
        <v>1709</v>
      </c>
      <c r="C3137" s="4" t="s">
        <v>1545</v>
      </c>
      <c r="D3137" s="5" t="s">
        <v>456</v>
      </c>
      <c r="E3137" s="4" t="s">
        <v>457</v>
      </c>
      <c r="F3137" s="6">
        <v>2660.85</v>
      </c>
      <c r="G3137" s="4">
        <v>316672</v>
      </c>
      <c r="H3137" s="4">
        <v>431512</v>
      </c>
      <c r="I3137" s="5">
        <v>6.1663406800000002</v>
      </c>
      <c r="J3137" s="5">
        <v>1.3626465238479999</v>
      </c>
      <c r="K3137" s="5" t="s">
        <v>38</v>
      </c>
      <c r="L3137" s="5">
        <v>8</v>
      </c>
      <c r="M3137" s="7" t="s">
        <v>1710</v>
      </c>
      <c r="N3137" s="7" t="s">
        <v>1711</v>
      </c>
      <c r="O3137" s="9" t="str">
        <f t="shared" si="192"/>
        <v>2020-07-14</v>
      </c>
      <c r="P3137" s="1" t="str">
        <f>VLOOKUP(K3137,de_para!$A$2:$B$46,2,0)</f>
        <v>Credenciamento</v>
      </c>
      <c r="Q3137" s="1">
        <v>0</v>
      </c>
      <c r="R3137" s="1">
        <f t="shared" si="193"/>
        <v>7</v>
      </c>
      <c r="S3137" s="1">
        <f t="shared" si="194"/>
        <v>2020</v>
      </c>
      <c r="T3137" s="1">
        <f t="shared" si="195"/>
        <v>2</v>
      </c>
    </row>
    <row r="3138" spans="1:20" x14ac:dyDescent="0.2">
      <c r="A3138" s="3" t="s">
        <v>1338</v>
      </c>
      <c r="B3138" s="3" t="s">
        <v>1709</v>
      </c>
      <c r="C3138" s="4" t="s">
        <v>1523</v>
      </c>
      <c r="D3138" s="5" t="s">
        <v>1524</v>
      </c>
      <c r="E3138" s="4" t="s">
        <v>1525</v>
      </c>
      <c r="F3138" s="6">
        <v>3384.17</v>
      </c>
      <c r="G3138" s="4">
        <v>60476</v>
      </c>
      <c r="H3138" s="4">
        <v>236714</v>
      </c>
      <c r="I3138" s="5">
        <v>14.296450569999999</v>
      </c>
      <c r="J3138" s="5">
        <v>3.9141808320656</v>
      </c>
      <c r="K3138" s="5" t="s">
        <v>19</v>
      </c>
      <c r="L3138" s="5">
        <v>133</v>
      </c>
      <c r="M3138" s="7" t="s">
        <v>1710</v>
      </c>
      <c r="N3138" s="7" t="s">
        <v>1711</v>
      </c>
      <c r="O3138" s="9" t="str">
        <f t="shared" si="192"/>
        <v>2020-07-14</v>
      </c>
      <c r="P3138" s="1" t="str">
        <f>VLOOKUP(K3138,de_para!$A$2:$B$46,2,0)</f>
        <v>web event</v>
      </c>
      <c r="Q3138" s="1">
        <v>0</v>
      </c>
      <c r="R3138" s="1">
        <f t="shared" si="193"/>
        <v>7</v>
      </c>
      <c r="S3138" s="1">
        <f t="shared" si="194"/>
        <v>2020</v>
      </c>
      <c r="T3138" s="1">
        <f t="shared" si="195"/>
        <v>2</v>
      </c>
    </row>
    <row r="3139" spans="1:20" x14ac:dyDescent="0.2">
      <c r="A3139" s="3" t="s">
        <v>1666</v>
      </c>
      <c r="B3139" s="3" t="s">
        <v>1709</v>
      </c>
      <c r="C3139" s="4" t="s">
        <v>1667</v>
      </c>
      <c r="D3139" s="5" t="s">
        <v>1425</v>
      </c>
      <c r="E3139" s="4" t="s">
        <v>1426</v>
      </c>
      <c r="F3139" s="6">
        <v>0</v>
      </c>
      <c r="G3139" s="4">
        <v>0</v>
      </c>
      <c r="H3139" s="4">
        <v>0</v>
      </c>
      <c r="I3139" s="5" t="s">
        <v>42</v>
      </c>
      <c r="J3139" s="5">
        <v>0</v>
      </c>
      <c r="K3139" s="5" t="s">
        <v>1304</v>
      </c>
      <c r="L3139" s="5">
        <v>3</v>
      </c>
      <c r="M3139" s="7" t="s">
        <v>1710</v>
      </c>
      <c r="N3139" s="7" t="s">
        <v>1711</v>
      </c>
      <c r="O3139" s="9" t="str">
        <f t="shared" ref="O3139:O3202" si="196">RIGHT(B3139,10)</f>
        <v>2020-07-14</v>
      </c>
      <c r="P3139" s="1" t="str">
        <f>VLOOKUP(K3139,de_para!$A$2:$B$46,2,0)</f>
        <v>web event</v>
      </c>
      <c r="Q3139" s="1">
        <v>0</v>
      </c>
      <c r="R3139" s="1">
        <f t="shared" ref="R3139:R3202" si="197">MONTH(O3139)</f>
        <v>7</v>
      </c>
      <c r="S3139" s="1">
        <f t="shared" ref="S3139:S3202" si="198">YEAR(O3139)</f>
        <v>2020</v>
      </c>
      <c r="T3139" s="1">
        <f t="shared" ref="T3139:T3202" si="199">IF(R3139&lt;7,1,2)</f>
        <v>2</v>
      </c>
    </row>
    <row r="3140" spans="1:20" x14ac:dyDescent="0.2">
      <c r="A3140" s="3" t="s">
        <v>1338</v>
      </c>
      <c r="B3140" s="3" t="s">
        <v>1709</v>
      </c>
      <c r="C3140" s="4" t="s">
        <v>1633</v>
      </c>
      <c r="D3140" s="5" t="s">
        <v>1634</v>
      </c>
      <c r="E3140" s="4" t="s">
        <v>1635</v>
      </c>
      <c r="F3140" s="6">
        <v>3840.73</v>
      </c>
      <c r="G3140" s="4">
        <v>18244</v>
      </c>
      <c r="H3140" s="4">
        <v>113647</v>
      </c>
      <c r="I3140" s="5">
        <v>33.795260759999998</v>
      </c>
      <c r="J3140" s="5">
        <v>6.2292808594605997</v>
      </c>
      <c r="K3140" s="5" t="s">
        <v>19</v>
      </c>
      <c r="L3140" s="5">
        <v>106</v>
      </c>
      <c r="M3140" s="7" t="s">
        <v>1710</v>
      </c>
      <c r="N3140" s="7" t="s">
        <v>1711</v>
      </c>
      <c r="O3140" s="9" t="str">
        <f t="shared" si="196"/>
        <v>2020-07-14</v>
      </c>
      <c r="P3140" s="1" t="str">
        <f>VLOOKUP(K3140,de_para!$A$2:$B$46,2,0)</f>
        <v>web event</v>
      </c>
      <c r="Q3140" s="1">
        <v>0</v>
      </c>
      <c r="R3140" s="1">
        <f t="shared" si="197"/>
        <v>7</v>
      </c>
      <c r="S3140" s="1">
        <f t="shared" si="198"/>
        <v>2020</v>
      </c>
      <c r="T3140" s="1">
        <f t="shared" si="199"/>
        <v>2</v>
      </c>
    </row>
    <row r="3141" spans="1:20" x14ac:dyDescent="0.2">
      <c r="A3141" s="3" t="s">
        <v>1666</v>
      </c>
      <c r="B3141" s="3" t="s">
        <v>1739</v>
      </c>
      <c r="C3141" s="4" t="s">
        <v>1667</v>
      </c>
      <c r="D3141" s="5" t="s">
        <v>1425</v>
      </c>
      <c r="E3141" s="4" t="s">
        <v>1426</v>
      </c>
      <c r="F3141" s="6">
        <v>0</v>
      </c>
      <c r="G3141" s="4">
        <v>0</v>
      </c>
      <c r="H3141" s="4">
        <v>0</v>
      </c>
      <c r="I3141" s="5" t="s">
        <v>42</v>
      </c>
      <c r="J3141" s="5">
        <v>0</v>
      </c>
      <c r="K3141" s="5" t="s">
        <v>1304</v>
      </c>
      <c r="L3141" s="5">
        <v>8</v>
      </c>
      <c r="M3141" s="7" t="s">
        <v>1740</v>
      </c>
      <c r="N3141" s="7" t="s">
        <v>1741</v>
      </c>
      <c r="O3141" s="9" t="str">
        <f t="shared" si="196"/>
        <v>2020-07-07</v>
      </c>
      <c r="P3141" s="1" t="str">
        <f>VLOOKUP(K3141,de_para!$A$2:$B$46,2,0)</f>
        <v>web event</v>
      </c>
      <c r="Q3141" s="1">
        <v>0</v>
      </c>
      <c r="R3141" s="1">
        <f t="shared" si="197"/>
        <v>7</v>
      </c>
      <c r="S3141" s="1">
        <f t="shared" si="198"/>
        <v>2020</v>
      </c>
      <c r="T3141" s="1">
        <f t="shared" si="199"/>
        <v>2</v>
      </c>
    </row>
    <row r="3142" spans="1:20" x14ac:dyDescent="0.2">
      <c r="A3142" s="3" t="s">
        <v>1661</v>
      </c>
      <c r="B3142" s="3" t="s">
        <v>1739</v>
      </c>
      <c r="C3142" s="4" t="s">
        <v>1742</v>
      </c>
      <c r="D3142" s="5" t="s">
        <v>1743</v>
      </c>
      <c r="E3142" s="4" t="s">
        <v>1744</v>
      </c>
      <c r="F3142" s="6">
        <v>0.1</v>
      </c>
      <c r="G3142" s="4">
        <v>23</v>
      </c>
      <c r="H3142" s="4">
        <v>25</v>
      </c>
      <c r="I3142" s="5">
        <v>4</v>
      </c>
      <c r="J3142" s="5">
        <v>1.0869565217391</v>
      </c>
      <c r="K3142" s="5" t="s">
        <v>38</v>
      </c>
      <c r="L3142" s="5" t="s">
        <v>42</v>
      </c>
      <c r="M3142" s="7" t="s">
        <v>1740</v>
      </c>
      <c r="N3142" s="7" t="s">
        <v>1741</v>
      </c>
      <c r="O3142" s="9" t="str">
        <f t="shared" si="196"/>
        <v>2020-07-07</v>
      </c>
      <c r="P3142" s="1" t="str">
        <f>VLOOKUP(K3142,de_para!$A$2:$B$46,2,0)</f>
        <v>Credenciamento</v>
      </c>
      <c r="Q3142" s="1">
        <v>0</v>
      </c>
      <c r="R3142" s="1">
        <f t="shared" si="197"/>
        <v>7</v>
      </c>
      <c r="S3142" s="1">
        <f t="shared" si="198"/>
        <v>2020</v>
      </c>
      <c r="T3142" s="1">
        <f t="shared" si="199"/>
        <v>2</v>
      </c>
    </row>
    <row r="3143" spans="1:20" x14ac:dyDescent="0.2">
      <c r="A3143" s="3" t="s">
        <v>1548</v>
      </c>
      <c r="B3143" s="3" t="s">
        <v>1739</v>
      </c>
      <c r="C3143" s="4" t="s">
        <v>1653</v>
      </c>
      <c r="D3143" s="5" t="s">
        <v>1634</v>
      </c>
      <c r="E3143" s="4" t="s">
        <v>1635</v>
      </c>
      <c r="F3143" s="6">
        <v>4050.91</v>
      </c>
      <c r="G3143" s="4">
        <v>30992</v>
      </c>
      <c r="H3143" s="4">
        <v>230048</v>
      </c>
      <c r="I3143" s="5">
        <v>17.60897726</v>
      </c>
      <c r="J3143" s="5">
        <v>7.4228187919463</v>
      </c>
      <c r="K3143" s="5" t="s">
        <v>19</v>
      </c>
      <c r="L3143" s="5">
        <v>104</v>
      </c>
      <c r="M3143" s="7" t="s">
        <v>1740</v>
      </c>
      <c r="N3143" s="7" t="s">
        <v>1741</v>
      </c>
      <c r="O3143" s="9" t="str">
        <f t="shared" si="196"/>
        <v>2020-07-07</v>
      </c>
      <c r="P3143" s="1" t="str">
        <f>VLOOKUP(K3143,de_para!$A$2:$B$46,2,0)</f>
        <v>web event</v>
      </c>
      <c r="Q3143" s="1">
        <v>0</v>
      </c>
      <c r="R3143" s="1">
        <f t="shared" si="197"/>
        <v>7</v>
      </c>
      <c r="S3143" s="1">
        <f t="shared" si="198"/>
        <v>2020</v>
      </c>
      <c r="T3143" s="1">
        <f t="shared" si="199"/>
        <v>2</v>
      </c>
    </row>
    <row r="3144" spans="1:20" x14ac:dyDescent="0.2">
      <c r="A3144" s="3" t="s">
        <v>1661</v>
      </c>
      <c r="B3144" s="3" t="s">
        <v>1739</v>
      </c>
      <c r="C3144" s="4" t="s">
        <v>1662</v>
      </c>
      <c r="D3144" s="5" t="s">
        <v>1205</v>
      </c>
      <c r="E3144" s="4" t="s">
        <v>1206</v>
      </c>
      <c r="F3144" s="6">
        <v>2266.9</v>
      </c>
      <c r="G3144" s="4">
        <v>129729</v>
      </c>
      <c r="H3144" s="4">
        <v>249806</v>
      </c>
      <c r="I3144" s="5">
        <v>9.0746419199999995</v>
      </c>
      <c r="J3144" s="5">
        <v>1.9255987481596</v>
      </c>
      <c r="K3144" s="5" t="s">
        <v>38</v>
      </c>
      <c r="L3144" s="5">
        <v>15</v>
      </c>
      <c r="M3144" s="7" t="s">
        <v>1740</v>
      </c>
      <c r="N3144" s="7" t="s">
        <v>1741</v>
      </c>
      <c r="O3144" s="9" t="str">
        <f t="shared" si="196"/>
        <v>2020-07-07</v>
      </c>
      <c r="P3144" s="1" t="str">
        <f>VLOOKUP(K3144,de_para!$A$2:$B$46,2,0)</f>
        <v>Credenciamento</v>
      </c>
      <c r="Q3144" s="1">
        <v>0</v>
      </c>
      <c r="R3144" s="1">
        <f t="shared" si="197"/>
        <v>7</v>
      </c>
      <c r="S3144" s="1">
        <f t="shared" si="198"/>
        <v>2020</v>
      </c>
      <c r="T3144" s="1">
        <f t="shared" si="199"/>
        <v>2</v>
      </c>
    </row>
    <row r="3145" spans="1:20" x14ac:dyDescent="0.2">
      <c r="A3145" s="3" t="s">
        <v>1477</v>
      </c>
      <c r="B3145" s="3" t="s">
        <v>1739</v>
      </c>
      <c r="C3145" s="4" t="s">
        <v>1478</v>
      </c>
      <c r="D3145" s="5" t="s">
        <v>1239</v>
      </c>
      <c r="E3145" s="4" t="s">
        <v>1240</v>
      </c>
      <c r="F3145" s="6">
        <v>1.94</v>
      </c>
      <c r="G3145" s="4">
        <v>148</v>
      </c>
      <c r="H3145" s="4">
        <v>154</v>
      </c>
      <c r="I3145" s="5">
        <v>12.597402600000001</v>
      </c>
      <c r="J3145" s="5">
        <v>1.0405405405404999</v>
      </c>
      <c r="K3145" s="5" t="s">
        <v>200</v>
      </c>
      <c r="L3145" s="5" t="s">
        <v>42</v>
      </c>
      <c r="M3145" s="7" t="s">
        <v>1740</v>
      </c>
      <c r="N3145" s="7" t="s">
        <v>1741</v>
      </c>
      <c r="O3145" s="9" t="str">
        <f t="shared" si="196"/>
        <v>2020-07-07</v>
      </c>
      <c r="P3145" s="1" t="str">
        <f>VLOOKUP(K3145,de_para!$A$2:$B$46,2,0)</f>
        <v>Mensagem</v>
      </c>
      <c r="Q3145" s="1">
        <v>1</v>
      </c>
      <c r="R3145" s="1">
        <f t="shared" si="197"/>
        <v>7</v>
      </c>
      <c r="S3145" s="1">
        <f t="shared" si="198"/>
        <v>2020</v>
      </c>
      <c r="T3145" s="1">
        <f t="shared" si="199"/>
        <v>2</v>
      </c>
    </row>
    <row r="3146" spans="1:20" x14ac:dyDescent="0.2">
      <c r="A3146" s="3" t="s">
        <v>1688</v>
      </c>
      <c r="B3146" s="3" t="s">
        <v>1739</v>
      </c>
      <c r="C3146" s="4" t="s">
        <v>1689</v>
      </c>
      <c r="D3146" s="5" t="s">
        <v>1690</v>
      </c>
      <c r="E3146" s="4" t="s">
        <v>1691</v>
      </c>
      <c r="F3146" s="6">
        <v>1237.17</v>
      </c>
      <c r="G3146" s="4">
        <v>87648</v>
      </c>
      <c r="H3146" s="4">
        <v>146583</v>
      </c>
      <c r="I3146" s="5">
        <v>8.4400646699999999</v>
      </c>
      <c r="J3146" s="5">
        <v>1.6724055312157999</v>
      </c>
      <c r="K3146" s="5" t="s">
        <v>1304</v>
      </c>
      <c r="L3146" s="5">
        <v>61</v>
      </c>
      <c r="M3146" s="7" t="s">
        <v>1740</v>
      </c>
      <c r="N3146" s="7" t="s">
        <v>1741</v>
      </c>
      <c r="O3146" s="9" t="str">
        <f t="shared" si="196"/>
        <v>2020-07-07</v>
      </c>
      <c r="P3146" s="1" t="str">
        <f>VLOOKUP(K3146,de_para!$A$2:$B$46,2,0)</f>
        <v>web event</v>
      </c>
      <c r="Q3146" s="1">
        <v>0</v>
      </c>
      <c r="R3146" s="1">
        <f t="shared" si="197"/>
        <v>7</v>
      </c>
      <c r="S3146" s="1">
        <f t="shared" si="198"/>
        <v>2020</v>
      </c>
      <c r="T3146" s="1">
        <f t="shared" si="199"/>
        <v>2</v>
      </c>
    </row>
    <row r="3147" spans="1:20" x14ac:dyDescent="0.2">
      <c r="A3147" s="3" t="s">
        <v>1305</v>
      </c>
      <c r="B3147" s="3" t="s">
        <v>1739</v>
      </c>
      <c r="C3147" s="4" t="s">
        <v>1306</v>
      </c>
      <c r="D3147" s="5" t="s">
        <v>1249</v>
      </c>
      <c r="E3147" s="4" t="s">
        <v>1250</v>
      </c>
      <c r="F3147" s="6">
        <v>2685.12</v>
      </c>
      <c r="G3147" s="4">
        <v>284096</v>
      </c>
      <c r="H3147" s="4">
        <v>385875</v>
      </c>
      <c r="I3147" s="5">
        <v>6.9585228399999997</v>
      </c>
      <c r="J3147" s="5">
        <v>1.3582556600586</v>
      </c>
      <c r="K3147" s="5" t="s">
        <v>1251</v>
      </c>
      <c r="L3147" s="5">
        <v>20</v>
      </c>
      <c r="M3147" s="7" t="s">
        <v>1740</v>
      </c>
      <c r="N3147" s="7" t="s">
        <v>1741</v>
      </c>
      <c r="O3147" s="9" t="str">
        <f t="shared" si="196"/>
        <v>2020-07-07</v>
      </c>
      <c r="P3147" s="1" t="str">
        <f>VLOOKUP(K3147,de_para!$A$2:$B$46,2,0)</f>
        <v>Credenciamento</v>
      </c>
      <c r="Q3147" s="1">
        <v>0</v>
      </c>
      <c r="R3147" s="1">
        <f t="shared" si="197"/>
        <v>7</v>
      </c>
      <c r="S3147" s="1">
        <f t="shared" si="198"/>
        <v>2020</v>
      </c>
      <c r="T3147" s="1">
        <f t="shared" si="199"/>
        <v>2</v>
      </c>
    </row>
    <row r="3148" spans="1:20" x14ac:dyDescent="0.2">
      <c r="A3148" s="3" t="s">
        <v>1305</v>
      </c>
      <c r="B3148" s="3" t="s">
        <v>1739</v>
      </c>
      <c r="C3148" s="4" t="s">
        <v>1550</v>
      </c>
      <c r="D3148" s="5" t="s">
        <v>1521</v>
      </c>
      <c r="E3148" s="4" t="s">
        <v>1522</v>
      </c>
      <c r="F3148" s="6">
        <v>3237.09</v>
      </c>
      <c r="G3148" s="4">
        <v>256447</v>
      </c>
      <c r="H3148" s="4">
        <v>438749</v>
      </c>
      <c r="I3148" s="5">
        <v>7.37799972</v>
      </c>
      <c r="J3148" s="5">
        <v>1.7108759314790001</v>
      </c>
      <c r="K3148" s="5" t="s">
        <v>1251</v>
      </c>
      <c r="L3148" s="5">
        <v>15</v>
      </c>
      <c r="M3148" s="7" t="s">
        <v>1740</v>
      </c>
      <c r="N3148" s="7" t="s">
        <v>1741</v>
      </c>
      <c r="O3148" s="9" t="str">
        <f t="shared" si="196"/>
        <v>2020-07-07</v>
      </c>
      <c r="P3148" s="1" t="str">
        <f>VLOOKUP(K3148,de_para!$A$2:$B$46,2,0)</f>
        <v>Credenciamento</v>
      </c>
      <c r="Q3148" s="1">
        <v>0</v>
      </c>
      <c r="R3148" s="1">
        <f t="shared" si="197"/>
        <v>7</v>
      </c>
      <c r="S3148" s="1">
        <f t="shared" si="198"/>
        <v>2020</v>
      </c>
      <c r="T3148" s="1">
        <f t="shared" si="199"/>
        <v>2</v>
      </c>
    </row>
    <row r="3149" spans="1:20" x14ac:dyDescent="0.2">
      <c r="A3149" s="3" t="s">
        <v>1574</v>
      </c>
      <c r="B3149" s="3" t="s">
        <v>1739</v>
      </c>
      <c r="C3149" s="4" t="s">
        <v>1577</v>
      </c>
      <c r="D3149" s="5" t="s">
        <v>456</v>
      </c>
      <c r="E3149" s="4" t="s">
        <v>457</v>
      </c>
      <c r="F3149" s="6">
        <v>5802.31</v>
      </c>
      <c r="G3149" s="4">
        <v>426176</v>
      </c>
      <c r="H3149" s="4">
        <v>663894</v>
      </c>
      <c r="I3149" s="5">
        <v>8.7398138900000006</v>
      </c>
      <c r="J3149" s="5">
        <v>1.5577930244781</v>
      </c>
      <c r="K3149" s="5" t="s">
        <v>38</v>
      </c>
      <c r="L3149" s="5">
        <v>43</v>
      </c>
      <c r="M3149" s="7" t="s">
        <v>1740</v>
      </c>
      <c r="N3149" s="7" t="s">
        <v>1741</v>
      </c>
      <c r="O3149" s="9" t="str">
        <f t="shared" si="196"/>
        <v>2020-07-07</v>
      </c>
      <c r="P3149" s="1" t="str">
        <f>VLOOKUP(K3149,de_para!$A$2:$B$46,2,0)</f>
        <v>Credenciamento</v>
      </c>
      <c r="Q3149" s="1">
        <v>0</v>
      </c>
      <c r="R3149" s="1">
        <f t="shared" si="197"/>
        <v>7</v>
      </c>
      <c r="S3149" s="1">
        <f t="shared" si="198"/>
        <v>2020</v>
      </c>
      <c r="T3149" s="1">
        <f t="shared" si="199"/>
        <v>2</v>
      </c>
    </row>
    <row r="3150" spans="1:20" x14ac:dyDescent="0.2">
      <c r="A3150" s="3" t="s">
        <v>1446</v>
      </c>
      <c r="B3150" s="3" t="s">
        <v>1739</v>
      </c>
      <c r="C3150" s="4" t="s">
        <v>1677</v>
      </c>
      <c r="D3150" s="5" t="s">
        <v>1239</v>
      </c>
      <c r="E3150" s="4" t="s">
        <v>1240</v>
      </c>
      <c r="F3150" s="6">
        <v>33.770000000000003</v>
      </c>
      <c r="G3150" s="4">
        <v>3159</v>
      </c>
      <c r="H3150" s="4">
        <v>3336</v>
      </c>
      <c r="I3150" s="5">
        <v>10.12290168</v>
      </c>
      <c r="J3150" s="5">
        <v>1.0560303893637</v>
      </c>
      <c r="K3150" s="5" t="s">
        <v>200</v>
      </c>
      <c r="L3150" s="5" t="s">
        <v>42</v>
      </c>
      <c r="M3150" s="7" t="s">
        <v>1740</v>
      </c>
      <c r="N3150" s="7" t="s">
        <v>1741</v>
      </c>
      <c r="O3150" s="9" t="str">
        <f t="shared" si="196"/>
        <v>2020-07-07</v>
      </c>
      <c r="P3150" s="1" t="str">
        <f>VLOOKUP(K3150,de_para!$A$2:$B$46,2,0)</f>
        <v>Mensagem</v>
      </c>
      <c r="Q3150" s="1">
        <v>1</v>
      </c>
      <c r="R3150" s="1">
        <f t="shared" si="197"/>
        <v>7</v>
      </c>
      <c r="S3150" s="1">
        <f t="shared" si="198"/>
        <v>2020</v>
      </c>
      <c r="T3150" s="1">
        <f t="shared" si="199"/>
        <v>2</v>
      </c>
    </row>
    <row r="3151" spans="1:20" x14ac:dyDescent="0.2">
      <c r="A3151" s="3" t="s">
        <v>1094</v>
      </c>
      <c r="B3151" s="3" t="s">
        <v>1739</v>
      </c>
      <c r="C3151" s="4" t="s">
        <v>1204</v>
      </c>
      <c r="D3151" s="5" t="s">
        <v>1205</v>
      </c>
      <c r="E3151" s="4" t="s">
        <v>1206</v>
      </c>
      <c r="F3151" s="6">
        <v>2122.14</v>
      </c>
      <c r="G3151" s="4">
        <v>21488</v>
      </c>
      <c r="H3151" s="4">
        <v>58457</v>
      </c>
      <c r="I3151" s="5">
        <v>36.302581379999999</v>
      </c>
      <c r="J3151" s="5">
        <v>2.7204486224869999</v>
      </c>
      <c r="K3151" s="5" t="s">
        <v>38</v>
      </c>
      <c r="L3151" s="5">
        <v>32</v>
      </c>
      <c r="M3151" s="7" t="s">
        <v>1740</v>
      </c>
      <c r="N3151" s="7" t="s">
        <v>1741</v>
      </c>
      <c r="O3151" s="9" t="str">
        <f t="shared" si="196"/>
        <v>2020-07-07</v>
      </c>
      <c r="P3151" s="1" t="str">
        <f>VLOOKUP(K3151,de_para!$A$2:$B$46,2,0)</f>
        <v>Credenciamento</v>
      </c>
      <c r="Q3151" s="1">
        <v>0</v>
      </c>
      <c r="R3151" s="1">
        <f t="shared" si="197"/>
        <v>7</v>
      </c>
      <c r="S3151" s="1">
        <f t="shared" si="198"/>
        <v>2020</v>
      </c>
      <c r="T3151" s="1">
        <f t="shared" si="199"/>
        <v>2</v>
      </c>
    </row>
    <row r="3152" spans="1:20" x14ac:dyDescent="0.2">
      <c r="A3152" s="3" t="s">
        <v>1732</v>
      </c>
      <c r="B3152" s="3" t="s">
        <v>1739</v>
      </c>
      <c r="C3152" s="4" t="s">
        <v>1733</v>
      </c>
      <c r="D3152" s="5" t="s">
        <v>1672</v>
      </c>
      <c r="E3152" s="4" t="s">
        <v>1673</v>
      </c>
      <c r="F3152" s="6">
        <v>244.91</v>
      </c>
      <c r="G3152" s="4">
        <v>35712</v>
      </c>
      <c r="H3152" s="4">
        <v>44938</v>
      </c>
      <c r="I3152" s="5">
        <v>5.44995327</v>
      </c>
      <c r="J3152" s="5">
        <v>1.2583445340502</v>
      </c>
      <c r="K3152" s="5" t="s">
        <v>19</v>
      </c>
      <c r="L3152" s="5">
        <v>35</v>
      </c>
      <c r="M3152" s="7" t="s">
        <v>1740</v>
      </c>
      <c r="N3152" s="7" t="s">
        <v>1741</v>
      </c>
      <c r="O3152" s="9" t="str">
        <f t="shared" si="196"/>
        <v>2020-07-07</v>
      </c>
      <c r="P3152" s="1" t="str">
        <f>VLOOKUP(K3152,de_para!$A$2:$B$46,2,0)</f>
        <v>web event</v>
      </c>
      <c r="Q3152" s="1">
        <v>0</v>
      </c>
      <c r="R3152" s="1">
        <f t="shared" si="197"/>
        <v>7</v>
      </c>
      <c r="S3152" s="1">
        <f t="shared" si="198"/>
        <v>2020</v>
      </c>
      <c r="T3152" s="1">
        <f t="shared" si="199"/>
        <v>2</v>
      </c>
    </row>
    <row r="3153" spans="1:20" x14ac:dyDescent="0.2">
      <c r="A3153" s="3" t="s">
        <v>1745</v>
      </c>
      <c r="B3153" s="3" t="s">
        <v>1739</v>
      </c>
      <c r="C3153" s="4" t="s">
        <v>1746</v>
      </c>
      <c r="D3153" s="5" t="s">
        <v>1747</v>
      </c>
      <c r="E3153" s="4" t="s">
        <v>1748</v>
      </c>
      <c r="F3153" s="6">
        <v>0</v>
      </c>
      <c r="G3153" s="4">
        <v>0</v>
      </c>
      <c r="H3153" s="4">
        <v>0</v>
      </c>
      <c r="I3153" s="5" t="s">
        <v>42</v>
      </c>
      <c r="J3153" s="5">
        <v>0</v>
      </c>
      <c r="K3153" s="5" t="s">
        <v>826</v>
      </c>
      <c r="L3153" s="5">
        <v>1</v>
      </c>
      <c r="M3153" s="7" t="s">
        <v>1740</v>
      </c>
      <c r="N3153" s="7" t="s">
        <v>1741</v>
      </c>
      <c r="O3153" s="9" t="str">
        <f t="shared" si="196"/>
        <v>2020-07-07</v>
      </c>
      <c r="P3153" s="1" t="str">
        <f>VLOOKUP(K3153,de_para!$A$2:$B$46,2,0)</f>
        <v>App event</v>
      </c>
      <c r="Q3153" s="1">
        <v>0</v>
      </c>
      <c r="R3153" s="1">
        <f t="shared" si="197"/>
        <v>7</v>
      </c>
      <c r="S3153" s="1">
        <f t="shared" si="198"/>
        <v>2020</v>
      </c>
      <c r="T3153" s="1">
        <f t="shared" si="199"/>
        <v>2</v>
      </c>
    </row>
    <row r="3154" spans="1:20" x14ac:dyDescent="0.2">
      <c r="A3154" s="3" t="s">
        <v>1305</v>
      </c>
      <c r="B3154" s="3" t="s">
        <v>1739</v>
      </c>
      <c r="C3154" s="4" t="s">
        <v>1738</v>
      </c>
      <c r="D3154" s="5" t="s">
        <v>1108</v>
      </c>
      <c r="E3154" s="4" t="s">
        <v>1109</v>
      </c>
      <c r="F3154" s="6">
        <v>53.11</v>
      </c>
      <c r="G3154" s="4">
        <v>11656</v>
      </c>
      <c r="H3154" s="4">
        <v>12290</v>
      </c>
      <c r="I3154" s="5">
        <v>4.32139951</v>
      </c>
      <c r="J3154" s="5">
        <v>1.0543925875086</v>
      </c>
      <c r="K3154" s="5" t="s">
        <v>19</v>
      </c>
      <c r="L3154" s="5">
        <v>6</v>
      </c>
      <c r="M3154" s="7" t="s">
        <v>1740</v>
      </c>
      <c r="N3154" s="7" t="s">
        <v>1741</v>
      </c>
      <c r="O3154" s="9" t="str">
        <f t="shared" si="196"/>
        <v>2020-07-07</v>
      </c>
      <c r="P3154" s="1" t="str">
        <f>VLOOKUP(K3154,de_para!$A$2:$B$46,2,0)</f>
        <v>web event</v>
      </c>
      <c r="Q3154" s="1">
        <v>0</v>
      </c>
      <c r="R3154" s="1">
        <f t="shared" si="197"/>
        <v>7</v>
      </c>
      <c r="S3154" s="1">
        <f t="shared" si="198"/>
        <v>2020</v>
      </c>
      <c r="T3154" s="1">
        <f t="shared" si="199"/>
        <v>2</v>
      </c>
    </row>
    <row r="3155" spans="1:20" x14ac:dyDescent="0.2">
      <c r="A3155" s="3" t="s">
        <v>1645</v>
      </c>
      <c r="B3155" s="3" t="s">
        <v>1739</v>
      </c>
      <c r="C3155" s="4" t="s">
        <v>1646</v>
      </c>
      <c r="D3155" s="5" t="s">
        <v>1647</v>
      </c>
      <c r="E3155" s="4" t="s">
        <v>1648</v>
      </c>
      <c r="F3155" s="6">
        <v>700.75</v>
      </c>
      <c r="G3155" s="4">
        <v>182688</v>
      </c>
      <c r="H3155" s="4">
        <v>492044</v>
      </c>
      <c r="I3155" s="5">
        <v>1.42416125</v>
      </c>
      <c r="J3155" s="5">
        <v>2.6933569802066999</v>
      </c>
      <c r="K3155" s="5" t="s">
        <v>1649</v>
      </c>
      <c r="L3155" s="5">
        <v>2421</v>
      </c>
      <c r="M3155" s="7" t="s">
        <v>1740</v>
      </c>
      <c r="N3155" s="7" t="s">
        <v>1741</v>
      </c>
      <c r="O3155" s="9" t="str">
        <f t="shared" si="196"/>
        <v>2020-07-07</v>
      </c>
      <c r="P3155" s="1" t="str">
        <f>VLOOKUP(K3155,de_para!$A$2:$B$46,2,0)</f>
        <v>web event</v>
      </c>
      <c r="Q3155" s="1">
        <v>0</v>
      </c>
      <c r="R3155" s="1">
        <f t="shared" si="197"/>
        <v>7</v>
      </c>
      <c r="S3155" s="1">
        <f t="shared" si="198"/>
        <v>2020</v>
      </c>
      <c r="T3155" s="1">
        <f t="shared" si="199"/>
        <v>2</v>
      </c>
    </row>
    <row r="3156" spans="1:20" x14ac:dyDescent="0.2">
      <c r="A3156" s="3" t="s">
        <v>1601</v>
      </c>
      <c r="B3156" s="3" t="s">
        <v>1739</v>
      </c>
      <c r="C3156" s="4" t="s">
        <v>1602</v>
      </c>
      <c r="D3156" s="5" t="s">
        <v>1360</v>
      </c>
      <c r="E3156" s="4" t="s">
        <v>1361</v>
      </c>
      <c r="F3156" s="6">
        <v>94.37</v>
      </c>
      <c r="G3156" s="4">
        <v>10102</v>
      </c>
      <c r="H3156" s="4">
        <v>10955</v>
      </c>
      <c r="I3156" s="5">
        <v>8.6143313599999995</v>
      </c>
      <c r="J3156" s="5">
        <v>1.0844387250048999</v>
      </c>
      <c r="K3156" s="5" t="s">
        <v>30</v>
      </c>
      <c r="L3156" s="5">
        <v>24</v>
      </c>
      <c r="M3156" s="7" t="s">
        <v>1740</v>
      </c>
      <c r="N3156" s="7" t="s">
        <v>1741</v>
      </c>
      <c r="O3156" s="9" t="str">
        <f t="shared" si="196"/>
        <v>2020-07-07</v>
      </c>
      <c r="P3156" s="1" t="str">
        <f>VLOOKUP(K3156,de_para!$A$2:$B$46,2,0)</f>
        <v>Lead Ads</v>
      </c>
      <c r="Q3156" s="1">
        <v>0</v>
      </c>
      <c r="R3156" s="1">
        <f t="shared" si="197"/>
        <v>7</v>
      </c>
      <c r="S3156" s="1">
        <f t="shared" si="198"/>
        <v>2020</v>
      </c>
      <c r="T3156" s="1">
        <f t="shared" si="199"/>
        <v>2</v>
      </c>
    </row>
    <row r="3157" spans="1:20" x14ac:dyDescent="0.2">
      <c r="A3157" s="3" t="s">
        <v>311</v>
      </c>
      <c r="B3157" s="3" t="s">
        <v>1739</v>
      </c>
      <c r="C3157" s="4" t="s">
        <v>1248</v>
      </c>
      <c r="D3157" s="5" t="s">
        <v>1249</v>
      </c>
      <c r="E3157" s="4" t="s">
        <v>1250</v>
      </c>
      <c r="F3157" s="6">
        <v>8634.27</v>
      </c>
      <c r="G3157" s="4">
        <v>967176</v>
      </c>
      <c r="H3157" s="4">
        <v>1631497</v>
      </c>
      <c r="I3157" s="5">
        <v>5.29223774</v>
      </c>
      <c r="J3157" s="5">
        <v>1.6868667129871</v>
      </c>
      <c r="K3157" s="5" t="s">
        <v>1251</v>
      </c>
      <c r="L3157" s="5">
        <v>66</v>
      </c>
      <c r="M3157" s="7" t="s">
        <v>1740</v>
      </c>
      <c r="N3157" s="7" t="s">
        <v>1741</v>
      </c>
      <c r="O3157" s="9" t="str">
        <f t="shared" si="196"/>
        <v>2020-07-07</v>
      </c>
      <c r="P3157" s="1" t="str">
        <f>VLOOKUP(K3157,de_para!$A$2:$B$46,2,0)</f>
        <v>Credenciamento</v>
      </c>
      <c r="Q3157" s="1">
        <v>0</v>
      </c>
      <c r="R3157" s="1">
        <f t="shared" si="197"/>
        <v>7</v>
      </c>
      <c r="S3157" s="1">
        <f t="shared" si="198"/>
        <v>2020</v>
      </c>
      <c r="T3157" s="1">
        <f t="shared" si="199"/>
        <v>2</v>
      </c>
    </row>
    <row r="3158" spans="1:20" x14ac:dyDescent="0.2">
      <c r="A3158" s="3" t="s">
        <v>1749</v>
      </c>
      <c r="B3158" s="3" t="s">
        <v>1739</v>
      </c>
      <c r="C3158" s="4" t="s">
        <v>1750</v>
      </c>
      <c r="D3158" s="5" t="s">
        <v>1751</v>
      </c>
      <c r="E3158" s="4" t="s">
        <v>1752</v>
      </c>
      <c r="F3158" s="6">
        <v>903.86</v>
      </c>
      <c r="G3158" s="4">
        <v>9094</v>
      </c>
      <c r="H3158" s="4">
        <v>19002</v>
      </c>
      <c r="I3158" s="5">
        <v>47.566571940000003</v>
      </c>
      <c r="J3158" s="5">
        <v>2.0895095667472998</v>
      </c>
      <c r="K3158" s="5" t="s">
        <v>30</v>
      </c>
      <c r="L3158" s="5">
        <v>17</v>
      </c>
      <c r="M3158" s="7" t="s">
        <v>1740</v>
      </c>
      <c r="N3158" s="7" t="s">
        <v>1741</v>
      </c>
      <c r="O3158" s="9" t="str">
        <f t="shared" si="196"/>
        <v>2020-07-07</v>
      </c>
      <c r="P3158" s="1" t="str">
        <f>VLOOKUP(K3158,de_para!$A$2:$B$46,2,0)</f>
        <v>Lead Ads</v>
      </c>
      <c r="Q3158" s="1">
        <v>0</v>
      </c>
      <c r="R3158" s="1">
        <f t="shared" si="197"/>
        <v>7</v>
      </c>
      <c r="S3158" s="1">
        <f t="shared" si="198"/>
        <v>2020</v>
      </c>
      <c r="T3158" s="1">
        <f t="shared" si="199"/>
        <v>2</v>
      </c>
    </row>
    <row r="3159" spans="1:20" x14ac:dyDescent="0.2">
      <c r="A3159" s="3" t="s">
        <v>1548</v>
      </c>
      <c r="B3159" s="3" t="s">
        <v>1739</v>
      </c>
      <c r="C3159" s="4" t="s">
        <v>1753</v>
      </c>
      <c r="D3159" s="5" t="s">
        <v>1743</v>
      </c>
      <c r="E3159" s="4" t="s">
        <v>1744</v>
      </c>
      <c r="F3159" s="6">
        <v>0.95</v>
      </c>
      <c r="G3159" s="4">
        <v>62</v>
      </c>
      <c r="H3159" s="4">
        <v>64</v>
      </c>
      <c r="I3159" s="5">
        <v>14.84375</v>
      </c>
      <c r="J3159" s="5">
        <v>1.0322580645160999</v>
      </c>
      <c r="K3159" s="5" t="s">
        <v>38</v>
      </c>
      <c r="L3159" s="5" t="s">
        <v>42</v>
      </c>
      <c r="M3159" s="7" t="s">
        <v>1740</v>
      </c>
      <c r="N3159" s="7" t="s">
        <v>1741</v>
      </c>
      <c r="O3159" s="9" t="str">
        <f t="shared" si="196"/>
        <v>2020-07-07</v>
      </c>
      <c r="P3159" s="1" t="str">
        <f>VLOOKUP(K3159,de_para!$A$2:$B$46,2,0)</f>
        <v>Credenciamento</v>
      </c>
      <c r="Q3159" s="1">
        <v>0</v>
      </c>
      <c r="R3159" s="1">
        <f t="shared" si="197"/>
        <v>7</v>
      </c>
      <c r="S3159" s="1">
        <f t="shared" si="198"/>
        <v>2020</v>
      </c>
      <c r="T3159" s="1">
        <f t="shared" si="199"/>
        <v>2</v>
      </c>
    </row>
    <row r="3160" spans="1:20" x14ac:dyDescent="0.2">
      <c r="A3160" s="3" t="s">
        <v>311</v>
      </c>
      <c r="B3160" s="3" t="s">
        <v>1739</v>
      </c>
      <c r="C3160" s="4" t="s">
        <v>1535</v>
      </c>
      <c r="D3160" s="5" t="s">
        <v>1508</v>
      </c>
      <c r="E3160" s="4" t="s">
        <v>1509</v>
      </c>
      <c r="F3160" s="6">
        <v>3704.11</v>
      </c>
      <c r="G3160" s="4">
        <v>352192</v>
      </c>
      <c r="H3160" s="4">
        <v>515464</v>
      </c>
      <c r="I3160" s="5">
        <v>7.1859722499999998</v>
      </c>
      <c r="J3160" s="5">
        <v>1.4635880428857</v>
      </c>
      <c r="K3160" s="5" t="s">
        <v>38</v>
      </c>
      <c r="L3160" s="5">
        <v>16</v>
      </c>
      <c r="M3160" s="7" t="s">
        <v>1740</v>
      </c>
      <c r="N3160" s="7" t="s">
        <v>1741</v>
      </c>
      <c r="O3160" s="9" t="str">
        <f t="shared" si="196"/>
        <v>2020-07-07</v>
      </c>
      <c r="P3160" s="1" t="str">
        <f>VLOOKUP(K3160,de_para!$A$2:$B$46,2,0)</f>
        <v>Credenciamento</v>
      </c>
      <c r="Q3160" s="1">
        <v>0</v>
      </c>
      <c r="R3160" s="1">
        <f t="shared" si="197"/>
        <v>7</v>
      </c>
      <c r="S3160" s="1">
        <f t="shared" si="198"/>
        <v>2020</v>
      </c>
      <c r="T3160" s="1">
        <f t="shared" si="199"/>
        <v>2</v>
      </c>
    </row>
    <row r="3161" spans="1:20" x14ac:dyDescent="0.2">
      <c r="A3161" s="3" t="s">
        <v>1702</v>
      </c>
      <c r="B3161" s="3" t="s">
        <v>1739</v>
      </c>
      <c r="C3161" s="4" t="s">
        <v>1703</v>
      </c>
      <c r="D3161" s="5" t="s">
        <v>1704</v>
      </c>
      <c r="E3161" s="4" t="s">
        <v>1705</v>
      </c>
      <c r="F3161" s="6">
        <v>0</v>
      </c>
      <c r="G3161" s="4">
        <v>0</v>
      </c>
      <c r="H3161" s="4">
        <v>0</v>
      </c>
      <c r="I3161" s="5" t="s">
        <v>42</v>
      </c>
      <c r="J3161" s="5">
        <v>0</v>
      </c>
      <c r="K3161" s="5" t="s">
        <v>1304</v>
      </c>
      <c r="L3161" s="5">
        <v>1</v>
      </c>
      <c r="M3161" s="7" t="s">
        <v>1740</v>
      </c>
      <c r="N3161" s="7" t="s">
        <v>1741</v>
      </c>
      <c r="O3161" s="9" t="str">
        <f t="shared" si="196"/>
        <v>2020-07-07</v>
      </c>
      <c r="P3161" s="1" t="str">
        <f>VLOOKUP(K3161,de_para!$A$2:$B$46,2,0)</f>
        <v>web event</v>
      </c>
      <c r="Q3161" s="1">
        <v>0</v>
      </c>
      <c r="R3161" s="1">
        <f t="shared" si="197"/>
        <v>7</v>
      </c>
      <c r="S3161" s="1">
        <f t="shared" si="198"/>
        <v>2020</v>
      </c>
      <c r="T3161" s="1">
        <f t="shared" si="199"/>
        <v>2</v>
      </c>
    </row>
    <row r="3162" spans="1:20" x14ac:dyDescent="0.2">
      <c r="A3162" s="3" t="s">
        <v>1413</v>
      </c>
      <c r="B3162" s="3" t="s">
        <v>1739</v>
      </c>
      <c r="C3162" s="4" t="s">
        <v>1415</v>
      </c>
      <c r="D3162" s="5" t="s">
        <v>1416</v>
      </c>
      <c r="E3162" s="4" t="s">
        <v>1417</v>
      </c>
      <c r="F3162" s="6">
        <v>2899.87</v>
      </c>
      <c r="G3162" s="4">
        <v>366527</v>
      </c>
      <c r="H3162" s="4">
        <v>453577</v>
      </c>
      <c r="I3162" s="5">
        <v>6.3933356400000001</v>
      </c>
      <c r="J3162" s="5">
        <v>1.2374995566492999</v>
      </c>
      <c r="K3162" s="5" t="s">
        <v>200</v>
      </c>
      <c r="L3162" s="5">
        <v>22</v>
      </c>
      <c r="M3162" s="7" t="s">
        <v>1740</v>
      </c>
      <c r="N3162" s="7" t="s">
        <v>1741</v>
      </c>
      <c r="O3162" s="9" t="str">
        <f t="shared" si="196"/>
        <v>2020-07-07</v>
      </c>
      <c r="P3162" s="1" t="str">
        <f>VLOOKUP(K3162,de_para!$A$2:$B$46,2,0)</f>
        <v>Mensagem</v>
      </c>
      <c r="Q3162" s="1">
        <v>1</v>
      </c>
      <c r="R3162" s="1">
        <f t="shared" si="197"/>
        <v>7</v>
      </c>
      <c r="S3162" s="1">
        <f t="shared" si="198"/>
        <v>2020</v>
      </c>
      <c r="T3162" s="1">
        <f t="shared" si="199"/>
        <v>2</v>
      </c>
    </row>
    <row r="3163" spans="1:20" x14ac:dyDescent="0.2">
      <c r="A3163" s="3" t="s">
        <v>1435</v>
      </c>
      <c r="B3163" s="3" t="s">
        <v>1739</v>
      </c>
      <c r="C3163" s="4" t="s">
        <v>1629</v>
      </c>
      <c r="D3163" s="5" t="s">
        <v>1480</v>
      </c>
      <c r="E3163" s="4" t="s">
        <v>1481</v>
      </c>
      <c r="F3163" s="6">
        <v>1237.24</v>
      </c>
      <c r="G3163" s="4">
        <v>150592</v>
      </c>
      <c r="H3163" s="4">
        <v>232000</v>
      </c>
      <c r="I3163" s="5">
        <v>5.3329310300000001</v>
      </c>
      <c r="J3163" s="5">
        <v>1.5405864853379001</v>
      </c>
      <c r="K3163" s="5" t="s">
        <v>1304</v>
      </c>
      <c r="L3163" s="5">
        <v>65</v>
      </c>
      <c r="M3163" s="7" t="s">
        <v>1740</v>
      </c>
      <c r="N3163" s="7" t="s">
        <v>1741</v>
      </c>
      <c r="O3163" s="9" t="str">
        <f t="shared" si="196"/>
        <v>2020-07-07</v>
      </c>
      <c r="P3163" s="1" t="str">
        <f>VLOOKUP(K3163,de_para!$A$2:$B$46,2,0)</f>
        <v>web event</v>
      </c>
      <c r="Q3163" s="1">
        <v>0</v>
      </c>
      <c r="R3163" s="1">
        <f t="shared" si="197"/>
        <v>7</v>
      </c>
      <c r="S3163" s="1">
        <f t="shared" si="198"/>
        <v>2020</v>
      </c>
      <c r="T3163" s="1">
        <f t="shared" si="199"/>
        <v>2</v>
      </c>
    </row>
    <row r="3164" spans="1:20" x14ac:dyDescent="0.2">
      <c r="A3164" s="3" t="s">
        <v>311</v>
      </c>
      <c r="B3164" s="3" t="s">
        <v>1739</v>
      </c>
      <c r="C3164" s="4" t="s">
        <v>1123</v>
      </c>
      <c r="D3164" s="5" t="s">
        <v>1108</v>
      </c>
      <c r="E3164" s="4" t="s">
        <v>1109</v>
      </c>
      <c r="F3164" s="6">
        <v>1109.07</v>
      </c>
      <c r="G3164" s="4">
        <v>184930</v>
      </c>
      <c r="H3164" s="4">
        <v>233111</v>
      </c>
      <c r="I3164" s="5">
        <v>4.7576905399999996</v>
      </c>
      <c r="J3164" s="5">
        <v>1.2605364191856001</v>
      </c>
      <c r="K3164" s="5" t="s">
        <v>19</v>
      </c>
      <c r="L3164" s="5">
        <v>172</v>
      </c>
      <c r="M3164" s="7" t="s">
        <v>1740</v>
      </c>
      <c r="N3164" s="7" t="s">
        <v>1741</v>
      </c>
      <c r="O3164" s="9" t="str">
        <f t="shared" si="196"/>
        <v>2020-07-07</v>
      </c>
      <c r="P3164" s="1" t="str">
        <f>VLOOKUP(K3164,de_para!$A$2:$B$46,2,0)</f>
        <v>web event</v>
      </c>
      <c r="Q3164" s="1">
        <v>0</v>
      </c>
      <c r="R3164" s="1">
        <f t="shared" si="197"/>
        <v>7</v>
      </c>
      <c r="S3164" s="1">
        <f t="shared" si="198"/>
        <v>2020</v>
      </c>
      <c r="T3164" s="1">
        <f t="shared" si="199"/>
        <v>2</v>
      </c>
    </row>
    <row r="3165" spans="1:20" x14ac:dyDescent="0.2">
      <c r="A3165" s="3" t="s">
        <v>1736</v>
      </c>
      <c r="B3165" s="3" t="s">
        <v>1739</v>
      </c>
      <c r="C3165" s="4" t="s">
        <v>1737</v>
      </c>
      <c r="D3165" s="5" t="s">
        <v>1503</v>
      </c>
      <c r="E3165" s="4" t="s">
        <v>1504</v>
      </c>
      <c r="F3165" s="6">
        <v>0</v>
      </c>
      <c r="G3165" s="4">
        <v>0</v>
      </c>
      <c r="H3165" s="4">
        <v>0</v>
      </c>
      <c r="I3165" s="5" t="s">
        <v>42</v>
      </c>
      <c r="J3165" s="5">
        <v>0</v>
      </c>
      <c r="K3165" s="5" t="s">
        <v>1304</v>
      </c>
      <c r="L3165" s="5">
        <v>5</v>
      </c>
      <c r="M3165" s="7" t="s">
        <v>1740</v>
      </c>
      <c r="N3165" s="7" t="s">
        <v>1741</v>
      </c>
      <c r="O3165" s="9" t="str">
        <f t="shared" si="196"/>
        <v>2020-07-07</v>
      </c>
      <c r="P3165" s="1" t="str">
        <f>VLOOKUP(K3165,de_para!$A$2:$B$46,2,0)</f>
        <v>web event</v>
      </c>
      <c r="Q3165" s="1">
        <v>0</v>
      </c>
      <c r="R3165" s="1">
        <f t="shared" si="197"/>
        <v>7</v>
      </c>
      <c r="S3165" s="1">
        <f t="shared" si="198"/>
        <v>2020</v>
      </c>
      <c r="T3165" s="1">
        <f t="shared" si="199"/>
        <v>2</v>
      </c>
    </row>
    <row r="3166" spans="1:20" x14ac:dyDescent="0.2">
      <c r="A3166" s="3" t="s">
        <v>1466</v>
      </c>
      <c r="B3166" s="3" t="s">
        <v>1739</v>
      </c>
      <c r="C3166" s="4" t="s">
        <v>1467</v>
      </c>
      <c r="D3166" s="5" t="s">
        <v>1249</v>
      </c>
      <c r="E3166" s="4" t="s">
        <v>1250</v>
      </c>
      <c r="F3166" s="6">
        <v>6463.65</v>
      </c>
      <c r="G3166" s="4">
        <v>1092104</v>
      </c>
      <c r="H3166" s="4">
        <v>1554988</v>
      </c>
      <c r="I3166" s="5">
        <v>4.1567201799999998</v>
      </c>
      <c r="J3166" s="5">
        <v>1.4238460805930999</v>
      </c>
      <c r="K3166" s="5" t="s">
        <v>1251</v>
      </c>
      <c r="L3166" s="5">
        <v>45</v>
      </c>
      <c r="M3166" s="7" t="s">
        <v>1740</v>
      </c>
      <c r="N3166" s="7" t="s">
        <v>1741</v>
      </c>
      <c r="O3166" s="9" t="str">
        <f t="shared" si="196"/>
        <v>2020-07-07</v>
      </c>
      <c r="P3166" s="1" t="str">
        <f>VLOOKUP(K3166,de_para!$A$2:$B$46,2,0)</f>
        <v>Credenciamento</v>
      </c>
      <c r="Q3166" s="1">
        <v>0</v>
      </c>
      <c r="R3166" s="1">
        <f t="shared" si="197"/>
        <v>7</v>
      </c>
      <c r="S3166" s="1">
        <f t="shared" si="198"/>
        <v>2020</v>
      </c>
      <c r="T3166" s="1">
        <f t="shared" si="199"/>
        <v>2</v>
      </c>
    </row>
    <row r="3167" spans="1:20" x14ac:dyDescent="0.2">
      <c r="A3167" s="3" t="s">
        <v>1592</v>
      </c>
      <c r="B3167" s="3" t="s">
        <v>1739</v>
      </c>
      <c r="C3167" s="4" t="s">
        <v>1593</v>
      </c>
      <c r="D3167" s="5" t="s">
        <v>1503</v>
      </c>
      <c r="E3167" s="4" t="s">
        <v>1504</v>
      </c>
      <c r="F3167" s="6">
        <v>527.16999999999996</v>
      </c>
      <c r="G3167" s="4">
        <v>23064</v>
      </c>
      <c r="H3167" s="4">
        <v>69459</v>
      </c>
      <c r="I3167" s="5">
        <v>7.5896572100000004</v>
      </c>
      <c r="J3167" s="5">
        <v>3.0115764828303999</v>
      </c>
      <c r="K3167" s="5" t="s">
        <v>1304</v>
      </c>
      <c r="L3167" s="5">
        <v>43</v>
      </c>
      <c r="M3167" s="7" t="s">
        <v>1740</v>
      </c>
      <c r="N3167" s="7" t="s">
        <v>1741</v>
      </c>
      <c r="O3167" s="9" t="str">
        <f t="shared" si="196"/>
        <v>2020-07-07</v>
      </c>
      <c r="P3167" s="1" t="str">
        <f>VLOOKUP(K3167,de_para!$A$2:$B$46,2,0)</f>
        <v>web event</v>
      </c>
      <c r="Q3167" s="1">
        <v>0</v>
      </c>
      <c r="R3167" s="1">
        <f t="shared" si="197"/>
        <v>7</v>
      </c>
      <c r="S3167" s="1">
        <f t="shared" si="198"/>
        <v>2020</v>
      </c>
      <c r="T3167" s="1">
        <f t="shared" si="199"/>
        <v>2</v>
      </c>
    </row>
    <row r="3168" spans="1:20" x14ac:dyDescent="0.2">
      <c r="A3168" s="3" t="s">
        <v>1754</v>
      </c>
      <c r="B3168" s="3" t="s">
        <v>1739</v>
      </c>
      <c r="C3168" s="4" t="s">
        <v>1755</v>
      </c>
      <c r="D3168" s="5" t="s">
        <v>1756</v>
      </c>
      <c r="E3168" s="4" t="s">
        <v>1757</v>
      </c>
      <c r="F3168" s="6">
        <v>0</v>
      </c>
      <c r="G3168" s="4">
        <v>0</v>
      </c>
      <c r="H3168" s="4">
        <v>0</v>
      </c>
      <c r="I3168" s="5" t="s">
        <v>42</v>
      </c>
      <c r="J3168" s="5">
        <v>0</v>
      </c>
      <c r="K3168" s="5" t="s">
        <v>1304</v>
      </c>
      <c r="L3168" s="5">
        <v>2</v>
      </c>
      <c r="M3168" s="7" t="s">
        <v>1740</v>
      </c>
      <c r="N3168" s="7" t="s">
        <v>1741</v>
      </c>
      <c r="O3168" s="9" t="str">
        <f t="shared" si="196"/>
        <v>2020-07-07</v>
      </c>
      <c r="P3168" s="1" t="str">
        <f>VLOOKUP(K3168,de_para!$A$2:$B$46,2,0)</f>
        <v>web event</v>
      </c>
      <c r="Q3168" s="1">
        <v>0</v>
      </c>
      <c r="R3168" s="1">
        <f t="shared" si="197"/>
        <v>7</v>
      </c>
      <c r="S3168" s="1">
        <f t="shared" si="198"/>
        <v>2020</v>
      </c>
      <c r="T3168" s="1">
        <f t="shared" si="199"/>
        <v>2</v>
      </c>
    </row>
    <row r="3169" spans="1:20" x14ac:dyDescent="0.2">
      <c r="A3169" s="3" t="s">
        <v>1272</v>
      </c>
      <c r="B3169" s="3" t="s">
        <v>1739</v>
      </c>
      <c r="C3169" s="4" t="s">
        <v>1318</v>
      </c>
      <c r="D3169" s="5" t="s">
        <v>1249</v>
      </c>
      <c r="E3169" s="4" t="s">
        <v>1250</v>
      </c>
      <c r="F3169" s="6">
        <v>3225.1</v>
      </c>
      <c r="G3169" s="4">
        <v>394752</v>
      </c>
      <c r="H3169" s="4">
        <v>543910</v>
      </c>
      <c r="I3169" s="5">
        <v>5.9294736300000004</v>
      </c>
      <c r="J3169" s="5">
        <v>1.3778524238003</v>
      </c>
      <c r="K3169" s="5" t="s">
        <v>1251</v>
      </c>
      <c r="L3169" s="5">
        <v>24</v>
      </c>
      <c r="M3169" s="7" t="s">
        <v>1740</v>
      </c>
      <c r="N3169" s="7" t="s">
        <v>1741</v>
      </c>
      <c r="O3169" s="9" t="str">
        <f t="shared" si="196"/>
        <v>2020-07-07</v>
      </c>
      <c r="P3169" s="1" t="str">
        <f>VLOOKUP(K3169,de_para!$A$2:$B$46,2,0)</f>
        <v>Credenciamento</v>
      </c>
      <c r="Q3169" s="1">
        <v>0</v>
      </c>
      <c r="R3169" s="1">
        <f t="shared" si="197"/>
        <v>7</v>
      </c>
      <c r="S3169" s="1">
        <f t="shared" si="198"/>
        <v>2020</v>
      </c>
      <c r="T3169" s="1">
        <f t="shared" si="199"/>
        <v>2</v>
      </c>
    </row>
    <row r="3170" spans="1:20" x14ac:dyDescent="0.2">
      <c r="A3170" s="3" t="s">
        <v>1536</v>
      </c>
      <c r="B3170" s="3" t="s">
        <v>1739</v>
      </c>
      <c r="C3170" s="4" t="s">
        <v>1758</v>
      </c>
      <c r="D3170" s="5" t="s">
        <v>1743</v>
      </c>
      <c r="E3170" s="4" t="s">
        <v>1744</v>
      </c>
      <c r="F3170" s="6">
        <v>0.83</v>
      </c>
      <c r="G3170" s="4">
        <v>39</v>
      </c>
      <c r="H3170" s="4">
        <v>41</v>
      </c>
      <c r="I3170" s="5">
        <v>20.243902439999999</v>
      </c>
      <c r="J3170" s="5">
        <v>1.0512820512820999</v>
      </c>
      <c r="K3170" s="5" t="s">
        <v>38</v>
      </c>
      <c r="L3170" s="5" t="s">
        <v>42</v>
      </c>
      <c r="M3170" s="7" t="s">
        <v>1740</v>
      </c>
      <c r="N3170" s="7" t="s">
        <v>1741</v>
      </c>
      <c r="O3170" s="9" t="str">
        <f t="shared" si="196"/>
        <v>2020-07-07</v>
      </c>
      <c r="P3170" s="1" t="str">
        <f>VLOOKUP(K3170,de_para!$A$2:$B$46,2,0)</f>
        <v>Credenciamento</v>
      </c>
      <c r="Q3170" s="1">
        <v>0</v>
      </c>
      <c r="R3170" s="1">
        <f t="shared" si="197"/>
        <v>7</v>
      </c>
      <c r="S3170" s="1">
        <f t="shared" si="198"/>
        <v>2020</v>
      </c>
      <c r="T3170" s="1">
        <f t="shared" si="199"/>
        <v>2</v>
      </c>
    </row>
    <row r="3171" spans="1:20" x14ac:dyDescent="0.2">
      <c r="A3171" s="3" t="s">
        <v>1501</v>
      </c>
      <c r="B3171" s="3" t="s">
        <v>1739</v>
      </c>
      <c r="C3171" s="4" t="s">
        <v>1502</v>
      </c>
      <c r="D3171" s="5" t="s">
        <v>1503</v>
      </c>
      <c r="E3171" s="4" t="s">
        <v>1504</v>
      </c>
      <c r="F3171" s="6">
        <v>2938.18</v>
      </c>
      <c r="G3171" s="4">
        <v>123488</v>
      </c>
      <c r="H3171" s="4">
        <v>377156</v>
      </c>
      <c r="I3171" s="5">
        <v>7.7903573100000001</v>
      </c>
      <c r="J3171" s="5">
        <v>3.0541915003887001</v>
      </c>
      <c r="K3171" s="5" t="s">
        <v>1304</v>
      </c>
      <c r="L3171" s="5">
        <v>182</v>
      </c>
      <c r="M3171" s="7" t="s">
        <v>1740</v>
      </c>
      <c r="N3171" s="7" t="s">
        <v>1741</v>
      </c>
      <c r="O3171" s="9" t="str">
        <f t="shared" si="196"/>
        <v>2020-07-07</v>
      </c>
      <c r="P3171" s="1" t="str">
        <f>VLOOKUP(K3171,de_para!$A$2:$B$46,2,0)</f>
        <v>web event</v>
      </c>
      <c r="Q3171" s="1">
        <v>0</v>
      </c>
      <c r="R3171" s="1">
        <f t="shared" si="197"/>
        <v>7</v>
      </c>
      <c r="S3171" s="1">
        <f t="shared" si="198"/>
        <v>2020</v>
      </c>
      <c r="T3171" s="1">
        <f t="shared" si="199"/>
        <v>2</v>
      </c>
    </row>
    <row r="3172" spans="1:20" x14ac:dyDescent="0.2">
      <c r="A3172" s="3" t="s">
        <v>311</v>
      </c>
      <c r="B3172" s="3" t="s">
        <v>1739</v>
      </c>
      <c r="C3172" s="4" t="s">
        <v>1520</v>
      </c>
      <c r="D3172" s="5" t="s">
        <v>1521</v>
      </c>
      <c r="E3172" s="4" t="s">
        <v>1522</v>
      </c>
      <c r="F3172" s="6">
        <v>2712.46</v>
      </c>
      <c r="G3172" s="4">
        <v>280708</v>
      </c>
      <c r="H3172" s="4">
        <v>433672</v>
      </c>
      <c r="I3172" s="5">
        <v>6.2546348399999996</v>
      </c>
      <c r="J3172" s="5">
        <v>1.5449221254826999</v>
      </c>
      <c r="K3172" s="5" t="s">
        <v>1251</v>
      </c>
      <c r="L3172" s="5">
        <v>15</v>
      </c>
      <c r="M3172" s="7" t="s">
        <v>1740</v>
      </c>
      <c r="N3172" s="7" t="s">
        <v>1741</v>
      </c>
      <c r="O3172" s="9" t="str">
        <f t="shared" si="196"/>
        <v>2020-07-07</v>
      </c>
      <c r="P3172" s="1" t="str">
        <f>VLOOKUP(K3172,de_para!$A$2:$B$46,2,0)</f>
        <v>Credenciamento</v>
      </c>
      <c r="Q3172" s="1">
        <v>0</v>
      </c>
      <c r="R3172" s="1">
        <f t="shared" si="197"/>
        <v>7</v>
      </c>
      <c r="S3172" s="1">
        <f t="shared" si="198"/>
        <v>2020</v>
      </c>
      <c r="T3172" s="1">
        <f t="shared" si="199"/>
        <v>2</v>
      </c>
    </row>
    <row r="3173" spans="1:20" x14ac:dyDescent="0.2">
      <c r="A3173" s="3" t="s">
        <v>1358</v>
      </c>
      <c r="B3173" s="3" t="s">
        <v>1739</v>
      </c>
      <c r="C3173" s="4" t="s">
        <v>1359</v>
      </c>
      <c r="D3173" s="5" t="s">
        <v>1360</v>
      </c>
      <c r="E3173" s="4" t="s">
        <v>1361</v>
      </c>
      <c r="F3173" s="6">
        <v>1270.05</v>
      </c>
      <c r="G3173" s="4">
        <v>120608</v>
      </c>
      <c r="H3173" s="4">
        <v>142002</v>
      </c>
      <c r="I3173" s="5">
        <v>8.9438881099999996</v>
      </c>
      <c r="J3173" s="5">
        <v>1.1773845847705</v>
      </c>
      <c r="K3173" s="5" t="s">
        <v>30</v>
      </c>
      <c r="L3173" s="5">
        <v>251</v>
      </c>
      <c r="M3173" s="7" t="s">
        <v>1740</v>
      </c>
      <c r="N3173" s="7" t="s">
        <v>1741</v>
      </c>
      <c r="O3173" s="9" t="str">
        <f t="shared" si="196"/>
        <v>2020-07-07</v>
      </c>
      <c r="P3173" s="1" t="str">
        <f>VLOOKUP(K3173,de_para!$A$2:$B$46,2,0)</f>
        <v>Lead Ads</v>
      </c>
      <c r="Q3173" s="1">
        <v>0</v>
      </c>
      <c r="R3173" s="1">
        <f t="shared" si="197"/>
        <v>7</v>
      </c>
      <c r="S3173" s="1">
        <f t="shared" si="198"/>
        <v>2020</v>
      </c>
      <c r="T3173" s="1">
        <f t="shared" si="199"/>
        <v>2</v>
      </c>
    </row>
    <row r="3174" spans="1:20" x14ac:dyDescent="0.2">
      <c r="A3174" s="3" t="s">
        <v>1423</v>
      </c>
      <c r="B3174" s="3" t="s">
        <v>1739</v>
      </c>
      <c r="C3174" s="4" t="s">
        <v>1424</v>
      </c>
      <c r="D3174" s="5" t="s">
        <v>1425</v>
      </c>
      <c r="E3174" s="4" t="s">
        <v>1426</v>
      </c>
      <c r="F3174" s="6">
        <v>10476.16</v>
      </c>
      <c r="G3174" s="4">
        <v>587524</v>
      </c>
      <c r="H3174" s="4">
        <v>1207135</v>
      </c>
      <c r="I3174" s="5">
        <v>8.6785322300000001</v>
      </c>
      <c r="J3174" s="5">
        <v>2.0546139391753</v>
      </c>
      <c r="K3174" s="5" t="s">
        <v>1304</v>
      </c>
      <c r="L3174" s="5">
        <v>594</v>
      </c>
      <c r="M3174" s="7" t="s">
        <v>1740</v>
      </c>
      <c r="N3174" s="7" t="s">
        <v>1741</v>
      </c>
      <c r="O3174" s="9" t="str">
        <f t="shared" si="196"/>
        <v>2020-07-07</v>
      </c>
      <c r="P3174" s="1" t="str">
        <f>VLOOKUP(K3174,de_para!$A$2:$B$46,2,0)</f>
        <v>web event</v>
      </c>
      <c r="Q3174" s="1">
        <v>0</v>
      </c>
      <c r="R3174" s="1">
        <f t="shared" si="197"/>
        <v>7</v>
      </c>
      <c r="S3174" s="1">
        <f t="shared" si="198"/>
        <v>2020</v>
      </c>
      <c r="T3174" s="1">
        <f t="shared" si="199"/>
        <v>2</v>
      </c>
    </row>
    <row r="3175" spans="1:20" x14ac:dyDescent="0.2">
      <c r="A3175" s="3" t="s">
        <v>1721</v>
      </c>
      <c r="B3175" s="3" t="s">
        <v>1739</v>
      </c>
      <c r="C3175" s="4" t="s">
        <v>1722</v>
      </c>
      <c r="D3175" s="5" t="s">
        <v>1723</v>
      </c>
      <c r="E3175" s="4" t="s">
        <v>1724</v>
      </c>
      <c r="F3175" s="6">
        <v>0</v>
      </c>
      <c r="G3175" s="4">
        <v>0</v>
      </c>
      <c r="H3175" s="4">
        <v>0</v>
      </c>
      <c r="I3175" s="5" t="s">
        <v>42</v>
      </c>
      <c r="J3175" s="5">
        <v>0</v>
      </c>
      <c r="K3175" s="5" t="s">
        <v>1304</v>
      </c>
      <c r="L3175" s="5">
        <v>2</v>
      </c>
      <c r="M3175" s="7" t="s">
        <v>1740</v>
      </c>
      <c r="N3175" s="7" t="s">
        <v>1741</v>
      </c>
      <c r="O3175" s="9" t="str">
        <f t="shared" si="196"/>
        <v>2020-07-07</v>
      </c>
      <c r="P3175" s="1" t="str">
        <f>VLOOKUP(K3175,de_para!$A$2:$B$46,2,0)</f>
        <v>web event</v>
      </c>
      <c r="Q3175" s="1">
        <v>0</v>
      </c>
      <c r="R3175" s="1">
        <f t="shared" si="197"/>
        <v>7</v>
      </c>
      <c r="S3175" s="1">
        <f t="shared" si="198"/>
        <v>2020</v>
      </c>
      <c r="T3175" s="1">
        <f t="shared" si="199"/>
        <v>2</v>
      </c>
    </row>
    <row r="3176" spans="1:20" x14ac:dyDescent="0.2">
      <c r="A3176" s="3" t="s">
        <v>1094</v>
      </c>
      <c r="B3176" s="3" t="s">
        <v>1739</v>
      </c>
      <c r="C3176" s="4" t="s">
        <v>1759</v>
      </c>
      <c r="D3176" s="5" t="s">
        <v>1743</v>
      </c>
      <c r="E3176" s="4" t="s">
        <v>1744</v>
      </c>
      <c r="F3176" s="6">
        <v>2.2999999999999998</v>
      </c>
      <c r="G3176" s="4">
        <v>76</v>
      </c>
      <c r="H3176" s="4">
        <v>81</v>
      </c>
      <c r="I3176" s="5">
        <v>28.395061729999998</v>
      </c>
      <c r="J3176" s="5">
        <v>1.0657894736842</v>
      </c>
      <c r="K3176" s="5" t="s">
        <v>38</v>
      </c>
      <c r="L3176" s="5" t="s">
        <v>42</v>
      </c>
      <c r="M3176" s="7" t="s">
        <v>1740</v>
      </c>
      <c r="N3176" s="7" t="s">
        <v>1741</v>
      </c>
      <c r="O3176" s="9" t="str">
        <f t="shared" si="196"/>
        <v>2020-07-07</v>
      </c>
      <c r="P3176" s="1" t="str">
        <f>VLOOKUP(K3176,de_para!$A$2:$B$46,2,0)</f>
        <v>Credenciamento</v>
      </c>
      <c r="Q3176" s="1">
        <v>0</v>
      </c>
      <c r="R3176" s="1">
        <f t="shared" si="197"/>
        <v>7</v>
      </c>
      <c r="S3176" s="1">
        <f t="shared" si="198"/>
        <v>2020</v>
      </c>
      <c r="T3176" s="1">
        <f t="shared" si="199"/>
        <v>2</v>
      </c>
    </row>
    <row r="3177" spans="1:20" x14ac:dyDescent="0.2">
      <c r="A3177" s="3" t="s">
        <v>1607</v>
      </c>
      <c r="B3177" s="3" t="s">
        <v>1739</v>
      </c>
      <c r="C3177" s="4" t="s">
        <v>1608</v>
      </c>
      <c r="D3177" s="5" t="s">
        <v>1609</v>
      </c>
      <c r="E3177" s="4" t="s">
        <v>1610</v>
      </c>
      <c r="F3177" s="6">
        <v>10.68</v>
      </c>
      <c r="G3177" s="4">
        <v>644</v>
      </c>
      <c r="H3177" s="4">
        <v>662</v>
      </c>
      <c r="I3177" s="5">
        <v>16.132930510000001</v>
      </c>
      <c r="J3177" s="5">
        <v>1.027950310559</v>
      </c>
      <c r="K3177" s="5" t="s">
        <v>200</v>
      </c>
      <c r="L3177" s="5">
        <v>1</v>
      </c>
      <c r="M3177" s="7" t="s">
        <v>1740</v>
      </c>
      <c r="N3177" s="7" t="s">
        <v>1741</v>
      </c>
      <c r="O3177" s="9" t="str">
        <f t="shared" si="196"/>
        <v>2020-07-07</v>
      </c>
      <c r="P3177" s="1" t="str">
        <f>VLOOKUP(K3177,de_para!$A$2:$B$46,2,0)</f>
        <v>Mensagem</v>
      </c>
      <c r="Q3177" s="1">
        <v>1</v>
      </c>
      <c r="R3177" s="1">
        <f t="shared" si="197"/>
        <v>7</v>
      </c>
      <c r="S3177" s="1">
        <f t="shared" si="198"/>
        <v>2020</v>
      </c>
      <c r="T3177" s="1">
        <f t="shared" si="199"/>
        <v>2</v>
      </c>
    </row>
    <row r="3178" spans="1:20" x14ac:dyDescent="0.2">
      <c r="A3178" s="3" t="s">
        <v>1466</v>
      </c>
      <c r="B3178" s="3" t="s">
        <v>1739</v>
      </c>
      <c r="C3178" s="4" t="s">
        <v>1546</v>
      </c>
      <c r="D3178" s="5" t="s">
        <v>1521</v>
      </c>
      <c r="E3178" s="4" t="s">
        <v>1522</v>
      </c>
      <c r="F3178" s="6">
        <v>6868.35</v>
      </c>
      <c r="G3178" s="4">
        <v>818049</v>
      </c>
      <c r="H3178" s="4">
        <v>1354648</v>
      </c>
      <c r="I3178" s="5">
        <v>5.0702101199999996</v>
      </c>
      <c r="J3178" s="5">
        <v>1.6559497047242999</v>
      </c>
      <c r="K3178" s="5" t="s">
        <v>1251</v>
      </c>
      <c r="L3178" s="5">
        <v>26</v>
      </c>
      <c r="M3178" s="7" t="s">
        <v>1740</v>
      </c>
      <c r="N3178" s="7" t="s">
        <v>1741</v>
      </c>
      <c r="O3178" s="9" t="str">
        <f t="shared" si="196"/>
        <v>2020-07-07</v>
      </c>
      <c r="P3178" s="1" t="str">
        <f>VLOOKUP(K3178,de_para!$A$2:$B$46,2,0)</f>
        <v>Credenciamento</v>
      </c>
      <c r="Q3178" s="1">
        <v>0</v>
      </c>
      <c r="R3178" s="1">
        <f t="shared" si="197"/>
        <v>7</v>
      </c>
      <c r="S3178" s="1">
        <f t="shared" si="198"/>
        <v>2020</v>
      </c>
      <c r="T3178" s="1">
        <f t="shared" si="199"/>
        <v>2</v>
      </c>
    </row>
    <row r="3179" spans="1:20" x14ac:dyDescent="0.2">
      <c r="A3179" s="3" t="s">
        <v>1594</v>
      </c>
      <c r="B3179" s="3" t="s">
        <v>1739</v>
      </c>
      <c r="C3179" s="4" t="s">
        <v>1595</v>
      </c>
      <c r="D3179" s="5" t="s">
        <v>1596</v>
      </c>
      <c r="E3179" s="4" t="s">
        <v>1597</v>
      </c>
      <c r="F3179" s="6">
        <v>1015.77</v>
      </c>
      <c r="G3179" s="4">
        <v>117761</v>
      </c>
      <c r="H3179" s="4">
        <v>145155</v>
      </c>
      <c r="I3179" s="5">
        <v>6.9978299100000001</v>
      </c>
      <c r="J3179" s="5">
        <v>1.2326237039426999</v>
      </c>
      <c r="K3179" s="5" t="s">
        <v>200</v>
      </c>
      <c r="L3179" s="5">
        <v>7</v>
      </c>
      <c r="M3179" s="7" t="s">
        <v>1740</v>
      </c>
      <c r="N3179" s="7" t="s">
        <v>1741</v>
      </c>
      <c r="O3179" s="9" t="str">
        <f t="shared" si="196"/>
        <v>2020-07-07</v>
      </c>
      <c r="P3179" s="1" t="str">
        <f>VLOOKUP(K3179,de_para!$A$2:$B$46,2,0)</f>
        <v>Mensagem</v>
      </c>
      <c r="Q3179" s="1">
        <v>1</v>
      </c>
      <c r="R3179" s="1">
        <f t="shared" si="197"/>
        <v>7</v>
      </c>
      <c r="S3179" s="1">
        <f t="shared" si="198"/>
        <v>2020</v>
      </c>
      <c r="T3179" s="1">
        <f t="shared" si="199"/>
        <v>2</v>
      </c>
    </row>
    <row r="3180" spans="1:20" x14ac:dyDescent="0.2">
      <c r="A3180" s="3" t="s">
        <v>1601</v>
      </c>
      <c r="B3180" s="3" t="s">
        <v>1739</v>
      </c>
      <c r="C3180" s="4" t="s">
        <v>1760</v>
      </c>
      <c r="D3180" s="5" t="s">
        <v>1761</v>
      </c>
      <c r="E3180" s="4" t="s">
        <v>1762</v>
      </c>
      <c r="F3180" s="6">
        <v>1005.93</v>
      </c>
      <c r="G3180" s="4">
        <v>76192</v>
      </c>
      <c r="H3180" s="4">
        <v>92586</v>
      </c>
      <c r="I3180" s="5">
        <v>10.86481758</v>
      </c>
      <c r="J3180" s="5">
        <v>1.2151669466610999</v>
      </c>
      <c r="K3180" s="5" t="s">
        <v>30</v>
      </c>
      <c r="L3180" s="5">
        <v>117</v>
      </c>
      <c r="M3180" s="7" t="s">
        <v>1740</v>
      </c>
      <c r="N3180" s="7" t="s">
        <v>1741</v>
      </c>
      <c r="O3180" s="9" t="str">
        <f t="shared" si="196"/>
        <v>2020-07-07</v>
      </c>
      <c r="P3180" s="1" t="str">
        <f>VLOOKUP(K3180,de_para!$A$2:$B$46,2,0)</f>
        <v>Lead Ads</v>
      </c>
      <c r="Q3180" s="1">
        <v>0</v>
      </c>
      <c r="R3180" s="1">
        <f t="shared" si="197"/>
        <v>7</v>
      </c>
      <c r="S3180" s="1">
        <f t="shared" si="198"/>
        <v>2020</v>
      </c>
      <c r="T3180" s="1">
        <f t="shared" si="199"/>
        <v>2</v>
      </c>
    </row>
    <row r="3181" spans="1:20" x14ac:dyDescent="0.2">
      <c r="A3181" s="3" t="s">
        <v>1562</v>
      </c>
      <c r="B3181" s="3" t="s">
        <v>1739</v>
      </c>
      <c r="C3181" s="4" t="s">
        <v>1563</v>
      </c>
      <c r="D3181" s="5" t="s">
        <v>1302</v>
      </c>
      <c r="E3181" s="4" t="s">
        <v>1303</v>
      </c>
      <c r="F3181" s="6">
        <v>3264.66</v>
      </c>
      <c r="G3181" s="4">
        <v>64592</v>
      </c>
      <c r="H3181" s="4">
        <v>307335</v>
      </c>
      <c r="I3181" s="5">
        <v>10.622480360000001</v>
      </c>
      <c r="J3181" s="5">
        <v>4.7580969779539002</v>
      </c>
      <c r="K3181" s="5" t="s">
        <v>1304</v>
      </c>
      <c r="L3181" s="5">
        <v>178</v>
      </c>
      <c r="M3181" s="7" t="s">
        <v>1740</v>
      </c>
      <c r="N3181" s="7" t="s">
        <v>1741</v>
      </c>
      <c r="O3181" s="9" t="str">
        <f t="shared" si="196"/>
        <v>2020-07-07</v>
      </c>
      <c r="P3181" s="1" t="str">
        <f>VLOOKUP(K3181,de_para!$A$2:$B$46,2,0)</f>
        <v>web event</v>
      </c>
      <c r="Q3181" s="1">
        <v>0</v>
      </c>
      <c r="R3181" s="1">
        <f t="shared" si="197"/>
        <v>7</v>
      </c>
      <c r="S3181" s="1">
        <f t="shared" si="198"/>
        <v>2020</v>
      </c>
      <c r="T3181" s="1">
        <f t="shared" si="199"/>
        <v>2</v>
      </c>
    </row>
    <row r="3182" spans="1:20" x14ac:dyDescent="0.2">
      <c r="A3182" s="3" t="s">
        <v>1536</v>
      </c>
      <c r="B3182" s="3" t="s">
        <v>1739</v>
      </c>
      <c r="C3182" s="4" t="s">
        <v>1537</v>
      </c>
      <c r="D3182" s="5" t="s">
        <v>1524</v>
      </c>
      <c r="E3182" s="4" t="s">
        <v>1525</v>
      </c>
      <c r="F3182" s="6">
        <v>4316.08</v>
      </c>
      <c r="G3182" s="4">
        <v>79136</v>
      </c>
      <c r="H3182" s="4">
        <v>400744</v>
      </c>
      <c r="I3182" s="5">
        <v>10.77016749</v>
      </c>
      <c r="J3182" s="5">
        <v>5.0639911039224001</v>
      </c>
      <c r="K3182" s="5" t="s">
        <v>19</v>
      </c>
      <c r="L3182" s="5">
        <v>216</v>
      </c>
      <c r="M3182" s="7" t="s">
        <v>1740</v>
      </c>
      <c r="N3182" s="7" t="s">
        <v>1741</v>
      </c>
      <c r="O3182" s="9" t="str">
        <f t="shared" si="196"/>
        <v>2020-07-07</v>
      </c>
      <c r="P3182" s="1" t="str">
        <f>VLOOKUP(K3182,de_para!$A$2:$B$46,2,0)</f>
        <v>web event</v>
      </c>
      <c r="Q3182" s="1">
        <v>0</v>
      </c>
      <c r="R3182" s="1">
        <f t="shared" si="197"/>
        <v>7</v>
      </c>
      <c r="S3182" s="1">
        <f t="shared" si="198"/>
        <v>2020</v>
      </c>
      <c r="T3182" s="1">
        <f t="shared" si="199"/>
        <v>2</v>
      </c>
    </row>
    <row r="3183" spans="1:20" x14ac:dyDescent="0.2">
      <c r="A3183" s="3" t="s">
        <v>311</v>
      </c>
      <c r="B3183" s="3" t="s">
        <v>1739</v>
      </c>
      <c r="C3183" s="4" t="s">
        <v>1545</v>
      </c>
      <c r="D3183" s="5" t="s">
        <v>456</v>
      </c>
      <c r="E3183" s="4" t="s">
        <v>457</v>
      </c>
      <c r="F3183" s="6">
        <v>3555.01</v>
      </c>
      <c r="G3183" s="4">
        <v>483457</v>
      </c>
      <c r="H3183" s="4">
        <v>679816</v>
      </c>
      <c r="I3183" s="5">
        <v>5.2293708900000002</v>
      </c>
      <c r="J3183" s="5">
        <v>1.4061560800649999</v>
      </c>
      <c r="K3183" s="5" t="s">
        <v>38</v>
      </c>
      <c r="L3183" s="5">
        <v>22</v>
      </c>
      <c r="M3183" s="7" t="s">
        <v>1740</v>
      </c>
      <c r="N3183" s="7" t="s">
        <v>1741</v>
      </c>
      <c r="O3183" s="9" t="str">
        <f t="shared" si="196"/>
        <v>2020-07-07</v>
      </c>
      <c r="P3183" s="1" t="str">
        <f>VLOOKUP(K3183,de_para!$A$2:$B$46,2,0)</f>
        <v>Credenciamento</v>
      </c>
      <c r="Q3183" s="1">
        <v>0</v>
      </c>
      <c r="R3183" s="1">
        <f t="shared" si="197"/>
        <v>7</v>
      </c>
      <c r="S3183" s="1">
        <f t="shared" si="198"/>
        <v>2020</v>
      </c>
      <c r="T3183" s="1">
        <f t="shared" si="199"/>
        <v>2</v>
      </c>
    </row>
    <row r="3184" spans="1:20" x14ac:dyDescent="0.2">
      <c r="A3184" s="3" t="s">
        <v>1530</v>
      </c>
      <c r="B3184" s="3" t="s">
        <v>1739</v>
      </c>
      <c r="C3184" s="4" t="s">
        <v>1531</v>
      </c>
      <c r="D3184" s="5" t="s">
        <v>1239</v>
      </c>
      <c r="E3184" s="4" t="s">
        <v>1240</v>
      </c>
      <c r="F3184" s="6">
        <v>26.61</v>
      </c>
      <c r="G3184" s="4">
        <v>967</v>
      </c>
      <c r="H3184" s="4">
        <v>1013</v>
      </c>
      <c r="I3184" s="5">
        <v>26.268509380000001</v>
      </c>
      <c r="J3184" s="5">
        <v>1.0475698035159999</v>
      </c>
      <c r="K3184" s="5" t="s">
        <v>200</v>
      </c>
      <c r="L3184" s="5">
        <v>1</v>
      </c>
      <c r="M3184" s="7" t="s">
        <v>1740</v>
      </c>
      <c r="N3184" s="7" t="s">
        <v>1741</v>
      </c>
      <c r="O3184" s="9" t="str">
        <f t="shared" si="196"/>
        <v>2020-07-07</v>
      </c>
      <c r="P3184" s="1" t="str">
        <f>VLOOKUP(K3184,de_para!$A$2:$B$46,2,0)</f>
        <v>Mensagem</v>
      </c>
      <c r="Q3184" s="1">
        <v>1</v>
      </c>
      <c r="R3184" s="1">
        <f t="shared" si="197"/>
        <v>7</v>
      </c>
      <c r="S3184" s="1">
        <f t="shared" si="198"/>
        <v>2020</v>
      </c>
      <c r="T3184" s="1">
        <f t="shared" si="199"/>
        <v>2</v>
      </c>
    </row>
    <row r="3185" spans="1:20" x14ac:dyDescent="0.2">
      <c r="A3185" s="3" t="s">
        <v>1574</v>
      </c>
      <c r="B3185" s="3" t="s">
        <v>1739</v>
      </c>
      <c r="C3185" s="4" t="s">
        <v>1575</v>
      </c>
      <c r="D3185" s="5" t="s">
        <v>1508</v>
      </c>
      <c r="E3185" s="4" t="s">
        <v>1509</v>
      </c>
      <c r="F3185" s="6">
        <v>2239.71</v>
      </c>
      <c r="G3185" s="4">
        <v>185186</v>
      </c>
      <c r="H3185" s="4">
        <v>268229</v>
      </c>
      <c r="I3185" s="5">
        <v>8.3499919800000004</v>
      </c>
      <c r="J3185" s="5">
        <v>1.448430226907</v>
      </c>
      <c r="K3185" s="5" t="s">
        <v>38</v>
      </c>
      <c r="L3185" s="5">
        <v>12</v>
      </c>
      <c r="M3185" s="7" t="s">
        <v>1740</v>
      </c>
      <c r="N3185" s="7" t="s">
        <v>1741</v>
      </c>
      <c r="O3185" s="9" t="str">
        <f t="shared" si="196"/>
        <v>2020-07-07</v>
      </c>
      <c r="P3185" s="1" t="str">
        <f>VLOOKUP(K3185,de_para!$A$2:$B$46,2,0)</f>
        <v>Credenciamento</v>
      </c>
      <c r="Q3185" s="1">
        <v>0</v>
      </c>
      <c r="R3185" s="1">
        <f t="shared" si="197"/>
        <v>7</v>
      </c>
      <c r="S3185" s="1">
        <f t="shared" si="198"/>
        <v>2020</v>
      </c>
      <c r="T3185" s="1">
        <f t="shared" si="199"/>
        <v>2</v>
      </c>
    </row>
    <row r="3186" spans="1:20" x14ac:dyDescent="0.2">
      <c r="A3186" s="3" t="s">
        <v>1468</v>
      </c>
      <c r="B3186" s="3" t="s">
        <v>1739</v>
      </c>
      <c r="C3186" s="4" t="s">
        <v>1763</v>
      </c>
      <c r="D3186" s="5" t="s">
        <v>1764</v>
      </c>
      <c r="E3186" s="4" t="s">
        <v>1765</v>
      </c>
      <c r="F3186" s="6">
        <v>0</v>
      </c>
      <c r="G3186" s="4">
        <v>0</v>
      </c>
      <c r="H3186" s="4">
        <v>0</v>
      </c>
      <c r="I3186" s="5" t="s">
        <v>42</v>
      </c>
      <c r="J3186" s="5">
        <v>0</v>
      </c>
      <c r="K3186" s="5" t="s">
        <v>200</v>
      </c>
      <c r="L3186" s="5">
        <v>1</v>
      </c>
      <c r="M3186" s="7" t="s">
        <v>1740</v>
      </c>
      <c r="N3186" s="7" t="s">
        <v>1741</v>
      </c>
      <c r="O3186" s="9" t="str">
        <f t="shared" si="196"/>
        <v>2020-07-07</v>
      </c>
      <c r="P3186" s="1" t="str">
        <f>VLOOKUP(K3186,de_para!$A$2:$B$46,2,0)</f>
        <v>Mensagem</v>
      </c>
      <c r="Q3186" s="1">
        <v>1</v>
      </c>
      <c r="R3186" s="1">
        <f t="shared" si="197"/>
        <v>7</v>
      </c>
      <c r="S3186" s="1">
        <f t="shared" si="198"/>
        <v>2020</v>
      </c>
      <c r="T3186" s="1">
        <f t="shared" si="199"/>
        <v>2</v>
      </c>
    </row>
    <row r="3187" spans="1:20" x14ac:dyDescent="0.2">
      <c r="A3187" s="3" t="s">
        <v>1684</v>
      </c>
      <c r="B3187" s="3" t="s">
        <v>1739</v>
      </c>
      <c r="C3187" s="4" t="s">
        <v>1715</v>
      </c>
      <c r="D3187" s="5" t="s">
        <v>1716</v>
      </c>
      <c r="E3187" s="4" t="s">
        <v>1717</v>
      </c>
      <c r="F3187" s="6">
        <v>0</v>
      </c>
      <c r="G3187" s="4">
        <v>0</v>
      </c>
      <c r="H3187" s="4">
        <v>0</v>
      </c>
      <c r="I3187" s="5" t="s">
        <v>42</v>
      </c>
      <c r="J3187" s="5">
        <v>0</v>
      </c>
      <c r="K3187" s="5" t="s">
        <v>19</v>
      </c>
      <c r="L3187" s="5">
        <v>3</v>
      </c>
      <c r="M3187" s="7" t="s">
        <v>1740</v>
      </c>
      <c r="N3187" s="7" t="s">
        <v>1741</v>
      </c>
      <c r="O3187" s="9" t="str">
        <f t="shared" si="196"/>
        <v>2020-07-07</v>
      </c>
      <c r="P3187" s="1" t="str">
        <f>VLOOKUP(K3187,de_para!$A$2:$B$46,2,0)</f>
        <v>web event</v>
      </c>
      <c r="Q3187" s="1">
        <v>0</v>
      </c>
      <c r="R3187" s="1">
        <f t="shared" si="197"/>
        <v>7</v>
      </c>
      <c r="S3187" s="1">
        <f t="shared" si="198"/>
        <v>2020</v>
      </c>
      <c r="T3187" s="1">
        <f t="shared" si="199"/>
        <v>2</v>
      </c>
    </row>
    <row r="3188" spans="1:20" x14ac:dyDescent="0.2">
      <c r="A3188" s="3" t="s">
        <v>327</v>
      </c>
      <c r="B3188" s="3" t="s">
        <v>1739</v>
      </c>
      <c r="C3188" s="4" t="s">
        <v>1107</v>
      </c>
      <c r="D3188" s="5" t="s">
        <v>1108</v>
      </c>
      <c r="E3188" s="4" t="s">
        <v>1109</v>
      </c>
      <c r="F3188" s="6">
        <v>72.59</v>
      </c>
      <c r="G3188" s="4">
        <v>19052</v>
      </c>
      <c r="H3188" s="4">
        <v>20935</v>
      </c>
      <c r="I3188" s="5">
        <v>3.4673990899999998</v>
      </c>
      <c r="J3188" s="5">
        <v>1.0988347680034001</v>
      </c>
      <c r="K3188" s="5" t="s">
        <v>19</v>
      </c>
      <c r="L3188" s="5">
        <v>24</v>
      </c>
      <c r="M3188" s="7" t="s">
        <v>1740</v>
      </c>
      <c r="N3188" s="7" t="s">
        <v>1741</v>
      </c>
      <c r="O3188" s="9" t="str">
        <f t="shared" si="196"/>
        <v>2020-07-07</v>
      </c>
      <c r="P3188" s="1" t="str">
        <f>VLOOKUP(K3188,de_para!$A$2:$B$46,2,0)</f>
        <v>web event</v>
      </c>
      <c r="Q3188" s="1">
        <v>0</v>
      </c>
      <c r="R3188" s="1">
        <f t="shared" si="197"/>
        <v>7</v>
      </c>
      <c r="S3188" s="1">
        <f t="shared" si="198"/>
        <v>2020</v>
      </c>
      <c r="T3188" s="1">
        <f t="shared" si="199"/>
        <v>2</v>
      </c>
    </row>
    <row r="3189" spans="1:20" x14ac:dyDescent="0.2">
      <c r="A3189" s="3" t="s">
        <v>1548</v>
      </c>
      <c r="B3189" s="3" t="s">
        <v>1739</v>
      </c>
      <c r="C3189" s="4" t="s">
        <v>1640</v>
      </c>
      <c r="D3189" s="5" t="s">
        <v>1524</v>
      </c>
      <c r="E3189" s="4" t="s">
        <v>1525</v>
      </c>
      <c r="F3189" s="6">
        <v>4639.82</v>
      </c>
      <c r="G3189" s="4">
        <v>64865</v>
      </c>
      <c r="H3189" s="4">
        <v>340665</v>
      </c>
      <c r="I3189" s="5">
        <v>13.619890509999999</v>
      </c>
      <c r="J3189" s="5">
        <v>5.2519078085253996</v>
      </c>
      <c r="K3189" s="5" t="s">
        <v>19</v>
      </c>
      <c r="L3189" s="5">
        <v>244</v>
      </c>
      <c r="M3189" s="7" t="s">
        <v>1740</v>
      </c>
      <c r="N3189" s="7" t="s">
        <v>1741</v>
      </c>
      <c r="O3189" s="9" t="str">
        <f t="shared" si="196"/>
        <v>2020-07-07</v>
      </c>
      <c r="P3189" s="1" t="str">
        <f>VLOOKUP(K3189,de_para!$A$2:$B$46,2,0)</f>
        <v>web event</v>
      </c>
      <c r="Q3189" s="1">
        <v>0</v>
      </c>
      <c r="R3189" s="1">
        <f t="shared" si="197"/>
        <v>7</v>
      </c>
      <c r="S3189" s="1">
        <f t="shared" si="198"/>
        <v>2020</v>
      </c>
      <c r="T3189" s="1">
        <f t="shared" si="199"/>
        <v>2</v>
      </c>
    </row>
    <row r="3190" spans="1:20" x14ac:dyDescent="0.2">
      <c r="A3190" s="3" t="s">
        <v>1444</v>
      </c>
      <c r="B3190" s="3" t="s">
        <v>1739</v>
      </c>
      <c r="C3190" s="4" t="s">
        <v>1445</v>
      </c>
      <c r="D3190" s="5" t="s">
        <v>1416</v>
      </c>
      <c r="E3190" s="4" t="s">
        <v>1417</v>
      </c>
      <c r="F3190" s="6">
        <v>5147.6099999999997</v>
      </c>
      <c r="G3190" s="4">
        <v>500482</v>
      </c>
      <c r="H3190" s="4">
        <v>646622</v>
      </c>
      <c r="I3190" s="5">
        <v>7.9607715199999998</v>
      </c>
      <c r="J3190" s="5">
        <v>1.2919985134331</v>
      </c>
      <c r="K3190" s="5" t="s">
        <v>200</v>
      </c>
      <c r="L3190" s="5">
        <v>18</v>
      </c>
      <c r="M3190" s="7" t="s">
        <v>1740</v>
      </c>
      <c r="N3190" s="7" t="s">
        <v>1741</v>
      </c>
      <c r="O3190" s="9" t="str">
        <f t="shared" si="196"/>
        <v>2020-07-07</v>
      </c>
      <c r="P3190" s="1" t="str">
        <f>VLOOKUP(K3190,de_para!$A$2:$B$46,2,0)</f>
        <v>Mensagem</v>
      </c>
      <c r="Q3190" s="1">
        <v>1</v>
      </c>
      <c r="R3190" s="1">
        <f t="shared" si="197"/>
        <v>7</v>
      </c>
      <c r="S3190" s="1">
        <f t="shared" si="198"/>
        <v>2020</v>
      </c>
      <c r="T3190" s="1">
        <f t="shared" si="199"/>
        <v>2</v>
      </c>
    </row>
    <row r="3191" spans="1:20" x14ac:dyDescent="0.2">
      <c r="A3191" s="3" t="s">
        <v>1766</v>
      </c>
      <c r="B3191" s="3" t="s">
        <v>1739</v>
      </c>
      <c r="C3191" s="4" t="s">
        <v>1767</v>
      </c>
      <c r="D3191" s="5" t="s">
        <v>1768</v>
      </c>
      <c r="E3191" s="4" t="s">
        <v>1769</v>
      </c>
      <c r="F3191" s="6">
        <v>192.33</v>
      </c>
      <c r="G3191" s="4">
        <v>3252</v>
      </c>
      <c r="H3191" s="4">
        <v>11293</v>
      </c>
      <c r="I3191" s="5">
        <v>17.030904100000001</v>
      </c>
      <c r="J3191" s="5">
        <v>3.4726322263223</v>
      </c>
      <c r="K3191" s="5" t="s">
        <v>1304</v>
      </c>
      <c r="L3191" s="5">
        <v>8</v>
      </c>
      <c r="M3191" s="7" t="s">
        <v>1740</v>
      </c>
      <c r="N3191" s="7" t="s">
        <v>1741</v>
      </c>
      <c r="O3191" s="9" t="str">
        <f t="shared" si="196"/>
        <v>2020-07-07</v>
      </c>
      <c r="P3191" s="1" t="str">
        <f>VLOOKUP(K3191,de_para!$A$2:$B$46,2,0)</f>
        <v>web event</v>
      </c>
      <c r="Q3191" s="1">
        <v>0</v>
      </c>
      <c r="R3191" s="1">
        <f t="shared" si="197"/>
        <v>7</v>
      </c>
      <c r="S3191" s="1">
        <f t="shared" si="198"/>
        <v>2020</v>
      </c>
      <c r="T3191" s="1">
        <f t="shared" si="199"/>
        <v>2</v>
      </c>
    </row>
    <row r="3192" spans="1:20" x14ac:dyDescent="0.2">
      <c r="A3192" s="3" t="s">
        <v>1305</v>
      </c>
      <c r="B3192" s="3" t="s">
        <v>1739</v>
      </c>
      <c r="C3192" s="4" t="s">
        <v>1671</v>
      </c>
      <c r="D3192" s="5" t="s">
        <v>1672</v>
      </c>
      <c r="E3192" s="4" t="s">
        <v>1673</v>
      </c>
      <c r="F3192" s="6">
        <v>561.65</v>
      </c>
      <c r="G3192" s="4">
        <v>70097</v>
      </c>
      <c r="H3192" s="4">
        <v>94648</v>
      </c>
      <c r="I3192" s="5">
        <v>5.9340926400000003</v>
      </c>
      <c r="J3192" s="5">
        <v>1.3502432343752</v>
      </c>
      <c r="K3192" s="5" t="s">
        <v>19</v>
      </c>
      <c r="L3192" s="5">
        <v>67</v>
      </c>
      <c r="M3192" s="7" t="s">
        <v>1740</v>
      </c>
      <c r="N3192" s="7" t="s">
        <v>1741</v>
      </c>
      <c r="O3192" s="9" t="str">
        <f t="shared" si="196"/>
        <v>2020-07-07</v>
      </c>
      <c r="P3192" s="1" t="str">
        <f>VLOOKUP(K3192,de_para!$A$2:$B$46,2,0)</f>
        <v>web event</v>
      </c>
      <c r="Q3192" s="1">
        <v>0</v>
      </c>
      <c r="R3192" s="1">
        <f t="shared" si="197"/>
        <v>7</v>
      </c>
      <c r="S3192" s="1">
        <f t="shared" si="198"/>
        <v>2020</v>
      </c>
      <c r="T3192" s="1">
        <f t="shared" si="199"/>
        <v>2</v>
      </c>
    </row>
    <row r="3193" spans="1:20" x14ac:dyDescent="0.2">
      <c r="A3193" s="3" t="s">
        <v>1448</v>
      </c>
      <c r="B3193" s="3" t="s">
        <v>1739</v>
      </c>
      <c r="C3193" s="4" t="s">
        <v>1449</v>
      </c>
      <c r="D3193" s="5" t="s">
        <v>1205</v>
      </c>
      <c r="E3193" s="4" t="s">
        <v>1206</v>
      </c>
      <c r="F3193" s="6">
        <v>759.73</v>
      </c>
      <c r="G3193" s="4">
        <v>18388</v>
      </c>
      <c r="H3193" s="4">
        <v>41843</v>
      </c>
      <c r="I3193" s="5">
        <v>18.15668093</v>
      </c>
      <c r="J3193" s="5">
        <v>2.2755601479226</v>
      </c>
      <c r="K3193" s="5" t="s">
        <v>38</v>
      </c>
      <c r="L3193" s="5">
        <v>1</v>
      </c>
      <c r="M3193" s="7" t="s">
        <v>1740</v>
      </c>
      <c r="N3193" s="7" t="s">
        <v>1741</v>
      </c>
      <c r="O3193" s="9" t="str">
        <f t="shared" si="196"/>
        <v>2020-07-07</v>
      </c>
      <c r="P3193" s="1" t="str">
        <f>VLOOKUP(K3193,de_para!$A$2:$B$46,2,0)</f>
        <v>Credenciamento</v>
      </c>
      <c r="Q3193" s="1">
        <v>0</v>
      </c>
      <c r="R3193" s="1">
        <f t="shared" si="197"/>
        <v>7</v>
      </c>
      <c r="S3193" s="1">
        <f t="shared" si="198"/>
        <v>2020</v>
      </c>
      <c r="T3193" s="1">
        <f t="shared" si="199"/>
        <v>2</v>
      </c>
    </row>
    <row r="3194" spans="1:20" x14ac:dyDescent="0.2">
      <c r="A3194" s="3" t="s">
        <v>1358</v>
      </c>
      <c r="B3194" s="3" t="s">
        <v>1739</v>
      </c>
      <c r="C3194" s="4" t="s">
        <v>1770</v>
      </c>
      <c r="D3194" s="5" t="s">
        <v>1761</v>
      </c>
      <c r="E3194" s="4" t="s">
        <v>1762</v>
      </c>
      <c r="F3194" s="6">
        <v>229.97</v>
      </c>
      <c r="G3194" s="4">
        <v>30953</v>
      </c>
      <c r="H3194" s="4">
        <v>35040</v>
      </c>
      <c r="I3194" s="5">
        <v>6.5630707800000003</v>
      </c>
      <c r="J3194" s="5">
        <v>1.1320388976836</v>
      </c>
      <c r="K3194" s="5" t="s">
        <v>30</v>
      </c>
      <c r="L3194" s="5">
        <v>22</v>
      </c>
      <c r="M3194" s="7" t="s">
        <v>1740</v>
      </c>
      <c r="N3194" s="7" t="s">
        <v>1741</v>
      </c>
      <c r="O3194" s="9" t="str">
        <f t="shared" si="196"/>
        <v>2020-07-07</v>
      </c>
      <c r="P3194" s="1" t="str">
        <f>VLOOKUP(K3194,de_para!$A$2:$B$46,2,0)</f>
        <v>Lead Ads</v>
      </c>
      <c r="Q3194" s="1">
        <v>0</v>
      </c>
      <c r="R3194" s="1">
        <f t="shared" si="197"/>
        <v>7</v>
      </c>
      <c r="S3194" s="1">
        <f t="shared" si="198"/>
        <v>2020</v>
      </c>
      <c r="T3194" s="1">
        <f t="shared" si="199"/>
        <v>2</v>
      </c>
    </row>
    <row r="3195" spans="1:20" x14ac:dyDescent="0.2">
      <c r="A3195" s="3" t="s">
        <v>1094</v>
      </c>
      <c r="B3195" s="3" t="s">
        <v>1739</v>
      </c>
      <c r="C3195" s="4" t="s">
        <v>1541</v>
      </c>
      <c r="D3195" s="5" t="s">
        <v>1524</v>
      </c>
      <c r="E3195" s="4" t="s">
        <v>1525</v>
      </c>
      <c r="F3195" s="6">
        <v>7746.44</v>
      </c>
      <c r="G3195" s="4">
        <v>50128</v>
      </c>
      <c r="H3195" s="4">
        <v>422228</v>
      </c>
      <c r="I3195" s="5">
        <v>18.34658052</v>
      </c>
      <c r="J3195" s="5">
        <v>8.4229971273539999</v>
      </c>
      <c r="K3195" s="5" t="s">
        <v>19</v>
      </c>
      <c r="L3195" s="5">
        <v>494</v>
      </c>
      <c r="M3195" s="7" t="s">
        <v>1740</v>
      </c>
      <c r="N3195" s="7" t="s">
        <v>1741</v>
      </c>
      <c r="O3195" s="9" t="str">
        <f t="shared" si="196"/>
        <v>2020-07-07</v>
      </c>
      <c r="P3195" s="1" t="str">
        <f>VLOOKUP(K3195,de_para!$A$2:$B$46,2,0)</f>
        <v>web event</v>
      </c>
      <c r="Q3195" s="1">
        <v>0</v>
      </c>
      <c r="R3195" s="1">
        <f t="shared" si="197"/>
        <v>7</v>
      </c>
      <c r="S3195" s="1">
        <f t="shared" si="198"/>
        <v>2020</v>
      </c>
      <c r="T3195" s="1">
        <f t="shared" si="199"/>
        <v>2</v>
      </c>
    </row>
    <row r="3196" spans="1:20" x14ac:dyDescent="0.2">
      <c r="A3196" s="3" t="s">
        <v>1446</v>
      </c>
      <c r="B3196" s="3" t="s">
        <v>1739</v>
      </c>
      <c r="C3196" s="4" t="s">
        <v>1447</v>
      </c>
      <c r="D3196" s="5" t="s">
        <v>1416</v>
      </c>
      <c r="E3196" s="4" t="s">
        <v>1417</v>
      </c>
      <c r="F3196" s="6">
        <v>7900.67</v>
      </c>
      <c r="G3196" s="4">
        <v>448641</v>
      </c>
      <c r="H3196" s="4">
        <v>631238</v>
      </c>
      <c r="I3196" s="5">
        <v>12.5161508</v>
      </c>
      <c r="J3196" s="5">
        <v>1.4070002518717999</v>
      </c>
      <c r="K3196" s="5" t="s">
        <v>200</v>
      </c>
      <c r="L3196" s="5">
        <v>40</v>
      </c>
      <c r="M3196" s="7" t="s">
        <v>1740</v>
      </c>
      <c r="N3196" s="7" t="s">
        <v>1741</v>
      </c>
      <c r="O3196" s="9" t="str">
        <f t="shared" si="196"/>
        <v>2020-07-07</v>
      </c>
      <c r="P3196" s="1" t="str">
        <f>VLOOKUP(K3196,de_para!$A$2:$B$46,2,0)</f>
        <v>Mensagem</v>
      </c>
      <c r="Q3196" s="1">
        <v>1</v>
      </c>
      <c r="R3196" s="1">
        <f t="shared" si="197"/>
        <v>7</v>
      </c>
      <c r="S3196" s="1">
        <f t="shared" si="198"/>
        <v>2020</v>
      </c>
      <c r="T3196" s="1">
        <f t="shared" si="199"/>
        <v>2</v>
      </c>
    </row>
    <row r="3197" spans="1:20" x14ac:dyDescent="0.2">
      <c r="A3197" s="3" t="s">
        <v>1442</v>
      </c>
      <c r="B3197" s="3" t="s">
        <v>1739</v>
      </c>
      <c r="C3197" s="4" t="s">
        <v>1443</v>
      </c>
      <c r="D3197" s="5" t="s">
        <v>1239</v>
      </c>
      <c r="E3197" s="4" t="s">
        <v>1240</v>
      </c>
      <c r="F3197" s="6">
        <v>127.03</v>
      </c>
      <c r="G3197" s="4">
        <v>7030</v>
      </c>
      <c r="H3197" s="4">
        <v>7295</v>
      </c>
      <c r="I3197" s="5">
        <v>17.41329678</v>
      </c>
      <c r="J3197" s="5">
        <v>1.0376955903272</v>
      </c>
      <c r="K3197" s="5" t="s">
        <v>200</v>
      </c>
      <c r="L3197" s="5">
        <v>8</v>
      </c>
      <c r="M3197" s="7" t="s">
        <v>1740</v>
      </c>
      <c r="N3197" s="7" t="s">
        <v>1741</v>
      </c>
      <c r="O3197" s="9" t="str">
        <f t="shared" si="196"/>
        <v>2020-07-07</v>
      </c>
      <c r="P3197" s="1" t="str">
        <f>VLOOKUP(K3197,de_para!$A$2:$B$46,2,0)</f>
        <v>Mensagem</v>
      </c>
      <c r="Q3197" s="1">
        <v>1</v>
      </c>
      <c r="R3197" s="1">
        <f t="shared" si="197"/>
        <v>7</v>
      </c>
      <c r="S3197" s="1">
        <f t="shared" si="198"/>
        <v>2020</v>
      </c>
      <c r="T3197" s="1">
        <f t="shared" si="199"/>
        <v>2</v>
      </c>
    </row>
    <row r="3198" spans="1:20" x14ac:dyDescent="0.2">
      <c r="A3198" s="3" t="s">
        <v>1338</v>
      </c>
      <c r="B3198" s="3" t="s">
        <v>1739</v>
      </c>
      <c r="C3198" s="4" t="s">
        <v>1339</v>
      </c>
      <c r="D3198" s="5" t="s">
        <v>1205</v>
      </c>
      <c r="E3198" s="4" t="s">
        <v>1206</v>
      </c>
      <c r="F3198" s="6">
        <v>261.48</v>
      </c>
      <c r="G3198" s="4">
        <v>9784</v>
      </c>
      <c r="H3198" s="4">
        <v>20253</v>
      </c>
      <c r="I3198" s="5">
        <v>12.9106799</v>
      </c>
      <c r="J3198" s="5">
        <v>2.0700122649222998</v>
      </c>
      <c r="K3198" s="5" t="s">
        <v>38</v>
      </c>
      <c r="L3198" s="5">
        <v>14</v>
      </c>
      <c r="M3198" s="7" t="s">
        <v>1740</v>
      </c>
      <c r="N3198" s="7" t="s">
        <v>1741</v>
      </c>
      <c r="O3198" s="9" t="str">
        <f t="shared" si="196"/>
        <v>2020-07-07</v>
      </c>
      <c r="P3198" s="1" t="str">
        <f>VLOOKUP(K3198,de_para!$A$2:$B$46,2,0)</f>
        <v>Credenciamento</v>
      </c>
      <c r="Q3198" s="1">
        <v>0</v>
      </c>
      <c r="R3198" s="1">
        <f t="shared" si="197"/>
        <v>7</v>
      </c>
      <c r="S3198" s="1">
        <f t="shared" si="198"/>
        <v>2020</v>
      </c>
      <c r="T3198" s="1">
        <f t="shared" si="199"/>
        <v>2</v>
      </c>
    </row>
    <row r="3199" spans="1:20" x14ac:dyDescent="0.2">
      <c r="A3199" s="3" t="s">
        <v>1456</v>
      </c>
      <c r="B3199" s="3" t="s">
        <v>1739</v>
      </c>
      <c r="C3199" s="4" t="s">
        <v>1606</v>
      </c>
      <c r="D3199" s="5" t="s">
        <v>1596</v>
      </c>
      <c r="E3199" s="4" t="s">
        <v>1597</v>
      </c>
      <c r="F3199" s="6">
        <v>2886.8</v>
      </c>
      <c r="G3199" s="4">
        <v>192448</v>
      </c>
      <c r="H3199" s="4">
        <v>262406</v>
      </c>
      <c r="I3199" s="5">
        <v>11.00127284</v>
      </c>
      <c r="J3199" s="5">
        <v>1.3635163784502999</v>
      </c>
      <c r="K3199" s="5" t="s">
        <v>200</v>
      </c>
      <c r="L3199" s="5">
        <v>20</v>
      </c>
      <c r="M3199" s="7" t="s">
        <v>1740</v>
      </c>
      <c r="N3199" s="7" t="s">
        <v>1741</v>
      </c>
      <c r="O3199" s="9" t="str">
        <f t="shared" si="196"/>
        <v>2020-07-07</v>
      </c>
      <c r="P3199" s="1" t="str">
        <f>VLOOKUP(K3199,de_para!$A$2:$B$46,2,0)</f>
        <v>Mensagem</v>
      </c>
      <c r="Q3199" s="1">
        <v>1</v>
      </c>
      <c r="R3199" s="1">
        <f t="shared" si="197"/>
        <v>7</v>
      </c>
      <c r="S3199" s="1">
        <f t="shared" si="198"/>
        <v>2020</v>
      </c>
      <c r="T3199" s="1">
        <f t="shared" si="199"/>
        <v>2</v>
      </c>
    </row>
    <row r="3200" spans="1:20" x14ac:dyDescent="0.2">
      <c r="A3200" s="3" t="s">
        <v>1485</v>
      </c>
      <c r="B3200" s="3" t="s">
        <v>1739</v>
      </c>
      <c r="C3200" s="4" t="s">
        <v>1718</v>
      </c>
      <c r="D3200" s="5" t="s">
        <v>1719</v>
      </c>
      <c r="E3200" s="4" t="s">
        <v>1720</v>
      </c>
      <c r="F3200" s="6">
        <v>2830.75</v>
      </c>
      <c r="G3200" s="4">
        <v>88656</v>
      </c>
      <c r="H3200" s="4">
        <v>93766</v>
      </c>
      <c r="I3200" s="5">
        <v>30.189514320000001</v>
      </c>
      <c r="J3200" s="5">
        <v>1.0576385129038</v>
      </c>
      <c r="K3200" s="5" t="s">
        <v>6</v>
      </c>
      <c r="L3200" s="5">
        <v>88656</v>
      </c>
      <c r="M3200" s="7" t="s">
        <v>1740</v>
      </c>
      <c r="N3200" s="7" t="s">
        <v>1741</v>
      </c>
      <c r="O3200" s="9" t="str">
        <f t="shared" si="196"/>
        <v>2020-07-07</v>
      </c>
      <c r="P3200" s="1" t="str">
        <f>VLOOKUP(K3200,de_para!$A$2:$B$46,2,0)</f>
        <v>Top funnel</v>
      </c>
      <c r="Q3200" s="1">
        <v>0</v>
      </c>
      <c r="R3200" s="1">
        <f t="shared" si="197"/>
        <v>7</v>
      </c>
      <c r="S3200" s="1">
        <f t="shared" si="198"/>
        <v>2020</v>
      </c>
      <c r="T3200" s="1">
        <f t="shared" si="199"/>
        <v>2</v>
      </c>
    </row>
    <row r="3201" spans="1:20" x14ac:dyDescent="0.2">
      <c r="A3201" s="3" t="s">
        <v>1536</v>
      </c>
      <c r="B3201" s="3" t="s">
        <v>1739</v>
      </c>
      <c r="C3201" s="4" t="s">
        <v>1644</v>
      </c>
      <c r="D3201" s="5" t="s">
        <v>1634</v>
      </c>
      <c r="E3201" s="4" t="s">
        <v>1635</v>
      </c>
      <c r="F3201" s="6">
        <v>2862.44</v>
      </c>
      <c r="G3201" s="4">
        <v>28752</v>
      </c>
      <c r="H3201" s="4">
        <v>181086</v>
      </c>
      <c r="I3201" s="5">
        <v>15.80707509</v>
      </c>
      <c r="J3201" s="5">
        <v>6.2982053422371003</v>
      </c>
      <c r="K3201" s="5" t="s">
        <v>19</v>
      </c>
      <c r="L3201" s="5">
        <v>74</v>
      </c>
      <c r="M3201" s="7" t="s">
        <v>1740</v>
      </c>
      <c r="N3201" s="7" t="s">
        <v>1741</v>
      </c>
      <c r="O3201" s="9" t="str">
        <f t="shared" si="196"/>
        <v>2020-07-07</v>
      </c>
      <c r="P3201" s="1" t="str">
        <f>VLOOKUP(K3201,de_para!$A$2:$B$46,2,0)</f>
        <v>web event</v>
      </c>
      <c r="Q3201" s="1">
        <v>0</v>
      </c>
      <c r="R3201" s="1">
        <f t="shared" si="197"/>
        <v>7</v>
      </c>
      <c r="S3201" s="1">
        <f t="shared" si="198"/>
        <v>2020</v>
      </c>
      <c r="T3201" s="1">
        <f t="shared" si="199"/>
        <v>2</v>
      </c>
    </row>
    <row r="3202" spans="1:20" x14ac:dyDescent="0.2">
      <c r="A3202" s="3" t="s">
        <v>1338</v>
      </c>
      <c r="B3202" s="3" t="s">
        <v>1739</v>
      </c>
      <c r="C3202" s="4" t="s">
        <v>1523</v>
      </c>
      <c r="D3202" s="5" t="s">
        <v>1524</v>
      </c>
      <c r="E3202" s="4" t="s">
        <v>1525</v>
      </c>
      <c r="F3202" s="6">
        <v>930.98</v>
      </c>
      <c r="G3202" s="4">
        <v>33672</v>
      </c>
      <c r="H3202" s="4">
        <v>65422</v>
      </c>
      <c r="I3202" s="5">
        <v>14.23038122</v>
      </c>
      <c r="J3202" s="5">
        <v>1.9429199334759</v>
      </c>
      <c r="K3202" s="5" t="s">
        <v>19</v>
      </c>
      <c r="L3202" s="5">
        <v>28</v>
      </c>
      <c r="M3202" s="7" t="s">
        <v>1740</v>
      </c>
      <c r="N3202" s="7" t="s">
        <v>1741</v>
      </c>
      <c r="O3202" s="9" t="str">
        <f t="shared" si="196"/>
        <v>2020-07-07</v>
      </c>
      <c r="P3202" s="1" t="str">
        <f>VLOOKUP(K3202,de_para!$A$2:$B$46,2,0)</f>
        <v>web event</v>
      </c>
      <c r="Q3202" s="1">
        <v>0</v>
      </c>
      <c r="R3202" s="1">
        <f t="shared" si="197"/>
        <v>7</v>
      </c>
      <c r="S3202" s="1">
        <f t="shared" si="198"/>
        <v>2020</v>
      </c>
      <c r="T3202" s="1">
        <f t="shared" si="199"/>
        <v>2</v>
      </c>
    </row>
    <row r="3203" spans="1:20" x14ac:dyDescent="0.2">
      <c r="A3203" s="3" t="s">
        <v>1754</v>
      </c>
      <c r="B3203" s="3" t="s">
        <v>1739</v>
      </c>
      <c r="C3203" s="4" t="s">
        <v>1771</v>
      </c>
      <c r="D3203" s="5" t="s">
        <v>1772</v>
      </c>
      <c r="E3203" s="4" t="s">
        <v>1773</v>
      </c>
      <c r="F3203" s="6">
        <v>0</v>
      </c>
      <c r="G3203" s="4">
        <v>0</v>
      </c>
      <c r="H3203" s="4">
        <v>0</v>
      </c>
      <c r="I3203" s="5" t="s">
        <v>42</v>
      </c>
      <c r="J3203" s="5">
        <v>0</v>
      </c>
      <c r="K3203" s="5" t="s">
        <v>1304</v>
      </c>
      <c r="L3203" s="5">
        <v>1</v>
      </c>
      <c r="M3203" s="7" t="s">
        <v>1740</v>
      </c>
      <c r="N3203" s="7" t="s">
        <v>1741</v>
      </c>
      <c r="O3203" s="9" t="str">
        <f t="shared" ref="O3203:O3266" si="200">RIGHT(B3203,10)</f>
        <v>2020-07-07</v>
      </c>
      <c r="P3203" s="1" t="str">
        <f>VLOOKUP(K3203,de_para!$A$2:$B$46,2,0)</f>
        <v>web event</v>
      </c>
      <c r="Q3203" s="1">
        <v>0</v>
      </c>
      <c r="R3203" s="1">
        <f t="shared" ref="R3203:R3266" si="201">MONTH(O3203)</f>
        <v>7</v>
      </c>
      <c r="S3203" s="1">
        <f t="shared" ref="S3203:S3266" si="202">YEAR(O3203)</f>
        <v>2020</v>
      </c>
      <c r="T3203" s="1">
        <f t="shared" ref="T3203:T3266" si="203">IF(R3203&lt;7,1,2)</f>
        <v>2</v>
      </c>
    </row>
    <row r="3204" spans="1:20" x14ac:dyDescent="0.2">
      <c r="A3204" s="3" t="s">
        <v>1338</v>
      </c>
      <c r="B3204" s="3" t="s">
        <v>1739</v>
      </c>
      <c r="C3204" s="4" t="s">
        <v>1633</v>
      </c>
      <c r="D3204" s="5" t="s">
        <v>1634</v>
      </c>
      <c r="E3204" s="4" t="s">
        <v>1635</v>
      </c>
      <c r="F3204" s="6">
        <v>756.42</v>
      </c>
      <c r="G3204" s="4">
        <v>10258</v>
      </c>
      <c r="H3204" s="4">
        <v>21535</v>
      </c>
      <c r="I3204" s="5">
        <v>35.125145109999998</v>
      </c>
      <c r="J3204" s="5">
        <v>2.0993371027491001</v>
      </c>
      <c r="K3204" s="5" t="s">
        <v>19</v>
      </c>
      <c r="L3204" s="5">
        <v>20</v>
      </c>
      <c r="M3204" s="7" t="s">
        <v>1740</v>
      </c>
      <c r="N3204" s="7" t="s">
        <v>1741</v>
      </c>
      <c r="O3204" s="9" t="str">
        <f t="shared" si="200"/>
        <v>2020-07-07</v>
      </c>
      <c r="P3204" s="1" t="str">
        <f>VLOOKUP(K3204,de_para!$A$2:$B$46,2,0)</f>
        <v>web event</v>
      </c>
      <c r="Q3204" s="1">
        <v>0</v>
      </c>
      <c r="R3204" s="1">
        <f t="shared" si="201"/>
        <v>7</v>
      </c>
      <c r="S3204" s="1">
        <f t="shared" si="202"/>
        <v>2020</v>
      </c>
      <c r="T3204" s="1">
        <f t="shared" si="203"/>
        <v>2</v>
      </c>
    </row>
    <row r="3205" spans="1:20" x14ac:dyDescent="0.2">
      <c r="A3205" s="3" t="s">
        <v>1684</v>
      </c>
      <c r="B3205" s="3" t="s">
        <v>1739</v>
      </c>
      <c r="C3205" s="4" t="s">
        <v>1712</v>
      </c>
      <c r="D3205" s="5" t="s">
        <v>1713</v>
      </c>
      <c r="E3205" s="4" t="s">
        <v>1714</v>
      </c>
      <c r="F3205" s="6">
        <v>0</v>
      </c>
      <c r="G3205" s="4">
        <v>0</v>
      </c>
      <c r="H3205" s="4">
        <v>0</v>
      </c>
      <c r="I3205" s="5" t="s">
        <v>42</v>
      </c>
      <c r="J3205" s="5">
        <v>0</v>
      </c>
      <c r="K3205" s="5" t="s">
        <v>19</v>
      </c>
      <c r="L3205" s="5">
        <v>1</v>
      </c>
      <c r="M3205" s="7" t="s">
        <v>1740</v>
      </c>
      <c r="N3205" s="7" t="s">
        <v>1741</v>
      </c>
      <c r="O3205" s="9" t="str">
        <f t="shared" si="200"/>
        <v>2020-07-07</v>
      </c>
      <c r="P3205" s="1" t="str">
        <f>VLOOKUP(K3205,de_para!$A$2:$B$46,2,0)</f>
        <v>web event</v>
      </c>
      <c r="Q3205" s="1">
        <v>0</v>
      </c>
      <c r="R3205" s="1">
        <f t="shared" si="201"/>
        <v>7</v>
      </c>
      <c r="S3205" s="1">
        <f t="shared" si="202"/>
        <v>2020</v>
      </c>
      <c r="T3205" s="1">
        <f t="shared" si="203"/>
        <v>2</v>
      </c>
    </row>
    <row r="3206" spans="1:20" x14ac:dyDescent="0.2">
      <c r="A3206" s="3" t="s">
        <v>1774</v>
      </c>
      <c r="B3206" s="3" t="s">
        <v>1739</v>
      </c>
      <c r="C3206" s="4" t="s">
        <v>1775</v>
      </c>
      <c r="D3206" s="5" t="s">
        <v>1360</v>
      </c>
      <c r="E3206" s="4" t="s">
        <v>1361</v>
      </c>
      <c r="F3206" s="6">
        <v>8.18</v>
      </c>
      <c r="G3206" s="4">
        <v>1699</v>
      </c>
      <c r="H3206" s="4">
        <v>1723</v>
      </c>
      <c r="I3206" s="5">
        <v>4.7475333700000002</v>
      </c>
      <c r="J3206" s="5">
        <v>1.014125956445</v>
      </c>
      <c r="K3206" s="5" t="s">
        <v>30</v>
      </c>
      <c r="L3206" s="5" t="s">
        <v>42</v>
      </c>
      <c r="M3206" s="7" t="s">
        <v>1740</v>
      </c>
      <c r="N3206" s="7" t="s">
        <v>1741</v>
      </c>
      <c r="O3206" s="9" t="str">
        <f t="shared" si="200"/>
        <v>2020-07-07</v>
      </c>
      <c r="P3206" s="1" t="str">
        <f>VLOOKUP(K3206,de_para!$A$2:$B$46,2,0)</f>
        <v>Lead Ads</v>
      </c>
      <c r="Q3206" s="1">
        <v>0</v>
      </c>
      <c r="R3206" s="1">
        <f t="shared" si="201"/>
        <v>7</v>
      </c>
      <c r="S3206" s="1">
        <f t="shared" si="202"/>
        <v>2020</v>
      </c>
      <c r="T3206" s="1">
        <f t="shared" si="203"/>
        <v>2</v>
      </c>
    </row>
    <row r="3207" spans="1:20" x14ac:dyDescent="0.2">
      <c r="A3207" s="3" t="s">
        <v>1734</v>
      </c>
      <c r="B3207" s="3" t="s">
        <v>1739</v>
      </c>
      <c r="C3207" s="4" t="s">
        <v>1735</v>
      </c>
      <c r="D3207" s="5" t="s">
        <v>1690</v>
      </c>
      <c r="E3207" s="4" t="s">
        <v>1691</v>
      </c>
      <c r="F3207" s="6">
        <v>0</v>
      </c>
      <c r="G3207" s="4">
        <v>0</v>
      </c>
      <c r="H3207" s="4">
        <v>0</v>
      </c>
      <c r="I3207" s="5" t="s">
        <v>42</v>
      </c>
      <c r="J3207" s="5">
        <v>0</v>
      </c>
      <c r="K3207" s="5" t="s">
        <v>1304</v>
      </c>
      <c r="L3207" s="5">
        <v>5</v>
      </c>
      <c r="M3207" s="7" t="s">
        <v>1740</v>
      </c>
      <c r="N3207" s="7" t="s">
        <v>1741</v>
      </c>
      <c r="O3207" s="9" t="str">
        <f t="shared" si="200"/>
        <v>2020-07-07</v>
      </c>
      <c r="P3207" s="1" t="str">
        <f>VLOOKUP(K3207,de_para!$A$2:$B$46,2,0)</f>
        <v>web event</v>
      </c>
      <c r="Q3207" s="1">
        <v>0</v>
      </c>
      <c r="R3207" s="1">
        <f t="shared" si="201"/>
        <v>7</v>
      </c>
      <c r="S3207" s="1">
        <f t="shared" si="202"/>
        <v>2020</v>
      </c>
      <c r="T3207" s="1">
        <f t="shared" si="203"/>
        <v>2</v>
      </c>
    </row>
    <row r="3208" spans="1:20" x14ac:dyDescent="0.2">
      <c r="A3208" s="3" t="s">
        <v>1594</v>
      </c>
      <c r="B3208" s="3" t="s">
        <v>1739</v>
      </c>
      <c r="C3208" s="4" t="s">
        <v>1625</v>
      </c>
      <c r="D3208" s="5" t="s">
        <v>1458</v>
      </c>
      <c r="E3208" s="4" t="s">
        <v>1459</v>
      </c>
      <c r="F3208" s="6">
        <v>7285.42</v>
      </c>
      <c r="G3208" s="4">
        <v>819974</v>
      </c>
      <c r="H3208" s="4">
        <v>1212003</v>
      </c>
      <c r="I3208" s="5">
        <v>6.0110577300000001</v>
      </c>
      <c r="J3208" s="5">
        <v>1.4780993055877001</v>
      </c>
      <c r="K3208" s="5" t="s">
        <v>200</v>
      </c>
      <c r="L3208" s="5">
        <v>49</v>
      </c>
      <c r="M3208" s="7" t="s">
        <v>1740</v>
      </c>
      <c r="N3208" s="7" t="s">
        <v>1741</v>
      </c>
      <c r="O3208" s="9" t="str">
        <f t="shared" si="200"/>
        <v>2020-07-07</v>
      </c>
      <c r="P3208" s="1" t="str">
        <f>VLOOKUP(K3208,de_para!$A$2:$B$46,2,0)</f>
        <v>Mensagem</v>
      </c>
      <c r="Q3208" s="1">
        <v>1</v>
      </c>
      <c r="R3208" s="1">
        <f t="shared" si="201"/>
        <v>7</v>
      </c>
      <c r="S3208" s="1">
        <f t="shared" si="202"/>
        <v>2020</v>
      </c>
      <c r="T3208" s="1">
        <f t="shared" si="203"/>
        <v>2</v>
      </c>
    </row>
    <row r="3209" spans="1:20" x14ac:dyDescent="0.2">
      <c r="A3209" s="3" t="s">
        <v>1327</v>
      </c>
      <c r="B3209" s="3" t="s">
        <v>1739</v>
      </c>
      <c r="C3209" s="4" t="s">
        <v>1328</v>
      </c>
      <c r="D3209" s="5" t="s">
        <v>1329</v>
      </c>
      <c r="E3209" s="4" t="s">
        <v>1330</v>
      </c>
      <c r="F3209" s="6">
        <v>681.5</v>
      </c>
      <c r="G3209" s="4">
        <v>24376</v>
      </c>
      <c r="H3209" s="4">
        <v>39993</v>
      </c>
      <c r="I3209" s="5">
        <v>17.04048208</v>
      </c>
      <c r="J3209" s="5">
        <v>1.6406711519527</v>
      </c>
      <c r="K3209" s="5" t="s">
        <v>30</v>
      </c>
      <c r="L3209" s="5">
        <v>93</v>
      </c>
      <c r="M3209" s="7" t="s">
        <v>1740</v>
      </c>
      <c r="N3209" s="7" t="s">
        <v>1741</v>
      </c>
      <c r="O3209" s="9" t="str">
        <f t="shared" si="200"/>
        <v>2020-07-07</v>
      </c>
      <c r="P3209" s="1" t="str">
        <f>VLOOKUP(K3209,de_para!$A$2:$B$46,2,0)</f>
        <v>Lead Ads</v>
      </c>
      <c r="Q3209" s="1">
        <v>0</v>
      </c>
      <c r="R3209" s="1">
        <f t="shared" si="201"/>
        <v>7</v>
      </c>
      <c r="S3209" s="1">
        <f t="shared" si="202"/>
        <v>2020</v>
      </c>
      <c r="T3209" s="1">
        <f t="shared" si="203"/>
        <v>2</v>
      </c>
    </row>
    <row r="3210" spans="1:20" x14ac:dyDescent="0.2">
      <c r="A3210" s="3" t="s">
        <v>1684</v>
      </c>
      <c r="B3210" s="3" t="s">
        <v>1739</v>
      </c>
      <c r="C3210" s="4" t="s">
        <v>1685</v>
      </c>
      <c r="D3210" s="5" t="s">
        <v>1686</v>
      </c>
      <c r="E3210" s="4" t="s">
        <v>1687</v>
      </c>
      <c r="F3210" s="6">
        <v>0</v>
      </c>
      <c r="G3210" s="4">
        <v>0</v>
      </c>
      <c r="H3210" s="4">
        <v>0</v>
      </c>
      <c r="I3210" s="5" t="s">
        <v>42</v>
      </c>
      <c r="J3210" s="5">
        <v>0</v>
      </c>
      <c r="K3210" s="5" t="s">
        <v>19</v>
      </c>
      <c r="L3210" s="5">
        <v>4</v>
      </c>
      <c r="M3210" s="7" t="s">
        <v>1740</v>
      </c>
      <c r="N3210" s="7" t="s">
        <v>1741</v>
      </c>
      <c r="O3210" s="9" t="str">
        <f t="shared" si="200"/>
        <v>2020-07-07</v>
      </c>
      <c r="P3210" s="1" t="str">
        <f>VLOOKUP(K3210,de_para!$A$2:$B$46,2,0)</f>
        <v>web event</v>
      </c>
      <c r="Q3210" s="1">
        <v>0</v>
      </c>
      <c r="R3210" s="1">
        <f t="shared" si="201"/>
        <v>7</v>
      </c>
      <c r="S3210" s="1">
        <f t="shared" si="202"/>
        <v>2020</v>
      </c>
      <c r="T3210" s="1">
        <f t="shared" si="203"/>
        <v>2</v>
      </c>
    </row>
    <row r="3211" spans="1:20" x14ac:dyDescent="0.2">
      <c r="A3211" s="3" t="s">
        <v>1006</v>
      </c>
      <c r="B3211" s="3" t="s">
        <v>1739</v>
      </c>
      <c r="C3211" s="4" t="s">
        <v>1507</v>
      </c>
      <c r="D3211" s="5" t="s">
        <v>1508</v>
      </c>
      <c r="E3211" s="4" t="s">
        <v>1509</v>
      </c>
      <c r="F3211" s="6">
        <v>3777.81</v>
      </c>
      <c r="G3211" s="4">
        <v>555649</v>
      </c>
      <c r="H3211" s="4">
        <v>787496</v>
      </c>
      <c r="I3211" s="5">
        <v>4.7972434100000001</v>
      </c>
      <c r="J3211" s="5">
        <v>1.4172544178069</v>
      </c>
      <c r="K3211" s="5" t="s">
        <v>38</v>
      </c>
      <c r="L3211" s="5">
        <v>12</v>
      </c>
      <c r="M3211" s="7" t="s">
        <v>1740</v>
      </c>
      <c r="N3211" s="7" t="s">
        <v>1741</v>
      </c>
      <c r="O3211" s="9" t="str">
        <f t="shared" si="200"/>
        <v>2020-07-07</v>
      </c>
      <c r="P3211" s="1" t="str">
        <f>VLOOKUP(K3211,de_para!$A$2:$B$46,2,0)</f>
        <v>Credenciamento</v>
      </c>
      <c r="Q3211" s="1">
        <v>0</v>
      </c>
      <c r="R3211" s="1">
        <f t="shared" si="201"/>
        <v>7</v>
      </c>
      <c r="S3211" s="1">
        <f t="shared" si="202"/>
        <v>2020</v>
      </c>
      <c r="T3211" s="1">
        <f t="shared" si="203"/>
        <v>2</v>
      </c>
    </row>
    <row r="3212" spans="1:20" x14ac:dyDescent="0.2">
      <c r="A3212" s="3" t="s">
        <v>1548</v>
      </c>
      <c r="B3212" s="3" t="s">
        <v>1739</v>
      </c>
      <c r="C3212" s="4" t="s">
        <v>1549</v>
      </c>
      <c r="D3212" s="5" t="s">
        <v>1205</v>
      </c>
      <c r="E3212" s="4" t="s">
        <v>1206</v>
      </c>
      <c r="F3212" s="6">
        <v>2134.14</v>
      </c>
      <c r="G3212" s="4">
        <v>29376</v>
      </c>
      <c r="H3212" s="4">
        <v>80951</v>
      </c>
      <c r="I3212" s="5">
        <v>26.363355609999999</v>
      </c>
      <c r="J3212" s="5">
        <v>2.755684912854</v>
      </c>
      <c r="K3212" s="5" t="s">
        <v>38</v>
      </c>
      <c r="L3212" s="5">
        <v>15</v>
      </c>
      <c r="M3212" s="7" t="s">
        <v>1740</v>
      </c>
      <c r="N3212" s="7" t="s">
        <v>1741</v>
      </c>
      <c r="O3212" s="9" t="str">
        <f t="shared" si="200"/>
        <v>2020-07-07</v>
      </c>
      <c r="P3212" s="1" t="str">
        <f>VLOOKUP(K3212,de_para!$A$2:$B$46,2,0)</f>
        <v>Credenciamento</v>
      </c>
      <c r="Q3212" s="1">
        <v>0</v>
      </c>
      <c r="R3212" s="1">
        <f t="shared" si="201"/>
        <v>7</v>
      </c>
      <c r="S3212" s="1">
        <f t="shared" si="202"/>
        <v>2020</v>
      </c>
      <c r="T3212" s="1">
        <f t="shared" si="203"/>
        <v>2</v>
      </c>
    </row>
    <row r="3213" spans="1:20" x14ac:dyDescent="0.2">
      <c r="A3213" s="3" t="s">
        <v>1456</v>
      </c>
      <c r="B3213" s="3" t="s">
        <v>1739</v>
      </c>
      <c r="C3213" s="4" t="s">
        <v>1457</v>
      </c>
      <c r="D3213" s="5" t="s">
        <v>1458</v>
      </c>
      <c r="E3213" s="4" t="s">
        <v>1459</v>
      </c>
      <c r="F3213" s="6">
        <v>24537.17</v>
      </c>
      <c r="G3213" s="4">
        <v>1154824</v>
      </c>
      <c r="H3213" s="4">
        <v>2112310</v>
      </c>
      <c r="I3213" s="5">
        <v>11.61627318</v>
      </c>
      <c r="J3213" s="5">
        <v>1.8291185496664</v>
      </c>
      <c r="K3213" s="5" t="s">
        <v>200</v>
      </c>
      <c r="L3213" s="5">
        <v>185</v>
      </c>
      <c r="M3213" s="7" t="s">
        <v>1740</v>
      </c>
      <c r="N3213" s="7" t="s">
        <v>1741</v>
      </c>
      <c r="O3213" s="9" t="str">
        <f t="shared" si="200"/>
        <v>2020-07-07</v>
      </c>
      <c r="P3213" s="1" t="str">
        <f>VLOOKUP(K3213,de_para!$A$2:$B$46,2,0)</f>
        <v>Mensagem</v>
      </c>
      <c r="Q3213" s="1">
        <v>1</v>
      </c>
      <c r="R3213" s="1">
        <f t="shared" si="201"/>
        <v>7</v>
      </c>
      <c r="S3213" s="1">
        <f t="shared" si="202"/>
        <v>2020</v>
      </c>
      <c r="T3213" s="1">
        <f t="shared" si="203"/>
        <v>2</v>
      </c>
    </row>
    <row r="3214" spans="1:20" x14ac:dyDescent="0.2">
      <c r="A3214" s="3" t="s">
        <v>1696</v>
      </c>
      <c r="B3214" s="3" t="s">
        <v>1739</v>
      </c>
      <c r="C3214" s="4" t="s">
        <v>1697</v>
      </c>
      <c r="D3214" s="5" t="s">
        <v>1329</v>
      </c>
      <c r="E3214" s="4" t="s">
        <v>1330</v>
      </c>
      <c r="F3214" s="6">
        <v>324.7</v>
      </c>
      <c r="G3214" s="4">
        <v>15768</v>
      </c>
      <c r="H3214" s="4">
        <v>24304</v>
      </c>
      <c r="I3214" s="5">
        <v>13.35994075</v>
      </c>
      <c r="J3214" s="5">
        <v>1.5413495687468</v>
      </c>
      <c r="K3214" s="5" t="s">
        <v>30</v>
      </c>
      <c r="L3214" s="5">
        <v>29</v>
      </c>
      <c r="M3214" s="7" t="s">
        <v>1740</v>
      </c>
      <c r="N3214" s="7" t="s">
        <v>1741</v>
      </c>
      <c r="O3214" s="9" t="str">
        <f t="shared" si="200"/>
        <v>2020-07-07</v>
      </c>
      <c r="P3214" s="1" t="str">
        <f>VLOOKUP(K3214,de_para!$A$2:$B$46,2,0)</f>
        <v>Lead Ads</v>
      </c>
      <c r="Q3214" s="1">
        <v>0</v>
      </c>
      <c r="R3214" s="1">
        <f t="shared" si="201"/>
        <v>7</v>
      </c>
      <c r="S3214" s="1">
        <f t="shared" si="202"/>
        <v>2020</v>
      </c>
      <c r="T3214" s="1">
        <f t="shared" si="203"/>
        <v>2</v>
      </c>
    </row>
    <row r="3215" spans="1:20" x14ac:dyDescent="0.2">
      <c r="A3215" s="3" t="s">
        <v>1272</v>
      </c>
      <c r="B3215" s="3" t="s">
        <v>1739</v>
      </c>
      <c r="C3215" s="4" t="s">
        <v>1273</v>
      </c>
      <c r="D3215" s="5" t="s">
        <v>456</v>
      </c>
      <c r="E3215" s="4" t="s">
        <v>457</v>
      </c>
      <c r="F3215" s="6">
        <v>570.46</v>
      </c>
      <c r="G3215" s="4">
        <v>85072</v>
      </c>
      <c r="H3215" s="4">
        <v>91329</v>
      </c>
      <c r="I3215" s="5">
        <v>6.24620876</v>
      </c>
      <c r="J3215" s="5">
        <v>1.0735494639834</v>
      </c>
      <c r="K3215" s="5" t="s">
        <v>38</v>
      </c>
      <c r="L3215" s="5">
        <v>3</v>
      </c>
      <c r="M3215" s="7" t="s">
        <v>1740</v>
      </c>
      <c r="N3215" s="7" t="s">
        <v>1741</v>
      </c>
      <c r="O3215" s="9" t="str">
        <f t="shared" si="200"/>
        <v>2020-07-07</v>
      </c>
      <c r="P3215" s="1" t="str">
        <f>VLOOKUP(K3215,de_para!$A$2:$B$46,2,0)</f>
        <v>Credenciamento</v>
      </c>
      <c r="Q3215" s="1">
        <v>0</v>
      </c>
      <c r="R3215" s="1">
        <f t="shared" si="201"/>
        <v>7</v>
      </c>
      <c r="S3215" s="1">
        <f t="shared" si="202"/>
        <v>2020</v>
      </c>
      <c r="T3215" s="1">
        <f t="shared" si="203"/>
        <v>2</v>
      </c>
    </row>
    <row r="3216" spans="1:20" x14ac:dyDescent="0.2">
      <c r="A3216" s="3" t="s">
        <v>1094</v>
      </c>
      <c r="B3216" s="3" t="s">
        <v>1739</v>
      </c>
      <c r="C3216" s="4" t="s">
        <v>1639</v>
      </c>
      <c r="D3216" s="5" t="s">
        <v>1634</v>
      </c>
      <c r="E3216" s="4" t="s">
        <v>1635</v>
      </c>
      <c r="F3216" s="6">
        <v>4661.54</v>
      </c>
      <c r="G3216" s="4">
        <v>20416</v>
      </c>
      <c r="H3216" s="4">
        <v>192876</v>
      </c>
      <c r="I3216" s="5">
        <v>24.168585</v>
      </c>
      <c r="J3216" s="5">
        <v>9.4472962382444994</v>
      </c>
      <c r="K3216" s="5" t="s">
        <v>19</v>
      </c>
      <c r="L3216" s="5">
        <v>186</v>
      </c>
      <c r="M3216" s="7" t="s">
        <v>1740</v>
      </c>
      <c r="N3216" s="7" t="s">
        <v>1741</v>
      </c>
      <c r="O3216" s="9" t="str">
        <f t="shared" si="200"/>
        <v>2020-07-07</v>
      </c>
      <c r="P3216" s="1" t="str">
        <f>VLOOKUP(K3216,de_para!$A$2:$B$46,2,0)</f>
        <v>web event</v>
      </c>
      <c r="Q3216" s="1">
        <v>0</v>
      </c>
      <c r="R3216" s="1">
        <f t="shared" si="201"/>
        <v>7</v>
      </c>
      <c r="S3216" s="1">
        <f t="shared" si="202"/>
        <v>2020</v>
      </c>
      <c r="T3216" s="1">
        <f t="shared" si="203"/>
        <v>2</v>
      </c>
    </row>
    <row r="3217" spans="1:20" x14ac:dyDescent="0.2">
      <c r="A3217" s="3" t="s">
        <v>1446</v>
      </c>
      <c r="B3217" s="3" t="s">
        <v>1739</v>
      </c>
      <c r="C3217" s="4" t="s">
        <v>1776</v>
      </c>
      <c r="D3217" s="5" t="s">
        <v>1764</v>
      </c>
      <c r="E3217" s="4" t="s">
        <v>1765</v>
      </c>
      <c r="F3217" s="6">
        <v>0</v>
      </c>
      <c r="G3217" s="4">
        <v>0</v>
      </c>
      <c r="H3217" s="4">
        <v>0</v>
      </c>
      <c r="I3217" s="5" t="s">
        <v>42</v>
      </c>
      <c r="J3217" s="5">
        <v>0</v>
      </c>
      <c r="K3217" s="5" t="s">
        <v>200</v>
      </c>
      <c r="L3217" s="5">
        <v>1</v>
      </c>
      <c r="M3217" s="7" t="s">
        <v>1740</v>
      </c>
      <c r="N3217" s="7" t="s">
        <v>1741</v>
      </c>
      <c r="O3217" s="9" t="str">
        <f t="shared" si="200"/>
        <v>2020-07-07</v>
      </c>
      <c r="P3217" s="1" t="str">
        <f>VLOOKUP(K3217,de_para!$A$2:$B$46,2,0)</f>
        <v>Mensagem</v>
      </c>
      <c r="Q3217" s="1">
        <v>1</v>
      </c>
      <c r="R3217" s="1">
        <f t="shared" si="201"/>
        <v>7</v>
      </c>
      <c r="S3217" s="1">
        <f t="shared" si="202"/>
        <v>2020</v>
      </c>
      <c r="T3217" s="1">
        <f t="shared" si="203"/>
        <v>2</v>
      </c>
    </row>
    <row r="3218" spans="1:20" x14ac:dyDescent="0.2">
      <c r="A3218" s="3" t="s">
        <v>1468</v>
      </c>
      <c r="B3218" s="3" t="s">
        <v>1739</v>
      </c>
      <c r="C3218" s="4" t="s">
        <v>1469</v>
      </c>
      <c r="D3218" s="5" t="s">
        <v>1416</v>
      </c>
      <c r="E3218" s="4" t="s">
        <v>1417</v>
      </c>
      <c r="F3218" s="6">
        <v>10010.39</v>
      </c>
      <c r="G3218" s="4">
        <v>406851</v>
      </c>
      <c r="H3218" s="4">
        <v>597339</v>
      </c>
      <c r="I3218" s="5">
        <v>16.75830642</v>
      </c>
      <c r="J3218" s="5">
        <v>1.4682008892689999</v>
      </c>
      <c r="K3218" s="5" t="s">
        <v>200</v>
      </c>
      <c r="L3218" s="5">
        <v>63</v>
      </c>
      <c r="M3218" s="7" t="s">
        <v>1740</v>
      </c>
      <c r="N3218" s="7" t="s">
        <v>1741</v>
      </c>
      <c r="O3218" s="9" t="str">
        <f t="shared" si="200"/>
        <v>2020-07-07</v>
      </c>
      <c r="P3218" s="1" t="str">
        <f>VLOOKUP(K3218,de_para!$A$2:$B$46,2,0)</f>
        <v>Mensagem</v>
      </c>
      <c r="Q3218" s="1">
        <v>1</v>
      </c>
      <c r="R3218" s="1">
        <f t="shared" si="201"/>
        <v>7</v>
      </c>
      <c r="S3218" s="1">
        <f t="shared" si="202"/>
        <v>2020</v>
      </c>
      <c r="T3218" s="1">
        <f t="shared" si="203"/>
        <v>2</v>
      </c>
    </row>
    <row r="3219" spans="1:20" x14ac:dyDescent="0.2">
      <c r="A3219" s="3" t="s">
        <v>1619</v>
      </c>
      <c r="B3219" s="3" t="s">
        <v>1739</v>
      </c>
      <c r="C3219" s="4" t="s">
        <v>1620</v>
      </c>
      <c r="D3219" s="5" t="s">
        <v>1609</v>
      </c>
      <c r="E3219" s="4" t="s">
        <v>1610</v>
      </c>
      <c r="F3219" s="6">
        <v>15.03</v>
      </c>
      <c r="G3219" s="4">
        <v>955</v>
      </c>
      <c r="H3219" s="4">
        <v>1007</v>
      </c>
      <c r="I3219" s="5">
        <v>14.92552135</v>
      </c>
      <c r="J3219" s="5">
        <v>1.0544502617800999</v>
      </c>
      <c r="K3219" s="5" t="s">
        <v>200</v>
      </c>
      <c r="L3219" s="5" t="s">
        <v>42</v>
      </c>
      <c r="M3219" s="7" t="s">
        <v>1740</v>
      </c>
      <c r="N3219" s="7" t="s">
        <v>1741</v>
      </c>
      <c r="O3219" s="9" t="str">
        <f t="shared" si="200"/>
        <v>2020-07-07</v>
      </c>
      <c r="P3219" s="1" t="str">
        <f>VLOOKUP(K3219,de_para!$A$2:$B$46,2,0)</f>
        <v>Mensagem</v>
      </c>
      <c r="Q3219" s="1">
        <v>1</v>
      </c>
      <c r="R3219" s="1">
        <f t="shared" si="201"/>
        <v>7</v>
      </c>
      <c r="S3219" s="1">
        <f t="shared" si="202"/>
        <v>2020</v>
      </c>
      <c r="T3219" s="1">
        <f t="shared" si="203"/>
        <v>2</v>
      </c>
    </row>
    <row r="3220" spans="1:20" x14ac:dyDescent="0.2">
      <c r="A3220" s="3" t="s">
        <v>1006</v>
      </c>
      <c r="B3220" s="3" t="s">
        <v>1739</v>
      </c>
      <c r="C3220" s="4" t="s">
        <v>1331</v>
      </c>
      <c r="D3220" s="5" t="s">
        <v>456</v>
      </c>
      <c r="E3220" s="4" t="s">
        <v>457</v>
      </c>
      <c r="F3220" s="6">
        <v>7930.99</v>
      </c>
      <c r="G3220" s="4">
        <v>1088768</v>
      </c>
      <c r="H3220" s="4">
        <v>1544216</v>
      </c>
      <c r="I3220" s="5">
        <v>5.1359330600000002</v>
      </c>
      <c r="J3220" s="5">
        <v>1.4183150129319999</v>
      </c>
      <c r="K3220" s="5" t="s">
        <v>38</v>
      </c>
      <c r="L3220" s="5">
        <v>35</v>
      </c>
      <c r="M3220" s="7" t="s">
        <v>1740</v>
      </c>
      <c r="N3220" s="7" t="s">
        <v>1741</v>
      </c>
      <c r="O3220" s="9" t="str">
        <f t="shared" si="200"/>
        <v>2020-07-07</v>
      </c>
      <c r="P3220" s="1" t="str">
        <f>VLOOKUP(K3220,de_para!$A$2:$B$46,2,0)</f>
        <v>Credenciamento</v>
      </c>
      <c r="Q3220" s="1">
        <v>0</v>
      </c>
      <c r="R3220" s="1">
        <f t="shared" si="201"/>
        <v>7</v>
      </c>
      <c r="S3220" s="1">
        <f t="shared" si="202"/>
        <v>2020</v>
      </c>
      <c r="T3220" s="1">
        <f t="shared" si="203"/>
        <v>2</v>
      </c>
    </row>
    <row r="3221" spans="1:20" x14ac:dyDescent="0.2">
      <c r="A3221" s="3" t="s">
        <v>1592</v>
      </c>
      <c r="B3221" s="3" t="s">
        <v>1777</v>
      </c>
      <c r="C3221" s="4" t="s">
        <v>1593</v>
      </c>
      <c r="D3221" s="5" t="s">
        <v>1503</v>
      </c>
      <c r="E3221" s="4" t="s">
        <v>1504</v>
      </c>
      <c r="F3221" s="6">
        <v>674.66</v>
      </c>
      <c r="G3221" s="4">
        <v>24232</v>
      </c>
      <c r="H3221" s="4">
        <v>75013</v>
      </c>
      <c r="I3221" s="5">
        <v>8.9939077199999993</v>
      </c>
      <c r="J3221" s="5">
        <v>3.0956173654671999</v>
      </c>
      <c r="K3221" s="5" t="s">
        <v>1304</v>
      </c>
      <c r="L3221" s="5">
        <v>42</v>
      </c>
      <c r="M3221" s="7" t="s">
        <v>1778</v>
      </c>
      <c r="N3221" s="7" t="s">
        <v>1779</v>
      </c>
      <c r="O3221" s="9" t="str">
        <f t="shared" si="200"/>
        <v>2020-06-30</v>
      </c>
      <c r="P3221" s="1" t="str">
        <f>VLOOKUP(K3221,de_para!$A$2:$B$46,2,0)</f>
        <v>web event</v>
      </c>
      <c r="Q3221" s="1">
        <v>0</v>
      </c>
      <c r="R3221" s="1">
        <f t="shared" si="201"/>
        <v>6</v>
      </c>
      <c r="S3221" s="1">
        <f t="shared" si="202"/>
        <v>2020</v>
      </c>
      <c r="T3221" s="1">
        <f t="shared" si="203"/>
        <v>1</v>
      </c>
    </row>
    <row r="3222" spans="1:20" x14ac:dyDescent="0.2">
      <c r="A3222" s="3" t="s">
        <v>1684</v>
      </c>
      <c r="B3222" s="3" t="s">
        <v>1777</v>
      </c>
      <c r="C3222" s="4" t="s">
        <v>1715</v>
      </c>
      <c r="D3222" s="5" t="s">
        <v>1716</v>
      </c>
      <c r="E3222" s="4" t="s">
        <v>1717</v>
      </c>
      <c r="F3222" s="6">
        <v>494.21</v>
      </c>
      <c r="G3222" s="4">
        <v>105280</v>
      </c>
      <c r="H3222" s="4">
        <v>110662</v>
      </c>
      <c r="I3222" s="5">
        <v>4.4659413299999997</v>
      </c>
      <c r="J3222" s="5">
        <v>1.0511208206686999</v>
      </c>
      <c r="K3222" s="5" t="s">
        <v>19</v>
      </c>
      <c r="L3222" s="5">
        <v>19</v>
      </c>
      <c r="M3222" s="7" t="s">
        <v>1778</v>
      </c>
      <c r="N3222" s="7" t="s">
        <v>1779</v>
      </c>
      <c r="O3222" s="9" t="str">
        <f t="shared" si="200"/>
        <v>2020-06-30</v>
      </c>
      <c r="P3222" s="1" t="str">
        <f>VLOOKUP(K3222,de_para!$A$2:$B$46,2,0)</f>
        <v>web event</v>
      </c>
      <c r="Q3222" s="1">
        <v>0</v>
      </c>
      <c r="R3222" s="1">
        <f t="shared" si="201"/>
        <v>6</v>
      </c>
      <c r="S3222" s="1">
        <f t="shared" si="202"/>
        <v>2020</v>
      </c>
      <c r="T3222" s="1">
        <f t="shared" si="203"/>
        <v>1</v>
      </c>
    </row>
    <row r="3223" spans="1:20" x14ac:dyDescent="0.2">
      <c r="A3223" s="3" t="s">
        <v>1485</v>
      </c>
      <c r="B3223" s="3" t="s">
        <v>1777</v>
      </c>
      <c r="C3223" s="4" t="s">
        <v>1718</v>
      </c>
      <c r="D3223" s="5" t="s">
        <v>1719</v>
      </c>
      <c r="E3223" s="4" t="s">
        <v>1720</v>
      </c>
      <c r="F3223" s="6">
        <v>2800.75</v>
      </c>
      <c r="G3223" s="4">
        <v>75952</v>
      </c>
      <c r="H3223" s="4">
        <v>80941</v>
      </c>
      <c r="I3223" s="5">
        <v>34.602364690000002</v>
      </c>
      <c r="J3223" s="5">
        <v>1.0656862228776001</v>
      </c>
      <c r="K3223" s="5" t="s">
        <v>6</v>
      </c>
      <c r="L3223" s="5">
        <v>75952</v>
      </c>
      <c r="M3223" s="7" t="s">
        <v>1778</v>
      </c>
      <c r="N3223" s="7" t="s">
        <v>1779</v>
      </c>
      <c r="O3223" s="9" t="str">
        <f t="shared" si="200"/>
        <v>2020-06-30</v>
      </c>
      <c r="P3223" s="1" t="str">
        <f>VLOOKUP(K3223,de_para!$A$2:$B$46,2,0)</f>
        <v>Top funnel</v>
      </c>
      <c r="Q3223" s="1">
        <v>0</v>
      </c>
      <c r="R3223" s="1">
        <f t="shared" si="201"/>
        <v>6</v>
      </c>
      <c r="S3223" s="1">
        <f t="shared" si="202"/>
        <v>2020</v>
      </c>
      <c r="T3223" s="1">
        <f t="shared" si="203"/>
        <v>1</v>
      </c>
    </row>
    <row r="3224" spans="1:20" x14ac:dyDescent="0.2">
      <c r="A3224" s="3" t="s">
        <v>311</v>
      </c>
      <c r="B3224" s="3" t="s">
        <v>1777</v>
      </c>
      <c r="C3224" s="4" t="s">
        <v>1123</v>
      </c>
      <c r="D3224" s="5" t="s">
        <v>1108</v>
      </c>
      <c r="E3224" s="4" t="s">
        <v>1109</v>
      </c>
      <c r="F3224" s="6">
        <v>8435.4</v>
      </c>
      <c r="G3224" s="4">
        <v>1135356</v>
      </c>
      <c r="H3224" s="4">
        <v>1682702</v>
      </c>
      <c r="I3224" s="5">
        <v>5.0130088400000004</v>
      </c>
      <c r="J3224" s="5">
        <v>1.4820919605833001</v>
      </c>
      <c r="K3224" s="5" t="s">
        <v>19</v>
      </c>
      <c r="L3224" s="5">
        <v>705</v>
      </c>
      <c r="M3224" s="7" t="s">
        <v>1778</v>
      </c>
      <c r="N3224" s="7" t="s">
        <v>1779</v>
      </c>
      <c r="O3224" s="9" t="str">
        <f t="shared" si="200"/>
        <v>2020-06-30</v>
      </c>
      <c r="P3224" s="1" t="str">
        <f>VLOOKUP(K3224,de_para!$A$2:$B$46,2,0)</f>
        <v>web event</v>
      </c>
      <c r="Q3224" s="1">
        <v>0</v>
      </c>
      <c r="R3224" s="1">
        <f t="shared" si="201"/>
        <v>6</v>
      </c>
      <c r="S3224" s="1">
        <f t="shared" si="202"/>
        <v>2020</v>
      </c>
      <c r="T3224" s="1">
        <f t="shared" si="203"/>
        <v>1</v>
      </c>
    </row>
    <row r="3225" spans="1:20" x14ac:dyDescent="0.2">
      <c r="A3225" s="3" t="s">
        <v>1006</v>
      </c>
      <c r="B3225" s="3" t="s">
        <v>1777</v>
      </c>
      <c r="C3225" s="4" t="s">
        <v>1507</v>
      </c>
      <c r="D3225" s="5" t="s">
        <v>1508</v>
      </c>
      <c r="E3225" s="4" t="s">
        <v>1509</v>
      </c>
      <c r="F3225" s="6">
        <v>1318.28</v>
      </c>
      <c r="G3225" s="4">
        <v>143488</v>
      </c>
      <c r="H3225" s="4">
        <v>170487</v>
      </c>
      <c r="I3225" s="5">
        <v>7.7324370800000004</v>
      </c>
      <c r="J3225" s="5">
        <v>1.1881620762712</v>
      </c>
      <c r="K3225" s="5" t="s">
        <v>38</v>
      </c>
      <c r="L3225" s="5">
        <v>17</v>
      </c>
      <c r="M3225" s="7" t="s">
        <v>1778</v>
      </c>
      <c r="N3225" s="7" t="s">
        <v>1779</v>
      </c>
      <c r="O3225" s="9" t="str">
        <f t="shared" si="200"/>
        <v>2020-06-30</v>
      </c>
      <c r="P3225" s="1" t="str">
        <f>VLOOKUP(K3225,de_para!$A$2:$B$46,2,0)</f>
        <v>Credenciamento</v>
      </c>
      <c r="Q3225" s="1">
        <v>0</v>
      </c>
      <c r="R3225" s="1">
        <f t="shared" si="201"/>
        <v>6</v>
      </c>
      <c r="S3225" s="1">
        <f t="shared" si="202"/>
        <v>2020</v>
      </c>
      <c r="T3225" s="1">
        <f t="shared" si="203"/>
        <v>1</v>
      </c>
    </row>
    <row r="3226" spans="1:20" x14ac:dyDescent="0.2">
      <c r="A3226" s="3" t="s">
        <v>311</v>
      </c>
      <c r="B3226" s="3" t="s">
        <v>1777</v>
      </c>
      <c r="C3226" s="4" t="s">
        <v>1535</v>
      </c>
      <c r="D3226" s="5" t="s">
        <v>1508</v>
      </c>
      <c r="E3226" s="4" t="s">
        <v>1509</v>
      </c>
      <c r="F3226" s="6">
        <v>884.5</v>
      </c>
      <c r="G3226" s="4">
        <v>73327</v>
      </c>
      <c r="H3226" s="4">
        <v>90150</v>
      </c>
      <c r="I3226" s="5">
        <v>9.8114253999999992</v>
      </c>
      <c r="J3226" s="5">
        <v>1.2294243593765</v>
      </c>
      <c r="K3226" s="5" t="s">
        <v>38</v>
      </c>
      <c r="L3226" s="5">
        <v>5</v>
      </c>
      <c r="M3226" s="7" t="s">
        <v>1778</v>
      </c>
      <c r="N3226" s="7" t="s">
        <v>1779</v>
      </c>
      <c r="O3226" s="9" t="str">
        <f t="shared" si="200"/>
        <v>2020-06-30</v>
      </c>
      <c r="P3226" s="1" t="str">
        <f>VLOOKUP(K3226,de_para!$A$2:$B$46,2,0)</f>
        <v>Credenciamento</v>
      </c>
      <c r="Q3226" s="1">
        <v>0</v>
      </c>
      <c r="R3226" s="1">
        <f t="shared" si="201"/>
        <v>6</v>
      </c>
      <c r="S3226" s="1">
        <f t="shared" si="202"/>
        <v>2020</v>
      </c>
      <c r="T3226" s="1">
        <f t="shared" si="203"/>
        <v>1</v>
      </c>
    </row>
    <row r="3227" spans="1:20" x14ac:dyDescent="0.2">
      <c r="A3227" s="3" t="s">
        <v>1456</v>
      </c>
      <c r="B3227" s="3" t="s">
        <v>1777</v>
      </c>
      <c r="C3227" s="4" t="s">
        <v>1606</v>
      </c>
      <c r="D3227" s="5" t="s">
        <v>1596</v>
      </c>
      <c r="E3227" s="4" t="s">
        <v>1597</v>
      </c>
      <c r="F3227" s="6">
        <v>6433.23</v>
      </c>
      <c r="G3227" s="4">
        <v>310335</v>
      </c>
      <c r="H3227" s="4">
        <v>468427</v>
      </c>
      <c r="I3227" s="5">
        <v>13.73368743</v>
      </c>
      <c r="J3227" s="5">
        <v>1.5094236873057001</v>
      </c>
      <c r="K3227" s="5" t="s">
        <v>200</v>
      </c>
      <c r="L3227" s="5">
        <v>46</v>
      </c>
      <c r="M3227" s="7" t="s">
        <v>1778</v>
      </c>
      <c r="N3227" s="7" t="s">
        <v>1779</v>
      </c>
      <c r="O3227" s="9" t="str">
        <f t="shared" si="200"/>
        <v>2020-06-30</v>
      </c>
      <c r="P3227" s="1" t="str">
        <f>VLOOKUP(K3227,de_para!$A$2:$B$46,2,0)</f>
        <v>Mensagem</v>
      </c>
      <c r="Q3227" s="1">
        <v>1</v>
      </c>
      <c r="R3227" s="1">
        <f t="shared" si="201"/>
        <v>6</v>
      </c>
      <c r="S3227" s="1">
        <f t="shared" si="202"/>
        <v>2020</v>
      </c>
      <c r="T3227" s="1">
        <f t="shared" si="203"/>
        <v>1</v>
      </c>
    </row>
    <row r="3228" spans="1:20" x14ac:dyDescent="0.2">
      <c r="A3228" s="3" t="s">
        <v>1574</v>
      </c>
      <c r="B3228" s="3" t="s">
        <v>1777</v>
      </c>
      <c r="C3228" s="4" t="s">
        <v>1577</v>
      </c>
      <c r="D3228" s="5" t="s">
        <v>456</v>
      </c>
      <c r="E3228" s="4" t="s">
        <v>457</v>
      </c>
      <c r="F3228" s="6">
        <v>4276.5600000000004</v>
      </c>
      <c r="G3228" s="4">
        <v>318528</v>
      </c>
      <c r="H3228" s="4">
        <v>456115</v>
      </c>
      <c r="I3228" s="5">
        <v>9.3760564800000008</v>
      </c>
      <c r="J3228" s="5">
        <v>1.4319463281092999</v>
      </c>
      <c r="K3228" s="5" t="s">
        <v>38</v>
      </c>
      <c r="L3228" s="5">
        <v>37</v>
      </c>
      <c r="M3228" s="7" t="s">
        <v>1778</v>
      </c>
      <c r="N3228" s="7" t="s">
        <v>1779</v>
      </c>
      <c r="O3228" s="9" t="str">
        <f t="shared" si="200"/>
        <v>2020-06-30</v>
      </c>
      <c r="P3228" s="1" t="str">
        <f>VLOOKUP(K3228,de_para!$A$2:$B$46,2,0)</f>
        <v>Credenciamento</v>
      </c>
      <c r="Q3228" s="1">
        <v>0</v>
      </c>
      <c r="R3228" s="1">
        <f t="shared" si="201"/>
        <v>6</v>
      </c>
      <c r="S3228" s="1">
        <f t="shared" si="202"/>
        <v>2020</v>
      </c>
      <c r="T3228" s="1">
        <f t="shared" si="203"/>
        <v>1</v>
      </c>
    </row>
    <row r="3229" spans="1:20" x14ac:dyDescent="0.2">
      <c r="A3229" s="3" t="s">
        <v>1754</v>
      </c>
      <c r="B3229" s="3" t="s">
        <v>1777</v>
      </c>
      <c r="C3229" s="4" t="s">
        <v>1771</v>
      </c>
      <c r="D3229" s="5" t="s">
        <v>1772</v>
      </c>
      <c r="E3229" s="4" t="s">
        <v>1773</v>
      </c>
      <c r="F3229" s="6">
        <v>0</v>
      </c>
      <c r="G3229" s="4">
        <v>0</v>
      </c>
      <c r="H3229" s="4">
        <v>0</v>
      </c>
      <c r="I3229" s="5" t="s">
        <v>42</v>
      </c>
      <c r="J3229" s="5">
        <v>0</v>
      </c>
      <c r="K3229" s="5" t="s">
        <v>1304</v>
      </c>
      <c r="L3229" s="5">
        <v>7</v>
      </c>
      <c r="M3229" s="7" t="s">
        <v>1778</v>
      </c>
      <c r="N3229" s="7" t="s">
        <v>1779</v>
      </c>
      <c r="O3229" s="9" t="str">
        <f t="shared" si="200"/>
        <v>2020-06-30</v>
      </c>
      <c r="P3229" s="1" t="str">
        <f>VLOOKUP(K3229,de_para!$A$2:$B$46,2,0)</f>
        <v>web event</v>
      </c>
      <c r="Q3229" s="1">
        <v>0</v>
      </c>
      <c r="R3229" s="1">
        <f t="shared" si="201"/>
        <v>6</v>
      </c>
      <c r="S3229" s="1">
        <f t="shared" si="202"/>
        <v>2020</v>
      </c>
      <c r="T3229" s="1">
        <f t="shared" si="203"/>
        <v>1</v>
      </c>
    </row>
    <row r="3230" spans="1:20" x14ac:dyDescent="0.2">
      <c r="A3230" s="3" t="s">
        <v>1780</v>
      </c>
      <c r="B3230" s="3" t="s">
        <v>1777</v>
      </c>
      <c r="C3230" s="4" t="s">
        <v>1781</v>
      </c>
      <c r="D3230" s="5" t="s">
        <v>1751</v>
      </c>
      <c r="E3230" s="4" t="s">
        <v>1752</v>
      </c>
      <c r="F3230" s="6">
        <v>65.16</v>
      </c>
      <c r="G3230" s="4">
        <v>4574</v>
      </c>
      <c r="H3230" s="4">
        <v>4738</v>
      </c>
      <c r="I3230" s="5">
        <v>13.75263824</v>
      </c>
      <c r="J3230" s="5">
        <v>1.0358548316572</v>
      </c>
      <c r="K3230" s="5" t="s">
        <v>30</v>
      </c>
      <c r="L3230" s="5">
        <v>1</v>
      </c>
      <c r="M3230" s="7" t="s">
        <v>1778</v>
      </c>
      <c r="N3230" s="7" t="s">
        <v>1779</v>
      </c>
      <c r="O3230" s="9" t="str">
        <f t="shared" si="200"/>
        <v>2020-06-30</v>
      </c>
      <c r="P3230" s="1" t="str">
        <f>VLOOKUP(K3230,de_para!$A$2:$B$46,2,0)</f>
        <v>Lead Ads</v>
      </c>
      <c r="Q3230" s="1">
        <v>0</v>
      </c>
      <c r="R3230" s="1">
        <f t="shared" si="201"/>
        <v>6</v>
      </c>
      <c r="S3230" s="1">
        <f t="shared" si="202"/>
        <v>2020</v>
      </c>
      <c r="T3230" s="1">
        <f t="shared" si="203"/>
        <v>1</v>
      </c>
    </row>
    <row r="3231" spans="1:20" x14ac:dyDescent="0.2">
      <c r="A3231" s="3" t="s">
        <v>1684</v>
      </c>
      <c r="B3231" s="3" t="s">
        <v>1777</v>
      </c>
      <c r="C3231" s="4" t="s">
        <v>1712</v>
      </c>
      <c r="D3231" s="5" t="s">
        <v>1713</v>
      </c>
      <c r="E3231" s="4" t="s">
        <v>1714</v>
      </c>
      <c r="F3231" s="6">
        <v>504.9</v>
      </c>
      <c r="G3231" s="4">
        <v>60831</v>
      </c>
      <c r="H3231" s="4">
        <v>65461</v>
      </c>
      <c r="I3231" s="5">
        <v>7.7129894099999996</v>
      </c>
      <c r="J3231" s="5">
        <v>1.0761125084250001</v>
      </c>
      <c r="K3231" s="5" t="s">
        <v>19</v>
      </c>
      <c r="L3231" s="5">
        <v>15</v>
      </c>
      <c r="M3231" s="7" t="s">
        <v>1778</v>
      </c>
      <c r="N3231" s="7" t="s">
        <v>1779</v>
      </c>
      <c r="O3231" s="9" t="str">
        <f t="shared" si="200"/>
        <v>2020-06-30</v>
      </c>
      <c r="P3231" s="1" t="str">
        <f>VLOOKUP(K3231,de_para!$A$2:$B$46,2,0)</f>
        <v>web event</v>
      </c>
      <c r="Q3231" s="1">
        <v>0</v>
      </c>
      <c r="R3231" s="1">
        <f t="shared" si="201"/>
        <v>6</v>
      </c>
      <c r="S3231" s="1">
        <f t="shared" si="202"/>
        <v>2020</v>
      </c>
      <c r="T3231" s="1">
        <f t="shared" si="203"/>
        <v>1</v>
      </c>
    </row>
    <row r="3232" spans="1:20" x14ac:dyDescent="0.2">
      <c r="A3232" s="3" t="s">
        <v>1688</v>
      </c>
      <c r="B3232" s="3" t="s">
        <v>1777</v>
      </c>
      <c r="C3232" s="4" t="s">
        <v>1689</v>
      </c>
      <c r="D3232" s="5" t="s">
        <v>1690</v>
      </c>
      <c r="E3232" s="4" t="s">
        <v>1691</v>
      </c>
      <c r="F3232" s="6">
        <v>7344.12</v>
      </c>
      <c r="G3232" s="4">
        <v>602110</v>
      </c>
      <c r="H3232" s="4">
        <v>1022078</v>
      </c>
      <c r="I3232" s="5">
        <v>7.18547899</v>
      </c>
      <c r="J3232" s="5">
        <v>1.6974938134227999</v>
      </c>
      <c r="K3232" s="5" t="s">
        <v>1304</v>
      </c>
      <c r="L3232" s="5">
        <v>254</v>
      </c>
      <c r="M3232" s="7" t="s">
        <v>1778</v>
      </c>
      <c r="N3232" s="7" t="s">
        <v>1779</v>
      </c>
      <c r="O3232" s="9" t="str">
        <f t="shared" si="200"/>
        <v>2020-06-30</v>
      </c>
      <c r="P3232" s="1" t="str">
        <f>VLOOKUP(K3232,de_para!$A$2:$B$46,2,0)</f>
        <v>web event</v>
      </c>
      <c r="Q3232" s="1">
        <v>0</v>
      </c>
      <c r="R3232" s="1">
        <f t="shared" si="201"/>
        <v>6</v>
      </c>
      <c r="S3232" s="1">
        <f t="shared" si="202"/>
        <v>2020</v>
      </c>
      <c r="T3232" s="1">
        <f t="shared" si="203"/>
        <v>1</v>
      </c>
    </row>
    <row r="3233" spans="1:20" x14ac:dyDescent="0.2">
      <c r="A3233" s="3" t="s">
        <v>1477</v>
      </c>
      <c r="B3233" s="3" t="s">
        <v>1777</v>
      </c>
      <c r="C3233" s="4" t="s">
        <v>1478</v>
      </c>
      <c r="D3233" s="5" t="s">
        <v>1239</v>
      </c>
      <c r="E3233" s="4" t="s">
        <v>1240</v>
      </c>
      <c r="F3233" s="6">
        <v>1.35</v>
      </c>
      <c r="G3233" s="4">
        <v>41</v>
      </c>
      <c r="H3233" s="4">
        <v>41</v>
      </c>
      <c r="I3233" s="5">
        <v>32.926829269999999</v>
      </c>
      <c r="J3233" s="5">
        <v>1</v>
      </c>
      <c r="K3233" s="5" t="s">
        <v>200</v>
      </c>
      <c r="L3233" s="5" t="s">
        <v>42</v>
      </c>
      <c r="M3233" s="7" t="s">
        <v>1778</v>
      </c>
      <c r="N3233" s="7" t="s">
        <v>1779</v>
      </c>
      <c r="O3233" s="9" t="str">
        <f t="shared" si="200"/>
        <v>2020-06-30</v>
      </c>
      <c r="P3233" s="1" t="str">
        <f>VLOOKUP(K3233,de_para!$A$2:$B$46,2,0)</f>
        <v>Mensagem</v>
      </c>
      <c r="Q3233" s="1">
        <v>1</v>
      </c>
      <c r="R3233" s="1">
        <f t="shared" si="201"/>
        <v>6</v>
      </c>
      <c r="S3233" s="1">
        <f t="shared" si="202"/>
        <v>2020</v>
      </c>
      <c r="T3233" s="1">
        <f t="shared" si="203"/>
        <v>1</v>
      </c>
    </row>
    <row r="3234" spans="1:20" x14ac:dyDescent="0.2">
      <c r="A3234" s="3" t="s">
        <v>1754</v>
      </c>
      <c r="B3234" s="3" t="s">
        <v>1777</v>
      </c>
      <c r="C3234" s="4" t="s">
        <v>1755</v>
      </c>
      <c r="D3234" s="5" t="s">
        <v>1756</v>
      </c>
      <c r="E3234" s="4" t="s">
        <v>1757</v>
      </c>
      <c r="F3234" s="6">
        <v>0</v>
      </c>
      <c r="G3234" s="4">
        <v>0</v>
      </c>
      <c r="H3234" s="4">
        <v>0</v>
      </c>
      <c r="I3234" s="5" t="s">
        <v>42</v>
      </c>
      <c r="J3234" s="5">
        <v>0</v>
      </c>
      <c r="K3234" s="5" t="s">
        <v>1304</v>
      </c>
      <c r="L3234" s="5">
        <v>2</v>
      </c>
      <c r="M3234" s="7" t="s">
        <v>1778</v>
      </c>
      <c r="N3234" s="7" t="s">
        <v>1779</v>
      </c>
      <c r="O3234" s="9" t="str">
        <f t="shared" si="200"/>
        <v>2020-06-30</v>
      </c>
      <c r="P3234" s="1" t="str">
        <f>VLOOKUP(K3234,de_para!$A$2:$B$46,2,0)</f>
        <v>web event</v>
      </c>
      <c r="Q3234" s="1">
        <v>0</v>
      </c>
      <c r="R3234" s="1">
        <f t="shared" si="201"/>
        <v>6</v>
      </c>
      <c r="S3234" s="1">
        <f t="shared" si="202"/>
        <v>2020</v>
      </c>
      <c r="T3234" s="1">
        <f t="shared" si="203"/>
        <v>1</v>
      </c>
    </row>
    <row r="3235" spans="1:20" x14ac:dyDescent="0.2">
      <c r="A3235" s="3" t="s">
        <v>1782</v>
      </c>
      <c r="B3235" s="3" t="s">
        <v>1777</v>
      </c>
      <c r="C3235" s="4" t="s">
        <v>1783</v>
      </c>
      <c r="D3235" s="5" t="s">
        <v>1690</v>
      </c>
      <c r="E3235" s="4" t="s">
        <v>1691</v>
      </c>
      <c r="F3235" s="6">
        <v>0</v>
      </c>
      <c r="G3235" s="4">
        <v>0</v>
      </c>
      <c r="H3235" s="4">
        <v>0</v>
      </c>
      <c r="I3235" s="5" t="s">
        <v>42</v>
      </c>
      <c r="J3235" s="5">
        <v>0</v>
      </c>
      <c r="K3235" s="5" t="s">
        <v>1304</v>
      </c>
      <c r="L3235" s="5">
        <v>1</v>
      </c>
      <c r="M3235" s="7" t="s">
        <v>1778</v>
      </c>
      <c r="N3235" s="7" t="s">
        <v>1779</v>
      </c>
      <c r="O3235" s="9" t="str">
        <f t="shared" si="200"/>
        <v>2020-06-30</v>
      </c>
      <c r="P3235" s="1" t="str">
        <f>VLOOKUP(K3235,de_para!$A$2:$B$46,2,0)</f>
        <v>web event</v>
      </c>
      <c r="Q3235" s="1">
        <v>0</v>
      </c>
      <c r="R3235" s="1">
        <f t="shared" si="201"/>
        <v>6</v>
      </c>
      <c r="S3235" s="1">
        <f t="shared" si="202"/>
        <v>2020</v>
      </c>
      <c r="T3235" s="1">
        <f t="shared" si="203"/>
        <v>1</v>
      </c>
    </row>
    <row r="3236" spans="1:20" x14ac:dyDescent="0.2">
      <c r="A3236" s="3" t="s">
        <v>1734</v>
      </c>
      <c r="B3236" s="3" t="s">
        <v>1777</v>
      </c>
      <c r="C3236" s="4" t="s">
        <v>1735</v>
      </c>
      <c r="D3236" s="5" t="s">
        <v>1690</v>
      </c>
      <c r="E3236" s="4" t="s">
        <v>1691</v>
      </c>
      <c r="F3236" s="6">
        <v>0</v>
      </c>
      <c r="G3236" s="4">
        <v>0</v>
      </c>
      <c r="H3236" s="4">
        <v>0</v>
      </c>
      <c r="I3236" s="5" t="s">
        <v>42</v>
      </c>
      <c r="J3236" s="5">
        <v>0</v>
      </c>
      <c r="K3236" s="5" t="s">
        <v>1304</v>
      </c>
      <c r="L3236" s="5">
        <v>3</v>
      </c>
      <c r="M3236" s="7" t="s">
        <v>1778</v>
      </c>
      <c r="N3236" s="7" t="s">
        <v>1779</v>
      </c>
      <c r="O3236" s="9" t="str">
        <f t="shared" si="200"/>
        <v>2020-06-30</v>
      </c>
      <c r="P3236" s="1" t="str">
        <f>VLOOKUP(K3236,de_para!$A$2:$B$46,2,0)</f>
        <v>web event</v>
      </c>
      <c r="Q3236" s="1">
        <v>0</v>
      </c>
      <c r="R3236" s="1">
        <f t="shared" si="201"/>
        <v>6</v>
      </c>
      <c r="S3236" s="1">
        <f t="shared" si="202"/>
        <v>2020</v>
      </c>
      <c r="T3236" s="1">
        <f t="shared" si="203"/>
        <v>1</v>
      </c>
    </row>
    <row r="3237" spans="1:20" x14ac:dyDescent="0.2">
      <c r="A3237" s="3" t="s">
        <v>1444</v>
      </c>
      <c r="B3237" s="3" t="s">
        <v>1777</v>
      </c>
      <c r="C3237" s="4" t="s">
        <v>1445</v>
      </c>
      <c r="D3237" s="5" t="s">
        <v>1416</v>
      </c>
      <c r="E3237" s="4" t="s">
        <v>1417</v>
      </c>
      <c r="F3237" s="6">
        <v>6915.13</v>
      </c>
      <c r="G3237" s="4">
        <v>509696</v>
      </c>
      <c r="H3237" s="4">
        <v>658426</v>
      </c>
      <c r="I3237" s="5">
        <v>10.502516610000001</v>
      </c>
      <c r="J3237" s="5">
        <v>1.2918013874937</v>
      </c>
      <c r="K3237" s="5" t="s">
        <v>200</v>
      </c>
      <c r="L3237" s="5">
        <v>25</v>
      </c>
      <c r="M3237" s="7" t="s">
        <v>1778</v>
      </c>
      <c r="N3237" s="7" t="s">
        <v>1779</v>
      </c>
      <c r="O3237" s="9" t="str">
        <f t="shared" si="200"/>
        <v>2020-06-30</v>
      </c>
      <c r="P3237" s="1" t="str">
        <f>VLOOKUP(K3237,de_para!$A$2:$B$46,2,0)</f>
        <v>Mensagem</v>
      </c>
      <c r="Q3237" s="1">
        <v>1</v>
      </c>
      <c r="R3237" s="1">
        <f t="shared" si="201"/>
        <v>6</v>
      </c>
      <c r="S3237" s="1">
        <f t="shared" si="202"/>
        <v>2020</v>
      </c>
      <c r="T3237" s="1">
        <f t="shared" si="203"/>
        <v>1</v>
      </c>
    </row>
    <row r="3238" spans="1:20" x14ac:dyDescent="0.2">
      <c r="A3238" s="3" t="s">
        <v>1684</v>
      </c>
      <c r="B3238" s="3" t="s">
        <v>1777</v>
      </c>
      <c r="C3238" s="4" t="s">
        <v>1685</v>
      </c>
      <c r="D3238" s="5" t="s">
        <v>1686</v>
      </c>
      <c r="E3238" s="4" t="s">
        <v>1687</v>
      </c>
      <c r="F3238" s="6">
        <v>490.42</v>
      </c>
      <c r="G3238" s="4">
        <v>116736</v>
      </c>
      <c r="H3238" s="4">
        <v>121817</v>
      </c>
      <c r="I3238" s="5">
        <v>4.0258748799999999</v>
      </c>
      <c r="J3238" s="5">
        <v>1.0435255619518</v>
      </c>
      <c r="K3238" s="5" t="s">
        <v>19</v>
      </c>
      <c r="L3238" s="5">
        <v>30</v>
      </c>
      <c r="M3238" s="7" t="s">
        <v>1778</v>
      </c>
      <c r="N3238" s="7" t="s">
        <v>1779</v>
      </c>
      <c r="O3238" s="9" t="str">
        <f t="shared" si="200"/>
        <v>2020-06-30</v>
      </c>
      <c r="P3238" s="1" t="str">
        <f>VLOOKUP(K3238,de_para!$A$2:$B$46,2,0)</f>
        <v>web event</v>
      </c>
      <c r="Q3238" s="1">
        <v>0</v>
      </c>
      <c r="R3238" s="1">
        <f t="shared" si="201"/>
        <v>6</v>
      </c>
      <c r="S3238" s="1">
        <f t="shared" si="202"/>
        <v>2020</v>
      </c>
      <c r="T3238" s="1">
        <f t="shared" si="203"/>
        <v>1</v>
      </c>
    </row>
    <row r="3239" spans="1:20" x14ac:dyDescent="0.2">
      <c r="A3239" s="3" t="s">
        <v>1446</v>
      </c>
      <c r="B3239" s="3" t="s">
        <v>1777</v>
      </c>
      <c r="C3239" s="4" t="s">
        <v>1776</v>
      </c>
      <c r="D3239" s="5" t="s">
        <v>1764</v>
      </c>
      <c r="E3239" s="4" t="s">
        <v>1765</v>
      </c>
      <c r="F3239" s="6">
        <v>0</v>
      </c>
      <c r="G3239" s="4">
        <v>0</v>
      </c>
      <c r="H3239" s="4">
        <v>0</v>
      </c>
      <c r="I3239" s="5" t="s">
        <v>42</v>
      </c>
      <c r="J3239" s="5">
        <v>0</v>
      </c>
      <c r="K3239" s="5" t="s">
        <v>200</v>
      </c>
      <c r="L3239" s="5">
        <v>1</v>
      </c>
      <c r="M3239" s="7" t="s">
        <v>1778</v>
      </c>
      <c r="N3239" s="7" t="s">
        <v>1779</v>
      </c>
      <c r="O3239" s="9" t="str">
        <f t="shared" si="200"/>
        <v>2020-06-30</v>
      </c>
      <c r="P3239" s="1" t="str">
        <f>VLOOKUP(K3239,de_para!$A$2:$B$46,2,0)</f>
        <v>Mensagem</v>
      </c>
      <c r="Q3239" s="1">
        <v>1</v>
      </c>
      <c r="R3239" s="1">
        <f t="shared" si="201"/>
        <v>6</v>
      </c>
      <c r="S3239" s="1">
        <f t="shared" si="202"/>
        <v>2020</v>
      </c>
      <c r="T3239" s="1">
        <f t="shared" si="203"/>
        <v>1</v>
      </c>
    </row>
    <row r="3240" spans="1:20" x14ac:dyDescent="0.2">
      <c r="A3240" s="3" t="s">
        <v>1784</v>
      </c>
      <c r="B3240" s="3" t="s">
        <v>1777</v>
      </c>
      <c r="C3240" s="4" t="s">
        <v>1785</v>
      </c>
      <c r="D3240" s="5" t="s">
        <v>1786</v>
      </c>
      <c r="E3240" s="4" t="s">
        <v>1787</v>
      </c>
      <c r="F3240" s="6">
        <v>32.47</v>
      </c>
      <c r="G3240" s="4">
        <v>6686</v>
      </c>
      <c r="H3240" s="4">
        <v>7098</v>
      </c>
      <c r="I3240" s="5">
        <v>4.5745280399999997</v>
      </c>
      <c r="J3240" s="5">
        <v>1.0616212982351001</v>
      </c>
      <c r="K3240" s="5" t="s">
        <v>19</v>
      </c>
      <c r="L3240" s="5" t="s">
        <v>42</v>
      </c>
      <c r="M3240" s="7" t="s">
        <v>1778</v>
      </c>
      <c r="N3240" s="7" t="s">
        <v>1779</v>
      </c>
      <c r="O3240" s="9" t="str">
        <f t="shared" si="200"/>
        <v>2020-06-30</v>
      </c>
      <c r="P3240" s="1" t="str">
        <f>VLOOKUP(K3240,de_para!$A$2:$B$46,2,0)</f>
        <v>web event</v>
      </c>
      <c r="Q3240" s="1">
        <v>0</v>
      </c>
      <c r="R3240" s="1">
        <f t="shared" si="201"/>
        <v>6</v>
      </c>
      <c r="S3240" s="1">
        <f t="shared" si="202"/>
        <v>2020</v>
      </c>
      <c r="T3240" s="1">
        <f t="shared" si="203"/>
        <v>1</v>
      </c>
    </row>
    <row r="3241" spans="1:20" x14ac:dyDescent="0.2">
      <c r="A3241" s="3" t="s">
        <v>1423</v>
      </c>
      <c r="B3241" s="3" t="s">
        <v>1777</v>
      </c>
      <c r="C3241" s="4" t="s">
        <v>1424</v>
      </c>
      <c r="D3241" s="5" t="s">
        <v>1425</v>
      </c>
      <c r="E3241" s="4" t="s">
        <v>1426</v>
      </c>
      <c r="F3241" s="6">
        <v>8623.7800000000007</v>
      </c>
      <c r="G3241" s="4">
        <v>614525</v>
      </c>
      <c r="H3241" s="4">
        <v>984555</v>
      </c>
      <c r="I3241" s="5">
        <v>8.7590637400000002</v>
      </c>
      <c r="J3241" s="5">
        <v>1.6021398641227</v>
      </c>
      <c r="K3241" s="5" t="s">
        <v>1304</v>
      </c>
      <c r="L3241" s="5">
        <v>379</v>
      </c>
      <c r="M3241" s="7" t="s">
        <v>1778</v>
      </c>
      <c r="N3241" s="7" t="s">
        <v>1779</v>
      </c>
      <c r="O3241" s="9" t="str">
        <f t="shared" si="200"/>
        <v>2020-06-30</v>
      </c>
      <c r="P3241" s="1" t="str">
        <f>VLOOKUP(K3241,de_para!$A$2:$B$46,2,0)</f>
        <v>web event</v>
      </c>
      <c r="Q3241" s="1">
        <v>0</v>
      </c>
      <c r="R3241" s="1">
        <f t="shared" si="201"/>
        <v>6</v>
      </c>
      <c r="S3241" s="1">
        <f t="shared" si="202"/>
        <v>2020</v>
      </c>
      <c r="T3241" s="1">
        <f t="shared" si="203"/>
        <v>1</v>
      </c>
    </row>
    <row r="3242" spans="1:20" x14ac:dyDescent="0.2">
      <c r="A3242" s="3" t="s">
        <v>1006</v>
      </c>
      <c r="B3242" s="3" t="s">
        <v>1777</v>
      </c>
      <c r="C3242" s="4" t="s">
        <v>1331</v>
      </c>
      <c r="D3242" s="5" t="s">
        <v>456</v>
      </c>
      <c r="E3242" s="4" t="s">
        <v>457</v>
      </c>
      <c r="F3242" s="6">
        <v>4460.54</v>
      </c>
      <c r="G3242" s="4">
        <v>506878</v>
      </c>
      <c r="H3242" s="4">
        <v>655749</v>
      </c>
      <c r="I3242" s="5">
        <v>6.8022063299999997</v>
      </c>
      <c r="J3242" s="5">
        <v>1.2937018375230001</v>
      </c>
      <c r="K3242" s="5" t="s">
        <v>38</v>
      </c>
      <c r="L3242" s="5">
        <v>31</v>
      </c>
      <c r="M3242" s="7" t="s">
        <v>1778</v>
      </c>
      <c r="N3242" s="7" t="s">
        <v>1779</v>
      </c>
      <c r="O3242" s="9" t="str">
        <f t="shared" si="200"/>
        <v>2020-06-30</v>
      </c>
      <c r="P3242" s="1" t="str">
        <f>VLOOKUP(K3242,de_para!$A$2:$B$46,2,0)</f>
        <v>Credenciamento</v>
      </c>
      <c r="Q3242" s="1">
        <v>0</v>
      </c>
      <c r="R3242" s="1">
        <f t="shared" si="201"/>
        <v>6</v>
      </c>
      <c r="S3242" s="1">
        <f t="shared" si="202"/>
        <v>2020</v>
      </c>
      <c r="T3242" s="1">
        <f t="shared" si="203"/>
        <v>1</v>
      </c>
    </row>
    <row r="3243" spans="1:20" x14ac:dyDescent="0.2">
      <c r="A3243" s="3" t="s">
        <v>1788</v>
      </c>
      <c r="B3243" s="3" t="s">
        <v>1777</v>
      </c>
      <c r="C3243" s="4" t="s">
        <v>1789</v>
      </c>
      <c r="D3243" s="5" t="s">
        <v>1726</v>
      </c>
      <c r="E3243" s="4" t="s">
        <v>1727</v>
      </c>
      <c r="F3243" s="6">
        <v>880.88</v>
      </c>
      <c r="G3243" s="4">
        <v>66864</v>
      </c>
      <c r="H3243" s="4">
        <v>101120</v>
      </c>
      <c r="I3243" s="5">
        <v>8.7112341799999999</v>
      </c>
      <c r="J3243" s="5">
        <v>1.5123235223738001</v>
      </c>
      <c r="K3243" s="5" t="s">
        <v>1304</v>
      </c>
      <c r="L3243" s="5">
        <v>21</v>
      </c>
      <c r="M3243" s="7" t="s">
        <v>1778</v>
      </c>
      <c r="N3243" s="7" t="s">
        <v>1779</v>
      </c>
      <c r="O3243" s="9" t="str">
        <f t="shared" si="200"/>
        <v>2020-06-30</v>
      </c>
      <c r="P3243" s="1" t="str">
        <f>VLOOKUP(K3243,de_para!$A$2:$B$46,2,0)</f>
        <v>web event</v>
      </c>
      <c r="Q3243" s="1">
        <v>0</v>
      </c>
      <c r="R3243" s="1">
        <f t="shared" si="201"/>
        <v>6</v>
      </c>
      <c r="S3243" s="1">
        <f t="shared" si="202"/>
        <v>2020</v>
      </c>
      <c r="T3243" s="1">
        <f t="shared" si="203"/>
        <v>1</v>
      </c>
    </row>
    <row r="3244" spans="1:20" x14ac:dyDescent="0.2">
      <c r="A3244" s="3" t="s">
        <v>1466</v>
      </c>
      <c r="B3244" s="3" t="s">
        <v>1777</v>
      </c>
      <c r="C3244" s="4" t="s">
        <v>1546</v>
      </c>
      <c r="D3244" s="5" t="s">
        <v>1521</v>
      </c>
      <c r="E3244" s="4" t="s">
        <v>1522</v>
      </c>
      <c r="F3244" s="6">
        <v>886.2</v>
      </c>
      <c r="G3244" s="4">
        <v>118016</v>
      </c>
      <c r="H3244" s="4">
        <v>145074</v>
      </c>
      <c r="I3244" s="5">
        <v>6.1086066399999996</v>
      </c>
      <c r="J3244" s="5">
        <v>1.2292739967462001</v>
      </c>
      <c r="K3244" s="5" t="s">
        <v>1251</v>
      </c>
      <c r="L3244" s="5">
        <v>12</v>
      </c>
      <c r="M3244" s="7" t="s">
        <v>1778</v>
      </c>
      <c r="N3244" s="7" t="s">
        <v>1779</v>
      </c>
      <c r="O3244" s="9" t="str">
        <f t="shared" si="200"/>
        <v>2020-06-30</v>
      </c>
      <c r="P3244" s="1" t="str">
        <f>VLOOKUP(K3244,de_para!$A$2:$B$46,2,0)</f>
        <v>Credenciamento</v>
      </c>
      <c r="Q3244" s="1">
        <v>0</v>
      </c>
      <c r="R3244" s="1">
        <f t="shared" si="201"/>
        <v>6</v>
      </c>
      <c r="S3244" s="1">
        <f t="shared" si="202"/>
        <v>2020</v>
      </c>
      <c r="T3244" s="1">
        <f t="shared" si="203"/>
        <v>1</v>
      </c>
    </row>
    <row r="3245" spans="1:20" x14ac:dyDescent="0.2">
      <c r="A3245" s="3" t="s">
        <v>1594</v>
      </c>
      <c r="B3245" s="3" t="s">
        <v>1777</v>
      </c>
      <c r="C3245" s="4" t="s">
        <v>1595</v>
      </c>
      <c r="D3245" s="5" t="s">
        <v>1596</v>
      </c>
      <c r="E3245" s="4" t="s">
        <v>1597</v>
      </c>
      <c r="F3245" s="6">
        <v>1460.24</v>
      </c>
      <c r="G3245" s="4">
        <v>125312</v>
      </c>
      <c r="H3245" s="4">
        <v>162664</v>
      </c>
      <c r="I3245" s="5">
        <v>8.9770324099999996</v>
      </c>
      <c r="J3245" s="5">
        <v>1.2980720122574001</v>
      </c>
      <c r="K3245" s="5" t="s">
        <v>200</v>
      </c>
      <c r="L3245" s="5">
        <v>10</v>
      </c>
      <c r="M3245" s="7" t="s">
        <v>1778</v>
      </c>
      <c r="N3245" s="7" t="s">
        <v>1779</v>
      </c>
      <c r="O3245" s="9" t="str">
        <f t="shared" si="200"/>
        <v>2020-06-30</v>
      </c>
      <c r="P3245" s="1" t="str">
        <f>VLOOKUP(K3245,de_para!$A$2:$B$46,2,0)</f>
        <v>Mensagem</v>
      </c>
      <c r="Q3245" s="1">
        <v>1</v>
      </c>
      <c r="R3245" s="1">
        <f t="shared" si="201"/>
        <v>6</v>
      </c>
      <c r="S3245" s="1">
        <f t="shared" si="202"/>
        <v>2020</v>
      </c>
      <c r="T3245" s="1">
        <f t="shared" si="203"/>
        <v>1</v>
      </c>
    </row>
    <row r="3246" spans="1:20" x14ac:dyDescent="0.2">
      <c r="A3246" s="3" t="s">
        <v>1790</v>
      </c>
      <c r="B3246" s="3" t="s">
        <v>1777</v>
      </c>
      <c r="C3246" s="4" t="s">
        <v>1791</v>
      </c>
      <c r="D3246" s="5" t="s">
        <v>1792</v>
      </c>
      <c r="E3246" s="4" t="s">
        <v>1793</v>
      </c>
      <c r="F3246" s="6">
        <v>0</v>
      </c>
      <c r="G3246" s="4">
        <v>0</v>
      </c>
      <c r="H3246" s="4">
        <v>0</v>
      </c>
      <c r="I3246" s="5" t="s">
        <v>42</v>
      </c>
      <c r="J3246" s="5">
        <v>0</v>
      </c>
      <c r="K3246" s="5" t="s">
        <v>1304</v>
      </c>
      <c r="L3246" s="5">
        <v>1</v>
      </c>
      <c r="M3246" s="7" t="s">
        <v>1778</v>
      </c>
      <c r="N3246" s="7" t="s">
        <v>1779</v>
      </c>
      <c r="O3246" s="9" t="str">
        <f t="shared" si="200"/>
        <v>2020-06-30</v>
      </c>
      <c r="P3246" s="1" t="str">
        <f>VLOOKUP(K3246,de_para!$A$2:$B$46,2,0)</f>
        <v>web event</v>
      </c>
      <c r="Q3246" s="1">
        <v>0</v>
      </c>
      <c r="R3246" s="1">
        <f t="shared" si="201"/>
        <v>6</v>
      </c>
      <c r="S3246" s="1">
        <f t="shared" si="202"/>
        <v>2020</v>
      </c>
      <c r="T3246" s="1">
        <f t="shared" si="203"/>
        <v>1</v>
      </c>
    </row>
    <row r="3247" spans="1:20" x14ac:dyDescent="0.2">
      <c r="A3247" s="3" t="s">
        <v>1666</v>
      </c>
      <c r="B3247" s="3" t="s">
        <v>1777</v>
      </c>
      <c r="C3247" s="4" t="s">
        <v>1667</v>
      </c>
      <c r="D3247" s="5" t="s">
        <v>1425</v>
      </c>
      <c r="E3247" s="4" t="s">
        <v>1426</v>
      </c>
      <c r="F3247" s="6">
        <v>7438.76</v>
      </c>
      <c r="G3247" s="4">
        <v>631679</v>
      </c>
      <c r="H3247" s="4">
        <v>1026630</v>
      </c>
      <c r="I3247" s="5">
        <v>7.2458042300000001</v>
      </c>
      <c r="J3247" s="5">
        <v>1.6252400348911</v>
      </c>
      <c r="K3247" s="5" t="s">
        <v>1304</v>
      </c>
      <c r="L3247" s="5">
        <v>296</v>
      </c>
      <c r="M3247" s="7" t="s">
        <v>1778</v>
      </c>
      <c r="N3247" s="7" t="s">
        <v>1779</v>
      </c>
      <c r="O3247" s="9" t="str">
        <f t="shared" si="200"/>
        <v>2020-06-30</v>
      </c>
      <c r="P3247" s="1" t="str">
        <f>VLOOKUP(K3247,de_para!$A$2:$B$46,2,0)</f>
        <v>web event</v>
      </c>
      <c r="Q3247" s="1">
        <v>0</v>
      </c>
      <c r="R3247" s="1">
        <f t="shared" si="201"/>
        <v>6</v>
      </c>
      <c r="S3247" s="1">
        <f t="shared" si="202"/>
        <v>2020</v>
      </c>
      <c r="T3247" s="1">
        <f t="shared" si="203"/>
        <v>1</v>
      </c>
    </row>
    <row r="3248" spans="1:20" x14ac:dyDescent="0.2">
      <c r="A3248" s="3" t="s">
        <v>1721</v>
      </c>
      <c r="B3248" s="3" t="s">
        <v>1777</v>
      </c>
      <c r="C3248" s="4" t="s">
        <v>1794</v>
      </c>
      <c r="D3248" s="5" t="s">
        <v>1795</v>
      </c>
      <c r="E3248" s="4" t="s">
        <v>1796</v>
      </c>
      <c r="F3248" s="6">
        <v>0</v>
      </c>
      <c r="G3248" s="4">
        <v>0</v>
      </c>
      <c r="H3248" s="4">
        <v>0</v>
      </c>
      <c r="I3248" s="5" t="s">
        <v>42</v>
      </c>
      <c r="J3248" s="5">
        <v>0</v>
      </c>
      <c r="K3248" s="5" t="s">
        <v>1304</v>
      </c>
      <c r="L3248" s="5">
        <v>1</v>
      </c>
      <c r="M3248" s="7" t="s">
        <v>1778</v>
      </c>
      <c r="N3248" s="7" t="s">
        <v>1779</v>
      </c>
      <c r="O3248" s="9" t="str">
        <f t="shared" si="200"/>
        <v>2020-06-30</v>
      </c>
      <c r="P3248" s="1" t="str">
        <f>VLOOKUP(K3248,de_para!$A$2:$B$46,2,0)</f>
        <v>web event</v>
      </c>
      <c r="Q3248" s="1">
        <v>0</v>
      </c>
      <c r="R3248" s="1">
        <f t="shared" si="201"/>
        <v>6</v>
      </c>
      <c r="S3248" s="1">
        <f t="shared" si="202"/>
        <v>2020</v>
      </c>
      <c r="T3248" s="1">
        <f t="shared" si="203"/>
        <v>1</v>
      </c>
    </row>
    <row r="3249" spans="1:20" x14ac:dyDescent="0.2">
      <c r="A3249" s="3" t="s">
        <v>1574</v>
      </c>
      <c r="B3249" s="3" t="s">
        <v>1777</v>
      </c>
      <c r="C3249" s="4" t="s">
        <v>1575</v>
      </c>
      <c r="D3249" s="5" t="s">
        <v>1508</v>
      </c>
      <c r="E3249" s="4" t="s">
        <v>1509</v>
      </c>
      <c r="F3249" s="6">
        <v>1191.4100000000001</v>
      </c>
      <c r="G3249" s="4">
        <v>84288</v>
      </c>
      <c r="H3249" s="4">
        <v>110808</v>
      </c>
      <c r="I3249" s="5">
        <v>10.752021510000001</v>
      </c>
      <c r="J3249" s="5">
        <v>1.3146355353075001</v>
      </c>
      <c r="K3249" s="5" t="s">
        <v>38</v>
      </c>
      <c r="L3249" s="5">
        <v>15</v>
      </c>
      <c r="M3249" s="7" t="s">
        <v>1778</v>
      </c>
      <c r="N3249" s="7" t="s">
        <v>1779</v>
      </c>
      <c r="O3249" s="9" t="str">
        <f t="shared" si="200"/>
        <v>2020-06-30</v>
      </c>
      <c r="P3249" s="1" t="str">
        <f>VLOOKUP(K3249,de_para!$A$2:$B$46,2,0)</f>
        <v>Credenciamento</v>
      </c>
      <c r="Q3249" s="1">
        <v>0</v>
      </c>
      <c r="R3249" s="1">
        <f t="shared" si="201"/>
        <v>6</v>
      </c>
      <c r="S3249" s="1">
        <f t="shared" si="202"/>
        <v>2020</v>
      </c>
      <c r="T3249" s="1">
        <f t="shared" si="203"/>
        <v>1</v>
      </c>
    </row>
    <row r="3250" spans="1:20" x14ac:dyDescent="0.2">
      <c r="A3250" s="3" t="s">
        <v>1446</v>
      </c>
      <c r="B3250" s="3" t="s">
        <v>1777</v>
      </c>
      <c r="C3250" s="4" t="s">
        <v>1447</v>
      </c>
      <c r="D3250" s="5" t="s">
        <v>1416</v>
      </c>
      <c r="E3250" s="4" t="s">
        <v>1417</v>
      </c>
      <c r="F3250" s="6">
        <v>12281.85</v>
      </c>
      <c r="G3250" s="4">
        <v>565503</v>
      </c>
      <c r="H3250" s="4">
        <v>803679</v>
      </c>
      <c r="I3250" s="5">
        <v>15.282034250000001</v>
      </c>
      <c r="J3250" s="5">
        <v>1.4211754844802</v>
      </c>
      <c r="K3250" s="5" t="s">
        <v>200</v>
      </c>
      <c r="L3250" s="5">
        <v>60</v>
      </c>
      <c r="M3250" s="7" t="s">
        <v>1778</v>
      </c>
      <c r="N3250" s="7" t="s">
        <v>1779</v>
      </c>
      <c r="O3250" s="9" t="str">
        <f t="shared" si="200"/>
        <v>2020-06-30</v>
      </c>
      <c r="P3250" s="1" t="str">
        <f>VLOOKUP(K3250,de_para!$A$2:$B$46,2,0)</f>
        <v>Mensagem</v>
      </c>
      <c r="Q3250" s="1">
        <v>1</v>
      </c>
      <c r="R3250" s="1">
        <f t="shared" si="201"/>
        <v>6</v>
      </c>
      <c r="S3250" s="1">
        <f t="shared" si="202"/>
        <v>2020</v>
      </c>
      <c r="T3250" s="1">
        <f t="shared" si="203"/>
        <v>1</v>
      </c>
    </row>
    <row r="3251" spans="1:20" x14ac:dyDescent="0.2">
      <c r="A3251" s="3" t="s">
        <v>1619</v>
      </c>
      <c r="B3251" s="3" t="s">
        <v>1777</v>
      </c>
      <c r="C3251" s="4" t="s">
        <v>1620</v>
      </c>
      <c r="D3251" s="5" t="s">
        <v>1609</v>
      </c>
      <c r="E3251" s="4" t="s">
        <v>1610</v>
      </c>
      <c r="F3251" s="6">
        <v>3.46</v>
      </c>
      <c r="G3251" s="4">
        <v>283</v>
      </c>
      <c r="H3251" s="4">
        <v>296</v>
      </c>
      <c r="I3251" s="5">
        <v>11.68918919</v>
      </c>
      <c r="J3251" s="5">
        <v>1.0459363957597001</v>
      </c>
      <c r="K3251" s="5" t="s">
        <v>200</v>
      </c>
      <c r="L3251" s="5">
        <v>1</v>
      </c>
      <c r="M3251" s="7" t="s">
        <v>1778</v>
      </c>
      <c r="N3251" s="7" t="s">
        <v>1779</v>
      </c>
      <c r="O3251" s="9" t="str">
        <f t="shared" si="200"/>
        <v>2020-06-30</v>
      </c>
      <c r="P3251" s="1" t="str">
        <f>VLOOKUP(K3251,de_para!$A$2:$B$46,2,0)</f>
        <v>Mensagem</v>
      </c>
      <c r="Q3251" s="1">
        <v>1</v>
      </c>
      <c r="R3251" s="1">
        <f t="shared" si="201"/>
        <v>6</v>
      </c>
      <c r="S3251" s="1">
        <f t="shared" si="202"/>
        <v>2020</v>
      </c>
      <c r="T3251" s="1">
        <f t="shared" si="203"/>
        <v>1</v>
      </c>
    </row>
    <row r="3252" spans="1:20" x14ac:dyDescent="0.2">
      <c r="A3252" s="3" t="s">
        <v>1358</v>
      </c>
      <c r="B3252" s="3" t="s">
        <v>1777</v>
      </c>
      <c r="C3252" s="4" t="s">
        <v>1359</v>
      </c>
      <c r="D3252" s="5" t="s">
        <v>1360</v>
      </c>
      <c r="E3252" s="4" t="s">
        <v>1361</v>
      </c>
      <c r="F3252" s="6">
        <v>2653.68</v>
      </c>
      <c r="G3252" s="4">
        <v>185727</v>
      </c>
      <c r="H3252" s="4">
        <v>227484</v>
      </c>
      <c r="I3252" s="5">
        <v>11.66534789</v>
      </c>
      <c r="J3252" s="5">
        <v>1.2248299924082</v>
      </c>
      <c r="K3252" s="5" t="s">
        <v>30</v>
      </c>
      <c r="L3252" s="5">
        <v>342</v>
      </c>
      <c r="M3252" s="7" t="s">
        <v>1778</v>
      </c>
      <c r="N3252" s="7" t="s">
        <v>1779</v>
      </c>
      <c r="O3252" s="9" t="str">
        <f t="shared" si="200"/>
        <v>2020-06-30</v>
      </c>
      <c r="P3252" s="1" t="str">
        <f>VLOOKUP(K3252,de_para!$A$2:$B$46,2,0)</f>
        <v>Lead Ads</v>
      </c>
      <c r="Q3252" s="1">
        <v>0</v>
      </c>
      <c r="R3252" s="1">
        <f t="shared" si="201"/>
        <v>6</v>
      </c>
      <c r="S3252" s="1">
        <f t="shared" si="202"/>
        <v>2020</v>
      </c>
      <c r="T3252" s="1">
        <f t="shared" si="203"/>
        <v>1</v>
      </c>
    </row>
    <row r="3253" spans="1:20" x14ac:dyDescent="0.2">
      <c r="A3253" s="3" t="s">
        <v>1601</v>
      </c>
      <c r="B3253" s="3" t="s">
        <v>1777</v>
      </c>
      <c r="C3253" s="4" t="s">
        <v>1760</v>
      </c>
      <c r="D3253" s="5" t="s">
        <v>1761</v>
      </c>
      <c r="E3253" s="4" t="s">
        <v>1762</v>
      </c>
      <c r="F3253" s="6">
        <v>1717.09</v>
      </c>
      <c r="G3253" s="4">
        <v>98784</v>
      </c>
      <c r="H3253" s="4">
        <v>125666</v>
      </c>
      <c r="I3253" s="5">
        <v>13.66391864</v>
      </c>
      <c r="J3253" s="5">
        <v>1.2721290897310999</v>
      </c>
      <c r="K3253" s="5" t="s">
        <v>30</v>
      </c>
      <c r="L3253" s="5">
        <v>187</v>
      </c>
      <c r="M3253" s="7" t="s">
        <v>1778</v>
      </c>
      <c r="N3253" s="7" t="s">
        <v>1779</v>
      </c>
      <c r="O3253" s="9" t="str">
        <f t="shared" si="200"/>
        <v>2020-06-30</v>
      </c>
      <c r="P3253" s="1" t="str">
        <f>VLOOKUP(K3253,de_para!$A$2:$B$46,2,0)</f>
        <v>Lead Ads</v>
      </c>
      <c r="Q3253" s="1">
        <v>0</v>
      </c>
      <c r="R3253" s="1">
        <f t="shared" si="201"/>
        <v>6</v>
      </c>
      <c r="S3253" s="1">
        <f t="shared" si="202"/>
        <v>2020</v>
      </c>
      <c r="T3253" s="1">
        <f t="shared" si="203"/>
        <v>1</v>
      </c>
    </row>
    <row r="3254" spans="1:20" x14ac:dyDescent="0.2">
      <c r="A3254" s="3" t="s">
        <v>1784</v>
      </c>
      <c r="B3254" s="3" t="s">
        <v>1777</v>
      </c>
      <c r="C3254" s="4" t="s">
        <v>1797</v>
      </c>
      <c r="D3254" s="5" t="s">
        <v>1798</v>
      </c>
      <c r="E3254" s="4" t="s">
        <v>1799</v>
      </c>
      <c r="F3254" s="6">
        <v>34.130000000000003</v>
      </c>
      <c r="G3254" s="4">
        <v>6800</v>
      </c>
      <c r="H3254" s="4">
        <v>7388</v>
      </c>
      <c r="I3254" s="5">
        <v>4.6196534900000001</v>
      </c>
      <c r="J3254" s="5">
        <v>1.0864705882353001</v>
      </c>
      <c r="K3254" s="5" t="s">
        <v>19</v>
      </c>
      <c r="L3254" s="5" t="s">
        <v>42</v>
      </c>
      <c r="M3254" s="7" t="s">
        <v>1778</v>
      </c>
      <c r="N3254" s="7" t="s">
        <v>1779</v>
      </c>
      <c r="O3254" s="9" t="str">
        <f t="shared" si="200"/>
        <v>2020-06-30</v>
      </c>
      <c r="P3254" s="1" t="str">
        <f>VLOOKUP(K3254,de_para!$A$2:$B$46,2,0)</f>
        <v>web event</v>
      </c>
      <c r="Q3254" s="1">
        <v>0</v>
      </c>
      <c r="R3254" s="1">
        <f t="shared" si="201"/>
        <v>6</v>
      </c>
      <c r="S3254" s="1">
        <f t="shared" si="202"/>
        <v>2020</v>
      </c>
      <c r="T3254" s="1">
        <f t="shared" si="203"/>
        <v>1</v>
      </c>
    </row>
    <row r="3255" spans="1:20" x14ac:dyDescent="0.2">
      <c r="A3255" s="3" t="s">
        <v>1594</v>
      </c>
      <c r="B3255" s="3" t="s">
        <v>1777</v>
      </c>
      <c r="C3255" s="4" t="s">
        <v>1625</v>
      </c>
      <c r="D3255" s="5" t="s">
        <v>1458</v>
      </c>
      <c r="E3255" s="4" t="s">
        <v>1459</v>
      </c>
      <c r="F3255" s="6">
        <v>5247.4</v>
      </c>
      <c r="G3255" s="4">
        <v>522367</v>
      </c>
      <c r="H3255" s="4">
        <v>707946</v>
      </c>
      <c r="I3255" s="5">
        <v>7.4121472500000003</v>
      </c>
      <c r="J3255" s="5">
        <v>1.3552655508483</v>
      </c>
      <c r="K3255" s="5" t="s">
        <v>200</v>
      </c>
      <c r="L3255" s="5">
        <v>20</v>
      </c>
      <c r="M3255" s="7" t="s">
        <v>1778</v>
      </c>
      <c r="N3255" s="7" t="s">
        <v>1779</v>
      </c>
      <c r="O3255" s="9" t="str">
        <f t="shared" si="200"/>
        <v>2020-06-30</v>
      </c>
      <c r="P3255" s="1" t="str">
        <f>VLOOKUP(K3255,de_para!$A$2:$B$46,2,0)</f>
        <v>Mensagem</v>
      </c>
      <c r="Q3255" s="1">
        <v>1</v>
      </c>
      <c r="R3255" s="1">
        <f t="shared" si="201"/>
        <v>6</v>
      </c>
      <c r="S3255" s="1">
        <f t="shared" si="202"/>
        <v>2020</v>
      </c>
      <c r="T3255" s="1">
        <f t="shared" si="203"/>
        <v>1</v>
      </c>
    </row>
    <row r="3256" spans="1:20" x14ac:dyDescent="0.2">
      <c r="A3256" s="3" t="s">
        <v>1732</v>
      </c>
      <c r="B3256" s="3" t="s">
        <v>1777</v>
      </c>
      <c r="C3256" s="4" t="s">
        <v>1733</v>
      </c>
      <c r="D3256" s="5" t="s">
        <v>1672</v>
      </c>
      <c r="E3256" s="4" t="s">
        <v>1673</v>
      </c>
      <c r="F3256" s="6">
        <v>1197.57</v>
      </c>
      <c r="G3256" s="4">
        <v>188223</v>
      </c>
      <c r="H3256" s="4">
        <v>238315</v>
      </c>
      <c r="I3256" s="5">
        <v>5.0251557800000004</v>
      </c>
      <c r="J3256" s="5">
        <v>1.2661311316895001</v>
      </c>
      <c r="K3256" s="5" t="s">
        <v>19</v>
      </c>
      <c r="L3256" s="5">
        <v>77</v>
      </c>
      <c r="M3256" s="7" t="s">
        <v>1778</v>
      </c>
      <c r="N3256" s="7" t="s">
        <v>1779</v>
      </c>
      <c r="O3256" s="9" t="str">
        <f t="shared" si="200"/>
        <v>2020-06-30</v>
      </c>
      <c r="P3256" s="1" t="str">
        <f>VLOOKUP(K3256,de_para!$A$2:$B$46,2,0)</f>
        <v>web event</v>
      </c>
      <c r="Q3256" s="1">
        <v>0</v>
      </c>
      <c r="R3256" s="1">
        <f t="shared" si="201"/>
        <v>6</v>
      </c>
      <c r="S3256" s="1">
        <f t="shared" si="202"/>
        <v>2020</v>
      </c>
      <c r="T3256" s="1">
        <f t="shared" si="203"/>
        <v>1</v>
      </c>
    </row>
    <row r="3257" spans="1:20" x14ac:dyDescent="0.2">
      <c r="A3257" s="3" t="s">
        <v>1645</v>
      </c>
      <c r="B3257" s="3" t="s">
        <v>1777</v>
      </c>
      <c r="C3257" s="4" t="s">
        <v>1646</v>
      </c>
      <c r="D3257" s="5" t="s">
        <v>1647</v>
      </c>
      <c r="E3257" s="4" t="s">
        <v>1648</v>
      </c>
      <c r="F3257" s="6">
        <v>697.99</v>
      </c>
      <c r="G3257" s="4">
        <v>175648</v>
      </c>
      <c r="H3257" s="4">
        <v>388047</v>
      </c>
      <c r="I3257" s="5">
        <v>1.7987254100000001</v>
      </c>
      <c r="J3257" s="5">
        <v>2.2092309619238</v>
      </c>
      <c r="K3257" s="5" t="s">
        <v>1649</v>
      </c>
      <c r="L3257" s="5">
        <v>2384</v>
      </c>
      <c r="M3257" s="7" t="s">
        <v>1778</v>
      </c>
      <c r="N3257" s="7" t="s">
        <v>1779</v>
      </c>
      <c r="O3257" s="9" t="str">
        <f t="shared" si="200"/>
        <v>2020-06-30</v>
      </c>
      <c r="P3257" s="1" t="str">
        <f>VLOOKUP(K3257,de_para!$A$2:$B$46,2,0)</f>
        <v>web event</v>
      </c>
      <c r="Q3257" s="1">
        <v>0</v>
      </c>
      <c r="R3257" s="1">
        <f t="shared" si="201"/>
        <v>6</v>
      </c>
      <c r="S3257" s="1">
        <f t="shared" si="202"/>
        <v>2020</v>
      </c>
      <c r="T3257" s="1">
        <f t="shared" si="203"/>
        <v>1</v>
      </c>
    </row>
    <row r="3258" spans="1:20" x14ac:dyDescent="0.2">
      <c r="A3258" s="3" t="s">
        <v>1446</v>
      </c>
      <c r="B3258" s="3" t="s">
        <v>1777</v>
      </c>
      <c r="C3258" s="4" t="s">
        <v>1677</v>
      </c>
      <c r="D3258" s="5" t="s">
        <v>1239</v>
      </c>
      <c r="E3258" s="4" t="s">
        <v>1240</v>
      </c>
      <c r="F3258" s="6">
        <v>20.86</v>
      </c>
      <c r="G3258" s="4">
        <v>1381</v>
      </c>
      <c r="H3258" s="4">
        <v>1483</v>
      </c>
      <c r="I3258" s="5">
        <v>14.066082270000001</v>
      </c>
      <c r="J3258" s="5">
        <v>1.0738595220853999</v>
      </c>
      <c r="K3258" s="5" t="s">
        <v>200</v>
      </c>
      <c r="L3258" s="5">
        <v>2</v>
      </c>
      <c r="M3258" s="7" t="s">
        <v>1778</v>
      </c>
      <c r="N3258" s="7" t="s">
        <v>1779</v>
      </c>
      <c r="O3258" s="9" t="str">
        <f t="shared" si="200"/>
        <v>2020-06-30</v>
      </c>
      <c r="P3258" s="1" t="str">
        <f>VLOOKUP(K3258,de_para!$A$2:$B$46,2,0)</f>
        <v>Mensagem</v>
      </c>
      <c r="Q3258" s="1">
        <v>1</v>
      </c>
      <c r="R3258" s="1">
        <f t="shared" si="201"/>
        <v>6</v>
      </c>
      <c r="S3258" s="1">
        <f t="shared" si="202"/>
        <v>2020</v>
      </c>
      <c r="T3258" s="1">
        <f t="shared" si="203"/>
        <v>1</v>
      </c>
    </row>
    <row r="3259" spans="1:20" x14ac:dyDescent="0.2">
      <c r="A3259" s="3" t="s">
        <v>1305</v>
      </c>
      <c r="B3259" s="3" t="s">
        <v>1777</v>
      </c>
      <c r="C3259" s="4" t="s">
        <v>1738</v>
      </c>
      <c r="D3259" s="5" t="s">
        <v>1108</v>
      </c>
      <c r="E3259" s="4" t="s">
        <v>1109</v>
      </c>
      <c r="F3259" s="6">
        <v>974.46</v>
      </c>
      <c r="G3259" s="4">
        <v>172863</v>
      </c>
      <c r="H3259" s="4">
        <v>200748</v>
      </c>
      <c r="I3259" s="5">
        <v>4.8541454999999996</v>
      </c>
      <c r="J3259" s="5">
        <v>1.1613127158501</v>
      </c>
      <c r="K3259" s="5" t="s">
        <v>19</v>
      </c>
      <c r="L3259" s="5">
        <v>82</v>
      </c>
      <c r="M3259" s="7" t="s">
        <v>1778</v>
      </c>
      <c r="N3259" s="7" t="s">
        <v>1779</v>
      </c>
      <c r="O3259" s="9" t="str">
        <f t="shared" si="200"/>
        <v>2020-06-30</v>
      </c>
      <c r="P3259" s="1" t="str">
        <f>VLOOKUP(K3259,de_para!$A$2:$B$46,2,0)</f>
        <v>web event</v>
      </c>
      <c r="Q3259" s="1">
        <v>0</v>
      </c>
      <c r="R3259" s="1">
        <f t="shared" si="201"/>
        <v>6</v>
      </c>
      <c r="S3259" s="1">
        <f t="shared" si="202"/>
        <v>2020</v>
      </c>
      <c r="T3259" s="1">
        <f t="shared" si="203"/>
        <v>1</v>
      </c>
    </row>
    <row r="3260" spans="1:20" x14ac:dyDescent="0.2">
      <c r="A3260" s="3" t="s">
        <v>1358</v>
      </c>
      <c r="B3260" s="3" t="s">
        <v>1777</v>
      </c>
      <c r="C3260" s="4" t="s">
        <v>1770</v>
      </c>
      <c r="D3260" s="5" t="s">
        <v>1761</v>
      </c>
      <c r="E3260" s="4" t="s">
        <v>1762</v>
      </c>
      <c r="F3260" s="6">
        <v>389.33</v>
      </c>
      <c r="G3260" s="4">
        <v>36480</v>
      </c>
      <c r="H3260" s="4">
        <v>41564</v>
      </c>
      <c r="I3260" s="5">
        <v>9.36700029</v>
      </c>
      <c r="J3260" s="5">
        <v>1.1393640350876999</v>
      </c>
      <c r="K3260" s="5" t="s">
        <v>30</v>
      </c>
      <c r="L3260" s="5">
        <v>51</v>
      </c>
      <c r="M3260" s="7" t="s">
        <v>1778</v>
      </c>
      <c r="N3260" s="7" t="s">
        <v>1779</v>
      </c>
      <c r="O3260" s="9" t="str">
        <f t="shared" si="200"/>
        <v>2020-06-30</v>
      </c>
      <c r="P3260" s="1" t="str">
        <f>VLOOKUP(K3260,de_para!$A$2:$B$46,2,0)</f>
        <v>Lead Ads</v>
      </c>
      <c r="Q3260" s="1">
        <v>0</v>
      </c>
      <c r="R3260" s="1">
        <f t="shared" si="201"/>
        <v>6</v>
      </c>
      <c r="S3260" s="1">
        <f t="shared" si="202"/>
        <v>2020</v>
      </c>
      <c r="T3260" s="1">
        <f t="shared" si="203"/>
        <v>1</v>
      </c>
    </row>
    <row r="3261" spans="1:20" x14ac:dyDescent="0.2">
      <c r="A3261" s="3" t="s">
        <v>1530</v>
      </c>
      <c r="B3261" s="3" t="s">
        <v>1777</v>
      </c>
      <c r="C3261" s="4" t="s">
        <v>1531</v>
      </c>
      <c r="D3261" s="5" t="s">
        <v>1239</v>
      </c>
      <c r="E3261" s="4" t="s">
        <v>1240</v>
      </c>
      <c r="F3261" s="6">
        <v>24.86</v>
      </c>
      <c r="G3261" s="4">
        <v>411</v>
      </c>
      <c r="H3261" s="4">
        <v>450</v>
      </c>
      <c r="I3261" s="5">
        <v>55.244444440000002</v>
      </c>
      <c r="J3261" s="5">
        <v>1.0948905109489</v>
      </c>
      <c r="K3261" s="5" t="s">
        <v>200</v>
      </c>
      <c r="L3261" s="5" t="s">
        <v>42</v>
      </c>
      <c r="M3261" s="7" t="s">
        <v>1778</v>
      </c>
      <c r="N3261" s="7" t="s">
        <v>1779</v>
      </c>
      <c r="O3261" s="9" t="str">
        <f t="shared" si="200"/>
        <v>2020-06-30</v>
      </c>
      <c r="P3261" s="1" t="str">
        <f>VLOOKUP(K3261,de_para!$A$2:$B$46,2,0)</f>
        <v>Mensagem</v>
      </c>
      <c r="Q3261" s="1">
        <v>1</v>
      </c>
      <c r="R3261" s="1">
        <f t="shared" si="201"/>
        <v>6</v>
      </c>
      <c r="S3261" s="1">
        <f t="shared" si="202"/>
        <v>2020</v>
      </c>
      <c r="T3261" s="1">
        <f t="shared" si="203"/>
        <v>1</v>
      </c>
    </row>
    <row r="3262" spans="1:20" x14ac:dyDescent="0.2">
      <c r="A3262" s="3" t="s">
        <v>1696</v>
      </c>
      <c r="B3262" s="3" t="s">
        <v>1777</v>
      </c>
      <c r="C3262" s="4" t="s">
        <v>1697</v>
      </c>
      <c r="D3262" s="5" t="s">
        <v>1329</v>
      </c>
      <c r="E3262" s="4" t="s">
        <v>1330</v>
      </c>
      <c r="F3262" s="6">
        <v>676.64</v>
      </c>
      <c r="G3262" s="4">
        <v>19684</v>
      </c>
      <c r="H3262" s="4">
        <v>33512</v>
      </c>
      <c r="I3262" s="5">
        <v>20.190976370000001</v>
      </c>
      <c r="J3262" s="5">
        <v>1.7024994919731999</v>
      </c>
      <c r="K3262" s="5" t="s">
        <v>30</v>
      </c>
      <c r="L3262" s="5">
        <v>58</v>
      </c>
      <c r="M3262" s="7" t="s">
        <v>1778</v>
      </c>
      <c r="N3262" s="7" t="s">
        <v>1779</v>
      </c>
      <c r="O3262" s="9" t="str">
        <f t="shared" si="200"/>
        <v>2020-06-30</v>
      </c>
      <c r="P3262" s="1" t="str">
        <f>VLOOKUP(K3262,de_para!$A$2:$B$46,2,0)</f>
        <v>Lead Ads</v>
      </c>
      <c r="Q3262" s="1">
        <v>0</v>
      </c>
      <c r="R3262" s="1">
        <f t="shared" si="201"/>
        <v>6</v>
      </c>
      <c r="S3262" s="1">
        <f t="shared" si="202"/>
        <v>2020</v>
      </c>
      <c r="T3262" s="1">
        <f t="shared" si="203"/>
        <v>1</v>
      </c>
    </row>
    <row r="3263" spans="1:20" x14ac:dyDescent="0.2">
      <c r="A3263" s="3" t="s">
        <v>1094</v>
      </c>
      <c r="B3263" s="3" t="s">
        <v>1777</v>
      </c>
      <c r="C3263" s="4" t="s">
        <v>1639</v>
      </c>
      <c r="D3263" s="5" t="s">
        <v>1634</v>
      </c>
      <c r="E3263" s="4" t="s">
        <v>1635</v>
      </c>
      <c r="F3263" s="6">
        <v>3100.74</v>
      </c>
      <c r="G3263" s="4">
        <v>18468</v>
      </c>
      <c r="H3263" s="4">
        <v>138331</v>
      </c>
      <c r="I3263" s="5">
        <v>22.415366039999999</v>
      </c>
      <c r="J3263" s="5">
        <v>7.4903075590209998</v>
      </c>
      <c r="K3263" s="5" t="s">
        <v>19</v>
      </c>
      <c r="L3263" s="5">
        <v>128</v>
      </c>
      <c r="M3263" s="7" t="s">
        <v>1778</v>
      </c>
      <c r="N3263" s="7" t="s">
        <v>1779</v>
      </c>
      <c r="O3263" s="9" t="str">
        <f t="shared" si="200"/>
        <v>2020-06-30</v>
      </c>
      <c r="P3263" s="1" t="str">
        <f>VLOOKUP(K3263,de_para!$A$2:$B$46,2,0)</f>
        <v>web event</v>
      </c>
      <c r="Q3263" s="1">
        <v>0</v>
      </c>
      <c r="R3263" s="1">
        <f t="shared" si="201"/>
        <v>6</v>
      </c>
      <c r="S3263" s="1">
        <f t="shared" si="202"/>
        <v>2020</v>
      </c>
      <c r="T3263" s="1">
        <f t="shared" si="203"/>
        <v>1</v>
      </c>
    </row>
    <row r="3264" spans="1:20" x14ac:dyDescent="0.2">
      <c r="A3264" s="3" t="s">
        <v>1468</v>
      </c>
      <c r="B3264" s="3" t="s">
        <v>1777</v>
      </c>
      <c r="C3264" s="4" t="s">
        <v>1469</v>
      </c>
      <c r="D3264" s="5" t="s">
        <v>1416</v>
      </c>
      <c r="E3264" s="4" t="s">
        <v>1417</v>
      </c>
      <c r="F3264" s="6">
        <v>20597.18</v>
      </c>
      <c r="G3264" s="4">
        <v>684544</v>
      </c>
      <c r="H3264" s="4">
        <v>1058743</v>
      </c>
      <c r="I3264" s="5">
        <v>19.45437184</v>
      </c>
      <c r="J3264" s="5">
        <v>1.5466398069372</v>
      </c>
      <c r="K3264" s="5" t="s">
        <v>200</v>
      </c>
      <c r="L3264" s="5">
        <v>62</v>
      </c>
      <c r="M3264" s="7" t="s">
        <v>1778</v>
      </c>
      <c r="N3264" s="7" t="s">
        <v>1779</v>
      </c>
      <c r="O3264" s="9" t="str">
        <f t="shared" si="200"/>
        <v>2020-06-30</v>
      </c>
      <c r="P3264" s="1" t="str">
        <f>VLOOKUP(K3264,de_para!$A$2:$B$46,2,0)</f>
        <v>Mensagem</v>
      </c>
      <c r="Q3264" s="1">
        <v>1</v>
      </c>
      <c r="R3264" s="1">
        <f t="shared" si="201"/>
        <v>6</v>
      </c>
      <c r="S3264" s="1">
        <f t="shared" si="202"/>
        <v>2020</v>
      </c>
      <c r="T3264" s="1">
        <f t="shared" si="203"/>
        <v>1</v>
      </c>
    </row>
    <row r="3265" spans="1:20" x14ac:dyDescent="0.2">
      <c r="A3265" s="3" t="s">
        <v>1456</v>
      </c>
      <c r="B3265" s="3" t="s">
        <v>1777</v>
      </c>
      <c r="C3265" s="4" t="s">
        <v>1457</v>
      </c>
      <c r="D3265" s="5" t="s">
        <v>1458</v>
      </c>
      <c r="E3265" s="4" t="s">
        <v>1459</v>
      </c>
      <c r="F3265" s="6">
        <v>22794.11</v>
      </c>
      <c r="G3265" s="4">
        <v>938495</v>
      </c>
      <c r="H3265" s="4">
        <v>1585662</v>
      </c>
      <c r="I3265" s="5">
        <v>14.375137949999999</v>
      </c>
      <c r="J3265" s="5">
        <v>1.6895795928588</v>
      </c>
      <c r="K3265" s="5" t="s">
        <v>200</v>
      </c>
      <c r="L3265" s="5">
        <v>123</v>
      </c>
      <c r="M3265" s="7" t="s">
        <v>1778</v>
      </c>
      <c r="N3265" s="7" t="s">
        <v>1779</v>
      </c>
      <c r="O3265" s="9" t="str">
        <f t="shared" si="200"/>
        <v>2020-06-30</v>
      </c>
      <c r="P3265" s="1" t="str">
        <f>VLOOKUP(K3265,de_para!$A$2:$B$46,2,0)</f>
        <v>Mensagem</v>
      </c>
      <c r="Q3265" s="1">
        <v>1</v>
      </c>
      <c r="R3265" s="1">
        <f t="shared" si="201"/>
        <v>6</v>
      </c>
      <c r="S3265" s="1">
        <f t="shared" si="202"/>
        <v>2020</v>
      </c>
      <c r="T3265" s="1">
        <f t="shared" si="203"/>
        <v>1</v>
      </c>
    </row>
    <row r="3266" spans="1:20" x14ac:dyDescent="0.2">
      <c r="A3266" s="3" t="s">
        <v>1327</v>
      </c>
      <c r="B3266" s="3" t="s">
        <v>1777</v>
      </c>
      <c r="C3266" s="4" t="s">
        <v>1328</v>
      </c>
      <c r="D3266" s="5" t="s">
        <v>1329</v>
      </c>
      <c r="E3266" s="4" t="s">
        <v>1330</v>
      </c>
      <c r="F3266" s="6">
        <v>1191.56</v>
      </c>
      <c r="G3266" s="4">
        <v>29312</v>
      </c>
      <c r="H3266" s="4">
        <v>51823</v>
      </c>
      <c r="I3266" s="5">
        <v>22.992879609999999</v>
      </c>
      <c r="J3266" s="5">
        <v>1.7679789847162</v>
      </c>
      <c r="K3266" s="5" t="s">
        <v>30</v>
      </c>
      <c r="L3266" s="5">
        <v>87</v>
      </c>
      <c r="M3266" s="7" t="s">
        <v>1778</v>
      </c>
      <c r="N3266" s="7" t="s">
        <v>1779</v>
      </c>
      <c r="O3266" s="9" t="str">
        <f t="shared" si="200"/>
        <v>2020-06-30</v>
      </c>
      <c r="P3266" s="1" t="str">
        <f>VLOOKUP(K3266,de_para!$A$2:$B$46,2,0)</f>
        <v>Lead Ads</v>
      </c>
      <c r="Q3266" s="1">
        <v>0</v>
      </c>
      <c r="R3266" s="1">
        <f t="shared" si="201"/>
        <v>6</v>
      </c>
      <c r="S3266" s="1">
        <f t="shared" si="202"/>
        <v>2020</v>
      </c>
      <c r="T3266" s="1">
        <f t="shared" si="203"/>
        <v>1</v>
      </c>
    </row>
    <row r="3267" spans="1:20" x14ac:dyDescent="0.2">
      <c r="A3267" s="3" t="s">
        <v>1466</v>
      </c>
      <c r="B3267" s="3" t="s">
        <v>1777</v>
      </c>
      <c r="C3267" s="4" t="s">
        <v>1467</v>
      </c>
      <c r="D3267" s="5" t="s">
        <v>1249</v>
      </c>
      <c r="E3267" s="4" t="s">
        <v>1250</v>
      </c>
      <c r="F3267" s="6">
        <v>3915.29</v>
      </c>
      <c r="G3267" s="4">
        <v>579840</v>
      </c>
      <c r="H3267" s="4">
        <v>761107</v>
      </c>
      <c r="I3267" s="5">
        <v>5.1442044300000003</v>
      </c>
      <c r="J3267" s="5">
        <v>1.312615549117</v>
      </c>
      <c r="K3267" s="5" t="s">
        <v>1251</v>
      </c>
      <c r="L3267" s="5">
        <v>44</v>
      </c>
      <c r="M3267" s="7" t="s">
        <v>1778</v>
      </c>
      <c r="N3267" s="7" t="s">
        <v>1779</v>
      </c>
      <c r="O3267" s="9" t="str">
        <f t="shared" ref="O3267:O3330" si="204">RIGHT(B3267,10)</f>
        <v>2020-06-30</v>
      </c>
      <c r="P3267" s="1" t="str">
        <f>VLOOKUP(K3267,de_para!$A$2:$B$46,2,0)</f>
        <v>Credenciamento</v>
      </c>
      <c r="Q3267" s="1">
        <v>0</v>
      </c>
      <c r="R3267" s="1">
        <f t="shared" ref="R3267:R3330" si="205">MONTH(O3267)</f>
        <v>6</v>
      </c>
      <c r="S3267" s="1">
        <f t="shared" ref="S3267:S3330" si="206">YEAR(O3267)</f>
        <v>2020</v>
      </c>
      <c r="T3267" s="1">
        <f t="shared" ref="T3267:T3330" si="207">IF(R3267&lt;7,1,2)</f>
        <v>1</v>
      </c>
    </row>
    <row r="3268" spans="1:20" x14ac:dyDescent="0.2">
      <c r="A3268" s="3" t="s">
        <v>1305</v>
      </c>
      <c r="B3268" s="3" t="s">
        <v>1777</v>
      </c>
      <c r="C3268" s="4" t="s">
        <v>1306</v>
      </c>
      <c r="D3268" s="5" t="s">
        <v>1249</v>
      </c>
      <c r="E3268" s="4" t="s">
        <v>1250</v>
      </c>
      <c r="F3268" s="6">
        <v>3314.42</v>
      </c>
      <c r="G3268" s="4">
        <v>524926</v>
      </c>
      <c r="H3268" s="4">
        <v>635714</v>
      </c>
      <c r="I3268" s="5">
        <v>5.2136967299999997</v>
      </c>
      <c r="J3268" s="5">
        <v>1.2110545105405</v>
      </c>
      <c r="K3268" s="5" t="s">
        <v>1251</v>
      </c>
      <c r="L3268" s="5">
        <v>46</v>
      </c>
      <c r="M3268" s="7" t="s">
        <v>1778</v>
      </c>
      <c r="N3268" s="7" t="s">
        <v>1779</v>
      </c>
      <c r="O3268" s="9" t="str">
        <f t="shared" si="204"/>
        <v>2020-06-30</v>
      </c>
      <c r="P3268" s="1" t="str">
        <f>VLOOKUP(K3268,de_para!$A$2:$B$46,2,0)</f>
        <v>Credenciamento</v>
      </c>
      <c r="Q3268" s="1">
        <v>0</v>
      </c>
      <c r="R3268" s="1">
        <f t="shared" si="205"/>
        <v>6</v>
      </c>
      <c r="S3268" s="1">
        <f t="shared" si="206"/>
        <v>2020</v>
      </c>
      <c r="T3268" s="1">
        <f t="shared" si="207"/>
        <v>1</v>
      </c>
    </row>
    <row r="3269" spans="1:20" x14ac:dyDescent="0.2">
      <c r="A3269" s="3" t="s">
        <v>1536</v>
      </c>
      <c r="B3269" s="3" t="s">
        <v>1777</v>
      </c>
      <c r="C3269" s="4" t="s">
        <v>1537</v>
      </c>
      <c r="D3269" s="5" t="s">
        <v>1524</v>
      </c>
      <c r="E3269" s="4" t="s">
        <v>1525</v>
      </c>
      <c r="F3269" s="6">
        <v>3015.44</v>
      </c>
      <c r="G3269" s="4">
        <v>55104</v>
      </c>
      <c r="H3269" s="4">
        <v>222033</v>
      </c>
      <c r="I3269" s="5">
        <v>13.581044260000001</v>
      </c>
      <c r="J3269" s="5">
        <v>4.0293445121950997</v>
      </c>
      <c r="K3269" s="5" t="s">
        <v>19</v>
      </c>
      <c r="L3269" s="5">
        <v>135</v>
      </c>
      <c r="M3269" s="7" t="s">
        <v>1778</v>
      </c>
      <c r="N3269" s="7" t="s">
        <v>1779</v>
      </c>
      <c r="O3269" s="9" t="str">
        <f t="shared" si="204"/>
        <v>2020-06-30</v>
      </c>
      <c r="P3269" s="1" t="str">
        <f>VLOOKUP(K3269,de_para!$A$2:$B$46,2,0)</f>
        <v>web event</v>
      </c>
      <c r="Q3269" s="1">
        <v>0</v>
      </c>
      <c r="R3269" s="1">
        <f t="shared" si="205"/>
        <v>6</v>
      </c>
      <c r="S3269" s="1">
        <f t="shared" si="206"/>
        <v>2020</v>
      </c>
      <c r="T3269" s="1">
        <f t="shared" si="207"/>
        <v>1</v>
      </c>
    </row>
    <row r="3270" spans="1:20" x14ac:dyDescent="0.2">
      <c r="A3270" s="3" t="s">
        <v>1442</v>
      </c>
      <c r="B3270" s="3" t="s">
        <v>1777</v>
      </c>
      <c r="C3270" s="4" t="s">
        <v>1443</v>
      </c>
      <c r="D3270" s="5" t="s">
        <v>1239</v>
      </c>
      <c r="E3270" s="4" t="s">
        <v>1240</v>
      </c>
      <c r="F3270" s="6">
        <v>51.37</v>
      </c>
      <c r="G3270" s="4">
        <v>2157</v>
      </c>
      <c r="H3270" s="4">
        <v>2265</v>
      </c>
      <c r="I3270" s="5">
        <v>22.679911700000002</v>
      </c>
      <c r="J3270" s="5">
        <v>1.0500695410292</v>
      </c>
      <c r="K3270" s="5" t="s">
        <v>200</v>
      </c>
      <c r="L3270" s="5">
        <v>1</v>
      </c>
      <c r="M3270" s="7" t="s">
        <v>1778</v>
      </c>
      <c r="N3270" s="7" t="s">
        <v>1779</v>
      </c>
      <c r="O3270" s="9" t="str">
        <f t="shared" si="204"/>
        <v>2020-06-30</v>
      </c>
      <c r="P3270" s="1" t="str">
        <f>VLOOKUP(K3270,de_para!$A$2:$B$46,2,0)</f>
        <v>Mensagem</v>
      </c>
      <c r="Q3270" s="1">
        <v>1</v>
      </c>
      <c r="R3270" s="1">
        <f t="shared" si="205"/>
        <v>6</v>
      </c>
      <c r="S3270" s="1">
        <f t="shared" si="206"/>
        <v>2020</v>
      </c>
      <c r="T3270" s="1">
        <f t="shared" si="207"/>
        <v>1</v>
      </c>
    </row>
    <row r="3271" spans="1:20" x14ac:dyDescent="0.2">
      <c r="A3271" s="3" t="s">
        <v>311</v>
      </c>
      <c r="B3271" s="3" t="s">
        <v>1777</v>
      </c>
      <c r="C3271" s="4" t="s">
        <v>1545</v>
      </c>
      <c r="D3271" s="5" t="s">
        <v>456</v>
      </c>
      <c r="E3271" s="4" t="s">
        <v>457</v>
      </c>
      <c r="F3271" s="6">
        <v>2271.8200000000002</v>
      </c>
      <c r="G3271" s="4">
        <v>245503</v>
      </c>
      <c r="H3271" s="4">
        <v>312943</v>
      </c>
      <c r="I3271" s="5">
        <v>7.25953289</v>
      </c>
      <c r="J3271" s="5">
        <v>1.2747013274787</v>
      </c>
      <c r="K3271" s="5" t="s">
        <v>38</v>
      </c>
      <c r="L3271" s="5">
        <v>18</v>
      </c>
      <c r="M3271" s="7" t="s">
        <v>1778</v>
      </c>
      <c r="N3271" s="7" t="s">
        <v>1779</v>
      </c>
      <c r="O3271" s="9" t="str">
        <f t="shared" si="204"/>
        <v>2020-06-30</v>
      </c>
      <c r="P3271" s="1" t="str">
        <f>VLOOKUP(K3271,de_para!$A$2:$B$46,2,0)</f>
        <v>Credenciamento</v>
      </c>
      <c r="Q3271" s="1">
        <v>0</v>
      </c>
      <c r="R3271" s="1">
        <f t="shared" si="205"/>
        <v>6</v>
      </c>
      <c r="S3271" s="1">
        <f t="shared" si="206"/>
        <v>2020</v>
      </c>
      <c r="T3271" s="1">
        <f t="shared" si="207"/>
        <v>1</v>
      </c>
    </row>
    <row r="3272" spans="1:20" x14ac:dyDescent="0.2">
      <c r="A3272" s="3" t="s">
        <v>1094</v>
      </c>
      <c r="B3272" s="3" t="s">
        <v>1777</v>
      </c>
      <c r="C3272" s="4" t="s">
        <v>1541</v>
      </c>
      <c r="D3272" s="5" t="s">
        <v>1524</v>
      </c>
      <c r="E3272" s="4" t="s">
        <v>1525</v>
      </c>
      <c r="F3272" s="6">
        <v>5803.37</v>
      </c>
      <c r="G3272" s="4">
        <v>44728</v>
      </c>
      <c r="H3272" s="4">
        <v>320393</v>
      </c>
      <c r="I3272" s="5">
        <v>18.113285869999999</v>
      </c>
      <c r="J3272" s="5">
        <v>7.1631416562331998</v>
      </c>
      <c r="K3272" s="5" t="s">
        <v>19</v>
      </c>
      <c r="L3272" s="5">
        <v>382</v>
      </c>
      <c r="M3272" s="7" t="s">
        <v>1778</v>
      </c>
      <c r="N3272" s="7" t="s">
        <v>1779</v>
      </c>
      <c r="O3272" s="9" t="str">
        <f t="shared" si="204"/>
        <v>2020-06-30</v>
      </c>
      <c r="P3272" s="1" t="str">
        <f>VLOOKUP(K3272,de_para!$A$2:$B$46,2,0)</f>
        <v>web event</v>
      </c>
      <c r="Q3272" s="1">
        <v>0</v>
      </c>
      <c r="R3272" s="1">
        <f t="shared" si="205"/>
        <v>6</v>
      </c>
      <c r="S3272" s="1">
        <f t="shared" si="206"/>
        <v>2020</v>
      </c>
      <c r="T3272" s="1">
        <f t="shared" si="207"/>
        <v>1</v>
      </c>
    </row>
    <row r="3273" spans="1:20" x14ac:dyDescent="0.2">
      <c r="A3273" s="3" t="s">
        <v>1696</v>
      </c>
      <c r="B3273" s="3" t="s">
        <v>1777</v>
      </c>
      <c r="C3273" s="4" t="s">
        <v>1800</v>
      </c>
      <c r="D3273" s="5" t="s">
        <v>1801</v>
      </c>
      <c r="E3273" s="4" t="s">
        <v>1802</v>
      </c>
      <c r="F3273" s="6">
        <v>228.82</v>
      </c>
      <c r="G3273" s="4">
        <v>6180</v>
      </c>
      <c r="H3273" s="4">
        <v>10220</v>
      </c>
      <c r="I3273" s="5">
        <v>22.389432490000001</v>
      </c>
      <c r="J3273" s="5">
        <v>1.6537216828479</v>
      </c>
      <c r="K3273" s="5" t="s">
        <v>30</v>
      </c>
      <c r="L3273" s="5">
        <v>9</v>
      </c>
      <c r="M3273" s="7" t="s">
        <v>1778</v>
      </c>
      <c r="N3273" s="7" t="s">
        <v>1779</v>
      </c>
      <c r="O3273" s="9" t="str">
        <f t="shared" si="204"/>
        <v>2020-06-30</v>
      </c>
      <c r="P3273" s="1" t="str">
        <f>VLOOKUP(K3273,de_para!$A$2:$B$46,2,0)</f>
        <v>Lead Ads</v>
      </c>
      <c r="Q3273" s="1">
        <v>0</v>
      </c>
      <c r="R3273" s="1">
        <f t="shared" si="205"/>
        <v>6</v>
      </c>
      <c r="S3273" s="1">
        <f t="shared" si="206"/>
        <v>2020</v>
      </c>
      <c r="T3273" s="1">
        <f t="shared" si="207"/>
        <v>1</v>
      </c>
    </row>
    <row r="3274" spans="1:20" x14ac:dyDescent="0.2">
      <c r="A3274" s="3" t="s">
        <v>1784</v>
      </c>
      <c r="B3274" s="3" t="s">
        <v>1777</v>
      </c>
      <c r="C3274" s="4" t="s">
        <v>1803</v>
      </c>
      <c r="D3274" s="5" t="s">
        <v>1804</v>
      </c>
      <c r="E3274" s="4" t="s">
        <v>1805</v>
      </c>
      <c r="F3274" s="6">
        <v>32.89</v>
      </c>
      <c r="G3274" s="4">
        <v>5788</v>
      </c>
      <c r="H3274" s="4">
        <v>6417</v>
      </c>
      <c r="I3274" s="5">
        <v>5.1254480300000003</v>
      </c>
      <c r="J3274" s="5">
        <v>1.1086731167934001</v>
      </c>
      <c r="K3274" s="5" t="s">
        <v>19</v>
      </c>
      <c r="L3274" s="5" t="s">
        <v>42</v>
      </c>
      <c r="M3274" s="7" t="s">
        <v>1778</v>
      </c>
      <c r="N3274" s="7" t="s">
        <v>1779</v>
      </c>
      <c r="O3274" s="9" t="str">
        <f t="shared" si="204"/>
        <v>2020-06-30</v>
      </c>
      <c r="P3274" s="1" t="str">
        <f>VLOOKUP(K3274,de_para!$A$2:$B$46,2,0)</f>
        <v>web event</v>
      </c>
      <c r="Q3274" s="1">
        <v>0</v>
      </c>
      <c r="R3274" s="1">
        <f t="shared" si="205"/>
        <v>6</v>
      </c>
      <c r="S3274" s="1">
        <f t="shared" si="206"/>
        <v>2020</v>
      </c>
      <c r="T3274" s="1">
        <f t="shared" si="207"/>
        <v>1</v>
      </c>
    </row>
    <row r="3275" spans="1:20" x14ac:dyDescent="0.2">
      <c r="A3275" s="3" t="s">
        <v>1548</v>
      </c>
      <c r="B3275" s="3" t="s">
        <v>1777</v>
      </c>
      <c r="C3275" s="4" t="s">
        <v>1640</v>
      </c>
      <c r="D3275" s="5" t="s">
        <v>1524</v>
      </c>
      <c r="E3275" s="4" t="s">
        <v>1525</v>
      </c>
      <c r="F3275" s="6">
        <v>3746.83</v>
      </c>
      <c r="G3275" s="4">
        <v>57104</v>
      </c>
      <c r="H3275" s="4">
        <v>276589</v>
      </c>
      <c r="I3275" s="5">
        <v>13.54656187</v>
      </c>
      <c r="J3275" s="5">
        <v>4.8436011487812003</v>
      </c>
      <c r="K3275" s="5" t="s">
        <v>19</v>
      </c>
      <c r="L3275" s="5">
        <v>194</v>
      </c>
      <c r="M3275" s="7" t="s">
        <v>1778</v>
      </c>
      <c r="N3275" s="7" t="s">
        <v>1779</v>
      </c>
      <c r="O3275" s="9" t="str">
        <f t="shared" si="204"/>
        <v>2020-06-30</v>
      </c>
      <c r="P3275" s="1" t="str">
        <f>VLOOKUP(K3275,de_para!$A$2:$B$46,2,0)</f>
        <v>web event</v>
      </c>
      <c r="Q3275" s="1">
        <v>0</v>
      </c>
      <c r="R3275" s="1">
        <f t="shared" si="205"/>
        <v>6</v>
      </c>
      <c r="S3275" s="1">
        <f t="shared" si="206"/>
        <v>2020</v>
      </c>
      <c r="T3275" s="1">
        <f t="shared" si="207"/>
        <v>1</v>
      </c>
    </row>
    <row r="3276" spans="1:20" x14ac:dyDescent="0.2">
      <c r="A3276" s="3" t="s">
        <v>1806</v>
      </c>
      <c r="B3276" s="3" t="s">
        <v>1777</v>
      </c>
      <c r="C3276" s="4" t="s">
        <v>1807</v>
      </c>
      <c r="D3276" s="5" t="s">
        <v>1808</v>
      </c>
      <c r="E3276" s="4" t="s">
        <v>1809</v>
      </c>
      <c r="F3276" s="6">
        <v>0</v>
      </c>
      <c r="G3276" s="4">
        <v>0</v>
      </c>
      <c r="H3276" s="4">
        <v>0</v>
      </c>
      <c r="I3276" s="5" t="s">
        <v>42</v>
      </c>
      <c r="J3276" s="5">
        <v>0</v>
      </c>
      <c r="K3276" s="5" t="s">
        <v>826</v>
      </c>
      <c r="L3276" s="5">
        <v>1</v>
      </c>
      <c r="M3276" s="7" t="s">
        <v>1778</v>
      </c>
      <c r="N3276" s="7" t="s">
        <v>1779</v>
      </c>
      <c r="O3276" s="9" t="str">
        <f t="shared" si="204"/>
        <v>2020-06-30</v>
      </c>
      <c r="P3276" s="1" t="str">
        <f>VLOOKUP(K3276,de_para!$A$2:$B$46,2,0)</f>
        <v>App event</v>
      </c>
      <c r="Q3276" s="1">
        <v>0</v>
      </c>
      <c r="R3276" s="1">
        <f t="shared" si="205"/>
        <v>6</v>
      </c>
      <c r="S3276" s="1">
        <f t="shared" si="206"/>
        <v>2020</v>
      </c>
      <c r="T3276" s="1">
        <f t="shared" si="207"/>
        <v>1</v>
      </c>
    </row>
    <row r="3277" spans="1:20" x14ac:dyDescent="0.2">
      <c r="A3277" s="3" t="s">
        <v>1305</v>
      </c>
      <c r="B3277" s="3" t="s">
        <v>1777</v>
      </c>
      <c r="C3277" s="4" t="s">
        <v>1671</v>
      </c>
      <c r="D3277" s="5" t="s">
        <v>1672</v>
      </c>
      <c r="E3277" s="4" t="s">
        <v>1673</v>
      </c>
      <c r="F3277" s="6">
        <v>2644.95</v>
      </c>
      <c r="G3277" s="4">
        <v>264255</v>
      </c>
      <c r="H3277" s="4">
        <v>383841</v>
      </c>
      <c r="I3277" s="5">
        <v>6.89074382</v>
      </c>
      <c r="J3277" s="5">
        <v>1.4525401600726999</v>
      </c>
      <c r="K3277" s="5" t="s">
        <v>19</v>
      </c>
      <c r="L3277" s="5">
        <v>191</v>
      </c>
      <c r="M3277" s="7" t="s">
        <v>1778</v>
      </c>
      <c r="N3277" s="7" t="s">
        <v>1779</v>
      </c>
      <c r="O3277" s="9" t="str">
        <f t="shared" si="204"/>
        <v>2020-06-30</v>
      </c>
      <c r="P3277" s="1" t="str">
        <f>VLOOKUP(K3277,de_para!$A$2:$B$46,2,0)</f>
        <v>web event</v>
      </c>
      <c r="Q3277" s="1">
        <v>0</v>
      </c>
      <c r="R3277" s="1">
        <f t="shared" si="205"/>
        <v>6</v>
      </c>
      <c r="S3277" s="1">
        <f t="shared" si="206"/>
        <v>2020</v>
      </c>
      <c r="T3277" s="1">
        <f t="shared" si="207"/>
        <v>1</v>
      </c>
    </row>
    <row r="3278" spans="1:20" x14ac:dyDescent="0.2">
      <c r="A3278" s="3" t="s">
        <v>1810</v>
      </c>
      <c r="B3278" s="3" t="s">
        <v>1777</v>
      </c>
      <c r="C3278" s="4" t="s">
        <v>1811</v>
      </c>
      <c r="D3278" s="5" t="s">
        <v>1812</v>
      </c>
      <c r="E3278" s="4" t="s">
        <v>1813</v>
      </c>
      <c r="F3278" s="6">
        <v>0</v>
      </c>
      <c r="G3278" s="4">
        <v>0</v>
      </c>
      <c r="H3278" s="4">
        <v>0</v>
      </c>
      <c r="I3278" s="5" t="s">
        <v>42</v>
      </c>
      <c r="J3278" s="5">
        <v>0</v>
      </c>
      <c r="K3278" s="5" t="s">
        <v>1814</v>
      </c>
      <c r="L3278" s="5">
        <v>1</v>
      </c>
      <c r="M3278" s="7" t="s">
        <v>1778</v>
      </c>
      <c r="N3278" s="7" t="s">
        <v>1779</v>
      </c>
      <c r="O3278" s="9" t="str">
        <f t="shared" si="204"/>
        <v>2020-06-30</v>
      </c>
      <c r="P3278" s="1" t="str">
        <f>VLOOKUP(K3278,de_para!$A$2:$B$46,2,0)</f>
        <v>Credenciamento</v>
      </c>
      <c r="Q3278" s="1">
        <v>0</v>
      </c>
      <c r="R3278" s="1">
        <f t="shared" si="205"/>
        <v>6</v>
      </c>
      <c r="S3278" s="1">
        <f t="shared" si="206"/>
        <v>2020</v>
      </c>
      <c r="T3278" s="1">
        <f t="shared" si="207"/>
        <v>1</v>
      </c>
    </row>
    <row r="3279" spans="1:20" x14ac:dyDescent="0.2">
      <c r="A3279" s="3" t="s">
        <v>1536</v>
      </c>
      <c r="B3279" s="3" t="s">
        <v>1777</v>
      </c>
      <c r="C3279" s="4" t="s">
        <v>1644</v>
      </c>
      <c r="D3279" s="5" t="s">
        <v>1634</v>
      </c>
      <c r="E3279" s="4" t="s">
        <v>1635</v>
      </c>
      <c r="F3279" s="6">
        <v>1459.32</v>
      </c>
      <c r="G3279" s="4">
        <v>20904</v>
      </c>
      <c r="H3279" s="4">
        <v>94693</v>
      </c>
      <c r="I3279" s="5">
        <v>15.41106523</v>
      </c>
      <c r="J3279" s="5">
        <v>4.5298985840031003</v>
      </c>
      <c r="K3279" s="5" t="s">
        <v>19</v>
      </c>
      <c r="L3279" s="5">
        <v>37</v>
      </c>
      <c r="M3279" s="7" t="s">
        <v>1778</v>
      </c>
      <c r="N3279" s="7" t="s">
        <v>1779</v>
      </c>
      <c r="O3279" s="9" t="str">
        <f t="shared" si="204"/>
        <v>2020-06-30</v>
      </c>
      <c r="P3279" s="1" t="str">
        <f>VLOOKUP(K3279,de_para!$A$2:$B$46,2,0)</f>
        <v>web event</v>
      </c>
      <c r="Q3279" s="1">
        <v>0</v>
      </c>
      <c r="R3279" s="1">
        <f t="shared" si="205"/>
        <v>6</v>
      </c>
      <c r="S3279" s="1">
        <f t="shared" si="206"/>
        <v>2020</v>
      </c>
      <c r="T3279" s="1">
        <f t="shared" si="207"/>
        <v>1</v>
      </c>
    </row>
    <row r="3280" spans="1:20" x14ac:dyDescent="0.2">
      <c r="A3280" s="3" t="s">
        <v>1305</v>
      </c>
      <c r="B3280" s="3" t="s">
        <v>1777</v>
      </c>
      <c r="C3280" s="4" t="s">
        <v>1550</v>
      </c>
      <c r="D3280" s="5" t="s">
        <v>1521</v>
      </c>
      <c r="E3280" s="4" t="s">
        <v>1522</v>
      </c>
      <c r="F3280" s="6">
        <v>2049.46</v>
      </c>
      <c r="G3280" s="4">
        <v>242112</v>
      </c>
      <c r="H3280" s="4">
        <v>326671</v>
      </c>
      <c r="I3280" s="5">
        <v>6.27377392</v>
      </c>
      <c r="J3280" s="5">
        <v>1.3492557163626999</v>
      </c>
      <c r="K3280" s="5" t="s">
        <v>1251</v>
      </c>
      <c r="L3280" s="5">
        <v>17</v>
      </c>
      <c r="M3280" s="7" t="s">
        <v>1778</v>
      </c>
      <c r="N3280" s="7" t="s">
        <v>1779</v>
      </c>
      <c r="O3280" s="9" t="str">
        <f t="shared" si="204"/>
        <v>2020-06-30</v>
      </c>
      <c r="P3280" s="1" t="str">
        <f>VLOOKUP(K3280,de_para!$A$2:$B$46,2,0)</f>
        <v>Credenciamento</v>
      </c>
      <c r="Q3280" s="1">
        <v>0</v>
      </c>
      <c r="R3280" s="1">
        <f t="shared" si="205"/>
        <v>6</v>
      </c>
      <c r="S3280" s="1">
        <f t="shared" si="206"/>
        <v>2020</v>
      </c>
      <c r="T3280" s="1">
        <f t="shared" si="207"/>
        <v>1</v>
      </c>
    </row>
    <row r="3281" spans="1:20" x14ac:dyDescent="0.2">
      <c r="A3281" s="3" t="s">
        <v>1745</v>
      </c>
      <c r="B3281" s="3" t="s">
        <v>1777</v>
      </c>
      <c r="C3281" s="4" t="s">
        <v>1746</v>
      </c>
      <c r="D3281" s="5" t="s">
        <v>1747</v>
      </c>
      <c r="E3281" s="4" t="s">
        <v>1748</v>
      </c>
      <c r="F3281" s="6">
        <v>0</v>
      </c>
      <c r="G3281" s="4">
        <v>0</v>
      </c>
      <c r="H3281" s="4">
        <v>0</v>
      </c>
      <c r="I3281" s="5" t="s">
        <v>42</v>
      </c>
      <c r="J3281" s="5">
        <v>0</v>
      </c>
      <c r="K3281" s="5" t="s">
        <v>826</v>
      </c>
      <c r="L3281" s="5">
        <v>2</v>
      </c>
      <c r="M3281" s="7" t="s">
        <v>1778</v>
      </c>
      <c r="N3281" s="7" t="s">
        <v>1779</v>
      </c>
      <c r="O3281" s="9" t="str">
        <f t="shared" si="204"/>
        <v>2020-06-30</v>
      </c>
      <c r="P3281" s="1" t="str">
        <f>VLOOKUP(K3281,de_para!$A$2:$B$46,2,0)</f>
        <v>App event</v>
      </c>
      <c r="Q3281" s="1">
        <v>0</v>
      </c>
      <c r="R3281" s="1">
        <f t="shared" si="205"/>
        <v>6</v>
      </c>
      <c r="S3281" s="1">
        <f t="shared" si="206"/>
        <v>2020</v>
      </c>
      <c r="T3281" s="1">
        <f t="shared" si="207"/>
        <v>1</v>
      </c>
    </row>
    <row r="3282" spans="1:20" x14ac:dyDescent="0.2">
      <c r="A3282" s="3" t="s">
        <v>1601</v>
      </c>
      <c r="B3282" s="3" t="s">
        <v>1777</v>
      </c>
      <c r="C3282" s="4" t="s">
        <v>1602</v>
      </c>
      <c r="D3282" s="5" t="s">
        <v>1360</v>
      </c>
      <c r="E3282" s="4" t="s">
        <v>1361</v>
      </c>
      <c r="F3282" s="6">
        <v>221.34</v>
      </c>
      <c r="G3282" s="4">
        <v>20024</v>
      </c>
      <c r="H3282" s="4">
        <v>21785</v>
      </c>
      <c r="I3282" s="5">
        <v>10.160201969999999</v>
      </c>
      <c r="J3282" s="5">
        <v>1.08794446664</v>
      </c>
      <c r="K3282" s="5" t="s">
        <v>30</v>
      </c>
      <c r="L3282" s="5">
        <v>37</v>
      </c>
      <c r="M3282" s="7" t="s">
        <v>1778</v>
      </c>
      <c r="N3282" s="7" t="s">
        <v>1779</v>
      </c>
      <c r="O3282" s="9" t="str">
        <f t="shared" si="204"/>
        <v>2020-06-30</v>
      </c>
      <c r="P3282" s="1" t="str">
        <f>VLOOKUP(K3282,de_para!$A$2:$B$46,2,0)</f>
        <v>Lead Ads</v>
      </c>
      <c r="Q3282" s="1">
        <v>0</v>
      </c>
      <c r="R3282" s="1">
        <f t="shared" si="205"/>
        <v>6</v>
      </c>
      <c r="S3282" s="1">
        <f t="shared" si="206"/>
        <v>2020</v>
      </c>
      <c r="T3282" s="1">
        <f t="shared" si="207"/>
        <v>1</v>
      </c>
    </row>
    <row r="3283" spans="1:20" x14ac:dyDescent="0.2">
      <c r="A3283" s="3" t="s">
        <v>1721</v>
      </c>
      <c r="B3283" s="3" t="s">
        <v>1777</v>
      </c>
      <c r="C3283" s="4" t="s">
        <v>1722</v>
      </c>
      <c r="D3283" s="5" t="s">
        <v>1723</v>
      </c>
      <c r="E3283" s="4" t="s">
        <v>1724</v>
      </c>
      <c r="F3283" s="6">
        <v>0</v>
      </c>
      <c r="G3283" s="4">
        <v>0</v>
      </c>
      <c r="H3283" s="4">
        <v>0</v>
      </c>
      <c r="I3283" s="5" t="s">
        <v>42</v>
      </c>
      <c r="J3283" s="5">
        <v>0</v>
      </c>
      <c r="K3283" s="5" t="s">
        <v>1304</v>
      </c>
      <c r="L3283" s="5">
        <v>14</v>
      </c>
      <c r="M3283" s="7" t="s">
        <v>1778</v>
      </c>
      <c r="N3283" s="7" t="s">
        <v>1779</v>
      </c>
      <c r="O3283" s="9" t="str">
        <f t="shared" si="204"/>
        <v>2020-06-30</v>
      </c>
      <c r="P3283" s="1" t="str">
        <f>VLOOKUP(K3283,de_para!$A$2:$B$46,2,0)</f>
        <v>web event</v>
      </c>
      <c r="Q3283" s="1">
        <v>0</v>
      </c>
      <c r="R3283" s="1">
        <f t="shared" si="205"/>
        <v>6</v>
      </c>
      <c r="S3283" s="1">
        <f t="shared" si="206"/>
        <v>2020</v>
      </c>
      <c r="T3283" s="1">
        <f t="shared" si="207"/>
        <v>1</v>
      </c>
    </row>
    <row r="3284" spans="1:20" x14ac:dyDescent="0.2">
      <c r="A3284" s="3" t="s">
        <v>1684</v>
      </c>
      <c r="B3284" s="3" t="s">
        <v>1777</v>
      </c>
      <c r="C3284" s="4" t="s">
        <v>1815</v>
      </c>
      <c r="D3284" s="5" t="s">
        <v>1816</v>
      </c>
      <c r="E3284" s="4" t="s">
        <v>1817</v>
      </c>
      <c r="F3284" s="6">
        <v>34.67</v>
      </c>
      <c r="G3284" s="4">
        <v>5838</v>
      </c>
      <c r="H3284" s="4">
        <v>6213</v>
      </c>
      <c r="I3284" s="5">
        <v>5.5802349900000001</v>
      </c>
      <c r="J3284" s="5">
        <v>1.0642343268243</v>
      </c>
      <c r="K3284" s="5" t="s">
        <v>19</v>
      </c>
      <c r="L3284" s="5">
        <v>2</v>
      </c>
      <c r="M3284" s="7" t="s">
        <v>1778</v>
      </c>
      <c r="N3284" s="7" t="s">
        <v>1779</v>
      </c>
      <c r="O3284" s="9" t="str">
        <f t="shared" si="204"/>
        <v>2020-06-30</v>
      </c>
      <c r="P3284" s="1" t="str">
        <f>VLOOKUP(K3284,de_para!$A$2:$B$46,2,0)</f>
        <v>web event</v>
      </c>
      <c r="Q3284" s="1">
        <v>0</v>
      </c>
      <c r="R3284" s="1">
        <f t="shared" si="205"/>
        <v>6</v>
      </c>
      <c r="S3284" s="1">
        <f t="shared" si="206"/>
        <v>2020</v>
      </c>
      <c r="T3284" s="1">
        <f t="shared" si="207"/>
        <v>1</v>
      </c>
    </row>
    <row r="3285" spans="1:20" x14ac:dyDescent="0.2">
      <c r="A3285" s="3" t="s">
        <v>1702</v>
      </c>
      <c r="B3285" s="3" t="s">
        <v>1777</v>
      </c>
      <c r="C3285" s="4" t="s">
        <v>1818</v>
      </c>
      <c r="D3285" s="5" t="s">
        <v>1819</v>
      </c>
      <c r="E3285" s="4" t="s">
        <v>1820</v>
      </c>
      <c r="F3285" s="6">
        <v>1588.44</v>
      </c>
      <c r="G3285" s="4">
        <v>130463</v>
      </c>
      <c r="H3285" s="4">
        <v>198780</v>
      </c>
      <c r="I3285" s="5">
        <v>7.9909447599999996</v>
      </c>
      <c r="J3285" s="5">
        <v>1.5236503836337001</v>
      </c>
      <c r="K3285" s="5" t="s">
        <v>1304</v>
      </c>
      <c r="L3285" s="5">
        <v>45</v>
      </c>
      <c r="M3285" s="7" t="s">
        <v>1778</v>
      </c>
      <c r="N3285" s="7" t="s">
        <v>1779</v>
      </c>
      <c r="O3285" s="9" t="str">
        <f t="shared" si="204"/>
        <v>2020-06-30</v>
      </c>
      <c r="P3285" s="1" t="str">
        <f>VLOOKUP(K3285,de_para!$A$2:$B$46,2,0)</f>
        <v>web event</v>
      </c>
      <c r="Q3285" s="1">
        <v>0</v>
      </c>
      <c r="R3285" s="1">
        <f t="shared" si="205"/>
        <v>6</v>
      </c>
      <c r="S3285" s="1">
        <f t="shared" si="206"/>
        <v>2020</v>
      </c>
      <c r="T3285" s="1">
        <f t="shared" si="207"/>
        <v>1</v>
      </c>
    </row>
    <row r="3286" spans="1:20" x14ac:dyDescent="0.2">
      <c r="A3286" s="3" t="s">
        <v>1684</v>
      </c>
      <c r="B3286" s="3" t="s">
        <v>1777</v>
      </c>
      <c r="C3286" s="4" t="s">
        <v>1821</v>
      </c>
      <c r="D3286" s="5" t="s">
        <v>1822</v>
      </c>
      <c r="E3286" s="4" t="s">
        <v>1823</v>
      </c>
      <c r="F3286" s="6">
        <v>31.07</v>
      </c>
      <c r="G3286" s="4">
        <v>5866</v>
      </c>
      <c r="H3286" s="4">
        <v>6235</v>
      </c>
      <c r="I3286" s="5">
        <v>4.9831595799999997</v>
      </c>
      <c r="J3286" s="5">
        <v>1.062904875554</v>
      </c>
      <c r="K3286" s="5" t="s">
        <v>1568</v>
      </c>
      <c r="L3286" s="5" t="s">
        <v>42</v>
      </c>
      <c r="M3286" s="7" t="s">
        <v>1778</v>
      </c>
      <c r="N3286" s="7" t="s">
        <v>1779</v>
      </c>
      <c r="O3286" s="9" t="str">
        <f t="shared" si="204"/>
        <v>2020-06-30</v>
      </c>
      <c r="P3286" s="1" t="str">
        <f>VLOOKUP(K3286,de_para!$A$2:$B$46,2,0)</f>
        <v>Credenciamento</v>
      </c>
      <c r="Q3286" s="1">
        <v>0</v>
      </c>
      <c r="R3286" s="1">
        <f t="shared" si="205"/>
        <v>6</v>
      </c>
      <c r="S3286" s="1">
        <f t="shared" si="206"/>
        <v>2020</v>
      </c>
      <c r="T3286" s="1">
        <f t="shared" si="207"/>
        <v>1</v>
      </c>
    </row>
    <row r="3287" spans="1:20" x14ac:dyDescent="0.2">
      <c r="A3287" s="3" t="s">
        <v>1749</v>
      </c>
      <c r="B3287" s="3" t="s">
        <v>1777</v>
      </c>
      <c r="C3287" s="4" t="s">
        <v>1750</v>
      </c>
      <c r="D3287" s="5" t="s">
        <v>1751</v>
      </c>
      <c r="E3287" s="4" t="s">
        <v>1752</v>
      </c>
      <c r="F3287" s="6">
        <v>515.86</v>
      </c>
      <c r="G3287" s="4">
        <v>7270</v>
      </c>
      <c r="H3287" s="4">
        <v>14146</v>
      </c>
      <c r="I3287" s="5">
        <v>36.466845749999997</v>
      </c>
      <c r="J3287" s="5">
        <v>1.9458046767538</v>
      </c>
      <c r="K3287" s="5" t="s">
        <v>30</v>
      </c>
      <c r="L3287" s="5">
        <v>20</v>
      </c>
      <c r="M3287" s="7" t="s">
        <v>1778</v>
      </c>
      <c r="N3287" s="7" t="s">
        <v>1779</v>
      </c>
      <c r="O3287" s="9" t="str">
        <f t="shared" si="204"/>
        <v>2020-06-30</v>
      </c>
      <c r="P3287" s="1" t="str">
        <f>VLOOKUP(K3287,de_para!$A$2:$B$46,2,0)</f>
        <v>Lead Ads</v>
      </c>
      <c r="Q3287" s="1">
        <v>0</v>
      </c>
      <c r="R3287" s="1">
        <f t="shared" si="205"/>
        <v>6</v>
      </c>
      <c r="S3287" s="1">
        <f t="shared" si="206"/>
        <v>2020</v>
      </c>
      <c r="T3287" s="1">
        <f t="shared" si="207"/>
        <v>1</v>
      </c>
    </row>
    <row r="3288" spans="1:20" x14ac:dyDescent="0.2">
      <c r="A3288" s="3" t="s">
        <v>1824</v>
      </c>
      <c r="B3288" s="3" t="s">
        <v>1777</v>
      </c>
      <c r="C3288" s="4" t="s">
        <v>1825</v>
      </c>
      <c r="D3288" s="5" t="s">
        <v>1826</v>
      </c>
      <c r="E3288" s="4" t="s">
        <v>1827</v>
      </c>
      <c r="F3288" s="6">
        <v>0</v>
      </c>
      <c r="G3288" s="4">
        <v>0</v>
      </c>
      <c r="H3288" s="4">
        <v>0</v>
      </c>
      <c r="I3288" s="5" t="s">
        <v>42</v>
      </c>
      <c r="J3288" s="5">
        <v>0</v>
      </c>
      <c r="K3288" s="5" t="s">
        <v>1814</v>
      </c>
      <c r="L3288" s="5">
        <v>1</v>
      </c>
      <c r="M3288" s="7" t="s">
        <v>1778</v>
      </c>
      <c r="N3288" s="7" t="s">
        <v>1779</v>
      </c>
      <c r="O3288" s="9" t="str">
        <f t="shared" si="204"/>
        <v>2020-06-30</v>
      </c>
      <c r="P3288" s="1" t="str">
        <f>VLOOKUP(K3288,de_para!$A$2:$B$46,2,0)</f>
        <v>Credenciamento</v>
      </c>
      <c r="Q3288" s="1">
        <v>0</v>
      </c>
      <c r="R3288" s="1">
        <f t="shared" si="205"/>
        <v>6</v>
      </c>
      <c r="S3288" s="1">
        <f t="shared" si="206"/>
        <v>2020</v>
      </c>
      <c r="T3288" s="1">
        <f t="shared" si="207"/>
        <v>1</v>
      </c>
    </row>
    <row r="3289" spans="1:20" x14ac:dyDescent="0.2">
      <c r="A3289" s="3" t="s">
        <v>311</v>
      </c>
      <c r="B3289" s="3" t="s">
        <v>1777</v>
      </c>
      <c r="C3289" s="4" t="s">
        <v>1520</v>
      </c>
      <c r="D3289" s="5" t="s">
        <v>1521</v>
      </c>
      <c r="E3289" s="4" t="s">
        <v>1522</v>
      </c>
      <c r="F3289" s="6">
        <v>1161.04</v>
      </c>
      <c r="G3289" s="4">
        <v>149439</v>
      </c>
      <c r="H3289" s="4">
        <v>167818</v>
      </c>
      <c r="I3289" s="5">
        <v>6.91844737</v>
      </c>
      <c r="J3289" s="5">
        <v>1.1229866366879</v>
      </c>
      <c r="K3289" s="5" t="s">
        <v>1251</v>
      </c>
      <c r="L3289" s="5">
        <v>15</v>
      </c>
      <c r="M3289" s="7" t="s">
        <v>1778</v>
      </c>
      <c r="N3289" s="7" t="s">
        <v>1779</v>
      </c>
      <c r="O3289" s="9" t="str">
        <f t="shared" si="204"/>
        <v>2020-06-30</v>
      </c>
      <c r="P3289" s="1" t="str">
        <f>VLOOKUP(K3289,de_para!$A$2:$B$46,2,0)</f>
        <v>Credenciamento</v>
      </c>
      <c r="Q3289" s="1">
        <v>0</v>
      </c>
      <c r="R3289" s="1">
        <f t="shared" si="205"/>
        <v>6</v>
      </c>
      <c r="S3289" s="1">
        <f t="shared" si="206"/>
        <v>2020</v>
      </c>
      <c r="T3289" s="1">
        <f t="shared" si="207"/>
        <v>1</v>
      </c>
    </row>
    <row r="3290" spans="1:20" x14ac:dyDescent="0.2">
      <c r="A3290" s="3" t="s">
        <v>1766</v>
      </c>
      <c r="B3290" s="3" t="s">
        <v>1777</v>
      </c>
      <c r="C3290" s="4" t="s">
        <v>1767</v>
      </c>
      <c r="D3290" s="5" t="s">
        <v>1768</v>
      </c>
      <c r="E3290" s="4" t="s">
        <v>1769</v>
      </c>
      <c r="F3290" s="6">
        <v>123.17</v>
      </c>
      <c r="G3290" s="4">
        <v>2381</v>
      </c>
      <c r="H3290" s="4">
        <v>6408</v>
      </c>
      <c r="I3290" s="5">
        <v>19.221285890000001</v>
      </c>
      <c r="J3290" s="5">
        <v>2.6913061738764998</v>
      </c>
      <c r="K3290" s="5" t="s">
        <v>1304</v>
      </c>
      <c r="L3290" s="5">
        <v>4</v>
      </c>
      <c r="M3290" s="7" t="s">
        <v>1778</v>
      </c>
      <c r="N3290" s="7" t="s">
        <v>1779</v>
      </c>
      <c r="O3290" s="9" t="str">
        <f t="shared" si="204"/>
        <v>2020-06-30</v>
      </c>
      <c r="P3290" s="1" t="str">
        <f>VLOOKUP(K3290,de_para!$A$2:$B$46,2,0)</f>
        <v>web event</v>
      </c>
      <c r="Q3290" s="1">
        <v>0</v>
      </c>
      <c r="R3290" s="1">
        <f t="shared" si="205"/>
        <v>6</v>
      </c>
      <c r="S3290" s="1">
        <f t="shared" si="206"/>
        <v>2020</v>
      </c>
      <c r="T3290" s="1">
        <f t="shared" si="207"/>
        <v>1</v>
      </c>
    </row>
    <row r="3291" spans="1:20" x14ac:dyDescent="0.2">
      <c r="A3291" s="3" t="s">
        <v>1327</v>
      </c>
      <c r="B3291" s="3" t="s">
        <v>1777</v>
      </c>
      <c r="C3291" s="4" t="s">
        <v>1828</v>
      </c>
      <c r="D3291" s="5" t="s">
        <v>1801</v>
      </c>
      <c r="E3291" s="4" t="s">
        <v>1802</v>
      </c>
      <c r="F3291" s="6">
        <v>417.3</v>
      </c>
      <c r="G3291" s="4">
        <v>9148</v>
      </c>
      <c r="H3291" s="4">
        <v>15004</v>
      </c>
      <c r="I3291" s="5">
        <v>27.812583310000001</v>
      </c>
      <c r="J3291" s="5">
        <v>1.6401399212943</v>
      </c>
      <c r="K3291" s="5" t="s">
        <v>30</v>
      </c>
      <c r="L3291" s="5">
        <v>20</v>
      </c>
      <c r="M3291" s="7" t="s">
        <v>1778</v>
      </c>
      <c r="N3291" s="7" t="s">
        <v>1779</v>
      </c>
      <c r="O3291" s="9" t="str">
        <f t="shared" si="204"/>
        <v>2020-06-30</v>
      </c>
      <c r="P3291" s="1" t="str">
        <f>VLOOKUP(K3291,de_para!$A$2:$B$46,2,0)</f>
        <v>Lead Ads</v>
      </c>
      <c r="Q3291" s="1">
        <v>0</v>
      </c>
      <c r="R3291" s="1">
        <f t="shared" si="205"/>
        <v>6</v>
      </c>
      <c r="S3291" s="1">
        <f t="shared" si="206"/>
        <v>2020</v>
      </c>
      <c r="T3291" s="1">
        <f t="shared" si="207"/>
        <v>1</v>
      </c>
    </row>
    <row r="3292" spans="1:20" x14ac:dyDescent="0.2">
      <c r="A3292" s="3" t="s">
        <v>1684</v>
      </c>
      <c r="B3292" s="3" t="s">
        <v>1777</v>
      </c>
      <c r="C3292" s="4" t="s">
        <v>1829</v>
      </c>
      <c r="D3292" s="5" t="s">
        <v>1830</v>
      </c>
      <c r="E3292" s="4" t="s">
        <v>1831</v>
      </c>
      <c r="F3292" s="6">
        <v>32.35</v>
      </c>
      <c r="G3292" s="4">
        <v>6366</v>
      </c>
      <c r="H3292" s="4">
        <v>7134</v>
      </c>
      <c r="I3292" s="5">
        <v>4.5346229300000003</v>
      </c>
      <c r="J3292" s="5">
        <v>1.1206409048068</v>
      </c>
      <c r="K3292" s="5" t="s">
        <v>1832</v>
      </c>
      <c r="L3292" s="5" t="s">
        <v>42</v>
      </c>
      <c r="M3292" s="7" t="s">
        <v>1778</v>
      </c>
      <c r="N3292" s="7" t="s">
        <v>1779</v>
      </c>
      <c r="O3292" s="9" t="str">
        <f t="shared" si="204"/>
        <v>2020-06-30</v>
      </c>
      <c r="P3292" s="1" t="str">
        <f>VLOOKUP(K3292,de_para!$A$2:$B$46,2,0)</f>
        <v>web event</v>
      </c>
      <c r="Q3292" s="1">
        <v>0</v>
      </c>
      <c r="R3292" s="1">
        <f t="shared" si="205"/>
        <v>6</v>
      </c>
      <c r="S3292" s="1">
        <f t="shared" si="206"/>
        <v>2020</v>
      </c>
      <c r="T3292" s="1">
        <f t="shared" si="207"/>
        <v>1</v>
      </c>
    </row>
    <row r="3293" spans="1:20" x14ac:dyDescent="0.2">
      <c r="A3293" s="3" t="s">
        <v>1413</v>
      </c>
      <c r="B3293" s="3" t="s">
        <v>1777</v>
      </c>
      <c r="C3293" s="4" t="s">
        <v>1415</v>
      </c>
      <c r="D3293" s="5" t="s">
        <v>1416</v>
      </c>
      <c r="E3293" s="4" t="s">
        <v>1417</v>
      </c>
      <c r="F3293" s="6">
        <v>5005.51</v>
      </c>
      <c r="G3293" s="4">
        <v>489983</v>
      </c>
      <c r="H3293" s="4">
        <v>619980</v>
      </c>
      <c r="I3293" s="5">
        <v>8.0736636700000002</v>
      </c>
      <c r="J3293" s="5">
        <v>1.2653092046051</v>
      </c>
      <c r="K3293" s="5" t="s">
        <v>200</v>
      </c>
      <c r="L3293" s="5">
        <v>17</v>
      </c>
      <c r="M3293" s="7" t="s">
        <v>1778</v>
      </c>
      <c r="N3293" s="7" t="s">
        <v>1779</v>
      </c>
      <c r="O3293" s="9" t="str">
        <f t="shared" si="204"/>
        <v>2020-06-30</v>
      </c>
      <c r="P3293" s="1" t="str">
        <f>VLOOKUP(K3293,de_para!$A$2:$B$46,2,0)</f>
        <v>Mensagem</v>
      </c>
      <c r="Q3293" s="1">
        <v>1</v>
      </c>
      <c r="R3293" s="1">
        <f t="shared" si="205"/>
        <v>6</v>
      </c>
      <c r="S3293" s="1">
        <f t="shared" si="206"/>
        <v>2020</v>
      </c>
      <c r="T3293" s="1">
        <f t="shared" si="207"/>
        <v>1</v>
      </c>
    </row>
    <row r="3294" spans="1:20" x14ac:dyDescent="0.2">
      <c r="A3294" s="3" t="s">
        <v>1501</v>
      </c>
      <c r="B3294" s="3" t="s">
        <v>1777</v>
      </c>
      <c r="C3294" s="4" t="s">
        <v>1502</v>
      </c>
      <c r="D3294" s="5" t="s">
        <v>1503</v>
      </c>
      <c r="E3294" s="4" t="s">
        <v>1504</v>
      </c>
      <c r="F3294" s="6">
        <v>3725.15</v>
      </c>
      <c r="G3294" s="4">
        <v>125056</v>
      </c>
      <c r="H3294" s="4">
        <v>384839</v>
      </c>
      <c r="I3294" s="5">
        <v>9.6797621899999999</v>
      </c>
      <c r="J3294" s="5">
        <v>3.0773333546571</v>
      </c>
      <c r="K3294" s="5" t="s">
        <v>1304</v>
      </c>
      <c r="L3294" s="5">
        <v>167</v>
      </c>
      <c r="M3294" s="7" t="s">
        <v>1778</v>
      </c>
      <c r="N3294" s="7" t="s">
        <v>1779</v>
      </c>
      <c r="O3294" s="9" t="str">
        <f t="shared" si="204"/>
        <v>2020-06-30</v>
      </c>
      <c r="P3294" s="1" t="str">
        <f>VLOOKUP(K3294,de_para!$A$2:$B$46,2,0)</f>
        <v>web event</v>
      </c>
      <c r="Q3294" s="1">
        <v>0</v>
      </c>
      <c r="R3294" s="1">
        <f t="shared" si="205"/>
        <v>6</v>
      </c>
      <c r="S3294" s="1">
        <f t="shared" si="206"/>
        <v>2020</v>
      </c>
      <c r="T3294" s="1">
        <f t="shared" si="207"/>
        <v>1</v>
      </c>
    </row>
    <row r="3295" spans="1:20" x14ac:dyDescent="0.2">
      <c r="A3295" s="3" t="s">
        <v>1702</v>
      </c>
      <c r="B3295" s="3" t="s">
        <v>1777</v>
      </c>
      <c r="C3295" s="4" t="s">
        <v>1703</v>
      </c>
      <c r="D3295" s="5" t="s">
        <v>1704</v>
      </c>
      <c r="E3295" s="4" t="s">
        <v>1705</v>
      </c>
      <c r="F3295" s="6">
        <v>1587.21</v>
      </c>
      <c r="G3295" s="4">
        <v>121504</v>
      </c>
      <c r="H3295" s="4">
        <v>162773</v>
      </c>
      <c r="I3295" s="5">
        <v>9.7510643699999999</v>
      </c>
      <c r="J3295" s="5">
        <v>1.3396513695022001</v>
      </c>
      <c r="K3295" s="5" t="s">
        <v>1304</v>
      </c>
      <c r="L3295" s="5">
        <v>80</v>
      </c>
      <c r="M3295" s="7" t="s">
        <v>1778</v>
      </c>
      <c r="N3295" s="7" t="s">
        <v>1779</v>
      </c>
      <c r="O3295" s="9" t="str">
        <f t="shared" si="204"/>
        <v>2020-06-30</v>
      </c>
      <c r="P3295" s="1" t="str">
        <f>VLOOKUP(K3295,de_para!$A$2:$B$46,2,0)</f>
        <v>web event</v>
      </c>
      <c r="Q3295" s="1">
        <v>0</v>
      </c>
      <c r="R3295" s="1">
        <f t="shared" si="205"/>
        <v>6</v>
      </c>
      <c r="S3295" s="1">
        <f t="shared" si="206"/>
        <v>2020</v>
      </c>
      <c r="T3295" s="1">
        <f t="shared" si="207"/>
        <v>1</v>
      </c>
    </row>
    <row r="3296" spans="1:20" x14ac:dyDescent="0.2">
      <c r="A3296" s="3" t="s">
        <v>1784</v>
      </c>
      <c r="B3296" s="3" t="s">
        <v>1777</v>
      </c>
      <c r="C3296" s="4" t="s">
        <v>1833</v>
      </c>
      <c r="D3296" s="5" t="s">
        <v>1834</v>
      </c>
      <c r="E3296" s="4" t="s">
        <v>1835</v>
      </c>
      <c r="F3296" s="6">
        <v>34.619999999999997</v>
      </c>
      <c r="G3296" s="4">
        <v>5790</v>
      </c>
      <c r="H3296" s="4">
        <v>6286</v>
      </c>
      <c r="I3296" s="5">
        <v>5.5074769300000002</v>
      </c>
      <c r="J3296" s="5">
        <v>1.0856649395508999</v>
      </c>
      <c r="K3296" s="5" t="s">
        <v>19</v>
      </c>
      <c r="L3296" s="5">
        <v>1</v>
      </c>
      <c r="M3296" s="7" t="s">
        <v>1778</v>
      </c>
      <c r="N3296" s="7" t="s">
        <v>1779</v>
      </c>
      <c r="O3296" s="9" t="str">
        <f t="shared" si="204"/>
        <v>2020-06-30</v>
      </c>
      <c r="P3296" s="1" t="str">
        <f>VLOOKUP(K3296,de_para!$A$2:$B$46,2,0)</f>
        <v>web event</v>
      </c>
      <c r="Q3296" s="1">
        <v>0</v>
      </c>
      <c r="R3296" s="1">
        <f t="shared" si="205"/>
        <v>6</v>
      </c>
      <c r="S3296" s="1">
        <f t="shared" si="206"/>
        <v>2020</v>
      </c>
      <c r="T3296" s="1">
        <f t="shared" si="207"/>
        <v>1</v>
      </c>
    </row>
    <row r="3297" spans="1:20" x14ac:dyDescent="0.2">
      <c r="A3297" s="3" t="s">
        <v>1548</v>
      </c>
      <c r="B3297" s="3" t="s">
        <v>1777</v>
      </c>
      <c r="C3297" s="4" t="s">
        <v>1653</v>
      </c>
      <c r="D3297" s="5" t="s">
        <v>1634</v>
      </c>
      <c r="E3297" s="4" t="s">
        <v>1635</v>
      </c>
      <c r="F3297" s="6">
        <v>2266.41</v>
      </c>
      <c r="G3297" s="4">
        <v>25600</v>
      </c>
      <c r="H3297" s="4">
        <v>139942</v>
      </c>
      <c r="I3297" s="5">
        <v>16.195352360000001</v>
      </c>
      <c r="J3297" s="5">
        <v>5.4664843750000003</v>
      </c>
      <c r="K3297" s="5" t="s">
        <v>19</v>
      </c>
      <c r="L3297" s="5">
        <v>79</v>
      </c>
      <c r="M3297" s="7" t="s">
        <v>1778</v>
      </c>
      <c r="N3297" s="7" t="s">
        <v>1779</v>
      </c>
      <c r="O3297" s="9" t="str">
        <f t="shared" si="204"/>
        <v>2020-06-30</v>
      </c>
      <c r="P3297" s="1" t="str">
        <f>VLOOKUP(K3297,de_para!$A$2:$B$46,2,0)</f>
        <v>web event</v>
      </c>
      <c r="Q3297" s="1">
        <v>0</v>
      </c>
      <c r="R3297" s="1">
        <f t="shared" si="205"/>
        <v>6</v>
      </c>
      <c r="S3297" s="1">
        <f t="shared" si="206"/>
        <v>2020</v>
      </c>
      <c r="T3297" s="1">
        <f t="shared" si="207"/>
        <v>1</v>
      </c>
    </row>
    <row r="3298" spans="1:20" x14ac:dyDescent="0.2">
      <c r="A3298" s="3" t="s">
        <v>1607</v>
      </c>
      <c r="B3298" s="3" t="s">
        <v>1777</v>
      </c>
      <c r="C3298" s="4" t="s">
        <v>1608</v>
      </c>
      <c r="D3298" s="5" t="s">
        <v>1609</v>
      </c>
      <c r="E3298" s="4" t="s">
        <v>1610</v>
      </c>
      <c r="F3298" s="6">
        <v>0.75</v>
      </c>
      <c r="G3298" s="4">
        <v>102</v>
      </c>
      <c r="H3298" s="4">
        <v>103</v>
      </c>
      <c r="I3298" s="5">
        <v>7.2815534</v>
      </c>
      <c r="J3298" s="5">
        <v>1.0098039215686001</v>
      </c>
      <c r="K3298" s="5" t="s">
        <v>200</v>
      </c>
      <c r="L3298" s="5" t="s">
        <v>42</v>
      </c>
      <c r="M3298" s="7" t="s">
        <v>1778</v>
      </c>
      <c r="N3298" s="7" t="s">
        <v>1779</v>
      </c>
      <c r="O3298" s="9" t="str">
        <f t="shared" si="204"/>
        <v>2020-06-30</v>
      </c>
      <c r="P3298" s="1" t="str">
        <f>VLOOKUP(K3298,de_para!$A$2:$B$46,2,0)</f>
        <v>Mensagem</v>
      </c>
      <c r="Q3298" s="1">
        <v>1</v>
      </c>
      <c r="R3298" s="1">
        <f t="shared" si="205"/>
        <v>6</v>
      </c>
      <c r="S3298" s="1">
        <f t="shared" si="206"/>
        <v>2020</v>
      </c>
      <c r="T3298" s="1">
        <f t="shared" si="207"/>
        <v>1</v>
      </c>
    </row>
    <row r="3299" spans="1:20" x14ac:dyDescent="0.2">
      <c r="A3299" s="3" t="s">
        <v>1736</v>
      </c>
      <c r="B3299" s="3" t="s">
        <v>1777</v>
      </c>
      <c r="C3299" s="4" t="s">
        <v>1737</v>
      </c>
      <c r="D3299" s="5" t="s">
        <v>1503</v>
      </c>
      <c r="E3299" s="4" t="s">
        <v>1504</v>
      </c>
      <c r="F3299" s="6">
        <v>0</v>
      </c>
      <c r="G3299" s="4">
        <v>0</v>
      </c>
      <c r="H3299" s="4">
        <v>0</v>
      </c>
      <c r="I3299" s="5" t="s">
        <v>42</v>
      </c>
      <c r="J3299" s="5">
        <v>0</v>
      </c>
      <c r="K3299" s="5" t="s">
        <v>1304</v>
      </c>
      <c r="L3299" s="5">
        <v>9</v>
      </c>
      <c r="M3299" s="7" t="s">
        <v>1778</v>
      </c>
      <c r="N3299" s="7" t="s">
        <v>1779</v>
      </c>
      <c r="O3299" s="9" t="str">
        <f t="shared" si="204"/>
        <v>2020-06-30</v>
      </c>
      <c r="P3299" s="1" t="str">
        <f>VLOOKUP(K3299,de_para!$A$2:$B$46,2,0)</f>
        <v>web event</v>
      </c>
      <c r="Q3299" s="1">
        <v>0</v>
      </c>
      <c r="R3299" s="1">
        <f t="shared" si="205"/>
        <v>6</v>
      </c>
      <c r="S3299" s="1">
        <f t="shared" si="206"/>
        <v>2020</v>
      </c>
      <c r="T3299" s="1">
        <f t="shared" si="207"/>
        <v>1</v>
      </c>
    </row>
    <row r="3300" spans="1:20" x14ac:dyDescent="0.2">
      <c r="A3300" s="3" t="s">
        <v>311</v>
      </c>
      <c r="B3300" s="3" t="s">
        <v>1777</v>
      </c>
      <c r="C3300" s="4" t="s">
        <v>1248</v>
      </c>
      <c r="D3300" s="5" t="s">
        <v>1249</v>
      </c>
      <c r="E3300" s="4" t="s">
        <v>1250</v>
      </c>
      <c r="F3300" s="6">
        <v>2868.22</v>
      </c>
      <c r="G3300" s="4">
        <v>328192</v>
      </c>
      <c r="H3300" s="4">
        <v>436648</v>
      </c>
      <c r="I3300" s="5">
        <v>6.5687235499999996</v>
      </c>
      <c r="J3300" s="5">
        <v>1.3304650936036999</v>
      </c>
      <c r="K3300" s="5" t="s">
        <v>1251</v>
      </c>
      <c r="L3300" s="5">
        <v>41</v>
      </c>
      <c r="M3300" s="7" t="s">
        <v>1778</v>
      </c>
      <c r="N3300" s="7" t="s">
        <v>1779</v>
      </c>
      <c r="O3300" s="9" t="str">
        <f t="shared" si="204"/>
        <v>2020-06-30</v>
      </c>
      <c r="P3300" s="1" t="str">
        <f>VLOOKUP(K3300,de_para!$A$2:$B$46,2,0)</f>
        <v>Credenciamento</v>
      </c>
      <c r="Q3300" s="1">
        <v>0</v>
      </c>
      <c r="R3300" s="1">
        <f t="shared" si="205"/>
        <v>6</v>
      </c>
      <c r="S3300" s="1">
        <f t="shared" si="206"/>
        <v>2020</v>
      </c>
      <c r="T3300" s="1">
        <f t="shared" si="207"/>
        <v>1</v>
      </c>
    </row>
    <row r="3301" spans="1:20" x14ac:dyDescent="0.2">
      <c r="A3301" s="3" t="s">
        <v>1806</v>
      </c>
      <c r="B3301" s="3" t="s">
        <v>1836</v>
      </c>
      <c r="C3301" s="4" t="s">
        <v>1807</v>
      </c>
      <c r="D3301" s="5" t="s">
        <v>1808</v>
      </c>
      <c r="E3301" s="4" t="s">
        <v>1809</v>
      </c>
      <c r="F3301" s="6">
        <v>0</v>
      </c>
      <c r="G3301" s="4">
        <v>0</v>
      </c>
      <c r="H3301" s="4">
        <v>0</v>
      </c>
      <c r="I3301" s="5" t="s">
        <v>42</v>
      </c>
      <c r="J3301" s="5">
        <v>0</v>
      </c>
      <c r="K3301" s="5" t="s">
        <v>826</v>
      </c>
      <c r="L3301" s="5">
        <v>17</v>
      </c>
      <c r="M3301" s="7" t="s">
        <v>1837</v>
      </c>
      <c r="N3301" s="7" t="s">
        <v>1838</v>
      </c>
      <c r="O3301" s="9" t="str">
        <f t="shared" si="204"/>
        <v>2020-06-23</v>
      </c>
      <c r="P3301" s="1" t="str">
        <f>VLOOKUP(K3301,de_para!$A$2:$B$46,2,0)</f>
        <v>App event</v>
      </c>
      <c r="Q3301" s="1">
        <v>0</v>
      </c>
      <c r="R3301" s="1">
        <f t="shared" si="205"/>
        <v>6</v>
      </c>
      <c r="S3301" s="1">
        <f t="shared" si="206"/>
        <v>2020</v>
      </c>
      <c r="T3301" s="1">
        <f t="shared" si="207"/>
        <v>1</v>
      </c>
    </row>
    <row r="3302" spans="1:20" x14ac:dyDescent="0.2">
      <c r="A3302" s="3" t="s">
        <v>1574</v>
      </c>
      <c r="B3302" s="3" t="s">
        <v>1836</v>
      </c>
      <c r="C3302" s="4" t="s">
        <v>1577</v>
      </c>
      <c r="D3302" s="5" t="s">
        <v>456</v>
      </c>
      <c r="E3302" s="4" t="s">
        <v>457</v>
      </c>
      <c r="F3302" s="6">
        <v>5331.39</v>
      </c>
      <c r="G3302" s="4">
        <v>391935</v>
      </c>
      <c r="H3302" s="4">
        <v>613455</v>
      </c>
      <c r="I3302" s="5">
        <v>8.69075971</v>
      </c>
      <c r="J3302" s="5">
        <v>1.5651957595009001</v>
      </c>
      <c r="K3302" s="5" t="s">
        <v>38</v>
      </c>
      <c r="L3302" s="5">
        <v>61</v>
      </c>
      <c r="M3302" s="7" t="s">
        <v>1837</v>
      </c>
      <c r="N3302" s="7" t="s">
        <v>1838</v>
      </c>
      <c r="O3302" s="9" t="str">
        <f t="shared" si="204"/>
        <v>2020-06-23</v>
      </c>
      <c r="P3302" s="1" t="str">
        <f>VLOOKUP(K3302,de_para!$A$2:$B$46,2,0)</f>
        <v>Credenciamento</v>
      </c>
      <c r="Q3302" s="1">
        <v>0</v>
      </c>
      <c r="R3302" s="1">
        <f t="shared" si="205"/>
        <v>6</v>
      </c>
      <c r="S3302" s="1">
        <f t="shared" si="206"/>
        <v>2020</v>
      </c>
      <c r="T3302" s="1">
        <f t="shared" si="207"/>
        <v>1</v>
      </c>
    </row>
    <row r="3303" spans="1:20" x14ac:dyDescent="0.2">
      <c r="A3303" s="3" t="s">
        <v>1413</v>
      </c>
      <c r="B3303" s="3" t="s">
        <v>1836</v>
      </c>
      <c r="C3303" s="4" t="s">
        <v>1415</v>
      </c>
      <c r="D3303" s="5" t="s">
        <v>1416</v>
      </c>
      <c r="E3303" s="4" t="s">
        <v>1417</v>
      </c>
      <c r="F3303" s="6">
        <v>2459.9899999999998</v>
      </c>
      <c r="G3303" s="4">
        <v>234178</v>
      </c>
      <c r="H3303" s="4">
        <v>306132</v>
      </c>
      <c r="I3303" s="5">
        <v>8.0357166200000005</v>
      </c>
      <c r="J3303" s="5">
        <v>1.3072619972841</v>
      </c>
      <c r="K3303" s="5" t="s">
        <v>200</v>
      </c>
      <c r="L3303" s="5">
        <v>39</v>
      </c>
      <c r="M3303" s="7" t="s">
        <v>1837</v>
      </c>
      <c r="N3303" s="7" t="s">
        <v>1838</v>
      </c>
      <c r="O3303" s="9" t="str">
        <f t="shared" si="204"/>
        <v>2020-06-23</v>
      </c>
      <c r="P3303" s="1" t="str">
        <f>VLOOKUP(K3303,de_para!$A$2:$B$46,2,0)</f>
        <v>Mensagem</v>
      </c>
      <c r="Q3303" s="1">
        <v>1</v>
      </c>
      <c r="R3303" s="1">
        <f t="shared" si="205"/>
        <v>6</v>
      </c>
      <c r="S3303" s="1">
        <f t="shared" si="206"/>
        <v>2020</v>
      </c>
      <c r="T3303" s="1">
        <f t="shared" si="207"/>
        <v>1</v>
      </c>
    </row>
    <row r="3304" spans="1:20" x14ac:dyDescent="0.2">
      <c r="A3304" s="3" t="s">
        <v>1839</v>
      </c>
      <c r="B3304" s="3" t="s">
        <v>1836</v>
      </c>
      <c r="C3304" s="4" t="s">
        <v>1840</v>
      </c>
      <c r="D3304" s="5" t="s">
        <v>1841</v>
      </c>
      <c r="E3304" s="4" t="s">
        <v>1842</v>
      </c>
      <c r="F3304" s="6">
        <v>0</v>
      </c>
      <c r="G3304" s="4">
        <v>0</v>
      </c>
      <c r="H3304" s="4">
        <v>0</v>
      </c>
      <c r="I3304" s="5" t="s">
        <v>42</v>
      </c>
      <c r="J3304" s="5">
        <v>0</v>
      </c>
      <c r="K3304" s="5" t="s">
        <v>1304</v>
      </c>
      <c r="L3304" s="5">
        <v>5</v>
      </c>
      <c r="M3304" s="7" t="s">
        <v>1837</v>
      </c>
      <c r="N3304" s="7" t="s">
        <v>1838</v>
      </c>
      <c r="O3304" s="9" t="str">
        <f t="shared" si="204"/>
        <v>2020-06-23</v>
      </c>
      <c r="P3304" s="1" t="str">
        <f>VLOOKUP(K3304,de_para!$A$2:$B$46,2,0)</f>
        <v>web event</v>
      </c>
      <c r="Q3304" s="1">
        <v>0</v>
      </c>
      <c r="R3304" s="1">
        <f t="shared" si="205"/>
        <v>6</v>
      </c>
      <c r="S3304" s="1">
        <f t="shared" si="206"/>
        <v>2020</v>
      </c>
      <c r="T3304" s="1">
        <f t="shared" si="207"/>
        <v>1</v>
      </c>
    </row>
    <row r="3305" spans="1:20" x14ac:dyDescent="0.2">
      <c r="A3305" s="3" t="s">
        <v>1810</v>
      </c>
      <c r="B3305" s="3" t="s">
        <v>1836</v>
      </c>
      <c r="C3305" s="4" t="s">
        <v>1811</v>
      </c>
      <c r="D3305" s="5" t="s">
        <v>1812</v>
      </c>
      <c r="E3305" s="4" t="s">
        <v>1813</v>
      </c>
      <c r="F3305" s="6">
        <v>0</v>
      </c>
      <c r="G3305" s="4">
        <v>0</v>
      </c>
      <c r="H3305" s="4">
        <v>0</v>
      </c>
      <c r="I3305" s="5" t="s">
        <v>42</v>
      </c>
      <c r="J3305" s="5">
        <v>0</v>
      </c>
      <c r="K3305" s="5" t="s">
        <v>1814</v>
      </c>
      <c r="L3305" s="5">
        <v>1</v>
      </c>
      <c r="M3305" s="7" t="s">
        <v>1837</v>
      </c>
      <c r="N3305" s="7" t="s">
        <v>1838</v>
      </c>
      <c r="O3305" s="9" t="str">
        <f t="shared" si="204"/>
        <v>2020-06-23</v>
      </c>
      <c r="P3305" s="1" t="str">
        <f>VLOOKUP(K3305,de_para!$A$2:$B$46,2,0)</f>
        <v>Credenciamento</v>
      </c>
      <c r="Q3305" s="1">
        <v>0</v>
      </c>
      <c r="R3305" s="1">
        <f t="shared" si="205"/>
        <v>6</v>
      </c>
      <c r="S3305" s="1">
        <f t="shared" si="206"/>
        <v>2020</v>
      </c>
      <c r="T3305" s="1">
        <f t="shared" si="207"/>
        <v>1</v>
      </c>
    </row>
    <row r="3306" spans="1:20" x14ac:dyDescent="0.2">
      <c r="A3306" s="3" t="s">
        <v>1477</v>
      </c>
      <c r="B3306" s="3" t="s">
        <v>1836</v>
      </c>
      <c r="C3306" s="4" t="s">
        <v>1478</v>
      </c>
      <c r="D3306" s="5" t="s">
        <v>1239</v>
      </c>
      <c r="E3306" s="4" t="s">
        <v>1240</v>
      </c>
      <c r="F3306" s="6">
        <v>5.37</v>
      </c>
      <c r="G3306" s="4">
        <v>438</v>
      </c>
      <c r="H3306" s="4">
        <v>445</v>
      </c>
      <c r="I3306" s="5">
        <v>12.06741573</v>
      </c>
      <c r="J3306" s="5">
        <v>1.0159817351597999</v>
      </c>
      <c r="K3306" s="5" t="s">
        <v>200</v>
      </c>
      <c r="L3306" s="5" t="s">
        <v>42</v>
      </c>
      <c r="M3306" s="7" t="s">
        <v>1837</v>
      </c>
      <c r="N3306" s="7" t="s">
        <v>1838</v>
      </c>
      <c r="O3306" s="9" t="str">
        <f t="shared" si="204"/>
        <v>2020-06-23</v>
      </c>
      <c r="P3306" s="1" t="str">
        <f>VLOOKUP(K3306,de_para!$A$2:$B$46,2,0)</f>
        <v>Mensagem</v>
      </c>
      <c r="Q3306" s="1">
        <v>1</v>
      </c>
      <c r="R3306" s="1">
        <f t="shared" si="205"/>
        <v>6</v>
      </c>
      <c r="S3306" s="1">
        <f t="shared" si="206"/>
        <v>2020</v>
      </c>
      <c r="T3306" s="1">
        <f t="shared" si="207"/>
        <v>1</v>
      </c>
    </row>
    <row r="3307" spans="1:20" x14ac:dyDescent="0.2">
      <c r="A3307" s="3" t="s">
        <v>1843</v>
      </c>
      <c r="B3307" s="3" t="s">
        <v>1836</v>
      </c>
      <c r="C3307" s="4" t="s">
        <v>1844</v>
      </c>
      <c r="D3307" s="5" t="s">
        <v>1841</v>
      </c>
      <c r="E3307" s="4" t="s">
        <v>1842</v>
      </c>
      <c r="F3307" s="6">
        <v>0</v>
      </c>
      <c r="G3307" s="4">
        <v>0</v>
      </c>
      <c r="H3307" s="4">
        <v>0</v>
      </c>
      <c r="I3307" s="5" t="s">
        <v>42</v>
      </c>
      <c r="J3307" s="5">
        <v>0</v>
      </c>
      <c r="K3307" s="5" t="s">
        <v>1304</v>
      </c>
      <c r="L3307" s="5">
        <v>1</v>
      </c>
      <c r="M3307" s="7" t="s">
        <v>1837</v>
      </c>
      <c r="N3307" s="7" t="s">
        <v>1838</v>
      </c>
      <c r="O3307" s="9" t="str">
        <f t="shared" si="204"/>
        <v>2020-06-23</v>
      </c>
      <c r="P3307" s="1" t="str">
        <f>VLOOKUP(K3307,de_para!$A$2:$B$46,2,0)</f>
        <v>web event</v>
      </c>
      <c r="Q3307" s="1">
        <v>0</v>
      </c>
      <c r="R3307" s="1">
        <f t="shared" si="205"/>
        <v>6</v>
      </c>
      <c r="S3307" s="1">
        <f t="shared" si="206"/>
        <v>2020</v>
      </c>
      <c r="T3307" s="1">
        <f t="shared" si="207"/>
        <v>1</v>
      </c>
    </row>
    <row r="3308" spans="1:20" x14ac:dyDescent="0.2">
      <c r="A3308" s="3" t="s">
        <v>1485</v>
      </c>
      <c r="B3308" s="3" t="s">
        <v>1836</v>
      </c>
      <c r="C3308" s="4" t="s">
        <v>1718</v>
      </c>
      <c r="D3308" s="5" t="s">
        <v>1719</v>
      </c>
      <c r="E3308" s="4" t="s">
        <v>1720</v>
      </c>
      <c r="F3308" s="6">
        <v>2883.87</v>
      </c>
      <c r="G3308" s="4">
        <v>76480</v>
      </c>
      <c r="H3308" s="4">
        <v>79625</v>
      </c>
      <c r="I3308" s="5">
        <v>36.218147569999999</v>
      </c>
      <c r="J3308" s="5">
        <v>1.0411218619247</v>
      </c>
      <c r="K3308" s="5" t="s">
        <v>6</v>
      </c>
      <c r="L3308" s="5">
        <v>76480</v>
      </c>
      <c r="M3308" s="7" t="s">
        <v>1837</v>
      </c>
      <c r="N3308" s="7" t="s">
        <v>1838</v>
      </c>
      <c r="O3308" s="9" t="str">
        <f t="shared" si="204"/>
        <v>2020-06-23</v>
      </c>
      <c r="P3308" s="1" t="str">
        <f>VLOOKUP(K3308,de_para!$A$2:$B$46,2,0)</f>
        <v>Top funnel</v>
      </c>
      <c r="Q3308" s="1">
        <v>0</v>
      </c>
      <c r="R3308" s="1">
        <f t="shared" si="205"/>
        <v>6</v>
      </c>
      <c r="S3308" s="1">
        <f t="shared" si="206"/>
        <v>2020</v>
      </c>
      <c r="T3308" s="1">
        <f t="shared" si="207"/>
        <v>1</v>
      </c>
    </row>
    <row r="3309" spans="1:20" x14ac:dyDescent="0.2">
      <c r="A3309" s="3" t="s">
        <v>311</v>
      </c>
      <c r="B3309" s="3" t="s">
        <v>1836</v>
      </c>
      <c r="C3309" s="4" t="s">
        <v>1545</v>
      </c>
      <c r="D3309" s="5" t="s">
        <v>456</v>
      </c>
      <c r="E3309" s="4" t="s">
        <v>457</v>
      </c>
      <c r="F3309" s="6">
        <v>2905.3</v>
      </c>
      <c r="G3309" s="4">
        <v>329662</v>
      </c>
      <c r="H3309" s="4">
        <v>426871</v>
      </c>
      <c r="I3309" s="5">
        <v>6.80603742</v>
      </c>
      <c r="J3309" s="5">
        <v>1.294874750502</v>
      </c>
      <c r="K3309" s="5" t="s">
        <v>38</v>
      </c>
      <c r="L3309" s="5">
        <v>20</v>
      </c>
      <c r="M3309" s="7" t="s">
        <v>1837</v>
      </c>
      <c r="N3309" s="7" t="s">
        <v>1838</v>
      </c>
      <c r="O3309" s="9" t="str">
        <f t="shared" si="204"/>
        <v>2020-06-23</v>
      </c>
      <c r="P3309" s="1" t="str">
        <f>VLOOKUP(K3309,de_para!$A$2:$B$46,2,0)</f>
        <v>Credenciamento</v>
      </c>
      <c r="Q3309" s="1">
        <v>0</v>
      </c>
      <c r="R3309" s="1">
        <f t="shared" si="205"/>
        <v>6</v>
      </c>
      <c r="S3309" s="1">
        <f t="shared" si="206"/>
        <v>2020</v>
      </c>
      <c r="T3309" s="1">
        <f t="shared" si="207"/>
        <v>1</v>
      </c>
    </row>
    <row r="3310" spans="1:20" x14ac:dyDescent="0.2">
      <c r="A3310" s="3" t="s">
        <v>1536</v>
      </c>
      <c r="B3310" s="3" t="s">
        <v>1836</v>
      </c>
      <c r="C3310" s="4" t="s">
        <v>1644</v>
      </c>
      <c r="D3310" s="5" t="s">
        <v>1634</v>
      </c>
      <c r="E3310" s="4" t="s">
        <v>1635</v>
      </c>
      <c r="F3310" s="6">
        <v>1748.12</v>
      </c>
      <c r="G3310" s="4">
        <v>22320</v>
      </c>
      <c r="H3310" s="4">
        <v>119085</v>
      </c>
      <c r="I3310" s="5">
        <v>14.679598609999999</v>
      </c>
      <c r="J3310" s="5">
        <v>5.3353494623655999</v>
      </c>
      <c r="K3310" s="5" t="s">
        <v>19</v>
      </c>
      <c r="L3310" s="5">
        <v>74</v>
      </c>
      <c r="M3310" s="7" t="s">
        <v>1837</v>
      </c>
      <c r="N3310" s="7" t="s">
        <v>1838</v>
      </c>
      <c r="O3310" s="9" t="str">
        <f t="shared" si="204"/>
        <v>2020-06-23</v>
      </c>
      <c r="P3310" s="1" t="str">
        <f>VLOOKUP(K3310,de_para!$A$2:$B$46,2,0)</f>
        <v>web event</v>
      </c>
      <c r="Q3310" s="1">
        <v>0</v>
      </c>
      <c r="R3310" s="1">
        <f t="shared" si="205"/>
        <v>6</v>
      </c>
      <c r="S3310" s="1">
        <f t="shared" si="206"/>
        <v>2020</v>
      </c>
      <c r="T3310" s="1">
        <f t="shared" si="207"/>
        <v>1</v>
      </c>
    </row>
    <row r="3311" spans="1:20" x14ac:dyDescent="0.2">
      <c r="A3311" s="3" t="s">
        <v>1754</v>
      </c>
      <c r="B3311" s="3" t="s">
        <v>1836</v>
      </c>
      <c r="C3311" s="4" t="s">
        <v>1771</v>
      </c>
      <c r="D3311" s="5" t="s">
        <v>1772</v>
      </c>
      <c r="E3311" s="4" t="s">
        <v>1773</v>
      </c>
      <c r="F3311" s="6">
        <v>0</v>
      </c>
      <c r="G3311" s="4">
        <v>0</v>
      </c>
      <c r="H3311" s="4">
        <v>0</v>
      </c>
      <c r="I3311" s="5" t="s">
        <v>42</v>
      </c>
      <c r="J3311" s="5">
        <v>0</v>
      </c>
      <c r="K3311" s="5" t="s">
        <v>1304</v>
      </c>
      <c r="L3311" s="5">
        <v>6</v>
      </c>
      <c r="M3311" s="7" t="s">
        <v>1837</v>
      </c>
      <c r="N3311" s="7" t="s">
        <v>1838</v>
      </c>
      <c r="O3311" s="9" t="str">
        <f t="shared" si="204"/>
        <v>2020-06-23</v>
      </c>
      <c r="P3311" s="1" t="str">
        <f>VLOOKUP(K3311,de_para!$A$2:$B$46,2,0)</f>
        <v>web event</v>
      </c>
      <c r="Q3311" s="1">
        <v>0</v>
      </c>
      <c r="R3311" s="1">
        <f t="shared" si="205"/>
        <v>6</v>
      </c>
      <c r="S3311" s="1">
        <f t="shared" si="206"/>
        <v>2020</v>
      </c>
      <c r="T3311" s="1">
        <f t="shared" si="207"/>
        <v>1</v>
      </c>
    </row>
    <row r="3312" spans="1:20" x14ac:dyDescent="0.2">
      <c r="A3312" s="3" t="s">
        <v>1845</v>
      </c>
      <c r="B3312" s="3" t="s">
        <v>1836</v>
      </c>
      <c r="C3312" s="4" t="s">
        <v>1846</v>
      </c>
      <c r="D3312" s="5" t="s">
        <v>1847</v>
      </c>
      <c r="E3312" s="4" t="s">
        <v>1848</v>
      </c>
      <c r="F3312" s="6">
        <v>0</v>
      </c>
      <c r="G3312" s="4">
        <v>0</v>
      </c>
      <c r="H3312" s="4">
        <v>0</v>
      </c>
      <c r="I3312" s="5" t="s">
        <v>42</v>
      </c>
      <c r="J3312" s="5">
        <v>0</v>
      </c>
      <c r="K3312" s="5" t="s">
        <v>1304</v>
      </c>
      <c r="L3312" s="5">
        <v>1</v>
      </c>
      <c r="M3312" s="7" t="s">
        <v>1837</v>
      </c>
      <c r="N3312" s="7" t="s">
        <v>1838</v>
      </c>
      <c r="O3312" s="9" t="str">
        <f t="shared" si="204"/>
        <v>2020-06-23</v>
      </c>
      <c r="P3312" s="1" t="str">
        <f>VLOOKUP(K3312,de_para!$A$2:$B$46,2,0)</f>
        <v>web event</v>
      </c>
      <c r="Q3312" s="1">
        <v>0</v>
      </c>
      <c r="R3312" s="1">
        <f t="shared" si="205"/>
        <v>6</v>
      </c>
      <c r="S3312" s="1">
        <f t="shared" si="206"/>
        <v>2020</v>
      </c>
      <c r="T3312" s="1">
        <f t="shared" si="207"/>
        <v>1</v>
      </c>
    </row>
    <row r="3313" spans="1:20" x14ac:dyDescent="0.2">
      <c r="A3313" s="3" t="s">
        <v>1824</v>
      </c>
      <c r="B3313" s="3" t="s">
        <v>1836</v>
      </c>
      <c r="C3313" s="4" t="s">
        <v>1825</v>
      </c>
      <c r="D3313" s="5" t="s">
        <v>1826</v>
      </c>
      <c r="E3313" s="4" t="s">
        <v>1827</v>
      </c>
      <c r="F3313" s="6">
        <v>0</v>
      </c>
      <c r="G3313" s="4">
        <v>0</v>
      </c>
      <c r="H3313" s="4">
        <v>0</v>
      </c>
      <c r="I3313" s="5" t="s">
        <v>42</v>
      </c>
      <c r="J3313" s="5">
        <v>0</v>
      </c>
      <c r="K3313" s="5" t="s">
        <v>1814</v>
      </c>
      <c r="L3313" s="5">
        <v>2</v>
      </c>
      <c r="M3313" s="7" t="s">
        <v>1837</v>
      </c>
      <c r="N3313" s="7" t="s">
        <v>1838</v>
      </c>
      <c r="O3313" s="9" t="str">
        <f t="shared" si="204"/>
        <v>2020-06-23</v>
      </c>
      <c r="P3313" s="1" t="str">
        <f>VLOOKUP(K3313,de_para!$A$2:$B$46,2,0)</f>
        <v>Credenciamento</v>
      </c>
      <c r="Q3313" s="1">
        <v>0</v>
      </c>
      <c r="R3313" s="1">
        <f t="shared" si="205"/>
        <v>6</v>
      </c>
      <c r="S3313" s="1">
        <f t="shared" si="206"/>
        <v>2020</v>
      </c>
      <c r="T3313" s="1">
        <f t="shared" si="207"/>
        <v>1</v>
      </c>
    </row>
    <row r="3314" spans="1:20" x14ac:dyDescent="0.2">
      <c r="A3314" s="3" t="s">
        <v>1442</v>
      </c>
      <c r="B3314" s="3" t="s">
        <v>1836</v>
      </c>
      <c r="C3314" s="4" t="s">
        <v>1443</v>
      </c>
      <c r="D3314" s="5" t="s">
        <v>1239</v>
      </c>
      <c r="E3314" s="4" t="s">
        <v>1240</v>
      </c>
      <c r="F3314" s="6">
        <v>195.37</v>
      </c>
      <c r="G3314" s="4">
        <v>9962</v>
      </c>
      <c r="H3314" s="4">
        <v>10539</v>
      </c>
      <c r="I3314" s="5">
        <v>18.537811940000001</v>
      </c>
      <c r="J3314" s="5">
        <v>1.0579200963662001</v>
      </c>
      <c r="K3314" s="5" t="s">
        <v>200</v>
      </c>
      <c r="L3314" s="5">
        <v>6</v>
      </c>
      <c r="M3314" s="7" t="s">
        <v>1837</v>
      </c>
      <c r="N3314" s="7" t="s">
        <v>1838</v>
      </c>
      <c r="O3314" s="9" t="str">
        <f t="shared" si="204"/>
        <v>2020-06-23</v>
      </c>
      <c r="P3314" s="1" t="str">
        <f>VLOOKUP(K3314,de_para!$A$2:$B$46,2,0)</f>
        <v>Mensagem</v>
      </c>
      <c r="Q3314" s="1">
        <v>1</v>
      </c>
      <c r="R3314" s="1">
        <f t="shared" si="205"/>
        <v>6</v>
      </c>
      <c r="S3314" s="1">
        <f t="shared" si="206"/>
        <v>2020</v>
      </c>
      <c r="T3314" s="1">
        <f t="shared" si="207"/>
        <v>1</v>
      </c>
    </row>
    <row r="3315" spans="1:20" x14ac:dyDescent="0.2">
      <c r="A3315" s="3" t="s">
        <v>1530</v>
      </c>
      <c r="B3315" s="3" t="s">
        <v>1836</v>
      </c>
      <c r="C3315" s="4" t="s">
        <v>1531</v>
      </c>
      <c r="D3315" s="5" t="s">
        <v>1239</v>
      </c>
      <c r="E3315" s="4" t="s">
        <v>1240</v>
      </c>
      <c r="F3315" s="6">
        <v>95.62</v>
      </c>
      <c r="G3315" s="4">
        <v>4148</v>
      </c>
      <c r="H3315" s="4">
        <v>4641</v>
      </c>
      <c r="I3315" s="5">
        <v>20.603318250000001</v>
      </c>
      <c r="J3315" s="5">
        <v>1.1188524590164</v>
      </c>
      <c r="K3315" s="5" t="s">
        <v>200</v>
      </c>
      <c r="L3315" s="5">
        <v>4</v>
      </c>
      <c r="M3315" s="7" t="s">
        <v>1837</v>
      </c>
      <c r="N3315" s="7" t="s">
        <v>1838</v>
      </c>
      <c r="O3315" s="9" t="str">
        <f t="shared" si="204"/>
        <v>2020-06-23</v>
      </c>
      <c r="P3315" s="1" t="str">
        <f>VLOOKUP(K3315,de_para!$A$2:$B$46,2,0)</f>
        <v>Mensagem</v>
      </c>
      <c r="Q3315" s="1">
        <v>1</v>
      </c>
      <c r="R3315" s="1">
        <f t="shared" si="205"/>
        <v>6</v>
      </c>
      <c r="S3315" s="1">
        <f t="shared" si="206"/>
        <v>2020</v>
      </c>
      <c r="T3315" s="1">
        <f t="shared" si="207"/>
        <v>1</v>
      </c>
    </row>
    <row r="3316" spans="1:20" x14ac:dyDescent="0.2">
      <c r="A3316" s="3" t="s">
        <v>1444</v>
      </c>
      <c r="B3316" s="3" t="s">
        <v>1836</v>
      </c>
      <c r="C3316" s="4" t="s">
        <v>1445</v>
      </c>
      <c r="D3316" s="5" t="s">
        <v>1416</v>
      </c>
      <c r="E3316" s="4" t="s">
        <v>1417</v>
      </c>
      <c r="F3316" s="6">
        <v>7316.42</v>
      </c>
      <c r="G3316" s="4">
        <v>477823</v>
      </c>
      <c r="H3316" s="4">
        <v>667431</v>
      </c>
      <c r="I3316" s="5">
        <v>10.962062</v>
      </c>
      <c r="J3316" s="5">
        <v>1.3968163943552001</v>
      </c>
      <c r="K3316" s="5" t="s">
        <v>200</v>
      </c>
      <c r="L3316" s="5">
        <v>99</v>
      </c>
      <c r="M3316" s="7" t="s">
        <v>1837</v>
      </c>
      <c r="N3316" s="7" t="s">
        <v>1838</v>
      </c>
      <c r="O3316" s="9" t="str">
        <f t="shared" si="204"/>
        <v>2020-06-23</v>
      </c>
      <c r="P3316" s="1" t="str">
        <f>VLOOKUP(K3316,de_para!$A$2:$B$46,2,0)</f>
        <v>Mensagem</v>
      </c>
      <c r="Q3316" s="1">
        <v>1</v>
      </c>
      <c r="R3316" s="1">
        <f t="shared" si="205"/>
        <v>6</v>
      </c>
      <c r="S3316" s="1">
        <f t="shared" si="206"/>
        <v>2020</v>
      </c>
      <c r="T3316" s="1">
        <f t="shared" si="207"/>
        <v>1</v>
      </c>
    </row>
    <row r="3317" spans="1:20" x14ac:dyDescent="0.2">
      <c r="A3317" s="3" t="s">
        <v>1548</v>
      </c>
      <c r="B3317" s="3" t="s">
        <v>1836</v>
      </c>
      <c r="C3317" s="4" t="s">
        <v>1653</v>
      </c>
      <c r="D3317" s="5" t="s">
        <v>1634</v>
      </c>
      <c r="E3317" s="4" t="s">
        <v>1635</v>
      </c>
      <c r="F3317" s="6">
        <v>2598.15</v>
      </c>
      <c r="G3317" s="4">
        <v>26424</v>
      </c>
      <c r="H3317" s="4">
        <v>165703</v>
      </c>
      <c r="I3317" s="5">
        <v>15.679559210000001</v>
      </c>
      <c r="J3317" s="5">
        <v>6.2709279442931001</v>
      </c>
      <c r="K3317" s="5" t="s">
        <v>19</v>
      </c>
      <c r="L3317" s="5">
        <v>97</v>
      </c>
      <c r="M3317" s="7" t="s">
        <v>1837</v>
      </c>
      <c r="N3317" s="7" t="s">
        <v>1838</v>
      </c>
      <c r="O3317" s="9" t="str">
        <f t="shared" si="204"/>
        <v>2020-06-23</v>
      </c>
      <c r="P3317" s="1" t="str">
        <f>VLOOKUP(K3317,de_para!$A$2:$B$46,2,0)</f>
        <v>web event</v>
      </c>
      <c r="Q3317" s="1">
        <v>0</v>
      </c>
      <c r="R3317" s="1">
        <f t="shared" si="205"/>
        <v>6</v>
      </c>
      <c r="S3317" s="1">
        <f t="shared" si="206"/>
        <v>2020</v>
      </c>
      <c r="T3317" s="1">
        <f t="shared" si="207"/>
        <v>1</v>
      </c>
    </row>
    <row r="3318" spans="1:20" x14ac:dyDescent="0.2">
      <c r="A3318" s="3" t="s">
        <v>1666</v>
      </c>
      <c r="B3318" s="3" t="s">
        <v>1836</v>
      </c>
      <c r="C3318" s="4" t="s">
        <v>1667</v>
      </c>
      <c r="D3318" s="5" t="s">
        <v>1425</v>
      </c>
      <c r="E3318" s="4" t="s">
        <v>1426</v>
      </c>
      <c r="F3318" s="6">
        <v>14924.88</v>
      </c>
      <c r="G3318" s="4">
        <v>1109761</v>
      </c>
      <c r="H3318" s="4">
        <v>2036813</v>
      </c>
      <c r="I3318" s="5">
        <v>7.3275651699999997</v>
      </c>
      <c r="J3318" s="5">
        <v>1.8353618481817</v>
      </c>
      <c r="K3318" s="5" t="s">
        <v>1304</v>
      </c>
      <c r="L3318" s="5">
        <v>661</v>
      </c>
      <c r="M3318" s="7" t="s">
        <v>1837</v>
      </c>
      <c r="N3318" s="7" t="s">
        <v>1838</v>
      </c>
      <c r="O3318" s="9" t="str">
        <f t="shared" si="204"/>
        <v>2020-06-23</v>
      </c>
      <c r="P3318" s="1" t="str">
        <f>VLOOKUP(K3318,de_para!$A$2:$B$46,2,0)</f>
        <v>web event</v>
      </c>
      <c r="Q3318" s="1">
        <v>0</v>
      </c>
      <c r="R3318" s="1">
        <f t="shared" si="205"/>
        <v>6</v>
      </c>
      <c r="S3318" s="1">
        <f t="shared" si="206"/>
        <v>2020</v>
      </c>
      <c r="T3318" s="1">
        <f t="shared" si="207"/>
        <v>1</v>
      </c>
    </row>
    <row r="3319" spans="1:20" x14ac:dyDescent="0.2">
      <c r="A3319" s="3" t="s">
        <v>1305</v>
      </c>
      <c r="B3319" s="3" t="s">
        <v>1836</v>
      </c>
      <c r="C3319" s="4" t="s">
        <v>1738</v>
      </c>
      <c r="D3319" s="5" t="s">
        <v>1108</v>
      </c>
      <c r="E3319" s="4" t="s">
        <v>1109</v>
      </c>
      <c r="F3319" s="6">
        <v>286.19</v>
      </c>
      <c r="G3319" s="4">
        <v>51584</v>
      </c>
      <c r="H3319" s="4">
        <v>55790</v>
      </c>
      <c r="I3319" s="5">
        <v>5.1297723599999996</v>
      </c>
      <c r="J3319" s="5">
        <v>1.0815369106699999</v>
      </c>
      <c r="K3319" s="5" t="s">
        <v>19</v>
      </c>
      <c r="L3319" s="5">
        <v>36</v>
      </c>
      <c r="M3319" s="7" t="s">
        <v>1837</v>
      </c>
      <c r="N3319" s="7" t="s">
        <v>1838</v>
      </c>
      <c r="O3319" s="9" t="str">
        <f t="shared" si="204"/>
        <v>2020-06-23</v>
      </c>
      <c r="P3319" s="1" t="str">
        <f>VLOOKUP(K3319,de_para!$A$2:$B$46,2,0)</f>
        <v>web event</v>
      </c>
      <c r="Q3319" s="1">
        <v>0</v>
      </c>
      <c r="R3319" s="1">
        <f t="shared" si="205"/>
        <v>6</v>
      </c>
      <c r="S3319" s="1">
        <f t="shared" si="206"/>
        <v>2020</v>
      </c>
      <c r="T3319" s="1">
        <f t="shared" si="207"/>
        <v>1</v>
      </c>
    </row>
    <row r="3320" spans="1:20" x14ac:dyDescent="0.2">
      <c r="A3320" s="3" t="s">
        <v>1607</v>
      </c>
      <c r="B3320" s="3" t="s">
        <v>1836</v>
      </c>
      <c r="C3320" s="4" t="s">
        <v>1608</v>
      </c>
      <c r="D3320" s="5" t="s">
        <v>1609</v>
      </c>
      <c r="E3320" s="4" t="s">
        <v>1610</v>
      </c>
      <c r="F3320" s="6">
        <v>45.71</v>
      </c>
      <c r="G3320" s="4">
        <v>3928</v>
      </c>
      <c r="H3320" s="4">
        <v>4073</v>
      </c>
      <c r="I3320" s="5">
        <v>11.22268598</v>
      </c>
      <c r="J3320" s="5">
        <v>1.0369144602850999</v>
      </c>
      <c r="K3320" s="5" t="s">
        <v>200</v>
      </c>
      <c r="L3320" s="5">
        <v>3</v>
      </c>
      <c r="M3320" s="7" t="s">
        <v>1837</v>
      </c>
      <c r="N3320" s="7" t="s">
        <v>1838</v>
      </c>
      <c r="O3320" s="9" t="str">
        <f t="shared" si="204"/>
        <v>2020-06-23</v>
      </c>
      <c r="P3320" s="1" t="str">
        <f>VLOOKUP(K3320,de_para!$A$2:$B$46,2,0)</f>
        <v>Mensagem</v>
      </c>
      <c r="Q3320" s="1">
        <v>1</v>
      </c>
      <c r="R3320" s="1">
        <f t="shared" si="205"/>
        <v>6</v>
      </c>
      <c r="S3320" s="1">
        <f t="shared" si="206"/>
        <v>2020</v>
      </c>
      <c r="T3320" s="1">
        <f t="shared" si="207"/>
        <v>1</v>
      </c>
    </row>
    <row r="3321" spans="1:20" x14ac:dyDescent="0.2">
      <c r="A3321" s="3" t="s">
        <v>1732</v>
      </c>
      <c r="B3321" s="3" t="s">
        <v>1836</v>
      </c>
      <c r="C3321" s="4" t="s">
        <v>1733</v>
      </c>
      <c r="D3321" s="5" t="s">
        <v>1672</v>
      </c>
      <c r="E3321" s="4" t="s">
        <v>1673</v>
      </c>
      <c r="F3321" s="6">
        <v>758.07</v>
      </c>
      <c r="G3321" s="4">
        <v>131489</v>
      </c>
      <c r="H3321" s="4">
        <v>169138</v>
      </c>
      <c r="I3321" s="5">
        <v>4.4819614799999998</v>
      </c>
      <c r="J3321" s="5">
        <v>1.2863281339123001</v>
      </c>
      <c r="K3321" s="5" t="s">
        <v>19</v>
      </c>
      <c r="L3321" s="5">
        <v>78</v>
      </c>
      <c r="M3321" s="7" t="s">
        <v>1837</v>
      </c>
      <c r="N3321" s="7" t="s">
        <v>1838</v>
      </c>
      <c r="O3321" s="9" t="str">
        <f t="shared" si="204"/>
        <v>2020-06-23</v>
      </c>
      <c r="P3321" s="1" t="str">
        <f>VLOOKUP(K3321,de_para!$A$2:$B$46,2,0)</f>
        <v>web event</v>
      </c>
      <c r="Q3321" s="1">
        <v>0</v>
      </c>
      <c r="R3321" s="1">
        <f t="shared" si="205"/>
        <v>6</v>
      </c>
      <c r="S3321" s="1">
        <f t="shared" si="206"/>
        <v>2020</v>
      </c>
      <c r="T3321" s="1">
        <f t="shared" si="207"/>
        <v>1</v>
      </c>
    </row>
    <row r="3322" spans="1:20" x14ac:dyDescent="0.2">
      <c r="A3322" s="3" t="s">
        <v>1594</v>
      </c>
      <c r="B3322" s="3" t="s">
        <v>1836</v>
      </c>
      <c r="C3322" s="4" t="s">
        <v>1595</v>
      </c>
      <c r="D3322" s="5" t="s">
        <v>1596</v>
      </c>
      <c r="E3322" s="4" t="s">
        <v>1597</v>
      </c>
      <c r="F3322" s="6">
        <v>1281.52</v>
      </c>
      <c r="G3322" s="4">
        <v>93312</v>
      </c>
      <c r="H3322" s="4">
        <v>135032</v>
      </c>
      <c r="I3322" s="5">
        <v>9.4904911399999996</v>
      </c>
      <c r="J3322" s="5">
        <v>1.4471021947874001</v>
      </c>
      <c r="K3322" s="5" t="s">
        <v>200</v>
      </c>
      <c r="L3322" s="5">
        <v>24</v>
      </c>
      <c r="M3322" s="7" t="s">
        <v>1837</v>
      </c>
      <c r="N3322" s="7" t="s">
        <v>1838</v>
      </c>
      <c r="O3322" s="9" t="str">
        <f t="shared" si="204"/>
        <v>2020-06-23</v>
      </c>
      <c r="P3322" s="1" t="str">
        <f>VLOOKUP(K3322,de_para!$A$2:$B$46,2,0)</f>
        <v>Mensagem</v>
      </c>
      <c r="Q3322" s="1">
        <v>1</v>
      </c>
      <c r="R3322" s="1">
        <f t="shared" si="205"/>
        <v>6</v>
      </c>
      <c r="S3322" s="1">
        <f t="shared" si="206"/>
        <v>2020</v>
      </c>
      <c r="T3322" s="1">
        <f t="shared" si="207"/>
        <v>1</v>
      </c>
    </row>
    <row r="3323" spans="1:20" x14ac:dyDescent="0.2">
      <c r="A3323" s="3" t="s">
        <v>1734</v>
      </c>
      <c r="B3323" s="3" t="s">
        <v>1836</v>
      </c>
      <c r="C3323" s="4" t="s">
        <v>1735</v>
      </c>
      <c r="D3323" s="5" t="s">
        <v>1690</v>
      </c>
      <c r="E3323" s="4" t="s">
        <v>1691</v>
      </c>
      <c r="F3323" s="6">
        <v>1645.59</v>
      </c>
      <c r="G3323" s="4">
        <v>160928</v>
      </c>
      <c r="H3323" s="4">
        <v>198470</v>
      </c>
      <c r="I3323" s="5">
        <v>8.2913790499999998</v>
      </c>
      <c r="J3323" s="5">
        <v>1.2332844501889</v>
      </c>
      <c r="K3323" s="5" t="s">
        <v>1304</v>
      </c>
      <c r="L3323" s="5">
        <v>76</v>
      </c>
      <c r="M3323" s="7" t="s">
        <v>1837</v>
      </c>
      <c r="N3323" s="7" t="s">
        <v>1838</v>
      </c>
      <c r="O3323" s="9" t="str">
        <f t="shared" si="204"/>
        <v>2020-06-23</v>
      </c>
      <c r="P3323" s="1" t="str">
        <f>VLOOKUP(K3323,de_para!$A$2:$B$46,2,0)</f>
        <v>web event</v>
      </c>
      <c r="Q3323" s="1">
        <v>0</v>
      </c>
      <c r="R3323" s="1">
        <f t="shared" si="205"/>
        <v>6</v>
      </c>
      <c r="S3323" s="1">
        <f t="shared" si="206"/>
        <v>2020</v>
      </c>
      <c r="T3323" s="1">
        <f t="shared" si="207"/>
        <v>1</v>
      </c>
    </row>
    <row r="3324" spans="1:20" x14ac:dyDescent="0.2">
      <c r="A3324" s="3" t="s">
        <v>1456</v>
      </c>
      <c r="B3324" s="3" t="s">
        <v>1836</v>
      </c>
      <c r="C3324" s="4" t="s">
        <v>1606</v>
      </c>
      <c r="D3324" s="5" t="s">
        <v>1596</v>
      </c>
      <c r="E3324" s="4" t="s">
        <v>1597</v>
      </c>
      <c r="F3324" s="6">
        <v>7147.03</v>
      </c>
      <c r="G3324" s="4">
        <v>274561</v>
      </c>
      <c r="H3324" s="4">
        <v>519199</v>
      </c>
      <c r="I3324" s="5">
        <v>13.765492610000001</v>
      </c>
      <c r="J3324" s="5">
        <v>1.8910151113960001</v>
      </c>
      <c r="K3324" s="5" t="s">
        <v>200</v>
      </c>
      <c r="L3324" s="5">
        <v>119</v>
      </c>
      <c r="M3324" s="7" t="s">
        <v>1837</v>
      </c>
      <c r="N3324" s="7" t="s">
        <v>1838</v>
      </c>
      <c r="O3324" s="9" t="str">
        <f t="shared" si="204"/>
        <v>2020-06-23</v>
      </c>
      <c r="P3324" s="1" t="str">
        <f>VLOOKUP(K3324,de_para!$A$2:$B$46,2,0)</f>
        <v>Mensagem</v>
      </c>
      <c r="Q3324" s="1">
        <v>1</v>
      </c>
      <c r="R3324" s="1">
        <f t="shared" si="205"/>
        <v>6</v>
      </c>
      <c r="S3324" s="1">
        <f t="shared" si="206"/>
        <v>2020</v>
      </c>
      <c r="T3324" s="1">
        <f t="shared" si="207"/>
        <v>1</v>
      </c>
    </row>
    <row r="3325" spans="1:20" x14ac:dyDescent="0.2">
      <c r="A3325" s="3" t="s">
        <v>1501</v>
      </c>
      <c r="B3325" s="3" t="s">
        <v>1836</v>
      </c>
      <c r="C3325" s="4" t="s">
        <v>1502</v>
      </c>
      <c r="D3325" s="5" t="s">
        <v>1503</v>
      </c>
      <c r="E3325" s="4" t="s">
        <v>1504</v>
      </c>
      <c r="F3325" s="6">
        <v>564.08000000000004</v>
      </c>
      <c r="G3325" s="4">
        <v>45808</v>
      </c>
      <c r="H3325" s="4">
        <v>67091</v>
      </c>
      <c r="I3325" s="5">
        <v>8.4076850800000003</v>
      </c>
      <c r="J3325" s="5">
        <v>1.4646131680056</v>
      </c>
      <c r="K3325" s="5" t="s">
        <v>1304</v>
      </c>
      <c r="L3325" s="5">
        <v>52</v>
      </c>
      <c r="M3325" s="7" t="s">
        <v>1837</v>
      </c>
      <c r="N3325" s="7" t="s">
        <v>1838</v>
      </c>
      <c r="O3325" s="9" t="str">
        <f t="shared" si="204"/>
        <v>2020-06-23</v>
      </c>
      <c r="P3325" s="1" t="str">
        <f>VLOOKUP(K3325,de_para!$A$2:$B$46,2,0)</f>
        <v>web event</v>
      </c>
      <c r="Q3325" s="1">
        <v>0</v>
      </c>
      <c r="R3325" s="1">
        <f t="shared" si="205"/>
        <v>6</v>
      </c>
      <c r="S3325" s="1">
        <f t="shared" si="206"/>
        <v>2020</v>
      </c>
      <c r="T3325" s="1">
        <f t="shared" si="207"/>
        <v>1</v>
      </c>
    </row>
    <row r="3326" spans="1:20" x14ac:dyDescent="0.2">
      <c r="A3326" s="3" t="s">
        <v>1619</v>
      </c>
      <c r="B3326" s="3" t="s">
        <v>1836</v>
      </c>
      <c r="C3326" s="4" t="s">
        <v>1620</v>
      </c>
      <c r="D3326" s="5" t="s">
        <v>1609</v>
      </c>
      <c r="E3326" s="4" t="s">
        <v>1610</v>
      </c>
      <c r="F3326" s="6">
        <v>106.91</v>
      </c>
      <c r="G3326" s="4">
        <v>5508</v>
      </c>
      <c r="H3326" s="4">
        <v>5877</v>
      </c>
      <c r="I3326" s="5">
        <v>18.19125404</v>
      </c>
      <c r="J3326" s="5">
        <v>1.0669934640523</v>
      </c>
      <c r="K3326" s="5" t="s">
        <v>200</v>
      </c>
      <c r="L3326" s="5">
        <v>4</v>
      </c>
      <c r="M3326" s="7" t="s">
        <v>1837</v>
      </c>
      <c r="N3326" s="7" t="s">
        <v>1838</v>
      </c>
      <c r="O3326" s="9" t="str">
        <f t="shared" si="204"/>
        <v>2020-06-23</v>
      </c>
      <c r="P3326" s="1" t="str">
        <f>VLOOKUP(K3326,de_para!$A$2:$B$46,2,0)</f>
        <v>Mensagem</v>
      </c>
      <c r="Q3326" s="1">
        <v>1</v>
      </c>
      <c r="R3326" s="1">
        <f t="shared" si="205"/>
        <v>6</v>
      </c>
      <c r="S3326" s="1">
        <f t="shared" si="206"/>
        <v>2020</v>
      </c>
      <c r="T3326" s="1">
        <f t="shared" si="207"/>
        <v>1</v>
      </c>
    </row>
    <row r="3327" spans="1:20" x14ac:dyDescent="0.2">
      <c r="A3327" s="3" t="s">
        <v>1696</v>
      </c>
      <c r="B3327" s="3" t="s">
        <v>1836</v>
      </c>
      <c r="C3327" s="4" t="s">
        <v>1697</v>
      </c>
      <c r="D3327" s="5" t="s">
        <v>1329</v>
      </c>
      <c r="E3327" s="4" t="s">
        <v>1330</v>
      </c>
      <c r="F3327" s="6">
        <v>833.1</v>
      </c>
      <c r="G3327" s="4">
        <v>26264</v>
      </c>
      <c r="H3327" s="4">
        <v>51638</v>
      </c>
      <c r="I3327" s="5">
        <v>16.133467599999999</v>
      </c>
      <c r="J3327" s="5">
        <v>1.9661133109960001</v>
      </c>
      <c r="K3327" s="5" t="s">
        <v>30</v>
      </c>
      <c r="L3327" s="5">
        <v>56</v>
      </c>
      <c r="M3327" s="7" t="s">
        <v>1837</v>
      </c>
      <c r="N3327" s="7" t="s">
        <v>1838</v>
      </c>
      <c r="O3327" s="9" t="str">
        <f t="shared" si="204"/>
        <v>2020-06-23</v>
      </c>
      <c r="P3327" s="1" t="str">
        <f>VLOOKUP(K3327,de_para!$A$2:$B$46,2,0)</f>
        <v>Lead Ads</v>
      </c>
      <c r="Q3327" s="1">
        <v>0</v>
      </c>
      <c r="R3327" s="1">
        <f t="shared" si="205"/>
        <v>6</v>
      </c>
      <c r="S3327" s="1">
        <f t="shared" si="206"/>
        <v>2020</v>
      </c>
      <c r="T3327" s="1">
        <f t="shared" si="207"/>
        <v>1</v>
      </c>
    </row>
    <row r="3328" spans="1:20" x14ac:dyDescent="0.2">
      <c r="A3328" s="3" t="s">
        <v>1094</v>
      </c>
      <c r="B3328" s="3" t="s">
        <v>1836</v>
      </c>
      <c r="C3328" s="4" t="s">
        <v>1639</v>
      </c>
      <c r="D3328" s="5" t="s">
        <v>1634</v>
      </c>
      <c r="E3328" s="4" t="s">
        <v>1635</v>
      </c>
      <c r="F3328" s="6">
        <v>3688.38</v>
      </c>
      <c r="G3328" s="4">
        <v>18772</v>
      </c>
      <c r="H3328" s="4">
        <v>165720</v>
      </c>
      <c r="I3328" s="5">
        <v>22.25669804</v>
      </c>
      <c r="J3328" s="5">
        <v>8.8280417643298996</v>
      </c>
      <c r="K3328" s="5" t="s">
        <v>19</v>
      </c>
      <c r="L3328" s="5">
        <v>150</v>
      </c>
      <c r="M3328" s="7" t="s">
        <v>1837</v>
      </c>
      <c r="N3328" s="7" t="s">
        <v>1838</v>
      </c>
      <c r="O3328" s="9" t="str">
        <f t="shared" si="204"/>
        <v>2020-06-23</v>
      </c>
      <c r="P3328" s="1" t="str">
        <f>VLOOKUP(K3328,de_para!$A$2:$B$46,2,0)</f>
        <v>web event</v>
      </c>
      <c r="Q3328" s="1">
        <v>0</v>
      </c>
      <c r="R3328" s="1">
        <f t="shared" si="205"/>
        <v>6</v>
      </c>
      <c r="S3328" s="1">
        <f t="shared" si="206"/>
        <v>2020</v>
      </c>
      <c r="T3328" s="1">
        <f t="shared" si="207"/>
        <v>1</v>
      </c>
    </row>
    <row r="3329" spans="1:20" x14ac:dyDescent="0.2">
      <c r="A3329" s="3" t="s">
        <v>1358</v>
      </c>
      <c r="B3329" s="3" t="s">
        <v>1836</v>
      </c>
      <c r="C3329" s="4" t="s">
        <v>1359</v>
      </c>
      <c r="D3329" s="5" t="s">
        <v>1360</v>
      </c>
      <c r="E3329" s="4" t="s">
        <v>1361</v>
      </c>
      <c r="F3329" s="6">
        <v>2735.42</v>
      </c>
      <c r="G3329" s="4">
        <v>236864</v>
      </c>
      <c r="H3329" s="4">
        <v>289612</v>
      </c>
      <c r="I3329" s="5">
        <v>9.4451196799999995</v>
      </c>
      <c r="J3329" s="5">
        <v>1.2226931910295</v>
      </c>
      <c r="K3329" s="5" t="s">
        <v>30</v>
      </c>
      <c r="L3329" s="5">
        <v>457</v>
      </c>
      <c r="M3329" s="7" t="s">
        <v>1837</v>
      </c>
      <c r="N3329" s="7" t="s">
        <v>1838</v>
      </c>
      <c r="O3329" s="9" t="str">
        <f t="shared" si="204"/>
        <v>2020-06-23</v>
      </c>
      <c r="P3329" s="1" t="str">
        <f>VLOOKUP(K3329,de_para!$A$2:$B$46,2,0)</f>
        <v>Lead Ads</v>
      </c>
      <c r="Q3329" s="1">
        <v>0</v>
      </c>
      <c r="R3329" s="1">
        <f t="shared" si="205"/>
        <v>6</v>
      </c>
      <c r="S3329" s="1">
        <f t="shared" si="206"/>
        <v>2020</v>
      </c>
      <c r="T3329" s="1">
        <f t="shared" si="207"/>
        <v>1</v>
      </c>
    </row>
    <row r="3330" spans="1:20" x14ac:dyDescent="0.2">
      <c r="A3330" s="3" t="s">
        <v>1327</v>
      </c>
      <c r="B3330" s="3" t="s">
        <v>1836</v>
      </c>
      <c r="C3330" s="4" t="s">
        <v>1328</v>
      </c>
      <c r="D3330" s="5" t="s">
        <v>1329</v>
      </c>
      <c r="E3330" s="4" t="s">
        <v>1330</v>
      </c>
      <c r="F3330" s="6">
        <v>1322.15</v>
      </c>
      <c r="G3330" s="4">
        <v>31496</v>
      </c>
      <c r="H3330" s="4">
        <v>63533</v>
      </c>
      <c r="I3330" s="5">
        <v>20.810444969999999</v>
      </c>
      <c r="J3330" s="5">
        <v>2.0171767843535999</v>
      </c>
      <c r="K3330" s="5" t="s">
        <v>30</v>
      </c>
      <c r="L3330" s="5">
        <v>137</v>
      </c>
      <c r="M3330" s="7" t="s">
        <v>1837</v>
      </c>
      <c r="N3330" s="7" t="s">
        <v>1838</v>
      </c>
      <c r="O3330" s="9" t="str">
        <f t="shared" si="204"/>
        <v>2020-06-23</v>
      </c>
      <c r="P3330" s="1" t="str">
        <f>VLOOKUP(K3330,de_para!$A$2:$B$46,2,0)</f>
        <v>Lead Ads</v>
      </c>
      <c r="Q3330" s="1">
        <v>0</v>
      </c>
      <c r="R3330" s="1">
        <f t="shared" si="205"/>
        <v>6</v>
      </c>
      <c r="S3330" s="1">
        <f t="shared" si="206"/>
        <v>2020</v>
      </c>
      <c r="T3330" s="1">
        <f t="shared" si="207"/>
        <v>1</v>
      </c>
    </row>
    <row r="3331" spans="1:20" x14ac:dyDescent="0.2">
      <c r="A3331" s="3" t="s">
        <v>1790</v>
      </c>
      <c r="B3331" s="3" t="s">
        <v>1836</v>
      </c>
      <c r="C3331" s="4" t="s">
        <v>1791</v>
      </c>
      <c r="D3331" s="5" t="s">
        <v>1792</v>
      </c>
      <c r="E3331" s="4" t="s">
        <v>1793</v>
      </c>
      <c r="F3331" s="6">
        <v>0</v>
      </c>
      <c r="G3331" s="4">
        <v>0</v>
      </c>
      <c r="H3331" s="4">
        <v>0</v>
      </c>
      <c r="I3331" s="5" t="s">
        <v>42</v>
      </c>
      <c r="J3331" s="5">
        <v>0</v>
      </c>
      <c r="K3331" s="5" t="s">
        <v>1304</v>
      </c>
      <c r="L3331" s="5">
        <v>2</v>
      </c>
      <c r="M3331" s="7" t="s">
        <v>1837</v>
      </c>
      <c r="N3331" s="7" t="s">
        <v>1838</v>
      </c>
      <c r="O3331" s="9" t="str">
        <f t="shared" ref="O3331:O3394" si="208">RIGHT(B3331,10)</f>
        <v>2020-06-23</v>
      </c>
      <c r="P3331" s="1" t="str">
        <f>VLOOKUP(K3331,de_para!$A$2:$B$46,2,0)</f>
        <v>web event</v>
      </c>
      <c r="Q3331" s="1">
        <v>0</v>
      </c>
      <c r="R3331" s="1">
        <f t="shared" ref="R3331:R3394" si="209">MONTH(O3331)</f>
        <v>6</v>
      </c>
      <c r="S3331" s="1">
        <f t="shared" ref="S3331:S3394" si="210">YEAR(O3331)</f>
        <v>2020</v>
      </c>
      <c r="T3331" s="1">
        <f t="shared" ref="T3331:T3394" si="211">IF(R3331&lt;7,1,2)</f>
        <v>1</v>
      </c>
    </row>
    <row r="3332" spans="1:20" x14ac:dyDescent="0.2">
      <c r="A3332" s="3" t="s">
        <v>1684</v>
      </c>
      <c r="B3332" s="3" t="s">
        <v>1836</v>
      </c>
      <c r="C3332" s="4" t="s">
        <v>1685</v>
      </c>
      <c r="D3332" s="5" t="s">
        <v>1686</v>
      </c>
      <c r="E3332" s="4" t="s">
        <v>1687</v>
      </c>
      <c r="F3332" s="6">
        <v>3507.61</v>
      </c>
      <c r="G3332" s="4">
        <v>576900</v>
      </c>
      <c r="H3332" s="4">
        <v>713234</v>
      </c>
      <c r="I3332" s="5">
        <v>4.9178951099999999</v>
      </c>
      <c r="J3332" s="5">
        <v>1.2363217195353999</v>
      </c>
      <c r="K3332" s="5" t="s">
        <v>19</v>
      </c>
      <c r="L3332" s="5">
        <v>106</v>
      </c>
      <c r="M3332" s="7" t="s">
        <v>1837</v>
      </c>
      <c r="N3332" s="7" t="s">
        <v>1838</v>
      </c>
      <c r="O3332" s="9" t="str">
        <f t="shared" si="208"/>
        <v>2020-06-23</v>
      </c>
      <c r="P3332" s="1" t="str">
        <f>VLOOKUP(K3332,de_para!$A$2:$B$46,2,0)</f>
        <v>web event</v>
      </c>
      <c r="Q3332" s="1">
        <v>0</v>
      </c>
      <c r="R3332" s="1">
        <f t="shared" si="209"/>
        <v>6</v>
      </c>
      <c r="S3332" s="1">
        <f t="shared" si="210"/>
        <v>2020</v>
      </c>
      <c r="T3332" s="1">
        <f t="shared" si="211"/>
        <v>1</v>
      </c>
    </row>
    <row r="3333" spans="1:20" x14ac:dyDescent="0.2">
      <c r="A3333" s="3" t="s">
        <v>1305</v>
      </c>
      <c r="B3333" s="3" t="s">
        <v>1836</v>
      </c>
      <c r="C3333" s="4" t="s">
        <v>1306</v>
      </c>
      <c r="D3333" s="5" t="s">
        <v>1249</v>
      </c>
      <c r="E3333" s="4" t="s">
        <v>1250</v>
      </c>
      <c r="F3333" s="6">
        <v>5531.61</v>
      </c>
      <c r="G3333" s="4">
        <v>797822</v>
      </c>
      <c r="H3333" s="4">
        <v>1062806</v>
      </c>
      <c r="I3333" s="5">
        <v>5.2047222199999998</v>
      </c>
      <c r="J3333" s="5">
        <v>1.332134235456</v>
      </c>
      <c r="K3333" s="5" t="s">
        <v>1251</v>
      </c>
      <c r="L3333" s="5">
        <v>60</v>
      </c>
      <c r="M3333" s="7" t="s">
        <v>1837</v>
      </c>
      <c r="N3333" s="7" t="s">
        <v>1838</v>
      </c>
      <c r="O3333" s="9" t="str">
        <f t="shared" si="208"/>
        <v>2020-06-23</v>
      </c>
      <c r="P3333" s="1" t="str">
        <f>VLOOKUP(K3333,de_para!$A$2:$B$46,2,0)</f>
        <v>Credenciamento</v>
      </c>
      <c r="Q3333" s="1">
        <v>0</v>
      </c>
      <c r="R3333" s="1">
        <f t="shared" si="209"/>
        <v>6</v>
      </c>
      <c r="S3333" s="1">
        <f t="shared" si="210"/>
        <v>2020</v>
      </c>
      <c r="T3333" s="1">
        <f t="shared" si="211"/>
        <v>1</v>
      </c>
    </row>
    <row r="3334" spans="1:20" x14ac:dyDescent="0.2">
      <c r="A3334" s="3" t="s">
        <v>1468</v>
      </c>
      <c r="B3334" s="3" t="s">
        <v>1836</v>
      </c>
      <c r="C3334" s="4" t="s">
        <v>1763</v>
      </c>
      <c r="D3334" s="5" t="s">
        <v>1764</v>
      </c>
      <c r="E3334" s="4" t="s">
        <v>1765</v>
      </c>
      <c r="F3334" s="6">
        <v>0</v>
      </c>
      <c r="G3334" s="4">
        <v>0</v>
      </c>
      <c r="H3334" s="4">
        <v>0</v>
      </c>
      <c r="I3334" s="5" t="s">
        <v>42</v>
      </c>
      <c r="J3334" s="5">
        <v>0</v>
      </c>
      <c r="K3334" s="5" t="s">
        <v>200</v>
      </c>
      <c r="L3334" s="5">
        <v>3</v>
      </c>
      <c r="M3334" s="7" t="s">
        <v>1837</v>
      </c>
      <c r="N3334" s="7" t="s">
        <v>1838</v>
      </c>
      <c r="O3334" s="9" t="str">
        <f t="shared" si="208"/>
        <v>2020-06-23</v>
      </c>
      <c r="P3334" s="1" t="str">
        <f>VLOOKUP(K3334,de_para!$A$2:$B$46,2,0)</f>
        <v>Mensagem</v>
      </c>
      <c r="Q3334" s="1">
        <v>1</v>
      </c>
      <c r="R3334" s="1">
        <f t="shared" si="209"/>
        <v>6</v>
      </c>
      <c r="S3334" s="1">
        <f t="shared" si="210"/>
        <v>2020</v>
      </c>
      <c r="T3334" s="1">
        <f t="shared" si="211"/>
        <v>1</v>
      </c>
    </row>
    <row r="3335" spans="1:20" x14ac:dyDescent="0.2">
      <c r="A3335" s="3" t="s">
        <v>1574</v>
      </c>
      <c r="B3335" s="3" t="s">
        <v>1836</v>
      </c>
      <c r="C3335" s="4" t="s">
        <v>1575</v>
      </c>
      <c r="D3335" s="5" t="s">
        <v>1508</v>
      </c>
      <c r="E3335" s="4" t="s">
        <v>1509</v>
      </c>
      <c r="F3335" s="6">
        <v>3663.62</v>
      </c>
      <c r="G3335" s="4">
        <v>239680</v>
      </c>
      <c r="H3335" s="4">
        <v>381773</v>
      </c>
      <c r="I3335" s="5">
        <v>9.5963308000000005</v>
      </c>
      <c r="J3335" s="5">
        <v>1.5928446261682001</v>
      </c>
      <c r="K3335" s="5" t="s">
        <v>38</v>
      </c>
      <c r="L3335" s="5">
        <v>20</v>
      </c>
      <c r="M3335" s="7" t="s">
        <v>1837</v>
      </c>
      <c r="N3335" s="7" t="s">
        <v>1838</v>
      </c>
      <c r="O3335" s="9" t="str">
        <f t="shared" si="208"/>
        <v>2020-06-23</v>
      </c>
      <c r="P3335" s="1" t="str">
        <f>VLOOKUP(K3335,de_para!$A$2:$B$46,2,0)</f>
        <v>Credenciamento</v>
      </c>
      <c r="Q3335" s="1">
        <v>0</v>
      </c>
      <c r="R3335" s="1">
        <f t="shared" si="209"/>
        <v>6</v>
      </c>
      <c r="S3335" s="1">
        <f t="shared" si="210"/>
        <v>2020</v>
      </c>
      <c r="T3335" s="1">
        <f t="shared" si="211"/>
        <v>1</v>
      </c>
    </row>
    <row r="3336" spans="1:20" x14ac:dyDescent="0.2">
      <c r="A3336" s="3" t="s">
        <v>1446</v>
      </c>
      <c r="B3336" s="3" t="s">
        <v>1836</v>
      </c>
      <c r="C3336" s="4" t="s">
        <v>1849</v>
      </c>
      <c r="D3336" s="5" t="s">
        <v>1850</v>
      </c>
      <c r="E3336" s="4" t="s">
        <v>1851</v>
      </c>
      <c r="F3336" s="6">
        <v>125.21</v>
      </c>
      <c r="G3336" s="4">
        <v>11832</v>
      </c>
      <c r="H3336" s="4">
        <v>12021</v>
      </c>
      <c r="I3336" s="5">
        <v>10.41593877</v>
      </c>
      <c r="J3336" s="5">
        <v>1.0159736308316001</v>
      </c>
      <c r="K3336" s="5" t="s">
        <v>200</v>
      </c>
      <c r="L3336" s="5" t="s">
        <v>42</v>
      </c>
      <c r="M3336" s="7" t="s">
        <v>1837</v>
      </c>
      <c r="N3336" s="7" t="s">
        <v>1838</v>
      </c>
      <c r="O3336" s="9" t="str">
        <f t="shared" si="208"/>
        <v>2020-06-23</v>
      </c>
      <c r="P3336" s="1" t="str">
        <f>VLOOKUP(K3336,de_para!$A$2:$B$46,2,0)</f>
        <v>Mensagem</v>
      </c>
      <c r="Q3336" s="1">
        <v>1</v>
      </c>
      <c r="R3336" s="1">
        <f t="shared" si="209"/>
        <v>6</v>
      </c>
      <c r="S3336" s="1">
        <f t="shared" si="210"/>
        <v>2020</v>
      </c>
      <c r="T3336" s="1">
        <f t="shared" si="211"/>
        <v>1</v>
      </c>
    </row>
    <row r="3337" spans="1:20" x14ac:dyDescent="0.2">
      <c r="A3337" s="3" t="s">
        <v>1446</v>
      </c>
      <c r="B3337" s="3" t="s">
        <v>1836</v>
      </c>
      <c r="C3337" s="4" t="s">
        <v>1677</v>
      </c>
      <c r="D3337" s="5" t="s">
        <v>1239</v>
      </c>
      <c r="E3337" s="4" t="s">
        <v>1240</v>
      </c>
      <c r="F3337" s="6">
        <v>83.76</v>
      </c>
      <c r="G3337" s="4">
        <v>5196</v>
      </c>
      <c r="H3337" s="4">
        <v>5770</v>
      </c>
      <c r="I3337" s="5">
        <v>14.516464470000001</v>
      </c>
      <c r="J3337" s="5">
        <v>1.1104695919937999</v>
      </c>
      <c r="K3337" s="5" t="s">
        <v>200</v>
      </c>
      <c r="L3337" s="5">
        <v>3</v>
      </c>
      <c r="M3337" s="7" t="s">
        <v>1837</v>
      </c>
      <c r="N3337" s="7" t="s">
        <v>1838</v>
      </c>
      <c r="O3337" s="9" t="str">
        <f t="shared" si="208"/>
        <v>2020-06-23</v>
      </c>
      <c r="P3337" s="1" t="str">
        <f>VLOOKUP(K3337,de_para!$A$2:$B$46,2,0)</f>
        <v>Mensagem</v>
      </c>
      <c r="Q3337" s="1">
        <v>1</v>
      </c>
      <c r="R3337" s="1">
        <f t="shared" si="209"/>
        <v>6</v>
      </c>
      <c r="S3337" s="1">
        <f t="shared" si="210"/>
        <v>2020</v>
      </c>
      <c r="T3337" s="1">
        <f t="shared" si="211"/>
        <v>1</v>
      </c>
    </row>
    <row r="3338" spans="1:20" x14ac:dyDescent="0.2">
      <c r="A3338" s="3" t="s">
        <v>1645</v>
      </c>
      <c r="B3338" s="3" t="s">
        <v>1836</v>
      </c>
      <c r="C3338" s="4" t="s">
        <v>1646</v>
      </c>
      <c r="D3338" s="5" t="s">
        <v>1647</v>
      </c>
      <c r="E3338" s="4" t="s">
        <v>1648</v>
      </c>
      <c r="F3338" s="6">
        <v>708.26</v>
      </c>
      <c r="G3338" s="4">
        <v>204545</v>
      </c>
      <c r="H3338" s="4">
        <v>437442</v>
      </c>
      <c r="I3338" s="5">
        <v>1.6190946500000001</v>
      </c>
      <c r="J3338" s="5">
        <v>2.1386100858002002</v>
      </c>
      <c r="K3338" s="5" t="s">
        <v>1649</v>
      </c>
      <c r="L3338" s="5">
        <v>2165</v>
      </c>
      <c r="M3338" s="7" t="s">
        <v>1837</v>
      </c>
      <c r="N3338" s="7" t="s">
        <v>1838</v>
      </c>
      <c r="O3338" s="9" t="str">
        <f t="shared" si="208"/>
        <v>2020-06-23</v>
      </c>
      <c r="P3338" s="1" t="str">
        <f>VLOOKUP(K3338,de_para!$A$2:$B$46,2,0)</f>
        <v>web event</v>
      </c>
      <c r="Q3338" s="1">
        <v>0</v>
      </c>
      <c r="R3338" s="1">
        <f t="shared" si="209"/>
        <v>6</v>
      </c>
      <c r="S3338" s="1">
        <f t="shared" si="210"/>
        <v>2020</v>
      </c>
      <c r="T3338" s="1">
        <f t="shared" si="211"/>
        <v>1</v>
      </c>
    </row>
    <row r="3339" spans="1:20" x14ac:dyDescent="0.2">
      <c r="A3339" s="3" t="s">
        <v>1782</v>
      </c>
      <c r="B3339" s="3" t="s">
        <v>1836</v>
      </c>
      <c r="C3339" s="4" t="s">
        <v>1783</v>
      </c>
      <c r="D3339" s="5" t="s">
        <v>1690</v>
      </c>
      <c r="E3339" s="4" t="s">
        <v>1691</v>
      </c>
      <c r="F3339" s="6">
        <v>299.39</v>
      </c>
      <c r="G3339" s="4">
        <v>30168</v>
      </c>
      <c r="H3339" s="4">
        <v>32495</v>
      </c>
      <c r="I3339" s="5">
        <v>9.2134174499999997</v>
      </c>
      <c r="J3339" s="5">
        <v>1.0771347122779</v>
      </c>
      <c r="K3339" s="5" t="s">
        <v>1304</v>
      </c>
      <c r="L3339" s="5">
        <v>9</v>
      </c>
      <c r="M3339" s="7" t="s">
        <v>1837</v>
      </c>
      <c r="N3339" s="7" t="s">
        <v>1838</v>
      </c>
      <c r="O3339" s="9" t="str">
        <f t="shared" si="208"/>
        <v>2020-06-23</v>
      </c>
      <c r="P3339" s="1" t="str">
        <f>VLOOKUP(K3339,de_para!$A$2:$B$46,2,0)</f>
        <v>web event</v>
      </c>
      <c r="Q3339" s="1">
        <v>0</v>
      </c>
      <c r="R3339" s="1">
        <f t="shared" si="209"/>
        <v>6</v>
      </c>
      <c r="S3339" s="1">
        <f t="shared" si="210"/>
        <v>2020</v>
      </c>
      <c r="T3339" s="1">
        <f t="shared" si="211"/>
        <v>1</v>
      </c>
    </row>
    <row r="3340" spans="1:20" x14ac:dyDescent="0.2">
      <c r="A3340" s="3" t="s">
        <v>1780</v>
      </c>
      <c r="B3340" s="3" t="s">
        <v>1836</v>
      </c>
      <c r="C3340" s="4" t="s">
        <v>1781</v>
      </c>
      <c r="D3340" s="5" t="s">
        <v>1751</v>
      </c>
      <c r="E3340" s="4" t="s">
        <v>1752</v>
      </c>
      <c r="F3340" s="6">
        <v>269.24</v>
      </c>
      <c r="G3340" s="4">
        <v>23720</v>
      </c>
      <c r="H3340" s="4">
        <v>25608</v>
      </c>
      <c r="I3340" s="5">
        <v>10.51390191</v>
      </c>
      <c r="J3340" s="5">
        <v>1.0795952782461999</v>
      </c>
      <c r="K3340" s="5" t="s">
        <v>30</v>
      </c>
      <c r="L3340" s="5">
        <v>4</v>
      </c>
      <c r="M3340" s="7" t="s">
        <v>1837</v>
      </c>
      <c r="N3340" s="7" t="s">
        <v>1838</v>
      </c>
      <c r="O3340" s="9" t="str">
        <f t="shared" si="208"/>
        <v>2020-06-23</v>
      </c>
      <c r="P3340" s="1" t="str">
        <f>VLOOKUP(K3340,de_para!$A$2:$B$46,2,0)</f>
        <v>Lead Ads</v>
      </c>
      <c r="Q3340" s="1">
        <v>0</v>
      </c>
      <c r="R3340" s="1">
        <f t="shared" si="209"/>
        <v>6</v>
      </c>
      <c r="S3340" s="1">
        <f t="shared" si="210"/>
        <v>2020</v>
      </c>
      <c r="T3340" s="1">
        <f t="shared" si="211"/>
        <v>1</v>
      </c>
    </row>
    <row r="3341" spans="1:20" x14ac:dyDescent="0.2">
      <c r="A3341" s="3" t="s">
        <v>1305</v>
      </c>
      <c r="B3341" s="3" t="s">
        <v>1836</v>
      </c>
      <c r="C3341" s="4" t="s">
        <v>1550</v>
      </c>
      <c r="D3341" s="5" t="s">
        <v>1521</v>
      </c>
      <c r="E3341" s="4" t="s">
        <v>1522</v>
      </c>
      <c r="F3341" s="6">
        <v>4909.3500000000004</v>
      </c>
      <c r="G3341" s="4">
        <v>551937</v>
      </c>
      <c r="H3341" s="4">
        <v>799604</v>
      </c>
      <c r="I3341" s="5">
        <v>6.13972666</v>
      </c>
      <c r="J3341" s="5">
        <v>1.4487233144361999</v>
      </c>
      <c r="K3341" s="5" t="s">
        <v>1251</v>
      </c>
      <c r="L3341" s="5">
        <v>25</v>
      </c>
      <c r="M3341" s="7" t="s">
        <v>1837</v>
      </c>
      <c r="N3341" s="7" t="s">
        <v>1838</v>
      </c>
      <c r="O3341" s="9" t="str">
        <f t="shared" si="208"/>
        <v>2020-06-23</v>
      </c>
      <c r="P3341" s="1" t="str">
        <f>VLOOKUP(K3341,de_para!$A$2:$B$46,2,0)</f>
        <v>Credenciamento</v>
      </c>
      <c r="Q3341" s="1">
        <v>0</v>
      </c>
      <c r="R3341" s="1">
        <f t="shared" si="209"/>
        <v>6</v>
      </c>
      <c r="S3341" s="1">
        <f t="shared" si="210"/>
        <v>2020</v>
      </c>
      <c r="T3341" s="1">
        <f t="shared" si="211"/>
        <v>1</v>
      </c>
    </row>
    <row r="3342" spans="1:20" x14ac:dyDescent="0.2">
      <c r="A3342" s="3" t="s">
        <v>1601</v>
      </c>
      <c r="B3342" s="3" t="s">
        <v>1836</v>
      </c>
      <c r="C3342" s="4" t="s">
        <v>1602</v>
      </c>
      <c r="D3342" s="5" t="s">
        <v>1360</v>
      </c>
      <c r="E3342" s="4" t="s">
        <v>1361</v>
      </c>
      <c r="F3342" s="6">
        <v>152.38</v>
      </c>
      <c r="G3342" s="4">
        <v>17300</v>
      </c>
      <c r="H3342" s="4">
        <v>19258</v>
      </c>
      <c r="I3342" s="5">
        <v>7.9125558199999997</v>
      </c>
      <c r="J3342" s="5">
        <v>1.1131791907513999</v>
      </c>
      <c r="K3342" s="5" t="s">
        <v>30</v>
      </c>
      <c r="L3342" s="5">
        <v>24</v>
      </c>
      <c r="M3342" s="7" t="s">
        <v>1837</v>
      </c>
      <c r="N3342" s="7" t="s">
        <v>1838</v>
      </c>
      <c r="O3342" s="9" t="str">
        <f t="shared" si="208"/>
        <v>2020-06-23</v>
      </c>
      <c r="P3342" s="1" t="str">
        <f>VLOOKUP(K3342,de_para!$A$2:$B$46,2,0)</f>
        <v>Lead Ads</v>
      </c>
      <c r="Q3342" s="1">
        <v>0</v>
      </c>
      <c r="R3342" s="1">
        <f t="shared" si="209"/>
        <v>6</v>
      </c>
      <c r="S3342" s="1">
        <f t="shared" si="210"/>
        <v>2020</v>
      </c>
      <c r="T3342" s="1">
        <f t="shared" si="211"/>
        <v>1</v>
      </c>
    </row>
    <row r="3343" spans="1:20" x14ac:dyDescent="0.2">
      <c r="A3343" s="3" t="s">
        <v>1444</v>
      </c>
      <c r="B3343" s="3" t="s">
        <v>1836</v>
      </c>
      <c r="C3343" s="4" t="s">
        <v>1852</v>
      </c>
      <c r="D3343" s="5" t="s">
        <v>1850</v>
      </c>
      <c r="E3343" s="4" t="s">
        <v>1851</v>
      </c>
      <c r="F3343" s="6">
        <v>65.5</v>
      </c>
      <c r="G3343" s="4">
        <v>9212</v>
      </c>
      <c r="H3343" s="4">
        <v>9480</v>
      </c>
      <c r="I3343" s="5">
        <v>6.9092827000000003</v>
      </c>
      <c r="J3343" s="5">
        <v>1.0290924880590999</v>
      </c>
      <c r="K3343" s="5" t="s">
        <v>200</v>
      </c>
      <c r="L3343" s="5">
        <v>2</v>
      </c>
      <c r="M3343" s="7" t="s">
        <v>1837</v>
      </c>
      <c r="N3343" s="7" t="s">
        <v>1838</v>
      </c>
      <c r="O3343" s="9" t="str">
        <f t="shared" si="208"/>
        <v>2020-06-23</v>
      </c>
      <c r="P3343" s="1" t="str">
        <f>VLOOKUP(K3343,de_para!$A$2:$B$46,2,0)</f>
        <v>Mensagem</v>
      </c>
      <c r="Q3343" s="1">
        <v>1</v>
      </c>
      <c r="R3343" s="1">
        <f t="shared" si="209"/>
        <v>6</v>
      </c>
      <c r="S3343" s="1">
        <f t="shared" si="210"/>
        <v>2020</v>
      </c>
      <c r="T3343" s="1">
        <f t="shared" si="211"/>
        <v>1</v>
      </c>
    </row>
    <row r="3344" spans="1:20" x14ac:dyDescent="0.2">
      <c r="A3344" s="3" t="s">
        <v>1413</v>
      </c>
      <c r="B3344" s="3" t="s">
        <v>1836</v>
      </c>
      <c r="C3344" s="4" t="s">
        <v>1853</v>
      </c>
      <c r="D3344" s="5" t="s">
        <v>1850</v>
      </c>
      <c r="E3344" s="4" t="s">
        <v>1851</v>
      </c>
      <c r="F3344" s="6">
        <v>26.73</v>
      </c>
      <c r="G3344" s="4">
        <v>2469</v>
      </c>
      <c r="H3344" s="4">
        <v>2497</v>
      </c>
      <c r="I3344" s="5">
        <v>10.70484581</v>
      </c>
      <c r="J3344" s="5">
        <v>1.0113406237342999</v>
      </c>
      <c r="K3344" s="5" t="s">
        <v>200</v>
      </c>
      <c r="L3344" s="5" t="s">
        <v>42</v>
      </c>
      <c r="M3344" s="7" t="s">
        <v>1837</v>
      </c>
      <c r="N3344" s="7" t="s">
        <v>1838</v>
      </c>
      <c r="O3344" s="9" t="str">
        <f t="shared" si="208"/>
        <v>2020-06-23</v>
      </c>
      <c r="P3344" s="1" t="str">
        <f>VLOOKUP(K3344,de_para!$A$2:$B$46,2,0)</f>
        <v>Mensagem</v>
      </c>
      <c r="Q3344" s="1">
        <v>1</v>
      </c>
      <c r="R3344" s="1">
        <f t="shared" si="209"/>
        <v>6</v>
      </c>
      <c r="S3344" s="1">
        <f t="shared" si="210"/>
        <v>2020</v>
      </c>
      <c r="T3344" s="1">
        <f t="shared" si="211"/>
        <v>1</v>
      </c>
    </row>
    <row r="3345" spans="1:20" x14ac:dyDescent="0.2">
      <c r="A3345" s="3" t="s">
        <v>1788</v>
      </c>
      <c r="B3345" s="3" t="s">
        <v>1836</v>
      </c>
      <c r="C3345" s="4" t="s">
        <v>1789</v>
      </c>
      <c r="D3345" s="5" t="s">
        <v>1726</v>
      </c>
      <c r="E3345" s="4" t="s">
        <v>1727</v>
      </c>
      <c r="F3345" s="6">
        <v>829.88</v>
      </c>
      <c r="G3345" s="4">
        <v>95696</v>
      </c>
      <c r="H3345" s="4">
        <v>149288</v>
      </c>
      <c r="I3345" s="5">
        <v>5.5589196699999999</v>
      </c>
      <c r="J3345" s="5">
        <v>1.5600234074568999</v>
      </c>
      <c r="K3345" s="5" t="s">
        <v>1304</v>
      </c>
      <c r="L3345" s="5">
        <v>23</v>
      </c>
      <c r="M3345" s="7" t="s">
        <v>1837</v>
      </c>
      <c r="N3345" s="7" t="s">
        <v>1838</v>
      </c>
      <c r="O3345" s="9" t="str">
        <f t="shared" si="208"/>
        <v>2020-06-23</v>
      </c>
      <c r="P3345" s="1" t="str">
        <f>VLOOKUP(K3345,de_para!$A$2:$B$46,2,0)</f>
        <v>web event</v>
      </c>
      <c r="Q3345" s="1">
        <v>0</v>
      </c>
      <c r="R3345" s="1">
        <f t="shared" si="209"/>
        <v>6</v>
      </c>
      <c r="S3345" s="1">
        <f t="shared" si="210"/>
        <v>2020</v>
      </c>
      <c r="T3345" s="1">
        <f t="shared" si="211"/>
        <v>1</v>
      </c>
    </row>
    <row r="3346" spans="1:20" x14ac:dyDescent="0.2">
      <c r="A3346" s="3" t="s">
        <v>1601</v>
      </c>
      <c r="B3346" s="3" t="s">
        <v>1836</v>
      </c>
      <c r="C3346" s="4" t="s">
        <v>1760</v>
      </c>
      <c r="D3346" s="5" t="s">
        <v>1761</v>
      </c>
      <c r="E3346" s="4" t="s">
        <v>1762</v>
      </c>
      <c r="F3346" s="6">
        <v>1702.41</v>
      </c>
      <c r="G3346" s="4">
        <v>116608</v>
      </c>
      <c r="H3346" s="4">
        <v>154248</v>
      </c>
      <c r="I3346" s="5">
        <v>11.03683678</v>
      </c>
      <c r="J3346" s="5">
        <v>1.3227908891328</v>
      </c>
      <c r="K3346" s="5" t="s">
        <v>30</v>
      </c>
      <c r="L3346" s="5">
        <v>196</v>
      </c>
      <c r="M3346" s="7" t="s">
        <v>1837</v>
      </c>
      <c r="N3346" s="7" t="s">
        <v>1838</v>
      </c>
      <c r="O3346" s="9" t="str">
        <f t="shared" si="208"/>
        <v>2020-06-23</v>
      </c>
      <c r="P3346" s="1" t="str">
        <f>VLOOKUP(K3346,de_para!$A$2:$B$46,2,0)</f>
        <v>Lead Ads</v>
      </c>
      <c r="Q3346" s="1">
        <v>0</v>
      </c>
      <c r="R3346" s="1">
        <f t="shared" si="209"/>
        <v>6</v>
      </c>
      <c r="S3346" s="1">
        <f t="shared" si="210"/>
        <v>2020</v>
      </c>
      <c r="T3346" s="1">
        <f t="shared" si="211"/>
        <v>1</v>
      </c>
    </row>
    <row r="3347" spans="1:20" x14ac:dyDescent="0.2">
      <c r="A3347" s="3" t="s">
        <v>1468</v>
      </c>
      <c r="B3347" s="3" t="s">
        <v>1836</v>
      </c>
      <c r="C3347" s="4" t="s">
        <v>1854</v>
      </c>
      <c r="D3347" s="5" t="s">
        <v>1850</v>
      </c>
      <c r="E3347" s="4" t="s">
        <v>1851</v>
      </c>
      <c r="F3347" s="6">
        <v>255.28</v>
      </c>
      <c r="G3347" s="4">
        <v>16716</v>
      </c>
      <c r="H3347" s="4">
        <v>17073</v>
      </c>
      <c r="I3347" s="5">
        <v>14.95226381</v>
      </c>
      <c r="J3347" s="5">
        <v>1.0213567839196001</v>
      </c>
      <c r="K3347" s="5" t="s">
        <v>200</v>
      </c>
      <c r="L3347" s="5">
        <v>4</v>
      </c>
      <c r="M3347" s="7" t="s">
        <v>1837</v>
      </c>
      <c r="N3347" s="7" t="s">
        <v>1838</v>
      </c>
      <c r="O3347" s="9" t="str">
        <f t="shared" si="208"/>
        <v>2020-06-23</v>
      </c>
      <c r="P3347" s="1" t="str">
        <f>VLOOKUP(K3347,de_para!$A$2:$B$46,2,0)</f>
        <v>Mensagem</v>
      </c>
      <c r="Q3347" s="1">
        <v>1</v>
      </c>
      <c r="R3347" s="1">
        <f t="shared" si="209"/>
        <v>6</v>
      </c>
      <c r="S3347" s="1">
        <f t="shared" si="210"/>
        <v>2020</v>
      </c>
      <c r="T3347" s="1">
        <f t="shared" si="211"/>
        <v>1</v>
      </c>
    </row>
    <row r="3348" spans="1:20" x14ac:dyDescent="0.2">
      <c r="A3348" s="3" t="s">
        <v>1688</v>
      </c>
      <c r="B3348" s="3" t="s">
        <v>1836</v>
      </c>
      <c r="C3348" s="4" t="s">
        <v>1689</v>
      </c>
      <c r="D3348" s="5" t="s">
        <v>1690</v>
      </c>
      <c r="E3348" s="4" t="s">
        <v>1691</v>
      </c>
      <c r="F3348" s="6">
        <v>9363.2800000000007</v>
      </c>
      <c r="G3348" s="4">
        <v>684801</v>
      </c>
      <c r="H3348" s="4">
        <v>1274696</v>
      </c>
      <c r="I3348" s="5">
        <v>7.3455004199999996</v>
      </c>
      <c r="J3348" s="5">
        <v>1.8614108332202</v>
      </c>
      <c r="K3348" s="5" t="s">
        <v>1304</v>
      </c>
      <c r="L3348" s="5">
        <v>351</v>
      </c>
      <c r="M3348" s="7" t="s">
        <v>1837</v>
      </c>
      <c r="N3348" s="7" t="s">
        <v>1838</v>
      </c>
      <c r="O3348" s="9" t="str">
        <f t="shared" si="208"/>
        <v>2020-06-23</v>
      </c>
      <c r="P3348" s="1" t="str">
        <f>VLOOKUP(K3348,de_para!$A$2:$B$46,2,0)</f>
        <v>web event</v>
      </c>
      <c r="Q3348" s="1">
        <v>0</v>
      </c>
      <c r="R3348" s="1">
        <f t="shared" si="209"/>
        <v>6</v>
      </c>
      <c r="S3348" s="1">
        <f t="shared" si="210"/>
        <v>2020</v>
      </c>
      <c r="T3348" s="1">
        <f t="shared" si="211"/>
        <v>1</v>
      </c>
    </row>
    <row r="3349" spans="1:20" x14ac:dyDescent="0.2">
      <c r="A3349" s="3" t="s">
        <v>1721</v>
      </c>
      <c r="B3349" s="3" t="s">
        <v>1836</v>
      </c>
      <c r="C3349" s="4" t="s">
        <v>1722</v>
      </c>
      <c r="D3349" s="5" t="s">
        <v>1723</v>
      </c>
      <c r="E3349" s="4" t="s">
        <v>1724</v>
      </c>
      <c r="F3349" s="6">
        <v>0</v>
      </c>
      <c r="G3349" s="4">
        <v>0</v>
      </c>
      <c r="H3349" s="4">
        <v>0</v>
      </c>
      <c r="I3349" s="5" t="s">
        <v>42</v>
      </c>
      <c r="J3349" s="5">
        <v>0</v>
      </c>
      <c r="K3349" s="5" t="s">
        <v>1304</v>
      </c>
      <c r="L3349" s="5">
        <v>24</v>
      </c>
      <c r="M3349" s="7" t="s">
        <v>1837</v>
      </c>
      <c r="N3349" s="7" t="s">
        <v>1838</v>
      </c>
      <c r="O3349" s="9" t="str">
        <f t="shared" si="208"/>
        <v>2020-06-23</v>
      </c>
      <c r="P3349" s="1" t="str">
        <f>VLOOKUP(K3349,de_para!$A$2:$B$46,2,0)</f>
        <v>web event</v>
      </c>
      <c r="Q3349" s="1">
        <v>0</v>
      </c>
      <c r="R3349" s="1">
        <f t="shared" si="209"/>
        <v>6</v>
      </c>
      <c r="S3349" s="1">
        <f t="shared" si="210"/>
        <v>2020</v>
      </c>
      <c r="T3349" s="1">
        <f t="shared" si="211"/>
        <v>1</v>
      </c>
    </row>
    <row r="3350" spans="1:20" x14ac:dyDescent="0.2">
      <c r="A3350" s="3" t="s">
        <v>1466</v>
      </c>
      <c r="B3350" s="3" t="s">
        <v>1836</v>
      </c>
      <c r="C3350" s="4" t="s">
        <v>1546</v>
      </c>
      <c r="D3350" s="5" t="s">
        <v>1521</v>
      </c>
      <c r="E3350" s="4" t="s">
        <v>1522</v>
      </c>
      <c r="F3350" s="6">
        <v>1395.5</v>
      </c>
      <c r="G3350" s="4">
        <v>173792</v>
      </c>
      <c r="H3350" s="4">
        <v>231477</v>
      </c>
      <c r="I3350" s="5">
        <v>6.02867672</v>
      </c>
      <c r="J3350" s="5">
        <v>1.3319197661572</v>
      </c>
      <c r="K3350" s="5" t="s">
        <v>1251</v>
      </c>
      <c r="L3350" s="5">
        <v>8</v>
      </c>
      <c r="M3350" s="7" t="s">
        <v>1837</v>
      </c>
      <c r="N3350" s="7" t="s">
        <v>1838</v>
      </c>
      <c r="O3350" s="9" t="str">
        <f t="shared" si="208"/>
        <v>2020-06-23</v>
      </c>
      <c r="P3350" s="1" t="str">
        <f>VLOOKUP(K3350,de_para!$A$2:$B$46,2,0)</f>
        <v>Credenciamento</v>
      </c>
      <c r="Q3350" s="1">
        <v>0</v>
      </c>
      <c r="R3350" s="1">
        <f t="shared" si="209"/>
        <v>6</v>
      </c>
      <c r="S3350" s="1">
        <f t="shared" si="210"/>
        <v>2020</v>
      </c>
      <c r="T3350" s="1">
        <f t="shared" si="211"/>
        <v>1</v>
      </c>
    </row>
    <row r="3351" spans="1:20" x14ac:dyDescent="0.2">
      <c r="A3351" s="3" t="s">
        <v>1423</v>
      </c>
      <c r="B3351" s="3" t="s">
        <v>1836</v>
      </c>
      <c r="C3351" s="4" t="s">
        <v>1424</v>
      </c>
      <c r="D3351" s="5" t="s">
        <v>1425</v>
      </c>
      <c r="E3351" s="4" t="s">
        <v>1426</v>
      </c>
      <c r="F3351" s="6">
        <v>484.34</v>
      </c>
      <c r="G3351" s="4">
        <v>56496</v>
      </c>
      <c r="H3351" s="4">
        <v>71958</v>
      </c>
      <c r="I3351" s="5">
        <v>6.73087079</v>
      </c>
      <c r="J3351" s="5">
        <v>1.2736830926083</v>
      </c>
      <c r="K3351" s="5" t="s">
        <v>1304</v>
      </c>
      <c r="L3351" s="5">
        <v>29</v>
      </c>
      <c r="M3351" s="7" t="s">
        <v>1837</v>
      </c>
      <c r="N3351" s="7" t="s">
        <v>1838</v>
      </c>
      <c r="O3351" s="9" t="str">
        <f t="shared" si="208"/>
        <v>2020-06-23</v>
      </c>
      <c r="P3351" s="1" t="str">
        <f>VLOOKUP(K3351,de_para!$A$2:$B$46,2,0)</f>
        <v>web event</v>
      </c>
      <c r="Q3351" s="1">
        <v>0</v>
      </c>
      <c r="R3351" s="1">
        <f t="shared" si="209"/>
        <v>6</v>
      </c>
      <c r="S3351" s="1">
        <f t="shared" si="210"/>
        <v>2020</v>
      </c>
      <c r="T3351" s="1">
        <f t="shared" si="211"/>
        <v>1</v>
      </c>
    </row>
    <row r="3352" spans="1:20" x14ac:dyDescent="0.2">
      <c r="A3352" s="3" t="s">
        <v>1855</v>
      </c>
      <c r="B3352" s="3" t="s">
        <v>1836</v>
      </c>
      <c r="C3352" s="4" t="s">
        <v>1856</v>
      </c>
      <c r="D3352" s="5" t="s">
        <v>1841</v>
      </c>
      <c r="E3352" s="4" t="s">
        <v>1842</v>
      </c>
      <c r="F3352" s="6">
        <v>0</v>
      </c>
      <c r="G3352" s="4">
        <v>0</v>
      </c>
      <c r="H3352" s="4">
        <v>0</v>
      </c>
      <c r="I3352" s="5" t="s">
        <v>42</v>
      </c>
      <c r="J3352" s="5">
        <v>0</v>
      </c>
      <c r="K3352" s="5" t="s">
        <v>1304</v>
      </c>
      <c r="L3352" s="5">
        <v>1</v>
      </c>
      <c r="M3352" s="7" t="s">
        <v>1837</v>
      </c>
      <c r="N3352" s="7" t="s">
        <v>1838</v>
      </c>
      <c r="O3352" s="9" t="str">
        <f t="shared" si="208"/>
        <v>2020-06-23</v>
      </c>
      <c r="P3352" s="1" t="str">
        <f>VLOOKUP(K3352,de_para!$A$2:$B$46,2,0)</f>
        <v>web event</v>
      </c>
      <c r="Q3352" s="1">
        <v>0</v>
      </c>
      <c r="R3352" s="1">
        <f t="shared" si="209"/>
        <v>6</v>
      </c>
      <c r="S3352" s="1">
        <f t="shared" si="210"/>
        <v>2020</v>
      </c>
      <c r="T3352" s="1">
        <f t="shared" si="211"/>
        <v>1</v>
      </c>
    </row>
    <row r="3353" spans="1:20" x14ac:dyDescent="0.2">
      <c r="A3353" s="3" t="s">
        <v>311</v>
      </c>
      <c r="B3353" s="3" t="s">
        <v>1836</v>
      </c>
      <c r="C3353" s="4" t="s">
        <v>1520</v>
      </c>
      <c r="D3353" s="5" t="s">
        <v>1521</v>
      </c>
      <c r="E3353" s="4" t="s">
        <v>1522</v>
      </c>
      <c r="F3353" s="6">
        <v>3266.19</v>
      </c>
      <c r="G3353" s="4">
        <v>368256</v>
      </c>
      <c r="H3353" s="4">
        <v>507264</v>
      </c>
      <c r="I3353" s="5">
        <v>6.4388365800000003</v>
      </c>
      <c r="J3353" s="5">
        <v>1.3774765380605001</v>
      </c>
      <c r="K3353" s="5" t="s">
        <v>1251</v>
      </c>
      <c r="L3353" s="5">
        <v>21</v>
      </c>
      <c r="M3353" s="7" t="s">
        <v>1837</v>
      </c>
      <c r="N3353" s="7" t="s">
        <v>1838</v>
      </c>
      <c r="O3353" s="9" t="str">
        <f t="shared" si="208"/>
        <v>2020-06-23</v>
      </c>
      <c r="P3353" s="1" t="str">
        <f>VLOOKUP(K3353,de_para!$A$2:$B$46,2,0)</f>
        <v>Credenciamento</v>
      </c>
      <c r="Q3353" s="1">
        <v>0</v>
      </c>
      <c r="R3353" s="1">
        <f t="shared" si="209"/>
        <v>6</v>
      </c>
      <c r="S3353" s="1">
        <f t="shared" si="210"/>
        <v>2020</v>
      </c>
      <c r="T3353" s="1">
        <f t="shared" si="211"/>
        <v>1</v>
      </c>
    </row>
    <row r="3354" spans="1:20" x14ac:dyDescent="0.2">
      <c r="A3354" s="3" t="s">
        <v>1466</v>
      </c>
      <c r="B3354" s="3" t="s">
        <v>1836</v>
      </c>
      <c r="C3354" s="4" t="s">
        <v>1467</v>
      </c>
      <c r="D3354" s="5" t="s">
        <v>1249</v>
      </c>
      <c r="E3354" s="4" t="s">
        <v>1250</v>
      </c>
      <c r="F3354" s="6">
        <v>4945.92</v>
      </c>
      <c r="G3354" s="4">
        <v>717950</v>
      </c>
      <c r="H3354" s="4">
        <v>922427</v>
      </c>
      <c r="I3354" s="5">
        <v>5.36185519</v>
      </c>
      <c r="J3354" s="5">
        <v>1.2848067414165001</v>
      </c>
      <c r="K3354" s="5" t="s">
        <v>1251</v>
      </c>
      <c r="L3354" s="5">
        <v>53</v>
      </c>
      <c r="M3354" s="7" t="s">
        <v>1837</v>
      </c>
      <c r="N3354" s="7" t="s">
        <v>1838</v>
      </c>
      <c r="O3354" s="9" t="str">
        <f t="shared" si="208"/>
        <v>2020-06-23</v>
      </c>
      <c r="P3354" s="1" t="str">
        <f>VLOOKUP(K3354,de_para!$A$2:$B$46,2,0)</f>
        <v>Credenciamento</v>
      </c>
      <c r="Q3354" s="1">
        <v>0</v>
      </c>
      <c r="R3354" s="1">
        <f t="shared" si="209"/>
        <v>6</v>
      </c>
      <c r="S3354" s="1">
        <f t="shared" si="210"/>
        <v>2020</v>
      </c>
      <c r="T3354" s="1">
        <f t="shared" si="211"/>
        <v>1</v>
      </c>
    </row>
    <row r="3355" spans="1:20" x14ac:dyDescent="0.2">
      <c r="A3355" s="3" t="s">
        <v>1592</v>
      </c>
      <c r="B3355" s="3" t="s">
        <v>1836</v>
      </c>
      <c r="C3355" s="4" t="s">
        <v>1593</v>
      </c>
      <c r="D3355" s="5" t="s">
        <v>1503</v>
      </c>
      <c r="E3355" s="4" t="s">
        <v>1504</v>
      </c>
      <c r="F3355" s="6">
        <v>55.17</v>
      </c>
      <c r="G3355" s="4">
        <v>5334</v>
      </c>
      <c r="H3355" s="4">
        <v>7240</v>
      </c>
      <c r="I3355" s="5">
        <v>7.62016575</v>
      </c>
      <c r="J3355" s="5">
        <v>1.3573303337083</v>
      </c>
      <c r="K3355" s="5" t="s">
        <v>1304</v>
      </c>
      <c r="L3355" s="5">
        <v>5</v>
      </c>
      <c r="M3355" s="7" t="s">
        <v>1837</v>
      </c>
      <c r="N3355" s="7" t="s">
        <v>1838</v>
      </c>
      <c r="O3355" s="9" t="str">
        <f t="shared" si="208"/>
        <v>2020-06-23</v>
      </c>
      <c r="P3355" s="1" t="str">
        <f>VLOOKUP(K3355,de_para!$A$2:$B$46,2,0)</f>
        <v>web event</v>
      </c>
      <c r="Q3355" s="1">
        <v>0</v>
      </c>
      <c r="R3355" s="1">
        <f t="shared" si="209"/>
        <v>6</v>
      </c>
      <c r="S3355" s="1">
        <f t="shared" si="210"/>
        <v>2020</v>
      </c>
      <c r="T3355" s="1">
        <f t="shared" si="211"/>
        <v>1</v>
      </c>
    </row>
    <row r="3356" spans="1:20" x14ac:dyDescent="0.2">
      <c r="A3356" s="3" t="s">
        <v>1754</v>
      </c>
      <c r="B3356" s="3" t="s">
        <v>1836</v>
      </c>
      <c r="C3356" s="4" t="s">
        <v>1755</v>
      </c>
      <c r="D3356" s="5" t="s">
        <v>1756</v>
      </c>
      <c r="E3356" s="4" t="s">
        <v>1757</v>
      </c>
      <c r="F3356" s="6">
        <v>0</v>
      </c>
      <c r="G3356" s="4">
        <v>0</v>
      </c>
      <c r="H3356" s="4">
        <v>0</v>
      </c>
      <c r="I3356" s="5" t="s">
        <v>42</v>
      </c>
      <c r="J3356" s="5">
        <v>0</v>
      </c>
      <c r="K3356" s="5" t="s">
        <v>1304</v>
      </c>
      <c r="L3356" s="5">
        <v>1</v>
      </c>
      <c r="M3356" s="7" t="s">
        <v>1837</v>
      </c>
      <c r="N3356" s="7" t="s">
        <v>1838</v>
      </c>
      <c r="O3356" s="9" t="str">
        <f t="shared" si="208"/>
        <v>2020-06-23</v>
      </c>
      <c r="P3356" s="1" t="str">
        <f>VLOOKUP(K3356,de_para!$A$2:$B$46,2,0)</f>
        <v>web event</v>
      </c>
      <c r="Q3356" s="1">
        <v>0</v>
      </c>
      <c r="R3356" s="1">
        <f t="shared" si="209"/>
        <v>6</v>
      </c>
      <c r="S3356" s="1">
        <f t="shared" si="210"/>
        <v>2020</v>
      </c>
      <c r="T3356" s="1">
        <f t="shared" si="211"/>
        <v>1</v>
      </c>
    </row>
    <row r="3357" spans="1:20" x14ac:dyDescent="0.2">
      <c r="A3357" s="3" t="s">
        <v>1327</v>
      </c>
      <c r="B3357" s="3" t="s">
        <v>1836</v>
      </c>
      <c r="C3357" s="4" t="s">
        <v>1828</v>
      </c>
      <c r="D3357" s="5" t="s">
        <v>1801</v>
      </c>
      <c r="E3357" s="4" t="s">
        <v>1802</v>
      </c>
      <c r="F3357" s="6">
        <v>949.43</v>
      </c>
      <c r="G3357" s="4">
        <v>16904</v>
      </c>
      <c r="H3357" s="4">
        <v>39886</v>
      </c>
      <c r="I3357" s="5">
        <v>23.803590230000001</v>
      </c>
      <c r="J3357" s="5">
        <v>2.359559867487</v>
      </c>
      <c r="K3357" s="5" t="s">
        <v>30</v>
      </c>
      <c r="L3357" s="5">
        <v>70</v>
      </c>
      <c r="M3357" s="7" t="s">
        <v>1837</v>
      </c>
      <c r="N3357" s="7" t="s">
        <v>1838</v>
      </c>
      <c r="O3357" s="9" t="str">
        <f t="shared" si="208"/>
        <v>2020-06-23</v>
      </c>
      <c r="P3357" s="1" t="str">
        <f>VLOOKUP(K3357,de_para!$A$2:$B$46,2,0)</f>
        <v>Lead Ads</v>
      </c>
      <c r="Q3357" s="1">
        <v>0</v>
      </c>
      <c r="R3357" s="1">
        <f t="shared" si="209"/>
        <v>6</v>
      </c>
      <c r="S3357" s="1">
        <f t="shared" si="210"/>
        <v>2020</v>
      </c>
      <c r="T3357" s="1">
        <f t="shared" si="211"/>
        <v>1</v>
      </c>
    </row>
    <row r="3358" spans="1:20" x14ac:dyDescent="0.2">
      <c r="A3358" s="3" t="s">
        <v>311</v>
      </c>
      <c r="B3358" s="3" t="s">
        <v>1836</v>
      </c>
      <c r="C3358" s="4" t="s">
        <v>1535</v>
      </c>
      <c r="D3358" s="5" t="s">
        <v>1508</v>
      </c>
      <c r="E3358" s="4" t="s">
        <v>1509</v>
      </c>
      <c r="F3358" s="6">
        <v>1869.48</v>
      </c>
      <c r="G3358" s="4">
        <v>171840</v>
      </c>
      <c r="H3358" s="4">
        <v>241323</v>
      </c>
      <c r="I3358" s="5">
        <v>7.7467957900000002</v>
      </c>
      <c r="J3358" s="5">
        <v>1.4043470670391001</v>
      </c>
      <c r="K3358" s="5" t="s">
        <v>38</v>
      </c>
      <c r="L3358" s="5">
        <v>6</v>
      </c>
      <c r="M3358" s="7" t="s">
        <v>1837</v>
      </c>
      <c r="N3358" s="7" t="s">
        <v>1838</v>
      </c>
      <c r="O3358" s="9" t="str">
        <f t="shared" si="208"/>
        <v>2020-06-23</v>
      </c>
      <c r="P3358" s="1" t="str">
        <f>VLOOKUP(K3358,de_para!$A$2:$B$46,2,0)</f>
        <v>Credenciamento</v>
      </c>
      <c r="Q3358" s="1">
        <v>0</v>
      </c>
      <c r="R3358" s="1">
        <f t="shared" si="209"/>
        <v>6</v>
      </c>
      <c r="S3358" s="1">
        <f t="shared" si="210"/>
        <v>2020</v>
      </c>
      <c r="T3358" s="1">
        <f t="shared" si="211"/>
        <v>1</v>
      </c>
    </row>
    <row r="3359" spans="1:20" x14ac:dyDescent="0.2">
      <c r="A3359" s="3" t="s">
        <v>311</v>
      </c>
      <c r="B3359" s="3" t="s">
        <v>1836</v>
      </c>
      <c r="C3359" s="4" t="s">
        <v>1248</v>
      </c>
      <c r="D3359" s="5" t="s">
        <v>1249</v>
      </c>
      <c r="E3359" s="4" t="s">
        <v>1250</v>
      </c>
      <c r="F3359" s="6">
        <v>2891.74</v>
      </c>
      <c r="G3359" s="4">
        <v>323393</v>
      </c>
      <c r="H3359" s="4">
        <v>429396</v>
      </c>
      <c r="I3359" s="5">
        <v>6.7344362799999997</v>
      </c>
      <c r="J3359" s="5">
        <v>1.3277838419507999</v>
      </c>
      <c r="K3359" s="5" t="s">
        <v>1251</v>
      </c>
      <c r="L3359" s="5">
        <v>48</v>
      </c>
      <c r="M3359" s="7" t="s">
        <v>1837</v>
      </c>
      <c r="N3359" s="7" t="s">
        <v>1838</v>
      </c>
      <c r="O3359" s="9" t="str">
        <f t="shared" si="208"/>
        <v>2020-06-23</v>
      </c>
      <c r="P3359" s="1" t="str">
        <f>VLOOKUP(K3359,de_para!$A$2:$B$46,2,0)</f>
        <v>Credenciamento</v>
      </c>
      <c r="Q3359" s="1">
        <v>0</v>
      </c>
      <c r="R3359" s="1">
        <f t="shared" si="209"/>
        <v>6</v>
      </c>
      <c r="S3359" s="1">
        <f t="shared" si="210"/>
        <v>2020</v>
      </c>
      <c r="T3359" s="1">
        <f t="shared" si="211"/>
        <v>1</v>
      </c>
    </row>
    <row r="3360" spans="1:20" x14ac:dyDescent="0.2">
      <c r="A3360" s="3" t="s">
        <v>1745</v>
      </c>
      <c r="B3360" s="3" t="s">
        <v>1836</v>
      </c>
      <c r="C3360" s="4" t="s">
        <v>1746</v>
      </c>
      <c r="D3360" s="5" t="s">
        <v>1747</v>
      </c>
      <c r="E3360" s="4" t="s">
        <v>1748</v>
      </c>
      <c r="F3360" s="6">
        <v>0</v>
      </c>
      <c r="G3360" s="4">
        <v>0</v>
      </c>
      <c r="H3360" s="4">
        <v>0</v>
      </c>
      <c r="I3360" s="5" t="s">
        <v>42</v>
      </c>
      <c r="J3360" s="5">
        <v>0</v>
      </c>
      <c r="K3360" s="5" t="s">
        <v>826</v>
      </c>
      <c r="L3360" s="5">
        <v>5</v>
      </c>
      <c r="M3360" s="7" t="s">
        <v>1837</v>
      </c>
      <c r="N3360" s="7" t="s">
        <v>1838</v>
      </c>
      <c r="O3360" s="9" t="str">
        <f t="shared" si="208"/>
        <v>2020-06-23</v>
      </c>
      <c r="P3360" s="1" t="str">
        <f>VLOOKUP(K3360,de_para!$A$2:$B$46,2,0)</f>
        <v>App event</v>
      </c>
      <c r="Q3360" s="1">
        <v>0</v>
      </c>
      <c r="R3360" s="1">
        <f t="shared" si="209"/>
        <v>6</v>
      </c>
      <c r="S3360" s="1">
        <f t="shared" si="210"/>
        <v>2020</v>
      </c>
      <c r="T3360" s="1">
        <f t="shared" si="211"/>
        <v>1</v>
      </c>
    </row>
    <row r="3361" spans="1:20" x14ac:dyDescent="0.2">
      <c r="A3361" s="3" t="s">
        <v>1857</v>
      </c>
      <c r="B3361" s="3" t="s">
        <v>1836</v>
      </c>
      <c r="C3361" s="4" t="s">
        <v>1858</v>
      </c>
      <c r="D3361" s="5" t="s">
        <v>1859</v>
      </c>
      <c r="E3361" s="4" t="s">
        <v>1860</v>
      </c>
      <c r="F3361" s="6">
        <v>579.04</v>
      </c>
      <c r="G3361" s="4">
        <v>63168</v>
      </c>
      <c r="H3361" s="4">
        <v>69810</v>
      </c>
      <c r="I3361" s="5">
        <v>8.2945136799999997</v>
      </c>
      <c r="J3361" s="5">
        <v>1.1051481762918001</v>
      </c>
      <c r="K3361" s="5" t="s">
        <v>1304</v>
      </c>
      <c r="L3361" s="5">
        <v>16</v>
      </c>
      <c r="M3361" s="7" t="s">
        <v>1837</v>
      </c>
      <c r="N3361" s="7" t="s">
        <v>1838</v>
      </c>
      <c r="O3361" s="9" t="str">
        <f t="shared" si="208"/>
        <v>2020-06-23</v>
      </c>
      <c r="P3361" s="1" t="str">
        <f>VLOOKUP(K3361,de_para!$A$2:$B$46,2,0)</f>
        <v>web event</v>
      </c>
      <c r="Q3361" s="1">
        <v>0</v>
      </c>
      <c r="R3361" s="1">
        <f t="shared" si="209"/>
        <v>6</v>
      </c>
      <c r="S3361" s="1">
        <f t="shared" si="210"/>
        <v>2020</v>
      </c>
      <c r="T3361" s="1">
        <f t="shared" si="211"/>
        <v>1</v>
      </c>
    </row>
    <row r="3362" spans="1:20" x14ac:dyDescent="0.2">
      <c r="A3362" s="3" t="s">
        <v>1845</v>
      </c>
      <c r="B3362" s="3" t="s">
        <v>1836</v>
      </c>
      <c r="C3362" s="4" t="s">
        <v>1861</v>
      </c>
      <c r="D3362" s="5" t="s">
        <v>1862</v>
      </c>
      <c r="E3362" s="4" t="s">
        <v>1863</v>
      </c>
      <c r="F3362" s="6">
        <v>0</v>
      </c>
      <c r="G3362" s="4">
        <v>0</v>
      </c>
      <c r="H3362" s="4">
        <v>0</v>
      </c>
      <c r="I3362" s="5" t="s">
        <v>42</v>
      </c>
      <c r="J3362" s="5">
        <v>0</v>
      </c>
      <c r="K3362" s="5" t="s">
        <v>1304</v>
      </c>
      <c r="L3362" s="5">
        <v>1</v>
      </c>
      <c r="M3362" s="7" t="s">
        <v>1837</v>
      </c>
      <c r="N3362" s="7" t="s">
        <v>1838</v>
      </c>
      <c r="O3362" s="9" t="str">
        <f t="shared" si="208"/>
        <v>2020-06-23</v>
      </c>
      <c r="P3362" s="1" t="str">
        <f>VLOOKUP(K3362,de_para!$A$2:$B$46,2,0)</f>
        <v>web event</v>
      </c>
      <c r="Q3362" s="1">
        <v>0</v>
      </c>
      <c r="R3362" s="1">
        <f t="shared" si="209"/>
        <v>6</v>
      </c>
      <c r="S3362" s="1">
        <f t="shared" si="210"/>
        <v>2020</v>
      </c>
      <c r="T3362" s="1">
        <f t="shared" si="211"/>
        <v>1</v>
      </c>
    </row>
    <row r="3363" spans="1:20" x14ac:dyDescent="0.2">
      <c r="A3363" s="3" t="s">
        <v>1094</v>
      </c>
      <c r="B3363" s="3" t="s">
        <v>1836</v>
      </c>
      <c r="C3363" s="4" t="s">
        <v>1541</v>
      </c>
      <c r="D3363" s="5" t="s">
        <v>1524</v>
      </c>
      <c r="E3363" s="4" t="s">
        <v>1525</v>
      </c>
      <c r="F3363" s="6">
        <v>6205.4</v>
      </c>
      <c r="G3363" s="4">
        <v>43640</v>
      </c>
      <c r="H3363" s="4">
        <v>353827</v>
      </c>
      <c r="I3363" s="5">
        <v>17.537949340000001</v>
      </c>
      <c r="J3363" s="5">
        <v>8.1078597616865</v>
      </c>
      <c r="K3363" s="5" t="s">
        <v>19</v>
      </c>
      <c r="L3363" s="5">
        <v>456</v>
      </c>
      <c r="M3363" s="7" t="s">
        <v>1837</v>
      </c>
      <c r="N3363" s="7" t="s">
        <v>1838</v>
      </c>
      <c r="O3363" s="9" t="str">
        <f t="shared" si="208"/>
        <v>2020-06-23</v>
      </c>
      <c r="P3363" s="1" t="str">
        <f>VLOOKUP(K3363,de_para!$A$2:$B$46,2,0)</f>
        <v>web event</v>
      </c>
      <c r="Q3363" s="1">
        <v>0</v>
      </c>
      <c r="R3363" s="1">
        <f t="shared" si="209"/>
        <v>6</v>
      </c>
      <c r="S3363" s="1">
        <f t="shared" si="210"/>
        <v>2020</v>
      </c>
      <c r="T3363" s="1">
        <f t="shared" si="211"/>
        <v>1</v>
      </c>
    </row>
    <row r="3364" spans="1:20" x14ac:dyDescent="0.2">
      <c r="A3364" s="3" t="s">
        <v>1358</v>
      </c>
      <c r="B3364" s="3" t="s">
        <v>1836</v>
      </c>
      <c r="C3364" s="4" t="s">
        <v>1770</v>
      </c>
      <c r="D3364" s="5" t="s">
        <v>1761</v>
      </c>
      <c r="E3364" s="4" t="s">
        <v>1762</v>
      </c>
      <c r="F3364" s="6">
        <v>501.25</v>
      </c>
      <c r="G3364" s="4">
        <v>57905</v>
      </c>
      <c r="H3364" s="4">
        <v>69074</v>
      </c>
      <c r="I3364" s="5">
        <v>7.2567101899999997</v>
      </c>
      <c r="J3364" s="5">
        <v>1.1928848976772</v>
      </c>
      <c r="K3364" s="5" t="s">
        <v>30</v>
      </c>
      <c r="L3364" s="5">
        <v>29</v>
      </c>
      <c r="M3364" s="7" t="s">
        <v>1837</v>
      </c>
      <c r="N3364" s="7" t="s">
        <v>1838</v>
      </c>
      <c r="O3364" s="9" t="str">
        <f t="shared" si="208"/>
        <v>2020-06-23</v>
      </c>
      <c r="P3364" s="1" t="str">
        <f>VLOOKUP(K3364,de_para!$A$2:$B$46,2,0)</f>
        <v>Lead Ads</v>
      </c>
      <c r="Q3364" s="1">
        <v>0</v>
      </c>
      <c r="R3364" s="1">
        <f t="shared" si="209"/>
        <v>6</v>
      </c>
      <c r="S3364" s="1">
        <f t="shared" si="210"/>
        <v>2020</v>
      </c>
      <c r="T3364" s="1">
        <f t="shared" si="211"/>
        <v>1</v>
      </c>
    </row>
    <row r="3365" spans="1:20" x14ac:dyDescent="0.2">
      <c r="A3365" s="3" t="s">
        <v>1864</v>
      </c>
      <c r="B3365" s="3" t="s">
        <v>1836</v>
      </c>
      <c r="C3365" s="4" t="s">
        <v>1865</v>
      </c>
      <c r="D3365" s="5" t="s">
        <v>1866</v>
      </c>
      <c r="E3365" s="4" t="s">
        <v>1867</v>
      </c>
      <c r="F3365" s="6">
        <v>0</v>
      </c>
      <c r="G3365" s="4">
        <v>0</v>
      </c>
      <c r="H3365" s="4">
        <v>0</v>
      </c>
      <c r="I3365" s="5" t="s">
        <v>42</v>
      </c>
      <c r="J3365" s="5">
        <v>0</v>
      </c>
      <c r="K3365" s="5" t="s">
        <v>1304</v>
      </c>
      <c r="L3365" s="5">
        <v>2</v>
      </c>
      <c r="M3365" s="7" t="s">
        <v>1837</v>
      </c>
      <c r="N3365" s="7" t="s">
        <v>1838</v>
      </c>
      <c r="O3365" s="9" t="str">
        <f t="shared" si="208"/>
        <v>2020-06-23</v>
      </c>
      <c r="P3365" s="1" t="str">
        <f>VLOOKUP(K3365,de_para!$A$2:$B$46,2,0)</f>
        <v>web event</v>
      </c>
      <c r="Q3365" s="1">
        <v>0</v>
      </c>
      <c r="R3365" s="1">
        <f t="shared" si="209"/>
        <v>6</v>
      </c>
      <c r="S3365" s="1">
        <f t="shared" si="210"/>
        <v>2020</v>
      </c>
      <c r="T3365" s="1">
        <f t="shared" si="211"/>
        <v>1</v>
      </c>
    </row>
    <row r="3366" spans="1:20" x14ac:dyDescent="0.2">
      <c r="A3366" s="3" t="s">
        <v>1864</v>
      </c>
      <c r="B3366" s="3" t="s">
        <v>1836</v>
      </c>
      <c r="C3366" s="4" t="s">
        <v>1868</v>
      </c>
      <c r="D3366" s="5" t="s">
        <v>1869</v>
      </c>
      <c r="E3366" s="4" t="s">
        <v>1870</v>
      </c>
      <c r="F3366" s="6">
        <v>0</v>
      </c>
      <c r="G3366" s="4">
        <v>0</v>
      </c>
      <c r="H3366" s="4">
        <v>0</v>
      </c>
      <c r="I3366" s="5" t="s">
        <v>42</v>
      </c>
      <c r="J3366" s="5">
        <v>0</v>
      </c>
      <c r="K3366" s="5" t="s">
        <v>1304</v>
      </c>
      <c r="L3366" s="5">
        <v>1</v>
      </c>
      <c r="M3366" s="7" t="s">
        <v>1837</v>
      </c>
      <c r="N3366" s="7" t="s">
        <v>1838</v>
      </c>
      <c r="O3366" s="9" t="str">
        <f t="shared" si="208"/>
        <v>2020-06-23</v>
      </c>
      <c r="P3366" s="1" t="str">
        <f>VLOOKUP(K3366,de_para!$A$2:$B$46,2,0)</f>
        <v>web event</v>
      </c>
      <c r="Q3366" s="1">
        <v>0</v>
      </c>
      <c r="R3366" s="1">
        <f t="shared" si="209"/>
        <v>6</v>
      </c>
      <c r="S3366" s="1">
        <f t="shared" si="210"/>
        <v>2020</v>
      </c>
      <c r="T3366" s="1">
        <f t="shared" si="211"/>
        <v>1</v>
      </c>
    </row>
    <row r="3367" spans="1:20" x14ac:dyDescent="0.2">
      <c r="A3367" s="3" t="s">
        <v>1446</v>
      </c>
      <c r="B3367" s="3" t="s">
        <v>1836</v>
      </c>
      <c r="C3367" s="4" t="s">
        <v>1776</v>
      </c>
      <c r="D3367" s="5" t="s">
        <v>1764</v>
      </c>
      <c r="E3367" s="4" t="s">
        <v>1765</v>
      </c>
      <c r="F3367" s="6">
        <v>0</v>
      </c>
      <c r="G3367" s="4">
        <v>0</v>
      </c>
      <c r="H3367" s="4">
        <v>0</v>
      </c>
      <c r="I3367" s="5" t="s">
        <v>42</v>
      </c>
      <c r="J3367" s="5">
        <v>0</v>
      </c>
      <c r="K3367" s="5" t="s">
        <v>200</v>
      </c>
      <c r="L3367" s="5">
        <v>1</v>
      </c>
      <c r="M3367" s="7" t="s">
        <v>1837</v>
      </c>
      <c r="N3367" s="7" t="s">
        <v>1838</v>
      </c>
      <c r="O3367" s="9" t="str">
        <f t="shared" si="208"/>
        <v>2020-06-23</v>
      </c>
      <c r="P3367" s="1" t="str">
        <f>VLOOKUP(K3367,de_para!$A$2:$B$46,2,0)</f>
        <v>Mensagem</v>
      </c>
      <c r="Q3367" s="1">
        <v>1</v>
      </c>
      <c r="R3367" s="1">
        <f t="shared" si="209"/>
        <v>6</v>
      </c>
      <c r="S3367" s="1">
        <f t="shared" si="210"/>
        <v>2020</v>
      </c>
      <c r="T3367" s="1">
        <f t="shared" si="211"/>
        <v>1</v>
      </c>
    </row>
    <row r="3368" spans="1:20" x14ac:dyDescent="0.2">
      <c r="A3368" s="3" t="s">
        <v>1305</v>
      </c>
      <c r="B3368" s="3" t="s">
        <v>1836</v>
      </c>
      <c r="C3368" s="4" t="s">
        <v>1671</v>
      </c>
      <c r="D3368" s="5" t="s">
        <v>1672</v>
      </c>
      <c r="E3368" s="4" t="s">
        <v>1673</v>
      </c>
      <c r="F3368" s="6">
        <v>1520.85</v>
      </c>
      <c r="G3368" s="4">
        <v>183551</v>
      </c>
      <c r="H3368" s="4">
        <v>254875</v>
      </c>
      <c r="I3368" s="5">
        <v>5.9670426699999997</v>
      </c>
      <c r="J3368" s="5">
        <v>1.3885786511650999</v>
      </c>
      <c r="K3368" s="5" t="s">
        <v>19</v>
      </c>
      <c r="L3368" s="5">
        <v>143</v>
      </c>
      <c r="M3368" s="7" t="s">
        <v>1837</v>
      </c>
      <c r="N3368" s="7" t="s">
        <v>1838</v>
      </c>
      <c r="O3368" s="9" t="str">
        <f t="shared" si="208"/>
        <v>2020-06-23</v>
      </c>
      <c r="P3368" s="1" t="str">
        <f>VLOOKUP(K3368,de_para!$A$2:$B$46,2,0)</f>
        <v>web event</v>
      </c>
      <c r="Q3368" s="1">
        <v>0</v>
      </c>
      <c r="R3368" s="1">
        <f t="shared" si="209"/>
        <v>6</v>
      </c>
      <c r="S3368" s="1">
        <f t="shared" si="210"/>
        <v>2020</v>
      </c>
      <c r="T3368" s="1">
        <f t="shared" si="211"/>
        <v>1</v>
      </c>
    </row>
    <row r="3369" spans="1:20" x14ac:dyDescent="0.2">
      <c r="A3369" s="3" t="s">
        <v>1645</v>
      </c>
      <c r="B3369" s="3" t="s">
        <v>1836</v>
      </c>
      <c r="C3369" s="4" t="s">
        <v>1871</v>
      </c>
      <c r="D3369" s="5" t="s">
        <v>1869</v>
      </c>
      <c r="E3369" s="4" t="s">
        <v>1870</v>
      </c>
      <c r="F3369" s="6">
        <v>0</v>
      </c>
      <c r="G3369" s="4">
        <v>0</v>
      </c>
      <c r="H3369" s="4">
        <v>0</v>
      </c>
      <c r="I3369" s="5" t="s">
        <v>42</v>
      </c>
      <c r="J3369" s="5">
        <v>0</v>
      </c>
      <c r="K3369" s="5" t="s">
        <v>1304</v>
      </c>
      <c r="L3369" s="5">
        <v>1</v>
      </c>
      <c r="M3369" s="7" t="s">
        <v>1837</v>
      </c>
      <c r="N3369" s="7" t="s">
        <v>1838</v>
      </c>
      <c r="O3369" s="9" t="str">
        <f t="shared" si="208"/>
        <v>2020-06-23</v>
      </c>
      <c r="P3369" s="1" t="str">
        <f>VLOOKUP(K3369,de_para!$A$2:$B$46,2,0)</f>
        <v>web event</v>
      </c>
      <c r="Q3369" s="1">
        <v>0</v>
      </c>
      <c r="R3369" s="1">
        <f t="shared" si="209"/>
        <v>6</v>
      </c>
      <c r="S3369" s="1">
        <f t="shared" si="210"/>
        <v>2020</v>
      </c>
      <c r="T3369" s="1">
        <f t="shared" si="211"/>
        <v>1</v>
      </c>
    </row>
    <row r="3370" spans="1:20" x14ac:dyDescent="0.2">
      <c r="A3370" s="3" t="s">
        <v>1548</v>
      </c>
      <c r="B3370" s="3" t="s">
        <v>1836</v>
      </c>
      <c r="C3370" s="4" t="s">
        <v>1640</v>
      </c>
      <c r="D3370" s="5" t="s">
        <v>1524</v>
      </c>
      <c r="E3370" s="4" t="s">
        <v>1525</v>
      </c>
      <c r="F3370" s="6">
        <v>4011.68</v>
      </c>
      <c r="G3370" s="4">
        <v>56224</v>
      </c>
      <c r="H3370" s="4">
        <v>318056</v>
      </c>
      <c r="I3370" s="5">
        <v>12.613124729999999</v>
      </c>
      <c r="J3370" s="5">
        <v>5.6569436539555999</v>
      </c>
      <c r="K3370" s="5" t="s">
        <v>19</v>
      </c>
      <c r="L3370" s="5">
        <v>256</v>
      </c>
      <c r="M3370" s="7" t="s">
        <v>1837</v>
      </c>
      <c r="N3370" s="7" t="s">
        <v>1838</v>
      </c>
      <c r="O3370" s="9" t="str">
        <f t="shared" si="208"/>
        <v>2020-06-23</v>
      </c>
      <c r="P3370" s="1" t="str">
        <f>VLOOKUP(K3370,de_para!$A$2:$B$46,2,0)</f>
        <v>web event</v>
      </c>
      <c r="Q3370" s="1">
        <v>0</v>
      </c>
      <c r="R3370" s="1">
        <f t="shared" si="209"/>
        <v>6</v>
      </c>
      <c r="S3370" s="1">
        <f t="shared" si="210"/>
        <v>2020</v>
      </c>
      <c r="T3370" s="1">
        <f t="shared" si="211"/>
        <v>1</v>
      </c>
    </row>
    <row r="3371" spans="1:20" x14ac:dyDescent="0.2">
      <c r="A3371" s="3" t="s">
        <v>1684</v>
      </c>
      <c r="B3371" s="3" t="s">
        <v>1836</v>
      </c>
      <c r="C3371" s="4" t="s">
        <v>1715</v>
      </c>
      <c r="D3371" s="5" t="s">
        <v>1716</v>
      </c>
      <c r="E3371" s="4" t="s">
        <v>1717</v>
      </c>
      <c r="F3371" s="6">
        <v>3506.85</v>
      </c>
      <c r="G3371" s="4">
        <v>601984</v>
      </c>
      <c r="H3371" s="4">
        <v>745476</v>
      </c>
      <c r="I3371" s="5">
        <v>4.7041755900000002</v>
      </c>
      <c r="J3371" s="5">
        <v>1.2383651392727999</v>
      </c>
      <c r="K3371" s="5" t="s">
        <v>19</v>
      </c>
      <c r="L3371" s="5">
        <v>166</v>
      </c>
      <c r="M3371" s="7" t="s">
        <v>1837</v>
      </c>
      <c r="N3371" s="7" t="s">
        <v>1838</v>
      </c>
      <c r="O3371" s="9" t="str">
        <f t="shared" si="208"/>
        <v>2020-06-23</v>
      </c>
      <c r="P3371" s="1" t="str">
        <f>VLOOKUP(K3371,de_para!$A$2:$B$46,2,0)</f>
        <v>web event</v>
      </c>
      <c r="Q3371" s="1">
        <v>0</v>
      </c>
      <c r="R3371" s="1">
        <f t="shared" si="209"/>
        <v>6</v>
      </c>
      <c r="S3371" s="1">
        <f t="shared" si="210"/>
        <v>2020</v>
      </c>
      <c r="T3371" s="1">
        <f t="shared" si="211"/>
        <v>1</v>
      </c>
    </row>
    <row r="3372" spans="1:20" x14ac:dyDescent="0.2">
      <c r="A3372" s="3" t="s">
        <v>1446</v>
      </c>
      <c r="B3372" s="3" t="s">
        <v>1836</v>
      </c>
      <c r="C3372" s="4" t="s">
        <v>1447</v>
      </c>
      <c r="D3372" s="5" t="s">
        <v>1416</v>
      </c>
      <c r="E3372" s="4" t="s">
        <v>1417</v>
      </c>
      <c r="F3372" s="6">
        <v>10757.45</v>
      </c>
      <c r="G3372" s="4">
        <v>466687</v>
      </c>
      <c r="H3372" s="4">
        <v>726624</v>
      </c>
      <c r="I3372" s="5">
        <v>14.80469954</v>
      </c>
      <c r="J3372" s="5">
        <v>1.5569835885722001</v>
      </c>
      <c r="K3372" s="5" t="s">
        <v>200</v>
      </c>
      <c r="L3372" s="5">
        <v>139</v>
      </c>
      <c r="M3372" s="7" t="s">
        <v>1837</v>
      </c>
      <c r="N3372" s="7" t="s">
        <v>1838</v>
      </c>
      <c r="O3372" s="9" t="str">
        <f t="shared" si="208"/>
        <v>2020-06-23</v>
      </c>
      <c r="P3372" s="1" t="str">
        <f>VLOOKUP(K3372,de_para!$A$2:$B$46,2,0)</f>
        <v>Mensagem</v>
      </c>
      <c r="Q3372" s="1">
        <v>1</v>
      </c>
      <c r="R3372" s="1">
        <f t="shared" si="209"/>
        <v>6</v>
      </c>
      <c r="S3372" s="1">
        <f t="shared" si="210"/>
        <v>2020</v>
      </c>
      <c r="T3372" s="1">
        <f t="shared" si="211"/>
        <v>1</v>
      </c>
    </row>
    <row r="3373" spans="1:20" x14ac:dyDescent="0.2">
      <c r="A3373" s="3" t="s">
        <v>1645</v>
      </c>
      <c r="B3373" s="3" t="s">
        <v>1836</v>
      </c>
      <c r="C3373" s="4" t="s">
        <v>1872</v>
      </c>
      <c r="D3373" s="5" t="s">
        <v>1866</v>
      </c>
      <c r="E3373" s="4" t="s">
        <v>1867</v>
      </c>
      <c r="F3373" s="6">
        <v>0</v>
      </c>
      <c r="G3373" s="4">
        <v>0</v>
      </c>
      <c r="H3373" s="4">
        <v>0</v>
      </c>
      <c r="I3373" s="5" t="s">
        <v>42</v>
      </c>
      <c r="J3373" s="5">
        <v>0</v>
      </c>
      <c r="K3373" s="5" t="s">
        <v>1304</v>
      </c>
      <c r="L3373" s="5">
        <v>1</v>
      </c>
      <c r="M3373" s="7" t="s">
        <v>1837</v>
      </c>
      <c r="N3373" s="7" t="s">
        <v>1838</v>
      </c>
      <c r="O3373" s="9" t="str">
        <f t="shared" si="208"/>
        <v>2020-06-23</v>
      </c>
      <c r="P3373" s="1" t="str">
        <f>VLOOKUP(K3373,de_para!$A$2:$B$46,2,0)</f>
        <v>web event</v>
      </c>
      <c r="Q3373" s="1">
        <v>0</v>
      </c>
      <c r="R3373" s="1">
        <f t="shared" si="209"/>
        <v>6</v>
      </c>
      <c r="S3373" s="1">
        <f t="shared" si="210"/>
        <v>2020</v>
      </c>
      <c r="T3373" s="1">
        <f t="shared" si="211"/>
        <v>1</v>
      </c>
    </row>
    <row r="3374" spans="1:20" x14ac:dyDescent="0.2">
      <c r="A3374" s="3" t="s">
        <v>311</v>
      </c>
      <c r="B3374" s="3" t="s">
        <v>1836</v>
      </c>
      <c r="C3374" s="4" t="s">
        <v>1123</v>
      </c>
      <c r="D3374" s="5" t="s">
        <v>1108</v>
      </c>
      <c r="E3374" s="4" t="s">
        <v>1109</v>
      </c>
      <c r="F3374" s="6">
        <v>4037.09</v>
      </c>
      <c r="G3374" s="4">
        <v>648447</v>
      </c>
      <c r="H3374" s="4">
        <v>895222</v>
      </c>
      <c r="I3374" s="5">
        <v>4.5095964999999998</v>
      </c>
      <c r="J3374" s="5">
        <v>1.3805630992200999</v>
      </c>
      <c r="K3374" s="5" t="s">
        <v>19</v>
      </c>
      <c r="L3374" s="5">
        <v>498</v>
      </c>
      <c r="M3374" s="7" t="s">
        <v>1837</v>
      </c>
      <c r="N3374" s="7" t="s">
        <v>1838</v>
      </c>
      <c r="O3374" s="9" t="str">
        <f t="shared" si="208"/>
        <v>2020-06-23</v>
      </c>
      <c r="P3374" s="1" t="str">
        <f>VLOOKUP(K3374,de_para!$A$2:$B$46,2,0)</f>
        <v>web event</v>
      </c>
      <c r="Q3374" s="1">
        <v>0</v>
      </c>
      <c r="R3374" s="1">
        <f t="shared" si="209"/>
        <v>6</v>
      </c>
      <c r="S3374" s="1">
        <f t="shared" si="210"/>
        <v>2020</v>
      </c>
      <c r="T3374" s="1">
        <f t="shared" si="211"/>
        <v>1</v>
      </c>
    </row>
    <row r="3375" spans="1:20" x14ac:dyDescent="0.2">
      <c r="A3375" s="3" t="s">
        <v>1745</v>
      </c>
      <c r="B3375" s="3" t="s">
        <v>1836</v>
      </c>
      <c r="C3375" s="4" t="s">
        <v>1873</v>
      </c>
      <c r="D3375" s="5" t="s">
        <v>1874</v>
      </c>
      <c r="E3375" s="4" t="s">
        <v>1875</v>
      </c>
      <c r="F3375" s="6">
        <v>20.93</v>
      </c>
      <c r="G3375" s="4">
        <v>553</v>
      </c>
      <c r="H3375" s="4">
        <v>962</v>
      </c>
      <c r="I3375" s="5">
        <v>21.756756759999998</v>
      </c>
      <c r="J3375" s="5">
        <v>1.7396021699819</v>
      </c>
      <c r="K3375" s="5" t="s">
        <v>1876</v>
      </c>
      <c r="L3375" s="5">
        <v>1</v>
      </c>
      <c r="M3375" s="7" t="s">
        <v>1837</v>
      </c>
      <c r="N3375" s="7" t="s">
        <v>1838</v>
      </c>
      <c r="O3375" s="9" t="str">
        <f t="shared" si="208"/>
        <v>2020-06-23</v>
      </c>
      <c r="P3375" s="1" t="str">
        <f>VLOOKUP(K3375,de_para!$A$2:$B$46,2,0)</f>
        <v>App event</v>
      </c>
      <c r="Q3375" s="1">
        <v>0</v>
      </c>
      <c r="R3375" s="1">
        <f t="shared" si="209"/>
        <v>6</v>
      </c>
      <c r="S3375" s="1">
        <f t="shared" si="210"/>
        <v>2020</v>
      </c>
      <c r="T3375" s="1">
        <f t="shared" si="211"/>
        <v>1</v>
      </c>
    </row>
    <row r="3376" spans="1:20" x14ac:dyDescent="0.2">
      <c r="A3376" s="3" t="s">
        <v>1468</v>
      </c>
      <c r="B3376" s="3" t="s">
        <v>1836</v>
      </c>
      <c r="C3376" s="4" t="s">
        <v>1469</v>
      </c>
      <c r="D3376" s="5" t="s">
        <v>1416</v>
      </c>
      <c r="E3376" s="4" t="s">
        <v>1417</v>
      </c>
      <c r="F3376" s="6">
        <v>17753.53</v>
      </c>
      <c r="G3376" s="4">
        <v>521083</v>
      </c>
      <c r="H3376" s="4">
        <v>916116</v>
      </c>
      <c r="I3376" s="5">
        <v>19.37912884</v>
      </c>
      <c r="J3376" s="5">
        <v>1.7580999572045</v>
      </c>
      <c r="K3376" s="5" t="s">
        <v>200</v>
      </c>
      <c r="L3376" s="5">
        <v>229</v>
      </c>
      <c r="M3376" s="7" t="s">
        <v>1837</v>
      </c>
      <c r="N3376" s="7" t="s">
        <v>1838</v>
      </c>
      <c r="O3376" s="9" t="str">
        <f t="shared" si="208"/>
        <v>2020-06-23</v>
      </c>
      <c r="P3376" s="1" t="str">
        <f>VLOOKUP(K3376,de_para!$A$2:$B$46,2,0)</f>
        <v>Mensagem</v>
      </c>
      <c r="Q3376" s="1">
        <v>1</v>
      </c>
      <c r="R3376" s="1">
        <f t="shared" si="209"/>
        <v>6</v>
      </c>
      <c r="S3376" s="1">
        <f t="shared" si="210"/>
        <v>2020</v>
      </c>
      <c r="T3376" s="1">
        <f t="shared" si="211"/>
        <v>1</v>
      </c>
    </row>
    <row r="3377" spans="1:20" x14ac:dyDescent="0.2">
      <c r="A3377" s="3" t="s">
        <v>1780</v>
      </c>
      <c r="B3377" s="3" t="s">
        <v>1836</v>
      </c>
      <c r="C3377" s="4" t="s">
        <v>1877</v>
      </c>
      <c r="D3377" s="5" t="s">
        <v>1878</v>
      </c>
      <c r="E3377" s="4" t="s">
        <v>1879</v>
      </c>
      <c r="F3377" s="6">
        <v>211.57</v>
      </c>
      <c r="G3377" s="4">
        <v>24560</v>
      </c>
      <c r="H3377" s="4">
        <v>26485</v>
      </c>
      <c r="I3377" s="5">
        <v>7.9882952600000001</v>
      </c>
      <c r="J3377" s="5">
        <v>1.0783794788273999</v>
      </c>
      <c r="K3377" s="5" t="s">
        <v>30</v>
      </c>
      <c r="L3377" s="5">
        <v>10</v>
      </c>
      <c r="M3377" s="7" t="s">
        <v>1837</v>
      </c>
      <c r="N3377" s="7" t="s">
        <v>1838</v>
      </c>
      <c r="O3377" s="9" t="str">
        <f t="shared" si="208"/>
        <v>2020-06-23</v>
      </c>
      <c r="P3377" s="1" t="str">
        <f>VLOOKUP(K3377,de_para!$A$2:$B$46,2,0)</f>
        <v>Lead Ads</v>
      </c>
      <c r="Q3377" s="1">
        <v>0</v>
      </c>
      <c r="R3377" s="1">
        <f t="shared" si="209"/>
        <v>6</v>
      </c>
      <c r="S3377" s="1">
        <f t="shared" si="210"/>
        <v>2020</v>
      </c>
      <c r="T3377" s="1">
        <f t="shared" si="211"/>
        <v>1</v>
      </c>
    </row>
    <row r="3378" spans="1:20" x14ac:dyDescent="0.2">
      <c r="A3378" s="3" t="s">
        <v>1721</v>
      </c>
      <c r="B3378" s="3" t="s">
        <v>1836</v>
      </c>
      <c r="C3378" s="4" t="s">
        <v>1794</v>
      </c>
      <c r="D3378" s="5" t="s">
        <v>1795</v>
      </c>
      <c r="E3378" s="4" t="s">
        <v>1796</v>
      </c>
      <c r="F3378" s="6">
        <v>582.59</v>
      </c>
      <c r="G3378" s="4">
        <v>43071</v>
      </c>
      <c r="H3378" s="4">
        <v>57459</v>
      </c>
      <c r="I3378" s="5">
        <v>10.13922971</v>
      </c>
      <c r="J3378" s="5">
        <v>1.3340530751549999</v>
      </c>
      <c r="K3378" s="5" t="s">
        <v>1304</v>
      </c>
      <c r="L3378" s="5">
        <v>56</v>
      </c>
      <c r="M3378" s="7" t="s">
        <v>1837</v>
      </c>
      <c r="N3378" s="7" t="s">
        <v>1838</v>
      </c>
      <c r="O3378" s="9" t="str">
        <f t="shared" si="208"/>
        <v>2020-06-23</v>
      </c>
      <c r="P3378" s="1" t="str">
        <f>VLOOKUP(K3378,de_para!$A$2:$B$46,2,0)</f>
        <v>web event</v>
      </c>
      <c r="Q3378" s="1">
        <v>0</v>
      </c>
      <c r="R3378" s="1">
        <f t="shared" si="209"/>
        <v>6</v>
      </c>
      <c r="S3378" s="1">
        <f t="shared" si="210"/>
        <v>2020</v>
      </c>
      <c r="T3378" s="1">
        <f t="shared" si="211"/>
        <v>1</v>
      </c>
    </row>
    <row r="3379" spans="1:20" x14ac:dyDescent="0.2">
      <c r="A3379" s="3" t="s">
        <v>1696</v>
      </c>
      <c r="B3379" s="3" t="s">
        <v>1836</v>
      </c>
      <c r="C3379" s="4" t="s">
        <v>1800</v>
      </c>
      <c r="D3379" s="5" t="s">
        <v>1801</v>
      </c>
      <c r="E3379" s="4" t="s">
        <v>1802</v>
      </c>
      <c r="F3379" s="6">
        <v>575.09</v>
      </c>
      <c r="G3379" s="4">
        <v>13768</v>
      </c>
      <c r="H3379" s="4">
        <v>32871</v>
      </c>
      <c r="I3379" s="5">
        <v>17.495360649999999</v>
      </c>
      <c r="J3379" s="5">
        <v>2.3874927367808998</v>
      </c>
      <c r="K3379" s="5" t="s">
        <v>30</v>
      </c>
      <c r="L3379" s="5">
        <v>34</v>
      </c>
      <c r="M3379" s="7" t="s">
        <v>1837</v>
      </c>
      <c r="N3379" s="7" t="s">
        <v>1838</v>
      </c>
      <c r="O3379" s="9" t="str">
        <f t="shared" si="208"/>
        <v>2020-06-23</v>
      </c>
      <c r="P3379" s="1" t="str">
        <f>VLOOKUP(K3379,de_para!$A$2:$B$46,2,0)</f>
        <v>Lead Ads</v>
      </c>
      <c r="Q3379" s="1">
        <v>0</v>
      </c>
      <c r="R3379" s="1">
        <f t="shared" si="209"/>
        <v>6</v>
      </c>
      <c r="S3379" s="1">
        <f t="shared" si="210"/>
        <v>2020</v>
      </c>
      <c r="T3379" s="1">
        <f t="shared" si="211"/>
        <v>1</v>
      </c>
    </row>
    <row r="3380" spans="1:20" x14ac:dyDescent="0.2">
      <c r="A3380" s="3" t="s">
        <v>1721</v>
      </c>
      <c r="B3380" s="3" t="s">
        <v>1836</v>
      </c>
      <c r="C3380" s="4" t="s">
        <v>1725</v>
      </c>
      <c r="D3380" s="5" t="s">
        <v>1726</v>
      </c>
      <c r="E3380" s="4" t="s">
        <v>1727</v>
      </c>
      <c r="F3380" s="6">
        <v>581.91</v>
      </c>
      <c r="G3380" s="4">
        <v>39208</v>
      </c>
      <c r="H3380" s="4">
        <v>58097</v>
      </c>
      <c r="I3380" s="5">
        <v>10.01617984</v>
      </c>
      <c r="J3380" s="5">
        <v>1.4817639257294</v>
      </c>
      <c r="K3380" s="5" t="s">
        <v>1304</v>
      </c>
      <c r="L3380" s="5">
        <v>32</v>
      </c>
      <c r="M3380" s="7" t="s">
        <v>1837</v>
      </c>
      <c r="N3380" s="7" t="s">
        <v>1838</v>
      </c>
      <c r="O3380" s="9" t="str">
        <f t="shared" si="208"/>
        <v>2020-06-23</v>
      </c>
      <c r="P3380" s="1" t="str">
        <f>VLOOKUP(K3380,de_para!$A$2:$B$46,2,0)</f>
        <v>web event</v>
      </c>
      <c r="Q3380" s="1">
        <v>0</v>
      </c>
      <c r="R3380" s="1">
        <f t="shared" si="209"/>
        <v>6</v>
      </c>
      <c r="S3380" s="1">
        <f t="shared" si="210"/>
        <v>2020</v>
      </c>
      <c r="T3380" s="1">
        <f t="shared" si="211"/>
        <v>1</v>
      </c>
    </row>
    <row r="3381" spans="1:20" x14ac:dyDescent="0.2">
      <c r="A3381" s="3" t="s">
        <v>1594</v>
      </c>
      <c r="B3381" s="3" t="s">
        <v>1836</v>
      </c>
      <c r="C3381" s="4" t="s">
        <v>1625</v>
      </c>
      <c r="D3381" s="5" t="s">
        <v>1458</v>
      </c>
      <c r="E3381" s="4" t="s">
        <v>1459</v>
      </c>
      <c r="F3381" s="6">
        <v>2654.45</v>
      </c>
      <c r="G3381" s="4">
        <v>223232</v>
      </c>
      <c r="H3381" s="4">
        <v>287519</v>
      </c>
      <c r="I3381" s="5">
        <v>9.2322594299999992</v>
      </c>
      <c r="J3381" s="5">
        <v>1.2879829056765999</v>
      </c>
      <c r="K3381" s="5" t="s">
        <v>200</v>
      </c>
      <c r="L3381" s="5">
        <v>62</v>
      </c>
      <c r="M3381" s="7" t="s">
        <v>1837</v>
      </c>
      <c r="N3381" s="7" t="s">
        <v>1838</v>
      </c>
      <c r="O3381" s="9" t="str">
        <f t="shared" si="208"/>
        <v>2020-06-23</v>
      </c>
      <c r="P3381" s="1" t="str">
        <f>VLOOKUP(K3381,de_para!$A$2:$B$46,2,0)</f>
        <v>Mensagem</v>
      </c>
      <c r="Q3381" s="1">
        <v>1</v>
      </c>
      <c r="R3381" s="1">
        <f t="shared" si="209"/>
        <v>6</v>
      </c>
      <c r="S3381" s="1">
        <f t="shared" si="210"/>
        <v>2020</v>
      </c>
      <c r="T3381" s="1">
        <f t="shared" si="211"/>
        <v>1</v>
      </c>
    </row>
    <row r="3382" spans="1:20" x14ac:dyDescent="0.2">
      <c r="A3382" s="3" t="s">
        <v>1006</v>
      </c>
      <c r="B3382" s="3" t="s">
        <v>1836</v>
      </c>
      <c r="C3382" s="4" t="s">
        <v>1331</v>
      </c>
      <c r="D3382" s="5" t="s">
        <v>456</v>
      </c>
      <c r="E3382" s="4" t="s">
        <v>457</v>
      </c>
      <c r="F3382" s="6">
        <v>4110.54</v>
      </c>
      <c r="G3382" s="4">
        <v>512257</v>
      </c>
      <c r="H3382" s="4">
        <v>661314</v>
      </c>
      <c r="I3382" s="5">
        <v>6.2157159799999997</v>
      </c>
      <c r="J3382" s="5">
        <v>1.2909808943558001</v>
      </c>
      <c r="K3382" s="5" t="s">
        <v>38</v>
      </c>
      <c r="L3382" s="5">
        <v>26</v>
      </c>
      <c r="M3382" s="7" t="s">
        <v>1837</v>
      </c>
      <c r="N3382" s="7" t="s">
        <v>1838</v>
      </c>
      <c r="O3382" s="9" t="str">
        <f t="shared" si="208"/>
        <v>2020-06-23</v>
      </c>
      <c r="P3382" s="1" t="str">
        <f>VLOOKUP(K3382,de_para!$A$2:$B$46,2,0)</f>
        <v>Credenciamento</v>
      </c>
      <c r="Q3382" s="1">
        <v>0</v>
      </c>
      <c r="R3382" s="1">
        <f t="shared" si="209"/>
        <v>6</v>
      </c>
      <c r="S3382" s="1">
        <f t="shared" si="210"/>
        <v>2020</v>
      </c>
      <c r="T3382" s="1">
        <f t="shared" si="211"/>
        <v>1</v>
      </c>
    </row>
    <row r="3383" spans="1:20" x14ac:dyDescent="0.2">
      <c r="A3383" s="3" t="s">
        <v>1006</v>
      </c>
      <c r="B3383" s="3" t="s">
        <v>1836</v>
      </c>
      <c r="C3383" s="4" t="s">
        <v>1507</v>
      </c>
      <c r="D3383" s="5" t="s">
        <v>1508</v>
      </c>
      <c r="E3383" s="4" t="s">
        <v>1509</v>
      </c>
      <c r="F3383" s="6">
        <v>3328.14</v>
      </c>
      <c r="G3383" s="4">
        <v>342400</v>
      </c>
      <c r="H3383" s="4">
        <v>467432</v>
      </c>
      <c r="I3383" s="5">
        <v>7.1200516900000004</v>
      </c>
      <c r="J3383" s="5">
        <v>1.3651635514019</v>
      </c>
      <c r="K3383" s="5" t="s">
        <v>38</v>
      </c>
      <c r="L3383" s="5">
        <v>20</v>
      </c>
      <c r="M3383" s="7" t="s">
        <v>1837</v>
      </c>
      <c r="N3383" s="7" t="s">
        <v>1838</v>
      </c>
      <c r="O3383" s="9" t="str">
        <f t="shared" si="208"/>
        <v>2020-06-23</v>
      </c>
      <c r="P3383" s="1" t="str">
        <f>VLOOKUP(K3383,de_para!$A$2:$B$46,2,0)</f>
        <v>Credenciamento</v>
      </c>
      <c r="Q3383" s="1">
        <v>0</v>
      </c>
      <c r="R3383" s="1">
        <f t="shared" si="209"/>
        <v>6</v>
      </c>
      <c r="S3383" s="1">
        <f t="shared" si="210"/>
        <v>2020</v>
      </c>
      <c r="T3383" s="1">
        <f t="shared" si="211"/>
        <v>1</v>
      </c>
    </row>
    <row r="3384" spans="1:20" x14ac:dyDescent="0.2">
      <c r="A3384" s="3" t="s">
        <v>1536</v>
      </c>
      <c r="B3384" s="3" t="s">
        <v>1836</v>
      </c>
      <c r="C3384" s="4" t="s">
        <v>1537</v>
      </c>
      <c r="D3384" s="5" t="s">
        <v>1524</v>
      </c>
      <c r="E3384" s="4" t="s">
        <v>1525</v>
      </c>
      <c r="F3384" s="6">
        <v>3520.11</v>
      </c>
      <c r="G3384" s="4">
        <v>55280</v>
      </c>
      <c r="H3384" s="4">
        <v>262518</v>
      </c>
      <c r="I3384" s="5">
        <v>13.409023380000001</v>
      </c>
      <c r="J3384" s="5">
        <v>4.7488784370478001</v>
      </c>
      <c r="K3384" s="5" t="s">
        <v>19</v>
      </c>
      <c r="L3384" s="5">
        <v>180</v>
      </c>
      <c r="M3384" s="7" t="s">
        <v>1837</v>
      </c>
      <c r="N3384" s="7" t="s">
        <v>1838</v>
      </c>
      <c r="O3384" s="9" t="str">
        <f t="shared" si="208"/>
        <v>2020-06-23</v>
      </c>
      <c r="P3384" s="1" t="str">
        <f>VLOOKUP(K3384,de_para!$A$2:$B$46,2,0)</f>
        <v>web event</v>
      </c>
      <c r="Q3384" s="1">
        <v>0</v>
      </c>
      <c r="R3384" s="1">
        <f t="shared" si="209"/>
        <v>6</v>
      </c>
      <c r="S3384" s="1">
        <f t="shared" si="210"/>
        <v>2020</v>
      </c>
      <c r="T3384" s="1">
        <f t="shared" si="211"/>
        <v>1</v>
      </c>
    </row>
    <row r="3385" spans="1:20" x14ac:dyDescent="0.2">
      <c r="A3385" s="3" t="s">
        <v>1456</v>
      </c>
      <c r="B3385" s="3" t="s">
        <v>1836</v>
      </c>
      <c r="C3385" s="4" t="s">
        <v>1457</v>
      </c>
      <c r="D3385" s="5" t="s">
        <v>1458</v>
      </c>
      <c r="E3385" s="4" t="s">
        <v>1459</v>
      </c>
      <c r="F3385" s="6">
        <v>12308.01</v>
      </c>
      <c r="G3385" s="4">
        <v>461438</v>
      </c>
      <c r="H3385" s="4">
        <v>808150</v>
      </c>
      <c r="I3385" s="5">
        <v>15.22985832</v>
      </c>
      <c r="J3385" s="5">
        <v>1.751372882164</v>
      </c>
      <c r="K3385" s="5" t="s">
        <v>200</v>
      </c>
      <c r="L3385" s="5">
        <v>204</v>
      </c>
      <c r="M3385" s="7" t="s">
        <v>1837</v>
      </c>
      <c r="N3385" s="7" t="s">
        <v>1838</v>
      </c>
      <c r="O3385" s="9" t="str">
        <f t="shared" si="208"/>
        <v>2020-06-23</v>
      </c>
      <c r="P3385" s="1" t="str">
        <f>VLOOKUP(K3385,de_para!$A$2:$B$46,2,0)</f>
        <v>Mensagem</v>
      </c>
      <c r="Q3385" s="1">
        <v>1</v>
      </c>
      <c r="R3385" s="1">
        <f t="shared" si="209"/>
        <v>6</v>
      </c>
      <c r="S3385" s="1">
        <f t="shared" si="210"/>
        <v>2020</v>
      </c>
      <c r="T3385" s="1">
        <f t="shared" si="211"/>
        <v>1</v>
      </c>
    </row>
    <row r="3386" spans="1:20" x14ac:dyDescent="0.2">
      <c r="A3386" s="3" t="s">
        <v>1684</v>
      </c>
      <c r="B3386" s="3" t="s">
        <v>1836</v>
      </c>
      <c r="C3386" s="4" t="s">
        <v>1712</v>
      </c>
      <c r="D3386" s="5" t="s">
        <v>1713</v>
      </c>
      <c r="E3386" s="4" t="s">
        <v>1714</v>
      </c>
      <c r="F3386" s="6">
        <v>3565.82</v>
      </c>
      <c r="G3386" s="4">
        <v>412544</v>
      </c>
      <c r="H3386" s="4">
        <v>527328</v>
      </c>
      <c r="I3386" s="5">
        <v>6.7620532200000003</v>
      </c>
      <c r="J3386" s="5">
        <v>1.2782345640707</v>
      </c>
      <c r="K3386" s="5" t="s">
        <v>19</v>
      </c>
      <c r="L3386" s="5">
        <v>87</v>
      </c>
      <c r="M3386" s="7" t="s">
        <v>1837</v>
      </c>
      <c r="N3386" s="7" t="s">
        <v>1838</v>
      </c>
      <c r="O3386" s="9" t="str">
        <f t="shared" si="208"/>
        <v>2020-06-23</v>
      </c>
      <c r="P3386" s="1" t="str">
        <f>VLOOKUP(K3386,de_para!$A$2:$B$46,2,0)</f>
        <v>web event</v>
      </c>
      <c r="Q3386" s="1">
        <v>0</v>
      </c>
      <c r="R3386" s="1">
        <f t="shared" si="209"/>
        <v>6</v>
      </c>
      <c r="S3386" s="1">
        <f t="shared" si="210"/>
        <v>2020</v>
      </c>
      <c r="T3386" s="1">
        <f t="shared" si="211"/>
        <v>1</v>
      </c>
    </row>
    <row r="3387" spans="1:20" x14ac:dyDescent="0.2">
      <c r="A3387" s="3" t="s">
        <v>1857</v>
      </c>
      <c r="B3387" s="3" t="s">
        <v>1836</v>
      </c>
      <c r="C3387" s="4" t="s">
        <v>1880</v>
      </c>
      <c r="D3387" s="5" t="s">
        <v>1881</v>
      </c>
      <c r="E3387" s="4" t="s">
        <v>1882</v>
      </c>
      <c r="F3387" s="6">
        <v>574.88</v>
      </c>
      <c r="G3387" s="4">
        <v>63425</v>
      </c>
      <c r="H3387" s="4">
        <v>68512</v>
      </c>
      <c r="I3387" s="5">
        <v>8.3909388099999997</v>
      </c>
      <c r="J3387" s="5">
        <v>1.0802049664958999</v>
      </c>
      <c r="K3387" s="5" t="s">
        <v>1304</v>
      </c>
      <c r="L3387" s="5">
        <v>23</v>
      </c>
      <c r="M3387" s="7" t="s">
        <v>1837</v>
      </c>
      <c r="N3387" s="7" t="s">
        <v>1838</v>
      </c>
      <c r="O3387" s="9" t="str">
        <f t="shared" si="208"/>
        <v>2020-06-23</v>
      </c>
      <c r="P3387" s="1" t="str">
        <f>VLOOKUP(K3387,de_para!$A$2:$B$46,2,0)</f>
        <v>web event</v>
      </c>
      <c r="Q3387" s="1">
        <v>0</v>
      </c>
      <c r="R3387" s="1">
        <f t="shared" si="209"/>
        <v>6</v>
      </c>
      <c r="S3387" s="1">
        <f t="shared" si="210"/>
        <v>2020</v>
      </c>
      <c r="T3387" s="1">
        <f t="shared" si="211"/>
        <v>1</v>
      </c>
    </row>
    <row r="3388" spans="1:20" x14ac:dyDescent="0.2">
      <c r="A3388" s="3" t="s">
        <v>1736</v>
      </c>
      <c r="B3388" s="3" t="s">
        <v>1836</v>
      </c>
      <c r="C3388" s="4" t="s">
        <v>1737</v>
      </c>
      <c r="D3388" s="5" t="s">
        <v>1503</v>
      </c>
      <c r="E3388" s="4" t="s">
        <v>1504</v>
      </c>
      <c r="F3388" s="6">
        <v>2807.57</v>
      </c>
      <c r="G3388" s="4">
        <v>164032</v>
      </c>
      <c r="H3388" s="4">
        <v>313370</v>
      </c>
      <c r="I3388" s="5">
        <v>8.9592813600000003</v>
      </c>
      <c r="J3388" s="5">
        <v>1.9104199180648</v>
      </c>
      <c r="K3388" s="5" t="s">
        <v>1304</v>
      </c>
      <c r="L3388" s="5">
        <v>123</v>
      </c>
      <c r="M3388" s="7" t="s">
        <v>1837</v>
      </c>
      <c r="N3388" s="7" t="s">
        <v>1838</v>
      </c>
      <c r="O3388" s="9" t="str">
        <f t="shared" si="208"/>
        <v>2020-06-23</v>
      </c>
      <c r="P3388" s="1" t="str">
        <f>VLOOKUP(K3388,de_para!$A$2:$B$46,2,0)</f>
        <v>web event</v>
      </c>
      <c r="Q3388" s="1">
        <v>0</v>
      </c>
      <c r="R3388" s="1">
        <f t="shared" si="209"/>
        <v>6</v>
      </c>
      <c r="S3388" s="1">
        <f t="shared" si="210"/>
        <v>2020</v>
      </c>
      <c r="T3388" s="1">
        <f t="shared" si="211"/>
        <v>1</v>
      </c>
    </row>
    <row r="3389" spans="1:20" x14ac:dyDescent="0.2">
      <c r="A3389" s="3" t="s">
        <v>1857</v>
      </c>
      <c r="B3389" s="3" t="s">
        <v>1883</v>
      </c>
      <c r="C3389" s="4" t="s">
        <v>1858</v>
      </c>
      <c r="D3389" s="5" t="s">
        <v>1859</v>
      </c>
      <c r="E3389" s="4" t="s">
        <v>1860</v>
      </c>
      <c r="F3389" s="6">
        <v>0</v>
      </c>
      <c r="G3389" s="4">
        <v>1</v>
      </c>
      <c r="H3389" s="4">
        <v>1</v>
      </c>
      <c r="I3389" s="5">
        <v>0</v>
      </c>
      <c r="J3389" s="5">
        <v>1</v>
      </c>
      <c r="K3389" s="5" t="s">
        <v>1304</v>
      </c>
      <c r="L3389" s="5" t="s">
        <v>42</v>
      </c>
      <c r="M3389" s="7" t="s">
        <v>1884</v>
      </c>
      <c r="N3389" s="7" t="s">
        <v>1885</v>
      </c>
      <c r="O3389" s="9" t="str">
        <f t="shared" si="208"/>
        <v>2020-06-16</v>
      </c>
      <c r="P3389" s="1" t="str">
        <f>VLOOKUP(K3389,de_para!$A$2:$B$46,2,0)</f>
        <v>web event</v>
      </c>
      <c r="Q3389" s="1">
        <v>0</v>
      </c>
      <c r="R3389" s="1">
        <f t="shared" si="209"/>
        <v>6</v>
      </c>
      <c r="S3389" s="1">
        <f t="shared" si="210"/>
        <v>2020</v>
      </c>
      <c r="T3389" s="1">
        <f t="shared" si="211"/>
        <v>1</v>
      </c>
    </row>
    <row r="3390" spans="1:20" x14ac:dyDescent="0.2">
      <c r="A3390" s="3" t="s">
        <v>1358</v>
      </c>
      <c r="B3390" s="3" t="s">
        <v>1883</v>
      </c>
      <c r="C3390" s="4" t="s">
        <v>1359</v>
      </c>
      <c r="D3390" s="5" t="s">
        <v>1360</v>
      </c>
      <c r="E3390" s="4" t="s">
        <v>1361</v>
      </c>
      <c r="F3390" s="6">
        <v>2008.4</v>
      </c>
      <c r="G3390" s="4">
        <v>186498</v>
      </c>
      <c r="H3390" s="4">
        <v>225818</v>
      </c>
      <c r="I3390" s="5">
        <v>8.8938880000000005</v>
      </c>
      <c r="J3390" s="5">
        <v>1.2108333601432999</v>
      </c>
      <c r="K3390" s="5" t="s">
        <v>30</v>
      </c>
      <c r="L3390" s="5">
        <v>404</v>
      </c>
      <c r="M3390" s="7" t="s">
        <v>1884</v>
      </c>
      <c r="N3390" s="7" t="s">
        <v>1885</v>
      </c>
      <c r="O3390" s="9" t="str">
        <f t="shared" si="208"/>
        <v>2020-06-16</v>
      </c>
      <c r="P3390" s="1" t="str">
        <f>VLOOKUP(K3390,de_para!$A$2:$B$46,2,0)</f>
        <v>Lead Ads</v>
      </c>
      <c r="Q3390" s="1">
        <v>0</v>
      </c>
      <c r="R3390" s="1">
        <f t="shared" si="209"/>
        <v>6</v>
      </c>
      <c r="S3390" s="1">
        <f t="shared" si="210"/>
        <v>2020</v>
      </c>
      <c r="T3390" s="1">
        <f t="shared" si="211"/>
        <v>1</v>
      </c>
    </row>
    <row r="3391" spans="1:20" x14ac:dyDescent="0.2">
      <c r="A3391" s="3" t="s">
        <v>1645</v>
      </c>
      <c r="B3391" s="3" t="s">
        <v>1883</v>
      </c>
      <c r="C3391" s="4" t="s">
        <v>1872</v>
      </c>
      <c r="D3391" s="5" t="s">
        <v>1866</v>
      </c>
      <c r="E3391" s="4" t="s">
        <v>1867</v>
      </c>
      <c r="F3391" s="6">
        <v>0</v>
      </c>
      <c r="G3391" s="4">
        <v>0</v>
      </c>
      <c r="H3391" s="4">
        <v>0</v>
      </c>
      <c r="I3391" s="5" t="s">
        <v>42</v>
      </c>
      <c r="J3391" s="5">
        <v>0</v>
      </c>
      <c r="K3391" s="5" t="s">
        <v>1304</v>
      </c>
      <c r="L3391" s="5">
        <v>3</v>
      </c>
      <c r="M3391" s="7" t="s">
        <v>1884</v>
      </c>
      <c r="N3391" s="7" t="s">
        <v>1885</v>
      </c>
      <c r="O3391" s="9" t="str">
        <f t="shared" si="208"/>
        <v>2020-06-16</v>
      </c>
      <c r="P3391" s="1" t="str">
        <f>VLOOKUP(K3391,de_para!$A$2:$B$46,2,0)</f>
        <v>web event</v>
      </c>
      <c r="Q3391" s="1">
        <v>0</v>
      </c>
      <c r="R3391" s="1">
        <f t="shared" si="209"/>
        <v>6</v>
      </c>
      <c r="S3391" s="1">
        <f t="shared" si="210"/>
        <v>2020</v>
      </c>
      <c r="T3391" s="1">
        <f t="shared" si="211"/>
        <v>1</v>
      </c>
    </row>
    <row r="3392" spans="1:20" x14ac:dyDescent="0.2">
      <c r="A3392" s="3" t="s">
        <v>1601</v>
      </c>
      <c r="B3392" s="3" t="s">
        <v>1883</v>
      </c>
      <c r="C3392" s="4" t="s">
        <v>1602</v>
      </c>
      <c r="D3392" s="5" t="s">
        <v>1360</v>
      </c>
      <c r="E3392" s="4" t="s">
        <v>1361</v>
      </c>
      <c r="F3392" s="6">
        <v>122.86</v>
      </c>
      <c r="G3392" s="4">
        <v>15428</v>
      </c>
      <c r="H3392" s="4">
        <v>16789</v>
      </c>
      <c r="I3392" s="5">
        <v>7.3178867099999998</v>
      </c>
      <c r="J3392" s="5">
        <v>1.0882162302306999</v>
      </c>
      <c r="K3392" s="5" t="s">
        <v>30</v>
      </c>
      <c r="L3392" s="5">
        <v>22</v>
      </c>
      <c r="M3392" s="7" t="s">
        <v>1884</v>
      </c>
      <c r="N3392" s="7" t="s">
        <v>1885</v>
      </c>
      <c r="O3392" s="9" t="str">
        <f t="shared" si="208"/>
        <v>2020-06-16</v>
      </c>
      <c r="P3392" s="1" t="str">
        <f>VLOOKUP(K3392,de_para!$A$2:$B$46,2,0)</f>
        <v>Lead Ads</v>
      </c>
      <c r="Q3392" s="1">
        <v>0</v>
      </c>
      <c r="R3392" s="1">
        <f t="shared" si="209"/>
        <v>6</v>
      </c>
      <c r="S3392" s="1">
        <f t="shared" si="210"/>
        <v>2020</v>
      </c>
      <c r="T3392" s="1">
        <f t="shared" si="211"/>
        <v>1</v>
      </c>
    </row>
    <row r="3393" spans="1:20" x14ac:dyDescent="0.2">
      <c r="A3393" s="3" t="s">
        <v>1517</v>
      </c>
      <c r="B3393" s="3" t="s">
        <v>1883</v>
      </c>
      <c r="C3393" s="4" t="s">
        <v>1518</v>
      </c>
      <c r="D3393" s="5" t="s">
        <v>1503</v>
      </c>
      <c r="E3393" s="4" t="s">
        <v>1504</v>
      </c>
      <c r="F3393" s="6">
        <v>0</v>
      </c>
      <c r="G3393" s="4">
        <v>0</v>
      </c>
      <c r="H3393" s="4">
        <v>0</v>
      </c>
      <c r="I3393" s="5" t="s">
        <v>42</v>
      </c>
      <c r="J3393" s="5">
        <v>0</v>
      </c>
      <c r="K3393" s="5" t="s">
        <v>1304</v>
      </c>
      <c r="L3393" s="5">
        <v>2</v>
      </c>
      <c r="M3393" s="7" t="s">
        <v>1884</v>
      </c>
      <c r="N3393" s="7" t="s">
        <v>1885</v>
      </c>
      <c r="O3393" s="9" t="str">
        <f t="shared" si="208"/>
        <v>2020-06-16</v>
      </c>
      <c r="P3393" s="1" t="str">
        <f>VLOOKUP(K3393,de_para!$A$2:$B$46,2,0)</f>
        <v>web event</v>
      </c>
      <c r="Q3393" s="1">
        <v>0</v>
      </c>
      <c r="R3393" s="1">
        <f t="shared" si="209"/>
        <v>6</v>
      </c>
      <c r="S3393" s="1">
        <f t="shared" si="210"/>
        <v>2020</v>
      </c>
      <c r="T3393" s="1">
        <f t="shared" si="211"/>
        <v>1</v>
      </c>
    </row>
    <row r="3394" spans="1:20" x14ac:dyDescent="0.2">
      <c r="A3394" s="3" t="s">
        <v>1864</v>
      </c>
      <c r="B3394" s="3" t="s">
        <v>1883</v>
      </c>
      <c r="C3394" s="4" t="s">
        <v>1868</v>
      </c>
      <c r="D3394" s="5" t="s">
        <v>1869</v>
      </c>
      <c r="E3394" s="4" t="s">
        <v>1870</v>
      </c>
      <c r="F3394" s="6">
        <v>0</v>
      </c>
      <c r="G3394" s="4">
        <v>0</v>
      </c>
      <c r="H3394" s="4">
        <v>0</v>
      </c>
      <c r="I3394" s="5" t="s">
        <v>42</v>
      </c>
      <c r="J3394" s="5">
        <v>0</v>
      </c>
      <c r="K3394" s="5" t="s">
        <v>1304</v>
      </c>
      <c r="L3394" s="5">
        <v>1</v>
      </c>
      <c r="M3394" s="7" t="s">
        <v>1884</v>
      </c>
      <c r="N3394" s="7" t="s">
        <v>1885</v>
      </c>
      <c r="O3394" s="9" t="str">
        <f t="shared" si="208"/>
        <v>2020-06-16</v>
      </c>
      <c r="P3394" s="1" t="str">
        <f>VLOOKUP(K3394,de_para!$A$2:$B$46,2,0)</f>
        <v>web event</v>
      </c>
      <c r="Q3394" s="1">
        <v>0</v>
      </c>
      <c r="R3394" s="1">
        <f t="shared" si="209"/>
        <v>6</v>
      </c>
      <c r="S3394" s="1">
        <f t="shared" si="210"/>
        <v>2020</v>
      </c>
      <c r="T3394" s="1">
        <f t="shared" si="211"/>
        <v>1</v>
      </c>
    </row>
    <row r="3395" spans="1:20" x14ac:dyDescent="0.2">
      <c r="A3395" s="3" t="s">
        <v>1327</v>
      </c>
      <c r="B3395" s="3" t="s">
        <v>1883</v>
      </c>
      <c r="C3395" s="4" t="s">
        <v>1828</v>
      </c>
      <c r="D3395" s="5" t="s">
        <v>1801</v>
      </c>
      <c r="E3395" s="4" t="s">
        <v>1802</v>
      </c>
      <c r="F3395" s="6">
        <v>600.59</v>
      </c>
      <c r="G3395" s="4">
        <v>13852</v>
      </c>
      <c r="H3395" s="4">
        <v>27720</v>
      </c>
      <c r="I3395" s="5">
        <v>21.666305919999999</v>
      </c>
      <c r="J3395" s="5">
        <v>2.0011550678601999</v>
      </c>
      <c r="K3395" s="5" t="s">
        <v>30</v>
      </c>
      <c r="L3395" s="5">
        <v>55</v>
      </c>
      <c r="M3395" s="7" t="s">
        <v>1884</v>
      </c>
      <c r="N3395" s="7" t="s">
        <v>1885</v>
      </c>
      <c r="O3395" s="9" t="str">
        <f t="shared" ref="O3395:O3458" si="212">RIGHT(B3395,10)</f>
        <v>2020-06-16</v>
      </c>
      <c r="P3395" s="1" t="str">
        <f>VLOOKUP(K3395,de_para!$A$2:$B$46,2,0)</f>
        <v>Lead Ads</v>
      </c>
      <c r="Q3395" s="1">
        <v>0</v>
      </c>
      <c r="R3395" s="1">
        <f t="shared" ref="R3395:R3458" si="213">MONTH(O3395)</f>
        <v>6</v>
      </c>
      <c r="S3395" s="1">
        <f t="shared" ref="S3395:S3458" si="214">YEAR(O3395)</f>
        <v>2020</v>
      </c>
      <c r="T3395" s="1">
        <f t="shared" ref="T3395:T3458" si="215">IF(R3395&lt;7,1,2)</f>
        <v>1</v>
      </c>
    </row>
    <row r="3396" spans="1:20" x14ac:dyDescent="0.2">
      <c r="A3396" s="3" t="s">
        <v>1645</v>
      </c>
      <c r="B3396" s="3" t="s">
        <v>1883</v>
      </c>
      <c r="C3396" s="4" t="s">
        <v>1871</v>
      </c>
      <c r="D3396" s="5" t="s">
        <v>1869</v>
      </c>
      <c r="E3396" s="4" t="s">
        <v>1870</v>
      </c>
      <c r="F3396" s="6">
        <v>0</v>
      </c>
      <c r="G3396" s="4">
        <v>0</v>
      </c>
      <c r="H3396" s="4">
        <v>0</v>
      </c>
      <c r="I3396" s="5" t="s">
        <v>42</v>
      </c>
      <c r="J3396" s="5">
        <v>0</v>
      </c>
      <c r="K3396" s="5" t="s">
        <v>1304</v>
      </c>
      <c r="L3396" s="5">
        <v>1</v>
      </c>
      <c r="M3396" s="7" t="s">
        <v>1884</v>
      </c>
      <c r="N3396" s="7" t="s">
        <v>1885</v>
      </c>
      <c r="O3396" s="9" t="str">
        <f t="shared" si="212"/>
        <v>2020-06-16</v>
      </c>
      <c r="P3396" s="1" t="str">
        <f>VLOOKUP(K3396,de_para!$A$2:$B$46,2,0)</f>
        <v>web event</v>
      </c>
      <c r="Q3396" s="1">
        <v>0</v>
      </c>
      <c r="R3396" s="1">
        <f t="shared" si="213"/>
        <v>6</v>
      </c>
      <c r="S3396" s="1">
        <f t="shared" si="214"/>
        <v>2020</v>
      </c>
      <c r="T3396" s="1">
        <f t="shared" si="215"/>
        <v>1</v>
      </c>
    </row>
    <row r="3397" spans="1:20" x14ac:dyDescent="0.2">
      <c r="A3397" s="3" t="s">
        <v>1886</v>
      </c>
      <c r="B3397" s="3" t="s">
        <v>1883</v>
      </c>
      <c r="C3397" s="4" t="s">
        <v>1887</v>
      </c>
      <c r="D3397" s="5" t="s">
        <v>1841</v>
      </c>
      <c r="E3397" s="4" t="s">
        <v>1842</v>
      </c>
      <c r="F3397" s="6">
        <v>0</v>
      </c>
      <c r="G3397" s="4">
        <v>0</v>
      </c>
      <c r="H3397" s="4">
        <v>0</v>
      </c>
      <c r="I3397" s="5" t="s">
        <v>42</v>
      </c>
      <c r="J3397" s="5">
        <v>0</v>
      </c>
      <c r="K3397" s="5" t="s">
        <v>1304</v>
      </c>
      <c r="L3397" s="5">
        <v>3</v>
      </c>
      <c r="M3397" s="7" t="s">
        <v>1884</v>
      </c>
      <c r="N3397" s="7" t="s">
        <v>1885</v>
      </c>
      <c r="O3397" s="9" t="str">
        <f t="shared" si="212"/>
        <v>2020-06-16</v>
      </c>
      <c r="P3397" s="1" t="str">
        <f>VLOOKUP(K3397,de_para!$A$2:$B$46,2,0)</f>
        <v>web event</v>
      </c>
      <c r="Q3397" s="1">
        <v>0</v>
      </c>
      <c r="R3397" s="1">
        <f t="shared" si="213"/>
        <v>6</v>
      </c>
      <c r="S3397" s="1">
        <f t="shared" si="214"/>
        <v>2020</v>
      </c>
      <c r="T3397" s="1">
        <f t="shared" si="215"/>
        <v>1</v>
      </c>
    </row>
    <row r="3398" spans="1:20" x14ac:dyDescent="0.2">
      <c r="A3398" s="3" t="s">
        <v>1888</v>
      </c>
      <c r="B3398" s="3" t="s">
        <v>1883</v>
      </c>
      <c r="C3398" s="4" t="s">
        <v>1889</v>
      </c>
      <c r="D3398" s="5" t="s">
        <v>1841</v>
      </c>
      <c r="E3398" s="4" t="s">
        <v>1842</v>
      </c>
      <c r="F3398" s="6">
        <v>0</v>
      </c>
      <c r="G3398" s="4">
        <v>0</v>
      </c>
      <c r="H3398" s="4">
        <v>0</v>
      </c>
      <c r="I3398" s="5" t="s">
        <v>42</v>
      </c>
      <c r="J3398" s="5">
        <v>0</v>
      </c>
      <c r="K3398" s="5" t="s">
        <v>1304</v>
      </c>
      <c r="L3398" s="5">
        <v>1</v>
      </c>
      <c r="M3398" s="7" t="s">
        <v>1884</v>
      </c>
      <c r="N3398" s="7" t="s">
        <v>1885</v>
      </c>
      <c r="O3398" s="9" t="str">
        <f t="shared" si="212"/>
        <v>2020-06-16</v>
      </c>
      <c r="P3398" s="1" t="str">
        <f>VLOOKUP(K3398,de_para!$A$2:$B$46,2,0)</f>
        <v>web event</v>
      </c>
      <c r="Q3398" s="1">
        <v>0</v>
      </c>
      <c r="R3398" s="1">
        <f t="shared" si="213"/>
        <v>6</v>
      </c>
      <c r="S3398" s="1">
        <f t="shared" si="214"/>
        <v>2020</v>
      </c>
      <c r="T3398" s="1">
        <f t="shared" si="215"/>
        <v>1</v>
      </c>
    </row>
    <row r="3399" spans="1:20" x14ac:dyDescent="0.2">
      <c r="A3399" s="3" t="s">
        <v>311</v>
      </c>
      <c r="B3399" s="3" t="s">
        <v>1883</v>
      </c>
      <c r="C3399" s="4" t="s">
        <v>1520</v>
      </c>
      <c r="D3399" s="5" t="s">
        <v>1521</v>
      </c>
      <c r="E3399" s="4" t="s">
        <v>1522</v>
      </c>
      <c r="F3399" s="6">
        <v>3276.11</v>
      </c>
      <c r="G3399" s="4">
        <v>434879</v>
      </c>
      <c r="H3399" s="4">
        <v>604313</v>
      </c>
      <c r="I3399" s="5">
        <v>5.4212138400000001</v>
      </c>
      <c r="J3399" s="5">
        <v>1.3896118230587999</v>
      </c>
      <c r="K3399" s="5" t="s">
        <v>1251</v>
      </c>
      <c r="L3399" s="5">
        <v>15</v>
      </c>
      <c r="M3399" s="7" t="s">
        <v>1884</v>
      </c>
      <c r="N3399" s="7" t="s">
        <v>1885</v>
      </c>
      <c r="O3399" s="9" t="str">
        <f t="shared" si="212"/>
        <v>2020-06-16</v>
      </c>
      <c r="P3399" s="1" t="str">
        <f>VLOOKUP(K3399,de_para!$A$2:$B$46,2,0)</f>
        <v>Credenciamento</v>
      </c>
      <c r="Q3399" s="1">
        <v>0</v>
      </c>
      <c r="R3399" s="1">
        <f t="shared" si="213"/>
        <v>6</v>
      </c>
      <c r="S3399" s="1">
        <f t="shared" si="214"/>
        <v>2020</v>
      </c>
      <c r="T3399" s="1">
        <f t="shared" si="215"/>
        <v>1</v>
      </c>
    </row>
    <row r="3400" spans="1:20" x14ac:dyDescent="0.2">
      <c r="A3400" s="3" t="s">
        <v>1305</v>
      </c>
      <c r="B3400" s="3" t="s">
        <v>1883</v>
      </c>
      <c r="C3400" s="4" t="s">
        <v>1306</v>
      </c>
      <c r="D3400" s="5" t="s">
        <v>1249</v>
      </c>
      <c r="E3400" s="4" t="s">
        <v>1250</v>
      </c>
      <c r="F3400" s="6">
        <v>3820.83</v>
      </c>
      <c r="G3400" s="4">
        <v>684286</v>
      </c>
      <c r="H3400" s="4">
        <v>872373</v>
      </c>
      <c r="I3400" s="5">
        <v>4.3798123100000002</v>
      </c>
      <c r="J3400" s="5">
        <v>1.2748660647740999</v>
      </c>
      <c r="K3400" s="5" t="s">
        <v>1251</v>
      </c>
      <c r="L3400" s="5">
        <v>28</v>
      </c>
      <c r="M3400" s="7" t="s">
        <v>1884</v>
      </c>
      <c r="N3400" s="7" t="s">
        <v>1885</v>
      </c>
      <c r="O3400" s="9" t="str">
        <f t="shared" si="212"/>
        <v>2020-06-16</v>
      </c>
      <c r="P3400" s="1" t="str">
        <f>VLOOKUP(K3400,de_para!$A$2:$B$46,2,0)</f>
        <v>Credenciamento</v>
      </c>
      <c r="Q3400" s="1">
        <v>0</v>
      </c>
      <c r="R3400" s="1">
        <f t="shared" si="213"/>
        <v>6</v>
      </c>
      <c r="S3400" s="1">
        <f t="shared" si="214"/>
        <v>2020</v>
      </c>
      <c r="T3400" s="1">
        <f t="shared" si="215"/>
        <v>1</v>
      </c>
    </row>
    <row r="3401" spans="1:20" x14ac:dyDescent="0.2">
      <c r="A3401" s="3" t="s">
        <v>1592</v>
      </c>
      <c r="B3401" s="3" t="s">
        <v>1883</v>
      </c>
      <c r="C3401" s="4" t="s">
        <v>1593</v>
      </c>
      <c r="D3401" s="5" t="s">
        <v>1503</v>
      </c>
      <c r="E3401" s="4" t="s">
        <v>1504</v>
      </c>
      <c r="F3401" s="6">
        <v>0</v>
      </c>
      <c r="G3401" s="4">
        <v>0</v>
      </c>
      <c r="H3401" s="4">
        <v>0</v>
      </c>
      <c r="I3401" s="5" t="s">
        <v>42</v>
      </c>
      <c r="J3401" s="5">
        <v>0</v>
      </c>
      <c r="K3401" s="5" t="s">
        <v>1304</v>
      </c>
      <c r="L3401" s="5">
        <v>10</v>
      </c>
      <c r="M3401" s="7" t="s">
        <v>1884</v>
      </c>
      <c r="N3401" s="7" t="s">
        <v>1885</v>
      </c>
      <c r="O3401" s="9" t="str">
        <f t="shared" si="212"/>
        <v>2020-06-16</v>
      </c>
      <c r="P3401" s="1" t="str">
        <f>VLOOKUP(K3401,de_para!$A$2:$B$46,2,0)</f>
        <v>web event</v>
      </c>
      <c r="Q3401" s="1">
        <v>0</v>
      </c>
      <c r="R3401" s="1">
        <f t="shared" si="213"/>
        <v>6</v>
      </c>
      <c r="S3401" s="1">
        <f t="shared" si="214"/>
        <v>2020</v>
      </c>
      <c r="T3401" s="1">
        <f t="shared" si="215"/>
        <v>1</v>
      </c>
    </row>
    <row r="3402" spans="1:20" x14ac:dyDescent="0.2">
      <c r="A3402" s="3" t="s">
        <v>1574</v>
      </c>
      <c r="B3402" s="3" t="s">
        <v>1883</v>
      </c>
      <c r="C3402" s="4" t="s">
        <v>1577</v>
      </c>
      <c r="D3402" s="5" t="s">
        <v>456</v>
      </c>
      <c r="E3402" s="4" t="s">
        <v>457</v>
      </c>
      <c r="F3402" s="6">
        <v>3714.19</v>
      </c>
      <c r="G3402" s="4">
        <v>330878</v>
      </c>
      <c r="H3402" s="4">
        <v>501119</v>
      </c>
      <c r="I3402" s="5">
        <v>7.4117924100000003</v>
      </c>
      <c r="J3402" s="5">
        <v>1.5145129020364001</v>
      </c>
      <c r="K3402" s="5" t="s">
        <v>38</v>
      </c>
      <c r="L3402" s="5">
        <v>20</v>
      </c>
      <c r="M3402" s="7" t="s">
        <v>1884</v>
      </c>
      <c r="N3402" s="7" t="s">
        <v>1885</v>
      </c>
      <c r="O3402" s="9" t="str">
        <f t="shared" si="212"/>
        <v>2020-06-16</v>
      </c>
      <c r="P3402" s="1" t="str">
        <f>VLOOKUP(K3402,de_para!$A$2:$B$46,2,0)</f>
        <v>Credenciamento</v>
      </c>
      <c r="Q3402" s="1">
        <v>0</v>
      </c>
      <c r="R3402" s="1">
        <f t="shared" si="213"/>
        <v>6</v>
      </c>
      <c r="S3402" s="1">
        <f t="shared" si="214"/>
        <v>2020</v>
      </c>
      <c r="T3402" s="1">
        <f t="shared" si="215"/>
        <v>1</v>
      </c>
    </row>
    <row r="3403" spans="1:20" x14ac:dyDescent="0.2">
      <c r="A3403" s="3" t="s">
        <v>1413</v>
      </c>
      <c r="B3403" s="3" t="s">
        <v>1883</v>
      </c>
      <c r="C3403" s="4" t="s">
        <v>1415</v>
      </c>
      <c r="D3403" s="5" t="s">
        <v>1416</v>
      </c>
      <c r="E3403" s="4" t="s">
        <v>1417</v>
      </c>
      <c r="F3403" s="6">
        <v>3541.82</v>
      </c>
      <c r="G3403" s="4">
        <v>523775</v>
      </c>
      <c r="H3403" s="4">
        <v>718768</v>
      </c>
      <c r="I3403" s="5">
        <v>4.92762616</v>
      </c>
      <c r="J3403" s="5">
        <v>1.3722839005298</v>
      </c>
      <c r="K3403" s="5" t="s">
        <v>200</v>
      </c>
      <c r="L3403" s="5">
        <v>206</v>
      </c>
      <c r="M3403" s="7" t="s">
        <v>1884</v>
      </c>
      <c r="N3403" s="7" t="s">
        <v>1885</v>
      </c>
      <c r="O3403" s="9" t="str">
        <f t="shared" si="212"/>
        <v>2020-06-16</v>
      </c>
      <c r="P3403" s="1" t="str">
        <f>VLOOKUP(K3403,de_para!$A$2:$B$46,2,0)</f>
        <v>Mensagem</v>
      </c>
      <c r="Q3403" s="1">
        <v>1</v>
      </c>
      <c r="R3403" s="1">
        <f t="shared" si="213"/>
        <v>6</v>
      </c>
      <c r="S3403" s="1">
        <f t="shared" si="214"/>
        <v>2020</v>
      </c>
      <c r="T3403" s="1">
        <f t="shared" si="215"/>
        <v>1</v>
      </c>
    </row>
    <row r="3404" spans="1:20" x14ac:dyDescent="0.2">
      <c r="A3404" s="3" t="s">
        <v>1601</v>
      </c>
      <c r="B3404" s="3" t="s">
        <v>1883</v>
      </c>
      <c r="C3404" s="4" t="s">
        <v>1760</v>
      </c>
      <c r="D3404" s="5" t="s">
        <v>1761</v>
      </c>
      <c r="E3404" s="4" t="s">
        <v>1762</v>
      </c>
      <c r="F3404" s="6">
        <v>1129.49</v>
      </c>
      <c r="G3404" s="4">
        <v>90784</v>
      </c>
      <c r="H3404" s="4">
        <v>114715</v>
      </c>
      <c r="I3404" s="5">
        <v>9.8460532599999997</v>
      </c>
      <c r="J3404" s="5">
        <v>1.2636037187169999</v>
      </c>
      <c r="K3404" s="5" t="s">
        <v>30</v>
      </c>
      <c r="L3404" s="5">
        <v>141</v>
      </c>
      <c r="M3404" s="7" t="s">
        <v>1884</v>
      </c>
      <c r="N3404" s="7" t="s">
        <v>1885</v>
      </c>
      <c r="O3404" s="9" t="str">
        <f t="shared" si="212"/>
        <v>2020-06-16</v>
      </c>
      <c r="P3404" s="1" t="str">
        <f>VLOOKUP(K3404,de_para!$A$2:$B$46,2,0)</f>
        <v>Lead Ads</v>
      </c>
      <c r="Q3404" s="1">
        <v>0</v>
      </c>
      <c r="R3404" s="1">
        <f t="shared" si="213"/>
        <v>6</v>
      </c>
      <c r="S3404" s="1">
        <f t="shared" si="214"/>
        <v>2020</v>
      </c>
      <c r="T3404" s="1">
        <f t="shared" si="215"/>
        <v>1</v>
      </c>
    </row>
    <row r="3405" spans="1:20" x14ac:dyDescent="0.2">
      <c r="A3405" s="3" t="s">
        <v>1594</v>
      </c>
      <c r="B3405" s="3" t="s">
        <v>1883</v>
      </c>
      <c r="C3405" s="4" t="s">
        <v>1625</v>
      </c>
      <c r="D3405" s="5" t="s">
        <v>1458</v>
      </c>
      <c r="E3405" s="4" t="s">
        <v>1459</v>
      </c>
      <c r="F3405" s="6">
        <v>6483.57</v>
      </c>
      <c r="G3405" s="4">
        <v>654591</v>
      </c>
      <c r="H3405" s="4">
        <v>975701</v>
      </c>
      <c r="I3405" s="5">
        <v>6.6450377700000001</v>
      </c>
      <c r="J3405" s="5">
        <v>1.4905505880770999</v>
      </c>
      <c r="K3405" s="5" t="s">
        <v>200</v>
      </c>
      <c r="L3405" s="5">
        <v>343</v>
      </c>
      <c r="M3405" s="7" t="s">
        <v>1884</v>
      </c>
      <c r="N3405" s="7" t="s">
        <v>1885</v>
      </c>
      <c r="O3405" s="9" t="str">
        <f t="shared" si="212"/>
        <v>2020-06-16</v>
      </c>
      <c r="P3405" s="1" t="str">
        <f>VLOOKUP(K3405,de_para!$A$2:$B$46,2,0)</f>
        <v>Mensagem</v>
      </c>
      <c r="Q3405" s="1">
        <v>1</v>
      </c>
      <c r="R3405" s="1">
        <f t="shared" si="213"/>
        <v>6</v>
      </c>
      <c r="S3405" s="1">
        <f t="shared" si="214"/>
        <v>2020</v>
      </c>
      <c r="T3405" s="1">
        <f t="shared" si="215"/>
        <v>1</v>
      </c>
    </row>
    <row r="3406" spans="1:20" x14ac:dyDescent="0.2">
      <c r="A3406" s="3" t="s">
        <v>1501</v>
      </c>
      <c r="B3406" s="3" t="s">
        <v>1883</v>
      </c>
      <c r="C3406" s="4" t="s">
        <v>1502</v>
      </c>
      <c r="D3406" s="5" t="s">
        <v>1503</v>
      </c>
      <c r="E3406" s="4" t="s">
        <v>1504</v>
      </c>
      <c r="F3406" s="6">
        <v>0</v>
      </c>
      <c r="G3406" s="4">
        <v>0</v>
      </c>
      <c r="H3406" s="4">
        <v>0</v>
      </c>
      <c r="I3406" s="5" t="s">
        <v>42</v>
      </c>
      <c r="J3406" s="5">
        <v>0</v>
      </c>
      <c r="K3406" s="5" t="s">
        <v>1304</v>
      </c>
      <c r="L3406" s="5">
        <v>6</v>
      </c>
      <c r="M3406" s="7" t="s">
        <v>1884</v>
      </c>
      <c r="N3406" s="7" t="s">
        <v>1885</v>
      </c>
      <c r="O3406" s="9" t="str">
        <f t="shared" si="212"/>
        <v>2020-06-16</v>
      </c>
      <c r="P3406" s="1" t="str">
        <f>VLOOKUP(K3406,de_para!$A$2:$B$46,2,0)</f>
        <v>web event</v>
      </c>
      <c r="Q3406" s="1">
        <v>0</v>
      </c>
      <c r="R3406" s="1">
        <f t="shared" si="213"/>
        <v>6</v>
      </c>
      <c r="S3406" s="1">
        <f t="shared" si="214"/>
        <v>2020</v>
      </c>
      <c r="T3406" s="1">
        <f t="shared" si="215"/>
        <v>1</v>
      </c>
    </row>
    <row r="3407" spans="1:20" x14ac:dyDescent="0.2">
      <c r="A3407" s="3" t="s">
        <v>1890</v>
      </c>
      <c r="B3407" s="3" t="s">
        <v>1883</v>
      </c>
      <c r="C3407" s="4" t="s">
        <v>1891</v>
      </c>
      <c r="D3407" s="5" t="s">
        <v>1808</v>
      </c>
      <c r="E3407" s="4" t="s">
        <v>1809</v>
      </c>
      <c r="F3407" s="6">
        <v>0</v>
      </c>
      <c r="G3407" s="4">
        <v>0</v>
      </c>
      <c r="H3407" s="4">
        <v>0</v>
      </c>
      <c r="I3407" s="5" t="s">
        <v>42</v>
      </c>
      <c r="J3407" s="5">
        <v>0</v>
      </c>
      <c r="K3407" s="5" t="s">
        <v>826</v>
      </c>
      <c r="L3407" s="5">
        <v>1</v>
      </c>
      <c r="M3407" s="7" t="s">
        <v>1884</v>
      </c>
      <c r="N3407" s="7" t="s">
        <v>1885</v>
      </c>
      <c r="O3407" s="9" t="str">
        <f t="shared" si="212"/>
        <v>2020-06-16</v>
      </c>
      <c r="P3407" s="1" t="str">
        <f>VLOOKUP(K3407,de_para!$A$2:$B$46,2,0)</f>
        <v>App event</v>
      </c>
      <c r="Q3407" s="1">
        <v>0</v>
      </c>
      <c r="R3407" s="1">
        <f t="shared" si="213"/>
        <v>6</v>
      </c>
      <c r="S3407" s="1">
        <f t="shared" si="214"/>
        <v>2020</v>
      </c>
      <c r="T3407" s="1">
        <f t="shared" si="215"/>
        <v>1</v>
      </c>
    </row>
    <row r="3408" spans="1:20" x14ac:dyDescent="0.2">
      <c r="A3408" s="3" t="s">
        <v>1892</v>
      </c>
      <c r="B3408" s="3" t="s">
        <v>1883</v>
      </c>
      <c r="C3408" s="4" t="s">
        <v>1893</v>
      </c>
      <c r="D3408" s="5" t="s">
        <v>1841</v>
      </c>
      <c r="E3408" s="4" t="s">
        <v>1842</v>
      </c>
      <c r="F3408" s="6">
        <v>0</v>
      </c>
      <c r="G3408" s="4">
        <v>0</v>
      </c>
      <c r="H3408" s="4">
        <v>0</v>
      </c>
      <c r="I3408" s="5" t="s">
        <v>42</v>
      </c>
      <c r="J3408" s="5">
        <v>0</v>
      </c>
      <c r="K3408" s="5" t="s">
        <v>1304</v>
      </c>
      <c r="L3408" s="5">
        <v>3</v>
      </c>
      <c r="M3408" s="7" t="s">
        <v>1884</v>
      </c>
      <c r="N3408" s="7" t="s">
        <v>1885</v>
      </c>
      <c r="O3408" s="9" t="str">
        <f t="shared" si="212"/>
        <v>2020-06-16</v>
      </c>
      <c r="P3408" s="1" t="str">
        <f>VLOOKUP(K3408,de_para!$A$2:$B$46,2,0)</f>
        <v>web event</v>
      </c>
      <c r="Q3408" s="1">
        <v>0</v>
      </c>
      <c r="R3408" s="1">
        <f t="shared" si="213"/>
        <v>6</v>
      </c>
      <c r="S3408" s="1">
        <f t="shared" si="214"/>
        <v>2020</v>
      </c>
      <c r="T3408" s="1">
        <f t="shared" si="215"/>
        <v>1</v>
      </c>
    </row>
    <row r="3409" spans="1:20" x14ac:dyDescent="0.2">
      <c r="A3409" s="3" t="s">
        <v>1824</v>
      </c>
      <c r="B3409" s="3" t="s">
        <v>1883</v>
      </c>
      <c r="C3409" s="4" t="s">
        <v>1825</v>
      </c>
      <c r="D3409" s="5" t="s">
        <v>1826</v>
      </c>
      <c r="E3409" s="4" t="s">
        <v>1827</v>
      </c>
      <c r="F3409" s="6">
        <v>0</v>
      </c>
      <c r="G3409" s="4">
        <v>0</v>
      </c>
      <c r="H3409" s="4">
        <v>0</v>
      </c>
      <c r="I3409" s="5" t="s">
        <v>42</v>
      </c>
      <c r="J3409" s="5">
        <v>0</v>
      </c>
      <c r="K3409" s="5" t="s">
        <v>1814</v>
      </c>
      <c r="L3409" s="5">
        <v>1</v>
      </c>
      <c r="M3409" s="7" t="s">
        <v>1884</v>
      </c>
      <c r="N3409" s="7" t="s">
        <v>1885</v>
      </c>
      <c r="O3409" s="9" t="str">
        <f t="shared" si="212"/>
        <v>2020-06-16</v>
      </c>
      <c r="P3409" s="1" t="str">
        <f>VLOOKUP(K3409,de_para!$A$2:$B$46,2,0)</f>
        <v>Credenciamento</v>
      </c>
      <c r="Q3409" s="1">
        <v>0</v>
      </c>
      <c r="R3409" s="1">
        <f t="shared" si="213"/>
        <v>6</v>
      </c>
      <c r="S3409" s="1">
        <f t="shared" si="214"/>
        <v>2020</v>
      </c>
      <c r="T3409" s="1">
        <f t="shared" si="215"/>
        <v>1</v>
      </c>
    </row>
    <row r="3410" spans="1:20" x14ac:dyDescent="0.2">
      <c r="A3410" s="3" t="s">
        <v>1745</v>
      </c>
      <c r="B3410" s="3" t="s">
        <v>1883</v>
      </c>
      <c r="C3410" s="4" t="s">
        <v>1746</v>
      </c>
      <c r="D3410" s="5" t="s">
        <v>1747</v>
      </c>
      <c r="E3410" s="4" t="s">
        <v>1748</v>
      </c>
      <c r="F3410" s="6">
        <v>0</v>
      </c>
      <c r="G3410" s="4">
        <v>0</v>
      </c>
      <c r="H3410" s="4">
        <v>0</v>
      </c>
      <c r="I3410" s="5" t="s">
        <v>42</v>
      </c>
      <c r="J3410" s="5">
        <v>0</v>
      </c>
      <c r="K3410" s="5" t="s">
        <v>826</v>
      </c>
      <c r="L3410" s="5">
        <v>12</v>
      </c>
      <c r="M3410" s="7" t="s">
        <v>1884</v>
      </c>
      <c r="N3410" s="7" t="s">
        <v>1885</v>
      </c>
      <c r="O3410" s="9" t="str">
        <f t="shared" si="212"/>
        <v>2020-06-16</v>
      </c>
      <c r="P3410" s="1" t="str">
        <f>VLOOKUP(K3410,de_para!$A$2:$B$46,2,0)</f>
        <v>App event</v>
      </c>
      <c r="Q3410" s="1">
        <v>0</v>
      </c>
      <c r="R3410" s="1">
        <f t="shared" si="213"/>
        <v>6</v>
      </c>
      <c r="S3410" s="1">
        <f t="shared" si="214"/>
        <v>2020</v>
      </c>
      <c r="T3410" s="1">
        <f t="shared" si="215"/>
        <v>1</v>
      </c>
    </row>
    <row r="3411" spans="1:20" x14ac:dyDescent="0.2">
      <c r="A3411" s="3" t="s">
        <v>1444</v>
      </c>
      <c r="B3411" s="3" t="s">
        <v>1883</v>
      </c>
      <c r="C3411" s="4" t="s">
        <v>1445</v>
      </c>
      <c r="D3411" s="5" t="s">
        <v>1416</v>
      </c>
      <c r="E3411" s="4" t="s">
        <v>1417</v>
      </c>
      <c r="F3411" s="6">
        <v>15824.07</v>
      </c>
      <c r="G3411" s="4">
        <v>1215744</v>
      </c>
      <c r="H3411" s="4">
        <v>2052618</v>
      </c>
      <c r="I3411" s="5">
        <v>7.70921331</v>
      </c>
      <c r="J3411" s="5">
        <v>1.6883636686671</v>
      </c>
      <c r="K3411" s="5" t="s">
        <v>200</v>
      </c>
      <c r="L3411" s="5">
        <v>826</v>
      </c>
      <c r="M3411" s="7" t="s">
        <v>1884</v>
      </c>
      <c r="N3411" s="7" t="s">
        <v>1885</v>
      </c>
      <c r="O3411" s="9" t="str">
        <f t="shared" si="212"/>
        <v>2020-06-16</v>
      </c>
      <c r="P3411" s="1" t="str">
        <f>VLOOKUP(K3411,de_para!$A$2:$B$46,2,0)</f>
        <v>Mensagem</v>
      </c>
      <c r="Q3411" s="1">
        <v>1</v>
      </c>
      <c r="R3411" s="1">
        <f t="shared" si="213"/>
        <v>6</v>
      </c>
      <c r="S3411" s="1">
        <f t="shared" si="214"/>
        <v>2020</v>
      </c>
      <c r="T3411" s="1">
        <f t="shared" si="215"/>
        <v>1</v>
      </c>
    </row>
    <row r="3412" spans="1:20" x14ac:dyDescent="0.2">
      <c r="A3412" s="3" t="s">
        <v>311</v>
      </c>
      <c r="B3412" s="3" t="s">
        <v>1883</v>
      </c>
      <c r="C3412" s="4" t="s">
        <v>1535</v>
      </c>
      <c r="D3412" s="5" t="s">
        <v>1508</v>
      </c>
      <c r="E3412" s="4" t="s">
        <v>1509</v>
      </c>
      <c r="F3412" s="6">
        <v>1963.27</v>
      </c>
      <c r="G3412" s="4">
        <v>218561</v>
      </c>
      <c r="H3412" s="4">
        <v>309936</v>
      </c>
      <c r="I3412" s="5">
        <v>6.3344367899999998</v>
      </c>
      <c r="J3412" s="5">
        <v>1.4180755029487999</v>
      </c>
      <c r="K3412" s="5" t="s">
        <v>38</v>
      </c>
      <c r="L3412" s="5">
        <v>11</v>
      </c>
      <c r="M3412" s="7" t="s">
        <v>1884</v>
      </c>
      <c r="N3412" s="7" t="s">
        <v>1885</v>
      </c>
      <c r="O3412" s="9" t="str">
        <f t="shared" si="212"/>
        <v>2020-06-16</v>
      </c>
      <c r="P3412" s="1" t="str">
        <f>VLOOKUP(K3412,de_para!$A$2:$B$46,2,0)</f>
        <v>Credenciamento</v>
      </c>
      <c r="Q3412" s="1">
        <v>0</v>
      </c>
      <c r="R3412" s="1">
        <f t="shared" si="213"/>
        <v>6</v>
      </c>
      <c r="S3412" s="1">
        <f t="shared" si="214"/>
        <v>2020</v>
      </c>
      <c r="T3412" s="1">
        <f t="shared" si="215"/>
        <v>1</v>
      </c>
    </row>
    <row r="3413" spans="1:20" x14ac:dyDescent="0.2">
      <c r="A3413" s="3" t="s">
        <v>1845</v>
      </c>
      <c r="B3413" s="3" t="s">
        <v>1883</v>
      </c>
      <c r="C3413" s="4" t="s">
        <v>1861</v>
      </c>
      <c r="D3413" s="5" t="s">
        <v>1862</v>
      </c>
      <c r="E3413" s="4" t="s">
        <v>1863</v>
      </c>
      <c r="F3413" s="6">
        <v>0</v>
      </c>
      <c r="G3413" s="4">
        <v>0</v>
      </c>
      <c r="H3413" s="4">
        <v>0</v>
      </c>
      <c r="I3413" s="5" t="s">
        <v>42</v>
      </c>
      <c r="J3413" s="5">
        <v>0</v>
      </c>
      <c r="K3413" s="5" t="s">
        <v>1304</v>
      </c>
      <c r="L3413" s="5">
        <v>1</v>
      </c>
      <c r="M3413" s="7" t="s">
        <v>1884</v>
      </c>
      <c r="N3413" s="7" t="s">
        <v>1885</v>
      </c>
      <c r="O3413" s="9" t="str">
        <f t="shared" si="212"/>
        <v>2020-06-16</v>
      </c>
      <c r="P3413" s="1" t="str">
        <f>VLOOKUP(K3413,de_para!$A$2:$B$46,2,0)</f>
        <v>web event</v>
      </c>
      <c r="Q3413" s="1">
        <v>0</v>
      </c>
      <c r="R3413" s="1">
        <f t="shared" si="213"/>
        <v>6</v>
      </c>
      <c r="S3413" s="1">
        <f t="shared" si="214"/>
        <v>2020</v>
      </c>
      <c r="T3413" s="1">
        <f t="shared" si="215"/>
        <v>1</v>
      </c>
    </row>
    <row r="3414" spans="1:20" x14ac:dyDescent="0.2">
      <c r="A3414" s="3" t="s">
        <v>1645</v>
      </c>
      <c r="B3414" s="3" t="s">
        <v>1883</v>
      </c>
      <c r="C3414" s="4" t="s">
        <v>1646</v>
      </c>
      <c r="D3414" s="5" t="s">
        <v>1647</v>
      </c>
      <c r="E3414" s="4" t="s">
        <v>1648</v>
      </c>
      <c r="F3414" s="6">
        <v>683.56</v>
      </c>
      <c r="G3414" s="4">
        <v>229248</v>
      </c>
      <c r="H3414" s="4">
        <v>547714</v>
      </c>
      <c r="I3414" s="5">
        <v>1.2480236</v>
      </c>
      <c r="J3414" s="5">
        <v>2.3891767867113001</v>
      </c>
      <c r="K3414" s="5" t="s">
        <v>1649</v>
      </c>
      <c r="L3414" s="5">
        <v>1610</v>
      </c>
      <c r="M3414" s="7" t="s">
        <v>1884</v>
      </c>
      <c r="N3414" s="7" t="s">
        <v>1885</v>
      </c>
      <c r="O3414" s="9" t="str">
        <f t="shared" si="212"/>
        <v>2020-06-16</v>
      </c>
      <c r="P3414" s="1" t="str">
        <f>VLOOKUP(K3414,de_para!$A$2:$B$46,2,0)</f>
        <v>web event</v>
      </c>
      <c r="Q3414" s="1">
        <v>0</v>
      </c>
      <c r="R3414" s="1">
        <f t="shared" si="213"/>
        <v>6</v>
      </c>
      <c r="S3414" s="1">
        <f t="shared" si="214"/>
        <v>2020</v>
      </c>
      <c r="T3414" s="1">
        <f t="shared" si="215"/>
        <v>1</v>
      </c>
    </row>
    <row r="3415" spans="1:20" x14ac:dyDescent="0.2">
      <c r="A3415" s="3" t="s">
        <v>1006</v>
      </c>
      <c r="B3415" s="3" t="s">
        <v>1883</v>
      </c>
      <c r="C3415" s="4" t="s">
        <v>1331</v>
      </c>
      <c r="D3415" s="5" t="s">
        <v>456</v>
      </c>
      <c r="E3415" s="4" t="s">
        <v>457</v>
      </c>
      <c r="F3415" s="6">
        <v>4172.91</v>
      </c>
      <c r="G3415" s="4">
        <v>654721</v>
      </c>
      <c r="H3415" s="4">
        <v>879799</v>
      </c>
      <c r="I3415" s="5">
        <v>4.7430265299999999</v>
      </c>
      <c r="J3415" s="5">
        <v>1.3437769675938001</v>
      </c>
      <c r="K3415" s="5" t="s">
        <v>38</v>
      </c>
      <c r="L3415" s="5">
        <v>30</v>
      </c>
      <c r="M3415" s="7" t="s">
        <v>1884</v>
      </c>
      <c r="N3415" s="7" t="s">
        <v>1885</v>
      </c>
      <c r="O3415" s="9" t="str">
        <f t="shared" si="212"/>
        <v>2020-06-16</v>
      </c>
      <c r="P3415" s="1" t="str">
        <f>VLOOKUP(K3415,de_para!$A$2:$B$46,2,0)</f>
        <v>Credenciamento</v>
      </c>
      <c r="Q3415" s="1">
        <v>0</v>
      </c>
      <c r="R3415" s="1">
        <f t="shared" si="213"/>
        <v>6</v>
      </c>
      <c r="S3415" s="1">
        <f t="shared" si="214"/>
        <v>2020</v>
      </c>
      <c r="T3415" s="1">
        <f t="shared" si="215"/>
        <v>1</v>
      </c>
    </row>
    <row r="3416" spans="1:20" x14ac:dyDescent="0.2">
      <c r="A3416" s="3" t="s">
        <v>1466</v>
      </c>
      <c r="B3416" s="3" t="s">
        <v>1883</v>
      </c>
      <c r="C3416" s="4" t="s">
        <v>1467</v>
      </c>
      <c r="D3416" s="5" t="s">
        <v>1249</v>
      </c>
      <c r="E3416" s="4" t="s">
        <v>1250</v>
      </c>
      <c r="F3416" s="6">
        <v>3534.51</v>
      </c>
      <c r="G3416" s="4">
        <v>649726</v>
      </c>
      <c r="H3416" s="4">
        <v>834280</v>
      </c>
      <c r="I3416" s="5">
        <v>4.2365992200000004</v>
      </c>
      <c r="J3416" s="5">
        <v>1.2840489683342999</v>
      </c>
      <c r="K3416" s="5" t="s">
        <v>1251</v>
      </c>
      <c r="L3416" s="5">
        <v>40</v>
      </c>
      <c r="M3416" s="7" t="s">
        <v>1884</v>
      </c>
      <c r="N3416" s="7" t="s">
        <v>1885</v>
      </c>
      <c r="O3416" s="9" t="str">
        <f t="shared" si="212"/>
        <v>2020-06-16</v>
      </c>
      <c r="P3416" s="1" t="str">
        <f>VLOOKUP(K3416,de_para!$A$2:$B$46,2,0)</f>
        <v>Credenciamento</v>
      </c>
      <c r="Q3416" s="1">
        <v>0</v>
      </c>
      <c r="R3416" s="1">
        <f t="shared" si="213"/>
        <v>6</v>
      </c>
      <c r="S3416" s="1">
        <f t="shared" si="214"/>
        <v>2020</v>
      </c>
      <c r="T3416" s="1">
        <f t="shared" si="215"/>
        <v>1</v>
      </c>
    </row>
    <row r="3417" spans="1:20" x14ac:dyDescent="0.2">
      <c r="A3417" s="3" t="s">
        <v>1894</v>
      </c>
      <c r="B3417" s="3" t="s">
        <v>1883</v>
      </c>
      <c r="C3417" s="4" t="s">
        <v>1895</v>
      </c>
      <c r="D3417" s="5" t="s">
        <v>1896</v>
      </c>
      <c r="E3417" s="4" t="s">
        <v>1897</v>
      </c>
      <c r="F3417" s="6">
        <v>0</v>
      </c>
      <c r="G3417" s="4">
        <v>0</v>
      </c>
      <c r="H3417" s="4">
        <v>0</v>
      </c>
      <c r="I3417" s="5" t="s">
        <v>42</v>
      </c>
      <c r="J3417" s="5">
        <v>0</v>
      </c>
      <c r="K3417" s="5" t="s">
        <v>1304</v>
      </c>
      <c r="L3417" s="5">
        <v>3</v>
      </c>
      <c r="M3417" s="7" t="s">
        <v>1884</v>
      </c>
      <c r="N3417" s="7" t="s">
        <v>1885</v>
      </c>
      <c r="O3417" s="9" t="str">
        <f t="shared" si="212"/>
        <v>2020-06-16</v>
      </c>
      <c r="P3417" s="1" t="str">
        <f>VLOOKUP(K3417,de_para!$A$2:$B$46,2,0)</f>
        <v>web event</v>
      </c>
      <c r="Q3417" s="1">
        <v>0</v>
      </c>
      <c r="R3417" s="1">
        <f t="shared" si="213"/>
        <v>6</v>
      </c>
      <c r="S3417" s="1">
        <f t="shared" si="214"/>
        <v>2020</v>
      </c>
      <c r="T3417" s="1">
        <f t="shared" si="215"/>
        <v>1</v>
      </c>
    </row>
    <row r="3418" spans="1:20" x14ac:dyDescent="0.2">
      <c r="A3418" s="3" t="s">
        <v>311</v>
      </c>
      <c r="B3418" s="3" t="s">
        <v>1883</v>
      </c>
      <c r="C3418" s="4" t="s">
        <v>1248</v>
      </c>
      <c r="D3418" s="5" t="s">
        <v>1249</v>
      </c>
      <c r="E3418" s="4" t="s">
        <v>1250</v>
      </c>
      <c r="F3418" s="6">
        <v>2927.63</v>
      </c>
      <c r="G3418" s="4">
        <v>372352</v>
      </c>
      <c r="H3418" s="4">
        <v>508156</v>
      </c>
      <c r="I3418" s="5">
        <v>5.7612819699999998</v>
      </c>
      <c r="J3418" s="5">
        <v>1.3647194052939</v>
      </c>
      <c r="K3418" s="5" t="s">
        <v>1251</v>
      </c>
      <c r="L3418" s="5">
        <v>39</v>
      </c>
      <c r="M3418" s="7" t="s">
        <v>1884</v>
      </c>
      <c r="N3418" s="7" t="s">
        <v>1885</v>
      </c>
      <c r="O3418" s="9" t="str">
        <f t="shared" si="212"/>
        <v>2020-06-16</v>
      </c>
      <c r="P3418" s="1" t="str">
        <f>VLOOKUP(K3418,de_para!$A$2:$B$46,2,0)</f>
        <v>Credenciamento</v>
      </c>
      <c r="Q3418" s="1">
        <v>0</v>
      </c>
      <c r="R3418" s="1">
        <f t="shared" si="213"/>
        <v>6</v>
      </c>
      <c r="S3418" s="1">
        <f t="shared" si="214"/>
        <v>2020</v>
      </c>
      <c r="T3418" s="1">
        <f t="shared" si="215"/>
        <v>1</v>
      </c>
    </row>
    <row r="3419" spans="1:20" x14ac:dyDescent="0.2">
      <c r="A3419" s="3" t="s">
        <v>1843</v>
      </c>
      <c r="B3419" s="3" t="s">
        <v>1883</v>
      </c>
      <c r="C3419" s="4" t="s">
        <v>1844</v>
      </c>
      <c r="D3419" s="5" t="s">
        <v>1841</v>
      </c>
      <c r="E3419" s="4" t="s">
        <v>1842</v>
      </c>
      <c r="F3419" s="6">
        <v>0</v>
      </c>
      <c r="G3419" s="4">
        <v>0</v>
      </c>
      <c r="H3419" s="4">
        <v>0</v>
      </c>
      <c r="I3419" s="5" t="s">
        <v>42</v>
      </c>
      <c r="J3419" s="5">
        <v>0</v>
      </c>
      <c r="K3419" s="5" t="s">
        <v>1304</v>
      </c>
      <c r="L3419" s="5">
        <v>5</v>
      </c>
      <c r="M3419" s="7" t="s">
        <v>1884</v>
      </c>
      <c r="N3419" s="7" t="s">
        <v>1885</v>
      </c>
      <c r="O3419" s="9" t="str">
        <f t="shared" si="212"/>
        <v>2020-06-16</v>
      </c>
      <c r="P3419" s="1" t="str">
        <f>VLOOKUP(K3419,de_para!$A$2:$B$46,2,0)</f>
        <v>web event</v>
      </c>
      <c r="Q3419" s="1">
        <v>0</v>
      </c>
      <c r="R3419" s="1">
        <f t="shared" si="213"/>
        <v>6</v>
      </c>
      <c r="S3419" s="1">
        <f t="shared" si="214"/>
        <v>2020</v>
      </c>
      <c r="T3419" s="1">
        <f t="shared" si="215"/>
        <v>1</v>
      </c>
    </row>
    <row r="3420" spans="1:20" x14ac:dyDescent="0.2">
      <c r="A3420" s="3" t="s">
        <v>1305</v>
      </c>
      <c r="B3420" s="3" t="s">
        <v>1883</v>
      </c>
      <c r="C3420" s="4" t="s">
        <v>1738</v>
      </c>
      <c r="D3420" s="5" t="s">
        <v>1108</v>
      </c>
      <c r="E3420" s="4" t="s">
        <v>1109</v>
      </c>
      <c r="F3420" s="6">
        <v>148.62</v>
      </c>
      <c r="G3420" s="4">
        <v>27437</v>
      </c>
      <c r="H3420" s="4">
        <v>29316</v>
      </c>
      <c r="I3420" s="5">
        <v>5.0695865700000002</v>
      </c>
      <c r="J3420" s="5">
        <v>1.0684841637205</v>
      </c>
      <c r="K3420" s="5" t="s">
        <v>19</v>
      </c>
      <c r="L3420" s="5">
        <v>36</v>
      </c>
      <c r="M3420" s="7" t="s">
        <v>1884</v>
      </c>
      <c r="N3420" s="7" t="s">
        <v>1885</v>
      </c>
      <c r="O3420" s="9" t="str">
        <f t="shared" si="212"/>
        <v>2020-06-16</v>
      </c>
      <c r="P3420" s="1" t="str">
        <f>VLOOKUP(K3420,de_para!$A$2:$B$46,2,0)</f>
        <v>web event</v>
      </c>
      <c r="Q3420" s="1">
        <v>0</v>
      </c>
      <c r="R3420" s="1">
        <f t="shared" si="213"/>
        <v>6</v>
      </c>
      <c r="S3420" s="1">
        <f t="shared" si="214"/>
        <v>2020</v>
      </c>
      <c r="T3420" s="1">
        <f t="shared" si="215"/>
        <v>1</v>
      </c>
    </row>
    <row r="3421" spans="1:20" x14ac:dyDescent="0.2">
      <c r="A3421" s="3" t="s">
        <v>1477</v>
      </c>
      <c r="B3421" s="3" t="s">
        <v>1883</v>
      </c>
      <c r="C3421" s="4" t="s">
        <v>1478</v>
      </c>
      <c r="D3421" s="5" t="s">
        <v>1239</v>
      </c>
      <c r="E3421" s="4" t="s">
        <v>1240</v>
      </c>
      <c r="F3421" s="6">
        <v>27.69</v>
      </c>
      <c r="G3421" s="4">
        <v>4725</v>
      </c>
      <c r="H3421" s="4">
        <v>5066</v>
      </c>
      <c r="I3421" s="5">
        <v>5.4658507700000003</v>
      </c>
      <c r="J3421" s="5">
        <v>1.0721693121692999</v>
      </c>
      <c r="K3421" s="5" t="s">
        <v>200</v>
      </c>
      <c r="L3421" s="5">
        <v>3</v>
      </c>
      <c r="M3421" s="7" t="s">
        <v>1884</v>
      </c>
      <c r="N3421" s="7" t="s">
        <v>1885</v>
      </c>
      <c r="O3421" s="9" t="str">
        <f t="shared" si="212"/>
        <v>2020-06-16</v>
      </c>
      <c r="P3421" s="1" t="str">
        <f>VLOOKUP(K3421,de_para!$A$2:$B$46,2,0)</f>
        <v>Mensagem</v>
      </c>
      <c r="Q3421" s="1">
        <v>1</v>
      </c>
      <c r="R3421" s="1">
        <f t="shared" si="213"/>
        <v>6</v>
      </c>
      <c r="S3421" s="1">
        <f t="shared" si="214"/>
        <v>2020</v>
      </c>
      <c r="T3421" s="1">
        <f t="shared" si="215"/>
        <v>1</v>
      </c>
    </row>
    <row r="3422" spans="1:20" x14ac:dyDescent="0.2">
      <c r="A3422" s="3" t="s">
        <v>1619</v>
      </c>
      <c r="B3422" s="3" t="s">
        <v>1883</v>
      </c>
      <c r="C3422" s="4" t="s">
        <v>1620</v>
      </c>
      <c r="D3422" s="5" t="s">
        <v>1609</v>
      </c>
      <c r="E3422" s="4" t="s">
        <v>1610</v>
      </c>
      <c r="F3422" s="6">
        <v>396.74</v>
      </c>
      <c r="G3422" s="4">
        <v>31992</v>
      </c>
      <c r="H3422" s="4">
        <v>35787</v>
      </c>
      <c r="I3422" s="5">
        <v>11.0861486</v>
      </c>
      <c r="J3422" s="5">
        <v>1.1186234058515001</v>
      </c>
      <c r="K3422" s="5" t="s">
        <v>200</v>
      </c>
      <c r="L3422" s="5">
        <v>17</v>
      </c>
      <c r="M3422" s="7" t="s">
        <v>1884</v>
      </c>
      <c r="N3422" s="7" t="s">
        <v>1885</v>
      </c>
      <c r="O3422" s="9" t="str">
        <f t="shared" si="212"/>
        <v>2020-06-16</v>
      </c>
      <c r="P3422" s="1" t="str">
        <f>VLOOKUP(K3422,de_para!$A$2:$B$46,2,0)</f>
        <v>Mensagem</v>
      </c>
      <c r="Q3422" s="1">
        <v>1</v>
      </c>
      <c r="R3422" s="1">
        <f t="shared" si="213"/>
        <v>6</v>
      </c>
      <c r="S3422" s="1">
        <f t="shared" si="214"/>
        <v>2020</v>
      </c>
      <c r="T3422" s="1">
        <f t="shared" si="215"/>
        <v>1</v>
      </c>
    </row>
    <row r="3423" spans="1:20" x14ac:dyDescent="0.2">
      <c r="A3423" s="3" t="s">
        <v>1548</v>
      </c>
      <c r="B3423" s="3" t="s">
        <v>1883</v>
      </c>
      <c r="C3423" s="4" t="s">
        <v>1640</v>
      </c>
      <c r="D3423" s="5" t="s">
        <v>1524</v>
      </c>
      <c r="E3423" s="4" t="s">
        <v>1525</v>
      </c>
      <c r="F3423" s="6">
        <v>2758.87</v>
      </c>
      <c r="G3423" s="4">
        <v>52416</v>
      </c>
      <c r="H3423" s="4">
        <v>248601</v>
      </c>
      <c r="I3423" s="5">
        <v>11.09758207</v>
      </c>
      <c r="J3423" s="5">
        <v>4.7428456959706997</v>
      </c>
      <c r="K3423" s="5" t="s">
        <v>19</v>
      </c>
      <c r="L3423" s="5">
        <v>175</v>
      </c>
      <c r="M3423" s="7" t="s">
        <v>1884</v>
      </c>
      <c r="N3423" s="7" t="s">
        <v>1885</v>
      </c>
      <c r="O3423" s="9" t="str">
        <f t="shared" si="212"/>
        <v>2020-06-16</v>
      </c>
      <c r="P3423" s="1" t="str">
        <f>VLOOKUP(K3423,de_para!$A$2:$B$46,2,0)</f>
        <v>web event</v>
      </c>
      <c r="Q3423" s="1">
        <v>0</v>
      </c>
      <c r="R3423" s="1">
        <f t="shared" si="213"/>
        <v>6</v>
      </c>
      <c r="S3423" s="1">
        <f t="shared" si="214"/>
        <v>2020</v>
      </c>
      <c r="T3423" s="1">
        <f t="shared" si="215"/>
        <v>1</v>
      </c>
    </row>
    <row r="3424" spans="1:20" x14ac:dyDescent="0.2">
      <c r="A3424" s="3" t="s">
        <v>1839</v>
      </c>
      <c r="B3424" s="3" t="s">
        <v>1883</v>
      </c>
      <c r="C3424" s="4" t="s">
        <v>1840</v>
      </c>
      <c r="D3424" s="5" t="s">
        <v>1841</v>
      </c>
      <c r="E3424" s="4" t="s">
        <v>1842</v>
      </c>
      <c r="F3424" s="6">
        <v>0</v>
      </c>
      <c r="G3424" s="4">
        <v>0</v>
      </c>
      <c r="H3424" s="4">
        <v>0</v>
      </c>
      <c r="I3424" s="5" t="s">
        <v>42</v>
      </c>
      <c r="J3424" s="5">
        <v>0</v>
      </c>
      <c r="K3424" s="5" t="s">
        <v>1304</v>
      </c>
      <c r="L3424" s="5">
        <v>4</v>
      </c>
      <c r="M3424" s="7" t="s">
        <v>1884</v>
      </c>
      <c r="N3424" s="7" t="s">
        <v>1885</v>
      </c>
      <c r="O3424" s="9" t="str">
        <f t="shared" si="212"/>
        <v>2020-06-16</v>
      </c>
      <c r="P3424" s="1" t="str">
        <f>VLOOKUP(K3424,de_para!$A$2:$B$46,2,0)</f>
        <v>web event</v>
      </c>
      <c r="Q3424" s="1">
        <v>0</v>
      </c>
      <c r="R3424" s="1">
        <f t="shared" si="213"/>
        <v>6</v>
      </c>
      <c r="S3424" s="1">
        <f t="shared" si="214"/>
        <v>2020</v>
      </c>
      <c r="T3424" s="1">
        <f t="shared" si="215"/>
        <v>1</v>
      </c>
    </row>
    <row r="3425" spans="1:20" x14ac:dyDescent="0.2">
      <c r="A3425" s="3" t="s">
        <v>1574</v>
      </c>
      <c r="B3425" s="3" t="s">
        <v>1883</v>
      </c>
      <c r="C3425" s="4" t="s">
        <v>1575</v>
      </c>
      <c r="D3425" s="5" t="s">
        <v>1508</v>
      </c>
      <c r="E3425" s="4" t="s">
        <v>1509</v>
      </c>
      <c r="F3425" s="6">
        <v>3039.48</v>
      </c>
      <c r="G3425" s="4">
        <v>240576</v>
      </c>
      <c r="H3425" s="4">
        <v>391960</v>
      </c>
      <c r="I3425" s="5">
        <v>7.7545667900000002</v>
      </c>
      <c r="J3425" s="5">
        <v>1.6292564511837999</v>
      </c>
      <c r="K3425" s="5" t="s">
        <v>38</v>
      </c>
      <c r="L3425" s="5">
        <v>19</v>
      </c>
      <c r="M3425" s="7" t="s">
        <v>1884</v>
      </c>
      <c r="N3425" s="7" t="s">
        <v>1885</v>
      </c>
      <c r="O3425" s="9" t="str">
        <f t="shared" si="212"/>
        <v>2020-06-16</v>
      </c>
      <c r="P3425" s="1" t="str">
        <f>VLOOKUP(K3425,de_para!$A$2:$B$46,2,0)</f>
        <v>Credenciamento</v>
      </c>
      <c r="Q3425" s="1">
        <v>0</v>
      </c>
      <c r="R3425" s="1">
        <f t="shared" si="213"/>
        <v>6</v>
      </c>
      <c r="S3425" s="1">
        <f t="shared" si="214"/>
        <v>2020</v>
      </c>
      <c r="T3425" s="1">
        <f t="shared" si="215"/>
        <v>1</v>
      </c>
    </row>
    <row r="3426" spans="1:20" x14ac:dyDescent="0.2">
      <c r="A3426" s="3" t="s">
        <v>1327</v>
      </c>
      <c r="B3426" s="3" t="s">
        <v>1883</v>
      </c>
      <c r="C3426" s="4" t="s">
        <v>1328</v>
      </c>
      <c r="D3426" s="5" t="s">
        <v>1329</v>
      </c>
      <c r="E3426" s="4" t="s">
        <v>1330</v>
      </c>
      <c r="F3426" s="6">
        <v>783.09</v>
      </c>
      <c r="G3426" s="4">
        <v>23552</v>
      </c>
      <c r="H3426" s="4">
        <v>41200</v>
      </c>
      <c r="I3426" s="5">
        <v>19.007038829999999</v>
      </c>
      <c r="J3426" s="5">
        <v>1.7493206521739</v>
      </c>
      <c r="K3426" s="5" t="s">
        <v>30</v>
      </c>
      <c r="L3426" s="5">
        <v>85</v>
      </c>
      <c r="M3426" s="7" t="s">
        <v>1884</v>
      </c>
      <c r="N3426" s="7" t="s">
        <v>1885</v>
      </c>
      <c r="O3426" s="9" t="str">
        <f t="shared" si="212"/>
        <v>2020-06-16</v>
      </c>
      <c r="P3426" s="1" t="str">
        <f>VLOOKUP(K3426,de_para!$A$2:$B$46,2,0)</f>
        <v>Lead Ads</v>
      </c>
      <c r="Q3426" s="1">
        <v>0</v>
      </c>
      <c r="R3426" s="1">
        <f t="shared" si="213"/>
        <v>6</v>
      </c>
      <c r="S3426" s="1">
        <f t="shared" si="214"/>
        <v>2020</v>
      </c>
      <c r="T3426" s="1">
        <f t="shared" si="215"/>
        <v>1</v>
      </c>
    </row>
    <row r="3427" spans="1:20" x14ac:dyDescent="0.2">
      <c r="A3427" s="3" t="s">
        <v>1806</v>
      </c>
      <c r="B3427" s="3" t="s">
        <v>1883</v>
      </c>
      <c r="C3427" s="4" t="s">
        <v>1807</v>
      </c>
      <c r="D3427" s="5" t="s">
        <v>1808</v>
      </c>
      <c r="E3427" s="4" t="s">
        <v>1809</v>
      </c>
      <c r="F3427" s="6">
        <v>0</v>
      </c>
      <c r="G3427" s="4">
        <v>0</v>
      </c>
      <c r="H3427" s="4">
        <v>0</v>
      </c>
      <c r="I3427" s="5" t="s">
        <v>42</v>
      </c>
      <c r="J3427" s="5">
        <v>0</v>
      </c>
      <c r="K3427" s="5" t="s">
        <v>826</v>
      </c>
      <c r="L3427" s="5">
        <v>30</v>
      </c>
      <c r="M3427" s="7" t="s">
        <v>1884</v>
      </c>
      <c r="N3427" s="7" t="s">
        <v>1885</v>
      </c>
      <c r="O3427" s="9" t="str">
        <f t="shared" si="212"/>
        <v>2020-06-16</v>
      </c>
      <c r="P3427" s="1" t="str">
        <f>VLOOKUP(K3427,de_para!$A$2:$B$46,2,0)</f>
        <v>App event</v>
      </c>
      <c r="Q3427" s="1">
        <v>0</v>
      </c>
      <c r="R3427" s="1">
        <f t="shared" si="213"/>
        <v>6</v>
      </c>
      <c r="S3427" s="1">
        <f t="shared" si="214"/>
        <v>2020</v>
      </c>
      <c r="T3427" s="1">
        <f t="shared" si="215"/>
        <v>1</v>
      </c>
    </row>
    <row r="3428" spans="1:20" x14ac:dyDescent="0.2">
      <c r="A3428" s="3" t="s">
        <v>1530</v>
      </c>
      <c r="B3428" s="3" t="s">
        <v>1883</v>
      </c>
      <c r="C3428" s="4" t="s">
        <v>1531</v>
      </c>
      <c r="D3428" s="5" t="s">
        <v>1239</v>
      </c>
      <c r="E3428" s="4" t="s">
        <v>1240</v>
      </c>
      <c r="F3428" s="6">
        <v>145.94999999999999</v>
      </c>
      <c r="G3428" s="4">
        <v>20236</v>
      </c>
      <c r="H3428" s="4">
        <v>21650</v>
      </c>
      <c r="I3428" s="5">
        <v>6.7413394899999997</v>
      </c>
      <c r="J3428" s="5">
        <v>1.0698754694604</v>
      </c>
      <c r="K3428" s="5" t="s">
        <v>200</v>
      </c>
      <c r="L3428" s="5">
        <v>13</v>
      </c>
      <c r="M3428" s="7" t="s">
        <v>1884</v>
      </c>
      <c r="N3428" s="7" t="s">
        <v>1885</v>
      </c>
      <c r="O3428" s="9" t="str">
        <f t="shared" si="212"/>
        <v>2020-06-16</v>
      </c>
      <c r="P3428" s="1" t="str">
        <f>VLOOKUP(K3428,de_para!$A$2:$B$46,2,0)</f>
        <v>Mensagem</v>
      </c>
      <c r="Q3428" s="1">
        <v>1</v>
      </c>
      <c r="R3428" s="1">
        <f t="shared" si="213"/>
        <v>6</v>
      </c>
      <c r="S3428" s="1">
        <f t="shared" si="214"/>
        <v>2020</v>
      </c>
      <c r="T3428" s="1">
        <f t="shared" si="215"/>
        <v>1</v>
      </c>
    </row>
    <row r="3429" spans="1:20" x14ac:dyDescent="0.2">
      <c r="A3429" s="3" t="s">
        <v>311</v>
      </c>
      <c r="B3429" s="3" t="s">
        <v>1883</v>
      </c>
      <c r="C3429" s="4" t="s">
        <v>1545</v>
      </c>
      <c r="D3429" s="5" t="s">
        <v>456</v>
      </c>
      <c r="E3429" s="4" t="s">
        <v>457</v>
      </c>
      <c r="F3429" s="6">
        <v>2183.94</v>
      </c>
      <c r="G3429" s="4">
        <v>307455</v>
      </c>
      <c r="H3429" s="4">
        <v>406659</v>
      </c>
      <c r="I3429" s="5">
        <v>5.3704455099999997</v>
      </c>
      <c r="J3429" s="5">
        <v>1.3226618529541001</v>
      </c>
      <c r="K3429" s="5" t="s">
        <v>38</v>
      </c>
      <c r="L3429" s="5">
        <v>12</v>
      </c>
      <c r="M3429" s="7" t="s">
        <v>1884</v>
      </c>
      <c r="N3429" s="7" t="s">
        <v>1885</v>
      </c>
      <c r="O3429" s="9" t="str">
        <f t="shared" si="212"/>
        <v>2020-06-16</v>
      </c>
      <c r="P3429" s="1" t="str">
        <f>VLOOKUP(K3429,de_para!$A$2:$B$46,2,0)</f>
        <v>Credenciamento</v>
      </c>
      <c r="Q3429" s="1">
        <v>0</v>
      </c>
      <c r="R3429" s="1">
        <f t="shared" si="213"/>
        <v>6</v>
      </c>
      <c r="S3429" s="1">
        <f t="shared" si="214"/>
        <v>2020</v>
      </c>
      <c r="T3429" s="1">
        <f t="shared" si="215"/>
        <v>1</v>
      </c>
    </row>
    <row r="3430" spans="1:20" x14ac:dyDescent="0.2">
      <c r="A3430" s="3" t="s">
        <v>1898</v>
      </c>
      <c r="B3430" s="3" t="s">
        <v>1883</v>
      </c>
      <c r="C3430" s="4" t="s">
        <v>1899</v>
      </c>
      <c r="D3430" s="5" t="s">
        <v>1812</v>
      </c>
      <c r="E3430" s="4" t="s">
        <v>1813</v>
      </c>
      <c r="F3430" s="6">
        <v>0</v>
      </c>
      <c r="G3430" s="4">
        <v>0</v>
      </c>
      <c r="H3430" s="4">
        <v>0</v>
      </c>
      <c r="I3430" s="5" t="s">
        <v>42</v>
      </c>
      <c r="J3430" s="5">
        <v>0</v>
      </c>
      <c r="K3430" s="5" t="s">
        <v>1814</v>
      </c>
      <c r="L3430" s="5">
        <v>1</v>
      </c>
      <c r="M3430" s="7" t="s">
        <v>1884</v>
      </c>
      <c r="N3430" s="7" t="s">
        <v>1885</v>
      </c>
      <c r="O3430" s="9" t="str">
        <f t="shared" si="212"/>
        <v>2020-06-16</v>
      </c>
      <c r="P3430" s="1" t="str">
        <f>VLOOKUP(K3430,de_para!$A$2:$B$46,2,0)</f>
        <v>Credenciamento</v>
      </c>
      <c r="Q3430" s="1">
        <v>0</v>
      </c>
      <c r="R3430" s="1">
        <f t="shared" si="213"/>
        <v>6</v>
      </c>
      <c r="S3430" s="1">
        <f t="shared" si="214"/>
        <v>2020</v>
      </c>
      <c r="T3430" s="1">
        <f t="shared" si="215"/>
        <v>1</v>
      </c>
    </row>
    <row r="3431" spans="1:20" x14ac:dyDescent="0.2">
      <c r="A3431" s="3" t="s">
        <v>1006</v>
      </c>
      <c r="B3431" s="3" t="s">
        <v>1883</v>
      </c>
      <c r="C3431" s="4" t="s">
        <v>1507</v>
      </c>
      <c r="D3431" s="5" t="s">
        <v>1508</v>
      </c>
      <c r="E3431" s="4" t="s">
        <v>1509</v>
      </c>
      <c r="F3431" s="6">
        <v>2100.2800000000002</v>
      </c>
      <c r="G3431" s="4">
        <v>309568</v>
      </c>
      <c r="H3431" s="4">
        <v>395486</v>
      </c>
      <c r="I3431" s="5">
        <v>5.3106304599999996</v>
      </c>
      <c r="J3431" s="5">
        <v>1.2775416063675999</v>
      </c>
      <c r="K3431" s="5" t="s">
        <v>38</v>
      </c>
      <c r="L3431" s="5">
        <v>12</v>
      </c>
      <c r="M3431" s="7" t="s">
        <v>1884</v>
      </c>
      <c r="N3431" s="7" t="s">
        <v>1885</v>
      </c>
      <c r="O3431" s="9" t="str">
        <f t="shared" si="212"/>
        <v>2020-06-16</v>
      </c>
      <c r="P3431" s="1" t="str">
        <f>VLOOKUP(K3431,de_para!$A$2:$B$46,2,0)</f>
        <v>Credenciamento</v>
      </c>
      <c r="Q3431" s="1">
        <v>0</v>
      </c>
      <c r="R3431" s="1">
        <f t="shared" si="213"/>
        <v>6</v>
      </c>
      <c r="S3431" s="1">
        <f t="shared" si="214"/>
        <v>2020</v>
      </c>
      <c r="T3431" s="1">
        <f t="shared" si="215"/>
        <v>1</v>
      </c>
    </row>
    <row r="3432" spans="1:20" x14ac:dyDescent="0.2">
      <c r="A3432" s="3" t="s">
        <v>1446</v>
      </c>
      <c r="B3432" s="3" t="s">
        <v>1883</v>
      </c>
      <c r="C3432" s="4" t="s">
        <v>1447</v>
      </c>
      <c r="D3432" s="5" t="s">
        <v>1416</v>
      </c>
      <c r="E3432" s="4" t="s">
        <v>1417</v>
      </c>
      <c r="F3432" s="6">
        <v>13037.23</v>
      </c>
      <c r="G3432" s="4">
        <v>879359</v>
      </c>
      <c r="H3432" s="4">
        <v>1408127</v>
      </c>
      <c r="I3432" s="5">
        <v>9.2585612000000008</v>
      </c>
      <c r="J3432" s="5">
        <v>1.6013107274731</v>
      </c>
      <c r="K3432" s="5" t="s">
        <v>200</v>
      </c>
      <c r="L3432" s="5">
        <v>768</v>
      </c>
      <c r="M3432" s="7" t="s">
        <v>1884</v>
      </c>
      <c r="N3432" s="7" t="s">
        <v>1885</v>
      </c>
      <c r="O3432" s="9" t="str">
        <f t="shared" si="212"/>
        <v>2020-06-16</v>
      </c>
      <c r="P3432" s="1" t="str">
        <f>VLOOKUP(K3432,de_para!$A$2:$B$46,2,0)</f>
        <v>Mensagem</v>
      </c>
      <c r="Q3432" s="1">
        <v>1</v>
      </c>
      <c r="R3432" s="1">
        <f t="shared" si="213"/>
        <v>6</v>
      </c>
      <c r="S3432" s="1">
        <f t="shared" si="214"/>
        <v>2020</v>
      </c>
      <c r="T3432" s="1">
        <f t="shared" si="215"/>
        <v>1</v>
      </c>
    </row>
    <row r="3433" spans="1:20" x14ac:dyDescent="0.2">
      <c r="A3433" s="3" t="s">
        <v>1810</v>
      </c>
      <c r="B3433" s="3" t="s">
        <v>1883</v>
      </c>
      <c r="C3433" s="4" t="s">
        <v>1811</v>
      </c>
      <c r="D3433" s="5" t="s">
        <v>1812</v>
      </c>
      <c r="E3433" s="4" t="s">
        <v>1813</v>
      </c>
      <c r="F3433" s="6">
        <v>0</v>
      </c>
      <c r="G3433" s="4">
        <v>0</v>
      </c>
      <c r="H3433" s="4">
        <v>0</v>
      </c>
      <c r="I3433" s="5" t="s">
        <v>42</v>
      </c>
      <c r="J3433" s="5">
        <v>0</v>
      </c>
      <c r="K3433" s="5" t="s">
        <v>1814</v>
      </c>
      <c r="L3433" s="5">
        <v>4</v>
      </c>
      <c r="M3433" s="7" t="s">
        <v>1884</v>
      </c>
      <c r="N3433" s="7" t="s">
        <v>1885</v>
      </c>
      <c r="O3433" s="9" t="str">
        <f t="shared" si="212"/>
        <v>2020-06-16</v>
      </c>
      <c r="P3433" s="1" t="str">
        <f>VLOOKUP(K3433,de_para!$A$2:$B$46,2,0)</f>
        <v>Credenciamento</v>
      </c>
      <c r="Q3433" s="1">
        <v>0</v>
      </c>
      <c r="R3433" s="1">
        <f t="shared" si="213"/>
        <v>6</v>
      </c>
      <c r="S3433" s="1">
        <f t="shared" si="214"/>
        <v>2020</v>
      </c>
      <c r="T3433" s="1">
        <f t="shared" si="215"/>
        <v>1</v>
      </c>
    </row>
    <row r="3434" spans="1:20" x14ac:dyDescent="0.2">
      <c r="A3434" s="3" t="s">
        <v>1466</v>
      </c>
      <c r="B3434" s="3" t="s">
        <v>1883</v>
      </c>
      <c r="C3434" s="4" t="s">
        <v>1546</v>
      </c>
      <c r="D3434" s="5" t="s">
        <v>1521</v>
      </c>
      <c r="E3434" s="4" t="s">
        <v>1522</v>
      </c>
      <c r="F3434" s="6">
        <v>1332.73</v>
      </c>
      <c r="G3434" s="4">
        <v>191072</v>
      </c>
      <c r="H3434" s="4">
        <v>234694</v>
      </c>
      <c r="I3434" s="5">
        <v>5.67858573</v>
      </c>
      <c r="J3434" s="5">
        <v>1.2283013733043</v>
      </c>
      <c r="K3434" s="5" t="s">
        <v>1251</v>
      </c>
      <c r="L3434" s="5">
        <v>10</v>
      </c>
      <c r="M3434" s="7" t="s">
        <v>1884</v>
      </c>
      <c r="N3434" s="7" t="s">
        <v>1885</v>
      </c>
      <c r="O3434" s="9" t="str">
        <f t="shared" si="212"/>
        <v>2020-06-16</v>
      </c>
      <c r="P3434" s="1" t="str">
        <f>VLOOKUP(K3434,de_para!$A$2:$B$46,2,0)</f>
        <v>Credenciamento</v>
      </c>
      <c r="Q3434" s="1">
        <v>0</v>
      </c>
      <c r="R3434" s="1">
        <f t="shared" si="213"/>
        <v>6</v>
      </c>
      <c r="S3434" s="1">
        <f t="shared" si="214"/>
        <v>2020</v>
      </c>
      <c r="T3434" s="1">
        <f t="shared" si="215"/>
        <v>1</v>
      </c>
    </row>
    <row r="3435" spans="1:20" x14ac:dyDescent="0.2">
      <c r="A3435" s="3" t="s">
        <v>1607</v>
      </c>
      <c r="B3435" s="3" t="s">
        <v>1883</v>
      </c>
      <c r="C3435" s="4" t="s">
        <v>1608</v>
      </c>
      <c r="D3435" s="5" t="s">
        <v>1609</v>
      </c>
      <c r="E3435" s="4" t="s">
        <v>1610</v>
      </c>
      <c r="F3435" s="6">
        <v>341.3</v>
      </c>
      <c r="G3435" s="4">
        <v>46064</v>
      </c>
      <c r="H3435" s="4">
        <v>49177</v>
      </c>
      <c r="I3435" s="5">
        <v>6.9402362899999996</v>
      </c>
      <c r="J3435" s="5">
        <v>1.0675798888503001</v>
      </c>
      <c r="K3435" s="5" t="s">
        <v>200</v>
      </c>
      <c r="L3435" s="5">
        <v>18</v>
      </c>
      <c r="M3435" s="7" t="s">
        <v>1884</v>
      </c>
      <c r="N3435" s="7" t="s">
        <v>1885</v>
      </c>
      <c r="O3435" s="9" t="str">
        <f t="shared" si="212"/>
        <v>2020-06-16</v>
      </c>
      <c r="P3435" s="1" t="str">
        <f>VLOOKUP(K3435,de_para!$A$2:$B$46,2,0)</f>
        <v>Mensagem</v>
      </c>
      <c r="Q3435" s="1">
        <v>1</v>
      </c>
      <c r="R3435" s="1">
        <f t="shared" si="213"/>
        <v>6</v>
      </c>
      <c r="S3435" s="1">
        <f t="shared" si="214"/>
        <v>2020</v>
      </c>
      <c r="T3435" s="1">
        <f t="shared" si="215"/>
        <v>1</v>
      </c>
    </row>
    <row r="3436" spans="1:20" x14ac:dyDescent="0.2">
      <c r="A3436" s="3" t="s">
        <v>1845</v>
      </c>
      <c r="B3436" s="3" t="s">
        <v>1883</v>
      </c>
      <c r="C3436" s="4" t="s">
        <v>1846</v>
      </c>
      <c r="D3436" s="5" t="s">
        <v>1847</v>
      </c>
      <c r="E3436" s="4" t="s">
        <v>1848</v>
      </c>
      <c r="F3436" s="6">
        <v>0</v>
      </c>
      <c r="G3436" s="4">
        <v>0</v>
      </c>
      <c r="H3436" s="4">
        <v>0</v>
      </c>
      <c r="I3436" s="5" t="s">
        <v>42</v>
      </c>
      <c r="J3436" s="5">
        <v>0</v>
      </c>
      <c r="K3436" s="5" t="s">
        <v>1304</v>
      </c>
      <c r="L3436" s="5">
        <v>2</v>
      </c>
      <c r="M3436" s="7" t="s">
        <v>1884</v>
      </c>
      <c r="N3436" s="7" t="s">
        <v>1885</v>
      </c>
      <c r="O3436" s="9" t="str">
        <f t="shared" si="212"/>
        <v>2020-06-16</v>
      </c>
      <c r="P3436" s="1" t="str">
        <f>VLOOKUP(K3436,de_para!$A$2:$B$46,2,0)</f>
        <v>web event</v>
      </c>
      <c r="Q3436" s="1">
        <v>0</v>
      </c>
      <c r="R3436" s="1">
        <f t="shared" si="213"/>
        <v>6</v>
      </c>
      <c r="S3436" s="1">
        <f t="shared" si="214"/>
        <v>2020</v>
      </c>
      <c r="T3436" s="1">
        <f t="shared" si="215"/>
        <v>1</v>
      </c>
    </row>
    <row r="3437" spans="1:20" x14ac:dyDescent="0.2">
      <c r="A3437" s="3" t="s">
        <v>1305</v>
      </c>
      <c r="B3437" s="3" t="s">
        <v>1883</v>
      </c>
      <c r="C3437" s="4" t="s">
        <v>1550</v>
      </c>
      <c r="D3437" s="5" t="s">
        <v>1521</v>
      </c>
      <c r="E3437" s="4" t="s">
        <v>1522</v>
      </c>
      <c r="F3437" s="6">
        <v>3101.86</v>
      </c>
      <c r="G3437" s="4">
        <v>408639</v>
      </c>
      <c r="H3437" s="4">
        <v>570853</v>
      </c>
      <c r="I3437" s="5">
        <v>5.4337281199999996</v>
      </c>
      <c r="J3437" s="5">
        <v>1.3969616213822</v>
      </c>
      <c r="K3437" s="5" t="s">
        <v>1251</v>
      </c>
      <c r="L3437" s="5">
        <v>17</v>
      </c>
      <c r="M3437" s="7" t="s">
        <v>1884</v>
      </c>
      <c r="N3437" s="7" t="s">
        <v>1885</v>
      </c>
      <c r="O3437" s="9" t="str">
        <f t="shared" si="212"/>
        <v>2020-06-16</v>
      </c>
      <c r="P3437" s="1" t="str">
        <f>VLOOKUP(K3437,de_para!$A$2:$B$46,2,0)</f>
        <v>Credenciamento</v>
      </c>
      <c r="Q3437" s="1">
        <v>0</v>
      </c>
      <c r="R3437" s="1">
        <f t="shared" si="213"/>
        <v>6</v>
      </c>
      <c r="S3437" s="1">
        <f t="shared" si="214"/>
        <v>2020</v>
      </c>
      <c r="T3437" s="1">
        <f t="shared" si="215"/>
        <v>1</v>
      </c>
    </row>
    <row r="3438" spans="1:20" x14ac:dyDescent="0.2">
      <c r="A3438" s="3" t="s">
        <v>311</v>
      </c>
      <c r="B3438" s="3" t="s">
        <v>1883</v>
      </c>
      <c r="C3438" s="4" t="s">
        <v>1123</v>
      </c>
      <c r="D3438" s="5" t="s">
        <v>1108</v>
      </c>
      <c r="E3438" s="4" t="s">
        <v>1109</v>
      </c>
      <c r="F3438" s="6">
        <v>828.28</v>
      </c>
      <c r="G3438" s="4">
        <v>156576</v>
      </c>
      <c r="H3438" s="4">
        <v>190042</v>
      </c>
      <c r="I3438" s="5">
        <v>4.3584049800000004</v>
      </c>
      <c r="J3438" s="5">
        <v>1.2137364602492999</v>
      </c>
      <c r="K3438" s="5" t="s">
        <v>19</v>
      </c>
      <c r="L3438" s="5">
        <v>148</v>
      </c>
      <c r="M3438" s="7" t="s">
        <v>1884</v>
      </c>
      <c r="N3438" s="7" t="s">
        <v>1885</v>
      </c>
      <c r="O3438" s="9" t="str">
        <f t="shared" si="212"/>
        <v>2020-06-16</v>
      </c>
      <c r="P3438" s="1" t="str">
        <f>VLOOKUP(K3438,de_para!$A$2:$B$46,2,0)</f>
        <v>web event</v>
      </c>
      <c r="Q3438" s="1">
        <v>0</v>
      </c>
      <c r="R3438" s="1">
        <f t="shared" si="213"/>
        <v>6</v>
      </c>
      <c r="S3438" s="1">
        <f t="shared" si="214"/>
        <v>2020</v>
      </c>
      <c r="T3438" s="1">
        <f t="shared" si="215"/>
        <v>1</v>
      </c>
    </row>
    <row r="3439" spans="1:20" x14ac:dyDescent="0.2">
      <c r="A3439" s="3" t="s">
        <v>1456</v>
      </c>
      <c r="B3439" s="3" t="s">
        <v>1883</v>
      </c>
      <c r="C3439" s="4" t="s">
        <v>1457</v>
      </c>
      <c r="D3439" s="5" t="s">
        <v>1458</v>
      </c>
      <c r="E3439" s="4" t="s">
        <v>1459</v>
      </c>
      <c r="F3439" s="6">
        <v>12908.03</v>
      </c>
      <c r="G3439" s="4">
        <v>699009</v>
      </c>
      <c r="H3439" s="4">
        <v>1249162</v>
      </c>
      <c r="I3439" s="5">
        <v>10.333351479999999</v>
      </c>
      <c r="J3439" s="5">
        <v>1.7870470909530001</v>
      </c>
      <c r="K3439" s="5" t="s">
        <v>200</v>
      </c>
      <c r="L3439" s="5">
        <v>828</v>
      </c>
      <c r="M3439" s="7" t="s">
        <v>1884</v>
      </c>
      <c r="N3439" s="7" t="s">
        <v>1885</v>
      </c>
      <c r="O3439" s="9" t="str">
        <f t="shared" si="212"/>
        <v>2020-06-16</v>
      </c>
      <c r="P3439" s="1" t="str">
        <f>VLOOKUP(K3439,de_para!$A$2:$B$46,2,0)</f>
        <v>Mensagem</v>
      </c>
      <c r="Q3439" s="1">
        <v>1</v>
      </c>
      <c r="R3439" s="1">
        <f t="shared" si="213"/>
        <v>6</v>
      </c>
      <c r="S3439" s="1">
        <f t="shared" si="214"/>
        <v>2020</v>
      </c>
      <c r="T3439" s="1">
        <f t="shared" si="215"/>
        <v>1</v>
      </c>
    </row>
    <row r="3440" spans="1:20" x14ac:dyDescent="0.2">
      <c r="A3440" s="3" t="s">
        <v>1900</v>
      </c>
      <c r="B3440" s="3" t="s">
        <v>1883</v>
      </c>
      <c r="C3440" s="4" t="s">
        <v>1901</v>
      </c>
      <c r="D3440" s="5" t="s">
        <v>1902</v>
      </c>
      <c r="E3440" s="4" t="s">
        <v>1903</v>
      </c>
      <c r="F3440" s="6">
        <v>34.6</v>
      </c>
      <c r="G3440" s="4">
        <v>1172</v>
      </c>
      <c r="H3440" s="4">
        <v>1379</v>
      </c>
      <c r="I3440" s="5">
        <v>25.0906454</v>
      </c>
      <c r="J3440" s="5">
        <v>1.1766211604096</v>
      </c>
      <c r="K3440" s="5" t="s">
        <v>200</v>
      </c>
      <c r="L3440" s="5">
        <v>4</v>
      </c>
      <c r="M3440" s="7" t="s">
        <v>1884</v>
      </c>
      <c r="N3440" s="7" t="s">
        <v>1885</v>
      </c>
      <c r="O3440" s="9" t="str">
        <f t="shared" si="212"/>
        <v>2020-06-16</v>
      </c>
      <c r="P3440" s="1" t="str">
        <f>VLOOKUP(K3440,de_para!$A$2:$B$46,2,0)</f>
        <v>Mensagem</v>
      </c>
      <c r="Q3440" s="1">
        <v>1</v>
      </c>
      <c r="R3440" s="1">
        <f t="shared" si="213"/>
        <v>6</v>
      </c>
      <c r="S3440" s="1">
        <f t="shared" si="214"/>
        <v>2020</v>
      </c>
      <c r="T3440" s="1">
        <f t="shared" si="215"/>
        <v>1</v>
      </c>
    </row>
    <row r="3441" spans="1:20" x14ac:dyDescent="0.2">
      <c r="A3441" s="3" t="s">
        <v>1536</v>
      </c>
      <c r="B3441" s="3" t="s">
        <v>1883</v>
      </c>
      <c r="C3441" s="4" t="s">
        <v>1537</v>
      </c>
      <c r="D3441" s="5" t="s">
        <v>1524</v>
      </c>
      <c r="E3441" s="4" t="s">
        <v>1525</v>
      </c>
      <c r="F3441" s="6">
        <v>2725.82</v>
      </c>
      <c r="G3441" s="4">
        <v>59584</v>
      </c>
      <c r="H3441" s="4">
        <v>227321</v>
      </c>
      <c r="I3441" s="5">
        <v>11.9910611</v>
      </c>
      <c r="J3441" s="5">
        <v>3.8151349355531998</v>
      </c>
      <c r="K3441" s="5" t="s">
        <v>19</v>
      </c>
      <c r="L3441" s="5">
        <v>170</v>
      </c>
      <c r="M3441" s="7" t="s">
        <v>1884</v>
      </c>
      <c r="N3441" s="7" t="s">
        <v>1885</v>
      </c>
      <c r="O3441" s="9" t="str">
        <f t="shared" si="212"/>
        <v>2020-06-16</v>
      </c>
      <c r="P3441" s="1" t="str">
        <f>VLOOKUP(K3441,de_para!$A$2:$B$46,2,0)</f>
        <v>web event</v>
      </c>
      <c r="Q3441" s="1">
        <v>0</v>
      </c>
      <c r="R3441" s="1">
        <f t="shared" si="213"/>
        <v>6</v>
      </c>
      <c r="S3441" s="1">
        <f t="shared" si="214"/>
        <v>2020</v>
      </c>
      <c r="T3441" s="1">
        <f t="shared" si="215"/>
        <v>1</v>
      </c>
    </row>
    <row r="3442" spans="1:20" x14ac:dyDescent="0.2">
      <c r="A3442" s="3" t="s">
        <v>1468</v>
      </c>
      <c r="B3442" s="3" t="s">
        <v>1883</v>
      </c>
      <c r="C3442" s="4" t="s">
        <v>1469</v>
      </c>
      <c r="D3442" s="5" t="s">
        <v>1416</v>
      </c>
      <c r="E3442" s="4" t="s">
        <v>1417</v>
      </c>
      <c r="F3442" s="6">
        <v>18150.400000000001</v>
      </c>
      <c r="G3442" s="4">
        <v>853119</v>
      </c>
      <c r="H3442" s="4">
        <v>1562684</v>
      </c>
      <c r="I3442" s="5">
        <v>11.61488823</v>
      </c>
      <c r="J3442" s="5">
        <v>1.831730391657</v>
      </c>
      <c r="K3442" s="5" t="s">
        <v>200</v>
      </c>
      <c r="L3442" s="5">
        <v>1061</v>
      </c>
      <c r="M3442" s="7" t="s">
        <v>1884</v>
      </c>
      <c r="N3442" s="7" t="s">
        <v>1885</v>
      </c>
      <c r="O3442" s="9" t="str">
        <f t="shared" si="212"/>
        <v>2020-06-16</v>
      </c>
      <c r="P3442" s="1" t="str">
        <f>VLOOKUP(K3442,de_para!$A$2:$B$46,2,0)</f>
        <v>Mensagem</v>
      </c>
      <c r="Q3442" s="1">
        <v>1</v>
      </c>
      <c r="R3442" s="1">
        <f t="shared" si="213"/>
        <v>6</v>
      </c>
      <c r="S3442" s="1">
        <f t="shared" si="214"/>
        <v>2020</v>
      </c>
      <c r="T3442" s="1">
        <f t="shared" si="215"/>
        <v>1</v>
      </c>
    </row>
    <row r="3443" spans="1:20" x14ac:dyDescent="0.2">
      <c r="A3443" s="3" t="s">
        <v>1413</v>
      </c>
      <c r="B3443" s="3" t="s">
        <v>1883</v>
      </c>
      <c r="C3443" s="4" t="s">
        <v>1904</v>
      </c>
      <c r="D3443" s="5" t="s">
        <v>1764</v>
      </c>
      <c r="E3443" s="4" t="s">
        <v>1765</v>
      </c>
      <c r="F3443" s="6">
        <v>2115.92</v>
      </c>
      <c r="G3443" s="4">
        <v>385150</v>
      </c>
      <c r="H3443" s="4">
        <v>410794</v>
      </c>
      <c r="I3443" s="5">
        <v>5.1508055099999996</v>
      </c>
      <c r="J3443" s="5">
        <v>1.0665818512267999</v>
      </c>
      <c r="K3443" s="5" t="s">
        <v>200</v>
      </c>
      <c r="L3443" s="5">
        <v>66</v>
      </c>
      <c r="M3443" s="7" t="s">
        <v>1884</v>
      </c>
      <c r="N3443" s="7" t="s">
        <v>1885</v>
      </c>
      <c r="O3443" s="9" t="str">
        <f t="shared" si="212"/>
        <v>2020-06-16</v>
      </c>
      <c r="P3443" s="1" t="str">
        <f>VLOOKUP(K3443,de_para!$A$2:$B$46,2,0)</f>
        <v>Mensagem</v>
      </c>
      <c r="Q3443" s="1">
        <v>1</v>
      </c>
      <c r="R3443" s="1">
        <f t="shared" si="213"/>
        <v>6</v>
      </c>
      <c r="S3443" s="1">
        <f t="shared" si="214"/>
        <v>2020</v>
      </c>
      <c r="T3443" s="1">
        <f t="shared" si="215"/>
        <v>1</v>
      </c>
    </row>
    <row r="3444" spans="1:20" x14ac:dyDescent="0.2">
      <c r="A3444" s="3" t="s">
        <v>1446</v>
      </c>
      <c r="B3444" s="3" t="s">
        <v>1883</v>
      </c>
      <c r="C3444" s="4" t="s">
        <v>1776</v>
      </c>
      <c r="D3444" s="5" t="s">
        <v>1764</v>
      </c>
      <c r="E3444" s="4" t="s">
        <v>1765</v>
      </c>
      <c r="F3444" s="6">
        <v>7255.51</v>
      </c>
      <c r="G3444" s="4">
        <v>704769</v>
      </c>
      <c r="H3444" s="4">
        <v>828157</v>
      </c>
      <c r="I3444" s="5">
        <v>8.7610320300000009</v>
      </c>
      <c r="J3444" s="5">
        <v>1.1750758049801</v>
      </c>
      <c r="K3444" s="5" t="s">
        <v>200</v>
      </c>
      <c r="L3444" s="5">
        <v>314</v>
      </c>
      <c r="M3444" s="7" t="s">
        <v>1884</v>
      </c>
      <c r="N3444" s="7" t="s">
        <v>1885</v>
      </c>
      <c r="O3444" s="9" t="str">
        <f t="shared" si="212"/>
        <v>2020-06-16</v>
      </c>
      <c r="P3444" s="1" t="str">
        <f>VLOOKUP(K3444,de_para!$A$2:$B$46,2,0)</f>
        <v>Mensagem</v>
      </c>
      <c r="Q3444" s="1">
        <v>1</v>
      </c>
      <c r="R3444" s="1">
        <f t="shared" si="213"/>
        <v>6</v>
      </c>
      <c r="S3444" s="1">
        <f t="shared" si="214"/>
        <v>2020</v>
      </c>
      <c r="T3444" s="1">
        <f t="shared" si="215"/>
        <v>1</v>
      </c>
    </row>
    <row r="3445" spans="1:20" x14ac:dyDescent="0.2">
      <c r="A3445" s="3" t="s">
        <v>1456</v>
      </c>
      <c r="B3445" s="3" t="s">
        <v>1883</v>
      </c>
      <c r="C3445" s="4" t="s">
        <v>1905</v>
      </c>
      <c r="D3445" s="5" t="s">
        <v>1902</v>
      </c>
      <c r="E3445" s="4" t="s">
        <v>1903</v>
      </c>
      <c r="F3445" s="6">
        <v>548.12</v>
      </c>
      <c r="G3445" s="4">
        <v>58304</v>
      </c>
      <c r="H3445" s="4">
        <v>65769</v>
      </c>
      <c r="I3445" s="5">
        <v>8.3340175500000004</v>
      </c>
      <c r="J3445" s="5">
        <v>1.1280358122942</v>
      </c>
      <c r="K3445" s="5" t="s">
        <v>200</v>
      </c>
      <c r="L3445" s="5">
        <v>22</v>
      </c>
      <c r="M3445" s="7" t="s">
        <v>1884</v>
      </c>
      <c r="N3445" s="7" t="s">
        <v>1885</v>
      </c>
      <c r="O3445" s="9" t="str">
        <f t="shared" si="212"/>
        <v>2020-06-16</v>
      </c>
      <c r="P3445" s="1" t="str">
        <f>VLOOKUP(K3445,de_para!$A$2:$B$46,2,0)</f>
        <v>Mensagem</v>
      </c>
      <c r="Q3445" s="1">
        <v>1</v>
      </c>
      <c r="R3445" s="1">
        <f t="shared" si="213"/>
        <v>6</v>
      </c>
      <c r="S3445" s="1">
        <f t="shared" si="214"/>
        <v>2020</v>
      </c>
      <c r="T3445" s="1">
        <f t="shared" si="215"/>
        <v>1</v>
      </c>
    </row>
    <row r="3446" spans="1:20" x14ac:dyDescent="0.2">
      <c r="A3446" s="3" t="s">
        <v>1790</v>
      </c>
      <c r="B3446" s="3" t="s">
        <v>1883</v>
      </c>
      <c r="C3446" s="4" t="s">
        <v>1906</v>
      </c>
      <c r="D3446" s="5" t="s">
        <v>1907</v>
      </c>
      <c r="E3446" s="4" t="s">
        <v>1908</v>
      </c>
      <c r="F3446" s="6">
        <v>0</v>
      </c>
      <c r="G3446" s="4">
        <v>0</v>
      </c>
      <c r="H3446" s="4">
        <v>0</v>
      </c>
      <c r="I3446" s="5" t="s">
        <v>42</v>
      </c>
      <c r="J3446" s="5">
        <v>0</v>
      </c>
      <c r="K3446" s="5" t="s">
        <v>1304</v>
      </c>
      <c r="L3446" s="5">
        <v>1</v>
      </c>
      <c r="M3446" s="7" t="s">
        <v>1884</v>
      </c>
      <c r="N3446" s="7" t="s">
        <v>1885</v>
      </c>
      <c r="O3446" s="9" t="str">
        <f t="shared" si="212"/>
        <v>2020-06-16</v>
      </c>
      <c r="P3446" s="1" t="str">
        <f>VLOOKUP(K3446,de_para!$A$2:$B$46,2,0)</f>
        <v>web event</v>
      </c>
      <c r="Q3446" s="1">
        <v>0</v>
      </c>
      <c r="R3446" s="1">
        <f t="shared" si="213"/>
        <v>6</v>
      </c>
      <c r="S3446" s="1">
        <f t="shared" si="214"/>
        <v>2020</v>
      </c>
      <c r="T3446" s="1">
        <f t="shared" si="215"/>
        <v>1</v>
      </c>
    </row>
    <row r="3447" spans="1:20" x14ac:dyDescent="0.2">
      <c r="A3447" s="3" t="s">
        <v>1094</v>
      </c>
      <c r="B3447" s="3" t="s">
        <v>1883</v>
      </c>
      <c r="C3447" s="4" t="s">
        <v>1639</v>
      </c>
      <c r="D3447" s="5" t="s">
        <v>1634</v>
      </c>
      <c r="E3447" s="4" t="s">
        <v>1635</v>
      </c>
      <c r="F3447" s="6">
        <v>2636.97</v>
      </c>
      <c r="G3447" s="4">
        <v>17280</v>
      </c>
      <c r="H3447" s="4">
        <v>128058</v>
      </c>
      <c r="I3447" s="5">
        <v>20.591997379999999</v>
      </c>
      <c r="J3447" s="5">
        <v>7.4107638888888996</v>
      </c>
      <c r="K3447" s="5" t="s">
        <v>19</v>
      </c>
      <c r="L3447" s="5">
        <v>131</v>
      </c>
      <c r="M3447" s="7" t="s">
        <v>1884</v>
      </c>
      <c r="N3447" s="7" t="s">
        <v>1885</v>
      </c>
      <c r="O3447" s="9" t="str">
        <f t="shared" si="212"/>
        <v>2020-06-16</v>
      </c>
      <c r="P3447" s="1" t="str">
        <f>VLOOKUP(K3447,de_para!$A$2:$B$46,2,0)</f>
        <v>web event</v>
      </c>
      <c r="Q3447" s="1">
        <v>0</v>
      </c>
      <c r="R3447" s="1">
        <f t="shared" si="213"/>
        <v>6</v>
      </c>
      <c r="S3447" s="1">
        <f t="shared" si="214"/>
        <v>2020</v>
      </c>
      <c r="T3447" s="1">
        <f t="shared" si="215"/>
        <v>1</v>
      </c>
    </row>
    <row r="3448" spans="1:20" x14ac:dyDescent="0.2">
      <c r="A3448" s="3" t="s">
        <v>1790</v>
      </c>
      <c r="B3448" s="3" t="s">
        <v>1883</v>
      </c>
      <c r="C3448" s="4" t="s">
        <v>1791</v>
      </c>
      <c r="D3448" s="5" t="s">
        <v>1792</v>
      </c>
      <c r="E3448" s="4" t="s">
        <v>1793</v>
      </c>
      <c r="F3448" s="6">
        <v>0</v>
      </c>
      <c r="G3448" s="4">
        <v>0</v>
      </c>
      <c r="H3448" s="4">
        <v>0</v>
      </c>
      <c r="I3448" s="5" t="s">
        <v>42</v>
      </c>
      <c r="J3448" s="5">
        <v>0</v>
      </c>
      <c r="K3448" s="5" t="s">
        <v>1304</v>
      </c>
      <c r="L3448" s="5">
        <v>4</v>
      </c>
      <c r="M3448" s="7" t="s">
        <v>1884</v>
      </c>
      <c r="N3448" s="7" t="s">
        <v>1885</v>
      </c>
      <c r="O3448" s="9" t="str">
        <f t="shared" si="212"/>
        <v>2020-06-16</v>
      </c>
      <c r="P3448" s="1" t="str">
        <f>VLOOKUP(K3448,de_para!$A$2:$B$46,2,0)</f>
        <v>web event</v>
      </c>
      <c r="Q3448" s="1">
        <v>0</v>
      </c>
      <c r="R3448" s="1">
        <f t="shared" si="213"/>
        <v>6</v>
      </c>
      <c r="S3448" s="1">
        <f t="shared" si="214"/>
        <v>2020</v>
      </c>
      <c r="T3448" s="1">
        <f t="shared" si="215"/>
        <v>1</v>
      </c>
    </row>
    <row r="3449" spans="1:20" x14ac:dyDescent="0.2">
      <c r="A3449" s="3" t="s">
        <v>1736</v>
      </c>
      <c r="B3449" s="3" t="s">
        <v>1883</v>
      </c>
      <c r="C3449" s="4" t="s">
        <v>1737</v>
      </c>
      <c r="D3449" s="5" t="s">
        <v>1503</v>
      </c>
      <c r="E3449" s="4" t="s">
        <v>1504</v>
      </c>
      <c r="F3449" s="6">
        <v>8859.66</v>
      </c>
      <c r="G3449" s="4">
        <v>300928</v>
      </c>
      <c r="H3449" s="4">
        <v>937847</v>
      </c>
      <c r="I3449" s="5">
        <v>9.4468074200000007</v>
      </c>
      <c r="J3449" s="5">
        <v>3.1165162430879998</v>
      </c>
      <c r="K3449" s="5" t="s">
        <v>1304</v>
      </c>
      <c r="L3449" s="5">
        <v>361</v>
      </c>
      <c r="M3449" s="7" t="s">
        <v>1884</v>
      </c>
      <c r="N3449" s="7" t="s">
        <v>1885</v>
      </c>
      <c r="O3449" s="9" t="str">
        <f t="shared" si="212"/>
        <v>2020-06-16</v>
      </c>
      <c r="P3449" s="1" t="str">
        <f>VLOOKUP(K3449,de_para!$A$2:$B$46,2,0)</f>
        <v>web event</v>
      </c>
      <c r="Q3449" s="1">
        <v>0</v>
      </c>
      <c r="R3449" s="1">
        <f t="shared" si="213"/>
        <v>6</v>
      </c>
      <c r="S3449" s="1">
        <f t="shared" si="214"/>
        <v>2020</v>
      </c>
      <c r="T3449" s="1">
        <f t="shared" si="215"/>
        <v>1</v>
      </c>
    </row>
    <row r="3450" spans="1:20" x14ac:dyDescent="0.2">
      <c r="A3450" s="3" t="s">
        <v>1444</v>
      </c>
      <c r="B3450" s="3" t="s">
        <v>1883</v>
      </c>
      <c r="C3450" s="4" t="s">
        <v>1909</v>
      </c>
      <c r="D3450" s="5" t="s">
        <v>1764</v>
      </c>
      <c r="E3450" s="4" t="s">
        <v>1765</v>
      </c>
      <c r="F3450" s="6">
        <v>6736.57</v>
      </c>
      <c r="G3450" s="4">
        <v>697475</v>
      </c>
      <c r="H3450" s="4">
        <v>834408</v>
      </c>
      <c r="I3450" s="5">
        <v>8.0734724500000006</v>
      </c>
      <c r="J3450" s="5">
        <v>1.1963267500627</v>
      </c>
      <c r="K3450" s="5" t="s">
        <v>200</v>
      </c>
      <c r="L3450" s="5">
        <v>264</v>
      </c>
      <c r="M3450" s="7" t="s">
        <v>1884</v>
      </c>
      <c r="N3450" s="7" t="s">
        <v>1885</v>
      </c>
      <c r="O3450" s="9" t="str">
        <f t="shared" si="212"/>
        <v>2020-06-16</v>
      </c>
      <c r="P3450" s="1" t="str">
        <f>VLOOKUP(K3450,de_para!$A$2:$B$46,2,0)</f>
        <v>Mensagem</v>
      </c>
      <c r="Q3450" s="1">
        <v>1</v>
      </c>
      <c r="R3450" s="1">
        <f t="shared" si="213"/>
        <v>6</v>
      </c>
      <c r="S3450" s="1">
        <f t="shared" si="214"/>
        <v>2020</v>
      </c>
      <c r="T3450" s="1">
        <f t="shared" si="215"/>
        <v>1</v>
      </c>
    </row>
    <row r="3451" spans="1:20" x14ac:dyDescent="0.2">
      <c r="A3451" s="3" t="s">
        <v>1732</v>
      </c>
      <c r="B3451" s="3" t="s">
        <v>1883</v>
      </c>
      <c r="C3451" s="4" t="s">
        <v>1733</v>
      </c>
      <c r="D3451" s="5" t="s">
        <v>1672</v>
      </c>
      <c r="E3451" s="4" t="s">
        <v>1673</v>
      </c>
      <c r="F3451" s="6">
        <v>164.37</v>
      </c>
      <c r="G3451" s="4">
        <v>33064</v>
      </c>
      <c r="H3451" s="4">
        <v>37717</v>
      </c>
      <c r="I3451" s="5">
        <v>4.3579818100000001</v>
      </c>
      <c r="J3451" s="5">
        <v>1.1407270747641001</v>
      </c>
      <c r="K3451" s="5" t="s">
        <v>19</v>
      </c>
      <c r="L3451" s="5">
        <v>24</v>
      </c>
      <c r="M3451" s="7" t="s">
        <v>1884</v>
      </c>
      <c r="N3451" s="7" t="s">
        <v>1885</v>
      </c>
      <c r="O3451" s="9" t="str">
        <f t="shared" si="212"/>
        <v>2020-06-16</v>
      </c>
      <c r="P3451" s="1" t="str">
        <f>VLOOKUP(K3451,de_para!$A$2:$B$46,2,0)</f>
        <v>web event</v>
      </c>
      <c r="Q3451" s="1">
        <v>0</v>
      </c>
      <c r="R3451" s="1">
        <f t="shared" si="213"/>
        <v>6</v>
      </c>
      <c r="S3451" s="1">
        <f t="shared" si="214"/>
        <v>2020</v>
      </c>
      <c r="T3451" s="1">
        <f t="shared" si="215"/>
        <v>1</v>
      </c>
    </row>
    <row r="3452" spans="1:20" x14ac:dyDescent="0.2">
      <c r="A3452" s="3" t="s">
        <v>1446</v>
      </c>
      <c r="B3452" s="3" t="s">
        <v>1883</v>
      </c>
      <c r="C3452" s="4" t="s">
        <v>1677</v>
      </c>
      <c r="D3452" s="5" t="s">
        <v>1239</v>
      </c>
      <c r="E3452" s="4" t="s">
        <v>1240</v>
      </c>
      <c r="F3452" s="6">
        <v>393</v>
      </c>
      <c r="G3452" s="4">
        <v>68176</v>
      </c>
      <c r="H3452" s="4">
        <v>76506</v>
      </c>
      <c r="I3452" s="5">
        <v>5.1368520100000001</v>
      </c>
      <c r="J3452" s="5">
        <v>1.1221837596808</v>
      </c>
      <c r="K3452" s="5" t="s">
        <v>200</v>
      </c>
      <c r="L3452" s="5">
        <v>31</v>
      </c>
      <c r="M3452" s="7" t="s">
        <v>1884</v>
      </c>
      <c r="N3452" s="7" t="s">
        <v>1885</v>
      </c>
      <c r="O3452" s="9" t="str">
        <f t="shared" si="212"/>
        <v>2020-06-16</v>
      </c>
      <c r="P3452" s="1" t="str">
        <f>VLOOKUP(K3452,de_para!$A$2:$B$46,2,0)</f>
        <v>Mensagem</v>
      </c>
      <c r="Q3452" s="1">
        <v>1</v>
      </c>
      <c r="R3452" s="1">
        <f t="shared" si="213"/>
        <v>6</v>
      </c>
      <c r="S3452" s="1">
        <f t="shared" si="214"/>
        <v>2020</v>
      </c>
      <c r="T3452" s="1">
        <f t="shared" si="215"/>
        <v>1</v>
      </c>
    </row>
    <row r="3453" spans="1:20" x14ac:dyDescent="0.2">
      <c r="A3453" s="3" t="s">
        <v>1594</v>
      </c>
      <c r="B3453" s="3" t="s">
        <v>1883</v>
      </c>
      <c r="C3453" s="4" t="s">
        <v>1595</v>
      </c>
      <c r="D3453" s="5" t="s">
        <v>1596</v>
      </c>
      <c r="E3453" s="4" t="s">
        <v>1597</v>
      </c>
      <c r="F3453" s="6">
        <v>1341.01</v>
      </c>
      <c r="G3453" s="4">
        <v>137791</v>
      </c>
      <c r="H3453" s="4">
        <v>187345</v>
      </c>
      <c r="I3453" s="5">
        <v>7.1579705899999997</v>
      </c>
      <c r="J3453" s="5">
        <v>1.3596316159980999</v>
      </c>
      <c r="K3453" s="5" t="s">
        <v>200</v>
      </c>
      <c r="L3453" s="5">
        <v>88</v>
      </c>
      <c r="M3453" s="7" t="s">
        <v>1884</v>
      </c>
      <c r="N3453" s="7" t="s">
        <v>1885</v>
      </c>
      <c r="O3453" s="9" t="str">
        <f t="shared" si="212"/>
        <v>2020-06-16</v>
      </c>
      <c r="P3453" s="1" t="str">
        <f>VLOOKUP(K3453,de_para!$A$2:$B$46,2,0)</f>
        <v>Mensagem</v>
      </c>
      <c r="Q3453" s="1">
        <v>1</v>
      </c>
      <c r="R3453" s="1">
        <f t="shared" si="213"/>
        <v>6</v>
      </c>
      <c r="S3453" s="1">
        <f t="shared" si="214"/>
        <v>2020</v>
      </c>
      <c r="T3453" s="1">
        <f t="shared" si="215"/>
        <v>1</v>
      </c>
    </row>
    <row r="3454" spans="1:20" x14ac:dyDescent="0.2">
      <c r="A3454" s="3" t="s">
        <v>1548</v>
      </c>
      <c r="B3454" s="3" t="s">
        <v>1883</v>
      </c>
      <c r="C3454" s="4" t="s">
        <v>1653</v>
      </c>
      <c r="D3454" s="5" t="s">
        <v>1634</v>
      </c>
      <c r="E3454" s="4" t="s">
        <v>1635</v>
      </c>
      <c r="F3454" s="6">
        <v>1949.14</v>
      </c>
      <c r="G3454" s="4">
        <v>24592</v>
      </c>
      <c r="H3454" s="4">
        <v>130424</v>
      </c>
      <c r="I3454" s="5">
        <v>14.94464209</v>
      </c>
      <c r="J3454" s="5">
        <v>5.3035133376708004</v>
      </c>
      <c r="K3454" s="5" t="s">
        <v>19</v>
      </c>
      <c r="L3454" s="5">
        <v>79</v>
      </c>
      <c r="M3454" s="7" t="s">
        <v>1884</v>
      </c>
      <c r="N3454" s="7" t="s">
        <v>1885</v>
      </c>
      <c r="O3454" s="9" t="str">
        <f t="shared" si="212"/>
        <v>2020-06-16</v>
      </c>
      <c r="P3454" s="1" t="str">
        <f>VLOOKUP(K3454,de_para!$A$2:$B$46,2,0)</f>
        <v>web event</v>
      </c>
      <c r="Q3454" s="1">
        <v>0</v>
      </c>
      <c r="R3454" s="1">
        <f t="shared" si="213"/>
        <v>6</v>
      </c>
      <c r="S3454" s="1">
        <f t="shared" si="214"/>
        <v>2020</v>
      </c>
      <c r="T3454" s="1">
        <f t="shared" si="215"/>
        <v>1</v>
      </c>
    </row>
    <row r="3455" spans="1:20" x14ac:dyDescent="0.2">
      <c r="A3455" s="3" t="s">
        <v>1666</v>
      </c>
      <c r="B3455" s="3" t="s">
        <v>1883</v>
      </c>
      <c r="C3455" s="4" t="s">
        <v>1667</v>
      </c>
      <c r="D3455" s="5" t="s">
        <v>1425</v>
      </c>
      <c r="E3455" s="4" t="s">
        <v>1426</v>
      </c>
      <c r="F3455" s="6">
        <v>19667.509999999998</v>
      </c>
      <c r="G3455" s="4">
        <v>1382144</v>
      </c>
      <c r="H3455" s="4">
        <v>2690719</v>
      </c>
      <c r="I3455" s="5">
        <v>7.3093883100000001</v>
      </c>
      <c r="J3455" s="5">
        <v>1.9467718269587</v>
      </c>
      <c r="K3455" s="5" t="s">
        <v>1304</v>
      </c>
      <c r="L3455" s="5">
        <v>875</v>
      </c>
      <c r="M3455" s="7" t="s">
        <v>1884</v>
      </c>
      <c r="N3455" s="7" t="s">
        <v>1885</v>
      </c>
      <c r="O3455" s="9" t="str">
        <f t="shared" si="212"/>
        <v>2020-06-16</v>
      </c>
      <c r="P3455" s="1" t="str">
        <f>VLOOKUP(K3455,de_para!$A$2:$B$46,2,0)</f>
        <v>web event</v>
      </c>
      <c r="Q3455" s="1">
        <v>0</v>
      </c>
      <c r="R3455" s="1">
        <f t="shared" si="213"/>
        <v>6</v>
      </c>
      <c r="S3455" s="1">
        <f t="shared" si="214"/>
        <v>2020</v>
      </c>
      <c r="T3455" s="1">
        <f t="shared" si="215"/>
        <v>1</v>
      </c>
    </row>
    <row r="3456" spans="1:20" x14ac:dyDescent="0.2">
      <c r="A3456" s="3" t="s">
        <v>1485</v>
      </c>
      <c r="B3456" s="3" t="s">
        <v>1883</v>
      </c>
      <c r="C3456" s="4" t="s">
        <v>1718</v>
      </c>
      <c r="D3456" s="5" t="s">
        <v>1719</v>
      </c>
      <c r="E3456" s="4" t="s">
        <v>1720</v>
      </c>
      <c r="F3456" s="6">
        <v>2864.23</v>
      </c>
      <c r="G3456" s="4">
        <v>76560</v>
      </c>
      <c r="H3456" s="4">
        <v>80020</v>
      </c>
      <c r="I3456" s="5">
        <v>35.793926519999999</v>
      </c>
      <c r="J3456" s="5">
        <v>1.0451933124346999</v>
      </c>
      <c r="K3456" s="5" t="s">
        <v>6</v>
      </c>
      <c r="L3456" s="5">
        <v>76560</v>
      </c>
      <c r="M3456" s="7" t="s">
        <v>1884</v>
      </c>
      <c r="N3456" s="7" t="s">
        <v>1885</v>
      </c>
      <c r="O3456" s="9" t="str">
        <f t="shared" si="212"/>
        <v>2020-06-16</v>
      </c>
      <c r="P3456" s="1" t="str">
        <f>VLOOKUP(K3456,de_para!$A$2:$B$46,2,0)</f>
        <v>Top funnel</v>
      </c>
      <c r="Q3456" s="1">
        <v>0</v>
      </c>
      <c r="R3456" s="1">
        <f t="shared" si="213"/>
        <v>6</v>
      </c>
      <c r="S3456" s="1">
        <f t="shared" si="214"/>
        <v>2020</v>
      </c>
      <c r="T3456" s="1">
        <f t="shared" si="215"/>
        <v>1</v>
      </c>
    </row>
    <row r="3457" spans="1:20" x14ac:dyDescent="0.2">
      <c r="A3457" s="3" t="s">
        <v>1456</v>
      </c>
      <c r="B3457" s="3" t="s">
        <v>1883</v>
      </c>
      <c r="C3457" s="4" t="s">
        <v>1606</v>
      </c>
      <c r="D3457" s="5" t="s">
        <v>1596</v>
      </c>
      <c r="E3457" s="4" t="s">
        <v>1597</v>
      </c>
      <c r="F3457" s="6">
        <v>2698.14</v>
      </c>
      <c r="G3457" s="4">
        <v>180160</v>
      </c>
      <c r="H3457" s="4">
        <v>278423</v>
      </c>
      <c r="I3457" s="5">
        <v>9.6907942200000008</v>
      </c>
      <c r="J3457" s="5">
        <v>1.5454207371226001</v>
      </c>
      <c r="K3457" s="5" t="s">
        <v>200</v>
      </c>
      <c r="L3457" s="5">
        <v>234</v>
      </c>
      <c r="M3457" s="7" t="s">
        <v>1884</v>
      </c>
      <c r="N3457" s="7" t="s">
        <v>1885</v>
      </c>
      <c r="O3457" s="9" t="str">
        <f t="shared" si="212"/>
        <v>2020-06-16</v>
      </c>
      <c r="P3457" s="1" t="str">
        <f>VLOOKUP(K3457,de_para!$A$2:$B$46,2,0)</f>
        <v>Mensagem</v>
      </c>
      <c r="Q3457" s="1">
        <v>1</v>
      </c>
      <c r="R3457" s="1">
        <f t="shared" si="213"/>
        <v>6</v>
      </c>
      <c r="S3457" s="1">
        <f t="shared" si="214"/>
        <v>2020</v>
      </c>
      <c r="T3457" s="1">
        <f t="shared" si="215"/>
        <v>1</v>
      </c>
    </row>
    <row r="3458" spans="1:20" x14ac:dyDescent="0.2">
      <c r="A3458" s="3" t="s">
        <v>1734</v>
      </c>
      <c r="B3458" s="3" t="s">
        <v>1883</v>
      </c>
      <c r="C3458" s="4" t="s">
        <v>1735</v>
      </c>
      <c r="D3458" s="5" t="s">
        <v>1690</v>
      </c>
      <c r="E3458" s="4" t="s">
        <v>1691</v>
      </c>
      <c r="F3458" s="6">
        <v>4667.46</v>
      </c>
      <c r="G3458" s="4">
        <v>401791</v>
      </c>
      <c r="H3458" s="4">
        <v>554495</v>
      </c>
      <c r="I3458" s="5">
        <v>8.4174969999999991</v>
      </c>
      <c r="J3458" s="5">
        <v>1.380058289011</v>
      </c>
      <c r="K3458" s="5" t="s">
        <v>1304</v>
      </c>
      <c r="L3458" s="5">
        <v>194</v>
      </c>
      <c r="M3458" s="7" t="s">
        <v>1884</v>
      </c>
      <c r="N3458" s="7" t="s">
        <v>1885</v>
      </c>
      <c r="O3458" s="9" t="str">
        <f t="shared" si="212"/>
        <v>2020-06-16</v>
      </c>
      <c r="P3458" s="1" t="str">
        <f>VLOOKUP(K3458,de_para!$A$2:$B$46,2,0)</f>
        <v>web event</v>
      </c>
      <c r="Q3458" s="1">
        <v>0</v>
      </c>
      <c r="R3458" s="1">
        <f t="shared" si="213"/>
        <v>6</v>
      </c>
      <c r="S3458" s="1">
        <f t="shared" si="214"/>
        <v>2020</v>
      </c>
      <c r="T3458" s="1">
        <f t="shared" si="215"/>
        <v>1</v>
      </c>
    </row>
    <row r="3459" spans="1:20" x14ac:dyDescent="0.2">
      <c r="A3459" s="3" t="s">
        <v>1536</v>
      </c>
      <c r="B3459" s="3" t="s">
        <v>1883</v>
      </c>
      <c r="C3459" s="4" t="s">
        <v>1644</v>
      </c>
      <c r="D3459" s="5" t="s">
        <v>1634</v>
      </c>
      <c r="E3459" s="4" t="s">
        <v>1635</v>
      </c>
      <c r="F3459" s="6">
        <v>1435.84</v>
      </c>
      <c r="G3459" s="4">
        <v>23016</v>
      </c>
      <c r="H3459" s="4">
        <v>104111</v>
      </c>
      <c r="I3459" s="5">
        <v>13.79143414</v>
      </c>
      <c r="J3459" s="5">
        <v>4.5234184914842004</v>
      </c>
      <c r="K3459" s="5" t="s">
        <v>19</v>
      </c>
      <c r="L3459" s="5">
        <v>44</v>
      </c>
      <c r="M3459" s="7" t="s">
        <v>1884</v>
      </c>
      <c r="N3459" s="7" t="s">
        <v>1885</v>
      </c>
      <c r="O3459" s="9" t="str">
        <f t="shared" ref="O3459:O3522" si="216">RIGHT(B3459,10)</f>
        <v>2020-06-16</v>
      </c>
      <c r="P3459" s="1" t="str">
        <f>VLOOKUP(K3459,de_para!$A$2:$B$46,2,0)</f>
        <v>web event</v>
      </c>
      <c r="Q3459" s="1">
        <v>0</v>
      </c>
      <c r="R3459" s="1">
        <f t="shared" ref="R3459:R3522" si="217">MONTH(O3459)</f>
        <v>6</v>
      </c>
      <c r="S3459" s="1">
        <f t="shared" ref="S3459:S3522" si="218">YEAR(O3459)</f>
        <v>2020</v>
      </c>
      <c r="T3459" s="1">
        <f t="shared" ref="T3459:T3522" si="219">IF(R3459&lt;7,1,2)</f>
        <v>1</v>
      </c>
    </row>
    <row r="3460" spans="1:20" x14ac:dyDescent="0.2">
      <c r="A3460" s="3" t="s">
        <v>1684</v>
      </c>
      <c r="B3460" s="3" t="s">
        <v>1883</v>
      </c>
      <c r="C3460" s="4" t="s">
        <v>1685</v>
      </c>
      <c r="D3460" s="5" t="s">
        <v>1686</v>
      </c>
      <c r="E3460" s="4" t="s">
        <v>1687</v>
      </c>
      <c r="F3460" s="6">
        <v>3438.93</v>
      </c>
      <c r="G3460" s="4">
        <v>442368</v>
      </c>
      <c r="H3460" s="4">
        <v>709325</v>
      </c>
      <c r="I3460" s="5">
        <v>4.8481725600000001</v>
      </c>
      <c r="J3460" s="5">
        <v>1.6034726743345</v>
      </c>
      <c r="K3460" s="5" t="s">
        <v>19</v>
      </c>
      <c r="L3460" s="5">
        <v>76</v>
      </c>
      <c r="M3460" s="7" t="s">
        <v>1884</v>
      </c>
      <c r="N3460" s="7" t="s">
        <v>1885</v>
      </c>
      <c r="O3460" s="9" t="str">
        <f t="shared" si="216"/>
        <v>2020-06-16</v>
      </c>
      <c r="P3460" s="1" t="str">
        <f>VLOOKUP(K3460,de_para!$A$2:$B$46,2,0)</f>
        <v>web event</v>
      </c>
      <c r="Q3460" s="1">
        <v>0</v>
      </c>
      <c r="R3460" s="1">
        <f t="shared" si="217"/>
        <v>6</v>
      </c>
      <c r="S3460" s="1">
        <f t="shared" si="218"/>
        <v>2020</v>
      </c>
      <c r="T3460" s="1">
        <f t="shared" si="219"/>
        <v>1</v>
      </c>
    </row>
    <row r="3461" spans="1:20" x14ac:dyDescent="0.2">
      <c r="A3461" s="3" t="s">
        <v>1094</v>
      </c>
      <c r="B3461" s="3" t="s">
        <v>1883</v>
      </c>
      <c r="C3461" s="4" t="s">
        <v>1541</v>
      </c>
      <c r="D3461" s="5" t="s">
        <v>1524</v>
      </c>
      <c r="E3461" s="4" t="s">
        <v>1525</v>
      </c>
      <c r="F3461" s="6">
        <v>4272.3100000000004</v>
      </c>
      <c r="G3461" s="4">
        <v>39296</v>
      </c>
      <c r="H3461" s="4">
        <v>269981</v>
      </c>
      <c r="I3461" s="5">
        <v>15.824483949999999</v>
      </c>
      <c r="J3461" s="5">
        <v>6.8704448289902</v>
      </c>
      <c r="K3461" s="5" t="s">
        <v>19</v>
      </c>
      <c r="L3461" s="5">
        <v>388</v>
      </c>
      <c r="M3461" s="7" t="s">
        <v>1884</v>
      </c>
      <c r="N3461" s="7" t="s">
        <v>1885</v>
      </c>
      <c r="O3461" s="9" t="str">
        <f t="shared" si="216"/>
        <v>2020-06-16</v>
      </c>
      <c r="P3461" s="1" t="str">
        <f>VLOOKUP(K3461,de_para!$A$2:$B$46,2,0)</f>
        <v>web event</v>
      </c>
      <c r="Q3461" s="1">
        <v>0</v>
      </c>
      <c r="R3461" s="1">
        <f t="shared" si="217"/>
        <v>6</v>
      </c>
      <c r="S3461" s="1">
        <f t="shared" si="218"/>
        <v>2020</v>
      </c>
      <c r="T3461" s="1">
        <f t="shared" si="219"/>
        <v>1</v>
      </c>
    </row>
    <row r="3462" spans="1:20" x14ac:dyDescent="0.2">
      <c r="A3462" s="3" t="s">
        <v>1857</v>
      </c>
      <c r="B3462" s="3" t="s">
        <v>1883</v>
      </c>
      <c r="C3462" s="4" t="s">
        <v>1880</v>
      </c>
      <c r="D3462" s="5" t="s">
        <v>1881</v>
      </c>
      <c r="E3462" s="4" t="s">
        <v>1882</v>
      </c>
      <c r="F3462" s="6">
        <v>0</v>
      </c>
      <c r="G3462" s="4">
        <v>1</v>
      </c>
      <c r="H3462" s="4">
        <v>1</v>
      </c>
      <c r="I3462" s="5">
        <v>0</v>
      </c>
      <c r="J3462" s="5">
        <v>1</v>
      </c>
      <c r="K3462" s="5" t="s">
        <v>1304</v>
      </c>
      <c r="L3462" s="5" t="s">
        <v>42</v>
      </c>
      <c r="M3462" s="7" t="s">
        <v>1884</v>
      </c>
      <c r="N3462" s="7" t="s">
        <v>1885</v>
      </c>
      <c r="O3462" s="9" t="str">
        <f t="shared" si="216"/>
        <v>2020-06-16</v>
      </c>
      <c r="P3462" s="1" t="str">
        <f>VLOOKUP(K3462,de_para!$A$2:$B$46,2,0)</f>
        <v>web event</v>
      </c>
      <c r="Q3462" s="1">
        <v>0</v>
      </c>
      <c r="R3462" s="1">
        <f t="shared" si="217"/>
        <v>6</v>
      </c>
      <c r="S3462" s="1">
        <f t="shared" si="218"/>
        <v>2020</v>
      </c>
      <c r="T3462" s="1">
        <f t="shared" si="219"/>
        <v>1</v>
      </c>
    </row>
    <row r="3463" spans="1:20" x14ac:dyDescent="0.2">
      <c r="A3463" s="3" t="s">
        <v>1594</v>
      </c>
      <c r="B3463" s="3" t="s">
        <v>1883</v>
      </c>
      <c r="C3463" s="4" t="s">
        <v>1910</v>
      </c>
      <c r="D3463" s="5" t="s">
        <v>1902</v>
      </c>
      <c r="E3463" s="4" t="s">
        <v>1903</v>
      </c>
      <c r="F3463" s="6">
        <v>237.13</v>
      </c>
      <c r="G3463" s="4">
        <v>33912</v>
      </c>
      <c r="H3463" s="4">
        <v>36441</v>
      </c>
      <c r="I3463" s="5">
        <v>6.5072308699999999</v>
      </c>
      <c r="J3463" s="5">
        <v>1.0745753715499</v>
      </c>
      <c r="K3463" s="5" t="s">
        <v>200</v>
      </c>
      <c r="L3463" s="5">
        <v>10</v>
      </c>
      <c r="M3463" s="7" t="s">
        <v>1884</v>
      </c>
      <c r="N3463" s="7" t="s">
        <v>1885</v>
      </c>
      <c r="O3463" s="9" t="str">
        <f t="shared" si="216"/>
        <v>2020-06-16</v>
      </c>
      <c r="P3463" s="1" t="str">
        <f>VLOOKUP(K3463,de_para!$A$2:$B$46,2,0)</f>
        <v>Mensagem</v>
      </c>
      <c r="Q3463" s="1">
        <v>1</v>
      </c>
      <c r="R3463" s="1">
        <f t="shared" si="217"/>
        <v>6</v>
      </c>
      <c r="S3463" s="1">
        <f t="shared" si="218"/>
        <v>2020</v>
      </c>
      <c r="T3463" s="1">
        <f t="shared" si="219"/>
        <v>1</v>
      </c>
    </row>
    <row r="3464" spans="1:20" x14ac:dyDescent="0.2">
      <c r="A3464" s="3" t="s">
        <v>1754</v>
      </c>
      <c r="B3464" s="3" t="s">
        <v>1883</v>
      </c>
      <c r="C3464" s="4" t="s">
        <v>1755</v>
      </c>
      <c r="D3464" s="5" t="s">
        <v>1756</v>
      </c>
      <c r="E3464" s="4" t="s">
        <v>1757</v>
      </c>
      <c r="F3464" s="6">
        <v>0</v>
      </c>
      <c r="G3464" s="4">
        <v>0</v>
      </c>
      <c r="H3464" s="4">
        <v>0</v>
      </c>
      <c r="I3464" s="5" t="s">
        <v>42</v>
      </c>
      <c r="J3464" s="5">
        <v>0</v>
      </c>
      <c r="K3464" s="5" t="s">
        <v>1304</v>
      </c>
      <c r="L3464" s="5">
        <v>13</v>
      </c>
      <c r="M3464" s="7" t="s">
        <v>1884</v>
      </c>
      <c r="N3464" s="7" t="s">
        <v>1885</v>
      </c>
      <c r="O3464" s="9" t="str">
        <f t="shared" si="216"/>
        <v>2020-06-16</v>
      </c>
      <c r="P3464" s="1" t="str">
        <f>VLOOKUP(K3464,de_para!$A$2:$B$46,2,0)</f>
        <v>web event</v>
      </c>
      <c r="Q3464" s="1">
        <v>0</v>
      </c>
      <c r="R3464" s="1">
        <f t="shared" si="217"/>
        <v>6</v>
      </c>
      <c r="S3464" s="1">
        <f t="shared" si="218"/>
        <v>2020</v>
      </c>
      <c r="T3464" s="1">
        <f t="shared" si="219"/>
        <v>1</v>
      </c>
    </row>
    <row r="3465" spans="1:20" x14ac:dyDescent="0.2">
      <c r="A3465" s="3" t="s">
        <v>1696</v>
      </c>
      <c r="B3465" s="3" t="s">
        <v>1883</v>
      </c>
      <c r="C3465" s="4" t="s">
        <v>1800</v>
      </c>
      <c r="D3465" s="5" t="s">
        <v>1801</v>
      </c>
      <c r="E3465" s="4" t="s">
        <v>1802</v>
      </c>
      <c r="F3465" s="6">
        <v>422.97</v>
      </c>
      <c r="G3465" s="4">
        <v>11424</v>
      </c>
      <c r="H3465" s="4">
        <v>23885</v>
      </c>
      <c r="I3465" s="5">
        <v>17.70860373</v>
      </c>
      <c r="J3465" s="5">
        <v>2.0907738095238</v>
      </c>
      <c r="K3465" s="5" t="s">
        <v>30</v>
      </c>
      <c r="L3465" s="5">
        <v>20</v>
      </c>
      <c r="M3465" s="7" t="s">
        <v>1884</v>
      </c>
      <c r="N3465" s="7" t="s">
        <v>1885</v>
      </c>
      <c r="O3465" s="9" t="str">
        <f t="shared" si="216"/>
        <v>2020-06-16</v>
      </c>
      <c r="P3465" s="1" t="str">
        <f>VLOOKUP(K3465,de_para!$A$2:$B$46,2,0)</f>
        <v>Lead Ads</v>
      </c>
      <c r="Q3465" s="1">
        <v>0</v>
      </c>
      <c r="R3465" s="1">
        <f t="shared" si="217"/>
        <v>6</v>
      </c>
      <c r="S3465" s="1">
        <f t="shared" si="218"/>
        <v>2020</v>
      </c>
      <c r="T3465" s="1">
        <f t="shared" si="219"/>
        <v>1</v>
      </c>
    </row>
    <row r="3466" spans="1:20" x14ac:dyDescent="0.2">
      <c r="A3466" s="3" t="s">
        <v>1601</v>
      </c>
      <c r="B3466" s="3" t="s">
        <v>1883</v>
      </c>
      <c r="C3466" s="4" t="s">
        <v>1911</v>
      </c>
      <c r="D3466" s="5" t="s">
        <v>1615</v>
      </c>
      <c r="E3466" s="4" t="s">
        <v>1912</v>
      </c>
      <c r="F3466" s="6">
        <v>59.23</v>
      </c>
      <c r="G3466" s="4">
        <v>12968</v>
      </c>
      <c r="H3466" s="4">
        <v>13074</v>
      </c>
      <c r="I3466" s="5">
        <v>4.5303656099999996</v>
      </c>
      <c r="J3466" s="5">
        <v>1.0081739666872001</v>
      </c>
      <c r="K3466" s="5" t="s">
        <v>30</v>
      </c>
      <c r="L3466" s="5">
        <v>2</v>
      </c>
      <c r="M3466" s="7" t="s">
        <v>1884</v>
      </c>
      <c r="N3466" s="7" t="s">
        <v>1885</v>
      </c>
      <c r="O3466" s="9" t="str">
        <f t="shared" si="216"/>
        <v>2020-06-16</v>
      </c>
      <c r="P3466" s="1" t="str">
        <f>VLOOKUP(K3466,de_para!$A$2:$B$46,2,0)</f>
        <v>Lead Ads</v>
      </c>
      <c r="Q3466" s="1">
        <v>0</v>
      </c>
      <c r="R3466" s="1">
        <f t="shared" si="217"/>
        <v>6</v>
      </c>
      <c r="S3466" s="1">
        <f t="shared" si="218"/>
        <v>2020</v>
      </c>
      <c r="T3466" s="1">
        <f t="shared" si="219"/>
        <v>1</v>
      </c>
    </row>
    <row r="3467" spans="1:20" x14ac:dyDescent="0.2">
      <c r="A3467" s="3" t="s">
        <v>1305</v>
      </c>
      <c r="B3467" s="3" t="s">
        <v>1883</v>
      </c>
      <c r="C3467" s="4" t="s">
        <v>1671</v>
      </c>
      <c r="D3467" s="5" t="s">
        <v>1672</v>
      </c>
      <c r="E3467" s="4" t="s">
        <v>1673</v>
      </c>
      <c r="F3467" s="6">
        <v>317.51</v>
      </c>
      <c r="G3467" s="4">
        <v>60848</v>
      </c>
      <c r="H3467" s="4">
        <v>73952</v>
      </c>
      <c r="I3467" s="5">
        <v>4.2934606200000003</v>
      </c>
      <c r="J3467" s="5">
        <v>1.2153562976597001</v>
      </c>
      <c r="K3467" s="5" t="s">
        <v>19</v>
      </c>
      <c r="L3467" s="5">
        <v>37</v>
      </c>
      <c r="M3467" s="7" t="s">
        <v>1884</v>
      </c>
      <c r="N3467" s="7" t="s">
        <v>1885</v>
      </c>
      <c r="O3467" s="9" t="str">
        <f t="shared" si="216"/>
        <v>2020-06-16</v>
      </c>
      <c r="P3467" s="1" t="str">
        <f>VLOOKUP(K3467,de_para!$A$2:$B$46,2,0)</f>
        <v>web event</v>
      </c>
      <c r="Q3467" s="1">
        <v>0</v>
      </c>
      <c r="R3467" s="1">
        <f t="shared" si="217"/>
        <v>6</v>
      </c>
      <c r="S3467" s="1">
        <f t="shared" si="218"/>
        <v>2020</v>
      </c>
      <c r="T3467" s="1">
        <f t="shared" si="219"/>
        <v>1</v>
      </c>
    </row>
    <row r="3468" spans="1:20" x14ac:dyDescent="0.2">
      <c r="A3468" s="3" t="s">
        <v>1684</v>
      </c>
      <c r="B3468" s="3" t="s">
        <v>1883</v>
      </c>
      <c r="C3468" s="4" t="s">
        <v>1712</v>
      </c>
      <c r="D3468" s="5" t="s">
        <v>1713</v>
      </c>
      <c r="E3468" s="4" t="s">
        <v>1714</v>
      </c>
      <c r="F3468" s="6">
        <v>3597.4</v>
      </c>
      <c r="G3468" s="4">
        <v>397120</v>
      </c>
      <c r="H3468" s="4">
        <v>654065</v>
      </c>
      <c r="I3468" s="5">
        <v>5.5000649800000003</v>
      </c>
      <c r="J3468" s="5">
        <v>1.6470210515713</v>
      </c>
      <c r="K3468" s="5" t="s">
        <v>19</v>
      </c>
      <c r="L3468" s="5">
        <v>37</v>
      </c>
      <c r="M3468" s="7" t="s">
        <v>1884</v>
      </c>
      <c r="N3468" s="7" t="s">
        <v>1885</v>
      </c>
      <c r="O3468" s="9" t="str">
        <f t="shared" si="216"/>
        <v>2020-06-16</v>
      </c>
      <c r="P3468" s="1" t="str">
        <f>VLOOKUP(K3468,de_para!$A$2:$B$46,2,0)</f>
        <v>web event</v>
      </c>
      <c r="Q3468" s="1">
        <v>0</v>
      </c>
      <c r="R3468" s="1">
        <f t="shared" si="217"/>
        <v>6</v>
      </c>
      <c r="S3468" s="1">
        <f t="shared" si="218"/>
        <v>2020</v>
      </c>
      <c r="T3468" s="1">
        <f t="shared" si="219"/>
        <v>1</v>
      </c>
    </row>
    <row r="3469" spans="1:20" x14ac:dyDescent="0.2">
      <c r="A3469" s="3" t="s">
        <v>1684</v>
      </c>
      <c r="B3469" s="3" t="s">
        <v>1883</v>
      </c>
      <c r="C3469" s="4" t="s">
        <v>1715</v>
      </c>
      <c r="D3469" s="5" t="s">
        <v>1716</v>
      </c>
      <c r="E3469" s="4" t="s">
        <v>1717</v>
      </c>
      <c r="F3469" s="6">
        <v>3437.9</v>
      </c>
      <c r="G3469" s="4">
        <v>455039</v>
      </c>
      <c r="H3469" s="4">
        <v>709171</v>
      </c>
      <c r="I3469" s="5">
        <v>4.8477729600000004</v>
      </c>
      <c r="J3469" s="5">
        <v>1.5584839980748999</v>
      </c>
      <c r="K3469" s="5" t="s">
        <v>19</v>
      </c>
      <c r="L3469" s="5">
        <v>74</v>
      </c>
      <c r="M3469" s="7" t="s">
        <v>1884</v>
      </c>
      <c r="N3469" s="7" t="s">
        <v>1885</v>
      </c>
      <c r="O3469" s="9" t="str">
        <f t="shared" si="216"/>
        <v>2020-06-16</v>
      </c>
      <c r="P3469" s="1" t="str">
        <f>VLOOKUP(K3469,de_para!$A$2:$B$46,2,0)</f>
        <v>web event</v>
      </c>
      <c r="Q3469" s="1">
        <v>0</v>
      </c>
      <c r="R3469" s="1">
        <f t="shared" si="217"/>
        <v>6</v>
      </c>
      <c r="S3469" s="1">
        <f t="shared" si="218"/>
        <v>2020</v>
      </c>
      <c r="T3469" s="1">
        <f t="shared" si="219"/>
        <v>1</v>
      </c>
    </row>
    <row r="3470" spans="1:20" x14ac:dyDescent="0.2">
      <c r="A3470" s="3" t="s">
        <v>1358</v>
      </c>
      <c r="B3470" s="3" t="s">
        <v>1883</v>
      </c>
      <c r="C3470" s="4" t="s">
        <v>1913</v>
      </c>
      <c r="D3470" s="5" t="s">
        <v>1615</v>
      </c>
      <c r="E3470" s="4" t="s">
        <v>1912</v>
      </c>
      <c r="F3470" s="6">
        <v>202.05</v>
      </c>
      <c r="G3470" s="4">
        <v>34141</v>
      </c>
      <c r="H3470" s="4">
        <v>34141</v>
      </c>
      <c r="I3470" s="5">
        <v>5.9181043300000002</v>
      </c>
      <c r="J3470" s="5">
        <v>1</v>
      </c>
      <c r="K3470" s="5" t="s">
        <v>30</v>
      </c>
      <c r="L3470" s="5">
        <v>7</v>
      </c>
      <c r="M3470" s="7" t="s">
        <v>1884</v>
      </c>
      <c r="N3470" s="7" t="s">
        <v>1885</v>
      </c>
      <c r="O3470" s="9" t="str">
        <f t="shared" si="216"/>
        <v>2020-06-16</v>
      </c>
      <c r="P3470" s="1" t="str">
        <f>VLOOKUP(K3470,de_para!$A$2:$B$46,2,0)</f>
        <v>Lead Ads</v>
      </c>
      <c r="Q3470" s="1">
        <v>0</v>
      </c>
      <c r="R3470" s="1">
        <f t="shared" si="217"/>
        <v>6</v>
      </c>
      <c r="S3470" s="1">
        <f t="shared" si="218"/>
        <v>2020</v>
      </c>
      <c r="T3470" s="1">
        <f t="shared" si="219"/>
        <v>1</v>
      </c>
    </row>
    <row r="3471" spans="1:20" x14ac:dyDescent="0.2">
      <c r="A3471" s="3" t="s">
        <v>1696</v>
      </c>
      <c r="B3471" s="3" t="s">
        <v>1883</v>
      </c>
      <c r="C3471" s="4" t="s">
        <v>1697</v>
      </c>
      <c r="D3471" s="5" t="s">
        <v>1329</v>
      </c>
      <c r="E3471" s="4" t="s">
        <v>1330</v>
      </c>
      <c r="F3471" s="6">
        <v>599.91</v>
      </c>
      <c r="G3471" s="4">
        <v>22616</v>
      </c>
      <c r="H3471" s="4">
        <v>37479</v>
      </c>
      <c r="I3471" s="5">
        <v>16.006563679999999</v>
      </c>
      <c r="J3471" s="5">
        <v>1.657189600283</v>
      </c>
      <c r="K3471" s="5" t="s">
        <v>30</v>
      </c>
      <c r="L3471" s="5">
        <v>47</v>
      </c>
      <c r="M3471" s="7" t="s">
        <v>1884</v>
      </c>
      <c r="N3471" s="7" t="s">
        <v>1885</v>
      </c>
      <c r="O3471" s="9" t="str">
        <f t="shared" si="216"/>
        <v>2020-06-16</v>
      </c>
      <c r="P3471" s="1" t="str">
        <f>VLOOKUP(K3471,de_para!$A$2:$B$46,2,0)</f>
        <v>Lead Ads</v>
      </c>
      <c r="Q3471" s="1">
        <v>0</v>
      </c>
      <c r="R3471" s="1">
        <f t="shared" si="217"/>
        <v>6</v>
      </c>
      <c r="S3471" s="1">
        <f t="shared" si="218"/>
        <v>2020</v>
      </c>
      <c r="T3471" s="1">
        <f t="shared" si="219"/>
        <v>1</v>
      </c>
    </row>
    <row r="3472" spans="1:20" x14ac:dyDescent="0.2">
      <c r="A3472" s="3" t="s">
        <v>1468</v>
      </c>
      <c r="B3472" s="3" t="s">
        <v>1883</v>
      </c>
      <c r="C3472" s="4" t="s">
        <v>1763</v>
      </c>
      <c r="D3472" s="5" t="s">
        <v>1764</v>
      </c>
      <c r="E3472" s="4" t="s">
        <v>1765</v>
      </c>
      <c r="F3472" s="6">
        <v>14261.92</v>
      </c>
      <c r="G3472" s="4">
        <v>894209</v>
      </c>
      <c r="H3472" s="4">
        <v>1179137</v>
      </c>
      <c r="I3472" s="5">
        <v>12.095218790000001</v>
      </c>
      <c r="J3472" s="5">
        <v>1.3186369182149</v>
      </c>
      <c r="K3472" s="5" t="s">
        <v>200</v>
      </c>
      <c r="L3472" s="5">
        <v>626</v>
      </c>
      <c r="M3472" s="7" t="s">
        <v>1884</v>
      </c>
      <c r="N3472" s="7" t="s">
        <v>1885</v>
      </c>
      <c r="O3472" s="9" t="str">
        <f t="shared" si="216"/>
        <v>2020-06-16</v>
      </c>
      <c r="P3472" s="1" t="str">
        <f>VLOOKUP(K3472,de_para!$A$2:$B$46,2,0)</f>
        <v>Mensagem</v>
      </c>
      <c r="Q3472" s="1">
        <v>1</v>
      </c>
      <c r="R3472" s="1">
        <f t="shared" si="217"/>
        <v>6</v>
      </c>
      <c r="S3472" s="1">
        <f t="shared" si="218"/>
        <v>2020</v>
      </c>
      <c r="T3472" s="1">
        <f t="shared" si="219"/>
        <v>1</v>
      </c>
    </row>
    <row r="3473" spans="1:20" x14ac:dyDescent="0.2">
      <c r="A3473" s="3" t="s">
        <v>1721</v>
      </c>
      <c r="B3473" s="3" t="s">
        <v>1883</v>
      </c>
      <c r="C3473" s="4" t="s">
        <v>1722</v>
      </c>
      <c r="D3473" s="5" t="s">
        <v>1723</v>
      </c>
      <c r="E3473" s="4" t="s">
        <v>1724</v>
      </c>
      <c r="F3473" s="6">
        <v>4420.67</v>
      </c>
      <c r="G3473" s="4">
        <v>182336</v>
      </c>
      <c r="H3473" s="4">
        <v>419609</v>
      </c>
      <c r="I3473" s="5">
        <v>10.53521254</v>
      </c>
      <c r="J3473" s="5">
        <v>2.3012954106704</v>
      </c>
      <c r="K3473" s="5" t="s">
        <v>1304</v>
      </c>
      <c r="L3473" s="5">
        <v>461</v>
      </c>
      <c r="M3473" s="7" t="s">
        <v>1884</v>
      </c>
      <c r="N3473" s="7" t="s">
        <v>1885</v>
      </c>
      <c r="O3473" s="9" t="str">
        <f t="shared" si="216"/>
        <v>2020-06-16</v>
      </c>
      <c r="P3473" s="1" t="str">
        <f>VLOOKUP(K3473,de_para!$A$2:$B$46,2,0)</f>
        <v>web event</v>
      </c>
      <c r="Q3473" s="1">
        <v>0</v>
      </c>
      <c r="R3473" s="1">
        <f t="shared" si="217"/>
        <v>6</v>
      </c>
      <c r="S3473" s="1">
        <f t="shared" si="218"/>
        <v>2020</v>
      </c>
      <c r="T3473" s="1">
        <f t="shared" si="219"/>
        <v>1</v>
      </c>
    </row>
    <row r="3474" spans="1:20" x14ac:dyDescent="0.2">
      <c r="A3474" s="3" t="s">
        <v>1358</v>
      </c>
      <c r="B3474" s="3" t="s">
        <v>1883</v>
      </c>
      <c r="C3474" s="4" t="s">
        <v>1770</v>
      </c>
      <c r="D3474" s="5" t="s">
        <v>1761</v>
      </c>
      <c r="E3474" s="4" t="s">
        <v>1762</v>
      </c>
      <c r="F3474" s="6">
        <v>502.57</v>
      </c>
      <c r="G3474" s="4">
        <v>58400</v>
      </c>
      <c r="H3474" s="4">
        <v>68864</v>
      </c>
      <c r="I3474" s="5">
        <v>7.2980076699999996</v>
      </c>
      <c r="J3474" s="5">
        <v>1.1791780821918001</v>
      </c>
      <c r="K3474" s="5" t="s">
        <v>30</v>
      </c>
      <c r="L3474" s="5">
        <v>50</v>
      </c>
      <c r="M3474" s="7" t="s">
        <v>1884</v>
      </c>
      <c r="N3474" s="7" t="s">
        <v>1885</v>
      </c>
      <c r="O3474" s="9" t="str">
        <f t="shared" si="216"/>
        <v>2020-06-16</v>
      </c>
      <c r="P3474" s="1" t="str">
        <f>VLOOKUP(K3474,de_para!$A$2:$B$46,2,0)</f>
        <v>Lead Ads</v>
      </c>
      <c r="Q3474" s="1">
        <v>0</v>
      </c>
      <c r="R3474" s="1">
        <f t="shared" si="217"/>
        <v>6</v>
      </c>
      <c r="S3474" s="1">
        <f t="shared" si="218"/>
        <v>2020</v>
      </c>
      <c r="T3474" s="1">
        <f t="shared" si="219"/>
        <v>1</v>
      </c>
    </row>
    <row r="3475" spans="1:20" x14ac:dyDescent="0.2">
      <c r="A3475" s="3" t="s">
        <v>1754</v>
      </c>
      <c r="B3475" s="3" t="s">
        <v>1883</v>
      </c>
      <c r="C3475" s="4" t="s">
        <v>1771</v>
      </c>
      <c r="D3475" s="5" t="s">
        <v>1772</v>
      </c>
      <c r="E3475" s="4" t="s">
        <v>1773</v>
      </c>
      <c r="F3475" s="6">
        <v>0</v>
      </c>
      <c r="G3475" s="4">
        <v>0</v>
      </c>
      <c r="H3475" s="4">
        <v>0</v>
      </c>
      <c r="I3475" s="5" t="s">
        <v>42</v>
      </c>
      <c r="J3475" s="5">
        <v>0</v>
      </c>
      <c r="K3475" s="5" t="s">
        <v>1304</v>
      </c>
      <c r="L3475" s="5">
        <v>14</v>
      </c>
      <c r="M3475" s="7" t="s">
        <v>1884</v>
      </c>
      <c r="N3475" s="7" t="s">
        <v>1885</v>
      </c>
      <c r="O3475" s="9" t="str">
        <f t="shared" si="216"/>
        <v>2020-06-16</v>
      </c>
      <c r="P3475" s="1" t="str">
        <f>VLOOKUP(K3475,de_para!$A$2:$B$46,2,0)</f>
        <v>web event</v>
      </c>
      <c r="Q3475" s="1">
        <v>0</v>
      </c>
      <c r="R3475" s="1">
        <f t="shared" si="217"/>
        <v>6</v>
      </c>
      <c r="S3475" s="1">
        <f t="shared" si="218"/>
        <v>2020</v>
      </c>
      <c r="T3475" s="1">
        <f t="shared" si="219"/>
        <v>1</v>
      </c>
    </row>
    <row r="3476" spans="1:20" x14ac:dyDescent="0.2">
      <c r="A3476" s="3" t="s">
        <v>1734</v>
      </c>
      <c r="B3476" s="3" t="s">
        <v>1883</v>
      </c>
      <c r="C3476" s="4" t="s">
        <v>1914</v>
      </c>
      <c r="D3476" s="5" t="s">
        <v>1915</v>
      </c>
      <c r="E3476" s="4" t="s">
        <v>1916</v>
      </c>
      <c r="F3476" s="6">
        <v>220.22</v>
      </c>
      <c r="G3476" s="4">
        <v>26904</v>
      </c>
      <c r="H3476" s="4">
        <v>29987</v>
      </c>
      <c r="I3476" s="5">
        <v>7.3438489999999996</v>
      </c>
      <c r="J3476" s="5">
        <v>1.1145926256319001</v>
      </c>
      <c r="K3476" s="5" t="s">
        <v>1304</v>
      </c>
      <c r="L3476" s="5">
        <v>3</v>
      </c>
      <c r="M3476" s="7" t="s">
        <v>1884</v>
      </c>
      <c r="N3476" s="7" t="s">
        <v>1885</v>
      </c>
      <c r="O3476" s="9" t="str">
        <f t="shared" si="216"/>
        <v>2020-06-16</v>
      </c>
      <c r="P3476" s="1" t="str">
        <f>VLOOKUP(K3476,de_para!$A$2:$B$46,2,0)</f>
        <v>web event</v>
      </c>
      <c r="Q3476" s="1">
        <v>0</v>
      </c>
      <c r="R3476" s="1">
        <f t="shared" si="217"/>
        <v>6</v>
      </c>
      <c r="S3476" s="1">
        <f t="shared" si="218"/>
        <v>2020</v>
      </c>
      <c r="T3476" s="1">
        <f t="shared" si="219"/>
        <v>1</v>
      </c>
    </row>
    <row r="3477" spans="1:20" x14ac:dyDescent="0.2">
      <c r="A3477" s="3" t="s">
        <v>1442</v>
      </c>
      <c r="B3477" s="3" t="s">
        <v>1883</v>
      </c>
      <c r="C3477" s="4" t="s">
        <v>1443</v>
      </c>
      <c r="D3477" s="5" t="s">
        <v>1239</v>
      </c>
      <c r="E3477" s="4" t="s">
        <v>1240</v>
      </c>
      <c r="F3477" s="6">
        <v>710.02</v>
      </c>
      <c r="G3477" s="4">
        <v>68272</v>
      </c>
      <c r="H3477" s="4">
        <v>81736</v>
      </c>
      <c r="I3477" s="5">
        <v>8.6867475800000005</v>
      </c>
      <c r="J3477" s="5">
        <v>1.1972111553785001</v>
      </c>
      <c r="K3477" s="5" t="s">
        <v>200</v>
      </c>
      <c r="L3477" s="5">
        <v>32</v>
      </c>
      <c r="M3477" s="7" t="s">
        <v>1884</v>
      </c>
      <c r="N3477" s="7" t="s">
        <v>1885</v>
      </c>
      <c r="O3477" s="9" t="str">
        <f t="shared" si="216"/>
        <v>2020-06-16</v>
      </c>
      <c r="P3477" s="1" t="str">
        <f>VLOOKUP(K3477,de_para!$A$2:$B$46,2,0)</f>
        <v>Mensagem</v>
      </c>
      <c r="Q3477" s="1">
        <v>1</v>
      </c>
      <c r="R3477" s="1">
        <f t="shared" si="217"/>
        <v>6</v>
      </c>
      <c r="S3477" s="1">
        <f t="shared" si="218"/>
        <v>2020</v>
      </c>
      <c r="T3477" s="1">
        <f t="shared" si="219"/>
        <v>1</v>
      </c>
    </row>
    <row r="3478" spans="1:20" x14ac:dyDescent="0.2">
      <c r="A3478" s="3" t="s">
        <v>1619</v>
      </c>
      <c r="B3478" s="3" t="s">
        <v>1917</v>
      </c>
      <c r="C3478" s="4" t="s">
        <v>1620</v>
      </c>
      <c r="D3478" s="5" t="s">
        <v>1609</v>
      </c>
      <c r="E3478" s="4" t="s">
        <v>1610</v>
      </c>
      <c r="F3478" s="6">
        <v>253.05</v>
      </c>
      <c r="G3478" s="4">
        <v>21608</v>
      </c>
      <c r="H3478" s="4">
        <v>25483</v>
      </c>
      <c r="I3478" s="5">
        <v>9.9301495099999997</v>
      </c>
      <c r="J3478" s="5">
        <v>1.1793317289892999</v>
      </c>
      <c r="K3478" s="5" t="s">
        <v>200</v>
      </c>
      <c r="L3478" s="5">
        <v>10</v>
      </c>
      <c r="M3478" s="7" t="s">
        <v>1918</v>
      </c>
      <c r="N3478" s="7" t="s">
        <v>1919</v>
      </c>
      <c r="O3478" s="9" t="str">
        <f t="shared" si="216"/>
        <v>2020-06-09</v>
      </c>
      <c r="P3478" s="1" t="str">
        <f>VLOOKUP(K3478,de_para!$A$2:$B$46,2,0)</f>
        <v>Mensagem</v>
      </c>
      <c r="Q3478" s="1">
        <v>1</v>
      </c>
      <c r="R3478" s="1">
        <f t="shared" si="217"/>
        <v>6</v>
      </c>
      <c r="S3478" s="1">
        <f t="shared" si="218"/>
        <v>2020</v>
      </c>
      <c r="T3478" s="1">
        <f t="shared" si="219"/>
        <v>1</v>
      </c>
    </row>
    <row r="3479" spans="1:20" x14ac:dyDescent="0.2">
      <c r="A3479" s="3" t="s">
        <v>1894</v>
      </c>
      <c r="B3479" s="3" t="s">
        <v>1917</v>
      </c>
      <c r="C3479" s="4" t="s">
        <v>1895</v>
      </c>
      <c r="D3479" s="5" t="s">
        <v>1896</v>
      </c>
      <c r="E3479" s="4" t="s">
        <v>1897</v>
      </c>
      <c r="F3479" s="6">
        <v>0</v>
      </c>
      <c r="G3479" s="4">
        <v>0</v>
      </c>
      <c r="H3479" s="4">
        <v>0</v>
      </c>
      <c r="I3479" s="5" t="s">
        <v>42</v>
      </c>
      <c r="J3479" s="5">
        <v>0</v>
      </c>
      <c r="K3479" s="5" t="s">
        <v>1304</v>
      </c>
      <c r="L3479" s="5">
        <v>3</v>
      </c>
      <c r="M3479" s="7" t="s">
        <v>1918</v>
      </c>
      <c r="N3479" s="7" t="s">
        <v>1919</v>
      </c>
      <c r="O3479" s="9" t="str">
        <f t="shared" si="216"/>
        <v>2020-06-09</v>
      </c>
      <c r="P3479" s="1" t="str">
        <f>VLOOKUP(K3479,de_para!$A$2:$B$46,2,0)</f>
        <v>web event</v>
      </c>
      <c r="Q3479" s="1">
        <v>0</v>
      </c>
      <c r="R3479" s="1">
        <f t="shared" si="217"/>
        <v>6</v>
      </c>
      <c r="S3479" s="1">
        <f t="shared" si="218"/>
        <v>2020</v>
      </c>
      <c r="T3479" s="1">
        <f t="shared" si="219"/>
        <v>1</v>
      </c>
    </row>
    <row r="3480" spans="1:20" x14ac:dyDescent="0.2">
      <c r="A3480" s="3" t="s">
        <v>1327</v>
      </c>
      <c r="B3480" s="3" t="s">
        <v>1917</v>
      </c>
      <c r="C3480" s="4" t="s">
        <v>1328</v>
      </c>
      <c r="D3480" s="5" t="s">
        <v>1329</v>
      </c>
      <c r="E3480" s="4" t="s">
        <v>1330</v>
      </c>
      <c r="F3480" s="6">
        <v>497.61</v>
      </c>
      <c r="G3480" s="4">
        <v>15837</v>
      </c>
      <c r="H3480" s="4">
        <v>24940</v>
      </c>
      <c r="I3480" s="5">
        <v>19.952285490000001</v>
      </c>
      <c r="J3480" s="5">
        <v>1.5747932057839</v>
      </c>
      <c r="K3480" s="5" t="s">
        <v>30</v>
      </c>
      <c r="L3480" s="5">
        <v>73</v>
      </c>
      <c r="M3480" s="7" t="s">
        <v>1918</v>
      </c>
      <c r="N3480" s="7" t="s">
        <v>1919</v>
      </c>
      <c r="O3480" s="9" t="str">
        <f t="shared" si="216"/>
        <v>2020-06-09</v>
      </c>
      <c r="P3480" s="1" t="str">
        <f>VLOOKUP(K3480,de_para!$A$2:$B$46,2,0)</f>
        <v>Lead Ads</v>
      </c>
      <c r="Q3480" s="1">
        <v>0</v>
      </c>
      <c r="R3480" s="1">
        <f t="shared" si="217"/>
        <v>6</v>
      </c>
      <c r="S3480" s="1">
        <f t="shared" si="218"/>
        <v>2020</v>
      </c>
      <c r="T3480" s="1">
        <f t="shared" si="219"/>
        <v>1</v>
      </c>
    </row>
    <row r="3481" spans="1:20" x14ac:dyDescent="0.2">
      <c r="A3481" s="3" t="s">
        <v>1305</v>
      </c>
      <c r="B3481" s="3" t="s">
        <v>1917</v>
      </c>
      <c r="C3481" s="4" t="s">
        <v>1738</v>
      </c>
      <c r="D3481" s="5" t="s">
        <v>1108</v>
      </c>
      <c r="E3481" s="4" t="s">
        <v>1109</v>
      </c>
      <c r="F3481" s="6">
        <v>97.4</v>
      </c>
      <c r="G3481" s="4">
        <v>16888</v>
      </c>
      <c r="H3481" s="4">
        <v>19148</v>
      </c>
      <c r="I3481" s="5">
        <v>5.0866931299999996</v>
      </c>
      <c r="J3481" s="5">
        <v>1.1338228327807001</v>
      </c>
      <c r="K3481" s="5" t="s">
        <v>19</v>
      </c>
      <c r="L3481" s="5">
        <v>14</v>
      </c>
      <c r="M3481" s="7" t="s">
        <v>1918</v>
      </c>
      <c r="N3481" s="7" t="s">
        <v>1919</v>
      </c>
      <c r="O3481" s="9" t="str">
        <f t="shared" si="216"/>
        <v>2020-06-09</v>
      </c>
      <c r="P3481" s="1" t="str">
        <f>VLOOKUP(K3481,de_para!$A$2:$B$46,2,0)</f>
        <v>web event</v>
      </c>
      <c r="Q3481" s="1">
        <v>0</v>
      </c>
      <c r="R3481" s="1">
        <f t="shared" si="217"/>
        <v>6</v>
      </c>
      <c r="S3481" s="1">
        <f t="shared" si="218"/>
        <v>2020</v>
      </c>
      <c r="T3481" s="1">
        <f t="shared" si="219"/>
        <v>1</v>
      </c>
    </row>
    <row r="3482" spans="1:20" x14ac:dyDescent="0.2">
      <c r="A3482" s="3" t="s">
        <v>1530</v>
      </c>
      <c r="B3482" s="3" t="s">
        <v>1917</v>
      </c>
      <c r="C3482" s="4" t="s">
        <v>1531</v>
      </c>
      <c r="D3482" s="5" t="s">
        <v>1239</v>
      </c>
      <c r="E3482" s="4" t="s">
        <v>1240</v>
      </c>
      <c r="F3482" s="6">
        <v>25.52</v>
      </c>
      <c r="G3482" s="4">
        <v>3580</v>
      </c>
      <c r="H3482" s="4">
        <v>4074</v>
      </c>
      <c r="I3482" s="5">
        <v>6.26411389</v>
      </c>
      <c r="J3482" s="5">
        <v>1.1379888268156</v>
      </c>
      <c r="K3482" s="5" t="s">
        <v>200</v>
      </c>
      <c r="L3482" s="5">
        <v>3</v>
      </c>
      <c r="M3482" s="7" t="s">
        <v>1918</v>
      </c>
      <c r="N3482" s="7" t="s">
        <v>1919</v>
      </c>
      <c r="O3482" s="9" t="str">
        <f t="shared" si="216"/>
        <v>2020-06-09</v>
      </c>
      <c r="P3482" s="1" t="str">
        <f>VLOOKUP(K3482,de_para!$A$2:$B$46,2,0)</f>
        <v>Mensagem</v>
      </c>
      <c r="Q3482" s="1">
        <v>1</v>
      </c>
      <c r="R3482" s="1">
        <f t="shared" si="217"/>
        <v>6</v>
      </c>
      <c r="S3482" s="1">
        <f t="shared" si="218"/>
        <v>2020</v>
      </c>
      <c r="T3482" s="1">
        <f t="shared" si="219"/>
        <v>1</v>
      </c>
    </row>
    <row r="3483" spans="1:20" x14ac:dyDescent="0.2">
      <c r="A3483" s="3" t="s">
        <v>1574</v>
      </c>
      <c r="B3483" s="3" t="s">
        <v>1917</v>
      </c>
      <c r="C3483" s="4" t="s">
        <v>1575</v>
      </c>
      <c r="D3483" s="5" t="s">
        <v>1508</v>
      </c>
      <c r="E3483" s="4" t="s">
        <v>1509</v>
      </c>
      <c r="F3483" s="6">
        <v>2367.4899999999998</v>
      </c>
      <c r="G3483" s="4">
        <v>169409</v>
      </c>
      <c r="H3483" s="4">
        <v>273478</v>
      </c>
      <c r="I3483" s="5">
        <v>8.6569669200000003</v>
      </c>
      <c r="J3483" s="5">
        <v>1.6143062056916</v>
      </c>
      <c r="K3483" s="5" t="s">
        <v>38</v>
      </c>
      <c r="L3483" s="5">
        <v>24</v>
      </c>
      <c r="M3483" s="7" t="s">
        <v>1918</v>
      </c>
      <c r="N3483" s="7" t="s">
        <v>1919</v>
      </c>
      <c r="O3483" s="9" t="str">
        <f t="shared" si="216"/>
        <v>2020-06-09</v>
      </c>
      <c r="P3483" s="1" t="str">
        <f>VLOOKUP(K3483,de_para!$A$2:$B$46,2,0)</f>
        <v>Credenciamento</v>
      </c>
      <c r="Q3483" s="1">
        <v>0</v>
      </c>
      <c r="R3483" s="1">
        <f t="shared" si="217"/>
        <v>6</v>
      </c>
      <c r="S3483" s="1">
        <f t="shared" si="218"/>
        <v>2020</v>
      </c>
      <c r="T3483" s="1">
        <f t="shared" si="219"/>
        <v>1</v>
      </c>
    </row>
    <row r="3484" spans="1:20" x14ac:dyDescent="0.2">
      <c r="A3484" s="3" t="s">
        <v>1920</v>
      </c>
      <c r="B3484" s="3" t="s">
        <v>1917</v>
      </c>
      <c r="C3484" s="4" t="s">
        <v>1921</v>
      </c>
      <c r="D3484" s="5" t="s">
        <v>1922</v>
      </c>
      <c r="E3484" s="4" t="s">
        <v>1923</v>
      </c>
      <c r="F3484" s="6">
        <v>0</v>
      </c>
      <c r="G3484" s="4">
        <v>0</v>
      </c>
      <c r="H3484" s="4">
        <v>0</v>
      </c>
      <c r="I3484" s="5" t="s">
        <v>42</v>
      </c>
      <c r="J3484" s="5">
        <v>0</v>
      </c>
      <c r="K3484" s="5" t="s">
        <v>200</v>
      </c>
      <c r="L3484" s="5">
        <v>1</v>
      </c>
      <c r="M3484" s="7" t="s">
        <v>1918</v>
      </c>
      <c r="N3484" s="7" t="s">
        <v>1919</v>
      </c>
      <c r="O3484" s="9" t="str">
        <f t="shared" si="216"/>
        <v>2020-06-09</v>
      </c>
      <c r="P3484" s="1" t="str">
        <f>VLOOKUP(K3484,de_para!$A$2:$B$46,2,0)</f>
        <v>Mensagem</v>
      </c>
      <c r="Q3484" s="1">
        <v>0</v>
      </c>
      <c r="R3484" s="1">
        <f t="shared" si="217"/>
        <v>6</v>
      </c>
      <c r="S3484" s="1">
        <f t="shared" si="218"/>
        <v>2020</v>
      </c>
      <c r="T3484" s="1">
        <f t="shared" si="219"/>
        <v>1</v>
      </c>
    </row>
    <row r="3485" spans="1:20" x14ac:dyDescent="0.2">
      <c r="A3485" s="3" t="s">
        <v>1924</v>
      </c>
      <c r="B3485" s="3" t="s">
        <v>1917</v>
      </c>
      <c r="C3485" s="4" t="s">
        <v>1925</v>
      </c>
      <c r="D3485" s="5" t="s">
        <v>1926</v>
      </c>
      <c r="E3485" s="4" t="s">
        <v>1927</v>
      </c>
      <c r="F3485" s="6">
        <v>0</v>
      </c>
      <c r="G3485" s="4">
        <v>0</v>
      </c>
      <c r="H3485" s="4">
        <v>0</v>
      </c>
      <c r="I3485" s="5" t="s">
        <v>42</v>
      </c>
      <c r="J3485" s="5">
        <v>0</v>
      </c>
      <c r="K3485" s="5" t="s">
        <v>1304</v>
      </c>
      <c r="L3485" s="5">
        <v>5</v>
      </c>
      <c r="M3485" s="7" t="s">
        <v>1918</v>
      </c>
      <c r="N3485" s="7" t="s">
        <v>1919</v>
      </c>
      <c r="O3485" s="9" t="str">
        <f t="shared" si="216"/>
        <v>2020-06-09</v>
      </c>
      <c r="P3485" s="1" t="str">
        <f>VLOOKUP(K3485,de_para!$A$2:$B$46,2,0)</f>
        <v>web event</v>
      </c>
      <c r="Q3485" s="1">
        <v>0</v>
      </c>
      <c r="R3485" s="1">
        <f t="shared" si="217"/>
        <v>6</v>
      </c>
      <c r="S3485" s="1">
        <f t="shared" si="218"/>
        <v>2020</v>
      </c>
      <c r="T3485" s="1">
        <f t="shared" si="219"/>
        <v>1</v>
      </c>
    </row>
    <row r="3486" spans="1:20" x14ac:dyDescent="0.2">
      <c r="A3486" s="3" t="s">
        <v>311</v>
      </c>
      <c r="B3486" s="3" t="s">
        <v>1917</v>
      </c>
      <c r="C3486" s="4" t="s">
        <v>1535</v>
      </c>
      <c r="D3486" s="5" t="s">
        <v>1508</v>
      </c>
      <c r="E3486" s="4" t="s">
        <v>1509</v>
      </c>
      <c r="F3486" s="6">
        <v>2614.83</v>
      </c>
      <c r="G3486" s="4">
        <v>218368</v>
      </c>
      <c r="H3486" s="4">
        <v>333321</v>
      </c>
      <c r="I3486" s="5">
        <v>7.8447802600000003</v>
      </c>
      <c r="J3486" s="5">
        <v>1.5264187060375001</v>
      </c>
      <c r="K3486" s="5" t="s">
        <v>38</v>
      </c>
      <c r="L3486" s="5">
        <v>22</v>
      </c>
      <c r="M3486" s="7" t="s">
        <v>1918</v>
      </c>
      <c r="N3486" s="7" t="s">
        <v>1919</v>
      </c>
      <c r="O3486" s="9" t="str">
        <f t="shared" si="216"/>
        <v>2020-06-09</v>
      </c>
      <c r="P3486" s="1" t="str">
        <f>VLOOKUP(K3486,de_para!$A$2:$B$46,2,0)</f>
        <v>Credenciamento</v>
      </c>
      <c r="Q3486" s="1">
        <v>0</v>
      </c>
      <c r="R3486" s="1">
        <f t="shared" si="217"/>
        <v>6</v>
      </c>
      <c r="S3486" s="1">
        <f t="shared" si="218"/>
        <v>2020</v>
      </c>
      <c r="T3486" s="1">
        <f t="shared" si="219"/>
        <v>1</v>
      </c>
    </row>
    <row r="3487" spans="1:20" x14ac:dyDescent="0.2">
      <c r="A3487" s="3" t="s">
        <v>1006</v>
      </c>
      <c r="B3487" s="3" t="s">
        <v>1917</v>
      </c>
      <c r="C3487" s="4" t="s">
        <v>1507</v>
      </c>
      <c r="D3487" s="5" t="s">
        <v>1508</v>
      </c>
      <c r="E3487" s="4" t="s">
        <v>1509</v>
      </c>
      <c r="F3487" s="6">
        <v>2154.04</v>
      </c>
      <c r="G3487" s="4">
        <v>251201</v>
      </c>
      <c r="H3487" s="4">
        <v>349488</v>
      </c>
      <c r="I3487" s="5">
        <v>6.1634162000000003</v>
      </c>
      <c r="J3487" s="5">
        <v>1.3912683468617</v>
      </c>
      <c r="K3487" s="5" t="s">
        <v>38</v>
      </c>
      <c r="L3487" s="5">
        <v>14</v>
      </c>
      <c r="M3487" s="7" t="s">
        <v>1918</v>
      </c>
      <c r="N3487" s="7" t="s">
        <v>1919</v>
      </c>
      <c r="O3487" s="9" t="str">
        <f t="shared" si="216"/>
        <v>2020-06-09</v>
      </c>
      <c r="P3487" s="1" t="str">
        <f>VLOOKUP(K3487,de_para!$A$2:$B$46,2,0)</f>
        <v>Credenciamento</v>
      </c>
      <c r="Q3487" s="1">
        <v>0</v>
      </c>
      <c r="R3487" s="1">
        <f t="shared" si="217"/>
        <v>6</v>
      </c>
      <c r="S3487" s="1">
        <f t="shared" si="218"/>
        <v>2020</v>
      </c>
      <c r="T3487" s="1">
        <f t="shared" si="219"/>
        <v>1</v>
      </c>
    </row>
    <row r="3488" spans="1:20" x14ac:dyDescent="0.2">
      <c r="A3488" s="3" t="s">
        <v>311</v>
      </c>
      <c r="B3488" s="3" t="s">
        <v>1917</v>
      </c>
      <c r="C3488" s="4" t="s">
        <v>1520</v>
      </c>
      <c r="D3488" s="5" t="s">
        <v>1521</v>
      </c>
      <c r="E3488" s="4" t="s">
        <v>1522</v>
      </c>
      <c r="F3488" s="6">
        <v>3553.54</v>
      </c>
      <c r="G3488" s="4">
        <v>339968</v>
      </c>
      <c r="H3488" s="4">
        <v>658331</v>
      </c>
      <c r="I3488" s="5">
        <v>5.3978014099999996</v>
      </c>
      <c r="J3488" s="5">
        <v>1.9364499011672001</v>
      </c>
      <c r="K3488" s="5" t="s">
        <v>1251</v>
      </c>
      <c r="L3488" s="5">
        <v>27</v>
      </c>
      <c r="M3488" s="7" t="s">
        <v>1918</v>
      </c>
      <c r="N3488" s="7" t="s">
        <v>1919</v>
      </c>
      <c r="O3488" s="9" t="str">
        <f t="shared" si="216"/>
        <v>2020-06-09</v>
      </c>
      <c r="P3488" s="1" t="str">
        <f>VLOOKUP(K3488,de_para!$A$2:$B$46,2,0)</f>
        <v>Credenciamento</v>
      </c>
      <c r="Q3488" s="1">
        <v>0</v>
      </c>
      <c r="R3488" s="1">
        <f t="shared" si="217"/>
        <v>6</v>
      </c>
      <c r="S3488" s="1">
        <f t="shared" si="218"/>
        <v>2020</v>
      </c>
      <c r="T3488" s="1">
        <f t="shared" si="219"/>
        <v>1</v>
      </c>
    </row>
    <row r="3489" spans="1:20" x14ac:dyDescent="0.2">
      <c r="A3489" s="3" t="s">
        <v>1824</v>
      </c>
      <c r="B3489" s="3" t="s">
        <v>1917</v>
      </c>
      <c r="C3489" s="4" t="s">
        <v>1825</v>
      </c>
      <c r="D3489" s="5" t="s">
        <v>1826</v>
      </c>
      <c r="E3489" s="4" t="s">
        <v>1827</v>
      </c>
      <c r="F3489" s="6">
        <v>0</v>
      </c>
      <c r="G3489" s="4">
        <v>0</v>
      </c>
      <c r="H3489" s="4">
        <v>0</v>
      </c>
      <c r="I3489" s="5" t="s">
        <v>42</v>
      </c>
      <c r="J3489" s="5">
        <v>0</v>
      </c>
      <c r="K3489" s="5" t="s">
        <v>1814</v>
      </c>
      <c r="L3489" s="5">
        <v>15</v>
      </c>
      <c r="M3489" s="7" t="s">
        <v>1918</v>
      </c>
      <c r="N3489" s="7" t="s">
        <v>1919</v>
      </c>
      <c r="O3489" s="9" t="str">
        <f t="shared" si="216"/>
        <v>2020-06-09</v>
      </c>
      <c r="P3489" s="1" t="str">
        <f>VLOOKUP(K3489,de_para!$A$2:$B$46,2,0)</f>
        <v>Credenciamento</v>
      </c>
      <c r="Q3489" s="1">
        <v>0</v>
      </c>
      <c r="R3489" s="1">
        <f t="shared" si="217"/>
        <v>6</v>
      </c>
      <c r="S3489" s="1">
        <f t="shared" si="218"/>
        <v>2020</v>
      </c>
      <c r="T3489" s="1">
        <f t="shared" si="219"/>
        <v>1</v>
      </c>
    </row>
    <row r="3490" spans="1:20" x14ac:dyDescent="0.2">
      <c r="A3490" s="3" t="s">
        <v>1305</v>
      </c>
      <c r="B3490" s="3" t="s">
        <v>1917</v>
      </c>
      <c r="C3490" s="4" t="s">
        <v>1550</v>
      </c>
      <c r="D3490" s="5" t="s">
        <v>1521</v>
      </c>
      <c r="E3490" s="4" t="s">
        <v>1522</v>
      </c>
      <c r="F3490" s="6">
        <v>1001.7</v>
      </c>
      <c r="G3490" s="4">
        <v>122528</v>
      </c>
      <c r="H3490" s="4">
        <v>180996</v>
      </c>
      <c r="I3490" s="5">
        <v>5.5343764499999999</v>
      </c>
      <c r="J3490" s="5">
        <v>1.4771807260381</v>
      </c>
      <c r="K3490" s="5" t="s">
        <v>1251</v>
      </c>
      <c r="L3490" s="5">
        <v>6</v>
      </c>
      <c r="M3490" s="7" t="s">
        <v>1918</v>
      </c>
      <c r="N3490" s="7" t="s">
        <v>1919</v>
      </c>
      <c r="O3490" s="9" t="str">
        <f t="shared" si="216"/>
        <v>2020-06-09</v>
      </c>
      <c r="P3490" s="1" t="str">
        <f>VLOOKUP(K3490,de_para!$A$2:$B$46,2,0)</f>
        <v>Credenciamento</v>
      </c>
      <c r="Q3490" s="1">
        <v>0</v>
      </c>
      <c r="R3490" s="1">
        <f t="shared" si="217"/>
        <v>6</v>
      </c>
      <c r="S3490" s="1">
        <f t="shared" si="218"/>
        <v>2020</v>
      </c>
      <c r="T3490" s="1">
        <f t="shared" si="219"/>
        <v>1</v>
      </c>
    </row>
    <row r="3491" spans="1:20" x14ac:dyDescent="0.2">
      <c r="A3491" s="3" t="s">
        <v>1536</v>
      </c>
      <c r="B3491" s="3" t="s">
        <v>1917</v>
      </c>
      <c r="C3491" s="4" t="s">
        <v>1537</v>
      </c>
      <c r="D3491" s="5" t="s">
        <v>1524</v>
      </c>
      <c r="E3491" s="4" t="s">
        <v>1525</v>
      </c>
      <c r="F3491" s="6">
        <v>2659.59</v>
      </c>
      <c r="G3491" s="4">
        <v>105696</v>
      </c>
      <c r="H3491" s="4">
        <v>330525</v>
      </c>
      <c r="I3491" s="5">
        <v>8.0465622900000007</v>
      </c>
      <c r="J3491" s="5">
        <v>3.1271287465939999</v>
      </c>
      <c r="K3491" s="5" t="s">
        <v>19</v>
      </c>
      <c r="L3491" s="5">
        <v>203</v>
      </c>
      <c r="M3491" s="7" t="s">
        <v>1918</v>
      </c>
      <c r="N3491" s="7" t="s">
        <v>1919</v>
      </c>
      <c r="O3491" s="9" t="str">
        <f t="shared" si="216"/>
        <v>2020-06-09</v>
      </c>
      <c r="P3491" s="1" t="str">
        <f>VLOOKUP(K3491,de_para!$A$2:$B$46,2,0)</f>
        <v>web event</v>
      </c>
      <c r="Q3491" s="1">
        <v>0</v>
      </c>
      <c r="R3491" s="1">
        <f t="shared" si="217"/>
        <v>6</v>
      </c>
      <c r="S3491" s="1">
        <f t="shared" si="218"/>
        <v>2020</v>
      </c>
      <c r="T3491" s="1">
        <f t="shared" si="219"/>
        <v>1</v>
      </c>
    </row>
    <row r="3492" spans="1:20" x14ac:dyDescent="0.2">
      <c r="A3492" s="3" t="s">
        <v>1305</v>
      </c>
      <c r="B3492" s="3" t="s">
        <v>1917</v>
      </c>
      <c r="C3492" s="4" t="s">
        <v>1671</v>
      </c>
      <c r="D3492" s="5" t="s">
        <v>1672</v>
      </c>
      <c r="E3492" s="4" t="s">
        <v>1673</v>
      </c>
      <c r="F3492" s="6">
        <v>231.64</v>
      </c>
      <c r="G3492" s="4">
        <v>34432</v>
      </c>
      <c r="H3492" s="4">
        <v>46936</v>
      </c>
      <c r="I3492" s="5">
        <v>4.9352309500000002</v>
      </c>
      <c r="J3492" s="5">
        <v>1.3631505576208001</v>
      </c>
      <c r="K3492" s="5" t="s">
        <v>19</v>
      </c>
      <c r="L3492" s="5">
        <v>40</v>
      </c>
      <c r="M3492" s="7" t="s">
        <v>1918</v>
      </c>
      <c r="N3492" s="7" t="s">
        <v>1919</v>
      </c>
      <c r="O3492" s="9" t="str">
        <f t="shared" si="216"/>
        <v>2020-06-09</v>
      </c>
      <c r="P3492" s="1" t="str">
        <f>VLOOKUP(K3492,de_para!$A$2:$B$46,2,0)</f>
        <v>web event</v>
      </c>
      <c r="Q3492" s="1">
        <v>0</v>
      </c>
      <c r="R3492" s="1">
        <f t="shared" si="217"/>
        <v>6</v>
      </c>
      <c r="S3492" s="1">
        <f t="shared" si="218"/>
        <v>2020</v>
      </c>
      <c r="T3492" s="1">
        <f t="shared" si="219"/>
        <v>1</v>
      </c>
    </row>
    <row r="3493" spans="1:20" x14ac:dyDescent="0.2">
      <c r="A3493" s="3" t="s">
        <v>1501</v>
      </c>
      <c r="B3493" s="3" t="s">
        <v>1917</v>
      </c>
      <c r="C3493" s="4" t="s">
        <v>1502</v>
      </c>
      <c r="D3493" s="5" t="s">
        <v>1503</v>
      </c>
      <c r="E3493" s="4" t="s">
        <v>1504</v>
      </c>
      <c r="F3493" s="6">
        <v>432.5</v>
      </c>
      <c r="G3493" s="4">
        <v>35360</v>
      </c>
      <c r="H3493" s="4">
        <v>40208</v>
      </c>
      <c r="I3493" s="5">
        <v>10.75656586</v>
      </c>
      <c r="J3493" s="5">
        <v>1.1371040723982</v>
      </c>
      <c r="K3493" s="5" t="s">
        <v>1304</v>
      </c>
      <c r="L3493" s="5">
        <v>19</v>
      </c>
      <c r="M3493" s="7" t="s">
        <v>1918</v>
      </c>
      <c r="N3493" s="7" t="s">
        <v>1919</v>
      </c>
      <c r="O3493" s="9" t="str">
        <f t="shared" si="216"/>
        <v>2020-06-09</v>
      </c>
      <c r="P3493" s="1" t="str">
        <f>VLOOKUP(K3493,de_para!$A$2:$B$46,2,0)</f>
        <v>web event</v>
      </c>
      <c r="Q3493" s="1">
        <v>0</v>
      </c>
      <c r="R3493" s="1">
        <f t="shared" si="217"/>
        <v>6</v>
      </c>
      <c r="S3493" s="1">
        <f t="shared" si="218"/>
        <v>2020</v>
      </c>
      <c r="T3493" s="1">
        <f t="shared" si="219"/>
        <v>1</v>
      </c>
    </row>
    <row r="3494" spans="1:20" x14ac:dyDescent="0.2">
      <c r="A3494" s="3" t="s">
        <v>1358</v>
      </c>
      <c r="B3494" s="3" t="s">
        <v>1917</v>
      </c>
      <c r="C3494" s="4" t="s">
        <v>1770</v>
      </c>
      <c r="D3494" s="5" t="s">
        <v>1761</v>
      </c>
      <c r="E3494" s="4" t="s">
        <v>1762</v>
      </c>
      <c r="F3494" s="6">
        <v>330.88</v>
      </c>
      <c r="G3494" s="4">
        <v>35832</v>
      </c>
      <c r="H3494" s="4">
        <v>41687</v>
      </c>
      <c r="I3494" s="5">
        <v>7.9372466199999998</v>
      </c>
      <c r="J3494" s="5">
        <v>1.1634014288904</v>
      </c>
      <c r="K3494" s="5" t="s">
        <v>30</v>
      </c>
      <c r="L3494" s="5">
        <v>45</v>
      </c>
      <c r="M3494" s="7" t="s">
        <v>1918</v>
      </c>
      <c r="N3494" s="7" t="s">
        <v>1919</v>
      </c>
      <c r="O3494" s="9" t="str">
        <f t="shared" si="216"/>
        <v>2020-06-09</v>
      </c>
      <c r="P3494" s="1" t="str">
        <f>VLOOKUP(K3494,de_para!$A$2:$B$46,2,0)</f>
        <v>Lead Ads</v>
      </c>
      <c r="Q3494" s="1">
        <v>0</v>
      </c>
      <c r="R3494" s="1">
        <f t="shared" si="217"/>
        <v>6</v>
      </c>
      <c r="S3494" s="1">
        <f t="shared" si="218"/>
        <v>2020</v>
      </c>
      <c r="T3494" s="1">
        <f t="shared" si="219"/>
        <v>1</v>
      </c>
    </row>
    <row r="3495" spans="1:20" x14ac:dyDescent="0.2">
      <c r="A3495" s="3" t="s">
        <v>1601</v>
      </c>
      <c r="B3495" s="3" t="s">
        <v>1917</v>
      </c>
      <c r="C3495" s="4" t="s">
        <v>1760</v>
      </c>
      <c r="D3495" s="5" t="s">
        <v>1761</v>
      </c>
      <c r="E3495" s="4" t="s">
        <v>1762</v>
      </c>
      <c r="F3495" s="6">
        <v>558.35</v>
      </c>
      <c r="G3495" s="4">
        <v>49423</v>
      </c>
      <c r="H3495" s="4">
        <v>58558</v>
      </c>
      <c r="I3495" s="5">
        <v>9.5349909499999992</v>
      </c>
      <c r="J3495" s="5">
        <v>1.1848329725027</v>
      </c>
      <c r="K3495" s="5" t="s">
        <v>30</v>
      </c>
      <c r="L3495" s="5">
        <v>89</v>
      </c>
      <c r="M3495" s="7" t="s">
        <v>1918</v>
      </c>
      <c r="N3495" s="7" t="s">
        <v>1919</v>
      </c>
      <c r="O3495" s="9" t="str">
        <f t="shared" si="216"/>
        <v>2020-06-09</v>
      </c>
      <c r="P3495" s="1" t="str">
        <f>VLOOKUP(K3495,de_para!$A$2:$B$46,2,0)</f>
        <v>Lead Ads</v>
      </c>
      <c r="Q3495" s="1">
        <v>0</v>
      </c>
      <c r="R3495" s="1">
        <f t="shared" si="217"/>
        <v>6</v>
      </c>
      <c r="S3495" s="1">
        <f t="shared" si="218"/>
        <v>2020</v>
      </c>
      <c r="T3495" s="1">
        <f t="shared" si="219"/>
        <v>1</v>
      </c>
    </row>
    <row r="3496" spans="1:20" x14ac:dyDescent="0.2">
      <c r="A3496" s="3" t="s">
        <v>1536</v>
      </c>
      <c r="B3496" s="3" t="s">
        <v>1917</v>
      </c>
      <c r="C3496" s="4" t="s">
        <v>1644</v>
      </c>
      <c r="D3496" s="5" t="s">
        <v>1634</v>
      </c>
      <c r="E3496" s="4" t="s">
        <v>1635</v>
      </c>
      <c r="F3496" s="6">
        <v>1494.33</v>
      </c>
      <c r="G3496" s="4">
        <v>36199</v>
      </c>
      <c r="H3496" s="4">
        <v>141796</v>
      </c>
      <c r="I3496" s="5">
        <v>10.53859065</v>
      </c>
      <c r="J3496" s="5">
        <v>3.9171247824525999</v>
      </c>
      <c r="K3496" s="5" t="s">
        <v>19</v>
      </c>
      <c r="L3496" s="5">
        <v>62</v>
      </c>
      <c r="M3496" s="7" t="s">
        <v>1918</v>
      </c>
      <c r="N3496" s="7" t="s">
        <v>1919</v>
      </c>
      <c r="O3496" s="9" t="str">
        <f t="shared" si="216"/>
        <v>2020-06-09</v>
      </c>
      <c r="P3496" s="1" t="str">
        <f>VLOOKUP(K3496,de_para!$A$2:$B$46,2,0)</f>
        <v>web event</v>
      </c>
      <c r="Q3496" s="1">
        <v>0</v>
      </c>
      <c r="R3496" s="1">
        <f t="shared" si="217"/>
        <v>6</v>
      </c>
      <c r="S3496" s="1">
        <f t="shared" si="218"/>
        <v>2020</v>
      </c>
      <c r="T3496" s="1">
        <f t="shared" si="219"/>
        <v>1</v>
      </c>
    </row>
    <row r="3497" spans="1:20" x14ac:dyDescent="0.2">
      <c r="A3497" s="3" t="s">
        <v>1928</v>
      </c>
      <c r="B3497" s="3" t="s">
        <v>1917</v>
      </c>
      <c r="C3497" s="4" t="s">
        <v>1929</v>
      </c>
      <c r="D3497" s="5" t="s">
        <v>1930</v>
      </c>
      <c r="E3497" s="4" t="s">
        <v>1931</v>
      </c>
      <c r="F3497" s="6">
        <v>0</v>
      </c>
      <c r="G3497" s="4">
        <v>0</v>
      </c>
      <c r="H3497" s="4">
        <v>0</v>
      </c>
      <c r="I3497" s="5" t="s">
        <v>42</v>
      </c>
      <c r="J3497" s="5">
        <v>0</v>
      </c>
      <c r="K3497" s="5" t="s">
        <v>1932</v>
      </c>
      <c r="L3497" s="5">
        <v>2</v>
      </c>
      <c r="M3497" s="7" t="s">
        <v>1918</v>
      </c>
      <c r="N3497" s="7" t="s">
        <v>1919</v>
      </c>
      <c r="O3497" s="9" t="str">
        <f t="shared" si="216"/>
        <v>2020-06-09</v>
      </c>
      <c r="P3497" s="1" t="str">
        <f>VLOOKUP(K3497,de_para!$A$2:$B$46,2,0)</f>
        <v>web event</v>
      </c>
      <c r="Q3497" s="1">
        <v>0</v>
      </c>
      <c r="R3497" s="1">
        <f t="shared" si="217"/>
        <v>6</v>
      </c>
      <c r="S3497" s="1">
        <f t="shared" si="218"/>
        <v>2020</v>
      </c>
      <c r="T3497" s="1">
        <f t="shared" si="219"/>
        <v>1</v>
      </c>
    </row>
    <row r="3498" spans="1:20" x14ac:dyDescent="0.2">
      <c r="A3498" s="3" t="s">
        <v>1094</v>
      </c>
      <c r="B3498" s="3" t="s">
        <v>1917</v>
      </c>
      <c r="C3498" s="4" t="s">
        <v>1541</v>
      </c>
      <c r="D3498" s="5" t="s">
        <v>1524</v>
      </c>
      <c r="E3498" s="4" t="s">
        <v>1525</v>
      </c>
      <c r="F3498" s="6">
        <v>2981.04</v>
      </c>
      <c r="G3498" s="4">
        <v>35768</v>
      </c>
      <c r="H3498" s="4">
        <v>215651</v>
      </c>
      <c r="I3498" s="5">
        <v>13.823446219999999</v>
      </c>
      <c r="J3498" s="5">
        <v>6.0291601431446997</v>
      </c>
      <c r="K3498" s="5" t="s">
        <v>19</v>
      </c>
      <c r="L3498" s="5">
        <v>371</v>
      </c>
      <c r="M3498" s="7" t="s">
        <v>1918</v>
      </c>
      <c r="N3498" s="7" t="s">
        <v>1919</v>
      </c>
      <c r="O3498" s="9" t="str">
        <f t="shared" si="216"/>
        <v>2020-06-09</v>
      </c>
      <c r="P3498" s="1" t="str">
        <f>VLOOKUP(K3498,de_para!$A$2:$B$46,2,0)</f>
        <v>web event</v>
      </c>
      <c r="Q3498" s="1">
        <v>0</v>
      </c>
      <c r="R3498" s="1">
        <f t="shared" si="217"/>
        <v>6</v>
      </c>
      <c r="S3498" s="1">
        <f t="shared" si="218"/>
        <v>2020</v>
      </c>
      <c r="T3498" s="1">
        <f t="shared" si="219"/>
        <v>1</v>
      </c>
    </row>
    <row r="3499" spans="1:20" x14ac:dyDescent="0.2">
      <c r="A3499" s="3" t="s">
        <v>1601</v>
      </c>
      <c r="B3499" s="3" t="s">
        <v>1917</v>
      </c>
      <c r="C3499" s="4" t="s">
        <v>1602</v>
      </c>
      <c r="D3499" s="5" t="s">
        <v>1360</v>
      </c>
      <c r="E3499" s="4" t="s">
        <v>1361</v>
      </c>
      <c r="F3499" s="6">
        <v>152</v>
      </c>
      <c r="G3499" s="4">
        <v>20052</v>
      </c>
      <c r="H3499" s="4">
        <v>21853</v>
      </c>
      <c r="I3499" s="5">
        <v>6.9555667400000001</v>
      </c>
      <c r="J3499" s="5">
        <v>1.0898164771594001</v>
      </c>
      <c r="K3499" s="5" t="s">
        <v>30</v>
      </c>
      <c r="L3499" s="5">
        <v>41</v>
      </c>
      <c r="M3499" s="7" t="s">
        <v>1918</v>
      </c>
      <c r="N3499" s="7" t="s">
        <v>1919</v>
      </c>
      <c r="O3499" s="9" t="str">
        <f t="shared" si="216"/>
        <v>2020-06-09</v>
      </c>
      <c r="P3499" s="1" t="str">
        <f>VLOOKUP(K3499,de_para!$A$2:$B$46,2,0)</f>
        <v>Lead Ads</v>
      </c>
      <c r="Q3499" s="1">
        <v>0</v>
      </c>
      <c r="R3499" s="1">
        <f t="shared" si="217"/>
        <v>6</v>
      </c>
      <c r="S3499" s="1">
        <f t="shared" si="218"/>
        <v>2020</v>
      </c>
      <c r="T3499" s="1">
        <f t="shared" si="219"/>
        <v>1</v>
      </c>
    </row>
    <row r="3500" spans="1:20" x14ac:dyDescent="0.2">
      <c r="A3500" s="3" t="s">
        <v>1327</v>
      </c>
      <c r="B3500" s="3" t="s">
        <v>1917</v>
      </c>
      <c r="C3500" s="4" t="s">
        <v>1828</v>
      </c>
      <c r="D3500" s="5" t="s">
        <v>1801</v>
      </c>
      <c r="E3500" s="4" t="s">
        <v>1802</v>
      </c>
      <c r="F3500" s="6">
        <v>371.44</v>
      </c>
      <c r="G3500" s="4">
        <v>9284</v>
      </c>
      <c r="H3500" s="4">
        <v>16228</v>
      </c>
      <c r="I3500" s="5">
        <v>22.888834110000001</v>
      </c>
      <c r="J3500" s="5">
        <v>1.7479534683325999</v>
      </c>
      <c r="K3500" s="5" t="s">
        <v>30</v>
      </c>
      <c r="L3500" s="5">
        <v>34</v>
      </c>
      <c r="M3500" s="7" t="s">
        <v>1918</v>
      </c>
      <c r="N3500" s="7" t="s">
        <v>1919</v>
      </c>
      <c r="O3500" s="9" t="str">
        <f t="shared" si="216"/>
        <v>2020-06-09</v>
      </c>
      <c r="P3500" s="1" t="str">
        <f>VLOOKUP(K3500,de_para!$A$2:$B$46,2,0)</f>
        <v>Lead Ads</v>
      </c>
      <c r="Q3500" s="1">
        <v>0</v>
      </c>
      <c r="R3500" s="1">
        <f t="shared" si="217"/>
        <v>6</v>
      </c>
      <c r="S3500" s="1">
        <f t="shared" si="218"/>
        <v>2020</v>
      </c>
      <c r="T3500" s="1">
        <f t="shared" si="219"/>
        <v>1</v>
      </c>
    </row>
    <row r="3501" spans="1:20" x14ac:dyDescent="0.2">
      <c r="A3501" s="3" t="s">
        <v>1094</v>
      </c>
      <c r="B3501" s="3" t="s">
        <v>1917</v>
      </c>
      <c r="C3501" s="4" t="s">
        <v>1639</v>
      </c>
      <c r="D3501" s="5" t="s">
        <v>1634</v>
      </c>
      <c r="E3501" s="4" t="s">
        <v>1635</v>
      </c>
      <c r="F3501" s="6">
        <v>2236.71</v>
      </c>
      <c r="G3501" s="4">
        <v>17012</v>
      </c>
      <c r="H3501" s="4">
        <v>124280</v>
      </c>
      <c r="I3501" s="5">
        <v>17.99734471</v>
      </c>
      <c r="J3501" s="5">
        <v>7.3054314601458001</v>
      </c>
      <c r="K3501" s="5" t="s">
        <v>19</v>
      </c>
      <c r="L3501" s="5">
        <v>171</v>
      </c>
      <c r="M3501" s="7" t="s">
        <v>1918</v>
      </c>
      <c r="N3501" s="7" t="s">
        <v>1919</v>
      </c>
      <c r="O3501" s="9" t="str">
        <f t="shared" si="216"/>
        <v>2020-06-09</v>
      </c>
      <c r="P3501" s="1" t="str">
        <f>VLOOKUP(K3501,de_para!$A$2:$B$46,2,0)</f>
        <v>web event</v>
      </c>
      <c r="Q3501" s="1">
        <v>0</v>
      </c>
      <c r="R3501" s="1">
        <f t="shared" si="217"/>
        <v>6</v>
      </c>
      <c r="S3501" s="1">
        <f t="shared" si="218"/>
        <v>2020</v>
      </c>
      <c r="T3501" s="1">
        <f t="shared" si="219"/>
        <v>1</v>
      </c>
    </row>
    <row r="3502" spans="1:20" x14ac:dyDescent="0.2">
      <c r="A3502" s="3" t="s">
        <v>1928</v>
      </c>
      <c r="B3502" s="3" t="s">
        <v>1917</v>
      </c>
      <c r="C3502" s="4" t="s">
        <v>1933</v>
      </c>
      <c r="D3502" s="5" t="s">
        <v>1934</v>
      </c>
      <c r="E3502" s="4" t="s">
        <v>1935</v>
      </c>
      <c r="F3502" s="6">
        <v>0</v>
      </c>
      <c r="G3502" s="4">
        <v>0</v>
      </c>
      <c r="H3502" s="4">
        <v>0</v>
      </c>
      <c r="I3502" s="5" t="s">
        <v>42</v>
      </c>
      <c r="J3502" s="5">
        <v>0</v>
      </c>
      <c r="K3502" s="5" t="s">
        <v>1304</v>
      </c>
      <c r="L3502" s="5">
        <v>1</v>
      </c>
      <c r="M3502" s="7" t="s">
        <v>1918</v>
      </c>
      <c r="N3502" s="7" t="s">
        <v>1919</v>
      </c>
      <c r="O3502" s="9" t="str">
        <f t="shared" si="216"/>
        <v>2020-06-09</v>
      </c>
      <c r="P3502" s="1" t="str">
        <f>VLOOKUP(K3502,de_para!$A$2:$B$46,2,0)</f>
        <v>web event</v>
      </c>
      <c r="Q3502" s="1">
        <v>0</v>
      </c>
      <c r="R3502" s="1">
        <f t="shared" si="217"/>
        <v>6</v>
      </c>
      <c r="S3502" s="1">
        <f t="shared" si="218"/>
        <v>2020</v>
      </c>
      <c r="T3502" s="1">
        <f t="shared" si="219"/>
        <v>1</v>
      </c>
    </row>
    <row r="3503" spans="1:20" x14ac:dyDescent="0.2">
      <c r="A3503" s="3" t="s">
        <v>1732</v>
      </c>
      <c r="B3503" s="3" t="s">
        <v>1917</v>
      </c>
      <c r="C3503" s="4" t="s">
        <v>1733</v>
      </c>
      <c r="D3503" s="5" t="s">
        <v>1672</v>
      </c>
      <c r="E3503" s="4" t="s">
        <v>1673</v>
      </c>
      <c r="F3503" s="6">
        <v>154.81</v>
      </c>
      <c r="G3503" s="4">
        <v>25200</v>
      </c>
      <c r="H3503" s="4">
        <v>31853</v>
      </c>
      <c r="I3503" s="5">
        <v>4.8601387599999999</v>
      </c>
      <c r="J3503" s="5">
        <v>1.2640079365079</v>
      </c>
      <c r="K3503" s="5" t="s">
        <v>19</v>
      </c>
      <c r="L3503" s="5">
        <v>32</v>
      </c>
      <c r="M3503" s="7" t="s">
        <v>1918</v>
      </c>
      <c r="N3503" s="7" t="s">
        <v>1919</v>
      </c>
      <c r="O3503" s="9" t="str">
        <f t="shared" si="216"/>
        <v>2020-06-09</v>
      </c>
      <c r="P3503" s="1" t="str">
        <f>VLOOKUP(K3503,de_para!$A$2:$B$46,2,0)</f>
        <v>web event</v>
      </c>
      <c r="Q3503" s="1">
        <v>0</v>
      </c>
      <c r="R3503" s="1">
        <f t="shared" si="217"/>
        <v>6</v>
      </c>
      <c r="S3503" s="1">
        <f t="shared" si="218"/>
        <v>2020</v>
      </c>
      <c r="T3503" s="1">
        <f t="shared" si="219"/>
        <v>1</v>
      </c>
    </row>
    <row r="3504" spans="1:20" x14ac:dyDescent="0.2">
      <c r="A3504" s="3" t="s">
        <v>1456</v>
      </c>
      <c r="B3504" s="3" t="s">
        <v>1917</v>
      </c>
      <c r="C3504" s="4" t="s">
        <v>1457</v>
      </c>
      <c r="D3504" s="5" t="s">
        <v>1458</v>
      </c>
      <c r="E3504" s="4" t="s">
        <v>1459</v>
      </c>
      <c r="F3504" s="6">
        <v>11448.74</v>
      </c>
      <c r="G3504" s="4">
        <v>626815</v>
      </c>
      <c r="H3504" s="4">
        <v>1199869</v>
      </c>
      <c r="I3504" s="5">
        <v>9.5416582999999999</v>
      </c>
      <c r="J3504" s="5">
        <v>1.9142314718058999</v>
      </c>
      <c r="K3504" s="5" t="s">
        <v>200</v>
      </c>
      <c r="L3504" s="5">
        <v>885</v>
      </c>
      <c r="M3504" s="7" t="s">
        <v>1918</v>
      </c>
      <c r="N3504" s="7" t="s">
        <v>1919</v>
      </c>
      <c r="O3504" s="9" t="str">
        <f t="shared" si="216"/>
        <v>2020-06-09</v>
      </c>
      <c r="P3504" s="1" t="str">
        <f>VLOOKUP(K3504,de_para!$A$2:$B$46,2,0)</f>
        <v>Mensagem</v>
      </c>
      <c r="Q3504" s="1">
        <v>1</v>
      </c>
      <c r="R3504" s="1">
        <f t="shared" si="217"/>
        <v>6</v>
      </c>
      <c r="S3504" s="1">
        <f t="shared" si="218"/>
        <v>2020</v>
      </c>
      <c r="T3504" s="1">
        <f t="shared" si="219"/>
        <v>1</v>
      </c>
    </row>
    <row r="3505" spans="1:20" x14ac:dyDescent="0.2">
      <c r="A3505" s="3" t="s">
        <v>1548</v>
      </c>
      <c r="B3505" s="3" t="s">
        <v>1917</v>
      </c>
      <c r="C3505" s="4" t="s">
        <v>1653</v>
      </c>
      <c r="D3505" s="5" t="s">
        <v>1634</v>
      </c>
      <c r="E3505" s="4" t="s">
        <v>1635</v>
      </c>
      <c r="F3505" s="6">
        <v>1536.23</v>
      </c>
      <c r="G3505" s="4">
        <v>21244</v>
      </c>
      <c r="H3505" s="4">
        <v>114729</v>
      </c>
      <c r="I3505" s="5">
        <v>13.39007574</v>
      </c>
      <c r="J3505" s="5">
        <v>5.4005366221050997</v>
      </c>
      <c r="K3505" s="5" t="s">
        <v>19</v>
      </c>
      <c r="L3505" s="5">
        <v>85</v>
      </c>
      <c r="M3505" s="7" t="s">
        <v>1918</v>
      </c>
      <c r="N3505" s="7" t="s">
        <v>1919</v>
      </c>
      <c r="O3505" s="9" t="str">
        <f t="shared" si="216"/>
        <v>2020-06-09</v>
      </c>
      <c r="P3505" s="1" t="str">
        <f>VLOOKUP(K3505,de_para!$A$2:$B$46,2,0)</f>
        <v>web event</v>
      </c>
      <c r="Q3505" s="1">
        <v>0</v>
      </c>
      <c r="R3505" s="1">
        <f t="shared" si="217"/>
        <v>6</v>
      </c>
      <c r="S3505" s="1">
        <f t="shared" si="218"/>
        <v>2020</v>
      </c>
      <c r="T3505" s="1">
        <f t="shared" si="219"/>
        <v>1</v>
      </c>
    </row>
    <row r="3506" spans="1:20" x14ac:dyDescent="0.2">
      <c r="A3506" s="3" t="s">
        <v>1607</v>
      </c>
      <c r="B3506" s="3" t="s">
        <v>1917</v>
      </c>
      <c r="C3506" s="4" t="s">
        <v>1608</v>
      </c>
      <c r="D3506" s="5" t="s">
        <v>1609</v>
      </c>
      <c r="E3506" s="4" t="s">
        <v>1610</v>
      </c>
      <c r="F3506" s="6">
        <v>220.05</v>
      </c>
      <c r="G3506" s="4">
        <v>31416</v>
      </c>
      <c r="H3506" s="4">
        <v>34961</v>
      </c>
      <c r="I3506" s="5">
        <v>6.2941563499999997</v>
      </c>
      <c r="J3506" s="5">
        <v>1.1128405907818</v>
      </c>
      <c r="K3506" s="5" t="s">
        <v>200</v>
      </c>
      <c r="L3506" s="5">
        <v>14</v>
      </c>
      <c r="M3506" s="7" t="s">
        <v>1918</v>
      </c>
      <c r="N3506" s="7" t="s">
        <v>1919</v>
      </c>
      <c r="O3506" s="9" t="str">
        <f t="shared" si="216"/>
        <v>2020-06-09</v>
      </c>
      <c r="P3506" s="1" t="str">
        <f>VLOOKUP(K3506,de_para!$A$2:$B$46,2,0)</f>
        <v>Mensagem</v>
      </c>
      <c r="Q3506" s="1">
        <v>1</v>
      </c>
      <c r="R3506" s="1">
        <f t="shared" si="217"/>
        <v>6</v>
      </c>
      <c r="S3506" s="1">
        <f t="shared" si="218"/>
        <v>2020</v>
      </c>
      <c r="T3506" s="1">
        <f t="shared" si="219"/>
        <v>1</v>
      </c>
    </row>
    <row r="3507" spans="1:20" x14ac:dyDescent="0.2">
      <c r="A3507" s="3" t="s">
        <v>1466</v>
      </c>
      <c r="B3507" s="3" t="s">
        <v>1917</v>
      </c>
      <c r="C3507" s="4" t="s">
        <v>1546</v>
      </c>
      <c r="D3507" s="5" t="s">
        <v>1521</v>
      </c>
      <c r="E3507" s="4" t="s">
        <v>1522</v>
      </c>
      <c r="F3507" s="6">
        <v>2035.89</v>
      </c>
      <c r="G3507" s="4">
        <v>302081</v>
      </c>
      <c r="H3507" s="4">
        <v>523034</v>
      </c>
      <c r="I3507" s="5">
        <v>3.8924620600000002</v>
      </c>
      <c r="J3507" s="5">
        <v>1.7314362704043</v>
      </c>
      <c r="K3507" s="5" t="s">
        <v>1251</v>
      </c>
      <c r="L3507" s="5">
        <v>14</v>
      </c>
      <c r="M3507" s="7" t="s">
        <v>1918</v>
      </c>
      <c r="N3507" s="7" t="s">
        <v>1919</v>
      </c>
      <c r="O3507" s="9" t="str">
        <f t="shared" si="216"/>
        <v>2020-06-09</v>
      </c>
      <c r="P3507" s="1" t="str">
        <f>VLOOKUP(K3507,de_para!$A$2:$B$46,2,0)</f>
        <v>Credenciamento</v>
      </c>
      <c r="Q3507" s="1">
        <v>0</v>
      </c>
      <c r="R3507" s="1">
        <f t="shared" si="217"/>
        <v>6</v>
      </c>
      <c r="S3507" s="1">
        <f t="shared" si="218"/>
        <v>2020</v>
      </c>
      <c r="T3507" s="1">
        <f t="shared" si="219"/>
        <v>1</v>
      </c>
    </row>
    <row r="3508" spans="1:20" x14ac:dyDescent="0.2">
      <c r="A3508" s="3" t="s">
        <v>1696</v>
      </c>
      <c r="B3508" s="3" t="s">
        <v>1917</v>
      </c>
      <c r="C3508" s="4" t="s">
        <v>1697</v>
      </c>
      <c r="D3508" s="5" t="s">
        <v>1329</v>
      </c>
      <c r="E3508" s="4" t="s">
        <v>1330</v>
      </c>
      <c r="F3508" s="6">
        <v>609.36</v>
      </c>
      <c r="G3508" s="4">
        <v>30112</v>
      </c>
      <c r="H3508" s="4">
        <v>46858</v>
      </c>
      <c r="I3508" s="5">
        <v>13.00439626</v>
      </c>
      <c r="J3508" s="5">
        <v>1.5561238044632999</v>
      </c>
      <c r="K3508" s="5" t="s">
        <v>30</v>
      </c>
      <c r="L3508" s="5">
        <v>63</v>
      </c>
      <c r="M3508" s="7" t="s">
        <v>1918</v>
      </c>
      <c r="N3508" s="7" t="s">
        <v>1919</v>
      </c>
      <c r="O3508" s="9" t="str">
        <f t="shared" si="216"/>
        <v>2020-06-09</v>
      </c>
      <c r="P3508" s="1" t="str">
        <f>VLOOKUP(K3508,de_para!$A$2:$B$46,2,0)</f>
        <v>Lead Ads</v>
      </c>
      <c r="Q3508" s="1">
        <v>0</v>
      </c>
      <c r="R3508" s="1">
        <f t="shared" si="217"/>
        <v>6</v>
      </c>
      <c r="S3508" s="1">
        <f t="shared" si="218"/>
        <v>2020</v>
      </c>
      <c r="T3508" s="1">
        <f t="shared" si="219"/>
        <v>1</v>
      </c>
    </row>
    <row r="3509" spans="1:20" x14ac:dyDescent="0.2">
      <c r="A3509" s="3" t="s">
        <v>1696</v>
      </c>
      <c r="B3509" s="3" t="s">
        <v>1917</v>
      </c>
      <c r="C3509" s="4" t="s">
        <v>1800</v>
      </c>
      <c r="D3509" s="5" t="s">
        <v>1801</v>
      </c>
      <c r="E3509" s="4" t="s">
        <v>1802</v>
      </c>
      <c r="F3509" s="6">
        <v>335.42</v>
      </c>
      <c r="G3509" s="4">
        <v>13000</v>
      </c>
      <c r="H3509" s="4">
        <v>23875</v>
      </c>
      <c r="I3509" s="5">
        <v>14.04900524</v>
      </c>
      <c r="J3509" s="5">
        <v>1.8365384615385001</v>
      </c>
      <c r="K3509" s="5" t="s">
        <v>30</v>
      </c>
      <c r="L3509" s="5">
        <v>23</v>
      </c>
      <c r="M3509" s="7" t="s">
        <v>1918</v>
      </c>
      <c r="N3509" s="7" t="s">
        <v>1919</v>
      </c>
      <c r="O3509" s="9" t="str">
        <f t="shared" si="216"/>
        <v>2020-06-09</v>
      </c>
      <c r="P3509" s="1" t="str">
        <f>VLOOKUP(K3509,de_para!$A$2:$B$46,2,0)</f>
        <v>Lead Ads</v>
      </c>
      <c r="Q3509" s="1">
        <v>0</v>
      </c>
      <c r="R3509" s="1">
        <f t="shared" si="217"/>
        <v>6</v>
      </c>
      <c r="S3509" s="1">
        <f t="shared" si="218"/>
        <v>2020</v>
      </c>
      <c r="T3509" s="1">
        <f t="shared" si="219"/>
        <v>1</v>
      </c>
    </row>
    <row r="3510" spans="1:20" x14ac:dyDescent="0.2">
      <c r="A3510" s="3" t="s">
        <v>1466</v>
      </c>
      <c r="B3510" s="3" t="s">
        <v>1917</v>
      </c>
      <c r="C3510" s="4" t="s">
        <v>1467</v>
      </c>
      <c r="D3510" s="5" t="s">
        <v>1249</v>
      </c>
      <c r="E3510" s="4" t="s">
        <v>1250</v>
      </c>
      <c r="F3510" s="6">
        <v>5909.26</v>
      </c>
      <c r="G3510" s="4">
        <v>1030655</v>
      </c>
      <c r="H3510" s="4">
        <v>1685803</v>
      </c>
      <c r="I3510" s="5">
        <v>3.5053087500000002</v>
      </c>
      <c r="J3510" s="5">
        <v>1.6356617878922</v>
      </c>
      <c r="K3510" s="5" t="s">
        <v>1251</v>
      </c>
      <c r="L3510" s="5">
        <v>58</v>
      </c>
      <c r="M3510" s="7" t="s">
        <v>1918</v>
      </c>
      <c r="N3510" s="7" t="s">
        <v>1919</v>
      </c>
      <c r="O3510" s="9" t="str">
        <f t="shared" si="216"/>
        <v>2020-06-09</v>
      </c>
      <c r="P3510" s="1" t="str">
        <f>VLOOKUP(K3510,de_para!$A$2:$B$46,2,0)</f>
        <v>Credenciamento</v>
      </c>
      <c r="Q3510" s="1">
        <v>0</v>
      </c>
      <c r="R3510" s="1">
        <f t="shared" si="217"/>
        <v>6</v>
      </c>
      <c r="S3510" s="1">
        <f t="shared" si="218"/>
        <v>2020</v>
      </c>
      <c r="T3510" s="1">
        <f t="shared" si="219"/>
        <v>1</v>
      </c>
    </row>
    <row r="3511" spans="1:20" x14ac:dyDescent="0.2">
      <c r="A3511" s="3" t="s">
        <v>1684</v>
      </c>
      <c r="B3511" s="3" t="s">
        <v>1917</v>
      </c>
      <c r="C3511" s="4" t="s">
        <v>1712</v>
      </c>
      <c r="D3511" s="5" t="s">
        <v>1713</v>
      </c>
      <c r="E3511" s="4" t="s">
        <v>1714</v>
      </c>
      <c r="F3511" s="6">
        <v>3119.23</v>
      </c>
      <c r="G3511" s="4">
        <v>350463</v>
      </c>
      <c r="H3511" s="4">
        <v>586949</v>
      </c>
      <c r="I3511" s="5">
        <v>5.3143118100000004</v>
      </c>
      <c r="J3511" s="5">
        <v>1.6747816459939999</v>
      </c>
      <c r="K3511" s="5" t="s">
        <v>19</v>
      </c>
      <c r="L3511" s="5">
        <v>41</v>
      </c>
      <c r="M3511" s="7" t="s">
        <v>1918</v>
      </c>
      <c r="N3511" s="7" t="s">
        <v>1919</v>
      </c>
      <c r="O3511" s="9" t="str">
        <f t="shared" si="216"/>
        <v>2020-06-09</v>
      </c>
      <c r="P3511" s="1" t="str">
        <f>VLOOKUP(K3511,de_para!$A$2:$B$46,2,0)</f>
        <v>web event</v>
      </c>
      <c r="Q3511" s="1">
        <v>0</v>
      </c>
      <c r="R3511" s="1">
        <f t="shared" si="217"/>
        <v>6</v>
      </c>
      <c r="S3511" s="1">
        <f t="shared" si="218"/>
        <v>2020</v>
      </c>
      <c r="T3511" s="1">
        <f t="shared" si="219"/>
        <v>1</v>
      </c>
    </row>
    <row r="3512" spans="1:20" x14ac:dyDescent="0.2">
      <c r="A3512" s="3" t="s">
        <v>1645</v>
      </c>
      <c r="B3512" s="3" t="s">
        <v>1917</v>
      </c>
      <c r="C3512" s="4" t="s">
        <v>1871</v>
      </c>
      <c r="D3512" s="5" t="s">
        <v>1869</v>
      </c>
      <c r="E3512" s="4" t="s">
        <v>1870</v>
      </c>
      <c r="F3512" s="6">
        <v>0</v>
      </c>
      <c r="G3512" s="4">
        <v>0</v>
      </c>
      <c r="H3512" s="4">
        <v>0</v>
      </c>
      <c r="I3512" s="5" t="s">
        <v>42</v>
      </c>
      <c r="J3512" s="5">
        <v>0</v>
      </c>
      <c r="K3512" s="5" t="s">
        <v>1304</v>
      </c>
      <c r="L3512" s="5">
        <v>6</v>
      </c>
      <c r="M3512" s="7" t="s">
        <v>1918</v>
      </c>
      <c r="N3512" s="7" t="s">
        <v>1919</v>
      </c>
      <c r="O3512" s="9" t="str">
        <f t="shared" si="216"/>
        <v>2020-06-09</v>
      </c>
      <c r="P3512" s="1" t="str">
        <f>VLOOKUP(K3512,de_para!$A$2:$B$46,2,0)</f>
        <v>web event</v>
      </c>
      <c r="Q3512" s="1">
        <v>0</v>
      </c>
      <c r="R3512" s="1">
        <f t="shared" si="217"/>
        <v>6</v>
      </c>
      <c r="S3512" s="1">
        <f t="shared" si="218"/>
        <v>2020</v>
      </c>
      <c r="T3512" s="1">
        <f t="shared" si="219"/>
        <v>1</v>
      </c>
    </row>
    <row r="3513" spans="1:20" x14ac:dyDescent="0.2">
      <c r="A3513" s="3" t="s">
        <v>1886</v>
      </c>
      <c r="B3513" s="3" t="s">
        <v>1917</v>
      </c>
      <c r="C3513" s="4" t="s">
        <v>1887</v>
      </c>
      <c r="D3513" s="5" t="s">
        <v>1841</v>
      </c>
      <c r="E3513" s="4" t="s">
        <v>1842</v>
      </c>
      <c r="F3513" s="6">
        <v>0</v>
      </c>
      <c r="G3513" s="4">
        <v>0</v>
      </c>
      <c r="H3513" s="4">
        <v>0</v>
      </c>
      <c r="I3513" s="5" t="s">
        <v>42</v>
      </c>
      <c r="J3513" s="5">
        <v>0</v>
      </c>
      <c r="K3513" s="5" t="s">
        <v>1304</v>
      </c>
      <c r="L3513" s="5">
        <v>3</v>
      </c>
      <c r="M3513" s="7" t="s">
        <v>1918</v>
      </c>
      <c r="N3513" s="7" t="s">
        <v>1919</v>
      </c>
      <c r="O3513" s="9" t="str">
        <f t="shared" si="216"/>
        <v>2020-06-09</v>
      </c>
      <c r="P3513" s="1" t="str">
        <f>VLOOKUP(K3513,de_para!$A$2:$B$46,2,0)</f>
        <v>web event</v>
      </c>
      <c r="Q3513" s="1">
        <v>0</v>
      </c>
      <c r="R3513" s="1">
        <f t="shared" si="217"/>
        <v>6</v>
      </c>
      <c r="S3513" s="1">
        <f t="shared" si="218"/>
        <v>2020</v>
      </c>
      <c r="T3513" s="1">
        <f t="shared" si="219"/>
        <v>1</v>
      </c>
    </row>
    <row r="3514" spans="1:20" x14ac:dyDescent="0.2">
      <c r="A3514" s="3" t="s">
        <v>1548</v>
      </c>
      <c r="B3514" s="3" t="s">
        <v>1917</v>
      </c>
      <c r="C3514" s="4" t="s">
        <v>1640</v>
      </c>
      <c r="D3514" s="5" t="s">
        <v>1524</v>
      </c>
      <c r="E3514" s="4" t="s">
        <v>1525</v>
      </c>
      <c r="F3514" s="6">
        <v>1997.84</v>
      </c>
      <c r="G3514" s="4">
        <v>45816</v>
      </c>
      <c r="H3514" s="4">
        <v>196441</v>
      </c>
      <c r="I3514" s="5">
        <v>10.17017832</v>
      </c>
      <c r="J3514" s="5">
        <v>4.2876069495372997</v>
      </c>
      <c r="K3514" s="5" t="s">
        <v>19</v>
      </c>
      <c r="L3514" s="5">
        <v>177</v>
      </c>
      <c r="M3514" s="7" t="s">
        <v>1918</v>
      </c>
      <c r="N3514" s="7" t="s">
        <v>1919</v>
      </c>
      <c r="O3514" s="9" t="str">
        <f t="shared" si="216"/>
        <v>2020-06-09</v>
      </c>
      <c r="P3514" s="1" t="str">
        <f>VLOOKUP(K3514,de_para!$A$2:$B$46,2,0)</f>
        <v>web event</v>
      </c>
      <c r="Q3514" s="1">
        <v>0</v>
      </c>
      <c r="R3514" s="1">
        <f t="shared" si="217"/>
        <v>6</v>
      </c>
      <c r="S3514" s="1">
        <f t="shared" si="218"/>
        <v>2020</v>
      </c>
      <c r="T3514" s="1">
        <f t="shared" si="219"/>
        <v>1</v>
      </c>
    </row>
    <row r="3515" spans="1:20" x14ac:dyDescent="0.2">
      <c r="A3515" s="3" t="s">
        <v>1594</v>
      </c>
      <c r="B3515" s="3" t="s">
        <v>1917</v>
      </c>
      <c r="C3515" s="4" t="s">
        <v>1625</v>
      </c>
      <c r="D3515" s="5" t="s">
        <v>1458</v>
      </c>
      <c r="E3515" s="4" t="s">
        <v>1459</v>
      </c>
      <c r="F3515" s="6">
        <v>7331.11</v>
      </c>
      <c r="G3515" s="4">
        <v>716799</v>
      </c>
      <c r="H3515" s="4">
        <v>1107613</v>
      </c>
      <c r="I3515" s="5">
        <v>6.6188370799999996</v>
      </c>
      <c r="J3515" s="5">
        <v>1.5452211847394</v>
      </c>
      <c r="K3515" s="5" t="s">
        <v>200</v>
      </c>
      <c r="L3515" s="5">
        <v>489</v>
      </c>
      <c r="M3515" s="7" t="s">
        <v>1918</v>
      </c>
      <c r="N3515" s="7" t="s">
        <v>1919</v>
      </c>
      <c r="O3515" s="9" t="str">
        <f t="shared" si="216"/>
        <v>2020-06-09</v>
      </c>
      <c r="P3515" s="1" t="str">
        <f>VLOOKUP(K3515,de_para!$A$2:$B$46,2,0)</f>
        <v>Mensagem</v>
      </c>
      <c r="Q3515" s="1">
        <v>1</v>
      </c>
      <c r="R3515" s="1">
        <f t="shared" si="217"/>
        <v>6</v>
      </c>
      <c r="S3515" s="1">
        <f t="shared" si="218"/>
        <v>2020</v>
      </c>
      <c r="T3515" s="1">
        <f t="shared" si="219"/>
        <v>1</v>
      </c>
    </row>
    <row r="3516" spans="1:20" x14ac:dyDescent="0.2">
      <c r="A3516" s="3" t="s">
        <v>1413</v>
      </c>
      <c r="B3516" s="3" t="s">
        <v>1917</v>
      </c>
      <c r="C3516" s="4" t="s">
        <v>1415</v>
      </c>
      <c r="D3516" s="5" t="s">
        <v>1416</v>
      </c>
      <c r="E3516" s="4" t="s">
        <v>1417</v>
      </c>
      <c r="F3516" s="6">
        <v>4569.0200000000004</v>
      </c>
      <c r="G3516" s="4">
        <v>640893</v>
      </c>
      <c r="H3516" s="4">
        <v>951665</v>
      </c>
      <c r="I3516" s="5">
        <v>4.8010802100000003</v>
      </c>
      <c r="J3516" s="5">
        <v>1.4849046564715001</v>
      </c>
      <c r="K3516" s="5" t="s">
        <v>200</v>
      </c>
      <c r="L3516" s="5">
        <v>343</v>
      </c>
      <c r="M3516" s="7" t="s">
        <v>1918</v>
      </c>
      <c r="N3516" s="7" t="s">
        <v>1919</v>
      </c>
      <c r="O3516" s="9" t="str">
        <f t="shared" si="216"/>
        <v>2020-06-09</v>
      </c>
      <c r="P3516" s="1" t="str">
        <f>VLOOKUP(K3516,de_para!$A$2:$B$46,2,0)</f>
        <v>Mensagem</v>
      </c>
      <c r="Q3516" s="1">
        <v>1</v>
      </c>
      <c r="R3516" s="1">
        <f t="shared" si="217"/>
        <v>6</v>
      </c>
      <c r="S3516" s="1">
        <f t="shared" si="218"/>
        <v>2020</v>
      </c>
      <c r="T3516" s="1">
        <f t="shared" si="219"/>
        <v>1</v>
      </c>
    </row>
    <row r="3517" spans="1:20" x14ac:dyDescent="0.2">
      <c r="A3517" s="3" t="s">
        <v>1592</v>
      </c>
      <c r="B3517" s="3" t="s">
        <v>1917</v>
      </c>
      <c r="C3517" s="4" t="s">
        <v>1593</v>
      </c>
      <c r="D3517" s="5" t="s">
        <v>1503</v>
      </c>
      <c r="E3517" s="4" t="s">
        <v>1504</v>
      </c>
      <c r="F3517" s="6">
        <v>587.96</v>
      </c>
      <c r="G3517" s="4">
        <v>32320</v>
      </c>
      <c r="H3517" s="4">
        <v>47703</v>
      </c>
      <c r="I3517" s="5">
        <v>12.32543027</v>
      </c>
      <c r="J3517" s="5">
        <v>1.4759591584158001</v>
      </c>
      <c r="K3517" s="5" t="s">
        <v>1304</v>
      </c>
      <c r="L3517" s="5">
        <v>35</v>
      </c>
      <c r="M3517" s="7" t="s">
        <v>1918</v>
      </c>
      <c r="N3517" s="7" t="s">
        <v>1919</v>
      </c>
      <c r="O3517" s="9" t="str">
        <f t="shared" si="216"/>
        <v>2020-06-09</v>
      </c>
      <c r="P3517" s="1" t="str">
        <f>VLOOKUP(K3517,de_para!$A$2:$B$46,2,0)</f>
        <v>web event</v>
      </c>
      <c r="Q3517" s="1">
        <v>0</v>
      </c>
      <c r="R3517" s="1">
        <f t="shared" si="217"/>
        <v>6</v>
      </c>
      <c r="S3517" s="1">
        <f t="shared" si="218"/>
        <v>2020</v>
      </c>
      <c r="T3517" s="1">
        <f t="shared" si="219"/>
        <v>1</v>
      </c>
    </row>
    <row r="3518" spans="1:20" x14ac:dyDescent="0.2">
      <c r="A3518" s="3" t="s">
        <v>1745</v>
      </c>
      <c r="B3518" s="3" t="s">
        <v>1917</v>
      </c>
      <c r="C3518" s="4" t="s">
        <v>1746</v>
      </c>
      <c r="D3518" s="5" t="s">
        <v>1747</v>
      </c>
      <c r="E3518" s="4" t="s">
        <v>1748</v>
      </c>
      <c r="F3518" s="6">
        <v>918.47</v>
      </c>
      <c r="G3518" s="4">
        <v>11552</v>
      </c>
      <c r="H3518" s="4">
        <v>39396</v>
      </c>
      <c r="I3518" s="5">
        <v>23.313788200000001</v>
      </c>
      <c r="J3518" s="5">
        <v>3.4103185595568002</v>
      </c>
      <c r="K3518" s="5" t="s">
        <v>826</v>
      </c>
      <c r="L3518" s="5">
        <v>121</v>
      </c>
      <c r="M3518" s="7" t="s">
        <v>1918</v>
      </c>
      <c r="N3518" s="7" t="s">
        <v>1919</v>
      </c>
      <c r="O3518" s="9" t="str">
        <f t="shared" si="216"/>
        <v>2020-06-09</v>
      </c>
      <c r="P3518" s="1" t="str">
        <f>VLOOKUP(K3518,de_para!$A$2:$B$46,2,0)</f>
        <v>App event</v>
      </c>
      <c r="Q3518" s="1">
        <v>0</v>
      </c>
      <c r="R3518" s="1">
        <f t="shared" si="217"/>
        <v>6</v>
      </c>
      <c r="S3518" s="1">
        <f t="shared" si="218"/>
        <v>2020</v>
      </c>
      <c r="T3518" s="1">
        <f t="shared" si="219"/>
        <v>1</v>
      </c>
    </row>
    <row r="3519" spans="1:20" x14ac:dyDescent="0.2">
      <c r="A3519" s="3" t="s">
        <v>1444</v>
      </c>
      <c r="B3519" s="3" t="s">
        <v>1917</v>
      </c>
      <c r="C3519" s="4" t="s">
        <v>1445</v>
      </c>
      <c r="D3519" s="5" t="s">
        <v>1416</v>
      </c>
      <c r="E3519" s="4" t="s">
        <v>1417</v>
      </c>
      <c r="F3519" s="6">
        <v>19029.919999999998</v>
      </c>
      <c r="G3519" s="4">
        <v>1338110</v>
      </c>
      <c r="H3519" s="4">
        <v>2375780</v>
      </c>
      <c r="I3519" s="5">
        <v>8.0099672500000008</v>
      </c>
      <c r="J3519" s="5">
        <v>1.7754743630942</v>
      </c>
      <c r="K3519" s="5" t="s">
        <v>200</v>
      </c>
      <c r="L3519" s="5">
        <v>1201</v>
      </c>
      <c r="M3519" s="7" t="s">
        <v>1918</v>
      </c>
      <c r="N3519" s="7" t="s">
        <v>1919</v>
      </c>
      <c r="O3519" s="9" t="str">
        <f t="shared" si="216"/>
        <v>2020-06-09</v>
      </c>
      <c r="P3519" s="1" t="str">
        <f>VLOOKUP(K3519,de_para!$A$2:$B$46,2,0)</f>
        <v>Mensagem</v>
      </c>
      <c r="Q3519" s="1">
        <v>1</v>
      </c>
      <c r="R3519" s="1">
        <f t="shared" si="217"/>
        <v>6</v>
      </c>
      <c r="S3519" s="1">
        <f t="shared" si="218"/>
        <v>2020</v>
      </c>
      <c r="T3519" s="1">
        <f t="shared" si="219"/>
        <v>1</v>
      </c>
    </row>
    <row r="3520" spans="1:20" x14ac:dyDescent="0.2">
      <c r="A3520" s="3" t="s">
        <v>1645</v>
      </c>
      <c r="B3520" s="3" t="s">
        <v>1917</v>
      </c>
      <c r="C3520" s="4" t="s">
        <v>1646</v>
      </c>
      <c r="D3520" s="5" t="s">
        <v>1647</v>
      </c>
      <c r="E3520" s="4" t="s">
        <v>1648</v>
      </c>
      <c r="F3520" s="6">
        <v>2185.2600000000002</v>
      </c>
      <c r="G3520" s="4">
        <v>301376</v>
      </c>
      <c r="H3520" s="4">
        <v>803715</v>
      </c>
      <c r="I3520" s="5">
        <v>2.7189488800000001</v>
      </c>
      <c r="J3520" s="5">
        <v>2.6668181938841</v>
      </c>
      <c r="K3520" s="5" t="s">
        <v>1649</v>
      </c>
      <c r="L3520" s="5">
        <v>5147</v>
      </c>
      <c r="M3520" s="7" t="s">
        <v>1918</v>
      </c>
      <c r="N3520" s="7" t="s">
        <v>1919</v>
      </c>
      <c r="O3520" s="9" t="str">
        <f t="shared" si="216"/>
        <v>2020-06-09</v>
      </c>
      <c r="P3520" s="1" t="str">
        <f>VLOOKUP(K3520,de_para!$A$2:$B$46,2,0)</f>
        <v>web event</v>
      </c>
      <c r="Q3520" s="1">
        <v>0</v>
      </c>
      <c r="R3520" s="1">
        <f t="shared" si="217"/>
        <v>6</v>
      </c>
      <c r="S3520" s="1">
        <f t="shared" si="218"/>
        <v>2020</v>
      </c>
      <c r="T3520" s="1">
        <f t="shared" si="219"/>
        <v>1</v>
      </c>
    </row>
    <row r="3521" spans="1:20" x14ac:dyDescent="0.2">
      <c r="A3521" s="3" t="s">
        <v>1721</v>
      </c>
      <c r="B3521" s="3" t="s">
        <v>1917</v>
      </c>
      <c r="C3521" s="4" t="s">
        <v>1722</v>
      </c>
      <c r="D3521" s="5" t="s">
        <v>1723</v>
      </c>
      <c r="E3521" s="4" t="s">
        <v>1724</v>
      </c>
      <c r="F3521" s="6">
        <v>2386.31</v>
      </c>
      <c r="G3521" s="4">
        <v>168671</v>
      </c>
      <c r="H3521" s="4">
        <v>309348</v>
      </c>
      <c r="I3521" s="5">
        <v>7.7139984699999999</v>
      </c>
      <c r="J3521" s="5">
        <v>1.8340319319859</v>
      </c>
      <c r="K3521" s="5" t="s">
        <v>1304</v>
      </c>
      <c r="L3521" s="5">
        <v>178</v>
      </c>
      <c r="M3521" s="7" t="s">
        <v>1918</v>
      </c>
      <c r="N3521" s="7" t="s">
        <v>1919</v>
      </c>
      <c r="O3521" s="9" t="str">
        <f t="shared" si="216"/>
        <v>2020-06-09</v>
      </c>
      <c r="P3521" s="1" t="str">
        <f>VLOOKUP(K3521,de_para!$A$2:$B$46,2,0)</f>
        <v>web event</v>
      </c>
      <c r="Q3521" s="1">
        <v>0</v>
      </c>
      <c r="R3521" s="1">
        <f t="shared" si="217"/>
        <v>6</v>
      </c>
      <c r="S3521" s="1">
        <f t="shared" si="218"/>
        <v>2020</v>
      </c>
      <c r="T3521" s="1">
        <f t="shared" si="219"/>
        <v>1</v>
      </c>
    </row>
    <row r="3522" spans="1:20" x14ac:dyDescent="0.2">
      <c r="A3522" s="3" t="s">
        <v>1468</v>
      </c>
      <c r="B3522" s="3" t="s">
        <v>1917</v>
      </c>
      <c r="C3522" s="4" t="s">
        <v>1469</v>
      </c>
      <c r="D3522" s="5" t="s">
        <v>1416</v>
      </c>
      <c r="E3522" s="4" t="s">
        <v>1417</v>
      </c>
      <c r="F3522" s="6">
        <v>16826.61</v>
      </c>
      <c r="G3522" s="4">
        <v>804351</v>
      </c>
      <c r="H3522" s="4">
        <v>1630358</v>
      </c>
      <c r="I3522" s="5">
        <v>10.320806839999999</v>
      </c>
      <c r="J3522" s="5">
        <v>2.0269235694367</v>
      </c>
      <c r="K3522" s="5" t="s">
        <v>200</v>
      </c>
      <c r="L3522" s="5">
        <v>1177</v>
      </c>
      <c r="M3522" s="7" t="s">
        <v>1918</v>
      </c>
      <c r="N3522" s="7" t="s">
        <v>1919</v>
      </c>
      <c r="O3522" s="9" t="str">
        <f t="shared" si="216"/>
        <v>2020-06-09</v>
      </c>
      <c r="P3522" s="1" t="str">
        <f>VLOOKUP(K3522,de_para!$A$2:$B$46,2,0)</f>
        <v>Mensagem</v>
      </c>
      <c r="Q3522" s="1">
        <v>1</v>
      </c>
      <c r="R3522" s="1">
        <f t="shared" si="217"/>
        <v>6</v>
      </c>
      <c r="S3522" s="1">
        <f t="shared" si="218"/>
        <v>2020</v>
      </c>
      <c r="T3522" s="1">
        <f t="shared" si="219"/>
        <v>1</v>
      </c>
    </row>
    <row r="3523" spans="1:20" x14ac:dyDescent="0.2">
      <c r="A3523" s="3" t="s">
        <v>1766</v>
      </c>
      <c r="B3523" s="3" t="s">
        <v>1917</v>
      </c>
      <c r="C3523" s="4" t="s">
        <v>1767</v>
      </c>
      <c r="D3523" s="5" t="s">
        <v>1768</v>
      </c>
      <c r="E3523" s="4" t="s">
        <v>1769</v>
      </c>
      <c r="F3523" s="6">
        <v>243.94</v>
      </c>
      <c r="G3523" s="4">
        <v>3457</v>
      </c>
      <c r="H3523" s="4">
        <v>10465</v>
      </c>
      <c r="I3523" s="5">
        <v>23.310081220000001</v>
      </c>
      <c r="J3523" s="5">
        <v>3.0271912062482</v>
      </c>
      <c r="K3523" s="5" t="s">
        <v>1304</v>
      </c>
      <c r="L3523" s="5">
        <v>1</v>
      </c>
      <c r="M3523" s="7" t="s">
        <v>1918</v>
      </c>
      <c r="N3523" s="7" t="s">
        <v>1919</v>
      </c>
      <c r="O3523" s="9" t="str">
        <f t="shared" ref="O3523:O3586" si="220">RIGHT(B3523,10)</f>
        <v>2020-06-09</v>
      </c>
      <c r="P3523" s="1" t="str">
        <f>VLOOKUP(K3523,de_para!$A$2:$B$46,2,0)</f>
        <v>web event</v>
      </c>
      <c r="Q3523" s="1">
        <v>0</v>
      </c>
      <c r="R3523" s="1">
        <f t="shared" ref="R3523:R3586" si="221">MONTH(O3523)</f>
        <v>6</v>
      </c>
      <c r="S3523" s="1">
        <f t="shared" ref="S3523:S3586" si="222">YEAR(O3523)</f>
        <v>2020</v>
      </c>
      <c r="T3523" s="1">
        <f t="shared" ref="T3523:T3586" si="223">IF(R3523&lt;7,1,2)</f>
        <v>1</v>
      </c>
    </row>
    <row r="3524" spans="1:20" x14ac:dyDescent="0.2">
      <c r="A3524" s="3" t="s">
        <v>1754</v>
      </c>
      <c r="B3524" s="3" t="s">
        <v>1917</v>
      </c>
      <c r="C3524" s="4" t="s">
        <v>1755</v>
      </c>
      <c r="D3524" s="5" t="s">
        <v>1756</v>
      </c>
      <c r="E3524" s="4" t="s">
        <v>1757</v>
      </c>
      <c r="F3524" s="6">
        <v>6362.25</v>
      </c>
      <c r="G3524" s="4">
        <v>389825</v>
      </c>
      <c r="H3524" s="4">
        <v>671027</v>
      </c>
      <c r="I3524" s="5">
        <v>9.4813621500000007</v>
      </c>
      <c r="J3524" s="5">
        <v>1.7213544539215999</v>
      </c>
      <c r="K3524" s="5" t="s">
        <v>1304</v>
      </c>
      <c r="L3524" s="5">
        <v>298</v>
      </c>
      <c r="M3524" s="7" t="s">
        <v>1918</v>
      </c>
      <c r="N3524" s="7" t="s">
        <v>1919</v>
      </c>
      <c r="O3524" s="9" t="str">
        <f t="shared" si="220"/>
        <v>2020-06-09</v>
      </c>
      <c r="P3524" s="1" t="str">
        <f>VLOOKUP(K3524,de_para!$A$2:$B$46,2,0)</f>
        <v>web event</v>
      </c>
      <c r="Q3524" s="1">
        <v>0</v>
      </c>
      <c r="R3524" s="1">
        <f t="shared" si="221"/>
        <v>6</v>
      </c>
      <c r="S3524" s="1">
        <f t="shared" si="222"/>
        <v>2020</v>
      </c>
      <c r="T3524" s="1">
        <f t="shared" si="223"/>
        <v>1</v>
      </c>
    </row>
    <row r="3525" spans="1:20" x14ac:dyDescent="0.2">
      <c r="A3525" s="3" t="s">
        <v>1684</v>
      </c>
      <c r="B3525" s="3" t="s">
        <v>1917</v>
      </c>
      <c r="C3525" s="4" t="s">
        <v>1715</v>
      </c>
      <c r="D3525" s="5" t="s">
        <v>1716</v>
      </c>
      <c r="E3525" s="4" t="s">
        <v>1717</v>
      </c>
      <c r="F3525" s="6">
        <v>3105.07</v>
      </c>
      <c r="G3525" s="4">
        <v>405439</v>
      </c>
      <c r="H3525" s="4">
        <v>691091</v>
      </c>
      <c r="I3525" s="5">
        <v>4.4929972999999999</v>
      </c>
      <c r="J3525" s="5">
        <v>1.7045498829664001</v>
      </c>
      <c r="K3525" s="5" t="s">
        <v>19</v>
      </c>
      <c r="L3525" s="5">
        <v>96</v>
      </c>
      <c r="M3525" s="7" t="s">
        <v>1918</v>
      </c>
      <c r="N3525" s="7" t="s">
        <v>1919</v>
      </c>
      <c r="O3525" s="9" t="str">
        <f t="shared" si="220"/>
        <v>2020-06-09</v>
      </c>
      <c r="P3525" s="1" t="str">
        <f>VLOOKUP(K3525,de_para!$A$2:$B$46,2,0)</f>
        <v>web event</v>
      </c>
      <c r="Q3525" s="1">
        <v>0</v>
      </c>
      <c r="R3525" s="1">
        <f t="shared" si="221"/>
        <v>6</v>
      </c>
      <c r="S3525" s="1">
        <f t="shared" si="222"/>
        <v>2020</v>
      </c>
      <c r="T3525" s="1">
        <f t="shared" si="223"/>
        <v>1</v>
      </c>
    </row>
    <row r="3526" spans="1:20" x14ac:dyDescent="0.2">
      <c r="A3526" s="3" t="s">
        <v>311</v>
      </c>
      <c r="B3526" s="3" t="s">
        <v>1917</v>
      </c>
      <c r="C3526" s="4" t="s">
        <v>1545</v>
      </c>
      <c r="D3526" s="5" t="s">
        <v>456</v>
      </c>
      <c r="E3526" s="4" t="s">
        <v>457</v>
      </c>
      <c r="F3526" s="6">
        <v>3390.57</v>
      </c>
      <c r="G3526" s="4">
        <v>373567</v>
      </c>
      <c r="H3526" s="4">
        <v>511729</v>
      </c>
      <c r="I3526" s="5">
        <v>6.6257140000000003</v>
      </c>
      <c r="J3526" s="5">
        <v>1.3698453021814001</v>
      </c>
      <c r="K3526" s="5" t="s">
        <v>38</v>
      </c>
      <c r="L3526" s="5">
        <v>21</v>
      </c>
      <c r="M3526" s="7" t="s">
        <v>1918</v>
      </c>
      <c r="N3526" s="7" t="s">
        <v>1919</v>
      </c>
      <c r="O3526" s="9" t="str">
        <f t="shared" si="220"/>
        <v>2020-06-09</v>
      </c>
      <c r="P3526" s="1" t="str">
        <f>VLOOKUP(K3526,de_para!$A$2:$B$46,2,0)</f>
        <v>Credenciamento</v>
      </c>
      <c r="Q3526" s="1">
        <v>0</v>
      </c>
      <c r="R3526" s="1">
        <f t="shared" si="221"/>
        <v>6</v>
      </c>
      <c r="S3526" s="1">
        <f t="shared" si="222"/>
        <v>2020</v>
      </c>
      <c r="T3526" s="1">
        <f t="shared" si="223"/>
        <v>1</v>
      </c>
    </row>
    <row r="3527" spans="1:20" x14ac:dyDescent="0.2">
      <c r="A3527" s="3" t="s">
        <v>1442</v>
      </c>
      <c r="B3527" s="3" t="s">
        <v>1917</v>
      </c>
      <c r="C3527" s="4" t="s">
        <v>1443</v>
      </c>
      <c r="D3527" s="5" t="s">
        <v>1239</v>
      </c>
      <c r="E3527" s="4" t="s">
        <v>1240</v>
      </c>
      <c r="F3527" s="6">
        <v>322.7</v>
      </c>
      <c r="G3527" s="4">
        <v>28064</v>
      </c>
      <c r="H3527" s="4">
        <v>37220</v>
      </c>
      <c r="I3527" s="5">
        <v>8.6700698500000009</v>
      </c>
      <c r="J3527" s="5">
        <v>1.3262542759406999</v>
      </c>
      <c r="K3527" s="5" t="s">
        <v>200</v>
      </c>
      <c r="L3527" s="5">
        <v>9</v>
      </c>
      <c r="M3527" s="7" t="s">
        <v>1918</v>
      </c>
      <c r="N3527" s="7" t="s">
        <v>1919</v>
      </c>
      <c r="O3527" s="9" t="str">
        <f t="shared" si="220"/>
        <v>2020-06-09</v>
      </c>
      <c r="P3527" s="1" t="str">
        <f>VLOOKUP(K3527,de_para!$A$2:$B$46,2,0)</f>
        <v>Mensagem</v>
      </c>
      <c r="Q3527" s="1">
        <v>1</v>
      </c>
      <c r="R3527" s="1">
        <f t="shared" si="221"/>
        <v>6</v>
      </c>
      <c r="S3527" s="1">
        <f t="shared" si="222"/>
        <v>2020</v>
      </c>
      <c r="T3527" s="1">
        <f t="shared" si="223"/>
        <v>1</v>
      </c>
    </row>
    <row r="3528" spans="1:20" x14ac:dyDescent="0.2">
      <c r="A3528" s="3" t="s">
        <v>1754</v>
      </c>
      <c r="B3528" s="3" t="s">
        <v>1917</v>
      </c>
      <c r="C3528" s="4" t="s">
        <v>1771</v>
      </c>
      <c r="D3528" s="5" t="s">
        <v>1772</v>
      </c>
      <c r="E3528" s="4" t="s">
        <v>1773</v>
      </c>
      <c r="F3528" s="6">
        <v>7641.49</v>
      </c>
      <c r="G3528" s="4">
        <v>523645</v>
      </c>
      <c r="H3528" s="4">
        <v>835118</v>
      </c>
      <c r="I3528" s="5">
        <v>9.15019195</v>
      </c>
      <c r="J3528" s="5">
        <v>1.5948170993708</v>
      </c>
      <c r="K3528" s="5" t="s">
        <v>1304</v>
      </c>
      <c r="L3528" s="5">
        <v>451</v>
      </c>
      <c r="M3528" s="7" t="s">
        <v>1918</v>
      </c>
      <c r="N3528" s="7" t="s">
        <v>1919</v>
      </c>
      <c r="O3528" s="9" t="str">
        <f t="shared" si="220"/>
        <v>2020-06-09</v>
      </c>
      <c r="P3528" s="1" t="str">
        <f>VLOOKUP(K3528,de_para!$A$2:$B$46,2,0)</f>
        <v>web event</v>
      </c>
      <c r="Q3528" s="1">
        <v>0</v>
      </c>
      <c r="R3528" s="1">
        <f t="shared" si="221"/>
        <v>6</v>
      </c>
      <c r="S3528" s="1">
        <f t="shared" si="222"/>
        <v>2020</v>
      </c>
      <c r="T3528" s="1">
        <f t="shared" si="223"/>
        <v>1</v>
      </c>
    </row>
    <row r="3529" spans="1:20" x14ac:dyDescent="0.2">
      <c r="A3529" s="3" t="s">
        <v>1684</v>
      </c>
      <c r="B3529" s="3" t="s">
        <v>1917</v>
      </c>
      <c r="C3529" s="4" t="s">
        <v>1685</v>
      </c>
      <c r="D3529" s="5" t="s">
        <v>1686</v>
      </c>
      <c r="E3529" s="4" t="s">
        <v>1687</v>
      </c>
      <c r="F3529" s="6">
        <v>3107.84</v>
      </c>
      <c r="G3529" s="4">
        <v>407361</v>
      </c>
      <c r="H3529" s="4">
        <v>697496</v>
      </c>
      <c r="I3529" s="5">
        <v>4.4557101399999999</v>
      </c>
      <c r="J3529" s="5">
        <v>1.7122306750033001</v>
      </c>
      <c r="K3529" s="5" t="s">
        <v>19</v>
      </c>
      <c r="L3529" s="5">
        <v>72</v>
      </c>
      <c r="M3529" s="7" t="s">
        <v>1918</v>
      </c>
      <c r="N3529" s="7" t="s">
        <v>1919</v>
      </c>
      <c r="O3529" s="9" t="str">
        <f t="shared" si="220"/>
        <v>2020-06-09</v>
      </c>
      <c r="P3529" s="1" t="str">
        <f>VLOOKUP(K3529,de_para!$A$2:$B$46,2,0)</f>
        <v>web event</v>
      </c>
      <c r="Q3529" s="1">
        <v>0</v>
      </c>
      <c r="R3529" s="1">
        <f t="shared" si="221"/>
        <v>6</v>
      </c>
      <c r="S3529" s="1">
        <f t="shared" si="222"/>
        <v>2020</v>
      </c>
      <c r="T3529" s="1">
        <f t="shared" si="223"/>
        <v>1</v>
      </c>
    </row>
    <row r="3530" spans="1:20" x14ac:dyDescent="0.2">
      <c r="A3530" s="3" t="s">
        <v>1936</v>
      </c>
      <c r="B3530" s="3" t="s">
        <v>1917</v>
      </c>
      <c r="C3530" s="4" t="s">
        <v>1937</v>
      </c>
      <c r="D3530" s="5" t="s">
        <v>1938</v>
      </c>
      <c r="E3530" s="4" t="s">
        <v>1939</v>
      </c>
      <c r="F3530" s="6">
        <v>87.43</v>
      </c>
      <c r="G3530" s="4">
        <v>9790</v>
      </c>
      <c r="H3530" s="4">
        <v>13980</v>
      </c>
      <c r="I3530" s="5">
        <v>6.2539341899999998</v>
      </c>
      <c r="J3530" s="5">
        <v>1.4279877425945</v>
      </c>
      <c r="K3530" s="5" t="s">
        <v>1304</v>
      </c>
      <c r="L3530" s="5">
        <v>1</v>
      </c>
      <c r="M3530" s="7" t="s">
        <v>1918</v>
      </c>
      <c r="N3530" s="7" t="s">
        <v>1919</v>
      </c>
      <c r="O3530" s="9" t="str">
        <f t="shared" si="220"/>
        <v>2020-06-09</v>
      </c>
      <c r="P3530" s="1" t="str">
        <f>VLOOKUP(K3530,de_para!$A$2:$B$46,2,0)</f>
        <v>web event</v>
      </c>
      <c r="Q3530" s="1">
        <v>0</v>
      </c>
      <c r="R3530" s="1">
        <f t="shared" si="221"/>
        <v>6</v>
      </c>
      <c r="S3530" s="1">
        <f t="shared" si="222"/>
        <v>2020</v>
      </c>
      <c r="T3530" s="1">
        <f t="shared" si="223"/>
        <v>1</v>
      </c>
    </row>
    <row r="3531" spans="1:20" x14ac:dyDescent="0.2">
      <c r="A3531" s="3" t="s">
        <v>1790</v>
      </c>
      <c r="B3531" s="3" t="s">
        <v>1917</v>
      </c>
      <c r="C3531" s="4" t="s">
        <v>1906</v>
      </c>
      <c r="D3531" s="5" t="s">
        <v>1907</v>
      </c>
      <c r="E3531" s="4" t="s">
        <v>1908</v>
      </c>
      <c r="F3531" s="6">
        <v>326.8</v>
      </c>
      <c r="G3531" s="4">
        <v>39479</v>
      </c>
      <c r="H3531" s="4">
        <v>46345</v>
      </c>
      <c r="I3531" s="5">
        <v>7.0514618599999999</v>
      </c>
      <c r="J3531" s="5">
        <v>1.1739152460802</v>
      </c>
      <c r="K3531" s="5" t="s">
        <v>1304</v>
      </c>
      <c r="L3531" s="5">
        <v>7</v>
      </c>
      <c r="M3531" s="7" t="s">
        <v>1918</v>
      </c>
      <c r="N3531" s="7" t="s">
        <v>1919</v>
      </c>
      <c r="O3531" s="9" t="str">
        <f t="shared" si="220"/>
        <v>2020-06-09</v>
      </c>
      <c r="P3531" s="1" t="str">
        <f>VLOOKUP(K3531,de_para!$A$2:$B$46,2,0)</f>
        <v>web event</v>
      </c>
      <c r="Q3531" s="1">
        <v>0</v>
      </c>
      <c r="R3531" s="1">
        <f t="shared" si="221"/>
        <v>6</v>
      </c>
      <c r="S3531" s="1">
        <f t="shared" si="222"/>
        <v>2020</v>
      </c>
      <c r="T3531" s="1">
        <f t="shared" si="223"/>
        <v>1</v>
      </c>
    </row>
    <row r="3532" spans="1:20" x14ac:dyDescent="0.2">
      <c r="A3532" s="3" t="s">
        <v>1790</v>
      </c>
      <c r="B3532" s="3" t="s">
        <v>1917</v>
      </c>
      <c r="C3532" s="4" t="s">
        <v>1791</v>
      </c>
      <c r="D3532" s="5" t="s">
        <v>1792</v>
      </c>
      <c r="E3532" s="4" t="s">
        <v>1793</v>
      </c>
      <c r="F3532" s="6">
        <v>2349.29</v>
      </c>
      <c r="G3532" s="4">
        <v>249152</v>
      </c>
      <c r="H3532" s="4">
        <v>415786</v>
      </c>
      <c r="I3532" s="5">
        <v>5.6502383399999996</v>
      </c>
      <c r="J3532" s="5">
        <v>1.6688045851527999</v>
      </c>
      <c r="K3532" s="5" t="s">
        <v>1304</v>
      </c>
      <c r="L3532" s="5">
        <v>105</v>
      </c>
      <c r="M3532" s="7" t="s">
        <v>1918</v>
      </c>
      <c r="N3532" s="7" t="s">
        <v>1919</v>
      </c>
      <c r="O3532" s="9" t="str">
        <f t="shared" si="220"/>
        <v>2020-06-09</v>
      </c>
      <c r="P3532" s="1" t="str">
        <f>VLOOKUP(K3532,de_para!$A$2:$B$46,2,0)</f>
        <v>web event</v>
      </c>
      <c r="Q3532" s="1">
        <v>0</v>
      </c>
      <c r="R3532" s="1">
        <f t="shared" si="221"/>
        <v>6</v>
      </c>
      <c r="S3532" s="1">
        <f t="shared" si="222"/>
        <v>2020</v>
      </c>
      <c r="T3532" s="1">
        <f t="shared" si="223"/>
        <v>1</v>
      </c>
    </row>
    <row r="3533" spans="1:20" x14ac:dyDescent="0.2">
      <c r="A3533" s="3" t="s">
        <v>1736</v>
      </c>
      <c r="B3533" s="3" t="s">
        <v>1917</v>
      </c>
      <c r="C3533" s="4" t="s">
        <v>1737</v>
      </c>
      <c r="D3533" s="5" t="s">
        <v>1503</v>
      </c>
      <c r="E3533" s="4" t="s">
        <v>1504</v>
      </c>
      <c r="F3533" s="6">
        <v>4454.1400000000003</v>
      </c>
      <c r="G3533" s="4">
        <v>207968</v>
      </c>
      <c r="H3533" s="4">
        <v>546751</v>
      </c>
      <c r="I3533" s="5">
        <v>8.1465603200000007</v>
      </c>
      <c r="J3533" s="5">
        <v>2.6290150407755002</v>
      </c>
      <c r="K3533" s="5" t="s">
        <v>1304</v>
      </c>
      <c r="L3533" s="5">
        <v>198</v>
      </c>
      <c r="M3533" s="7" t="s">
        <v>1918</v>
      </c>
      <c r="N3533" s="7" t="s">
        <v>1919</v>
      </c>
      <c r="O3533" s="9" t="str">
        <f t="shared" si="220"/>
        <v>2020-06-09</v>
      </c>
      <c r="P3533" s="1" t="str">
        <f>VLOOKUP(K3533,de_para!$A$2:$B$46,2,0)</f>
        <v>web event</v>
      </c>
      <c r="Q3533" s="1">
        <v>0</v>
      </c>
      <c r="R3533" s="1">
        <f t="shared" si="221"/>
        <v>6</v>
      </c>
      <c r="S3533" s="1">
        <f t="shared" si="222"/>
        <v>2020</v>
      </c>
      <c r="T3533" s="1">
        <f t="shared" si="223"/>
        <v>1</v>
      </c>
    </row>
    <row r="3534" spans="1:20" x14ac:dyDescent="0.2">
      <c r="A3534" s="3" t="s">
        <v>1940</v>
      </c>
      <c r="B3534" s="3" t="s">
        <v>1917</v>
      </c>
      <c r="C3534" s="4" t="s">
        <v>1941</v>
      </c>
      <c r="D3534" s="5" t="s">
        <v>1723</v>
      </c>
      <c r="E3534" s="4" t="s">
        <v>1724</v>
      </c>
      <c r="F3534" s="6">
        <v>321.75</v>
      </c>
      <c r="G3534" s="4">
        <v>22600</v>
      </c>
      <c r="H3534" s="4">
        <v>36930</v>
      </c>
      <c r="I3534" s="5">
        <v>8.7124289200000007</v>
      </c>
      <c r="J3534" s="5">
        <v>1.6340707964601999</v>
      </c>
      <c r="K3534" s="5" t="s">
        <v>1304</v>
      </c>
      <c r="L3534" s="5">
        <v>4</v>
      </c>
      <c r="M3534" s="7" t="s">
        <v>1918</v>
      </c>
      <c r="N3534" s="7" t="s">
        <v>1919</v>
      </c>
      <c r="O3534" s="9" t="str">
        <f t="shared" si="220"/>
        <v>2020-06-09</v>
      </c>
      <c r="P3534" s="1" t="str">
        <f>VLOOKUP(K3534,de_para!$A$2:$B$46,2,0)</f>
        <v>web event</v>
      </c>
      <c r="Q3534" s="1">
        <v>0</v>
      </c>
      <c r="R3534" s="1">
        <f t="shared" si="221"/>
        <v>6</v>
      </c>
      <c r="S3534" s="1">
        <f t="shared" si="222"/>
        <v>2020</v>
      </c>
      <c r="T3534" s="1">
        <f t="shared" si="223"/>
        <v>1</v>
      </c>
    </row>
    <row r="3535" spans="1:20" x14ac:dyDescent="0.2">
      <c r="A3535" s="3" t="s">
        <v>1594</v>
      </c>
      <c r="B3535" s="3" t="s">
        <v>1917</v>
      </c>
      <c r="C3535" s="4" t="s">
        <v>1595</v>
      </c>
      <c r="D3535" s="5" t="s">
        <v>1596</v>
      </c>
      <c r="E3535" s="4" t="s">
        <v>1597</v>
      </c>
      <c r="F3535" s="6">
        <v>511.42</v>
      </c>
      <c r="G3535" s="4">
        <v>58144</v>
      </c>
      <c r="H3535" s="4">
        <v>70711</v>
      </c>
      <c r="I3535" s="5">
        <v>7.2325380800000003</v>
      </c>
      <c r="J3535" s="5">
        <v>1.2161358007705001</v>
      </c>
      <c r="K3535" s="5" t="s">
        <v>200</v>
      </c>
      <c r="L3535" s="5">
        <v>59</v>
      </c>
      <c r="M3535" s="7" t="s">
        <v>1918</v>
      </c>
      <c r="N3535" s="7" t="s">
        <v>1919</v>
      </c>
      <c r="O3535" s="9" t="str">
        <f t="shared" si="220"/>
        <v>2020-06-09</v>
      </c>
      <c r="P3535" s="1" t="str">
        <f>VLOOKUP(K3535,de_para!$A$2:$B$46,2,0)</f>
        <v>Mensagem</v>
      </c>
      <c r="Q3535" s="1">
        <v>1</v>
      </c>
      <c r="R3535" s="1">
        <f t="shared" si="221"/>
        <v>6</v>
      </c>
      <c r="S3535" s="1">
        <f t="shared" si="222"/>
        <v>2020</v>
      </c>
      <c r="T3535" s="1">
        <f t="shared" si="223"/>
        <v>1</v>
      </c>
    </row>
    <row r="3536" spans="1:20" x14ac:dyDescent="0.2">
      <c r="A3536" s="3" t="s">
        <v>1666</v>
      </c>
      <c r="B3536" s="3" t="s">
        <v>1917</v>
      </c>
      <c r="C3536" s="4" t="s">
        <v>1667</v>
      </c>
      <c r="D3536" s="5" t="s">
        <v>1425</v>
      </c>
      <c r="E3536" s="4" t="s">
        <v>1426</v>
      </c>
      <c r="F3536" s="6">
        <v>5731.57</v>
      </c>
      <c r="G3536" s="4">
        <v>487807</v>
      </c>
      <c r="H3536" s="4">
        <v>839911</v>
      </c>
      <c r="I3536" s="5">
        <v>6.8240206399999996</v>
      </c>
      <c r="J3536" s="5">
        <v>1.7218100601262001</v>
      </c>
      <c r="K3536" s="5" t="s">
        <v>1304</v>
      </c>
      <c r="L3536" s="5">
        <v>349</v>
      </c>
      <c r="M3536" s="7" t="s">
        <v>1918</v>
      </c>
      <c r="N3536" s="7" t="s">
        <v>1919</v>
      </c>
      <c r="O3536" s="9" t="str">
        <f t="shared" si="220"/>
        <v>2020-06-09</v>
      </c>
      <c r="P3536" s="1" t="str">
        <f>VLOOKUP(K3536,de_para!$A$2:$B$46,2,0)</f>
        <v>web event</v>
      </c>
      <c r="Q3536" s="1">
        <v>0</v>
      </c>
      <c r="R3536" s="1">
        <f t="shared" si="221"/>
        <v>6</v>
      </c>
      <c r="S3536" s="1">
        <f t="shared" si="222"/>
        <v>2020</v>
      </c>
      <c r="T3536" s="1">
        <f t="shared" si="223"/>
        <v>1</v>
      </c>
    </row>
    <row r="3537" spans="1:20" x14ac:dyDescent="0.2">
      <c r="A3537" s="3" t="s">
        <v>1734</v>
      </c>
      <c r="B3537" s="3" t="s">
        <v>1917</v>
      </c>
      <c r="C3537" s="4" t="s">
        <v>1735</v>
      </c>
      <c r="D3537" s="5" t="s">
        <v>1690</v>
      </c>
      <c r="E3537" s="4" t="s">
        <v>1691</v>
      </c>
      <c r="F3537" s="6">
        <v>2893.68</v>
      </c>
      <c r="G3537" s="4">
        <v>427455</v>
      </c>
      <c r="H3537" s="4">
        <v>793667</v>
      </c>
      <c r="I3537" s="5">
        <v>3.64596235</v>
      </c>
      <c r="J3537" s="5">
        <v>1.8567264390403999</v>
      </c>
      <c r="K3537" s="5" t="s">
        <v>1304</v>
      </c>
      <c r="L3537" s="5">
        <v>108</v>
      </c>
      <c r="M3537" s="7" t="s">
        <v>1918</v>
      </c>
      <c r="N3537" s="7" t="s">
        <v>1919</v>
      </c>
      <c r="O3537" s="9" t="str">
        <f t="shared" si="220"/>
        <v>2020-06-09</v>
      </c>
      <c r="P3537" s="1" t="str">
        <f>VLOOKUP(K3537,de_para!$A$2:$B$46,2,0)</f>
        <v>web event</v>
      </c>
      <c r="Q3537" s="1">
        <v>0</v>
      </c>
      <c r="R3537" s="1">
        <f t="shared" si="221"/>
        <v>6</v>
      </c>
      <c r="S3537" s="1">
        <f t="shared" si="222"/>
        <v>2020</v>
      </c>
      <c r="T3537" s="1">
        <f t="shared" si="223"/>
        <v>1</v>
      </c>
    </row>
    <row r="3538" spans="1:20" x14ac:dyDescent="0.2">
      <c r="A3538" s="3" t="s">
        <v>1456</v>
      </c>
      <c r="B3538" s="3" t="s">
        <v>1917</v>
      </c>
      <c r="C3538" s="4" t="s">
        <v>1606</v>
      </c>
      <c r="D3538" s="5" t="s">
        <v>1596</v>
      </c>
      <c r="E3538" s="4" t="s">
        <v>1597</v>
      </c>
      <c r="F3538" s="6">
        <v>1229.8599999999999</v>
      </c>
      <c r="G3538" s="4">
        <v>93488</v>
      </c>
      <c r="H3538" s="4">
        <v>126795</v>
      </c>
      <c r="I3538" s="5">
        <v>9.6995938299999995</v>
      </c>
      <c r="J3538" s="5">
        <v>1.3562703234639999</v>
      </c>
      <c r="K3538" s="5" t="s">
        <v>200</v>
      </c>
      <c r="L3538" s="5">
        <v>122</v>
      </c>
      <c r="M3538" s="7" t="s">
        <v>1918</v>
      </c>
      <c r="N3538" s="7" t="s">
        <v>1919</v>
      </c>
      <c r="O3538" s="9" t="str">
        <f t="shared" si="220"/>
        <v>2020-06-09</v>
      </c>
      <c r="P3538" s="1" t="str">
        <f>VLOOKUP(K3538,de_para!$A$2:$B$46,2,0)</f>
        <v>Mensagem</v>
      </c>
      <c r="Q3538" s="1">
        <v>1</v>
      </c>
      <c r="R3538" s="1">
        <f t="shared" si="221"/>
        <v>6</v>
      </c>
      <c r="S3538" s="1">
        <f t="shared" si="222"/>
        <v>2020</v>
      </c>
      <c r="T3538" s="1">
        <f t="shared" si="223"/>
        <v>1</v>
      </c>
    </row>
    <row r="3539" spans="1:20" x14ac:dyDescent="0.2">
      <c r="A3539" s="3" t="s">
        <v>1485</v>
      </c>
      <c r="B3539" s="3" t="s">
        <v>1917</v>
      </c>
      <c r="C3539" s="4" t="s">
        <v>1718</v>
      </c>
      <c r="D3539" s="5" t="s">
        <v>1719</v>
      </c>
      <c r="E3539" s="4" t="s">
        <v>1720</v>
      </c>
      <c r="F3539" s="6">
        <v>515.63</v>
      </c>
      <c r="G3539" s="4">
        <v>71041</v>
      </c>
      <c r="H3539" s="4">
        <v>73562</v>
      </c>
      <c r="I3539" s="5">
        <v>7.0094614100000001</v>
      </c>
      <c r="J3539" s="5">
        <v>1.0354865500204</v>
      </c>
      <c r="K3539" s="5" t="s">
        <v>6</v>
      </c>
      <c r="L3539" s="5">
        <v>71041</v>
      </c>
      <c r="M3539" s="7" t="s">
        <v>1918</v>
      </c>
      <c r="N3539" s="7" t="s">
        <v>1919</v>
      </c>
      <c r="O3539" s="9" t="str">
        <f t="shared" si="220"/>
        <v>2020-06-09</v>
      </c>
      <c r="P3539" s="1" t="str">
        <f>VLOOKUP(K3539,de_para!$A$2:$B$46,2,0)</f>
        <v>Top funnel</v>
      </c>
      <c r="Q3539" s="1">
        <v>0</v>
      </c>
      <c r="R3539" s="1">
        <f t="shared" si="221"/>
        <v>6</v>
      </c>
      <c r="S3539" s="1">
        <f t="shared" si="222"/>
        <v>2020</v>
      </c>
      <c r="T3539" s="1">
        <f t="shared" si="223"/>
        <v>1</v>
      </c>
    </row>
    <row r="3540" spans="1:20" x14ac:dyDescent="0.2">
      <c r="A3540" s="3" t="s">
        <v>1734</v>
      </c>
      <c r="B3540" s="3" t="s">
        <v>1917</v>
      </c>
      <c r="C3540" s="4" t="s">
        <v>1914</v>
      </c>
      <c r="D3540" s="5" t="s">
        <v>1915</v>
      </c>
      <c r="E3540" s="4" t="s">
        <v>1916</v>
      </c>
      <c r="F3540" s="6">
        <v>52.05</v>
      </c>
      <c r="G3540" s="4">
        <v>6400</v>
      </c>
      <c r="H3540" s="4">
        <v>6474</v>
      </c>
      <c r="I3540" s="5">
        <v>8.0398517100000007</v>
      </c>
      <c r="J3540" s="5">
        <v>1.0115624999999999</v>
      </c>
      <c r="K3540" s="5" t="s">
        <v>1304</v>
      </c>
      <c r="L3540" s="5" t="s">
        <v>42</v>
      </c>
      <c r="M3540" s="7" t="s">
        <v>1918</v>
      </c>
      <c r="N3540" s="7" t="s">
        <v>1919</v>
      </c>
      <c r="O3540" s="9" t="str">
        <f t="shared" si="220"/>
        <v>2020-06-09</v>
      </c>
      <c r="P3540" s="1" t="str">
        <f>VLOOKUP(K3540,de_para!$A$2:$B$46,2,0)</f>
        <v>web event</v>
      </c>
      <c r="Q3540" s="1">
        <v>0</v>
      </c>
      <c r="R3540" s="1">
        <f t="shared" si="221"/>
        <v>6</v>
      </c>
      <c r="S3540" s="1">
        <f t="shared" si="222"/>
        <v>2020</v>
      </c>
      <c r="T3540" s="1">
        <f t="shared" si="223"/>
        <v>1</v>
      </c>
    </row>
    <row r="3541" spans="1:20" x14ac:dyDescent="0.2">
      <c r="A3541" s="3" t="s">
        <v>1517</v>
      </c>
      <c r="B3541" s="3" t="s">
        <v>1917</v>
      </c>
      <c r="C3541" s="4" t="s">
        <v>1518</v>
      </c>
      <c r="D3541" s="5" t="s">
        <v>1503</v>
      </c>
      <c r="E3541" s="4" t="s">
        <v>1504</v>
      </c>
      <c r="F3541" s="6">
        <v>0</v>
      </c>
      <c r="G3541" s="4">
        <v>0</v>
      </c>
      <c r="H3541" s="4">
        <v>0</v>
      </c>
      <c r="I3541" s="5" t="s">
        <v>42</v>
      </c>
      <c r="J3541" s="5">
        <v>0</v>
      </c>
      <c r="K3541" s="5" t="s">
        <v>1304</v>
      </c>
      <c r="L3541" s="5">
        <v>4</v>
      </c>
      <c r="M3541" s="7" t="s">
        <v>1918</v>
      </c>
      <c r="N3541" s="7" t="s">
        <v>1919</v>
      </c>
      <c r="O3541" s="9" t="str">
        <f t="shared" si="220"/>
        <v>2020-06-09</v>
      </c>
      <c r="P3541" s="1" t="str">
        <f>VLOOKUP(K3541,de_para!$A$2:$B$46,2,0)</f>
        <v>web event</v>
      </c>
      <c r="Q3541" s="1">
        <v>0</v>
      </c>
      <c r="R3541" s="1">
        <f t="shared" si="221"/>
        <v>6</v>
      </c>
      <c r="S3541" s="1">
        <f t="shared" si="222"/>
        <v>2020</v>
      </c>
      <c r="T3541" s="1">
        <f t="shared" si="223"/>
        <v>1</v>
      </c>
    </row>
    <row r="3542" spans="1:20" x14ac:dyDescent="0.2">
      <c r="A3542" s="3" t="s">
        <v>1305</v>
      </c>
      <c r="B3542" s="3" t="s">
        <v>1917</v>
      </c>
      <c r="C3542" s="4" t="s">
        <v>1306</v>
      </c>
      <c r="D3542" s="5" t="s">
        <v>1249</v>
      </c>
      <c r="E3542" s="4" t="s">
        <v>1250</v>
      </c>
      <c r="F3542" s="6">
        <v>1363.8</v>
      </c>
      <c r="G3542" s="4">
        <v>183455</v>
      </c>
      <c r="H3542" s="4">
        <v>252622</v>
      </c>
      <c r="I3542" s="5">
        <v>5.3985797</v>
      </c>
      <c r="J3542" s="5">
        <v>1.3770243383936001</v>
      </c>
      <c r="K3542" s="5" t="s">
        <v>1251</v>
      </c>
      <c r="L3542" s="5">
        <v>19</v>
      </c>
      <c r="M3542" s="7" t="s">
        <v>1918</v>
      </c>
      <c r="N3542" s="7" t="s">
        <v>1919</v>
      </c>
      <c r="O3542" s="9" t="str">
        <f t="shared" si="220"/>
        <v>2020-06-09</v>
      </c>
      <c r="P3542" s="1" t="str">
        <f>VLOOKUP(K3542,de_para!$A$2:$B$46,2,0)</f>
        <v>Credenciamento</v>
      </c>
      <c r="Q3542" s="1">
        <v>0</v>
      </c>
      <c r="R3542" s="1">
        <f t="shared" si="221"/>
        <v>6</v>
      </c>
      <c r="S3542" s="1">
        <f t="shared" si="222"/>
        <v>2020</v>
      </c>
      <c r="T3542" s="1">
        <f t="shared" si="223"/>
        <v>1</v>
      </c>
    </row>
    <row r="3543" spans="1:20" x14ac:dyDescent="0.2">
      <c r="A3543" s="3" t="s">
        <v>1864</v>
      </c>
      <c r="B3543" s="3" t="s">
        <v>1917</v>
      </c>
      <c r="C3543" s="4" t="s">
        <v>1865</v>
      </c>
      <c r="D3543" s="5" t="s">
        <v>1866</v>
      </c>
      <c r="E3543" s="4" t="s">
        <v>1867</v>
      </c>
      <c r="F3543" s="6">
        <v>0</v>
      </c>
      <c r="G3543" s="4">
        <v>0</v>
      </c>
      <c r="H3543" s="4">
        <v>0</v>
      </c>
      <c r="I3543" s="5" t="s">
        <v>42</v>
      </c>
      <c r="J3543" s="5">
        <v>0</v>
      </c>
      <c r="K3543" s="5" t="s">
        <v>1304</v>
      </c>
      <c r="L3543" s="5">
        <v>3</v>
      </c>
      <c r="M3543" s="7" t="s">
        <v>1918</v>
      </c>
      <c r="N3543" s="7" t="s">
        <v>1919</v>
      </c>
      <c r="O3543" s="9" t="str">
        <f t="shared" si="220"/>
        <v>2020-06-09</v>
      </c>
      <c r="P3543" s="1" t="str">
        <f>VLOOKUP(K3543,de_para!$A$2:$B$46,2,0)</f>
        <v>web event</v>
      </c>
      <c r="Q3543" s="1">
        <v>0</v>
      </c>
      <c r="R3543" s="1">
        <f t="shared" si="221"/>
        <v>6</v>
      </c>
      <c r="S3543" s="1">
        <f t="shared" si="222"/>
        <v>2020</v>
      </c>
      <c r="T3543" s="1">
        <f t="shared" si="223"/>
        <v>1</v>
      </c>
    </row>
    <row r="3544" spans="1:20" x14ac:dyDescent="0.2">
      <c r="A3544" s="3" t="s">
        <v>1839</v>
      </c>
      <c r="B3544" s="3" t="s">
        <v>1917</v>
      </c>
      <c r="C3544" s="4" t="s">
        <v>1840</v>
      </c>
      <c r="D3544" s="5" t="s">
        <v>1841</v>
      </c>
      <c r="E3544" s="4" t="s">
        <v>1842</v>
      </c>
      <c r="F3544" s="6">
        <v>0</v>
      </c>
      <c r="G3544" s="4">
        <v>0</v>
      </c>
      <c r="H3544" s="4">
        <v>0</v>
      </c>
      <c r="I3544" s="5" t="s">
        <v>42</v>
      </c>
      <c r="J3544" s="5">
        <v>0</v>
      </c>
      <c r="K3544" s="5" t="s">
        <v>1304</v>
      </c>
      <c r="L3544" s="5">
        <v>9</v>
      </c>
      <c r="M3544" s="7" t="s">
        <v>1918</v>
      </c>
      <c r="N3544" s="7" t="s">
        <v>1919</v>
      </c>
      <c r="O3544" s="9" t="str">
        <f t="shared" si="220"/>
        <v>2020-06-09</v>
      </c>
      <c r="P3544" s="1" t="str">
        <f>VLOOKUP(K3544,de_para!$A$2:$B$46,2,0)</f>
        <v>web event</v>
      </c>
      <c r="Q3544" s="1">
        <v>0</v>
      </c>
      <c r="R3544" s="1">
        <f t="shared" si="221"/>
        <v>6</v>
      </c>
      <c r="S3544" s="1">
        <f t="shared" si="222"/>
        <v>2020</v>
      </c>
      <c r="T3544" s="1">
        <f t="shared" si="223"/>
        <v>1</v>
      </c>
    </row>
    <row r="3545" spans="1:20" x14ac:dyDescent="0.2">
      <c r="A3545" s="3" t="s">
        <v>311</v>
      </c>
      <c r="B3545" s="3" t="s">
        <v>1917</v>
      </c>
      <c r="C3545" s="4" t="s">
        <v>1248</v>
      </c>
      <c r="D3545" s="5" t="s">
        <v>1249</v>
      </c>
      <c r="E3545" s="4" t="s">
        <v>1250</v>
      </c>
      <c r="F3545" s="6">
        <v>4594.84</v>
      </c>
      <c r="G3545" s="4">
        <v>583424</v>
      </c>
      <c r="H3545" s="4">
        <v>960517</v>
      </c>
      <c r="I3545" s="5">
        <v>4.7837154399999999</v>
      </c>
      <c r="J3545" s="5">
        <v>1.6463446824265</v>
      </c>
      <c r="K3545" s="5" t="s">
        <v>1251</v>
      </c>
      <c r="L3545" s="5">
        <v>48</v>
      </c>
      <c r="M3545" s="7" t="s">
        <v>1918</v>
      </c>
      <c r="N3545" s="7" t="s">
        <v>1919</v>
      </c>
      <c r="O3545" s="9" t="str">
        <f t="shared" si="220"/>
        <v>2020-06-09</v>
      </c>
      <c r="P3545" s="1" t="str">
        <f>VLOOKUP(K3545,de_para!$A$2:$B$46,2,0)</f>
        <v>Credenciamento</v>
      </c>
      <c r="Q3545" s="1">
        <v>0</v>
      </c>
      <c r="R3545" s="1">
        <f t="shared" si="221"/>
        <v>6</v>
      </c>
      <c r="S3545" s="1">
        <f t="shared" si="222"/>
        <v>2020</v>
      </c>
      <c r="T3545" s="1">
        <f t="shared" si="223"/>
        <v>1</v>
      </c>
    </row>
    <row r="3546" spans="1:20" x14ac:dyDescent="0.2">
      <c r="A3546" s="3" t="s">
        <v>1446</v>
      </c>
      <c r="B3546" s="3" t="s">
        <v>1917</v>
      </c>
      <c r="C3546" s="4" t="s">
        <v>1447</v>
      </c>
      <c r="D3546" s="5" t="s">
        <v>1416</v>
      </c>
      <c r="E3546" s="4" t="s">
        <v>1417</v>
      </c>
      <c r="F3546" s="6">
        <v>9049.6200000000008</v>
      </c>
      <c r="G3546" s="4">
        <v>652798</v>
      </c>
      <c r="H3546" s="4">
        <v>973522</v>
      </c>
      <c r="I3546" s="5">
        <v>9.2957529500000007</v>
      </c>
      <c r="J3546" s="5">
        <v>1.4913066522875</v>
      </c>
      <c r="K3546" s="5" t="s">
        <v>200</v>
      </c>
      <c r="L3546" s="5">
        <v>610</v>
      </c>
      <c r="M3546" s="7" t="s">
        <v>1918</v>
      </c>
      <c r="N3546" s="7" t="s">
        <v>1919</v>
      </c>
      <c r="O3546" s="9" t="str">
        <f t="shared" si="220"/>
        <v>2020-06-09</v>
      </c>
      <c r="P3546" s="1" t="str">
        <f>VLOOKUP(K3546,de_para!$A$2:$B$46,2,0)</f>
        <v>Mensagem</v>
      </c>
      <c r="Q3546" s="1">
        <v>1</v>
      </c>
      <c r="R3546" s="1">
        <f t="shared" si="221"/>
        <v>6</v>
      </c>
      <c r="S3546" s="1">
        <f t="shared" si="222"/>
        <v>2020</v>
      </c>
      <c r="T3546" s="1">
        <f t="shared" si="223"/>
        <v>1</v>
      </c>
    </row>
    <row r="3547" spans="1:20" x14ac:dyDescent="0.2">
      <c r="A3547" s="3" t="s">
        <v>1806</v>
      </c>
      <c r="B3547" s="3" t="s">
        <v>1917</v>
      </c>
      <c r="C3547" s="4" t="s">
        <v>1807</v>
      </c>
      <c r="D3547" s="5" t="s">
        <v>1808</v>
      </c>
      <c r="E3547" s="4" t="s">
        <v>1809</v>
      </c>
      <c r="F3547" s="6">
        <v>0</v>
      </c>
      <c r="G3547" s="4">
        <v>0</v>
      </c>
      <c r="H3547" s="4">
        <v>0</v>
      </c>
      <c r="I3547" s="5" t="s">
        <v>42</v>
      </c>
      <c r="J3547" s="5">
        <v>0</v>
      </c>
      <c r="K3547" s="5" t="s">
        <v>826</v>
      </c>
      <c r="L3547" s="5">
        <v>30</v>
      </c>
      <c r="M3547" s="7" t="s">
        <v>1918</v>
      </c>
      <c r="N3547" s="7" t="s">
        <v>1919</v>
      </c>
      <c r="O3547" s="9" t="str">
        <f t="shared" si="220"/>
        <v>2020-06-09</v>
      </c>
      <c r="P3547" s="1" t="str">
        <f>VLOOKUP(K3547,de_para!$A$2:$B$46,2,0)</f>
        <v>App event</v>
      </c>
      <c r="Q3547" s="1">
        <v>0</v>
      </c>
      <c r="R3547" s="1">
        <f t="shared" si="221"/>
        <v>6</v>
      </c>
      <c r="S3547" s="1">
        <f t="shared" si="222"/>
        <v>2020</v>
      </c>
      <c r="T3547" s="1">
        <f t="shared" si="223"/>
        <v>1</v>
      </c>
    </row>
    <row r="3548" spans="1:20" x14ac:dyDescent="0.2">
      <c r="A3548" s="3" t="s">
        <v>1898</v>
      </c>
      <c r="B3548" s="3" t="s">
        <v>1917</v>
      </c>
      <c r="C3548" s="4" t="s">
        <v>1899</v>
      </c>
      <c r="D3548" s="5" t="s">
        <v>1812</v>
      </c>
      <c r="E3548" s="4" t="s">
        <v>1813</v>
      </c>
      <c r="F3548" s="6">
        <v>0</v>
      </c>
      <c r="G3548" s="4">
        <v>0</v>
      </c>
      <c r="H3548" s="4">
        <v>0</v>
      </c>
      <c r="I3548" s="5" t="s">
        <v>42</v>
      </c>
      <c r="J3548" s="5">
        <v>0</v>
      </c>
      <c r="K3548" s="5" t="s">
        <v>1814</v>
      </c>
      <c r="L3548" s="5">
        <v>2</v>
      </c>
      <c r="M3548" s="7" t="s">
        <v>1918</v>
      </c>
      <c r="N3548" s="7" t="s">
        <v>1919</v>
      </c>
      <c r="O3548" s="9" t="str">
        <f t="shared" si="220"/>
        <v>2020-06-09</v>
      </c>
      <c r="P3548" s="1" t="str">
        <f>VLOOKUP(K3548,de_para!$A$2:$B$46,2,0)</f>
        <v>Credenciamento</v>
      </c>
      <c r="Q3548" s="1">
        <v>0</v>
      </c>
      <c r="R3548" s="1">
        <f t="shared" si="221"/>
        <v>6</v>
      </c>
      <c r="S3548" s="1">
        <f t="shared" si="222"/>
        <v>2020</v>
      </c>
      <c r="T3548" s="1">
        <f t="shared" si="223"/>
        <v>1</v>
      </c>
    </row>
    <row r="3549" spans="1:20" x14ac:dyDescent="0.2">
      <c r="A3549" s="3" t="s">
        <v>1845</v>
      </c>
      <c r="B3549" s="3" t="s">
        <v>1917</v>
      </c>
      <c r="C3549" s="4" t="s">
        <v>1846</v>
      </c>
      <c r="D3549" s="5" t="s">
        <v>1847</v>
      </c>
      <c r="E3549" s="4" t="s">
        <v>1848</v>
      </c>
      <c r="F3549" s="6">
        <v>0</v>
      </c>
      <c r="G3549" s="4">
        <v>0</v>
      </c>
      <c r="H3549" s="4">
        <v>0</v>
      </c>
      <c r="I3549" s="5" t="s">
        <v>42</v>
      </c>
      <c r="J3549" s="5">
        <v>0</v>
      </c>
      <c r="K3549" s="5" t="s">
        <v>1304</v>
      </c>
      <c r="L3549" s="5">
        <v>1</v>
      </c>
      <c r="M3549" s="7" t="s">
        <v>1918</v>
      </c>
      <c r="N3549" s="7" t="s">
        <v>1919</v>
      </c>
      <c r="O3549" s="9" t="str">
        <f t="shared" si="220"/>
        <v>2020-06-09</v>
      </c>
      <c r="P3549" s="1" t="str">
        <f>VLOOKUP(K3549,de_para!$A$2:$B$46,2,0)</f>
        <v>web event</v>
      </c>
      <c r="Q3549" s="1">
        <v>0</v>
      </c>
      <c r="R3549" s="1">
        <f t="shared" si="221"/>
        <v>6</v>
      </c>
      <c r="S3549" s="1">
        <f t="shared" si="222"/>
        <v>2020</v>
      </c>
      <c r="T3549" s="1">
        <f t="shared" si="223"/>
        <v>1</v>
      </c>
    </row>
    <row r="3550" spans="1:20" x14ac:dyDescent="0.2">
      <c r="A3550" s="3" t="s">
        <v>1477</v>
      </c>
      <c r="B3550" s="3" t="s">
        <v>1917</v>
      </c>
      <c r="C3550" s="4" t="s">
        <v>1478</v>
      </c>
      <c r="D3550" s="5" t="s">
        <v>1239</v>
      </c>
      <c r="E3550" s="4" t="s">
        <v>1240</v>
      </c>
      <c r="F3550" s="6">
        <v>12.03</v>
      </c>
      <c r="G3550" s="4">
        <v>2282</v>
      </c>
      <c r="H3550" s="4">
        <v>2633</v>
      </c>
      <c r="I3550" s="5">
        <v>4.5689327799999999</v>
      </c>
      <c r="J3550" s="5">
        <v>1.1538124452234999</v>
      </c>
      <c r="K3550" s="5" t="s">
        <v>200</v>
      </c>
      <c r="L3550" s="5" t="s">
        <v>42</v>
      </c>
      <c r="M3550" s="7" t="s">
        <v>1918</v>
      </c>
      <c r="N3550" s="7" t="s">
        <v>1919</v>
      </c>
      <c r="O3550" s="9" t="str">
        <f t="shared" si="220"/>
        <v>2020-06-09</v>
      </c>
      <c r="P3550" s="1" t="str">
        <f>VLOOKUP(K3550,de_para!$A$2:$B$46,2,0)</f>
        <v>Mensagem</v>
      </c>
      <c r="Q3550" s="1">
        <v>1</v>
      </c>
      <c r="R3550" s="1">
        <f t="shared" si="221"/>
        <v>6</v>
      </c>
      <c r="S3550" s="1">
        <f t="shared" si="222"/>
        <v>2020</v>
      </c>
      <c r="T3550" s="1">
        <f t="shared" si="223"/>
        <v>1</v>
      </c>
    </row>
    <row r="3551" spans="1:20" x14ac:dyDescent="0.2">
      <c r="A3551" s="3" t="s">
        <v>1843</v>
      </c>
      <c r="B3551" s="3" t="s">
        <v>1917</v>
      </c>
      <c r="C3551" s="4" t="s">
        <v>1844</v>
      </c>
      <c r="D3551" s="5" t="s">
        <v>1841</v>
      </c>
      <c r="E3551" s="4" t="s">
        <v>1842</v>
      </c>
      <c r="F3551" s="6">
        <v>0</v>
      </c>
      <c r="G3551" s="4">
        <v>0</v>
      </c>
      <c r="H3551" s="4">
        <v>0</v>
      </c>
      <c r="I3551" s="5" t="s">
        <v>42</v>
      </c>
      <c r="J3551" s="5">
        <v>0</v>
      </c>
      <c r="K3551" s="5" t="s">
        <v>1304</v>
      </c>
      <c r="L3551" s="5">
        <v>3</v>
      </c>
      <c r="M3551" s="7" t="s">
        <v>1918</v>
      </c>
      <c r="N3551" s="7" t="s">
        <v>1919</v>
      </c>
      <c r="O3551" s="9" t="str">
        <f t="shared" si="220"/>
        <v>2020-06-09</v>
      </c>
      <c r="P3551" s="1" t="str">
        <f>VLOOKUP(K3551,de_para!$A$2:$B$46,2,0)</f>
        <v>web event</v>
      </c>
      <c r="Q3551" s="1">
        <v>0</v>
      </c>
      <c r="R3551" s="1">
        <f t="shared" si="221"/>
        <v>6</v>
      </c>
      <c r="S3551" s="1">
        <f t="shared" si="222"/>
        <v>2020</v>
      </c>
      <c r="T3551" s="1">
        <f t="shared" si="223"/>
        <v>1</v>
      </c>
    </row>
    <row r="3552" spans="1:20" x14ac:dyDescent="0.2">
      <c r="A3552" s="3" t="s">
        <v>1358</v>
      </c>
      <c r="B3552" s="3" t="s">
        <v>1917</v>
      </c>
      <c r="C3552" s="4" t="s">
        <v>1359</v>
      </c>
      <c r="D3552" s="5" t="s">
        <v>1360</v>
      </c>
      <c r="E3552" s="4" t="s">
        <v>1361</v>
      </c>
      <c r="F3552" s="6">
        <v>1618.77</v>
      </c>
      <c r="G3552" s="4">
        <v>149313</v>
      </c>
      <c r="H3552" s="4">
        <v>181206</v>
      </c>
      <c r="I3552" s="5">
        <v>8.9333134699999999</v>
      </c>
      <c r="J3552" s="5">
        <v>1.2135982801230001</v>
      </c>
      <c r="K3552" s="5" t="s">
        <v>30</v>
      </c>
      <c r="L3552" s="5">
        <v>272</v>
      </c>
      <c r="M3552" s="7" t="s">
        <v>1918</v>
      </c>
      <c r="N3552" s="7" t="s">
        <v>1919</v>
      </c>
      <c r="O3552" s="9" t="str">
        <f t="shared" si="220"/>
        <v>2020-06-09</v>
      </c>
      <c r="P3552" s="1" t="str">
        <f>VLOOKUP(K3552,de_para!$A$2:$B$46,2,0)</f>
        <v>Lead Ads</v>
      </c>
      <c r="Q3552" s="1">
        <v>0</v>
      </c>
      <c r="R3552" s="1">
        <f t="shared" si="221"/>
        <v>6</v>
      </c>
      <c r="S3552" s="1">
        <f t="shared" si="222"/>
        <v>2020</v>
      </c>
      <c r="T3552" s="1">
        <f t="shared" si="223"/>
        <v>1</v>
      </c>
    </row>
    <row r="3553" spans="1:20" x14ac:dyDescent="0.2">
      <c r="A3553" s="3" t="s">
        <v>1446</v>
      </c>
      <c r="B3553" s="3" t="s">
        <v>1917</v>
      </c>
      <c r="C3553" s="4" t="s">
        <v>1677</v>
      </c>
      <c r="D3553" s="5" t="s">
        <v>1239</v>
      </c>
      <c r="E3553" s="4" t="s">
        <v>1240</v>
      </c>
      <c r="F3553" s="6">
        <v>155.09</v>
      </c>
      <c r="G3553" s="4">
        <v>20004</v>
      </c>
      <c r="H3553" s="4">
        <v>25689</v>
      </c>
      <c r="I3553" s="5">
        <v>6.0372143700000001</v>
      </c>
      <c r="J3553" s="5">
        <v>1.2841931613677</v>
      </c>
      <c r="K3553" s="5" t="s">
        <v>200</v>
      </c>
      <c r="L3553" s="5">
        <v>7</v>
      </c>
      <c r="M3553" s="7" t="s">
        <v>1918</v>
      </c>
      <c r="N3553" s="7" t="s">
        <v>1919</v>
      </c>
      <c r="O3553" s="9" t="str">
        <f t="shared" si="220"/>
        <v>2020-06-09</v>
      </c>
      <c r="P3553" s="1" t="str">
        <f>VLOOKUP(K3553,de_para!$A$2:$B$46,2,0)</f>
        <v>Mensagem</v>
      </c>
      <c r="Q3553" s="1">
        <v>1</v>
      </c>
      <c r="R3553" s="1">
        <f t="shared" si="221"/>
        <v>6</v>
      </c>
      <c r="S3553" s="1">
        <f t="shared" si="222"/>
        <v>2020</v>
      </c>
      <c r="T3553" s="1">
        <f t="shared" si="223"/>
        <v>1</v>
      </c>
    </row>
    <row r="3554" spans="1:20" x14ac:dyDescent="0.2">
      <c r="A3554" s="3" t="s">
        <v>311</v>
      </c>
      <c r="B3554" s="3" t="s">
        <v>1917</v>
      </c>
      <c r="C3554" s="4" t="s">
        <v>1123</v>
      </c>
      <c r="D3554" s="5" t="s">
        <v>1108</v>
      </c>
      <c r="E3554" s="4" t="s">
        <v>1109</v>
      </c>
      <c r="F3554" s="6">
        <v>661.14</v>
      </c>
      <c r="G3554" s="4">
        <v>102304</v>
      </c>
      <c r="H3554" s="4">
        <v>132032</v>
      </c>
      <c r="I3554" s="5">
        <v>5.00742244</v>
      </c>
      <c r="J3554" s="5">
        <v>1.2905849233657001</v>
      </c>
      <c r="K3554" s="5" t="s">
        <v>19</v>
      </c>
      <c r="L3554" s="5">
        <v>128</v>
      </c>
      <c r="M3554" s="7" t="s">
        <v>1918</v>
      </c>
      <c r="N3554" s="7" t="s">
        <v>1919</v>
      </c>
      <c r="O3554" s="9" t="str">
        <f t="shared" si="220"/>
        <v>2020-06-09</v>
      </c>
      <c r="P3554" s="1" t="str">
        <f>VLOOKUP(K3554,de_para!$A$2:$B$46,2,0)</f>
        <v>web event</v>
      </c>
      <c r="Q3554" s="1">
        <v>0</v>
      </c>
      <c r="R3554" s="1">
        <f t="shared" si="221"/>
        <v>6</v>
      </c>
      <c r="S3554" s="1">
        <f t="shared" si="222"/>
        <v>2020</v>
      </c>
      <c r="T3554" s="1">
        <f t="shared" si="223"/>
        <v>1</v>
      </c>
    </row>
    <row r="3555" spans="1:20" x14ac:dyDescent="0.2">
      <c r="A3555" s="3" t="s">
        <v>1006</v>
      </c>
      <c r="B3555" s="3" t="s">
        <v>1917</v>
      </c>
      <c r="C3555" s="4" t="s">
        <v>1331</v>
      </c>
      <c r="D3555" s="5" t="s">
        <v>456</v>
      </c>
      <c r="E3555" s="4" t="s">
        <v>457</v>
      </c>
      <c r="F3555" s="6">
        <v>4899.24</v>
      </c>
      <c r="G3555" s="4">
        <v>604799</v>
      </c>
      <c r="H3555" s="4">
        <v>811461</v>
      </c>
      <c r="I3555" s="5">
        <v>6.0375544899999998</v>
      </c>
      <c r="J3555" s="5">
        <v>1.3417036073141999</v>
      </c>
      <c r="K3555" s="5" t="s">
        <v>38</v>
      </c>
      <c r="L3555" s="5">
        <v>39</v>
      </c>
      <c r="M3555" s="7" t="s">
        <v>1918</v>
      </c>
      <c r="N3555" s="7" t="s">
        <v>1919</v>
      </c>
      <c r="O3555" s="9" t="str">
        <f t="shared" si="220"/>
        <v>2020-06-09</v>
      </c>
      <c r="P3555" s="1" t="str">
        <f>VLOOKUP(K3555,de_para!$A$2:$B$46,2,0)</f>
        <v>Credenciamento</v>
      </c>
      <c r="Q3555" s="1">
        <v>0</v>
      </c>
      <c r="R3555" s="1">
        <f t="shared" si="221"/>
        <v>6</v>
      </c>
      <c r="S3555" s="1">
        <f t="shared" si="222"/>
        <v>2020</v>
      </c>
      <c r="T3555" s="1">
        <f t="shared" si="223"/>
        <v>1</v>
      </c>
    </row>
    <row r="3556" spans="1:20" x14ac:dyDescent="0.2">
      <c r="A3556" s="3" t="s">
        <v>1574</v>
      </c>
      <c r="B3556" s="3" t="s">
        <v>1917</v>
      </c>
      <c r="C3556" s="4" t="s">
        <v>1577</v>
      </c>
      <c r="D3556" s="5" t="s">
        <v>456</v>
      </c>
      <c r="E3556" s="4" t="s">
        <v>457</v>
      </c>
      <c r="F3556" s="6">
        <v>3621.19</v>
      </c>
      <c r="G3556" s="4">
        <v>315968</v>
      </c>
      <c r="H3556" s="4">
        <v>477183</v>
      </c>
      <c r="I3556" s="5">
        <v>7.58868191</v>
      </c>
      <c r="J3556" s="5">
        <v>1.5102257190602</v>
      </c>
      <c r="K3556" s="5" t="s">
        <v>38</v>
      </c>
      <c r="L3556" s="5">
        <v>24</v>
      </c>
      <c r="M3556" s="7" t="s">
        <v>1918</v>
      </c>
      <c r="N3556" s="7" t="s">
        <v>1919</v>
      </c>
      <c r="O3556" s="9" t="str">
        <f t="shared" si="220"/>
        <v>2020-06-09</v>
      </c>
      <c r="P3556" s="1" t="str">
        <f>VLOOKUP(K3556,de_para!$A$2:$B$46,2,0)</f>
        <v>Credenciamento</v>
      </c>
      <c r="Q3556" s="1">
        <v>0</v>
      </c>
      <c r="R3556" s="1">
        <f t="shared" si="221"/>
        <v>6</v>
      </c>
      <c r="S3556" s="1">
        <f t="shared" si="222"/>
        <v>2020</v>
      </c>
      <c r="T3556" s="1">
        <f t="shared" si="223"/>
        <v>1</v>
      </c>
    </row>
    <row r="3557" spans="1:20" x14ac:dyDescent="0.2">
      <c r="A3557" s="3" t="s">
        <v>1810</v>
      </c>
      <c r="B3557" s="3" t="s">
        <v>1917</v>
      </c>
      <c r="C3557" s="4" t="s">
        <v>1811</v>
      </c>
      <c r="D3557" s="5" t="s">
        <v>1812</v>
      </c>
      <c r="E3557" s="4" t="s">
        <v>1813</v>
      </c>
      <c r="F3557" s="6">
        <v>0</v>
      </c>
      <c r="G3557" s="4">
        <v>0</v>
      </c>
      <c r="H3557" s="4">
        <v>0</v>
      </c>
      <c r="I3557" s="5" t="s">
        <v>42</v>
      </c>
      <c r="J3557" s="5">
        <v>0</v>
      </c>
      <c r="K3557" s="5" t="s">
        <v>1814</v>
      </c>
      <c r="L3557" s="5">
        <v>1</v>
      </c>
      <c r="M3557" s="7" t="s">
        <v>1918</v>
      </c>
      <c r="N3557" s="7" t="s">
        <v>1919</v>
      </c>
      <c r="O3557" s="9" t="str">
        <f t="shared" si="220"/>
        <v>2020-06-09</v>
      </c>
      <c r="P3557" s="1" t="str">
        <f>VLOOKUP(K3557,de_para!$A$2:$B$46,2,0)</f>
        <v>Credenciamento</v>
      </c>
      <c r="Q3557" s="1">
        <v>0</v>
      </c>
      <c r="R3557" s="1">
        <f t="shared" si="221"/>
        <v>6</v>
      </c>
      <c r="S3557" s="1">
        <f t="shared" si="222"/>
        <v>2020</v>
      </c>
      <c r="T3557" s="1">
        <f t="shared" si="223"/>
        <v>1</v>
      </c>
    </row>
    <row r="3558" spans="1:20" x14ac:dyDescent="0.2">
      <c r="A3558" s="3" t="s">
        <v>1442</v>
      </c>
      <c r="B3558" s="3" t="s">
        <v>1942</v>
      </c>
      <c r="C3558" s="4" t="s">
        <v>1443</v>
      </c>
      <c r="D3558" s="5" t="s">
        <v>1239</v>
      </c>
      <c r="E3558" s="4" t="s">
        <v>1240</v>
      </c>
      <c r="F3558" s="6">
        <v>365.05</v>
      </c>
      <c r="G3558" s="4">
        <v>32856</v>
      </c>
      <c r="H3558" s="4">
        <v>37814</v>
      </c>
      <c r="I3558" s="5">
        <v>9.6538319099999992</v>
      </c>
      <c r="J3558" s="5">
        <v>1.1509009009008999</v>
      </c>
      <c r="K3558" s="5" t="s">
        <v>200</v>
      </c>
      <c r="L3558" s="5">
        <v>19</v>
      </c>
      <c r="M3558" s="7" t="s">
        <v>1943</v>
      </c>
      <c r="N3558" s="7" t="s">
        <v>1944</v>
      </c>
      <c r="O3558" s="9" t="str">
        <f t="shared" si="220"/>
        <v>2020-06-02</v>
      </c>
      <c r="P3558" s="1" t="str">
        <f>VLOOKUP(K3558,de_para!$A$2:$B$46,2,0)</f>
        <v>Mensagem</v>
      </c>
      <c r="Q3558" s="1">
        <v>1</v>
      </c>
      <c r="R3558" s="1">
        <f t="shared" si="221"/>
        <v>6</v>
      </c>
      <c r="S3558" s="1">
        <f t="shared" si="222"/>
        <v>2020</v>
      </c>
      <c r="T3558" s="1">
        <f t="shared" si="223"/>
        <v>1</v>
      </c>
    </row>
    <row r="3559" spans="1:20" x14ac:dyDescent="0.2">
      <c r="A3559" s="3" t="s">
        <v>1574</v>
      </c>
      <c r="B3559" s="3" t="s">
        <v>1942</v>
      </c>
      <c r="C3559" s="4" t="s">
        <v>1575</v>
      </c>
      <c r="D3559" s="5" t="s">
        <v>1508</v>
      </c>
      <c r="E3559" s="4" t="s">
        <v>1509</v>
      </c>
      <c r="F3559" s="6">
        <v>1677.48</v>
      </c>
      <c r="G3559" s="4">
        <v>126181</v>
      </c>
      <c r="H3559" s="4">
        <v>202138</v>
      </c>
      <c r="I3559" s="5">
        <v>8.2986870400000008</v>
      </c>
      <c r="J3559" s="5">
        <v>1.6019686006610001</v>
      </c>
      <c r="K3559" s="5" t="s">
        <v>38</v>
      </c>
      <c r="L3559" s="5">
        <v>11</v>
      </c>
      <c r="M3559" s="7" t="s">
        <v>1943</v>
      </c>
      <c r="N3559" s="7" t="s">
        <v>1944</v>
      </c>
      <c r="O3559" s="9" t="str">
        <f t="shared" si="220"/>
        <v>2020-06-02</v>
      </c>
      <c r="P3559" s="1" t="str">
        <f>VLOOKUP(K3559,de_para!$A$2:$B$46,2,0)</f>
        <v>Credenciamento</v>
      </c>
      <c r="Q3559" s="1">
        <v>0</v>
      </c>
      <c r="R3559" s="1">
        <f t="shared" si="221"/>
        <v>6</v>
      </c>
      <c r="S3559" s="1">
        <f t="shared" si="222"/>
        <v>2020</v>
      </c>
      <c r="T3559" s="1">
        <f t="shared" si="223"/>
        <v>1</v>
      </c>
    </row>
    <row r="3560" spans="1:20" x14ac:dyDescent="0.2">
      <c r="A3560" s="3" t="s">
        <v>1536</v>
      </c>
      <c r="B3560" s="3" t="s">
        <v>1942</v>
      </c>
      <c r="C3560" s="4" t="s">
        <v>1537</v>
      </c>
      <c r="D3560" s="5" t="s">
        <v>1524</v>
      </c>
      <c r="E3560" s="4" t="s">
        <v>1525</v>
      </c>
      <c r="F3560" s="6">
        <v>2329.71</v>
      </c>
      <c r="G3560" s="4">
        <v>114054</v>
      </c>
      <c r="H3560" s="4">
        <v>342572</v>
      </c>
      <c r="I3560" s="5">
        <v>6.8006433700000004</v>
      </c>
      <c r="J3560" s="5">
        <v>3.0035947884334999</v>
      </c>
      <c r="K3560" s="5" t="s">
        <v>19</v>
      </c>
      <c r="L3560" s="5">
        <v>191</v>
      </c>
      <c r="M3560" s="7" t="s">
        <v>1943</v>
      </c>
      <c r="N3560" s="7" t="s">
        <v>1944</v>
      </c>
      <c r="O3560" s="9" t="str">
        <f t="shared" si="220"/>
        <v>2020-06-02</v>
      </c>
      <c r="P3560" s="1" t="str">
        <f>VLOOKUP(K3560,de_para!$A$2:$B$46,2,0)</f>
        <v>web event</v>
      </c>
      <c r="Q3560" s="1">
        <v>0</v>
      </c>
      <c r="R3560" s="1">
        <f t="shared" si="221"/>
        <v>6</v>
      </c>
      <c r="S3560" s="1">
        <f t="shared" si="222"/>
        <v>2020</v>
      </c>
      <c r="T3560" s="1">
        <f t="shared" si="223"/>
        <v>1</v>
      </c>
    </row>
    <row r="3561" spans="1:20" x14ac:dyDescent="0.2">
      <c r="A3561" s="3" t="s">
        <v>1536</v>
      </c>
      <c r="B3561" s="3" t="s">
        <v>1942</v>
      </c>
      <c r="C3561" s="4" t="s">
        <v>1644</v>
      </c>
      <c r="D3561" s="5" t="s">
        <v>1634</v>
      </c>
      <c r="E3561" s="4" t="s">
        <v>1635</v>
      </c>
      <c r="F3561" s="6">
        <v>1202.1300000000001</v>
      </c>
      <c r="G3561" s="4">
        <v>37156</v>
      </c>
      <c r="H3561" s="4">
        <v>148354</v>
      </c>
      <c r="I3561" s="5">
        <v>8.1031182200000007</v>
      </c>
      <c r="J3561" s="5">
        <v>3.9927333405102998</v>
      </c>
      <c r="K3561" s="5" t="s">
        <v>19</v>
      </c>
      <c r="L3561" s="5">
        <v>48</v>
      </c>
      <c r="M3561" s="7" t="s">
        <v>1943</v>
      </c>
      <c r="N3561" s="7" t="s">
        <v>1944</v>
      </c>
      <c r="O3561" s="9" t="str">
        <f t="shared" si="220"/>
        <v>2020-06-02</v>
      </c>
      <c r="P3561" s="1" t="str">
        <f>VLOOKUP(K3561,de_para!$A$2:$B$46,2,0)</f>
        <v>web event</v>
      </c>
      <c r="Q3561" s="1">
        <v>0</v>
      </c>
      <c r="R3561" s="1">
        <f t="shared" si="221"/>
        <v>6</v>
      </c>
      <c r="S3561" s="1">
        <f t="shared" si="222"/>
        <v>2020</v>
      </c>
      <c r="T3561" s="1">
        <f t="shared" si="223"/>
        <v>1</v>
      </c>
    </row>
    <row r="3562" spans="1:20" x14ac:dyDescent="0.2">
      <c r="A3562" s="3" t="s">
        <v>311</v>
      </c>
      <c r="B3562" s="3" t="s">
        <v>1942</v>
      </c>
      <c r="C3562" s="4" t="s">
        <v>1248</v>
      </c>
      <c r="D3562" s="5" t="s">
        <v>1249</v>
      </c>
      <c r="E3562" s="4" t="s">
        <v>1250</v>
      </c>
      <c r="F3562" s="6">
        <v>3670.72</v>
      </c>
      <c r="G3562" s="4">
        <v>485114</v>
      </c>
      <c r="H3562" s="4">
        <v>738254</v>
      </c>
      <c r="I3562" s="5">
        <v>4.9721640499999999</v>
      </c>
      <c r="J3562" s="5">
        <v>1.5218154907918999</v>
      </c>
      <c r="K3562" s="5" t="s">
        <v>1251</v>
      </c>
      <c r="L3562" s="5">
        <v>49</v>
      </c>
      <c r="M3562" s="7" t="s">
        <v>1943</v>
      </c>
      <c r="N3562" s="7" t="s">
        <v>1944</v>
      </c>
      <c r="O3562" s="9" t="str">
        <f t="shared" si="220"/>
        <v>2020-06-02</v>
      </c>
      <c r="P3562" s="1" t="str">
        <f>VLOOKUP(K3562,de_para!$A$2:$B$46,2,0)</f>
        <v>Credenciamento</v>
      </c>
      <c r="Q3562" s="1">
        <v>0</v>
      </c>
      <c r="R3562" s="1">
        <f t="shared" si="221"/>
        <v>6</v>
      </c>
      <c r="S3562" s="1">
        <f t="shared" si="222"/>
        <v>2020</v>
      </c>
      <c r="T3562" s="1">
        <f t="shared" si="223"/>
        <v>1</v>
      </c>
    </row>
    <row r="3563" spans="1:20" x14ac:dyDescent="0.2">
      <c r="A3563" s="3" t="s">
        <v>1094</v>
      </c>
      <c r="B3563" s="3" t="s">
        <v>1942</v>
      </c>
      <c r="C3563" s="4" t="s">
        <v>1639</v>
      </c>
      <c r="D3563" s="5" t="s">
        <v>1634</v>
      </c>
      <c r="E3563" s="4" t="s">
        <v>1635</v>
      </c>
      <c r="F3563" s="6">
        <v>1571.58</v>
      </c>
      <c r="G3563" s="4">
        <v>15558</v>
      </c>
      <c r="H3563" s="4">
        <v>101087</v>
      </c>
      <c r="I3563" s="5">
        <v>15.546806220000001</v>
      </c>
      <c r="J3563" s="5">
        <v>6.4974289754466996</v>
      </c>
      <c r="K3563" s="5" t="s">
        <v>19</v>
      </c>
      <c r="L3563" s="5">
        <v>137</v>
      </c>
      <c r="M3563" s="7" t="s">
        <v>1943</v>
      </c>
      <c r="N3563" s="7" t="s">
        <v>1944</v>
      </c>
      <c r="O3563" s="9" t="str">
        <f t="shared" si="220"/>
        <v>2020-06-02</v>
      </c>
      <c r="P3563" s="1" t="str">
        <f>VLOOKUP(K3563,de_para!$A$2:$B$46,2,0)</f>
        <v>web event</v>
      </c>
      <c r="Q3563" s="1">
        <v>0</v>
      </c>
      <c r="R3563" s="1">
        <f t="shared" si="221"/>
        <v>6</v>
      </c>
      <c r="S3563" s="1">
        <f t="shared" si="222"/>
        <v>2020</v>
      </c>
      <c r="T3563" s="1">
        <f t="shared" si="223"/>
        <v>1</v>
      </c>
    </row>
    <row r="3564" spans="1:20" x14ac:dyDescent="0.2">
      <c r="A3564" s="3" t="s">
        <v>1732</v>
      </c>
      <c r="B3564" s="3" t="s">
        <v>1942</v>
      </c>
      <c r="C3564" s="4" t="s">
        <v>1733</v>
      </c>
      <c r="D3564" s="5" t="s">
        <v>1672</v>
      </c>
      <c r="E3564" s="4" t="s">
        <v>1673</v>
      </c>
      <c r="F3564" s="6">
        <v>138.54</v>
      </c>
      <c r="G3564" s="4">
        <v>22468</v>
      </c>
      <c r="H3564" s="4">
        <v>28070</v>
      </c>
      <c r="I3564" s="5">
        <v>4.9355183499999997</v>
      </c>
      <c r="J3564" s="5">
        <v>1.2493323838348001</v>
      </c>
      <c r="K3564" s="5" t="s">
        <v>19</v>
      </c>
      <c r="L3564" s="5">
        <v>24</v>
      </c>
      <c r="M3564" s="7" t="s">
        <v>1943</v>
      </c>
      <c r="N3564" s="7" t="s">
        <v>1944</v>
      </c>
      <c r="O3564" s="9" t="str">
        <f t="shared" si="220"/>
        <v>2020-06-02</v>
      </c>
      <c r="P3564" s="1" t="str">
        <f>VLOOKUP(K3564,de_para!$A$2:$B$46,2,0)</f>
        <v>web event</v>
      </c>
      <c r="Q3564" s="1">
        <v>0</v>
      </c>
      <c r="R3564" s="1">
        <f t="shared" si="221"/>
        <v>6</v>
      </c>
      <c r="S3564" s="1">
        <f t="shared" si="222"/>
        <v>2020</v>
      </c>
      <c r="T3564" s="1">
        <f t="shared" si="223"/>
        <v>1</v>
      </c>
    </row>
    <row r="3565" spans="1:20" x14ac:dyDescent="0.2">
      <c r="A3565" s="3" t="s">
        <v>1619</v>
      </c>
      <c r="B3565" s="3" t="s">
        <v>1942</v>
      </c>
      <c r="C3565" s="4" t="s">
        <v>1620</v>
      </c>
      <c r="D3565" s="5" t="s">
        <v>1609</v>
      </c>
      <c r="E3565" s="4" t="s">
        <v>1610</v>
      </c>
      <c r="F3565" s="6">
        <v>209.43</v>
      </c>
      <c r="G3565" s="4">
        <v>17460</v>
      </c>
      <c r="H3565" s="4">
        <v>19621</v>
      </c>
      <c r="I3565" s="5">
        <v>10.6737679</v>
      </c>
      <c r="J3565" s="5">
        <v>1.1237686139748</v>
      </c>
      <c r="K3565" s="5" t="s">
        <v>200</v>
      </c>
      <c r="L3565" s="5">
        <v>10</v>
      </c>
      <c r="M3565" s="7" t="s">
        <v>1943</v>
      </c>
      <c r="N3565" s="7" t="s">
        <v>1944</v>
      </c>
      <c r="O3565" s="9" t="str">
        <f t="shared" si="220"/>
        <v>2020-06-02</v>
      </c>
      <c r="P3565" s="1" t="str">
        <f>VLOOKUP(K3565,de_para!$A$2:$B$46,2,0)</f>
        <v>Mensagem</v>
      </c>
      <c r="Q3565" s="1">
        <v>1</v>
      </c>
      <c r="R3565" s="1">
        <f t="shared" si="221"/>
        <v>6</v>
      </c>
      <c r="S3565" s="1">
        <f t="shared" si="222"/>
        <v>2020</v>
      </c>
      <c r="T3565" s="1">
        <f t="shared" si="223"/>
        <v>1</v>
      </c>
    </row>
    <row r="3566" spans="1:20" x14ac:dyDescent="0.2">
      <c r="A3566" s="3" t="s">
        <v>1548</v>
      </c>
      <c r="B3566" s="3" t="s">
        <v>1942</v>
      </c>
      <c r="C3566" s="4" t="s">
        <v>1653</v>
      </c>
      <c r="D3566" s="5" t="s">
        <v>1634</v>
      </c>
      <c r="E3566" s="4" t="s">
        <v>1635</v>
      </c>
      <c r="F3566" s="6">
        <v>953.18</v>
      </c>
      <c r="G3566" s="4">
        <v>17358</v>
      </c>
      <c r="H3566" s="4">
        <v>82695</v>
      </c>
      <c r="I3566" s="5">
        <v>11.52645263</v>
      </c>
      <c r="J3566" s="5">
        <v>4.7640857241618004</v>
      </c>
      <c r="K3566" s="5" t="s">
        <v>19</v>
      </c>
      <c r="L3566" s="5">
        <v>67</v>
      </c>
      <c r="M3566" s="7" t="s">
        <v>1943</v>
      </c>
      <c r="N3566" s="7" t="s">
        <v>1944</v>
      </c>
      <c r="O3566" s="9" t="str">
        <f t="shared" si="220"/>
        <v>2020-06-02</v>
      </c>
      <c r="P3566" s="1" t="str">
        <f>VLOOKUP(K3566,de_para!$A$2:$B$46,2,0)</f>
        <v>web event</v>
      </c>
      <c r="Q3566" s="1">
        <v>0</v>
      </c>
      <c r="R3566" s="1">
        <f t="shared" si="221"/>
        <v>6</v>
      </c>
      <c r="S3566" s="1">
        <f t="shared" si="222"/>
        <v>2020</v>
      </c>
      <c r="T3566" s="1">
        <f t="shared" si="223"/>
        <v>1</v>
      </c>
    </row>
    <row r="3567" spans="1:20" x14ac:dyDescent="0.2">
      <c r="A3567" s="3" t="s">
        <v>1477</v>
      </c>
      <c r="B3567" s="3" t="s">
        <v>1942</v>
      </c>
      <c r="C3567" s="4" t="s">
        <v>1478</v>
      </c>
      <c r="D3567" s="5" t="s">
        <v>1239</v>
      </c>
      <c r="E3567" s="4" t="s">
        <v>1240</v>
      </c>
      <c r="F3567" s="6">
        <v>9.8699999999999992</v>
      </c>
      <c r="G3567" s="4">
        <v>1643</v>
      </c>
      <c r="H3567" s="4">
        <v>1781</v>
      </c>
      <c r="I3567" s="5">
        <v>5.5418304300000001</v>
      </c>
      <c r="J3567" s="5">
        <v>1.0839926962873001</v>
      </c>
      <c r="K3567" s="5" t="s">
        <v>200</v>
      </c>
      <c r="L3567" s="5" t="s">
        <v>42</v>
      </c>
      <c r="M3567" s="7" t="s">
        <v>1943</v>
      </c>
      <c r="N3567" s="7" t="s">
        <v>1944</v>
      </c>
      <c r="O3567" s="9" t="str">
        <f t="shared" si="220"/>
        <v>2020-06-02</v>
      </c>
      <c r="P3567" s="1" t="str">
        <f>VLOOKUP(K3567,de_para!$A$2:$B$46,2,0)</f>
        <v>Mensagem</v>
      </c>
      <c r="Q3567" s="1">
        <v>1</v>
      </c>
      <c r="R3567" s="1">
        <f t="shared" si="221"/>
        <v>6</v>
      </c>
      <c r="S3567" s="1">
        <f t="shared" si="222"/>
        <v>2020</v>
      </c>
      <c r="T3567" s="1">
        <f t="shared" si="223"/>
        <v>1</v>
      </c>
    </row>
    <row r="3568" spans="1:20" x14ac:dyDescent="0.2">
      <c r="A3568" s="3" t="s">
        <v>1094</v>
      </c>
      <c r="B3568" s="3" t="s">
        <v>1942</v>
      </c>
      <c r="C3568" s="4" t="s">
        <v>1541</v>
      </c>
      <c r="D3568" s="5" t="s">
        <v>1524</v>
      </c>
      <c r="E3568" s="4" t="s">
        <v>1525</v>
      </c>
      <c r="F3568" s="6">
        <v>2277.3000000000002</v>
      </c>
      <c r="G3568" s="4">
        <v>33851</v>
      </c>
      <c r="H3568" s="4">
        <v>181899</v>
      </c>
      <c r="I3568" s="5">
        <v>12.519585040000001</v>
      </c>
      <c r="J3568" s="5">
        <v>5.3735192461079002</v>
      </c>
      <c r="K3568" s="5" t="s">
        <v>19</v>
      </c>
      <c r="L3568" s="5">
        <v>287</v>
      </c>
      <c r="M3568" s="7" t="s">
        <v>1943</v>
      </c>
      <c r="N3568" s="7" t="s">
        <v>1944</v>
      </c>
      <c r="O3568" s="9" t="str">
        <f t="shared" si="220"/>
        <v>2020-06-02</v>
      </c>
      <c r="P3568" s="1" t="str">
        <f>VLOOKUP(K3568,de_para!$A$2:$B$46,2,0)</f>
        <v>web event</v>
      </c>
      <c r="Q3568" s="1">
        <v>0</v>
      </c>
      <c r="R3568" s="1">
        <f t="shared" si="221"/>
        <v>6</v>
      </c>
      <c r="S3568" s="1">
        <f t="shared" si="222"/>
        <v>2020</v>
      </c>
      <c r="T3568" s="1">
        <f t="shared" si="223"/>
        <v>1</v>
      </c>
    </row>
    <row r="3569" spans="1:20" x14ac:dyDescent="0.2">
      <c r="A3569" s="3" t="s">
        <v>311</v>
      </c>
      <c r="B3569" s="3" t="s">
        <v>1942</v>
      </c>
      <c r="C3569" s="4" t="s">
        <v>1123</v>
      </c>
      <c r="D3569" s="5" t="s">
        <v>1108</v>
      </c>
      <c r="E3569" s="4" t="s">
        <v>1109</v>
      </c>
      <c r="F3569" s="6">
        <v>359.06</v>
      </c>
      <c r="G3569" s="4">
        <v>58959</v>
      </c>
      <c r="H3569" s="4">
        <v>69365</v>
      </c>
      <c r="I3569" s="5">
        <v>5.1763857900000003</v>
      </c>
      <c r="J3569" s="5">
        <v>1.1764955307925999</v>
      </c>
      <c r="K3569" s="5" t="s">
        <v>19</v>
      </c>
      <c r="L3569" s="5">
        <v>63</v>
      </c>
      <c r="M3569" s="7" t="s">
        <v>1943</v>
      </c>
      <c r="N3569" s="7" t="s">
        <v>1944</v>
      </c>
      <c r="O3569" s="9" t="str">
        <f t="shared" si="220"/>
        <v>2020-06-02</v>
      </c>
      <c r="P3569" s="1" t="str">
        <f>VLOOKUP(K3569,de_para!$A$2:$B$46,2,0)</f>
        <v>web event</v>
      </c>
      <c r="Q3569" s="1">
        <v>0</v>
      </c>
      <c r="R3569" s="1">
        <f t="shared" si="221"/>
        <v>6</v>
      </c>
      <c r="S3569" s="1">
        <f t="shared" si="222"/>
        <v>2020</v>
      </c>
      <c r="T3569" s="1">
        <f t="shared" si="223"/>
        <v>1</v>
      </c>
    </row>
    <row r="3570" spans="1:20" x14ac:dyDescent="0.2">
      <c r="A3570" s="3" t="s">
        <v>1305</v>
      </c>
      <c r="B3570" s="3" t="s">
        <v>1942</v>
      </c>
      <c r="C3570" s="4" t="s">
        <v>1738</v>
      </c>
      <c r="D3570" s="5" t="s">
        <v>1108</v>
      </c>
      <c r="E3570" s="4" t="s">
        <v>1109</v>
      </c>
      <c r="F3570" s="6">
        <v>44.17</v>
      </c>
      <c r="G3570" s="4">
        <v>8298</v>
      </c>
      <c r="H3570" s="4">
        <v>9472</v>
      </c>
      <c r="I3570" s="5">
        <v>4.6632179100000002</v>
      </c>
      <c r="J3570" s="5">
        <v>1.1414798746685999</v>
      </c>
      <c r="K3570" s="5" t="s">
        <v>19</v>
      </c>
      <c r="L3570" s="5">
        <v>8</v>
      </c>
      <c r="M3570" s="7" t="s">
        <v>1943</v>
      </c>
      <c r="N3570" s="7" t="s">
        <v>1944</v>
      </c>
      <c r="O3570" s="9" t="str">
        <f t="shared" si="220"/>
        <v>2020-06-02</v>
      </c>
      <c r="P3570" s="1" t="str">
        <f>VLOOKUP(K3570,de_para!$A$2:$B$46,2,0)</f>
        <v>web event</v>
      </c>
      <c r="Q3570" s="1">
        <v>0</v>
      </c>
      <c r="R3570" s="1">
        <f t="shared" si="221"/>
        <v>6</v>
      </c>
      <c r="S3570" s="1">
        <f t="shared" si="222"/>
        <v>2020</v>
      </c>
      <c r="T3570" s="1">
        <f t="shared" si="223"/>
        <v>1</v>
      </c>
    </row>
    <row r="3571" spans="1:20" x14ac:dyDescent="0.2">
      <c r="A3571" s="3" t="s">
        <v>1920</v>
      </c>
      <c r="B3571" s="3" t="s">
        <v>1942</v>
      </c>
      <c r="C3571" s="4" t="s">
        <v>1921</v>
      </c>
      <c r="D3571" s="5" t="s">
        <v>1922</v>
      </c>
      <c r="E3571" s="4" t="s">
        <v>1923</v>
      </c>
      <c r="F3571" s="6">
        <v>0</v>
      </c>
      <c r="G3571" s="4">
        <v>0</v>
      </c>
      <c r="H3571" s="4">
        <v>0</v>
      </c>
      <c r="I3571" s="5" t="s">
        <v>42</v>
      </c>
      <c r="J3571" s="5">
        <v>0</v>
      </c>
      <c r="K3571" s="5" t="s">
        <v>200</v>
      </c>
      <c r="L3571" s="5">
        <v>3</v>
      </c>
      <c r="M3571" s="7" t="s">
        <v>1943</v>
      </c>
      <c r="N3571" s="7" t="s">
        <v>1944</v>
      </c>
      <c r="O3571" s="9" t="str">
        <f t="shared" si="220"/>
        <v>2020-06-02</v>
      </c>
      <c r="P3571" s="1" t="str">
        <f>VLOOKUP(K3571,de_para!$A$2:$B$46,2,0)</f>
        <v>Mensagem</v>
      </c>
      <c r="Q3571" s="1">
        <v>0</v>
      </c>
      <c r="R3571" s="1">
        <f t="shared" si="221"/>
        <v>6</v>
      </c>
      <c r="S3571" s="1">
        <f t="shared" si="222"/>
        <v>2020</v>
      </c>
      <c r="T3571" s="1">
        <f t="shared" si="223"/>
        <v>1</v>
      </c>
    </row>
    <row r="3572" spans="1:20" x14ac:dyDescent="0.2">
      <c r="A3572" s="3" t="s">
        <v>1466</v>
      </c>
      <c r="B3572" s="3" t="s">
        <v>1942</v>
      </c>
      <c r="C3572" s="4" t="s">
        <v>1467</v>
      </c>
      <c r="D3572" s="5" t="s">
        <v>1249</v>
      </c>
      <c r="E3572" s="4" t="s">
        <v>1250</v>
      </c>
      <c r="F3572" s="6">
        <v>6118.11</v>
      </c>
      <c r="G3572" s="4">
        <v>967838</v>
      </c>
      <c r="H3572" s="4">
        <v>1403881</v>
      </c>
      <c r="I3572" s="5">
        <v>4.3579975800000001</v>
      </c>
      <c r="J3572" s="5">
        <v>1.4505330437532</v>
      </c>
      <c r="K3572" s="5" t="s">
        <v>1251</v>
      </c>
      <c r="L3572" s="5">
        <v>59</v>
      </c>
      <c r="M3572" s="7" t="s">
        <v>1943</v>
      </c>
      <c r="N3572" s="7" t="s">
        <v>1944</v>
      </c>
      <c r="O3572" s="9" t="str">
        <f t="shared" si="220"/>
        <v>2020-06-02</v>
      </c>
      <c r="P3572" s="1" t="str">
        <f>VLOOKUP(K3572,de_para!$A$2:$B$46,2,0)</f>
        <v>Credenciamento</v>
      </c>
      <c r="Q3572" s="1">
        <v>0</v>
      </c>
      <c r="R3572" s="1">
        <f t="shared" si="221"/>
        <v>6</v>
      </c>
      <c r="S3572" s="1">
        <f t="shared" si="222"/>
        <v>2020</v>
      </c>
      <c r="T3572" s="1">
        <f t="shared" si="223"/>
        <v>1</v>
      </c>
    </row>
    <row r="3573" spans="1:20" x14ac:dyDescent="0.2">
      <c r="A3573" s="3" t="s">
        <v>1358</v>
      </c>
      <c r="B3573" s="3" t="s">
        <v>1942</v>
      </c>
      <c r="C3573" s="4" t="s">
        <v>1770</v>
      </c>
      <c r="D3573" s="5" t="s">
        <v>1761</v>
      </c>
      <c r="E3573" s="4" t="s">
        <v>1762</v>
      </c>
      <c r="F3573" s="6">
        <v>206.07</v>
      </c>
      <c r="G3573" s="4">
        <v>20073</v>
      </c>
      <c r="H3573" s="4">
        <v>23086</v>
      </c>
      <c r="I3573" s="5">
        <v>8.9261890299999997</v>
      </c>
      <c r="J3573" s="5">
        <v>1.1501021272356</v>
      </c>
      <c r="K3573" s="5" t="s">
        <v>30</v>
      </c>
      <c r="L3573" s="5">
        <v>31</v>
      </c>
      <c r="M3573" s="7" t="s">
        <v>1943</v>
      </c>
      <c r="N3573" s="7" t="s">
        <v>1944</v>
      </c>
      <c r="O3573" s="9" t="str">
        <f t="shared" si="220"/>
        <v>2020-06-02</v>
      </c>
      <c r="P3573" s="1" t="str">
        <f>VLOOKUP(K3573,de_para!$A$2:$B$46,2,0)</f>
        <v>Lead Ads</v>
      </c>
      <c r="Q3573" s="1">
        <v>0</v>
      </c>
      <c r="R3573" s="1">
        <f t="shared" si="221"/>
        <v>6</v>
      </c>
      <c r="S3573" s="1">
        <f t="shared" si="222"/>
        <v>2020</v>
      </c>
      <c r="T3573" s="1">
        <f t="shared" si="223"/>
        <v>1</v>
      </c>
    </row>
    <row r="3574" spans="1:20" x14ac:dyDescent="0.2">
      <c r="A3574" s="3" t="s">
        <v>1006</v>
      </c>
      <c r="B3574" s="3" t="s">
        <v>1942</v>
      </c>
      <c r="C3574" s="4" t="s">
        <v>1507</v>
      </c>
      <c r="D3574" s="5" t="s">
        <v>1508</v>
      </c>
      <c r="E3574" s="4" t="s">
        <v>1509</v>
      </c>
      <c r="F3574" s="6">
        <v>1926.32</v>
      </c>
      <c r="G3574" s="4">
        <v>237875</v>
      </c>
      <c r="H3574" s="4">
        <v>321479</v>
      </c>
      <c r="I3574" s="5">
        <v>5.9920554700000004</v>
      </c>
      <c r="J3574" s="5">
        <v>1.3514619022595999</v>
      </c>
      <c r="K3574" s="5" t="s">
        <v>38</v>
      </c>
      <c r="L3574" s="5">
        <v>13</v>
      </c>
      <c r="M3574" s="7" t="s">
        <v>1943</v>
      </c>
      <c r="N3574" s="7" t="s">
        <v>1944</v>
      </c>
      <c r="O3574" s="9" t="str">
        <f t="shared" si="220"/>
        <v>2020-06-02</v>
      </c>
      <c r="P3574" s="1" t="str">
        <f>VLOOKUP(K3574,de_para!$A$2:$B$46,2,0)</f>
        <v>Credenciamento</v>
      </c>
      <c r="Q3574" s="1">
        <v>0</v>
      </c>
      <c r="R3574" s="1">
        <f t="shared" si="221"/>
        <v>6</v>
      </c>
      <c r="S3574" s="1">
        <f t="shared" si="222"/>
        <v>2020</v>
      </c>
      <c r="T3574" s="1">
        <f t="shared" si="223"/>
        <v>1</v>
      </c>
    </row>
    <row r="3575" spans="1:20" x14ac:dyDescent="0.2">
      <c r="A3575" s="3" t="s">
        <v>1548</v>
      </c>
      <c r="B3575" s="3" t="s">
        <v>1942</v>
      </c>
      <c r="C3575" s="4" t="s">
        <v>1640</v>
      </c>
      <c r="D3575" s="5" t="s">
        <v>1524</v>
      </c>
      <c r="E3575" s="4" t="s">
        <v>1525</v>
      </c>
      <c r="F3575" s="6">
        <v>1408.99</v>
      </c>
      <c r="G3575" s="4">
        <v>39325</v>
      </c>
      <c r="H3575" s="4">
        <v>152723</v>
      </c>
      <c r="I3575" s="5">
        <v>9.2257878600000005</v>
      </c>
      <c r="J3575" s="5">
        <v>3.8836109345200001</v>
      </c>
      <c r="K3575" s="5" t="s">
        <v>19</v>
      </c>
      <c r="L3575" s="5">
        <v>145</v>
      </c>
      <c r="M3575" s="7" t="s">
        <v>1943</v>
      </c>
      <c r="N3575" s="7" t="s">
        <v>1944</v>
      </c>
      <c r="O3575" s="9" t="str">
        <f t="shared" si="220"/>
        <v>2020-06-02</v>
      </c>
      <c r="P3575" s="1" t="str">
        <f>VLOOKUP(K3575,de_para!$A$2:$B$46,2,0)</f>
        <v>web event</v>
      </c>
      <c r="Q3575" s="1">
        <v>0</v>
      </c>
      <c r="R3575" s="1">
        <f t="shared" si="221"/>
        <v>6</v>
      </c>
      <c r="S3575" s="1">
        <f t="shared" si="222"/>
        <v>2020</v>
      </c>
      <c r="T3575" s="1">
        <f t="shared" si="223"/>
        <v>1</v>
      </c>
    </row>
    <row r="3576" spans="1:20" x14ac:dyDescent="0.2">
      <c r="A3576" s="3" t="s">
        <v>1466</v>
      </c>
      <c r="B3576" s="3" t="s">
        <v>1942</v>
      </c>
      <c r="C3576" s="4" t="s">
        <v>1546</v>
      </c>
      <c r="D3576" s="5" t="s">
        <v>1521</v>
      </c>
      <c r="E3576" s="4" t="s">
        <v>1522</v>
      </c>
      <c r="F3576" s="6">
        <v>2088.5100000000002</v>
      </c>
      <c r="G3576" s="4">
        <v>304706</v>
      </c>
      <c r="H3576" s="4">
        <v>463832</v>
      </c>
      <c r="I3576" s="5">
        <v>4.5027294400000004</v>
      </c>
      <c r="J3576" s="5">
        <v>1.5222279836957999</v>
      </c>
      <c r="K3576" s="5" t="s">
        <v>1251</v>
      </c>
      <c r="L3576" s="5">
        <v>18</v>
      </c>
      <c r="M3576" s="7" t="s">
        <v>1943</v>
      </c>
      <c r="N3576" s="7" t="s">
        <v>1944</v>
      </c>
      <c r="O3576" s="9" t="str">
        <f t="shared" si="220"/>
        <v>2020-06-02</v>
      </c>
      <c r="P3576" s="1" t="str">
        <f>VLOOKUP(K3576,de_para!$A$2:$B$46,2,0)</f>
        <v>Credenciamento</v>
      </c>
      <c r="Q3576" s="1">
        <v>0</v>
      </c>
      <c r="R3576" s="1">
        <f t="shared" si="221"/>
        <v>6</v>
      </c>
      <c r="S3576" s="1">
        <f t="shared" si="222"/>
        <v>2020</v>
      </c>
      <c r="T3576" s="1">
        <f t="shared" si="223"/>
        <v>1</v>
      </c>
    </row>
    <row r="3577" spans="1:20" x14ac:dyDescent="0.2">
      <c r="A3577" s="3" t="s">
        <v>1327</v>
      </c>
      <c r="B3577" s="3" t="s">
        <v>1942</v>
      </c>
      <c r="C3577" s="4" t="s">
        <v>1828</v>
      </c>
      <c r="D3577" s="5" t="s">
        <v>1801</v>
      </c>
      <c r="E3577" s="4" t="s">
        <v>1802</v>
      </c>
      <c r="F3577" s="6">
        <v>192.43</v>
      </c>
      <c r="G3577" s="4">
        <v>6102</v>
      </c>
      <c r="H3577" s="4">
        <v>10144</v>
      </c>
      <c r="I3577" s="5">
        <v>18.969834380000002</v>
      </c>
      <c r="J3577" s="5">
        <v>1.6624057686005</v>
      </c>
      <c r="K3577" s="5" t="s">
        <v>30</v>
      </c>
      <c r="L3577" s="5">
        <v>19</v>
      </c>
      <c r="M3577" s="7" t="s">
        <v>1943</v>
      </c>
      <c r="N3577" s="7" t="s">
        <v>1944</v>
      </c>
      <c r="O3577" s="9" t="str">
        <f t="shared" si="220"/>
        <v>2020-06-02</v>
      </c>
      <c r="P3577" s="1" t="str">
        <f>VLOOKUP(K3577,de_para!$A$2:$B$46,2,0)</f>
        <v>Lead Ads</v>
      </c>
      <c r="Q3577" s="1">
        <v>0</v>
      </c>
      <c r="R3577" s="1">
        <f t="shared" si="221"/>
        <v>6</v>
      </c>
      <c r="S3577" s="1">
        <f t="shared" si="222"/>
        <v>2020</v>
      </c>
      <c r="T3577" s="1">
        <f t="shared" si="223"/>
        <v>1</v>
      </c>
    </row>
    <row r="3578" spans="1:20" x14ac:dyDescent="0.2">
      <c r="A3578" s="3" t="s">
        <v>311</v>
      </c>
      <c r="B3578" s="3" t="s">
        <v>1942</v>
      </c>
      <c r="C3578" s="4" t="s">
        <v>1535</v>
      </c>
      <c r="D3578" s="5" t="s">
        <v>1508</v>
      </c>
      <c r="E3578" s="4" t="s">
        <v>1509</v>
      </c>
      <c r="F3578" s="6">
        <v>1980.11</v>
      </c>
      <c r="G3578" s="4">
        <v>174902</v>
      </c>
      <c r="H3578" s="4">
        <v>260604</v>
      </c>
      <c r="I3578" s="5">
        <v>7.5981565900000003</v>
      </c>
      <c r="J3578" s="5">
        <v>1.4900001143498001</v>
      </c>
      <c r="K3578" s="5" t="s">
        <v>38</v>
      </c>
      <c r="L3578" s="5">
        <v>3</v>
      </c>
      <c r="M3578" s="7" t="s">
        <v>1943</v>
      </c>
      <c r="N3578" s="7" t="s">
        <v>1944</v>
      </c>
      <c r="O3578" s="9" t="str">
        <f t="shared" si="220"/>
        <v>2020-06-02</v>
      </c>
      <c r="P3578" s="1" t="str">
        <f>VLOOKUP(K3578,de_para!$A$2:$B$46,2,0)</f>
        <v>Credenciamento</v>
      </c>
      <c r="Q3578" s="1">
        <v>0</v>
      </c>
      <c r="R3578" s="1">
        <f t="shared" si="221"/>
        <v>6</v>
      </c>
      <c r="S3578" s="1">
        <f t="shared" si="222"/>
        <v>2020</v>
      </c>
      <c r="T3578" s="1">
        <f t="shared" si="223"/>
        <v>1</v>
      </c>
    </row>
    <row r="3579" spans="1:20" x14ac:dyDescent="0.2">
      <c r="A3579" s="3" t="s">
        <v>1517</v>
      </c>
      <c r="B3579" s="3" t="s">
        <v>1942</v>
      </c>
      <c r="C3579" s="4" t="s">
        <v>1518</v>
      </c>
      <c r="D3579" s="5" t="s">
        <v>1503</v>
      </c>
      <c r="E3579" s="4" t="s">
        <v>1504</v>
      </c>
      <c r="F3579" s="6">
        <v>3246.37</v>
      </c>
      <c r="G3579" s="4">
        <v>149082</v>
      </c>
      <c r="H3579" s="4">
        <v>299951</v>
      </c>
      <c r="I3579" s="5">
        <v>10.82300109</v>
      </c>
      <c r="J3579" s="5">
        <v>2.0119866918876999</v>
      </c>
      <c r="K3579" s="5" t="s">
        <v>1304</v>
      </c>
      <c r="L3579" s="5">
        <v>153</v>
      </c>
      <c r="M3579" s="7" t="s">
        <v>1943</v>
      </c>
      <c r="N3579" s="7" t="s">
        <v>1944</v>
      </c>
      <c r="O3579" s="9" t="str">
        <f t="shared" si="220"/>
        <v>2020-06-02</v>
      </c>
      <c r="P3579" s="1" t="str">
        <f>VLOOKUP(K3579,de_para!$A$2:$B$46,2,0)</f>
        <v>web event</v>
      </c>
      <c r="Q3579" s="1">
        <v>0</v>
      </c>
      <c r="R3579" s="1">
        <f t="shared" si="221"/>
        <v>6</v>
      </c>
      <c r="S3579" s="1">
        <f t="shared" si="222"/>
        <v>2020</v>
      </c>
      <c r="T3579" s="1">
        <f t="shared" si="223"/>
        <v>1</v>
      </c>
    </row>
    <row r="3580" spans="1:20" x14ac:dyDescent="0.2">
      <c r="A3580" s="3" t="s">
        <v>311</v>
      </c>
      <c r="B3580" s="3" t="s">
        <v>1942</v>
      </c>
      <c r="C3580" s="4" t="s">
        <v>1545</v>
      </c>
      <c r="D3580" s="5" t="s">
        <v>456</v>
      </c>
      <c r="E3580" s="4" t="s">
        <v>457</v>
      </c>
      <c r="F3580" s="6">
        <v>3304.9</v>
      </c>
      <c r="G3580" s="4">
        <v>344071</v>
      </c>
      <c r="H3580" s="4">
        <v>474397</v>
      </c>
      <c r="I3580" s="5">
        <v>6.9665280300000001</v>
      </c>
      <c r="J3580" s="5">
        <v>1.3787764734604</v>
      </c>
      <c r="K3580" s="5" t="s">
        <v>38</v>
      </c>
      <c r="L3580" s="5">
        <v>18</v>
      </c>
      <c r="M3580" s="7" t="s">
        <v>1943</v>
      </c>
      <c r="N3580" s="7" t="s">
        <v>1944</v>
      </c>
      <c r="O3580" s="9" t="str">
        <f t="shared" si="220"/>
        <v>2020-06-02</v>
      </c>
      <c r="P3580" s="1" t="str">
        <f>VLOOKUP(K3580,de_para!$A$2:$B$46,2,0)</f>
        <v>Credenciamento</v>
      </c>
      <c r="Q3580" s="1">
        <v>0</v>
      </c>
      <c r="R3580" s="1">
        <f t="shared" si="221"/>
        <v>6</v>
      </c>
      <c r="S3580" s="1">
        <f t="shared" si="222"/>
        <v>2020</v>
      </c>
      <c r="T3580" s="1">
        <f t="shared" si="223"/>
        <v>1</v>
      </c>
    </row>
    <row r="3581" spans="1:20" x14ac:dyDescent="0.2">
      <c r="A3581" s="3" t="s">
        <v>1327</v>
      </c>
      <c r="B3581" s="3" t="s">
        <v>1942</v>
      </c>
      <c r="C3581" s="4" t="s">
        <v>1328</v>
      </c>
      <c r="D3581" s="5" t="s">
        <v>1329</v>
      </c>
      <c r="E3581" s="4" t="s">
        <v>1330</v>
      </c>
      <c r="F3581" s="6">
        <v>339.61</v>
      </c>
      <c r="G3581" s="4">
        <v>12380</v>
      </c>
      <c r="H3581" s="4">
        <v>19312</v>
      </c>
      <c r="I3581" s="5">
        <v>17.585439109999999</v>
      </c>
      <c r="J3581" s="5">
        <v>1.5599353796446001</v>
      </c>
      <c r="K3581" s="5" t="s">
        <v>30</v>
      </c>
      <c r="L3581" s="5">
        <v>43</v>
      </c>
      <c r="M3581" s="7" t="s">
        <v>1943</v>
      </c>
      <c r="N3581" s="7" t="s">
        <v>1944</v>
      </c>
      <c r="O3581" s="9" t="str">
        <f t="shared" si="220"/>
        <v>2020-06-02</v>
      </c>
      <c r="P3581" s="1" t="str">
        <f>VLOOKUP(K3581,de_para!$A$2:$B$46,2,0)</f>
        <v>Lead Ads</v>
      </c>
      <c r="Q3581" s="1">
        <v>0</v>
      </c>
      <c r="R3581" s="1">
        <f t="shared" si="221"/>
        <v>6</v>
      </c>
      <c r="S3581" s="1">
        <f t="shared" si="222"/>
        <v>2020</v>
      </c>
      <c r="T3581" s="1">
        <f t="shared" si="223"/>
        <v>1</v>
      </c>
    </row>
    <row r="3582" spans="1:20" x14ac:dyDescent="0.2">
      <c r="A3582" s="3" t="s">
        <v>1601</v>
      </c>
      <c r="B3582" s="3" t="s">
        <v>1942</v>
      </c>
      <c r="C3582" s="4" t="s">
        <v>1602</v>
      </c>
      <c r="D3582" s="5" t="s">
        <v>1360</v>
      </c>
      <c r="E3582" s="4" t="s">
        <v>1361</v>
      </c>
      <c r="F3582" s="6">
        <v>184.03</v>
      </c>
      <c r="G3582" s="4">
        <v>24856</v>
      </c>
      <c r="H3582" s="4">
        <v>27451</v>
      </c>
      <c r="I3582" s="5">
        <v>6.7039452099999997</v>
      </c>
      <c r="J3582" s="5">
        <v>1.1044013517863001</v>
      </c>
      <c r="K3582" s="5" t="s">
        <v>30</v>
      </c>
      <c r="L3582" s="5">
        <v>29</v>
      </c>
      <c r="M3582" s="7" t="s">
        <v>1943</v>
      </c>
      <c r="N3582" s="7" t="s">
        <v>1944</v>
      </c>
      <c r="O3582" s="9" t="str">
        <f t="shared" si="220"/>
        <v>2020-06-02</v>
      </c>
      <c r="P3582" s="1" t="str">
        <f>VLOOKUP(K3582,de_para!$A$2:$B$46,2,0)</f>
        <v>Lead Ads</v>
      </c>
      <c r="Q3582" s="1">
        <v>0</v>
      </c>
      <c r="R3582" s="1">
        <f t="shared" si="221"/>
        <v>6</v>
      </c>
      <c r="S3582" s="1">
        <f t="shared" si="222"/>
        <v>2020</v>
      </c>
      <c r="T3582" s="1">
        <f t="shared" si="223"/>
        <v>1</v>
      </c>
    </row>
    <row r="3583" spans="1:20" x14ac:dyDescent="0.2">
      <c r="A3583" s="3" t="s">
        <v>1574</v>
      </c>
      <c r="B3583" s="3" t="s">
        <v>1942</v>
      </c>
      <c r="C3583" s="4" t="s">
        <v>1577</v>
      </c>
      <c r="D3583" s="5" t="s">
        <v>456</v>
      </c>
      <c r="E3583" s="4" t="s">
        <v>457</v>
      </c>
      <c r="F3583" s="6">
        <v>2559.16</v>
      </c>
      <c r="G3583" s="4">
        <v>223893</v>
      </c>
      <c r="H3583" s="4">
        <v>337234</v>
      </c>
      <c r="I3583" s="5">
        <v>7.5886772999999996</v>
      </c>
      <c r="J3583" s="5">
        <v>1.5062284216121</v>
      </c>
      <c r="K3583" s="5" t="s">
        <v>38</v>
      </c>
      <c r="L3583" s="5">
        <v>18</v>
      </c>
      <c r="M3583" s="7" t="s">
        <v>1943</v>
      </c>
      <c r="N3583" s="7" t="s">
        <v>1944</v>
      </c>
      <c r="O3583" s="9" t="str">
        <f t="shared" si="220"/>
        <v>2020-06-02</v>
      </c>
      <c r="P3583" s="1" t="str">
        <f>VLOOKUP(K3583,de_para!$A$2:$B$46,2,0)</f>
        <v>Credenciamento</v>
      </c>
      <c r="Q3583" s="1">
        <v>0</v>
      </c>
      <c r="R3583" s="1">
        <f t="shared" si="221"/>
        <v>6</v>
      </c>
      <c r="S3583" s="1">
        <f t="shared" si="222"/>
        <v>2020</v>
      </c>
      <c r="T3583" s="1">
        <f t="shared" si="223"/>
        <v>1</v>
      </c>
    </row>
    <row r="3584" spans="1:20" x14ac:dyDescent="0.2">
      <c r="A3584" s="3" t="s">
        <v>311</v>
      </c>
      <c r="B3584" s="3" t="s">
        <v>1942</v>
      </c>
      <c r="C3584" s="4" t="s">
        <v>1520</v>
      </c>
      <c r="D3584" s="5" t="s">
        <v>1521</v>
      </c>
      <c r="E3584" s="4" t="s">
        <v>1522</v>
      </c>
      <c r="F3584" s="6">
        <v>2967.52</v>
      </c>
      <c r="G3584" s="4">
        <v>298325</v>
      </c>
      <c r="H3584" s="4">
        <v>572334</v>
      </c>
      <c r="I3584" s="5">
        <v>5.1849444599999996</v>
      </c>
      <c r="J3584" s="5">
        <v>1.918491577977</v>
      </c>
      <c r="K3584" s="5" t="s">
        <v>1251</v>
      </c>
      <c r="L3584" s="5">
        <v>39</v>
      </c>
      <c r="M3584" s="7" t="s">
        <v>1943</v>
      </c>
      <c r="N3584" s="7" t="s">
        <v>1944</v>
      </c>
      <c r="O3584" s="9" t="str">
        <f t="shared" si="220"/>
        <v>2020-06-02</v>
      </c>
      <c r="P3584" s="1" t="str">
        <f>VLOOKUP(K3584,de_para!$A$2:$B$46,2,0)</f>
        <v>Credenciamento</v>
      </c>
      <c r="Q3584" s="1">
        <v>0</v>
      </c>
      <c r="R3584" s="1">
        <f t="shared" si="221"/>
        <v>6</v>
      </c>
      <c r="S3584" s="1">
        <f t="shared" si="222"/>
        <v>2020</v>
      </c>
      <c r="T3584" s="1">
        <f t="shared" si="223"/>
        <v>1</v>
      </c>
    </row>
    <row r="3585" spans="1:20" x14ac:dyDescent="0.2">
      <c r="A3585" s="3" t="s">
        <v>1886</v>
      </c>
      <c r="B3585" s="3" t="s">
        <v>1942</v>
      </c>
      <c r="C3585" s="4" t="s">
        <v>1887</v>
      </c>
      <c r="D3585" s="5" t="s">
        <v>1841</v>
      </c>
      <c r="E3585" s="4" t="s">
        <v>1842</v>
      </c>
      <c r="F3585" s="6">
        <v>2767.93</v>
      </c>
      <c r="G3585" s="4">
        <v>220031</v>
      </c>
      <c r="H3585" s="4">
        <v>306733</v>
      </c>
      <c r="I3585" s="5">
        <v>9.0239067899999998</v>
      </c>
      <c r="J3585" s="5">
        <v>1.3940444755512</v>
      </c>
      <c r="K3585" s="5" t="s">
        <v>1304</v>
      </c>
      <c r="L3585" s="5">
        <v>170</v>
      </c>
      <c r="M3585" s="7" t="s">
        <v>1943</v>
      </c>
      <c r="N3585" s="7" t="s">
        <v>1944</v>
      </c>
      <c r="O3585" s="9" t="str">
        <f t="shared" si="220"/>
        <v>2020-06-02</v>
      </c>
      <c r="P3585" s="1" t="str">
        <f>VLOOKUP(K3585,de_para!$A$2:$B$46,2,0)</f>
        <v>web event</v>
      </c>
      <c r="Q3585" s="1">
        <v>0</v>
      </c>
      <c r="R3585" s="1">
        <f t="shared" si="221"/>
        <v>6</v>
      </c>
      <c r="S3585" s="1">
        <f t="shared" si="222"/>
        <v>2020</v>
      </c>
      <c r="T3585" s="1">
        <f t="shared" si="223"/>
        <v>1</v>
      </c>
    </row>
    <row r="3586" spans="1:20" x14ac:dyDescent="0.2">
      <c r="A3586" s="3" t="s">
        <v>1305</v>
      </c>
      <c r="B3586" s="3" t="s">
        <v>1942</v>
      </c>
      <c r="C3586" s="4" t="s">
        <v>1306</v>
      </c>
      <c r="D3586" s="5" t="s">
        <v>1249</v>
      </c>
      <c r="E3586" s="4" t="s">
        <v>1250</v>
      </c>
      <c r="F3586" s="6">
        <v>518.49</v>
      </c>
      <c r="G3586" s="4">
        <v>77883</v>
      </c>
      <c r="H3586" s="4">
        <v>113055</v>
      </c>
      <c r="I3586" s="5">
        <v>4.5861748699999998</v>
      </c>
      <c r="J3586" s="5">
        <v>1.4516004776395</v>
      </c>
      <c r="K3586" s="5" t="s">
        <v>1251</v>
      </c>
      <c r="L3586" s="5">
        <v>9</v>
      </c>
      <c r="M3586" s="7" t="s">
        <v>1943</v>
      </c>
      <c r="N3586" s="7" t="s">
        <v>1944</v>
      </c>
      <c r="O3586" s="9" t="str">
        <f t="shared" si="220"/>
        <v>2020-06-02</v>
      </c>
      <c r="P3586" s="1" t="str">
        <f>VLOOKUP(K3586,de_para!$A$2:$B$46,2,0)</f>
        <v>Credenciamento</v>
      </c>
      <c r="Q3586" s="1">
        <v>0</v>
      </c>
      <c r="R3586" s="1">
        <f t="shared" si="221"/>
        <v>6</v>
      </c>
      <c r="S3586" s="1">
        <f t="shared" si="222"/>
        <v>2020</v>
      </c>
      <c r="T3586" s="1">
        <f t="shared" si="223"/>
        <v>1</v>
      </c>
    </row>
    <row r="3587" spans="1:20" x14ac:dyDescent="0.2">
      <c r="A3587" s="3" t="s">
        <v>1446</v>
      </c>
      <c r="B3587" s="3" t="s">
        <v>1942</v>
      </c>
      <c r="C3587" s="4" t="s">
        <v>1447</v>
      </c>
      <c r="D3587" s="5" t="s">
        <v>1416</v>
      </c>
      <c r="E3587" s="4" t="s">
        <v>1417</v>
      </c>
      <c r="F3587" s="6">
        <v>18105.07</v>
      </c>
      <c r="G3587" s="4">
        <v>1108222</v>
      </c>
      <c r="H3587" s="4">
        <v>1869011</v>
      </c>
      <c r="I3587" s="5">
        <v>9.6869788400000001</v>
      </c>
      <c r="J3587" s="5">
        <v>1.686495124623</v>
      </c>
      <c r="K3587" s="5" t="s">
        <v>200</v>
      </c>
      <c r="L3587" s="5">
        <v>876</v>
      </c>
      <c r="M3587" s="7" t="s">
        <v>1943</v>
      </c>
      <c r="N3587" s="7" t="s">
        <v>1944</v>
      </c>
      <c r="O3587" s="9" t="str">
        <f t="shared" ref="O3587:O3650" si="224">RIGHT(B3587,10)</f>
        <v>2020-06-02</v>
      </c>
      <c r="P3587" s="1" t="str">
        <f>VLOOKUP(K3587,de_para!$A$2:$B$46,2,0)</f>
        <v>Mensagem</v>
      </c>
      <c r="Q3587" s="1">
        <v>1</v>
      </c>
      <c r="R3587" s="1">
        <f t="shared" ref="R3587:R3650" si="225">MONTH(O3587)</f>
        <v>6</v>
      </c>
      <c r="S3587" s="1">
        <f t="shared" ref="S3587:S3650" si="226">YEAR(O3587)</f>
        <v>2020</v>
      </c>
      <c r="T3587" s="1">
        <f t="shared" ref="T3587:T3650" si="227">IF(R3587&lt;7,1,2)</f>
        <v>1</v>
      </c>
    </row>
    <row r="3588" spans="1:20" x14ac:dyDescent="0.2">
      <c r="A3588" s="3" t="s">
        <v>1006</v>
      </c>
      <c r="B3588" s="3" t="s">
        <v>1942</v>
      </c>
      <c r="C3588" s="4" t="s">
        <v>1331</v>
      </c>
      <c r="D3588" s="5" t="s">
        <v>456</v>
      </c>
      <c r="E3588" s="4" t="s">
        <v>457</v>
      </c>
      <c r="F3588" s="6">
        <v>4291.4799999999996</v>
      </c>
      <c r="G3588" s="4">
        <v>598902</v>
      </c>
      <c r="H3588" s="4">
        <v>786614</v>
      </c>
      <c r="I3588" s="5">
        <v>5.4556364400000001</v>
      </c>
      <c r="J3588" s="5">
        <v>1.3134269045686999</v>
      </c>
      <c r="K3588" s="5" t="s">
        <v>38</v>
      </c>
      <c r="L3588" s="5">
        <v>43</v>
      </c>
      <c r="M3588" s="7" t="s">
        <v>1943</v>
      </c>
      <c r="N3588" s="7" t="s">
        <v>1944</v>
      </c>
      <c r="O3588" s="9" t="str">
        <f t="shared" si="224"/>
        <v>2020-06-02</v>
      </c>
      <c r="P3588" s="1" t="str">
        <f>VLOOKUP(K3588,de_para!$A$2:$B$46,2,0)</f>
        <v>Credenciamento</v>
      </c>
      <c r="Q3588" s="1">
        <v>0</v>
      </c>
      <c r="R3588" s="1">
        <f t="shared" si="225"/>
        <v>6</v>
      </c>
      <c r="S3588" s="1">
        <f t="shared" si="226"/>
        <v>2020</v>
      </c>
      <c r="T3588" s="1">
        <f t="shared" si="227"/>
        <v>1</v>
      </c>
    </row>
    <row r="3589" spans="1:20" x14ac:dyDescent="0.2">
      <c r="A3589" s="3" t="s">
        <v>1413</v>
      </c>
      <c r="B3589" s="3" t="s">
        <v>1942</v>
      </c>
      <c r="C3589" s="4" t="s">
        <v>1415</v>
      </c>
      <c r="D3589" s="5" t="s">
        <v>1416</v>
      </c>
      <c r="E3589" s="4" t="s">
        <v>1417</v>
      </c>
      <c r="F3589" s="6">
        <v>9601.7999999999993</v>
      </c>
      <c r="G3589" s="4">
        <v>1255934</v>
      </c>
      <c r="H3589" s="4">
        <v>2025313</v>
      </c>
      <c r="I3589" s="5">
        <v>4.7408968399999996</v>
      </c>
      <c r="J3589" s="5">
        <v>1.6125950885953999</v>
      </c>
      <c r="K3589" s="5" t="s">
        <v>200</v>
      </c>
      <c r="L3589" s="5">
        <v>548</v>
      </c>
      <c r="M3589" s="7" t="s">
        <v>1943</v>
      </c>
      <c r="N3589" s="7" t="s">
        <v>1944</v>
      </c>
      <c r="O3589" s="9" t="str">
        <f t="shared" si="224"/>
        <v>2020-06-02</v>
      </c>
      <c r="P3589" s="1" t="str">
        <f>VLOOKUP(K3589,de_para!$A$2:$B$46,2,0)</f>
        <v>Mensagem</v>
      </c>
      <c r="Q3589" s="1">
        <v>1</v>
      </c>
      <c r="R3589" s="1">
        <f t="shared" si="225"/>
        <v>6</v>
      </c>
      <c r="S3589" s="1">
        <f t="shared" si="226"/>
        <v>2020</v>
      </c>
      <c r="T3589" s="1">
        <f t="shared" si="227"/>
        <v>1</v>
      </c>
    </row>
    <row r="3590" spans="1:20" x14ac:dyDescent="0.2">
      <c r="A3590" s="3" t="s">
        <v>1305</v>
      </c>
      <c r="B3590" s="3" t="s">
        <v>1942</v>
      </c>
      <c r="C3590" s="4" t="s">
        <v>1550</v>
      </c>
      <c r="D3590" s="5" t="s">
        <v>1521</v>
      </c>
      <c r="E3590" s="4" t="s">
        <v>1522</v>
      </c>
      <c r="F3590" s="6">
        <v>515.16</v>
      </c>
      <c r="G3590" s="4">
        <v>69955</v>
      </c>
      <c r="H3590" s="4">
        <v>115829</v>
      </c>
      <c r="I3590" s="5">
        <v>4.4475908500000001</v>
      </c>
      <c r="J3590" s="5">
        <v>1.6557644199843</v>
      </c>
      <c r="K3590" s="5" t="s">
        <v>1251</v>
      </c>
      <c r="L3590" s="5">
        <v>9</v>
      </c>
      <c r="M3590" s="7" t="s">
        <v>1943</v>
      </c>
      <c r="N3590" s="7" t="s">
        <v>1944</v>
      </c>
      <c r="O3590" s="9" t="str">
        <f t="shared" si="224"/>
        <v>2020-06-02</v>
      </c>
      <c r="P3590" s="1" t="str">
        <f>VLOOKUP(K3590,de_para!$A$2:$B$46,2,0)</f>
        <v>Credenciamento</v>
      </c>
      <c r="Q3590" s="1">
        <v>0</v>
      </c>
      <c r="R3590" s="1">
        <f t="shared" si="225"/>
        <v>6</v>
      </c>
      <c r="S3590" s="1">
        <f t="shared" si="226"/>
        <v>2020</v>
      </c>
      <c r="T3590" s="1">
        <f t="shared" si="227"/>
        <v>1</v>
      </c>
    </row>
    <row r="3591" spans="1:20" x14ac:dyDescent="0.2">
      <c r="A3591" s="3" t="s">
        <v>1592</v>
      </c>
      <c r="B3591" s="3" t="s">
        <v>1942</v>
      </c>
      <c r="C3591" s="4" t="s">
        <v>1593</v>
      </c>
      <c r="D3591" s="5" t="s">
        <v>1503</v>
      </c>
      <c r="E3591" s="4" t="s">
        <v>1504</v>
      </c>
      <c r="F3591" s="6">
        <v>5108.97</v>
      </c>
      <c r="G3591" s="4">
        <v>152767</v>
      </c>
      <c r="H3591" s="4">
        <v>479676</v>
      </c>
      <c r="I3591" s="5">
        <v>10.65087684</v>
      </c>
      <c r="J3591" s="5">
        <v>3.1399189615558001</v>
      </c>
      <c r="K3591" s="5" t="s">
        <v>1304</v>
      </c>
      <c r="L3591" s="5">
        <v>336</v>
      </c>
      <c r="M3591" s="7" t="s">
        <v>1943</v>
      </c>
      <c r="N3591" s="7" t="s">
        <v>1944</v>
      </c>
      <c r="O3591" s="9" t="str">
        <f t="shared" si="224"/>
        <v>2020-06-02</v>
      </c>
      <c r="P3591" s="1" t="str">
        <f>VLOOKUP(K3591,de_para!$A$2:$B$46,2,0)</f>
        <v>web event</v>
      </c>
      <c r="Q3591" s="1">
        <v>0</v>
      </c>
      <c r="R3591" s="1">
        <f t="shared" si="225"/>
        <v>6</v>
      </c>
      <c r="S3591" s="1">
        <f t="shared" si="226"/>
        <v>2020</v>
      </c>
      <c r="T3591" s="1">
        <f t="shared" si="227"/>
        <v>1</v>
      </c>
    </row>
    <row r="3592" spans="1:20" x14ac:dyDescent="0.2">
      <c r="A3592" s="3" t="s">
        <v>1456</v>
      </c>
      <c r="B3592" s="3" t="s">
        <v>1942</v>
      </c>
      <c r="C3592" s="4" t="s">
        <v>1457</v>
      </c>
      <c r="D3592" s="5" t="s">
        <v>1458</v>
      </c>
      <c r="E3592" s="4" t="s">
        <v>1459</v>
      </c>
      <c r="F3592" s="6">
        <v>7145.44</v>
      </c>
      <c r="G3592" s="4">
        <v>394431</v>
      </c>
      <c r="H3592" s="4">
        <v>688374</v>
      </c>
      <c r="I3592" s="5">
        <v>10.380171239999999</v>
      </c>
      <c r="J3592" s="5">
        <v>1.7452330065335</v>
      </c>
      <c r="K3592" s="5" t="s">
        <v>200</v>
      </c>
      <c r="L3592" s="5">
        <v>571</v>
      </c>
      <c r="M3592" s="7" t="s">
        <v>1943</v>
      </c>
      <c r="N3592" s="7" t="s">
        <v>1944</v>
      </c>
      <c r="O3592" s="9" t="str">
        <f t="shared" si="224"/>
        <v>2020-06-02</v>
      </c>
      <c r="P3592" s="1" t="str">
        <f>VLOOKUP(K3592,de_para!$A$2:$B$46,2,0)</f>
        <v>Mensagem</v>
      </c>
      <c r="Q3592" s="1">
        <v>1</v>
      </c>
      <c r="R3592" s="1">
        <f t="shared" si="225"/>
        <v>6</v>
      </c>
      <c r="S3592" s="1">
        <f t="shared" si="226"/>
        <v>2020</v>
      </c>
      <c r="T3592" s="1">
        <f t="shared" si="227"/>
        <v>1</v>
      </c>
    </row>
    <row r="3593" spans="1:20" x14ac:dyDescent="0.2">
      <c r="A3593" s="3" t="s">
        <v>1444</v>
      </c>
      <c r="B3593" s="3" t="s">
        <v>1942</v>
      </c>
      <c r="C3593" s="4" t="s">
        <v>1445</v>
      </c>
      <c r="D3593" s="5" t="s">
        <v>1416</v>
      </c>
      <c r="E3593" s="4" t="s">
        <v>1417</v>
      </c>
      <c r="F3593" s="6">
        <v>37844.54</v>
      </c>
      <c r="G3593" s="4">
        <v>2180603</v>
      </c>
      <c r="H3593" s="4">
        <v>4466576</v>
      </c>
      <c r="I3593" s="5">
        <v>8.4728301899999998</v>
      </c>
      <c r="J3593" s="5">
        <v>2.0483214963934002</v>
      </c>
      <c r="K3593" s="5" t="s">
        <v>200</v>
      </c>
      <c r="L3593" s="5">
        <v>1898</v>
      </c>
      <c r="M3593" s="7" t="s">
        <v>1943</v>
      </c>
      <c r="N3593" s="7" t="s">
        <v>1944</v>
      </c>
      <c r="O3593" s="9" t="str">
        <f t="shared" si="224"/>
        <v>2020-06-02</v>
      </c>
      <c r="P3593" s="1" t="str">
        <f>VLOOKUP(K3593,de_para!$A$2:$B$46,2,0)</f>
        <v>Mensagem</v>
      </c>
      <c r="Q3593" s="1">
        <v>1</v>
      </c>
      <c r="R3593" s="1">
        <f t="shared" si="225"/>
        <v>6</v>
      </c>
      <c r="S3593" s="1">
        <f t="shared" si="226"/>
        <v>2020</v>
      </c>
      <c r="T3593" s="1">
        <f t="shared" si="227"/>
        <v>1</v>
      </c>
    </row>
    <row r="3594" spans="1:20" x14ac:dyDescent="0.2">
      <c r="A3594" s="3" t="s">
        <v>1358</v>
      </c>
      <c r="B3594" s="3" t="s">
        <v>1942</v>
      </c>
      <c r="C3594" s="4" t="s">
        <v>1359</v>
      </c>
      <c r="D3594" s="5" t="s">
        <v>1360</v>
      </c>
      <c r="E3594" s="4" t="s">
        <v>1361</v>
      </c>
      <c r="F3594" s="6">
        <v>1169.8399999999999</v>
      </c>
      <c r="G3594" s="4">
        <v>111884</v>
      </c>
      <c r="H3594" s="4">
        <v>134616</v>
      </c>
      <c r="I3594" s="5">
        <v>8.6902002700000001</v>
      </c>
      <c r="J3594" s="5">
        <v>1.2031747166708</v>
      </c>
      <c r="K3594" s="5" t="s">
        <v>30</v>
      </c>
      <c r="L3594" s="5">
        <v>204</v>
      </c>
      <c r="M3594" s="7" t="s">
        <v>1943</v>
      </c>
      <c r="N3594" s="7" t="s">
        <v>1944</v>
      </c>
      <c r="O3594" s="9" t="str">
        <f t="shared" si="224"/>
        <v>2020-06-02</v>
      </c>
      <c r="P3594" s="1" t="str">
        <f>VLOOKUP(K3594,de_para!$A$2:$B$46,2,0)</f>
        <v>Lead Ads</v>
      </c>
      <c r="Q3594" s="1">
        <v>0</v>
      </c>
      <c r="R3594" s="1">
        <f t="shared" si="225"/>
        <v>6</v>
      </c>
      <c r="S3594" s="1">
        <f t="shared" si="226"/>
        <v>2020</v>
      </c>
      <c r="T3594" s="1">
        <f t="shared" si="227"/>
        <v>1</v>
      </c>
    </row>
    <row r="3595" spans="1:20" x14ac:dyDescent="0.2">
      <c r="A3595" s="3" t="s">
        <v>1696</v>
      </c>
      <c r="B3595" s="3" t="s">
        <v>1942</v>
      </c>
      <c r="C3595" s="4" t="s">
        <v>1800</v>
      </c>
      <c r="D3595" s="5" t="s">
        <v>1801</v>
      </c>
      <c r="E3595" s="4" t="s">
        <v>1802</v>
      </c>
      <c r="F3595" s="6">
        <v>211.22</v>
      </c>
      <c r="G3595" s="4">
        <v>11459</v>
      </c>
      <c r="H3595" s="4">
        <v>19508</v>
      </c>
      <c r="I3595" s="5">
        <v>10.827352879999999</v>
      </c>
      <c r="J3595" s="5">
        <v>1.7024173139017</v>
      </c>
      <c r="K3595" s="5" t="s">
        <v>30</v>
      </c>
      <c r="L3595" s="5">
        <v>17</v>
      </c>
      <c r="M3595" s="7" t="s">
        <v>1943</v>
      </c>
      <c r="N3595" s="7" t="s">
        <v>1944</v>
      </c>
      <c r="O3595" s="9" t="str">
        <f t="shared" si="224"/>
        <v>2020-06-02</v>
      </c>
      <c r="P3595" s="1" t="str">
        <f>VLOOKUP(K3595,de_para!$A$2:$B$46,2,0)</f>
        <v>Lead Ads</v>
      </c>
      <c r="Q3595" s="1">
        <v>0</v>
      </c>
      <c r="R3595" s="1">
        <f t="shared" si="225"/>
        <v>6</v>
      </c>
      <c r="S3595" s="1">
        <f t="shared" si="226"/>
        <v>2020</v>
      </c>
      <c r="T3595" s="1">
        <f t="shared" si="227"/>
        <v>1</v>
      </c>
    </row>
    <row r="3596" spans="1:20" x14ac:dyDescent="0.2">
      <c r="A3596" s="3" t="s">
        <v>1468</v>
      </c>
      <c r="B3596" s="3" t="s">
        <v>1942</v>
      </c>
      <c r="C3596" s="4" t="s">
        <v>1469</v>
      </c>
      <c r="D3596" s="5" t="s">
        <v>1416</v>
      </c>
      <c r="E3596" s="4" t="s">
        <v>1417</v>
      </c>
      <c r="F3596" s="6">
        <v>26294.95</v>
      </c>
      <c r="G3596" s="4">
        <v>1123327</v>
      </c>
      <c r="H3596" s="4">
        <v>2549100</v>
      </c>
      <c r="I3596" s="5">
        <v>10.315385819999999</v>
      </c>
      <c r="J3596" s="5">
        <v>2.2692412805887998</v>
      </c>
      <c r="K3596" s="5" t="s">
        <v>200</v>
      </c>
      <c r="L3596" s="5">
        <v>1449</v>
      </c>
      <c r="M3596" s="7" t="s">
        <v>1943</v>
      </c>
      <c r="N3596" s="7" t="s">
        <v>1944</v>
      </c>
      <c r="O3596" s="9" t="str">
        <f t="shared" si="224"/>
        <v>2020-06-02</v>
      </c>
      <c r="P3596" s="1" t="str">
        <f>VLOOKUP(K3596,de_para!$A$2:$B$46,2,0)</f>
        <v>Mensagem</v>
      </c>
      <c r="Q3596" s="1">
        <v>1</v>
      </c>
      <c r="R3596" s="1">
        <f t="shared" si="225"/>
        <v>6</v>
      </c>
      <c r="S3596" s="1">
        <f t="shared" si="226"/>
        <v>2020</v>
      </c>
      <c r="T3596" s="1">
        <f t="shared" si="227"/>
        <v>1</v>
      </c>
    </row>
    <row r="3597" spans="1:20" x14ac:dyDescent="0.2">
      <c r="A3597" s="3" t="s">
        <v>1945</v>
      </c>
      <c r="B3597" s="3" t="s">
        <v>1942</v>
      </c>
      <c r="C3597" s="4" t="s">
        <v>1946</v>
      </c>
      <c r="D3597" s="5" t="s">
        <v>1841</v>
      </c>
      <c r="E3597" s="4" t="s">
        <v>1842</v>
      </c>
      <c r="F3597" s="6">
        <v>0</v>
      </c>
      <c r="G3597" s="4">
        <v>0</v>
      </c>
      <c r="H3597" s="4">
        <v>0</v>
      </c>
      <c r="I3597" s="5" t="s">
        <v>42</v>
      </c>
      <c r="J3597" s="5">
        <v>0</v>
      </c>
      <c r="K3597" s="5" t="s">
        <v>1304</v>
      </c>
      <c r="L3597" s="5">
        <v>1</v>
      </c>
      <c r="M3597" s="7" t="s">
        <v>1943</v>
      </c>
      <c r="N3597" s="7" t="s">
        <v>1944</v>
      </c>
      <c r="O3597" s="9" t="str">
        <f t="shared" si="224"/>
        <v>2020-06-02</v>
      </c>
      <c r="P3597" s="1" t="str">
        <f>VLOOKUP(K3597,de_para!$A$2:$B$46,2,0)</f>
        <v>web event</v>
      </c>
      <c r="Q3597" s="1">
        <v>0</v>
      </c>
      <c r="R3597" s="1">
        <f t="shared" si="225"/>
        <v>6</v>
      </c>
      <c r="S3597" s="1">
        <f t="shared" si="226"/>
        <v>2020</v>
      </c>
      <c r="T3597" s="1">
        <f t="shared" si="227"/>
        <v>1</v>
      </c>
    </row>
    <row r="3598" spans="1:20" x14ac:dyDescent="0.2">
      <c r="A3598" s="3" t="s">
        <v>1696</v>
      </c>
      <c r="B3598" s="3" t="s">
        <v>1942</v>
      </c>
      <c r="C3598" s="4" t="s">
        <v>1697</v>
      </c>
      <c r="D3598" s="5" t="s">
        <v>1329</v>
      </c>
      <c r="E3598" s="4" t="s">
        <v>1330</v>
      </c>
      <c r="F3598" s="6">
        <v>460.2</v>
      </c>
      <c r="G3598" s="4">
        <v>28340</v>
      </c>
      <c r="H3598" s="4">
        <v>42284</v>
      </c>
      <c r="I3598" s="5">
        <v>10.883549329999999</v>
      </c>
      <c r="J3598" s="5">
        <v>1.4920254057869</v>
      </c>
      <c r="K3598" s="5" t="s">
        <v>30</v>
      </c>
      <c r="L3598" s="5">
        <v>47</v>
      </c>
      <c r="M3598" s="7" t="s">
        <v>1943</v>
      </c>
      <c r="N3598" s="7" t="s">
        <v>1944</v>
      </c>
      <c r="O3598" s="9" t="str">
        <f t="shared" si="224"/>
        <v>2020-06-02</v>
      </c>
      <c r="P3598" s="1" t="str">
        <f>VLOOKUP(K3598,de_para!$A$2:$B$46,2,0)</f>
        <v>Lead Ads</v>
      </c>
      <c r="Q3598" s="1">
        <v>0</v>
      </c>
      <c r="R3598" s="1">
        <f t="shared" si="225"/>
        <v>6</v>
      </c>
      <c r="S3598" s="1">
        <f t="shared" si="226"/>
        <v>2020</v>
      </c>
      <c r="T3598" s="1">
        <f t="shared" si="227"/>
        <v>1</v>
      </c>
    </row>
    <row r="3599" spans="1:20" x14ac:dyDescent="0.2">
      <c r="A3599" s="3" t="s">
        <v>1305</v>
      </c>
      <c r="B3599" s="3" t="s">
        <v>1942</v>
      </c>
      <c r="C3599" s="4" t="s">
        <v>1671</v>
      </c>
      <c r="D3599" s="5" t="s">
        <v>1672</v>
      </c>
      <c r="E3599" s="4" t="s">
        <v>1673</v>
      </c>
      <c r="F3599" s="6">
        <v>120.71</v>
      </c>
      <c r="G3599" s="4">
        <v>19585</v>
      </c>
      <c r="H3599" s="4">
        <v>25763</v>
      </c>
      <c r="I3599" s="5">
        <v>4.68540154</v>
      </c>
      <c r="J3599" s="5">
        <v>1.3154454940005</v>
      </c>
      <c r="K3599" s="5" t="s">
        <v>19</v>
      </c>
      <c r="L3599" s="5">
        <v>21</v>
      </c>
      <c r="M3599" s="7" t="s">
        <v>1943</v>
      </c>
      <c r="N3599" s="7" t="s">
        <v>1944</v>
      </c>
      <c r="O3599" s="9" t="str">
        <f t="shared" si="224"/>
        <v>2020-06-02</v>
      </c>
      <c r="P3599" s="1" t="str">
        <f>VLOOKUP(K3599,de_para!$A$2:$B$46,2,0)</f>
        <v>web event</v>
      </c>
      <c r="Q3599" s="1">
        <v>0</v>
      </c>
      <c r="R3599" s="1">
        <f t="shared" si="225"/>
        <v>6</v>
      </c>
      <c r="S3599" s="1">
        <f t="shared" si="226"/>
        <v>2020</v>
      </c>
      <c r="T3599" s="1">
        <f t="shared" si="227"/>
        <v>1</v>
      </c>
    </row>
    <row r="3600" spans="1:20" x14ac:dyDescent="0.2">
      <c r="A3600" s="3" t="s">
        <v>1446</v>
      </c>
      <c r="B3600" s="3" t="s">
        <v>1942</v>
      </c>
      <c r="C3600" s="4" t="s">
        <v>1677</v>
      </c>
      <c r="D3600" s="5" t="s">
        <v>1239</v>
      </c>
      <c r="E3600" s="4" t="s">
        <v>1240</v>
      </c>
      <c r="F3600" s="6">
        <v>150.49</v>
      </c>
      <c r="G3600" s="4">
        <v>20112</v>
      </c>
      <c r="H3600" s="4">
        <v>22939</v>
      </c>
      <c r="I3600" s="5">
        <v>6.5604429099999999</v>
      </c>
      <c r="J3600" s="5">
        <v>1.1405628480509</v>
      </c>
      <c r="K3600" s="5" t="s">
        <v>200</v>
      </c>
      <c r="L3600" s="5">
        <v>10</v>
      </c>
      <c r="M3600" s="7" t="s">
        <v>1943</v>
      </c>
      <c r="N3600" s="7" t="s">
        <v>1944</v>
      </c>
      <c r="O3600" s="9" t="str">
        <f t="shared" si="224"/>
        <v>2020-06-02</v>
      </c>
      <c r="P3600" s="1" t="str">
        <f>VLOOKUP(K3600,de_para!$A$2:$B$46,2,0)</f>
        <v>Mensagem</v>
      </c>
      <c r="Q3600" s="1">
        <v>1</v>
      </c>
      <c r="R3600" s="1">
        <f t="shared" si="225"/>
        <v>6</v>
      </c>
      <c r="S3600" s="1">
        <f t="shared" si="226"/>
        <v>2020</v>
      </c>
      <c r="T3600" s="1">
        <f t="shared" si="227"/>
        <v>1</v>
      </c>
    </row>
    <row r="3601" spans="1:20" x14ac:dyDescent="0.2">
      <c r="A3601" s="3" t="s">
        <v>1601</v>
      </c>
      <c r="B3601" s="3" t="s">
        <v>1942</v>
      </c>
      <c r="C3601" s="4" t="s">
        <v>1760</v>
      </c>
      <c r="D3601" s="5" t="s">
        <v>1761</v>
      </c>
      <c r="E3601" s="4" t="s">
        <v>1762</v>
      </c>
      <c r="F3601" s="6">
        <v>208.22</v>
      </c>
      <c r="G3601" s="4">
        <v>16755</v>
      </c>
      <c r="H3601" s="4">
        <v>20067</v>
      </c>
      <c r="I3601" s="5">
        <v>10.3762396</v>
      </c>
      <c r="J3601" s="5">
        <v>1.1976723366158999</v>
      </c>
      <c r="K3601" s="5" t="s">
        <v>30</v>
      </c>
      <c r="L3601" s="5">
        <v>40</v>
      </c>
      <c r="M3601" s="7" t="s">
        <v>1943</v>
      </c>
      <c r="N3601" s="7" t="s">
        <v>1944</v>
      </c>
      <c r="O3601" s="9" t="str">
        <f t="shared" si="224"/>
        <v>2020-06-02</v>
      </c>
      <c r="P3601" s="1" t="str">
        <f>VLOOKUP(K3601,de_para!$A$2:$B$46,2,0)</f>
        <v>Lead Ads</v>
      </c>
      <c r="Q3601" s="1">
        <v>0</v>
      </c>
      <c r="R3601" s="1">
        <f t="shared" si="225"/>
        <v>6</v>
      </c>
      <c r="S3601" s="1">
        <f t="shared" si="226"/>
        <v>2020</v>
      </c>
      <c r="T3601" s="1">
        <f t="shared" si="227"/>
        <v>1</v>
      </c>
    </row>
    <row r="3602" spans="1:20" x14ac:dyDescent="0.2">
      <c r="A3602" s="3" t="s">
        <v>1745</v>
      </c>
      <c r="B3602" s="3" t="s">
        <v>1942</v>
      </c>
      <c r="C3602" s="4" t="s">
        <v>1746</v>
      </c>
      <c r="D3602" s="5" t="s">
        <v>1747</v>
      </c>
      <c r="E3602" s="4" t="s">
        <v>1748</v>
      </c>
      <c r="F3602" s="6">
        <v>3451.42</v>
      </c>
      <c r="G3602" s="4">
        <v>16040</v>
      </c>
      <c r="H3602" s="4">
        <v>135546</v>
      </c>
      <c r="I3602" s="5">
        <v>25.463090019999999</v>
      </c>
      <c r="J3602" s="5">
        <v>8.4504987531172002</v>
      </c>
      <c r="K3602" s="5" t="s">
        <v>826</v>
      </c>
      <c r="L3602" s="5">
        <v>320</v>
      </c>
      <c r="M3602" s="7" t="s">
        <v>1943</v>
      </c>
      <c r="N3602" s="7" t="s">
        <v>1944</v>
      </c>
      <c r="O3602" s="9" t="str">
        <f t="shared" si="224"/>
        <v>2020-06-02</v>
      </c>
      <c r="P3602" s="1" t="str">
        <f>VLOOKUP(K3602,de_para!$A$2:$B$46,2,0)</f>
        <v>App event</v>
      </c>
      <c r="Q3602" s="1">
        <v>0</v>
      </c>
      <c r="R3602" s="1">
        <f t="shared" si="225"/>
        <v>6</v>
      </c>
      <c r="S3602" s="1">
        <f t="shared" si="226"/>
        <v>2020</v>
      </c>
      <c r="T3602" s="1">
        <f t="shared" si="227"/>
        <v>1</v>
      </c>
    </row>
    <row r="3603" spans="1:20" x14ac:dyDescent="0.2">
      <c r="A3603" s="3" t="s">
        <v>1855</v>
      </c>
      <c r="B3603" s="3" t="s">
        <v>1942</v>
      </c>
      <c r="C3603" s="4" t="s">
        <v>1856</v>
      </c>
      <c r="D3603" s="5" t="s">
        <v>1841</v>
      </c>
      <c r="E3603" s="4" t="s">
        <v>1842</v>
      </c>
      <c r="F3603" s="6">
        <v>2998.42</v>
      </c>
      <c r="G3603" s="4">
        <v>215871</v>
      </c>
      <c r="H3603" s="4">
        <v>277389</v>
      </c>
      <c r="I3603" s="5">
        <v>10.809440889999999</v>
      </c>
      <c r="J3603" s="5">
        <v>1.2849757494059</v>
      </c>
      <c r="K3603" s="5" t="s">
        <v>1304</v>
      </c>
      <c r="L3603" s="5">
        <v>113</v>
      </c>
      <c r="M3603" s="7" t="s">
        <v>1943</v>
      </c>
      <c r="N3603" s="7" t="s">
        <v>1944</v>
      </c>
      <c r="O3603" s="9" t="str">
        <f t="shared" si="224"/>
        <v>2020-06-02</v>
      </c>
      <c r="P3603" s="1" t="str">
        <f>VLOOKUP(K3603,de_para!$A$2:$B$46,2,0)</f>
        <v>web event</v>
      </c>
      <c r="Q3603" s="1">
        <v>0</v>
      </c>
      <c r="R3603" s="1">
        <f t="shared" si="225"/>
        <v>6</v>
      </c>
      <c r="S3603" s="1">
        <f t="shared" si="226"/>
        <v>2020</v>
      </c>
      <c r="T3603" s="1">
        <f t="shared" si="227"/>
        <v>1</v>
      </c>
    </row>
    <row r="3604" spans="1:20" x14ac:dyDescent="0.2">
      <c r="A3604" s="3" t="s">
        <v>1607</v>
      </c>
      <c r="B3604" s="3" t="s">
        <v>1942</v>
      </c>
      <c r="C3604" s="4" t="s">
        <v>1608</v>
      </c>
      <c r="D3604" s="5" t="s">
        <v>1609</v>
      </c>
      <c r="E3604" s="4" t="s">
        <v>1610</v>
      </c>
      <c r="F3604" s="6">
        <v>201.39</v>
      </c>
      <c r="G3604" s="4">
        <v>23000</v>
      </c>
      <c r="H3604" s="4">
        <v>26150</v>
      </c>
      <c r="I3604" s="5">
        <v>7.7013384299999998</v>
      </c>
      <c r="J3604" s="5">
        <v>1.1369565217391</v>
      </c>
      <c r="K3604" s="5" t="s">
        <v>200</v>
      </c>
      <c r="L3604" s="5">
        <v>14</v>
      </c>
      <c r="M3604" s="7" t="s">
        <v>1943</v>
      </c>
      <c r="N3604" s="7" t="s">
        <v>1944</v>
      </c>
      <c r="O3604" s="9" t="str">
        <f t="shared" si="224"/>
        <v>2020-06-02</v>
      </c>
      <c r="P3604" s="1" t="str">
        <f>VLOOKUP(K3604,de_para!$A$2:$B$46,2,0)</f>
        <v>Mensagem</v>
      </c>
      <c r="Q3604" s="1">
        <v>1</v>
      </c>
      <c r="R3604" s="1">
        <f t="shared" si="225"/>
        <v>6</v>
      </c>
      <c r="S3604" s="1">
        <f t="shared" si="226"/>
        <v>2020</v>
      </c>
      <c r="T3604" s="1">
        <f t="shared" si="227"/>
        <v>1</v>
      </c>
    </row>
    <row r="3605" spans="1:20" x14ac:dyDescent="0.2">
      <c r="A3605" s="3" t="s">
        <v>1936</v>
      </c>
      <c r="B3605" s="3" t="s">
        <v>1942</v>
      </c>
      <c r="C3605" s="4" t="s">
        <v>1937</v>
      </c>
      <c r="D3605" s="5" t="s">
        <v>1938</v>
      </c>
      <c r="E3605" s="4" t="s">
        <v>1939</v>
      </c>
      <c r="F3605" s="6">
        <v>36.14</v>
      </c>
      <c r="G3605" s="4">
        <v>4728</v>
      </c>
      <c r="H3605" s="4">
        <v>5220</v>
      </c>
      <c r="I3605" s="5">
        <v>6.92337165</v>
      </c>
      <c r="J3605" s="5">
        <v>1.1040609137056001</v>
      </c>
      <c r="K3605" s="5" t="s">
        <v>1304</v>
      </c>
      <c r="L3605" s="5" t="s">
        <v>42</v>
      </c>
      <c r="M3605" s="7" t="s">
        <v>1943</v>
      </c>
      <c r="N3605" s="7" t="s">
        <v>1944</v>
      </c>
      <c r="O3605" s="9" t="str">
        <f t="shared" si="224"/>
        <v>2020-06-02</v>
      </c>
      <c r="P3605" s="1" t="str">
        <f>VLOOKUP(K3605,de_para!$A$2:$B$46,2,0)</f>
        <v>web event</v>
      </c>
      <c r="Q3605" s="1">
        <v>0</v>
      </c>
      <c r="R3605" s="1">
        <f t="shared" si="225"/>
        <v>6</v>
      </c>
      <c r="S3605" s="1">
        <f t="shared" si="226"/>
        <v>2020</v>
      </c>
      <c r="T3605" s="1">
        <f t="shared" si="227"/>
        <v>1</v>
      </c>
    </row>
    <row r="3606" spans="1:20" x14ac:dyDescent="0.2">
      <c r="A3606" s="3" t="s">
        <v>1754</v>
      </c>
      <c r="B3606" s="3" t="s">
        <v>1942</v>
      </c>
      <c r="C3606" s="4" t="s">
        <v>1771</v>
      </c>
      <c r="D3606" s="5" t="s">
        <v>1772</v>
      </c>
      <c r="E3606" s="4" t="s">
        <v>1773</v>
      </c>
      <c r="F3606" s="6">
        <v>1402.07</v>
      </c>
      <c r="G3606" s="4">
        <v>109056</v>
      </c>
      <c r="H3606" s="4">
        <v>141794</v>
      </c>
      <c r="I3606" s="5">
        <v>9.8880770699999996</v>
      </c>
      <c r="J3606" s="5">
        <v>1.3001943955399</v>
      </c>
      <c r="K3606" s="5" t="s">
        <v>1304</v>
      </c>
      <c r="L3606" s="5">
        <v>112</v>
      </c>
      <c r="M3606" s="7" t="s">
        <v>1943</v>
      </c>
      <c r="N3606" s="7" t="s">
        <v>1944</v>
      </c>
      <c r="O3606" s="9" t="str">
        <f t="shared" si="224"/>
        <v>2020-06-02</v>
      </c>
      <c r="P3606" s="1" t="str">
        <f>VLOOKUP(K3606,de_para!$A$2:$B$46,2,0)</f>
        <v>web event</v>
      </c>
      <c r="Q3606" s="1">
        <v>0</v>
      </c>
      <c r="R3606" s="1">
        <f t="shared" si="225"/>
        <v>6</v>
      </c>
      <c r="S3606" s="1">
        <f t="shared" si="226"/>
        <v>2020</v>
      </c>
      <c r="T3606" s="1">
        <f t="shared" si="227"/>
        <v>1</v>
      </c>
    </row>
    <row r="3607" spans="1:20" x14ac:dyDescent="0.2">
      <c r="A3607" s="3" t="s">
        <v>1947</v>
      </c>
      <c r="B3607" s="3" t="s">
        <v>1942</v>
      </c>
      <c r="C3607" s="4" t="s">
        <v>1948</v>
      </c>
      <c r="D3607" s="5" t="s">
        <v>1841</v>
      </c>
      <c r="E3607" s="4" t="s">
        <v>1842</v>
      </c>
      <c r="F3607" s="6">
        <v>0</v>
      </c>
      <c r="G3607" s="4">
        <v>0</v>
      </c>
      <c r="H3607" s="4">
        <v>0</v>
      </c>
      <c r="I3607" s="5" t="s">
        <v>42</v>
      </c>
      <c r="J3607" s="5">
        <v>0</v>
      </c>
      <c r="K3607" s="5" t="s">
        <v>1304</v>
      </c>
      <c r="L3607" s="5">
        <v>2</v>
      </c>
      <c r="M3607" s="7" t="s">
        <v>1943</v>
      </c>
      <c r="N3607" s="7" t="s">
        <v>1944</v>
      </c>
      <c r="O3607" s="9" t="str">
        <f t="shared" si="224"/>
        <v>2020-06-02</v>
      </c>
      <c r="P3607" s="1" t="str">
        <f>VLOOKUP(K3607,de_para!$A$2:$B$46,2,0)</f>
        <v>web event</v>
      </c>
      <c r="Q3607" s="1">
        <v>0</v>
      </c>
      <c r="R3607" s="1">
        <f t="shared" si="225"/>
        <v>6</v>
      </c>
      <c r="S3607" s="1">
        <f t="shared" si="226"/>
        <v>2020</v>
      </c>
      <c r="T3607" s="1">
        <f t="shared" si="227"/>
        <v>1</v>
      </c>
    </row>
    <row r="3608" spans="1:20" x14ac:dyDescent="0.2">
      <c r="A3608" s="3" t="s">
        <v>1754</v>
      </c>
      <c r="B3608" s="3" t="s">
        <v>1942</v>
      </c>
      <c r="C3608" s="4" t="s">
        <v>1755</v>
      </c>
      <c r="D3608" s="5" t="s">
        <v>1756</v>
      </c>
      <c r="E3608" s="4" t="s">
        <v>1757</v>
      </c>
      <c r="F3608" s="6">
        <v>1407.58</v>
      </c>
      <c r="G3608" s="4">
        <v>112288</v>
      </c>
      <c r="H3608" s="4">
        <v>147690</v>
      </c>
      <c r="I3608" s="5">
        <v>9.5306385000000002</v>
      </c>
      <c r="J3608" s="5">
        <v>1.315278569393</v>
      </c>
      <c r="K3608" s="5" t="s">
        <v>1304</v>
      </c>
      <c r="L3608" s="5">
        <v>72</v>
      </c>
      <c r="M3608" s="7" t="s">
        <v>1943</v>
      </c>
      <c r="N3608" s="7" t="s">
        <v>1944</v>
      </c>
      <c r="O3608" s="9" t="str">
        <f t="shared" si="224"/>
        <v>2020-06-02</v>
      </c>
      <c r="P3608" s="1" t="str">
        <f>VLOOKUP(K3608,de_para!$A$2:$B$46,2,0)</f>
        <v>web event</v>
      </c>
      <c r="Q3608" s="1">
        <v>0</v>
      </c>
      <c r="R3608" s="1">
        <f t="shared" si="225"/>
        <v>6</v>
      </c>
      <c r="S3608" s="1">
        <f t="shared" si="226"/>
        <v>2020</v>
      </c>
      <c r="T3608" s="1">
        <f t="shared" si="227"/>
        <v>1</v>
      </c>
    </row>
    <row r="3609" spans="1:20" x14ac:dyDescent="0.2">
      <c r="A3609" s="3" t="s">
        <v>1766</v>
      </c>
      <c r="B3609" s="3" t="s">
        <v>1942</v>
      </c>
      <c r="C3609" s="4" t="s">
        <v>1767</v>
      </c>
      <c r="D3609" s="5" t="s">
        <v>1768</v>
      </c>
      <c r="E3609" s="4" t="s">
        <v>1769</v>
      </c>
      <c r="F3609" s="6">
        <v>64.680000000000007</v>
      </c>
      <c r="G3609" s="4">
        <v>880</v>
      </c>
      <c r="H3609" s="4">
        <v>1454</v>
      </c>
      <c r="I3609" s="5">
        <v>44.484181569999997</v>
      </c>
      <c r="J3609" s="5">
        <v>1.6522727272727</v>
      </c>
      <c r="K3609" s="5" t="s">
        <v>1304</v>
      </c>
      <c r="L3609" s="5">
        <v>1</v>
      </c>
      <c r="M3609" s="7" t="s">
        <v>1943</v>
      </c>
      <c r="N3609" s="7" t="s">
        <v>1944</v>
      </c>
      <c r="O3609" s="9" t="str">
        <f t="shared" si="224"/>
        <v>2020-06-02</v>
      </c>
      <c r="P3609" s="1" t="str">
        <f>VLOOKUP(K3609,de_para!$A$2:$B$46,2,0)</f>
        <v>web event</v>
      </c>
      <c r="Q3609" s="1">
        <v>0</v>
      </c>
      <c r="R3609" s="1">
        <f t="shared" si="225"/>
        <v>6</v>
      </c>
      <c r="S3609" s="1">
        <f t="shared" si="226"/>
        <v>2020</v>
      </c>
      <c r="T3609" s="1">
        <f t="shared" si="227"/>
        <v>1</v>
      </c>
    </row>
    <row r="3610" spans="1:20" x14ac:dyDescent="0.2">
      <c r="A3610" s="3" t="s">
        <v>1530</v>
      </c>
      <c r="B3610" s="3" t="s">
        <v>1942</v>
      </c>
      <c r="C3610" s="4" t="s">
        <v>1531</v>
      </c>
      <c r="D3610" s="5" t="s">
        <v>1239</v>
      </c>
      <c r="E3610" s="4" t="s">
        <v>1240</v>
      </c>
      <c r="F3610" s="6">
        <v>28.55</v>
      </c>
      <c r="G3610" s="4">
        <v>3605</v>
      </c>
      <c r="H3610" s="4">
        <v>3907</v>
      </c>
      <c r="I3610" s="5">
        <v>7.30739698</v>
      </c>
      <c r="J3610" s="5">
        <v>1.0837725381415</v>
      </c>
      <c r="K3610" s="5" t="s">
        <v>200</v>
      </c>
      <c r="L3610" s="5">
        <v>2</v>
      </c>
      <c r="M3610" s="7" t="s">
        <v>1943</v>
      </c>
      <c r="N3610" s="7" t="s">
        <v>1944</v>
      </c>
      <c r="O3610" s="9" t="str">
        <f t="shared" si="224"/>
        <v>2020-06-02</v>
      </c>
      <c r="P3610" s="1" t="str">
        <f>VLOOKUP(K3610,de_para!$A$2:$B$46,2,0)</f>
        <v>Mensagem</v>
      </c>
      <c r="Q3610" s="1">
        <v>1</v>
      </c>
      <c r="R3610" s="1">
        <f t="shared" si="225"/>
        <v>6</v>
      </c>
      <c r="S3610" s="1">
        <f t="shared" si="226"/>
        <v>2020</v>
      </c>
      <c r="T3610" s="1">
        <f t="shared" si="227"/>
        <v>1</v>
      </c>
    </row>
    <row r="3611" spans="1:20" x14ac:dyDescent="0.2">
      <c r="A3611" s="3" t="s">
        <v>1806</v>
      </c>
      <c r="B3611" s="3" t="s">
        <v>1942</v>
      </c>
      <c r="C3611" s="4" t="s">
        <v>1807</v>
      </c>
      <c r="D3611" s="5" t="s">
        <v>1808</v>
      </c>
      <c r="E3611" s="4" t="s">
        <v>1809</v>
      </c>
      <c r="F3611" s="6">
        <v>5060.9399999999996</v>
      </c>
      <c r="G3611" s="4">
        <v>205985</v>
      </c>
      <c r="H3611" s="4">
        <v>322525</v>
      </c>
      <c r="I3611" s="5">
        <v>15.691620800000001</v>
      </c>
      <c r="J3611" s="5">
        <v>1.5657693521373</v>
      </c>
      <c r="K3611" s="5" t="s">
        <v>826</v>
      </c>
      <c r="L3611" s="5">
        <v>664</v>
      </c>
      <c r="M3611" s="7" t="s">
        <v>1943</v>
      </c>
      <c r="N3611" s="7" t="s">
        <v>1944</v>
      </c>
      <c r="O3611" s="9" t="str">
        <f t="shared" si="224"/>
        <v>2020-06-02</v>
      </c>
      <c r="P3611" s="1" t="str">
        <f>VLOOKUP(K3611,de_para!$A$2:$B$46,2,0)</f>
        <v>App event</v>
      </c>
      <c r="Q3611" s="1">
        <v>0</v>
      </c>
      <c r="R3611" s="1">
        <f t="shared" si="225"/>
        <v>6</v>
      </c>
      <c r="S3611" s="1">
        <f t="shared" si="226"/>
        <v>2020</v>
      </c>
      <c r="T3611" s="1">
        <f t="shared" si="227"/>
        <v>1</v>
      </c>
    </row>
    <row r="3612" spans="1:20" x14ac:dyDescent="0.2">
      <c r="A3612" s="3" t="s">
        <v>1949</v>
      </c>
      <c r="B3612" s="3" t="s">
        <v>1942</v>
      </c>
      <c r="C3612" s="4" t="s">
        <v>1950</v>
      </c>
      <c r="D3612" s="5" t="s">
        <v>1951</v>
      </c>
      <c r="E3612" s="4" t="s">
        <v>1952</v>
      </c>
      <c r="F3612" s="6">
        <v>72.33</v>
      </c>
      <c r="G3612" s="4">
        <v>13356</v>
      </c>
      <c r="H3612" s="4">
        <v>15032</v>
      </c>
      <c r="I3612" s="5">
        <v>4.8117349699999998</v>
      </c>
      <c r="J3612" s="5">
        <v>1.1254866726565</v>
      </c>
      <c r="K3612" s="5" t="s">
        <v>1304</v>
      </c>
      <c r="L3612" s="5" t="s">
        <v>42</v>
      </c>
      <c r="M3612" s="7" t="s">
        <v>1943</v>
      </c>
      <c r="N3612" s="7" t="s">
        <v>1944</v>
      </c>
      <c r="O3612" s="9" t="str">
        <f t="shared" si="224"/>
        <v>2020-06-02</v>
      </c>
      <c r="P3612" s="1" t="str">
        <f>VLOOKUP(K3612,de_para!$A$2:$B$46,2,0)</f>
        <v>web event</v>
      </c>
      <c r="Q3612" s="1">
        <v>0</v>
      </c>
      <c r="R3612" s="1">
        <f t="shared" si="225"/>
        <v>6</v>
      </c>
      <c r="S3612" s="1">
        <f t="shared" si="226"/>
        <v>2020</v>
      </c>
      <c r="T3612" s="1">
        <f t="shared" si="227"/>
        <v>1</v>
      </c>
    </row>
    <row r="3613" spans="1:20" x14ac:dyDescent="0.2">
      <c r="A3613" s="3" t="s">
        <v>1839</v>
      </c>
      <c r="B3613" s="3" t="s">
        <v>1942</v>
      </c>
      <c r="C3613" s="4" t="s">
        <v>1840</v>
      </c>
      <c r="D3613" s="5" t="s">
        <v>1841</v>
      </c>
      <c r="E3613" s="4" t="s">
        <v>1842</v>
      </c>
      <c r="F3613" s="6">
        <v>15293.13</v>
      </c>
      <c r="G3613" s="4">
        <v>1001039</v>
      </c>
      <c r="H3613" s="4">
        <v>1641975</v>
      </c>
      <c r="I3613" s="5">
        <v>9.3138628800000003</v>
      </c>
      <c r="J3613" s="5">
        <v>1.6402707586817</v>
      </c>
      <c r="K3613" s="5" t="s">
        <v>1304</v>
      </c>
      <c r="L3613" s="5">
        <v>709</v>
      </c>
      <c r="M3613" s="7" t="s">
        <v>1943</v>
      </c>
      <c r="N3613" s="7" t="s">
        <v>1944</v>
      </c>
      <c r="O3613" s="9" t="str">
        <f t="shared" si="224"/>
        <v>2020-06-02</v>
      </c>
      <c r="P3613" s="1" t="str">
        <f>VLOOKUP(K3613,de_para!$A$2:$B$46,2,0)</f>
        <v>web event</v>
      </c>
      <c r="Q3613" s="1">
        <v>0</v>
      </c>
      <c r="R3613" s="1">
        <f t="shared" si="225"/>
        <v>6</v>
      </c>
      <c r="S3613" s="1">
        <f t="shared" si="226"/>
        <v>2020</v>
      </c>
      <c r="T3613" s="1">
        <f t="shared" si="227"/>
        <v>1</v>
      </c>
    </row>
    <row r="3614" spans="1:20" x14ac:dyDescent="0.2">
      <c r="A3614" s="3" t="s">
        <v>1953</v>
      </c>
      <c r="B3614" s="3" t="s">
        <v>1942</v>
      </c>
      <c r="C3614" s="4" t="s">
        <v>1954</v>
      </c>
      <c r="D3614" s="5" t="s">
        <v>1826</v>
      </c>
      <c r="E3614" s="4" t="s">
        <v>1827</v>
      </c>
      <c r="F3614" s="6">
        <v>934.17</v>
      </c>
      <c r="G3614" s="4">
        <v>22228</v>
      </c>
      <c r="H3614" s="4">
        <v>130541</v>
      </c>
      <c r="I3614" s="5">
        <v>7.1561425099999996</v>
      </c>
      <c r="J3614" s="5">
        <v>5.8728180673025001</v>
      </c>
      <c r="K3614" s="5" t="s">
        <v>1814</v>
      </c>
      <c r="L3614" s="5">
        <v>3</v>
      </c>
      <c r="M3614" s="7" t="s">
        <v>1943</v>
      </c>
      <c r="N3614" s="7" t="s">
        <v>1944</v>
      </c>
      <c r="O3614" s="9" t="str">
        <f t="shared" si="224"/>
        <v>2020-06-02</v>
      </c>
      <c r="P3614" s="1" t="str">
        <f>VLOOKUP(K3614,de_para!$A$2:$B$46,2,0)</f>
        <v>Credenciamento</v>
      </c>
      <c r="Q3614" s="1">
        <v>0</v>
      </c>
      <c r="R3614" s="1">
        <f t="shared" si="225"/>
        <v>6</v>
      </c>
      <c r="S3614" s="1">
        <f t="shared" si="226"/>
        <v>2020</v>
      </c>
      <c r="T3614" s="1">
        <f t="shared" si="227"/>
        <v>1</v>
      </c>
    </row>
    <row r="3615" spans="1:20" x14ac:dyDescent="0.2">
      <c r="A3615" s="3" t="s">
        <v>1955</v>
      </c>
      <c r="B3615" s="3" t="s">
        <v>1942</v>
      </c>
      <c r="C3615" s="4" t="s">
        <v>1956</v>
      </c>
      <c r="D3615" s="5" t="s">
        <v>1841</v>
      </c>
      <c r="E3615" s="4" t="s">
        <v>1842</v>
      </c>
      <c r="F3615" s="6">
        <v>40.520000000000003</v>
      </c>
      <c r="G3615" s="4">
        <v>3784</v>
      </c>
      <c r="H3615" s="4">
        <v>3850</v>
      </c>
      <c r="I3615" s="5">
        <v>10.52467532</v>
      </c>
      <c r="J3615" s="5">
        <v>1.0174418604651001</v>
      </c>
      <c r="K3615" s="5" t="s">
        <v>1304</v>
      </c>
      <c r="L3615" s="5">
        <v>3</v>
      </c>
      <c r="M3615" s="7" t="s">
        <v>1943</v>
      </c>
      <c r="N3615" s="7" t="s">
        <v>1944</v>
      </c>
      <c r="O3615" s="9" t="str">
        <f t="shared" si="224"/>
        <v>2020-06-02</v>
      </c>
      <c r="P3615" s="1" t="str">
        <f>VLOOKUP(K3615,de_para!$A$2:$B$46,2,0)</f>
        <v>web event</v>
      </c>
      <c r="Q3615" s="1">
        <v>0</v>
      </c>
      <c r="R3615" s="1">
        <f t="shared" si="225"/>
        <v>6</v>
      </c>
      <c r="S3615" s="1">
        <f t="shared" si="226"/>
        <v>2020</v>
      </c>
      <c r="T3615" s="1">
        <f t="shared" si="227"/>
        <v>1</v>
      </c>
    </row>
    <row r="3616" spans="1:20" x14ac:dyDescent="0.2">
      <c r="A3616" s="3" t="s">
        <v>1957</v>
      </c>
      <c r="B3616" s="3" t="s">
        <v>1942</v>
      </c>
      <c r="C3616" s="4" t="s">
        <v>1958</v>
      </c>
      <c r="D3616" s="5" t="s">
        <v>1922</v>
      </c>
      <c r="E3616" s="4" t="s">
        <v>1923</v>
      </c>
      <c r="F3616" s="6">
        <v>0</v>
      </c>
      <c r="G3616" s="4">
        <v>0</v>
      </c>
      <c r="H3616" s="4">
        <v>0</v>
      </c>
      <c r="I3616" s="5" t="s">
        <v>42</v>
      </c>
      <c r="J3616" s="5">
        <v>0</v>
      </c>
      <c r="K3616" s="5" t="s">
        <v>200</v>
      </c>
      <c r="L3616" s="5">
        <v>2</v>
      </c>
      <c r="M3616" s="7" t="s">
        <v>1943</v>
      </c>
      <c r="N3616" s="7" t="s">
        <v>1944</v>
      </c>
      <c r="O3616" s="9" t="str">
        <f t="shared" si="224"/>
        <v>2020-06-02</v>
      </c>
      <c r="P3616" s="1" t="str">
        <f>VLOOKUP(K3616,de_para!$A$2:$B$46,2,0)</f>
        <v>Mensagem</v>
      </c>
      <c r="Q3616" s="1">
        <v>0</v>
      </c>
      <c r="R3616" s="1">
        <f t="shared" si="225"/>
        <v>6</v>
      </c>
      <c r="S3616" s="1">
        <f t="shared" si="226"/>
        <v>2020</v>
      </c>
      <c r="T3616" s="1">
        <f t="shared" si="227"/>
        <v>1</v>
      </c>
    </row>
    <row r="3617" spans="1:20" x14ac:dyDescent="0.2">
      <c r="A3617" s="3" t="s">
        <v>1843</v>
      </c>
      <c r="B3617" s="3" t="s">
        <v>1942</v>
      </c>
      <c r="C3617" s="4" t="s">
        <v>1844</v>
      </c>
      <c r="D3617" s="5" t="s">
        <v>1841</v>
      </c>
      <c r="E3617" s="4" t="s">
        <v>1842</v>
      </c>
      <c r="F3617" s="6">
        <v>3448.52</v>
      </c>
      <c r="G3617" s="4">
        <v>320254</v>
      </c>
      <c r="H3617" s="4">
        <v>377483</v>
      </c>
      <c r="I3617" s="5">
        <v>9.1355637200000004</v>
      </c>
      <c r="J3617" s="5">
        <v>1.1786987828411</v>
      </c>
      <c r="K3617" s="5" t="s">
        <v>1304</v>
      </c>
      <c r="L3617" s="5">
        <v>160</v>
      </c>
      <c r="M3617" s="7" t="s">
        <v>1943</v>
      </c>
      <c r="N3617" s="7" t="s">
        <v>1944</v>
      </c>
      <c r="O3617" s="9" t="str">
        <f t="shared" si="224"/>
        <v>2020-06-02</v>
      </c>
      <c r="P3617" s="1" t="str">
        <f>VLOOKUP(K3617,de_para!$A$2:$B$46,2,0)</f>
        <v>web event</v>
      </c>
      <c r="Q3617" s="1">
        <v>0</v>
      </c>
      <c r="R3617" s="1">
        <f t="shared" si="225"/>
        <v>6</v>
      </c>
      <c r="S3617" s="1">
        <f t="shared" si="226"/>
        <v>2020</v>
      </c>
      <c r="T3617" s="1">
        <f t="shared" si="227"/>
        <v>1</v>
      </c>
    </row>
    <row r="3618" spans="1:20" x14ac:dyDescent="0.2">
      <c r="A3618" s="3" t="s">
        <v>1645</v>
      </c>
      <c r="B3618" s="3" t="s">
        <v>1942</v>
      </c>
      <c r="C3618" s="4" t="s">
        <v>1872</v>
      </c>
      <c r="D3618" s="5" t="s">
        <v>1866</v>
      </c>
      <c r="E3618" s="4" t="s">
        <v>1867</v>
      </c>
      <c r="F3618" s="6">
        <v>1109.67</v>
      </c>
      <c r="G3618" s="4">
        <v>146655</v>
      </c>
      <c r="H3618" s="4">
        <v>197433</v>
      </c>
      <c r="I3618" s="5">
        <v>5.6204889800000002</v>
      </c>
      <c r="J3618" s="5">
        <v>1.3462411782754999</v>
      </c>
      <c r="K3618" s="5" t="s">
        <v>1304</v>
      </c>
      <c r="L3618" s="5">
        <v>15</v>
      </c>
      <c r="M3618" s="7" t="s">
        <v>1943</v>
      </c>
      <c r="N3618" s="7" t="s">
        <v>1944</v>
      </c>
      <c r="O3618" s="9" t="str">
        <f t="shared" si="224"/>
        <v>2020-06-02</v>
      </c>
      <c r="P3618" s="1" t="str">
        <f>VLOOKUP(K3618,de_para!$A$2:$B$46,2,0)</f>
        <v>web event</v>
      </c>
      <c r="Q3618" s="1">
        <v>0</v>
      </c>
      <c r="R3618" s="1">
        <f t="shared" si="225"/>
        <v>6</v>
      </c>
      <c r="S3618" s="1">
        <f t="shared" si="226"/>
        <v>2020</v>
      </c>
      <c r="T3618" s="1">
        <f t="shared" si="227"/>
        <v>1</v>
      </c>
    </row>
    <row r="3619" spans="1:20" x14ac:dyDescent="0.2">
      <c r="A3619" s="3" t="s">
        <v>1645</v>
      </c>
      <c r="B3619" s="3" t="s">
        <v>1942</v>
      </c>
      <c r="C3619" s="4" t="s">
        <v>1646</v>
      </c>
      <c r="D3619" s="5" t="s">
        <v>1647</v>
      </c>
      <c r="E3619" s="4" t="s">
        <v>1648</v>
      </c>
      <c r="F3619" s="6">
        <v>2039.85</v>
      </c>
      <c r="G3619" s="4">
        <v>221908</v>
      </c>
      <c r="H3619" s="4">
        <v>585548</v>
      </c>
      <c r="I3619" s="5">
        <v>3.4836597500000002</v>
      </c>
      <c r="J3619" s="5">
        <v>2.6386971177245</v>
      </c>
      <c r="K3619" s="5" t="s">
        <v>1649</v>
      </c>
      <c r="L3619" s="5">
        <v>3736</v>
      </c>
      <c r="M3619" s="7" t="s">
        <v>1943</v>
      </c>
      <c r="N3619" s="7" t="s">
        <v>1944</v>
      </c>
      <c r="O3619" s="9" t="str">
        <f t="shared" si="224"/>
        <v>2020-06-02</v>
      </c>
      <c r="P3619" s="1" t="str">
        <f>VLOOKUP(K3619,de_para!$A$2:$B$46,2,0)</f>
        <v>web event</v>
      </c>
      <c r="Q3619" s="1">
        <v>0</v>
      </c>
      <c r="R3619" s="1">
        <f t="shared" si="225"/>
        <v>6</v>
      </c>
      <c r="S3619" s="1">
        <f t="shared" si="226"/>
        <v>2020</v>
      </c>
      <c r="T3619" s="1">
        <f t="shared" si="227"/>
        <v>1</v>
      </c>
    </row>
    <row r="3620" spans="1:20" x14ac:dyDescent="0.2">
      <c r="A3620" s="3" t="s">
        <v>1721</v>
      </c>
      <c r="B3620" s="3" t="s">
        <v>1942</v>
      </c>
      <c r="C3620" s="4" t="s">
        <v>1722</v>
      </c>
      <c r="D3620" s="5" t="s">
        <v>1723</v>
      </c>
      <c r="E3620" s="4" t="s">
        <v>1724</v>
      </c>
      <c r="F3620" s="6">
        <v>5838.63</v>
      </c>
      <c r="G3620" s="4">
        <v>327516</v>
      </c>
      <c r="H3620" s="4">
        <v>733674</v>
      </c>
      <c r="I3620" s="5">
        <v>7.9580713000000003</v>
      </c>
      <c r="J3620" s="5">
        <v>2.2401165133916998</v>
      </c>
      <c r="K3620" s="5" t="s">
        <v>1304</v>
      </c>
      <c r="L3620" s="5">
        <v>261</v>
      </c>
      <c r="M3620" s="7" t="s">
        <v>1943</v>
      </c>
      <c r="N3620" s="7" t="s">
        <v>1944</v>
      </c>
      <c r="O3620" s="9" t="str">
        <f t="shared" si="224"/>
        <v>2020-06-02</v>
      </c>
      <c r="P3620" s="1" t="str">
        <f>VLOOKUP(K3620,de_para!$A$2:$B$46,2,0)</f>
        <v>web event</v>
      </c>
      <c r="Q3620" s="1">
        <v>0</v>
      </c>
      <c r="R3620" s="1">
        <f t="shared" si="225"/>
        <v>6</v>
      </c>
      <c r="S3620" s="1">
        <f t="shared" si="226"/>
        <v>2020</v>
      </c>
      <c r="T3620" s="1">
        <f t="shared" si="227"/>
        <v>1</v>
      </c>
    </row>
    <row r="3621" spans="1:20" x14ac:dyDescent="0.2">
      <c r="A3621" s="3" t="s">
        <v>1959</v>
      </c>
      <c r="B3621" s="3" t="s">
        <v>1942</v>
      </c>
      <c r="C3621" s="4" t="s">
        <v>1960</v>
      </c>
      <c r="D3621" s="5" t="s">
        <v>1961</v>
      </c>
      <c r="E3621" s="4" t="s">
        <v>1962</v>
      </c>
      <c r="F3621" s="6">
        <v>0</v>
      </c>
      <c r="G3621" s="4">
        <v>0</v>
      </c>
      <c r="H3621" s="4">
        <v>0</v>
      </c>
      <c r="I3621" s="5" t="s">
        <v>42</v>
      </c>
      <c r="J3621" s="5">
        <v>0</v>
      </c>
      <c r="K3621" s="5" t="s">
        <v>1214</v>
      </c>
      <c r="L3621" s="5">
        <v>4</v>
      </c>
      <c r="M3621" s="7" t="s">
        <v>1943</v>
      </c>
      <c r="N3621" s="7" t="s">
        <v>1944</v>
      </c>
      <c r="O3621" s="9" t="str">
        <f t="shared" si="224"/>
        <v>2020-06-02</v>
      </c>
      <c r="P3621" s="1" t="str">
        <f>VLOOKUP(K3621,de_para!$A$2:$B$46,2,0)</f>
        <v>App event</v>
      </c>
      <c r="Q3621" s="1">
        <v>0</v>
      </c>
      <c r="R3621" s="1">
        <f t="shared" si="225"/>
        <v>6</v>
      </c>
      <c r="S3621" s="1">
        <f t="shared" si="226"/>
        <v>2020</v>
      </c>
      <c r="T3621" s="1">
        <f t="shared" si="227"/>
        <v>1</v>
      </c>
    </row>
    <row r="3622" spans="1:20" x14ac:dyDescent="0.2">
      <c r="A3622" s="3" t="s">
        <v>1888</v>
      </c>
      <c r="B3622" s="3" t="s">
        <v>1942</v>
      </c>
      <c r="C3622" s="4" t="s">
        <v>1889</v>
      </c>
      <c r="D3622" s="5" t="s">
        <v>1841</v>
      </c>
      <c r="E3622" s="4" t="s">
        <v>1842</v>
      </c>
      <c r="F3622" s="6">
        <v>71.819999999999993</v>
      </c>
      <c r="G3622" s="4">
        <v>9930</v>
      </c>
      <c r="H3622" s="4">
        <v>10971</v>
      </c>
      <c r="I3622" s="5">
        <v>6.54634947</v>
      </c>
      <c r="J3622" s="5">
        <v>1.104833836858</v>
      </c>
      <c r="K3622" s="5" t="s">
        <v>1304</v>
      </c>
      <c r="L3622" s="5">
        <v>2</v>
      </c>
      <c r="M3622" s="7" t="s">
        <v>1943</v>
      </c>
      <c r="N3622" s="7" t="s">
        <v>1944</v>
      </c>
      <c r="O3622" s="9" t="str">
        <f t="shared" si="224"/>
        <v>2020-06-02</v>
      </c>
      <c r="P3622" s="1" t="str">
        <f>VLOOKUP(K3622,de_para!$A$2:$B$46,2,0)</f>
        <v>web event</v>
      </c>
      <c r="Q3622" s="1">
        <v>0</v>
      </c>
      <c r="R3622" s="1">
        <f t="shared" si="225"/>
        <v>6</v>
      </c>
      <c r="S3622" s="1">
        <f t="shared" si="226"/>
        <v>2020</v>
      </c>
      <c r="T3622" s="1">
        <f t="shared" si="227"/>
        <v>1</v>
      </c>
    </row>
    <row r="3623" spans="1:20" x14ac:dyDescent="0.2">
      <c r="A3623" s="3" t="s">
        <v>1890</v>
      </c>
      <c r="B3623" s="3" t="s">
        <v>1942</v>
      </c>
      <c r="C3623" s="4" t="s">
        <v>1891</v>
      </c>
      <c r="D3623" s="5" t="s">
        <v>1808</v>
      </c>
      <c r="E3623" s="4" t="s">
        <v>1809</v>
      </c>
      <c r="F3623" s="6">
        <v>0</v>
      </c>
      <c r="G3623" s="4">
        <v>0</v>
      </c>
      <c r="H3623" s="4">
        <v>0</v>
      </c>
      <c r="I3623" s="5" t="s">
        <v>42</v>
      </c>
      <c r="J3623" s="5">
        <v>0</v>
      </c>
      <c r="K3623" s="5" t="s">
        <v>826</v>
      </c>
      <c r="L3623" s="5">
        <v>1</v>
      </c>
      <c r="M3623" s="7" t="s">
        <v>1943</v>
      </c>
      <c r="N3623" s="7" t="s">
        <v>1944</v>
      </c>
      <c r="O3623" s="9" t="str">
        <f t="shared" si="224"/>
        <v>2020-06-02</v>
      </c>
      <c r="P3623" s="1" t="str">
        <f>VLOOKUP(K3623,de_para!$A$2:$B$46,2,0)</f>
        <v>App event</v>
      </c>
      <c r="Q3623" s="1">
        <v>0</v>
      </c>
      <c r="R3623" s="1">
        <f t="shared" si="225"/>
        <v>6</v>
      </c>
      <c r="S3623" s="1">
        <f t="shared" si="226"/>
        <v>2020</v>
      </c>
      <c r="T3623" s="1">
        <f t="shared" si="227"/>
        <v>1</v>
      </c>
    </row>
    <row r="3624" spans="1:20" x14ac:dyDescent="0.2">
      <c r="A3624" s="3" t="s">
        <v>1898</v>
      </c>
      <c r="B3624" s="3" t="s">
        <v>1942</v>
      </c>
      <c r="C3624" s="4" t="s">
        <v>1899</v>
      </c>
      <c r="D3624" s="5" t="s">
        <v>1812</v>
      </c>
      <c r="E3624" s="4" t="s">
        <v>1813</v>
      </c>
      <c r="F3624" s="6">
        <v>571.35</v>
      </c>
      <c r="G3624" s="4">
        <v>1194</v>
      </c>
      <c r="H3624" s="4">
        <v>13440</v>
      </c>
      <c r="I3624" s="5">
        <v>42.511160709999999</v>
      </c>
      <c r="J3624" s="5">
        <v>11.256281407035001</v>
      </c>
      <c r="K3624" s="5" t="s">
        <v>1814</v>
      </c>
      <c r="L3624" s="5">
        <v>12</v>
      </c>
      <c r="M3624" s="7" t="s">
        <v>1943</v>
      </c>
      <c r="N3624" s="7" t="s">
        <v>1944</v>
      </c>
      <c r="O3624" s="9" t="str">
        <f t="shared" si="224"/>
        <v>2020-06-02</v>
      </c>
      <c r="P3624" s="1" t="str">
        <f>VLOOKUP(K3624,de_para!$A$2:$B$46,2,0)</f>
        <v>Credenciamento</v>
      </c>
      <c r="Q3624" s="1">
        <v>0</v>
      </c>
      <c r="R3624" s="1">
        <f t="shared" si="225"/>
        <v>6</v>
      </c>
      <c r="S3624" s="1">
        <f t="shared" si="226"/>
        <v>2020</v>
      </c>
      <c r="T3624" s="1">
        <f t="shared" si="227"/>
        <v>1</v>
      </c>
    </row>
    <row r="3625" spans="1:20" x14ac:dyDescent="0.2">
      <c r="A3625" s="3" t="s">
        <v>1949</v>
      </c>
      <c r="B3625" s="3" t="s">
        <v>1942</v>
      </c>
      <c r="C3625" s="4" t="s">
        <v>1963</v>
      </c>
      <c r="D3625" s="5" t="s">
        <v>1964</v>
      </c>
      <c r="E3625" s="4" t="s">
        <v>1965</v>
      </c>
      <c r="F3625" s="6">
        <v>80.11</v>
      </c>
      <c r="G3625" s="4">
        <v>14656</v>
      </c>
      <c r="H3625" s="4">
        <v>16441</v>
      </c>
      <c r="I3625" s="5">
        <v>4.8725746599999997</v>
      </c>
      <c r="J3625" s="5">
        <v>1.1217931222707</v>
      </c>
      <c r="K3625" s="5" t="s">
        <v>1304</v>
      </c>
      <c r="L3625" s="5">
        <v>1</v>
      </c>
      <c r="M3625" s="7" t="s">
        <v>1943</v>
      </c>
      <c r="N3625" s="7" t="s">
        <v>1944</v>
      </c>
      <c r="O3625" s="9" t="str">
        <f t="shared" si="224"/>
        <v>2020-06-02</v>
      </c>
      <c r="P3625" s="1" t="str">
        <f>VLOOKUP(K3625,de_para!$A$2:$B$46,2,0)</f>
        <v>web event</v>
      </c>
      <c r="Q3625" s="1">
        <v>0</v>
      </c>
      <c r="R3625" s="1">
        <f t="shared" si="225"/>
        <v>6</v>
      </c>
      <c r="S3625" s="1">
        <f t="shared" si="226"/>
        <v>2020</v>
      </c>
      <c r="T3625" s="1">
        <f t="shared" si="227"/>
        <v>1</v>
      </c>
    </row>
    <row r="3626" spans="1:20" x14ac:dyDescent="0.2">
      <c r="A3626" s="3" t="s">
        <v>1810</v>
      </c>
      <c r="B3626" s="3" t="s">
        <v>1942</v>
      </c>
      <c r="C3626" s="4" t="s">
        <v>1811</v>
      </c>
      <c r="D3626" s="5" t="s">
        <v>1812</v>
      </c>
      <c r="E3626" s="4" t="s">
        <v>1813</v>
      </c>
      <c r="F3626" s="6">
        <v>2371.98</v>
      </c>
      <c r="G3626" s="4">
        <v>9270</v>
      </c>
      <c r="H3626" s="4">
        <v>91614</v>
      </c>
      <c r="I3626" s="5">
        <v>25.89102102</v>
      </c>
      <c r="J3626" s="5">
        <v>9.8828478964401008</v>
      </c>
      <c r="K3626" s="5" t="s">
        <v>1814</v>
      </c>
      <c r="L3626" s="5">
        <v>19</v>
      </c>
      <c r="M3626" s="7" t="s">
        <v>1943</v>
      </c>
      <c r="N3626" s="7" t="s">
        <v>1944</v>
      </c>
      <c r="O3626" s="9" t="str">
        <f t="shared" si="224"/>
        <v>2020-06-02</v>
      </c>
      <c r="P3626" s="1" t="str">
        <f>VLOOKUP(K3626,de_para!$A$2:$B$46,2,0)</f>
        <v>Credenciamento</v>
      </c>
      <c r="Q3626" s="1">
        <v>0</v>
      </c>
      <c r="R3626" s="1">
        <f t="shared" si="225"/>
        <v>6</v>
      </c>
      <c r="S3626" s="1">
        <f t="shared" si="226"/>
        <v>2020</v>
      </c>
      <c r="T3626" s="1">
        <f t="shared" si="227"/>
        <v>1</v>
      </c>
    </row>
    <row r="3627" spans="1:20" x14ac:dyDescent="0.2">
      <c r="A3627" s="3" t="s">
        <v>1864</v>
      </c>
      <c r="B3627" s="3" t="s">
        <v>1942</v>
      </c>
      <c r="C3627" s="4" t="s">
        <v>1868</v>
      </c>
      <c r="D3627" s="5" t="s">
        <v>1869</v>
      </c>
      <c r="E3627" s="4" t="s">
        <v>1870</v>
      </c>
      <c r="F3627" s="6">
        <v>1172.25</v>
      </c>
      <c r="G3627" s="4">
        <v>48319</v>
      </c>
      <c r="H3627" s="4">
        <v>66754</v>
      </c>
      <c r="I3627" s="5">
        <v>17.56074542</v>
      </c>
      <c r="J3627" s="5">
        <v>1.3815269355740001</v>
      </c>
      <c r="K3627" s="5" t="s">
        <v>1304</v>
      </c>
      <c r="L3627" s="5">
        <v>28</v>
      </c>
      <c r="M3627" s="7" t="s">
        <v>1943</v>
      </c>
      <c r="N3627" s="7" t="s">
        <v>1944</v>
      </c>
      <c r="O3627" s="9" t="str">
        <f t="shared" si="224"/>
        <v>2020-06-02</v>
      </c>
      <c r="P3627" s="1" t="str">
        <f>VLOOKUP(K3627,de_para!$A$2:$B$46,2,0)</f>
        <v>web event</v>
      </c>
      <c r="Q3627" s="1">
        <v>0</v>
      </c>
      <c r="R3627" s="1">
        <f t="shared" si="225"/>
        <v>6</v>
      </c>
      <c r="S3627" s="1">
        <f t="shared" si="226"/>
        <v>2020</v>
      </c>
      <c r="T3627" s="1">
        <f t="shared" si="227"/>
        <v>1</v>
      </c>
    </row>
    <row r="3628" spans="1:20" x14ac:dyDescent="0.2">
      <c r="A3628" s="3" t="s">
        <v>1928</v>
      </c>
      <c r="B3628" s="3" t="s">
        <v>1942</v>
      </c>
      <c r="C3628" s="4" t="s">
        <v>1929</v>
      </c>
      <c r="D3628" s="5" t="s">
        <v>1930</v>
      </c>
      <c r="E3628" s="4" t="s">
        <v>1931</v>
      </c>
      <c r="F3628" s="6">
        <v>0</v>
      </c>
      <c r="G3628" s="4">
        <v>0</v>
      </c>
      <c r="H3628" s="4">
        <v>0</v>
      </c>
      <c r="I3628" s="5" t="s">
        <v>42</v>
      </c>
      <c r="J3628" s="5">
        <v>0</v>
      </c>
      <c r="K3628" s="5" t="s">
        <v>1932</v>
      </c>
      <c r="L3628" s="5">
        <v>5</v>
      </c>
      <c r="M3628" s="7" t="s">
        <v>1943</v>
      </c>
      <c r="N3628" s="7" t="s">
        <v>1944</v>
      </c>
      <c r="O3628" s="9" t="str">
        <f t="shared" si="224"/>
        <v>2020-06-02</v>
      </c>
      <c r="P3628" s="1" t="str">
        <f>VLOOKUP(K3628,de_para!$A$2:$B$46,2,0)</f>
        <v>web event</v>
      </c>
      <c r="Q3628" s="1">
        <v>0</v>
      </c>
      <c r="R3628" s="1">
        <f t="shared" si="225"/>
        <v>6</v>
      </c>
      <c r="S3628" s="1">
        <f t="shared" si="226"/>
        <v>2020</v>
      </c>
      <c r="T3628" s="1">
        <f t="shared" si="227"/>
        <v>1</v>
      </c>
    </row>
    <row r="3629" spans="1:20" x14ac:dyDescent="0.2">
      <c r="A3629" s="3" t="s">
        <v>1966</v>
      </c>
      <c r="B3629" s="3" t="s">
        <v>1942</v>
      </c>
      <c r="C3629" s="4" t="s">
        <v>1967</v>
      </c>
      <c r="D3629" s="5" t="s">
        <v>1968</v>
      </c>
      <c r="E3629" s="4" t="s">
        <v>1969</v>
      </c>
      <c r="F3629" s="6">
        <v>141.06</v>
      </c>
      <c r="G3629" s="4">
        <v>30440</v>
      </c>
      <c r="H3629" s="4">
        <v>32561</v>
      </c>
      <c r="I3629" s="5">
        <v>4.3321765299999999</v>
      </c>
      <c r="J3629" s="5">
        <v>1.0696780551905001</v>
      </c>
      <c r="K3629" s="5" t="s">
        <v>1304</v>
      </c>
      <c r="L3629" s="5">
        <v>5</v>
      </c>
      <c r="M3629" s="7" t="s">
        <v>1943</v>
      </c>
      <c r="N3629" s="7" t="s">
        <v>1944</v>
      </c>
      <c r="O3629" s="9" t="str">
        <f t="shared" si="224"/>
        <v>2020-06-02</v>
      </c>
      <c r="P3629" s="1" t="str">
        <f>VLOOKUP(K3629,de_para!$A$2:$B$46,2,0)</f>
        <v>web event</v>
      </c>
      <c r="Q3629" s="1">
        <v>0</v>
      </c>
      <c r="R3629" s="1">
        <f t="shared" si="225"/>
        <v>6</v>
      </c>
      <c r="S3629" s="1">
        <f t="shared" si="226"/>
        <v>2020</v>
      </c>
      <c r="T3629" s="1">
        <f t="shared" si="227"/>
        <v>1</v>
      </c>
    </row>
    <row r="3630" spans="1:20" x14ac:dyDescent="0.2">
      <c r="A3630" s="3" t="s">
        <v>1501</v>
      </c>
      <c r="B3630" s="3" t="s">
        <v>1942</v>
      </c>
      <c r="C3630" s="4" t="s">
        <v>1502</v>
      </c>
      <c r="D3630" s="5" t="s">
        <v>1503</v>
      </c>
      <c r="E3630" s="4" t="s">
        <v>1504</v>
      </c>
      <c r="F3630" s="6">
        <v>10686.66</v>
      </c>
      <c r="G3630" s="4">
        <v>565670</v>
      </c>
      <c r="H3630" s="4">
        <v>1222133</v>
      </c>
      <c r="I3630" s="5">
        <v>8.7442692399999995</v>
      </c>
      <c r="J3630" s="5">
        <v>2.1605052415718999</v>
      </c>
      <c r="K3630" s="5" t="s">
        <v>1304</v>
      </c>
      <c r="L3630" s="5">
        <v>539</v>
      </c>
      <c r="M3630" s="7" t="s">
        <v>1943</v>
      </c>
      <c r="N3630" s="7" t="s">
        <v>1944</v>
      </c>
      <c r="O3630" s="9" t="str">
        <f t="shared" si="224"/>
        <v>2020-06-02</v>
      </c>
      <c r="P3630" s="1" t="str">
        <f>VLOOKUP(K3630,de_para!$A$2:$B$46,2,0)</f>
        <v>web event</v>
      </c>
      <c r="Q3630" s="1">
        <v>0</v>
      </c>
      <c r="R3630" s="1">
        <f t="shared" si="225"/>
        <v>6</v>
      </c>
      <c r="S3630" s="1">
        <f t="shared" si="226"/>
        <v>2020</v>
      </c>
      <c r="T3630" s="1">
        <f t="shared" si="227"/>
        <v>1</v>
      </c>
    </row>
    <row r="3631" spans="1:20" x14ac:dyDescent="0.2">
      <c r="A3631" s="3" t="s">
        <v>1928</v>
      </c>
      <c r="B3631" s="3" t="s">
        <v>1942</v>
      </c>
      <c r="C3631" s="4" t="s">
        <v>1933</v>
      </c>
      <c r="D3631" s="5" t="s">
        <v>1934</v>
      </c>
      <c r="E3631" s="4" t="s">
        <v>1935</v>
      </c>
      <c r="F3631" s="6">
        <v>0</v>
      </c>
      <c r="G3631" s="4">
        <v>0</v>
      </c>
      <c r="H3631" s="4">
        <v>0</v>
      </c>
      <c r="I3631" s="5" t="s">
        <v>42</v>
      </c>
      <c r="J3631" s="5">
        <v>0</v>
      </c>
      <c r="K3631" s="5" t="s">
        <v>1304</v>
      </c>
      <c r="L3631" s="5">
        <v>1</v>
      </c>
      <c r="M3631" s="7" t="s">
        <v>1943</v>
      </c>
      <c r="N3631" s="7" t="s">
        <v>1944</v>
      </c>
      <c r="O3631" s="9" t="str">
        <f t="shared" si="224"/>
        <v>2020-06-02</v>
      </c>
      <c r="P3631" s="1" t="str">
        <f>VLOOKUP(K3631,de_para!$A$2:$B$46,2,0)</f>
        <v>web event</v>
      </c>
      <c r="Q3631" s="1">
        <v>0</v>
      </c>
      <c r="R3631" s="1">
        <f t="shared" si="225"/>
        <v>6</v>
      </c>
      <c r="S3631" s="1">
        <f t="shared" si="226"/>
        <v>2020</v>
      </c>
      <c r="T3631" s="1">
        <f t="shared" si="227"/>
        <v>1</v>
      </c>
    </row>
    <row r="3632" spans="1:20" x14ac:dyDescent="0.2">
      <c r="A3632" s="3" t="s">
        <v>1970</v>
      </c>
      <c r="B3632" s="3" t="s">
        <v>1942</v>
      </c>
      <c r="C3632" s="4" t="s">
        <v>1971</v>
      </c>
      <c r="D3632" s="5" t="s">
        <v>1972</v>
      </c>
      <c r="E3632" s="4" t="s">
        <v>1973</v>
      </c>
      <c r="F3632" s="6">
        <v>0</v>
      </c>
      <c r="G3632" s="4">
        <v>0</v>
      </c>
      <c r="H3632" s="4">
        <v>0</v>
      </c>
      <c r="I3632" s="5" t="s">
        <v>42</v>
      </c>
      <c r="J3632" s="5">
        <v>0</v>
      </c>
      <c r="K3632" s="5" t="s">
        <v>826</v>
      </c>
      <c r="L3632" s="5">
        <v>5</v>
      </c>
      <c r="M3632" s="7" t="s">
        <v>1943</v>
      </c>
      <c r="N3632" s="7" t="s">
        <v>1944</v>
      </c>
      <c r="O3632" s="9" t="str">
        <f t="shared" si="224"/>
        <v>2020-06-02</v>
      </c>
      <c r="P3632" s="1" t="str">
        <f>VLOOKUP(K3632,de_para!$A$2:$B$46,2,0)</f>
        <v>App event</v>
      </c>
      <c r="Q3632" s="1">
        <v>0</v>
      </c>
      <c r="R3632" s="1">
        <f t="shared" si="225"/>
        <v>6</v>
      </c>
      <c r="S3632" s="1">
        <f t="shared" si="226"/>
        <v>2020</v>
      </c>
      <c r="T3632" s="1">
        <f t="shared" si="227"/>
        <v>1</v>
      </c>
    </row>
    <row r="3633" spans="1:20" x14ac:dyDescent="0.2">
      <c r="A3633" s="3" t="s">
        <v>1864</v>
      </c>
      <c r="B3633" s="3" t="s">
        <v>1942</v>
      </c>
      <c r="C3633" s="4" t="s">
        <v>1865</v>
      </c>
      <c r="D3633" s="5" t="s">
        <v>1866</v>
      </c>
      <c r="E3633" s="4" t="s">
        <v>1867</v>
      </c>
      <c r="F3633" s="6">
        <v>1214.19</v>
      </c>
      <c r="G3633" s="4">
        <v>51473</v>
      </c>
      <c r="H3633" s="4">
        <v>70804</v>
      </c>
      <c r="I3633" s="5">
        <v>17.148607420000001</v>
      </c>
      <c r="J3633" s="5">
        <v>1.3755561167990999</v>
      </c>
      <c r="K3633" s="5" t="s">
        <v>1304</v>
      </c>
      <c r="L3633" s="5">
        <v>46</v>
      </c>
      <c r="M3633" s="7" t="s">
        <v>1943</v>
      </c>
      <c r="N3633" s="7" t="s">
        <v>1944</v>
      </c>
      <c r="O3633" s="9" t="str">
        <f t="shared" si="224"/>
        <v>2020-06-02</v>
      </c>
      <c r="P3633" s="1" t="str">
        <f>VLOOKUP(K3633,de_para!$A$2:$B$46,2,0)</f>
        <v>web event</v>
      </c>
      <c r="Q3633" s="1">
        <v>0</v>
      </c>
      <c r="R3633" s="1">
        <f t="shared" si="225"/>
        <v>6</v>
      </c>
      <c r="S3633" s="1">
        <f t="shared" si="226"/>
        <v>2020</v>
      </c>
      <c r="T3633" s="1">
        <f t="shared" si="227"/>
        <v>1</v>
      </c>
    </row>
    <row r="3634" spans="1:20" x14ac:dyDescent="0.2">
      <c r="A3634" s="3" t="s">
        <v>1824</v>
      </c>
      <c r="B3634" s="3" t="s">
        <v>1942</v>
      </c>
      <c r="C3634" s="4" t="s">
        <v>1825</v>
      </c>
      <c r="D3634" s="5" t="s">
        <v>1826</v>
      </c>
      <c r="E3634" s="4" t="s">
        <v>1827</v>
      </c>
      <c r="F3634" s="6">
        <v>5089.88</v>
      </c>
      <c r="G3634" s="4">
        <v>49955</v>
      </c>
      <c r="H3634" s="4">
        <v>401905</v>
      </c>
      <c r="I3634" s="5">
        <v>12.664385859999999</v>
      </c>
      <c r="J3634" s="5">
        <v>8.0453408067261005</v>
      </c>
      <c r="K3634" s="5" t="s">
        <v>1814</v>
      </c>
      <c r="L3634" s="5">
        <v>30</v>
      </c>
      <c r="M3634" s="7" t="s">
        <v>1943</v>
      </c>
      <c r="N3634" s="7" t="s">
        <v>1944</v>
      </c>
      <c r="O3634" s="9" t="str">
        <f t="shared" si="224"/>
        <v>2020-06-02</v>
      </c>
      <c r="P3634" s="1" t="str">
        <f>VLOOKUP(K3634,de_para!$A$2:$B$46,2,0)</f>
        <v>Credenciamento</v>
      </c>
      <c r="Q3634" s="1">
        <v>0</v>
      </c>
      <c r="R3634" s="1">
        <f t="shared" si="225"/>
        <v>6</v>
      </c>
      <c r="S3634" s="1">
        <f t="shared" si="226"/>
        <v>2020</v>
      </c>
      <c r="T3634" s="1">
        <f t="shared" si="227"/>
        <v>1</v>
      </c>
    </row>
    <row r="3635" spans="1:20" x14ac:dyDescent="0.2">
      <c r="A3635" s="3" t="s">
        <v>1645</v>
      </c>
      <c r="B3635" s="3" t="s">
        <v>1942</v>
      </c>
      <c r="C3635" s="4" t="s">
        <v>1871</v>
      </c>
      <c r="D3635" s="5" t="s">
        <v>1869</v>
      </c>
      <c r="E3635" s="4" t="s">
        <v>1870</v>
      </c>
      <c r="F3635" s="6">
        <v>1127.05</v>
      </c>
      <c r="G3635" s="4">
        <v>144064</v>
      </c>
      <c r="H3635" s="4">
        <v>194090</v>
      </c>
      <c r="I3635" s="5">
        <v>5.8068421900000002</v>
      </c>
      <c r="J3635" s="5">
        <v>1.3472484451355</v>
      </c>
      <c r="K3635" s="5" t="s">
        <v>1304</v>
      </c>
      <c r="L3635" s="5">
        <v>20</v>
      </c>
      <c r="M3635" s="7" t="s">
        <v>1943</v>
      </c>
      <c r="N3635" s="7" t="s">
        <v>1944</v>
      </c>
      <c r="O3635" s="9" t="str">
        <f t="shared" si="224"/>
        <v>2020-06-02</v>
      </c>
      <c r="P3635" s="1" t="str">
        <f>VLOOKUP(K3635,de_para!$A$2:$B$46,2,0)</f>
        <v>web event</v>
      </c>
      <c r="Q3635" s="1">
        <v>0</v>
      </c>
      <c r="R3635" s="1">
        <f t="shared" si="225"/>
        <v>6</v>
      </c>
      <c r="S3635" s="1">
        <f t="shared" si="226"/>
        <v>2020</v>
      </c>
      <c r="T3635" s="1">
        <f t="shared" si="227"/>
        <v>1</v>
      </c>
    </row>
    <row r="3636" spans="1:20" x14ac:dyDescent="0.2">
      <c r="A3636" s="3" t="s">
        <v>1594</v>
      </c>
      <c r="B3636" s="3" t="s">
        <v>1942</v>
      </c>
      <c r="C3636" s="4" t="s">
        <v>1625</v>
      </c>
      <c r="D3636" s="5" t="s">
        <v>1458</v>
      </c>
      <c r="E3636" s="4" t="s">
        <v>1459</v>
      </c>
      <c r="F3636" s="6">
        <v>5665.41</v>
      </c>
      <c r="G3636" s="4">
        <v>491262</v>
      </c>
      <c r="H3636" s="4">
        <v>738399</v>
      </c>
      <c r="I3636" s="5">
        <v>7.6725591399999997</v>
      </c>
      <c r="J3636" s="5">
        <v>1.5030655739707</v>
      </c>
      <c r="K3636" s="5" t="s">
        <v>200</v>
      </c>
      <c r="L3636" s="5">
        <v>451</v>
      </c>
      <c r="M3636" s="7" t="s">
        <v>1943</v>
      </c>
      <c r="N3636" s="7" t="s">
        <v>1944</v>
      </c>
      <c r="O3636" s="9" t="str">
        <f t="shared" si="224"/>
        <v>2020-06-02</v>
      </c>
      <c r="P3636" s="1" t="str">
        <f>VLOOKUP(K3636,de_para!$A$2:$B$46,2,0)</f>
        <v>Mensagem</v>
      </c>
      <c r="Q3636" s="1">
        <v>1</v>
      </c>
      <c r="R3636" s="1">
        <f t="shared" si="225"/>
        <v>6</v>
      </c>
      <c r="S3636" s="1">
        <f t="shared" si="226"/>
        <v>2020</v>
      </c>
      <c r="T3636" s="1">
        <f t="shared" si="227"/>
        <v>1</v>
      </c>
    </row>
    <row r="3637" spans="1:20" x14ac:dyDescent="0.2">
      <c r="A3637" s="3" t="s">
        <v>1845</v>
      </c>
      <c r="B3637" s="3" t="s">
        <v>1942</v>
      </c>
      <c r="C3637" s="4" t="s">
        <v>1846</v>
      </c>
      <c r="D3637" s="5" t="s">
        <v>1847</v>
      </c>
      <c r="E3637" s="4" t="s">
        <v>1848</v>
      </c>
      <c r="F3637" s="6">
        <v>0</v>
      </c>
      <c r="G3637" s="4">
        <v>0</v>
      </c>
      <c r="H3637" s="4">
        <v>0</v>
      </c>
      <c r="I3637" s="5" t="s">
        <v>42</v>
      </c>
      <c r="J3637" s="5">
        <v>0</v>
      </c>
      <c r="K3637" s="5" t="s">
        <v>1304</v>
      </c>
      <c r="L3637" s="5">
        <v>4</v>
      </c>
      <c r="M3637" s="7" t="s">
        <v>1943</v>
      </c>
      <c r="N3637" s="7" t="s">
        <v>1944</v>
      </c>
      <c r="O3637" s="9" t="str">
        <f t="shared" si="224"/>
        <v>2020-06-02</v>
      </c>
      <c r="P3637" s="1" t="str">
        <f>VLOOKUP(K3637,de_para!$A$2:$B$46,2,0)</f>
        <v>web event</v>
      </c>
      <c r="Q3637" s="1">
        <v>0</v>
      </c>
      <c r="R3637" s="1">
        <f t="shared" si="225"/>
        <v>6</v>
      </c>
      <c r="S3637" s="1">
        <f t="shared" si="226"/>
        <v>2020</v>
      </c>
      <c r="T3637" s="1">
        <f t="shared" si="227"/>
        <v>1</v>
      </c>
    </row>
    <row r="3638" spans="1:20" x14ac:dyDescent="0.2">
      <c r="A3638" s="3" t="s">
        <v>1327</v>
      </c>
      <c r="B3638" s="3" t="s">
        <v>1974</v>
      </c>
      <c r="C3638" s="4" t="s">
        <v>1328</v>
      </c>
      <c r="D3638" s="5" t="s">
        <v>1329</v>
      </c>
      <c r="E3638" s="4" t="s">
        <v>1330</v>
      </c>
      <c r="F3638" s="6">
        <v>448.19</v>
      </c>
      <c r="G3638" s="4">
        <v>16349</v>
      </c>
      <c r="H3638" s="4">
        <v>27111</v>
      </c>
      <c r="I3638" s="5">
        <v>16.53166611</v>
      </c>
      <c r="J3638" s="5">
        <v>1.6582665606458999</v>
      </c>
      <c r="K3638" s="5" t="s">
        <v>30</v>
      </c>
      <c r="L3638" s="5">
        <v>68</v>
      </c>
      <c r="M3638" s="7" t="s">
        <v>1975</v>
      </c>
      <c r="N3638" s="7" t="s">
        <v>1976</v>
      </c>
      <c r="O3638" s="9" t="str">
        <f t="shared" si="224"/>
        <v>2020-05-26</v>
      </c>
      <c r="P3638" s="1" t="str">
        <f>VLOOKUP(K3638,de_para!$A$2:$B$46,2,0)</f>
        <v>Lead Ads</v>
      </c>
      <c r="Q3638" s="1">
        <v>0</v>
      </c>
      <c r="R3638" s="1">
        <f t="shared" si="225"/>
        <v>5</v>
      </c>
      <c r="S3638" s="1">
        <f t="shared" si="226"/>
        <v>2020</v>
      </c>
      <c r="T3638" s="1">
        <f t="shared" si="227"/>
        <v>1</v>
      </c>
    </row>
    <row r="3639" spans="1:20" x14ac:dyDescent="0.2">
      <c r="A3639" s="3" t="s">
        <v>1327</v>
      </c>
      <c r="B3639" s="3" t="s">
        <v>1974</v>
      </c>
      <c r="C3639" s="4" t="s">
        <v>1828</v>
      </c>
      <c r="D3639" s="5" t="s">
        <v>1801</v>
      </c>
      <c r="E3639" s="4" t="s">
        <v>1802</v>
      </c>
      <c r="F3639" s="6">
        <v>226.47</v>
      </c>
      <c r="G3639" s="4">
        <v>7604</v>
      </c>
      <c r="H3639" s="4">
        <v>13374</v>
      </c>
      <c r="I3639" s="5">
        <v>16.93360251</v>
      </c>
      <c r="J3639" s="5">
        <v>1.7588111520252001</v>
      </c>
      <c r="K3639" s="5" t="s">
        <v>30</v>
      </c>
      <c r="L3639" s="5">
        <v>33</v>
      </c>
      <c r="M3639" s="7" t="s">
        <v>1975</v>
      </c>
      <c r="N3639" s="7" t="s">
        <v>1976</v>
      </c>
      <c r="O3639" s="9" t="str">
        <f t="shared" si="224"/>
        <v>2020-05-26</v>
      </c>
      <c r="P3639" s="1" t="str">
        <f>VLOOKUP(K3639,de_para!$A$2:$B$46,2,0)</f>
        <v>Lead Ads</v>
      </c>
      <c r="Q3639" s="1">
        <v>0</v>
      </c>
      <c r="R3639" s="1">
        <f t="shared" si="225"/>
        <v>5</v>
      </c>
      <c r="S3639" s="1">
        <f t="shared" si="226"/>
        <v>2020</v>
      </c>
      <c r="T3639" s="1">
        <f t="shared" si="227"/>
        <v>1</v>
      </c>
    </row>
    <row r="3640" spans="1:20" x14ac:dyDescent="0.2">
      <c r="A3640" s="3" t="s">
        <v>1619</v>
      </c>
      <c r="B3640" s="3" t="s">
        <v>1974</v>
      </c>
      <c r="C3640" s="4" t="s">
        <v>1620</v>
      </c>
      <c r="D3640" s="5" t="s">
        <v>1609</v>
      </c>
      <c r="E3640" s="4" t="s">
        <v>1610</v>
      </c>
      <c r="F3640" s="6">
        <v>263.29000000000002</v>
      </c>
      <c r="G3640" s="4">
        <v>21532</v>
      </c>
      <c r="H3640" s="4">
        <v>25701</v>
      </c>
      <c r="I3640" s="5">
        <v>10.24434847</v>
      </c>
      <c r="J3640" s="5">
        <v>1.1936187999257</v>
      </c>
      <c r="K3640" s="5" t="s">
        <v>200</v>
      </c>
      <c r="L3640" s="5">
        <v>16</v>
      </c>
      <c r="M3640" s="7" t="s">
        <v>1975</v>
      </c>
      <c r="N3640" s="7" t="s">
        <v>1976</v>
      </c>
      <c r="O3640" s="9" t="str">
        <f t="shared" si="224"/>
        <v>2020-05-26</v>
      </c>
      <c r="P3640" s="1" t="str">
        <f>VLOOKUP(K3640,de_para!$A$2:$B$46,2,0)</f>
        <v>Mensagem</v>
      </c>
      <c r="Q3640" s="1">
        <v>1</v>
      </c>
      <c r="R3640" s="1">
        <f t="shared" si="225"/>
        <v>5</v>
      </c>
      <c r="S3640" s="1">
        <f t="shared" si="226"/>
        <v>2020</v>
      </c>
      <c r="T3640" s="1">
        <f t="shared" si="227"/>
        <v>1</v>
      </c>
    </row>
    <row r="3641" spans="1:20" x14ac:dyDescent="0.2">
      <c r="A3641" s="3" t="s">
        <v>1949</v>
      </c>
      <c r="B3641" s="3" t="s">
        <v>1974</v>
      </c>
      <c r="C3641" s="4" t="s">
        <v>1950</v>
      </c>
      <c r="D3641" s="5" t="s">
        <v>1951</v>
      </c>
      <c r="E3641" s="4" t="s">
        <v>1952</v>
      </c>
      <c r="F3641" s="6">
        <v>85.7</v>
      </c>
      <c r="G3641" s="4">
        <v>15420</v>
      </c>
      <c r="H3641" s="4">
        <v>16239</v>
      </c>
      <c r="I3641" s="5">
        <v>5.2774185600000001</v>
      </c>
      <c r="J3641" s="5">
        <v>1.0531128404668999</v>
      </c>
      <c r="K3641" s="5" t="s">
        <v>1304</v>
      </c>
      <c r="L3641" s="5" t="s">
        <v>42</v>
      </c>
      <c r="M3641" s="7" t="s">
        <v>1975</v>
      </c>
      <c r="N3641" s="7" t="s">
        <v>1976</v>
      </c>
      <c r="O3641" s="9" t="str">
        <f t="shared" si="224"/>
        <v>2020-05-26</v>
      </c>
      <c r="P3641" s="1" t="str">
        <f>VLOOKUP(K3641,de_para!$A$2:$B$46,2,0)</f>
        <v>web event</v>
      </c>
      <c r="Q3641" s="1">
        <v>0</v>
      </c>
      <c r="R3641" s="1">
        <f t="shared" si="225"/>
        <v>5</v>
      </c>
      <c r="S3641" s="1">
        <f t="shared" si="226"/>
        <v>2020</v>
      </c>
      <c r="T3641" s="1">
        <f t="shared" si="227"/>
        <v>1</v>
      </c>
    </row>
    <row r="3642" spans="1:20" x14ac:dyDescent="0.2">
      <c r="A3642" s="3" t="s">
        <v>1957</v>
      </c>
      <c r="B3642" s="3" t="s">
        <v>1974</v>
      </c>
      <c r="C3642" s="4" t="s">
        <v>1958</v>
      </c>
      <c r="D3642" s="5" t="s">
        <v>1922</v>
      </c>
      <c r="E3642" s="4" t="s">
        <v>1923</v>
      </c>
      <c r="F3642" s="6">
        <v>0</v>
      </c>
      <c r="G3642" s="4">
        <v>0</v>
      </c>
      <c r="H3642" s="4">
        <v>0</v>
      </c>
      <c r="I3642" s="5" t="s">
        <v>42</v>
      </c>
      <c r="J3642" s="5">
        <v>0</v>
      </c>
      <c r="K3642" s="5" t="s">
        <v>200</v>
      </c>
      <c r="L3642" s="5">
        <v>3</v>
      </c>
      <c r="M3642" s="7" t="s">
        <v>1975</v>
      </c>
      <c r="N3642" s="7" t="s">
        <v>1976</v>
      </c>
      <c r="O3642" s="9" t="str">
        <f t="shared" si="224"/>
        <v>2020-05-26</v>
      </c>
      <c r="P3642" s="1" t="str">
        <f>VLOOKUP(K3642,de_para!$A$2:$B$46,2,0)</f>
        <v>Mensagem</v>
      </c>
      <c r="Q3642" s="1">
        <v>0</v>
      </c>
      <c r="R3642" s="1">
        <f t="shared" si="225"/>
        <v>5</v>
      </c>
      <c r="S3642" s="1">
        <f t="shared" si="226"/>
        <v>2020</v>
      </c>
      <c r="T3642" s="1">
        <f t="shared" si="227"/>
        <v>1</v>
      </c>
    </row>
    <row r="3643" spans="1:20" x14ac:dyDescent="0.2">
      <c r="A3643" s="3" t="s">
        <v>1894</v>
      </c>
      <c r="B3643" s="3" t="s">
        <v>1974</v>
      </c>
      <c r="C3643" s="4" t="s">
        <v>1895</v>
      </c>
      <c r="D3643" s="5" t="s">
        <v>1896</v>
      </c>
      <c r="E3643" s="4" t="s">
        <v>1897</v>
      </c>
      <c r="F3643" s="6">
        <v>1.39</v>
      </c>
      <c r="G3643" s="4">
        <v>99</v>
      </c>
      <c r="H3643" s="4">
        <v>105</v>
      </c>
      <c r="I3643" s="5">
        <v>13.23809524</v>
      </c>
      <c r="J3643" s="5">
        <v>1.0606060606061001</v>
      </c>
      <c r="K3643" s="5" t="s">
        <v>1304</v>
      </c>
      <c r="L3643" s="5" t="s">
        <v>42</v>
      </c>
      <c r="M3643" s="7" t="s">
        <v>1975</v>
      </c>
      <c r="N3643" s="7" t="s">
        <v>1976</v>
      </c>
      <c r="O3643" s="9" t="str">
        <f t="shared" si="224"/>
        <v>2020-05-26</v>
      </c>
      <c r="P3643" s="1" t="str">
        <f>VLOOKUP(K3643,de_para!$A$2:$B$46,2,0)</f>
        <v>web event</v>
      </c>
      <c r="Q3643" s="1">
        <v>0</v>
      </c>
      <c r="R3643" s="1">
        <f t="shared" si="225"/>
        <v>5</v>
      </c>
      <c r="S3643" s="1">
        <f t="shared" si="226"/>
        <v>2020</v>
      </c>
      <c r="T3643" s="1">
        <f t="shared" si="227"/>
        <v>1</v>
      </c>
    </row>
    <row r="3644" spans="1:20" x14ac:dyDescent="0.2">
      <c r="A3644" s="3" t="s">
        <v>1305</v>
      </c>
      <c r="B3644" s="3" t="s">
        <v>1974</v>
      </c>
      <c r="C3644" s="4" t="s">
        <v>1738</v>
      </c>
      <c r="D3644" s="5" t="s">
        <v>1108</v>
      </c>
      <c r="E3644" s="4" t="s">
        <v>1109</v>
      </c>
      <c r="F3644" s="6">
        <v>448.45</v>
      </c>
      <c r="G3644" s="4">
        <v>66720</v>
      </c>
      <c r="H3644" s="4">
        <v>90844</v>
      </c>
      <c r="I3644" s="5">
        <v>4.9364845199999996</v>
      </c>
      <c r="J3644" s="5">
        <v>1.3615707434052999</v>
      </c>
      <c r="K3644" s="5" t="s">
        <v>19</v>
      </c>
      <c r="L3644" s="5">
        <v>42</v>
      </c>
      <c r="M3644" s="7" t="s">
        <v>1975</v>
      </c>
      <c r="N3644" s="7" t="s">
        <v>1976</v>
      </c>
      <c r="O3644" s="9" t="str">
        <f t="shared" si="224"/>
        <v>2020-05-26</v>
      </c>
      <c r="P3644" s="1" t="str">
        <f>VLOOKUP(K3644,de_para!$A$2:$B$46,2,0)</f>
        <v>web event</v>
      </c>
      <c r="Q3644" s="1">
        <v>0</v>
      </c>
      <c r="R3644" s="1">
        <f t="shared" si="225"/>
        <v>5</v>
      </c>
      <c r="S3644" s="1">
        <f t="shared" si="226"/>
        <v>2020</v>
      </c>
      <c r="T3644" s="1">
        <f t="shared" si="227"/>
        <v>1</v>
      </c>
    </row>
    <row r="3645" spans="1:20" x14ac:dyDescent="0.2">
      <c r="A3645" s="3" t="s">
        <v>1928</v>
      </c>
      <c r="B3645" s="3" t="s">
        <v>1974</v>
      </c>
      <c r="C3645" s="4" t="s">
        <v>1929</v>
      </c>
      <c r="D3645" s="5" t="s">
        <v>1930</v>
      </c>
      <c r="E3645" s="4" t="s">
        <v>1931</v>
      </c>
      <c r="F3645" s="6">
        <v>0</v>
      </c>
      <c r="G3645" s="4">
        <v>0</v>
      </c>
      <c r="H3645" s="4">
        <v>0</v>
      </c>
      <c r="I3645" s="5" t="s">
        <v>42</v>
      </c>
      <c r="J3645" s="5">
        <v>0</v>
      </c>
      <c r="K3645" s="5" t="s">
        <v>1932</v>
      </c>
      <c r="L3645" s="5">
        <v>4</v>
      </c>
      <c r="M3645" s="7" t="s">
        <v>1975</v>
      </c>
      <c r="N3645" s="7" t="s">
        <v>1976</v>
      </c>
      <c r="O3645" s="9" t="str">
        <f t="shared" si="224"/>
        <v>2020-05-26</v>
      </c>
      <c r="P3645" s="1" t="str">
        <f>VLOOKUP(K3645,de_para!$A$2:$B$46,2,0)</f>
        <v>web event</v>
      </c>
      <c r="Q3645" s="1">
        <v>0</v>
      </c>
      <c r="R3645" s="1">
        <f t="shared" si="225"/>
        <v>5</v>
      </c>
      <c r="S3645" s="1">
        <f t="shared" si="226"/>
        <v>2020</v>
      </c>
      <c r="T3645" s="1">
        <f t="shared" si="227"/>
        <v>1</v>
      </c>
    </row>
    <row r="3646" spans="1:20" x14ac:dyDescent="0.2">
      <c r="A3646" s="3" t="s">
        <v>1358</v>
      </c>
      <c r="B3646" s="3" t="s">
        <v>1974</v>
      </c>
      <c r="C3646" s="4" t="s">
        <v>1770</v>
      </c>
      <c r="D3646" s="5" t="s">
        <v>1761</v>
      </c>
      <c r="E3646" s="4" t="s">
        <v>1762</v>
      </c>
      <c r="F3646" s="6">
        <v>331.12</v>
      </c>
      <c r="G3646" s="4">
        <v>32232</v>
      </c>
      <c r="H3646" s="4">
        <v>39448</v>
      </c>
      <c r="I3646" s="5">
        <v>8.3938349199999998</v>
      </c>
      <c r="J3646" s="5">
        <v>1.2238768925292001</v>
      </c>
      <c r="K3646" s="5" t="s">
        <v>30</v>
      </c>
      <c r="L3646" s="5">
        <v>50</v>
      </c>
      <c r="M3646" s="7" t="s">
        <v>1975</v>
      </c>
      <c r="N3646" s="7" t="s">
        <v>1976</v>
      </c>
      <c r="O3646" s="9" t="str">
        <f t="shared" si="224"/>
        <v>2020-05-26</v>
      </c>
      <c r="P3646" s="1" t="str">
        <f>VLOOKUP(K3646,de_para!$A$2:$B$46,2,0)</f>
        <v>Lead Ads</v>
      </c>
      <c r="Q3646" s="1">
        <v>0</v>
      </c>
      <c r="R3646" s="1">
        <f t="shared" si="225"/>
        <v>5</v>
      </c>
      <c r="S3646" s="1">
        <f t="shared" si="226"/>
        <v>2020</v>
      </c>
      <c r="T3646" s="1">
        <f t="shared" si="227"/>
        <v>1</v>
      </c>
    </row>
    <row r="3647" spans="1:20" x14ac:dyDescent="0.2">
      <c r="A3647" s="3" t="s">
        <v>1501</v>
      </c>
      <c r="B3647" s="3" t="s">
        <v>1974</v>
      </c>
      <c r="C3647" s="4" t="s">
        <v>1502</v>
      </c>
      <c r="D3647" s="5" t="s">
        <v>1503</v>
      </c>
      <c r="E3647" s="4" t="s">
        <v>1504</v>
      </c>
      <c r="F3647" s="6">
        <v>7550.47</v>
      </c>
      <c r="G3647" s="4">
        <v>421632</v>
      </c>
      <c r="H3647" s="4">
        <v>910333</v>
      </c>
      <c r="I3647" s="5">
        <v>8.2941846600000009</v>
      </c>
      <c r="J3647" s="5">
        <v>2.1590699946873002</v>
      </c>
      <c r="K3647" s="5" t="s">
        <v>1304</v>
      </c>
      <c r="L3647" s="5">
        <v>370</v>
      </c>
      <c r="M3647" s="7" t="s">
        <v>1975</v>
      </c>
      <c r="N3647" s="7" t="s">
        <v>1976</v>
      </c>
      <c r="O3647" s="9" t="str">
        <f t="shared" si="224"/>
        <v>2020-05-26</v>
      </c>
      <c r="P3647" s="1" t="str">
        <f>VLOOKUP(K3647,de_para!$A$2:$B$46,2,0)</f>
        <v>web event</v>
      </c>
      <c r="Q3647" s="1">
        <v>0</v>
      </c>
      <c r="R3647" s="1">
        <f t="shared" si="225"/>
        <v>5</v>
      </c>
      <c r="S3647" s="1">
        <f t="shared" si="226"/>
        <v>2020</v>
      </c>
      <c r="T3647" s="1">
        <f t="shared" si="227"/>
        <v>1</v>
      </c>
    </row>
    <row r="3648" spans="1:20" x14ac:dyDescent="0.2">
      <c r="A3648" s="3" t="s">
        <v>1970</v>
      </c>
      <c r="B3648" s="3" t="s">
        <v>1974</v>
      </c>
      <c r="C3648" s="4" t="s">
        <v>1971</v>
      </c>
      <c r="D3648" s="5" t="s">
        <v>1972</v>
      </c>
      <c r="E3648" s="4" t="s">
        <v>1973</v>
      </c>
      <c r="F3648" s="6">
        <v>1094.32</v>
      </c>
      <c r="G3648" s="4">
        <v>395327</v>
      </c>
      <c r="H3648" s="4">
        <v>405324</v>
      </c>
      <c r="I3648" s="5">
        <v>2.6998647999999998</v>
      </c>
      <c r="J3648" s="5">
        <v>1.0252879261978001</v>
      </c>
      <c r="K3648" s="5" t="s">
        <v>826</v>
      </c>
      <c r="L3648" s="5">
        <v>7</v>
      </c>
      <c r="M3648" s="7" t="s">
        <v>1975</v>
      </c>
      <c r="N3648" s="7" t="s">
        <v>1976</v>
      </c>
      <c r="O3648" s="9" t="str">
        <f t="shared" si="224"/>
        <v>2020-05-26</v>
      </c>
      <c r="P3648" s="1" t="str">
        <f>VLOOKUP(K3648,de_para!$A$2:$B$46,2,0)</f>
        <v>App event</v>
      </c>
      <c r="Q3648" s="1">
        <v>0</v>
      </c>
      <c r="R3648" s="1">
        <f t="shared" si="225"/>
        <v>5</v>
      </c>
      <c r="S3648" s="1">
        <f t="shared" si="226"/>
        <v>2020</v>
      </c>
      <c r="T3648" s="1">
        <f t="shared" si="227"/>
        <v>1</v>
      </c>
    </row>
    <row r="3649" spans="1:20" x14ac:dyDescent="0.2">
      <c r="A3649" s="3" t="s">
        <v>1645</v>
      </c>
      <c r="B3649" s="3" t="s">
        <v>1974</v>
      </c>
      <c r="C3649" s="4" t="s">
        <v>1872</v>
      </c>
      <c r="D3649" s="5" t="s">
        <v>1866</v>
      </c>
      <c r="E3649" s="4" t="s">
        <v>1867</v>
      </c>
      <c r="F3649" s="6">
        <v>1977.79</v>
      </c>
      <c r="G3649" s="4">
        <v>95408</v>
      </c>
      <c r="H3649" s="4">
        <v>159588</v>
      </c>
      <c r="I3649" s="5">
        <v>12.393099729999999</v>
      </c>
      <c r="J3649" s="5">
        <v>1.6726899211805999</v>
      </c>
      <c r="K3649" s="5" t="s">
        <v>1304</v>
      </c>
      <c r="L3649" s="5">
        <v>37</v>
      </c>
      <c r="M3649" s="7" t="s">
        <v>1975</v>
      </c>
      <c r="N3649" s="7" t="s">
        <v>1976</v>
      </c>
      <c r="O3649" s="9" t="str">
        <f t="shared" si="224"/>
        <v>2020-05-26</v>
      </c>
      <c r="P3649" s="1" t="str">
        <f>VLOOKUP(K3649,de_para!$A$2:$B$46,2,0)</f>
        <v>web event</v>
      </c>
      <c r="Q3649" s="1">
        <v>0</v>
      </c>
      <c r="R3649" s="1">
        <f t="shared" si="225"/>
        <v>5</v>
      </c>
      <c r="S3649" s="1">
        <f t="shared" si="226"/>
        <v>2020</v>
      </c>
      <c r="T3649" s="1">
        <f t="shared" si="227"/>
        <v>1</v>
      </c>
    </row>
    <row r="3650" spans="1:20" x14ac:dyDescent="0.2">
      <c r="A3650" s="3" t="s">
        <v>1466</v>
      </c>
      <c r="B3650" s="3" t="s">
        <v>1974</v>
      </c>
      <c r="C3650" s="4" t="s">
        <v>1467</v>
      </c>
      <c r="D3650" s="5" t="s">
        <v>1249</v>
      </c>
      <c r="E3650" s="4" t="s">
        <v>1250</v>
      </c>
      <c r="F3650" s="6">
        <v>4309.51</v>
      </c>
      <c r="G3650" s="4">
        <v>609665</v>
      </c>
      <c r="H3650" s="4">
        <v>823660</v>
      </c>
      <c r="I3650" s="5">
        <v>5.23214676</v>
      </c>
      <c r="J3650" s="5">
        <v>1.3510042400335001</v>
      </c>
      <c r="K3650" s="5" t="s">
        <v>1251</v>
      </c>
      <c r="L3650" s="5">
        <v>43</v>
      </c>
      <c r="M3650" s="7" t="s">
        <v>1975</v>
      </c>
      <c r="N3650" s="7" t="s">
        <v>1976</v>
      </c>
      <c r="O3650" s="9" t="str">
        <f t="shared" si="224"/>
        <v>2020-05-26</v>
      </c>
      <c r="P3650" s="1" t="str">
        <f>VLOOKUP(K3650,de_para!$A$2:$B$46,2,0)</f>
        <v>Credenciamento</v>
      </c>
      <c r="Q3650" s="1">
        <v>0</v>
      </c>
      <c r="R3650" s="1">
        <f t="shared" si="225"/>
        <v>5</v>
      </c>
      <c r="S3650" s="1">
        <f t="shared" si="226"/>
        <v>2020</v>
      </c>
      <c r="T3650" s="1">
        <f t="shared" si="227"/>
        <v>1</v>
      </c>
    </row>
    <row r="3651" spans="1:20" x14ac:dyDescent="0.2">
      <c r="A3651" s="3" t="s">
        <v>1890</v>
      </c>
      <c r="B3651" s="3" t="s">
        <v>1974</v>
      </c>
      <c r="C3651" s="4" t="s">
        <v>1891</v>
      </c>
      <c r="D3651" s="5" t="s">
        <v>1808</v>
      </c>
      <c r="E3651" s="4" t="s">
        <v>1809</v>
      </c>
      <c r="F3651" s="6">
        <v>0</v>
      </c>
      <c r="G3651" s="4">
        <v>0</v>
      </c>
      <c r="H3651" s="4">
        <v>0</v>
      </c>
      <c r="I3651" s="5" t="s">
        <v>42</v>
      </c>
      <c r="J3651" s="5">
        <v>0</v>
      </c>
      <c r="K3651" s="5" t="s">
        <v>826</v>
      </c>
      <c r="L3651" s="5">
        <v>2</v>
      </c>
      <c r="M3651" s="7" t="s">
        <v>1975</v>
      </c>
      <c r="N3651" s="7" t="s">
        <v>1976</v>
      </c>
      <c r="O3651" s="9" t="str">
        <f t="shared" ref="O3651:O3714" si="228">RIGHT(B3651,10)</f>
        <v>2020-05-26</v>
      </c>
      <c r="P3651" s="1" t="str">
        <f>VLOOKUP(K3651,de_para!$A$2:$B$46,2,0)</f>
        <v>App event</v>
      </c>
      <c r="Q3651" s="1">
        <v>0</v>
      </c>
      <c r="R3651" s="1">
        <f t="shared" ref="R3651:R3714" si="229">MONTH(O3651)</f>
        <v>5</v>
      </c>
      <c r="S3651" s="1">
        <f t="shared" ref="S3651:S3714" si="230">YEAR(O3651)</f>
        <v>2020</v>
      </c>
      <c r="T3651" s="1">
        <f t="shared" ref="T3651:T3714" si="231">IF(R3651&lt;7,1,2)</f>
        <v>1</v>
      </c>
    </row>
    <row r="3652" spans="1:20" x14ac:dyDescent="0.2">
      <c r="A3652" s="3" t="s">
        <v>1536</v>
      </c>
      <c r="B3652" s="3" t="s">
        <v>1974</v>
      </c>
      <c r="C3652" s="4" t="s">
        <v>1644</v>
      </c>
      <c r="D3652" s="5" t="s">
        <v>1634</v>
      </c>
      <c r="E3652" s="4" t="s">
        <v>1635</v>
      </c>
      <c r="F3652" s="6">
        <v>620.77</v>
      </c>
      <c r="G3652" s="4">
        <v>26728</v>
      </c>
      <c r="H3652" s="4">
        <v>86073</v>
      </c>
      <c r="I3652" s="5">
        <v>7.2121338899999996</v>
      </c>
      <c r="J3652" s="5">
        <v>3.2203307392995999</v>
      </c>
      <c r="K3652" s="5" t="s">
        <v>19</v>
      </c>
      <c r="L3652" s="5">
        <v>35</v>
      </c>
      <c r="M3652" s="7" t="s">
        <v>1975</v>
      </c>
      <c r="N3652" s="7" t="s">
        <v>1976</v>
      </c>
      <c r="O3652" s="9" t="str">
        <f t="shared" si="228"/>
        <v>2020-05-26</v>
      </c>
      <c r="P3652" s="1" t="str">
        <f>VLOOKUP(K3652,de_para!$A$2:$B$46,2,0)</f>
        <v>web event</v>
      </c>
      <c r="Q3652" s="1">
        <v>0</v>
      </c>
      <c r="R3652" s="1">
        <f t="shared" si="229"/>
        <v>5</v>
      </c>
      <c r="S3652" s="1">
        <f t="shared" si="230"/>
        <v>2020</v>
      </c>
      <c r="T3652" s="1">
        <f t="shared" si="231"/>
        <v>1</v>
      </c>
    </row>
    <row r="3653" spans="1:20" x14ac:dyDescent="0.2">
      <c r="A3653" s="3" t="s">
        <v>1444</v>
      </c>
      <c r="B3653" s="3" t="s">
        <v>1974</v>
      </c>
      <c r="C3653" s="4" t="s">
        <v>1445</v>
      </c>
      <c r="D3653" s="5" t="s">
        <v>1416</v>
      </c>
      <c r="E3653" s="4" t="s">
        <v>1417</v>
      </c>
      <c r="F3653" s="6">
        <v>31076.82</v>
      </c>
      <c r="G3653" s="4">
        <v>1805823</v>
      </c>
      <c r="H3653" s="4">
        <v>3645289</v>
      </c>
      <c r="I3653" s="5">
        <v>8.5252006100000006</v>
      </c>
      <c r="J3653" s="5">
        <v>2.0186302865785</v>
      </c>
      <c r="K3653" s="5" t="s">
        <v>200</v>
      </c>
      <c r="L3653" s="5">
        <v>1567</v>
      </c>
      <c r="M3653" s="7" t="s">
        <v>1975</v>
      </c>
      <c r="N3653" s="7" t="s">
        <v>1976</v>
      </c>
      <c r="O3653" s="9" t="str">
        <f t="shared" si="228"/>
        <v>2020-05-26</v>
      </c>
      <c r="P3653" s="1" t="str">
        <f>VLOOKUP(K3653,de_para!$A$2:$B$46,2,0)</f>
        <v>Mensagem</v>
      </c>
      <c r="Q3653" s="1">
        <v>1</v>
      </c>
      <c r="R3653" s="1">
        <f t="shared" si="229"/>
        <v>5</v>
      </c>
      <c r="S3653" s="1">
        <f t="shared" si="230"/>
        <v>2020</v>
      </c>
      <c r="T3653" s="1">
        <f t="shared" si="231"/>
        <v>1</v>
      </c>
    </row>
    <row r="3654" spans="1:20" x14ac:dyDescent="0.2">
      <c r="A3654" s="3" t="s">
        <v>1947</v>
      </c>
      <c r="B3654" s="3" t="s">
        <v>1974</v>
      </c>
      <c r="C3654" s="4" t="s">
        <v>1948</v>
      </c>
      <c r="D3654" s="5" t="s">
        <v>1841</v>
      </c>
      <c r="E3654" s="4" t="s">
        <v>1842</v>
      </c>
      <c r="F3654" s="6">
        <v>0</v>
      </c>
      <c r="G3654" s="4">
        <v>0</v>
      </c>
      <c r="H3654" s="4">
        <v>0</v>
      </c>
      <c r="I3654" s="5" t="s">
        <v>42</v>
      </c>
      <c r="J3654" s="5">
        <v>0</v>
      </c>
      <c r="K3654" s="5" t="s">
        <v>1304</v>
      </c>
      <c r="L3654" s="5">
        <v>1</v>
      </c>
      <c r="M3654" s="7" t="s">
        <v>1975</v>
      </c>
      <c r="N3654" s="7" t="s">
        <v>1976</v>
      </c>
      <c r="O3654" s="9" t="str">
        <f t="shared" si="228"/>
        <v>2020-05-26</v>
      </c>
      <c r="P3654" s="1" t="str">
        <f>VLOOKUP(K3654,de_para!$A$2:$B$46,2,0)</f>
        <v>web event</v>
      </c>
      <c r="Q3654" s="1">
        <v>0</v>
      </c>
      <c r="R3654" s="1">
        <f t="shared" si="229"/>
        <v>5</v>
      </c>
      <c r="S3654" s="1">
        <f t="shared" si="230"/>
        <v>2020</v>
      </c>
      <c r="T3654" s="1">
        <f t="shared" si="231"/>
        <v>1</v>
      </c>
    </row>
    <row r="3655" spans="1:20" x14ac:dyDescent="0.2">
      <c r="A3655" s="3" t="s">
        <v>1305</v>
      </c>
      <c r="B3655" s="3" t="s">
        <v>1974</v>
      </c>
      <c r="C3655" s="4" t="s">
        <v>1671</v>
      </c>
      <c r="D3655" s="5" t="s">
        <v>1672</v>
      </c>
      <c r="E3655" s="4" t="s">
        <v>1673</v>
      </c>
      <c r="F3655" s="6">
        <v>402.43</v>
      </c>
      <c r="G3655" s="4">
        <v>54320</v>
      </c>
      <c r="H3655" s="4">
        <v>86173</v>
      </c>
      <c r="I3655" s="5">
        <v>4.67002425</v>
      </c>
      <c r="J3655" s="5">
        <v>1.5863954344624001</v>
      </c>
      <c r="K3655" s="5" t="s">
        <v>19</v>
      </c>
      <c r="L3655" s="5">
        <v>37</v>
      </c>
      <c r="M3655" s="7" t="s">
        <v>1975</v>
      </c>
      <c r="N3655" s="7" t="s">
        <v>1976</v>
      </c>
      <c r="O3655" s="9" t="str">
        <f t="shared" si="228"/>
        <v>2020-05-26</v>
      </c>
      <c r="P3655" s="1" t="str">
        <f>VLOOKUP(K3655,de_para!$A$2:$B$46,2,0)</f>
        <v>web event</v>
      </c>
      <c r="Q3655" s="1">
        <v>0</v>
      </c>
      <c r="R3655" s="1">
        <f t="shared" si="229"/>
        <v>5</v>
      </c>
      <c r="S3655" s="1">
        <f t="shared" si="230"/>
        <v>2020</v>
      </c>
      <c r="T3655" s="1">
        <f t="shared" si="231"/>
        <v>1</v>
      </c>
    </row>
    <row r="3656" spans="1:20" x14ac:dyDescent="0.2">
      <c r="A3656" s="3" t="s">
        <v>1601</v>
      </c>
      <c r="B3656" s="3" t="s">
        <v>1974</v>
      </c>
      <c r="C3656" s="4" t="s">
        <v>1760</v>
      </c>
      <c r="D3656" s="5" t="s">
        <v>1761</v>
      </c>
      <c r="E3656" s="4" t="s">
        <v>1762</v>
      </c>
      <c r="F3656" s="6">
        <v>363.32</v>
      </c>
      <c r="G3656" s="4">
        <v>33808</v>
      </c>
      <c r="H3656" s="4">
        <v>41520</v>
      </c>
      <c r="I3656" s="5">
        <v>8.7504816999999999</v>
      </c>
      <c r="J3656" s="5">
        <v>1.2281116895409001</v>
      </c>
      <c r="K3656" s="5" t="s">
        <v>30</v>
      </c>
      <c r="L3656" s="5">
        <v>60</v>
      </c>
      <c r="M3656" s="7" t="s">
        <v>1975</v>
      </c>
      <c r="N3656" s="7" t="s">
        <v>1976</v>
      </c>
      <c r="O3656" s="9" t="str">
        <f t="shared" si="228"/>
        <v>2020-05-26</v>
      </c>
      <c r="P3656" s="1" t="str">
        <f>VLOOKUP(K3656,de_para!$A$2:$B$46,2,0)</f>
        <v>Lead Ads</v>
      </c>
      <c r="Q3656" s="1">
        <v>0</v>
      </c>
      <c r="R3656" s="1">
        <f t="shared" si="229"/>
        <v>5</v>
      </c>
      <c r="S3656" s="1">
        <f t="shared" si="230"/>
        <v>2020</v>
      </c>
      <c r="T3656" s="1">
        <f t="shared" si="231"/>
        <v>1</v>
      </c>
    </row>
    <row r="3657" spans="1:20" x14ac:dyDescent="0.2">
      <c r="A3657" s="3" t="s">
        <v>1413</v>
      </c>
      <c r="B3657" s="3" t="s">
        <v>1974</v>
      </c>
      <c r="C3657" s="4" t="s">
        <v>1415</v>
      </c>
      <c r="D3657" s="5" t="s">
        <v>1416</v>
      </c>
      <c r="E3657" s="4" t="s">
        <v>1417</v>
      </c>
      <c r="F3657" s="6">
        <v>5343.03</v>
      </c>
      <c r="G3657" s="4">
        <v>771840</v>
      </c>
      <c r="H3657" s="4">
        <v>1147718</v>
      </c>
      <c r="I3657" s="5">
        <v>4.6553508800000003</v>
      </c>
      <c r="J3657" s="5">
        <v>1.4869895315091</v>
      </c>
      <c r="K3657" s="5" t="s">
        <v>200</v>
      </c>
      <c r="L3657" s="5">
        <v>274</v>
      </c>
      <c r="M3657" s="7" t="s">
        <v>1975</v>
      </c>
      <c r="N3657" s="7" t="s">
        <v>1976</v>
      </c>
      <c r="O3657" s="9" t="str">
        <f t="shared" si="228"/>
        <v>2020-05-26</v>
      </c>
      <c r="P3657" s="1" t="str">
        <f>VLOOKUP(K3657,de_para!$A$2:$B$46,2,0)</f>
        <v>Mensagem</v>
      </c>
      <c r="Q3657" s="1">
        <v>1</v>
      </c>
      <c r="R3657" s="1">
        <f t="shared" si="229"/>
        <v>5</v>
      </c>
      <c r="S3657" s="1">
        <f t="shared" si="230"/>
        <v>2020</v>
      </c>
      <c r="T3657" s="1">
        <f t="shared" si="231"/>
        <v>1</v>
      </c>
    </row>
    <row r="3658" spans="1:20" x14ac:dyDescent="0.2">
      <c r="A3658" s="3" t="s">
        <v>1977</v>
      </c>
      <c r="B3658" s="3" t="s">
        <v>1974</v>
      </c>
      <c r="C3658" s="4" t="s">
        <v>1978</v>
      </c>
      <c r="D3658" s="5" t="s">
        <v>1979</v>
      </c>
      <c r="E3658" s="4" t="s">
        <v>1980</v>
      </c>
      <c r="F3658" s="6">
        <v>0</v>
      </c>
      <c r="G3658" s="4">
        <v>0</v>
      </c>
      <c r="H3658" s="4">
        <v>0</v>
      </c>
      <c r="I3658" s="5" t="s">
        <v>42</v>
      </c>
      <c r="J3658" s="5">
        <v>0</v>
      </c>
      <c r="K3658" s="5" t="s">
        <v>1304</v>
      </c>
      <c r="L3658" s="5">
        <v>1</v>
      </c>
      <c r="M3658" s="7" t="s">
        <v>1975</v>
      </c>
      <c r="N3658" s="7" t="s">
        <v>1976</v>
      </c>
      <c r="O3658" s="9" t="str">
        <f t="shared" si="228"/>
        <v>2020-05-26</v>
      </c>
      <c r="P3658" s="1" t="str">
        <f>VLOOKUP(K3658,de_para!$A$2:$B$46,2,0)</f>
        <v>web event</v>
      </c>
      <c r="Q3658" s="1">
        <v>0</v>
      </c>
      <c r="R3658" s="1">
        <f t="shared" si="229"/>
        <v>5</v>
      </c>
      <c r="S3658" s="1">
        <f t="shared" si="230"/>
        <v>2020</v>
      </c>
      <c r="T3658" s="1">
        <f t="shared" si="231"/>
        <v>1</v>
      </c>
    </row>
    <row r="3659" spans="1:20" x14ac:dyDescent="0.2">
      <c r="A3659" s="3" t="s">
        <v>1953</v>
      </c>
      <c r="B3659" s="3" t="s">
        <v>1974</v>
      </c>
      <c r="C3659" s="4" t="s">
        <v>1954</v>
      </c>
      <c r="D3659" s="5" t="s">
        <v>1826</v>
      </c>
      <c r="E3659" s="4" t="s">
        <v>1827</v>
      </c>
      <c r="F3659" s="6">
        <v>6088.52</v>
      </c>
      <c r="G3659" s="4">
        <v>69424</v>
      </c>
      <c r="H3659" s="4">
        <v>559257</v>
      </c>
      <c r="I3659" s="5">
        <v>10.8868016</v>
      </c>
      <c r="J3659" s="5">
        <v>8.0556723899515994</v>
      </c>
      <c r="K3659" s="5" t="s">
        <v>1814</v>
      </c>
      <c r="L3659" s="5">
        <v>10</v>
      </c>
      <c r="M3659" s="7" t="s">
        <v>1975</v>
      </c>
      <c r="N3659" s="7" t="s">
        <v>1976</v>
      </c>
      <c r="O3659" s="9" t="str">
        <f t="shared" si="228"/>
        <v>2020-05-26</v>
      </c>
      <c r="P3659" s="1" t="str">
        <f>VLOOKUP(K3659,de_para!$A$2:$B$46,2,0)</f>
        <v>Credenciamento</v>
      </c>
      <c r="Q3659" s="1">
        <v>0</v>
      </c>
      <c r="R3659" s="1">
        <f t="shared" si="229"/>
        <v>5</v>
      </c>
      <c r="S3659" s="1">
        <f t="shared" si="230"/>
        <v>2020</v>
      </c>
      <c r="T3659" s="1">
        <f t="shared" si="231"/>
        <v>1</v>
      </c>
    </row>
    <row r="3660" spans="1:20" x14ac:dyDescent="0.2">
      <c r="A3660" s="3" t="s">
        <v>1305</v>
      </c>
      <c r="B3660" s="3" t="s">
        <v>1974</v>
      </c>
      <c r="C3660" s="4" t="s">
        <v>1550</v>
      </c>
      <c r="D3660" s="5" t="s">
        <v>1521</v>
      </c>
      <c r="E3660" s="4" t="s">
        <v>1522</v>
      </c>
      <c r="F3660" s="6">
        <v>244.96</v>
      </c>
      <c r="G3660" s="4">
        <v>30120</v>
      </c>
      <c r="H3660" s="4">
        <v>43156</v>
      </c>
      <c r="I3660" s="5">
        <v>5.6761516399999996</v>
      </c>
      <c r="J3660" s="5">
        <v>1.4328021248339999</v>
      </c>
      <c r="K3660" s="5" t="s">
        <v>1251</v>
      </c>
      <c r="L3660" s="5">
        <v>6</v>
      </c>
      <c r="M3660" s="7" t="s">
        <v>1975</v>
      </c>
      <c r="N3660" s="7" t="s">
        <v>1976</v>
      </c>
      <c r="O3660" s="9" t="str">
        <f t="shared" si="228"/>
        <v>2020-05-26</v>
      </c>
      <c r="P3660" s="1" t="str">
        <f>VLOOKUP(K3660,de_para!$A$2:$B$46,2,0)</f>
        <v>Credenciamento</v>
      </c>
      <c r="Q3660" s="1">
        <v>0</v>
      </c>
      <c r="R3660" s="1">
        <f t="shared" si="229"/>
        <v>5</v>
      </c>
      <c r="S3660" s="1">
        <f t="shared" si="230"/>
        <v>2020</v>
      </c>
      <c r="T3660" s="1">
        <f t="shared" si="231"/>
        <v>1</v>
      </c>
    </row>
    <row r="3661" spans="1:20" x14ac:dyDescent="0.2">
      <c r="A3661" s="3" t="s">
        <v>1466</v>
      </c>
      <c r="B3661" s="3" t="s">
        <v>1974</v>
      </c>
      <c r="C3661" s="4" t="s">
        <v>1546</v>
      </c>
      <c r="D3661" s="5" t="s">
        <v>1521</v>
      </c>
      <c r="E3661" s="4" t="s">
        <v>1522</v>
      </c>
      <c r="F3661" s="6">
        <v>1999.88</v>
      </c>
      <c r="G3661" s="4">
        <v>257088</v>
      </c>
      <c r="H3661" s="4">
        <v>357781</v>
      </c>
      <c r="I3661" s="5">
        <v>5.5896763700000003</v>
      </c>
      <c r="J3661" s="5">
        <v>1.3916674446104</v>
      </c>
      <c r="K3661" s="5" t="s">
        <v>1251</v>
      </c>
      <c r="L3661" s="5">
        <v>10</v>
      </c>
      <c r="M3661" s="7" t="s">
        <v>1975</v>
      </c>
      <c r="N3661" s="7" t="s">
        <v>1976</v>
      </c>
      <c r="O3661" s="9" t="str">
        <f t="shared" si="228"/>
        <v>2020-05-26</v>
      </c>
      <c r="P3661" s="1" t="str">
        <f>VLOOKUP(K3661,de_para!$A$2:$B$46,2,0)</f>
        <v>Credenciamento</v>
      </c>
      <c r="Q3661" s="1">
        <v>0</v>
      </c>
      <c r="R3661" s="1">
        <f t="shared" si="229"/>
        <v>5</v>
      </c>
      <c r="S3661" s="1">
        <f t="shared" si="230"/>
        <v>2020</v>
      </c>
      <c r="T3661" s="1">
        <f t="shared" si="231"/>
        <v>1</v>
      </c>
    </row>
    <row r="3662" spans="1:20" x14ac:dyDescent="0.2">
      <c r="A3662" s="3" t="s">
        <v>1592</v>
      </c>
      <c r="B3662" s="3" t="s">
        <v>1974</v>
      </c>
      <c r="C3662" s="4" t="s">
        <v>1593</v>
      </c>
      <c r="D3662" s="5" t="s">
        <v>1503</v>
      </c>
      <c r="E3662" s="4" t="s">
        <v>1504</v>
      </c>
      <c r="F3662" s="6">
        <v>2562.13</v>
      </c>
      <c r="G3662" s="4">
        <v>107872</v>
      </c>
      <c r="H3662" s="4">
        <v>295551</v>
      </c>
      <c r="I3662" s="5">
        <v>8.66899452</v>
      </c>
      <c r="J3662" s="5">
        <v>2.7398305398991001</v>
      </c>
      <c r="K3662" s="5" t="s">
        <v>1304</v>
      </c>
      <c r="L3662" s="5">
        <v>168</v>
      </c>
      <c r="M3662" s="7" t="s">
        <v>1975</v>
      </c>
      <c r="N3662" s="7" t="s">
        <v>1976</v>
      </c>
      <c r="O3662" s="9" t="str">
        <f t="shared" si="228"/>
        <v>2020-05-26</v>
      </c>
      <c r="P3662" s="1" t="str">
        <f>VLOOKUP(K3662,de_para!$A$2:$B$46,2,0)</f>
        <v>web event</v>
      </c>
      <c r="Q3662" s="1">
        <v>0</v>
      </c>
      <c r="R3662" s="1">
        <f t="shared" si="229"/>
        <v>5</v>
      </c>
      <c r="S3662" s="1">
        <f t="shared" si="230"/>
        <v>2020</v>
      </c>
      <c r="T3662" s="1">
        <f t="shared" si="231"/>
        <v>1</v>
      </c>
    </row>
    <row r="3663" spans="1:20" x14ac:dyDescent="0.2">
      <c r="A3663" s="3" t="s">
        <v>1607</v>
      </c>
      <c r="B3663" s="3" t="s">
        <v>1974</v>
      </c>
      <c r="C3663" s="4" t="s">
        <v>1608</v>
      </c>
      <c r="D3663" s="5" t="s">
        <v>1609</v>
      </c>
      <c r="E3663" s="4" t="s">
        <v>1610</v>
      </c>
      <c r="F3663" s="6">
        <v>227.69</v>
      </c>
      <c r="G3663" s="4">
        <v>28224</v>
      </c>
      <c r="H3663" s="4">
        <v>30299</v>
      </c>
      <c r="I3663" s="5">
        <v>7.5147694600000001</v>
      </c>
      <c r="J3663" s="5">
        <v>1.0735189909297</v>
      </c>
      <c r="K3663" s="5" t="s">
        <v>200</v>
      </c>
      <c r="L3663" s="5">
        <v>13</v>
      </c>
      <c r="M3663" s="7" t="s">
        <v>1975</v>
      </c>
      <c r="N3663" s="7" t="s">
        <v>1976</v>
      </c>
      <c r="O3663" s="9" t="str">
        <f t="shared" si="228"/>
        <v>2020-05-26</v>
      </c>
      <c r="P3663" s="1" t="str">
        <f>VLOOKUP(K3663,de_para!$A$2:$B$46,2,0)</f>
        <v>Mensagem</v>
      </c>
      <c r="Q3663" s="1">
        <v>1</v>
      </c>
      <c r="R3663" s="1">
        <f t="shared" si="229"/>
        <v>5</v>
      </c>
      <c r="S3663" s="1">
        <f t="shared" si="230"/>
        <v>2020</v>
      </c>
      <c r="T3663" s="1">
        <f t="shared" si="231"/>
        <v>1</v>
      </c>
    </row>
    <row r="3664" spans="1:20" x14ac:dyDescent="0.2">
      <c r="A3664" s="3" t="s">
        <v>1601</v>
      </c>
      <c r="B3664" s="3" t="s">
        <v>1974</v>
      </c>
      <c r="C3664" s="4" t="s">
        <v>1602</v>
      </c>
      <c r="D3664" s="5" t="s">
        <v>1360</v>
      </c>
      <c r="E3664" s="4" t="s">
        <v>1361</v>
      </c>
      <c r="F3664" s="6">
        <v>297.37</v>
      </c>
      <c r="G3664" s="4">
        <v>45016</v>
      </c>
      <c r="H3664" s="4">
        <v>50679</v>
      </c>
      <c r="I3664" s="5">
        <v>5.8677164099999999</v>
      </c>
      <c r="J3664" s="5">
        <v>1.1257997156566999</v>
      </c>
      <c r="K3664" s="5" t="s">
        <v>30</v>
      </c>
      <c r="L3664" s="5">
        <v>37</v>
      </c>
      <c r="M3664" s="7" t="s">
        <v>1975</v>
      </c>
      <c r="N3664" s="7" t="s">
        <v>1976</v>
      </c>
      <c r="O3664" s="9" t="str">
        <f t="shared" si="228"/>
        <v>2020-05-26</v>
      </c>
      <c r="P3664" s="1" t="str">
        <f>VLOOKUP(K3664,de_para!$A$2:$B$46,2,0)</f>
        <v>Lead Ads</v>
      </c>
      <c r="Q3664" s="1">
        <v>0</v>
      </c>
      <c r="R3664" s="1">
        <f t="shared" si="229"/>
        <v>5</v>
      </c>
      <c r="S3664" s="1">
        <f t="shared" si="230"/>
        <v>2020</v>
      </c>
      <c r="T3664" s="1">
        <f t="shared" si="231"/>
        <v>1</v>
      </c>
    </row>
    <row r="3665" spans="1:20" x14ac:dyDescent="0.2">
      <c r="A3665" s="3" t="s">
        <v>1824</v>
      </c>
      <c r="B3665" s="3" t="s">
        <v>1974</v>
      </c>
      <c r="C3665" s="4" t="s">
        <v>1825</v>
      </c>
      <c r="D3665" s="5" t="s">
        <v>1826</v>
      </c>
      <c r="E3665" s="4" t="s">
        <v>1827</v>
      </c>
      <c r="F3665" s="6">
        <v>4831.72</v>
      </c>
      <c r="G3665" s="4">
        <v>43704</v>
      </c>
      <c r="H3665" s="4">
        <v>342290</v>
      </c>
      <c r="I3665" s="5">
        <v>14.11586666</v>
      </c>
      <c r="J3665" s="5">
        <v>7.8320062236865997</v>
      </c>
      <c r="K3665" s="5" t="s">
        <v>1814</v>
      </c>
      <c r="L3665" s="5">
        <v>39</v>
      </c>
      <c r="M3665" s="7" t="s">
        <v>1975</v>
      </c>
      <c r="N3665" s="7" t="s">
        <v>1976</v>
      </c>
      <c r="O3665" s="9" t="str">
        <f t="shared" si="228"/>
        <v>2020-05-26</v>
      </c>
      <c r="P3665" s="1" t="str">
        <f>VLOOKUP(K3665,de_para!$A$2:$B$46,2,0)</f>
        <v>Credenciamento</v>
      </c>
      <c r="Q3665" s="1">
        <v>0</v>
      </c>
      <c r="R3665" s="1">
        <f t="shared" si="229"/>
        <v>5</v>
      </c>
      <c r="S3665" s="1">
        <f t="shared" si="230"/>
        <v>2020</v>
      </c>
      <c r="T3665" s="1">
        <f t="shared" si="231"/>
        <v>1</v>
      </c>
    </row>
    <row r="3666" spans="1:20" x14ac:dyDescent="0.2">
      <c r="A3666" s="3" t="s">
        <v>1594</v>
      </c>
      <c r="B3666" s="3" t="s">
        <v>1974</v>
      </c>
      <c r="C3666" s="4" t="s">
        <v>1625</v>
      </c>
      <c r="D3666" s="5" t="s">
        <v>1458</v>
      </c>
      <c r="E3666" s="4" t="s">
        <v>1459</v>
      </c>
      <c r="F3666" s="6">
        <v>1279.74</v>
      </c>
      <c r="G3666" s="4">
        <v>150945</v>
      </c>
      <c r="H3666" s="4">
        <v>173587</v>
      </c>
      <c r="I3666" s="5">
        <v>7.3723262700000003</v>
      </c>
      <c r="J3666" s="5">
        <v>1.1500016562324</v>
      </c>
      <c r="K3666" s="5" t="s">
        <v>200</v>
      </c>
      <c r="L3666" s="5">
        <v>123</v>
      </c>
      <c r="M3666" s="7" t="s">
        <v>1975</v>
      </c>
      <c r="N3666" s="7" t="s">
        <v>1976</v>
      </c>
      <c r="O3666" s="9" t="str">
        <f t="shared" si="228"/>
        <v>2020-05-26</v>
      </c>
      <c r="P3666" s="1" t="str">
        <f>VLOOKUP(K3666,de_para!$A$2:$B$46,2,0)</f>
        <v>Mensagem</v>
      </c>
      <c r="Q3666" s="1">
        <v>1</v>
      </c>
      <c r="R3666" s="1">
        <f t="shared" si="229"/>
        <v>5</v>
      </c>
      <c r="S3666" s="1">
        <f t="shared" si="230"/>
        <v>2020</v>
      </c>
      <c r="T3666" s="1">
        <f t="shared" si="231"/>
        <v>1</v>
      </c>
    </row>
    <row r="3667" spans="1:20" x14ac:dyDescent="0.2">
      <c r="A3667" s="3" t="s">
        <v>1456</v>
      </c>
      <c r="B3667" s="3" t="s">
        <v>1974</v>
      </c>
      <c r="C3667" s="4" t="s">
        <v>1457</v>
      </c>
      <c r="D3667" s="5" t="s">
        <v>1458</v>
      </c>
      <c r="E3667" s="4" t="s">
        <v>1459</v>
      </c>
      <c r="F3667" s="6">
        <v>11178.24</v>
      </c>
      <c r="G3667" s="4">
        <v>596608</v>
      </c>
      <c r="H3667" s="4">
        <v>1190662</v>
      </c>
      <c r="I3667" s="5">
        <v>9.3882562800000002</v>
      </c>
      <c r="J3667" s="5">
        <v>1.9957191321604999</v>
      </c>
      <c r="K3667" s="5" t="s">
        <v>200</v>
      </c>
      <c r="L3667" s="5">
        <v>699</v>
      </c>
      <c r="M3667" s="7" t="s">
        <v>1975</v>
      </c>
      <c r="N3667" s="7" t="s">
        <v>1976</v>
      </c>
      <c r="O3667" s="9" t="str">
        <f t="shared" si="228"/>
        <v>2020-05-26</v>
      </c>
      <c r="P3667" s="1" t="str">
        <f>VLOOKUP(K3667,de_para!$A$2:$B$46,2,0)</f>
        <v>Mensagem</v>
      </c>
      <c r="Q3667" s="1">
        <v>1</v>
      </c>
      <c r="R3667" s="1">
        <f t="shared" si="229"/>
        <v>5</v>
      </c>
      <c r="S3667" s="1">
        <f t="shared" si="230"/>
        <v>2020</v>
      </c>
      <c r="T3667" s="1">
        <f t="shared" si="231"/>
        <v>1</v>
      </c>
    </row>
    <row r="3668" spans="1:20" x14ac:dyDescent="0.2">
      <c r="A3668" s="3" t="s">
        <v>311</v>
      </c>
      <c r="B3668" s="3" t="s">
        <v>1974</v>
      </c>
      <c r="C3668" s="4" t="s">
        <v>1535</v>
      </c>
      <c r="D3668" s="5" t="s">
        <v>1508</v>
      </c>
      <c r="E3668" s="4" t="s">
        <v>1509</v>
      </c>
      <c r="F3668" s="6">
        <v>771.37</v>
      </c>
      <c r="G3668" s="4">
        <v>73600</v>
      </c>
      <c r="H3668" s="4">
        <v>96080</v>
      </c>
      <c r="I3668" s="5">
        <v>8.0284138200000008</v>
      </c>
      <c r="J3668" s="5">
        <v>1.3054347826087001</v>
      </c>
      <c r="K3668" s="5" t="s">
        <v>38</v>
      </c>
      <c r="L3668" s="5">
        <v>9</v>
      </c>
      <c r="M3668" s="7" t="s">
        <v>1975</v>
      </c>
      <c r="N3668" s="7" t="s">
        <v>1976</v>
      </c>
      <c r="O3668" s="9" t="str">
        <f t="shared" si="228"/>
        <v>2020-05-26</v>
      </c>
      <c r="P3668" s="1" t="str">
        <f>VLOOKUP(K3668,de_para!$A$2:$B$46,2,0)</f>
        <v>Credenciamento</v>
      </c>
      <c r="Q3668" s="1">
        <v>0</v>
      </c>
      <c r="R3668" s="1">
        <f t="shared" si="229"/>
        <v>5</v>
      </c>
      <c r="S3668" s="1">
        <f t="shared" si="230"/>
        <v>2020</v>
      </c>
      <c r="T3668" s="1">
        <f t="shared" si="231"/>
        <v>1</v>
      </c>
    </row>
    <row r="3669" spans="1:20" x14ac:dyDescent="0.2">
      <c r="A3669" s="3" t="s">
        <v>1696</v>
      </c>
      <c r="B3669" s="3" t="s">
        <v>1974</v>
      </c>
      <c r="C3669" s="4" t="s">
        <v>1697</v>
      </c>
      <c r="D3669" s="5" t="s">
        <v>1329</v>
      </c>
      <c r="E3669" s="4" t="s">
        <v>1330</v>
      </c>
      <c r="F3669" s="6">
        <v>473.15</v>
      </c>
      <c r="G3669" s="4">
        <v>30512</v>
      </c>
      <c r="H3669" s="4">
        <v>49566</v>
      </c>
      <c r="I3669" s="5">
        <v>9.5458580499999997</v>
      </c>
      <c r="J3669" s="5">
        <v>1.6244756161509999</v>
      </c>
      <c r="K3669" s="5" t="s">
        <v>30</v>
      </c>
      <c r="L3669" s="5">
        <v>56</v>
      </c>
      <c r="M3669" s="7" t="s">
        <v>1975</v>
      </c>
      <c r="N3669" s="7" t="s">
        <v>1976</v>
      </c>
      <c r="O3669" s="9" t="str">
        <f t="shared" si="228"/>
        <v>2020-05-26</v>
      </c>
      <c r="P3669" s="1" t="str">
        <f>VLOOKUP(K3669,de_para!$A$2:$B$46,2,0)</f>
        <v>Lead Ads</v>
      </c>
      <c r="Q3669" s="1">
        <v>0</v>
      </c>
      <c r="R3669" s="1">
        <f t="shared" si="229"/>
        <v>5</v>
      </c>
      <c r="S3669" s="1">
        <f t="shared" si="230"/>
        <v>2020</v>
      </c>
      <c r="T3669" s="1">
        <f t="shared" si="231"/>
        <v>1</v>
      </c>
    </row>
    <row r="3670" spans="1:20" x14ac:dyDescent="0.2">
      <c r="A3670" s="3" t="s">
        <v>1006</v>
      </c>
      <c r="B3670" s="3" t="s">
        <v>1974</v>
      </c>
      <c r="C3670" s="4" t="s">
        <v>1507</v>
      </c>
      <c r="D3670" s="5" t="s">
        <v>1508</v>
      </c>
      <c r="E3670" s="4" t="s">
        <v>1509</v>
      </c>
      <c r="F3670" s="6">
        <v>1620.05</v>
      </c>
      <c r="G3670" s="4">
        <v>167424</v>
      </c>
      <c r="H3670" s="4">
        <v>235069</v>
      </c>
      <c r="I3670" s="5">
        <v>6.8918062400000002</v>
      </c>
      <c r="J3670" s="5">
        <v>1.4040340691896001</v>
      </c>
      <c r="K3670" s="5" t="s">
        <v>38</v>
      </c>
      <c r="L3670" s="5">
        <v>11</v>
      </c>
      <c r="M3670" s="7" t="s">
        <v>1975</v>
      </c>
      <c r="N3670" s="7" t="s">
        <v>1976</v>
      </c>
      <c r="O3670" s="9" t="str">
        <f t="shared" si="228"/>
        <v>2020-05-26</v>
      </c>
      <c r="P3670" s="1" t="str">
        <f>VLOOKUP(K3670,de_para!$A$2:$B$46,2,0)</f>
        <v>Credenciamento</v>
      </c>
      <c r="Q3670" s="1">
        <v>0</v>
      </c>
      <c r="R3670" s="1">
        <f t="shared" si="229"/>
        <v>5</v>
      </c>
      <c r="S3670" s="1">
        <f t="shared" si="230"/>
        <v>2020</v>
      </c>
      <c r="T3670" s="1">
        <f t="shared" si="231"/>
        <v>1</v>
      </c>
    </row>
    <row r="3671" spans="1:20" x14ac:dyDescent="0.2">
      <c r="A3671" s="3" t="s">
        <v>1530</v>
      </c>
      <c r="B3671" s="3" t="s">
        <v>1974</v>
      </c>
      <c r="C3671" s="4" t="s">
        <v>1531</v>
      </c>
      <c r="D3671" s="5" t="s">
        <v>1239</v>
      </c>
      <c r="E3671" s="4" t="s">
        <v>1240</v>
      </c>
      <c r="F3671" s="6">
        <v>34.08</v>
      </c>
      <c r="G3671" s="4">
        <v>4416</v>
      </c>
      <c r="H3671" s="4">
        <v>4833</v>
      </c>
      <c r="I3671" s="5">
        <v>7.0515207899999996</v>
      </c>
      <c r="J3671" s="5">
        <v>1.0944293478261</v>
      </c>
      <c r="K3671" s="5" t="s">
        <v>200</v>
      </c>
      <c r="L3671" s="5">
        <v>2</v>
      </c>
      <c r="M3671" s="7" t="s">
        <v>1975</v>
      </c>
      <c r="N3671" s="7" t="s">
        <v>1976</v>
      </c>
      <c r="O3671" s="9" t="str">
        <f t="shared" si="228"/>
        <v>2020-05-26</v>
      </c>
      <c r="P3671" s="1" t="str">
        <f>VLOOKUP(K3671,de_para!$A$2:$B$46,2,0)</f>
        <v>Mensagem</v>
      </c>
      <c r="Q3671" s="1">
        <v>1</v>
      </c>
      <c r="R3671" s="1">
        <f t="shared" si="229"/>
        <v>5</v>
      </c>
      <c r="S3671" s="1">
        <f t="shared" si="230"/>
        <v>2020</v>
      </c>
      <c r="T3671" s="1">
        <f t="shared" si="231"/>
        <v>1</v>
      </c>
    </row>
    <row r="3672" spans="1:20" x14ac:dyDescent="0.2">
      <c r="A3672" s="3" t="s">
        <v>1548</v>
      </c>
      <c r="B3672" s="3" t="s">
        <v>1974</v>
      </c>
      <c r="C3672" s="4" t="s">
        <v>1640</v>
      </c>
      <c r="D3672" s="5" t="s">
        <v>1524</v>
      </c>
      <c r="E3672" s="4" t="s">
        <v>1525</v>
      </c>
      <c r="F3672" s="6">
        <v>892.17</v>
      </c>
      <c r="G3672" s="4">
        <v>32152</v>
      </c>
      <c r="H3672" s="4">
        <v>108171</v>
      </c>
      <c r="I3672" s="5">
        <v>8.2477743599999993</v>
      </c>
      <c r="J3672" s="5">
        <v>3.3643630256282999</v>
      </c>
      <c r="K3672" s="5" t="s">
        <v>19</v>
      </c>
      <c r="L3672" s="5">
        <v>99</v>
      </c>
      <c r="M3672" s="7" t="s">
        <v>1975</v>
      </c>
      <c r="N3672" s="7" t="s">
        <v>1976</v>
      </c>
      <c r="O3672" s="9" t="str">
        <f t="shared" si="228"/>
        <v>2020-05-26</v>
      </c>
      <c r="P3672" s="1" t="str">
        <f>VLOOKUP(K3672,de_para!$A$2:$B$46,2,0)</f>
        <v>web event</v>
      </c>
      <c r="Q3672" s="1">
        <v>0</v>
      </c>
      <c r="R3672" s="1">
        <f t="shared" si="229"/>
        <v>5</v>
      </c>
      <c r="S3672" s="1">
        <f t="shared" si="230"/>
        <v>2020</v>
      </c>
      <c r="T3672" s="1">
        <f t="shared" si="231"/>
        <v>1</v>
      </c>
    </row>
    <row r="3673" spans="1:20" x14ac:dyDescent="0.2">
      <c r="A3673" s="3" t="s">
        <v>1924</v>
      </c>
      <c r="B3673" s="3" t="s">
        <v>1974</v>
      </c>
      <c r="C3673" s="4" t="s">
        <v>1925</v>
      </c>
      <c r="D3673" s="5" t="s">
        <v>1926</v>
      </c>
      <c r="E3673" s="4" t="s">
        <v>1927</v>
      </c>
      <c r="F3673" s="6">
        <v>2.06</v>
      </c>
      <c r="G3673" s="4">
        <v>155</v>
      </c>
      <c r="H3673" s="4">
        <v>160</v>
      </c>
      <c r="I3673" s="5">
        <v>12.875</v>
      </c>
      <c r="J3673" s="5">
        <v>1.0322580645160999</v>
      </c>
      <c r="K3673" s="5" t="s">
        <v>1304</v>
      </c>
      <c r="L3673" s="5" t="s">
        <v>42</v>
      </c>
      <c r="M3673" s="7" t="s">
        <v>1975</v>
      </c>
      <c r="N3673" s="7" t="s">
        <v>1976</v>
      </c>
      <c r="O3673" s="9" t="str">
        <f t="shared" si="228"/>
        <v>2020-05-26</v>
      </c>
      <c r="P3673" s="1" t="str">
        <f>VLOOKUP(K3673,de_para!$A$2:$B$46,2,0)</f>
        <v>web event</v>
      </c>
      <c r="Q3673" s="1">
        <v>0</v>
      </c>
      <c r="R3673" s="1">
        <f t="shared" si="229"/>
        <v>5</v>
      </c>
      <c r="S3673" s="1">
        <f t="shared" si="230"/>
        <v>2020</v>
      </c>
      <c r="T3673" s="1">
        <f t="shared" si="231"/>
        <v>1</v>
      </c>
    </row>
    <row r="3674" spans="1:20" x14ac:dyDescent="0.2">
      <c r="A3674" s="3" t="s">
        <v>1696</v>
      </c>
      <c r="B3674" s="3" t="s">
        <v>1974</v>
      </c>
      <c r="C3674" s="4" t="s">
        <v>1800</v>
      </c>
      <c r="D3674" s="5" t="s">
        <v>1801</v>
      </c>
      <c r="E3674" s="4" t="s">
        <v>1802</v>
      </c>
      <c r="F3674" s="6">
        <v>223.43</v>
      </c>
      <c r="G3674" s="4">
        <v>13128</v>
      </c>
      <c r="H3674" s="4">
        <v>24302</v>
      </c>
      <c r="I3674" s="5">
        <v>9.1938935100000005</v>
      </c>
      <c r="J3674" s="5">
        <v>1.8511578305911001</v>
      </c>
      <c r="K3674" s="5" t="s">
        <v>30</v>
      </c>
      <c r="L3674" s="5">
        <v>18</v>
      </c>
      <c r="M3674" s="7" t="s">
        <v>1975</v>
      </c>
      <c r="N3674" s="7" t="s">
        <v>1976</v>
      </c>
      <c r="O3674" s="9" t="str">
        <f t="shared" si="228"/>
        <v>2020-05-26</v>
      </c>
      <c r="P3674" s="1" t="str">
        <f>VLOOKUP(K3674,de_para!$A$2:$B$46,2,0)</f>
        <v>Lead Ads</v>
      </c>
      <c r="Q3674" s="1">
        <v>0</v>
      </c>
      <c r="R3674" s="1">
        <f t="shared" si="229"/>
        <v>5</v>
      </c>
      <c r="S3674" s="1">
        <f t="shared" si="230"/>
        <v>2020</v>
      </c>
      <c r="T3674" s="1">
        <f t="shared" si="231"/>
        <v>1</v>
      </c>
    </row>
    <row r="3675" spans="1:20" x14ac:dyDescent="0.2">
      <c r="A3675" s="3" t="s">
        <v>1928</v>
      </c>
      <c r="B3675" s="3" t="s">
        <v>1974</v>
      </c>
      <c r="C3675" s="4" t="s">
        <v>1933</v>
      </c>
      <c r="D3675" s="5" t="s">
        <v>1934</v>
      </c>
      <c r="E3675" s="4" t="s">
        <v>1935</v>
      </c>
      <c r="F3675" s="6">
        <v>0</v>
      </c>
      <c r="G3675" s="4">
        <v>0</v>
      </c>
      <c r="H3675" s="4">
        <v>0</v>
      </c>
      <c r="I3675" s="5" t="s">
        <v>42</v>
      </c>
      <c r="J3675" s="5">
        <v>0</v>
      </c>
      <c r="K3675" s="5" t="s">
        <v>1304</v>
      </c>
      <c r="L3675" s="5">
        <v>1</v>
      </c>
      <c r="M3675" s="7" t="s">
        <v>1975</v>
      </c>
      <c r="N3675" s="7" t="s">
        <v>1976</v>
      </c>
      <c r="O3675" s="9" t="str">
        <f t="shared" si="228"/>
        <v>2020-05-26</v>
      </c>
      <c r="P3675" s="1" t="str">
        <f>VLOOKUP(K3675,de_para!$A$2:$B$46,2,0)</f>
        <v>web event</v>
      </c>
      <c r="Q3675" s="1">
        <v>0</v>
      </c>
      <c r="R3675" s="1">
        <f t="shared" si="229"/>
        <v>5</v>
      </c>
      <c r="S3675" s="1">
        <f t="shared" si="230"/>
        <v>2020</v>
      </c>
      <c r="T3675" s="1">
        <f t="shared" si="231"/>
        <v>1</v>
      </c>
    </row>
    <row r="3676" spans="1:20" x14ac:dyDescent="0.2">
      <c r="A3676" s="3" t="s">
        <v>1981</v>
      </c>
      <c r="B3676" s="3" t="s">
        <v>1974</v>
      </c>
      <c r="C3676" s="4" t="s">
        <v>1982</v>
      </c>
      <c r="D3676" s="5" t="s">
        <v>1983</v>
      </c>
      <c r="E3676" s="4" t="s">
        <v>1984</v>
      </c>
      <c r="F3676" s="6">
        <v>0</v>
      </c>
      <c r="G3676" s="4">
        <v>0</v>
      </c>
      <c r="H3676" s="4">
        <v>0</v>
      </c>
      <c r="I3676" s="5" t="s">
        <v>42</v>
      </c>
      <c r="J3676" s="5">
        <v>0</v>
      </c>
      <c r="K3676" s="5" t="s">
        <v>1985</v>
      </c>
      <c r="L3676" s="5">
        <v>1</v>
      </c>
      <c r="M3676" s="7" t="s">
        <v>1975</v>
      </c>
      <c r="N3676" s="7" t="s">
        <v>1976</v>
      </c>
      <c r="O3676" s="9" t="str">
        <f t="shared" si="228"/>
        <v>2020-05-26</v>
      </c>
      <c r="P3676" s="1" t="str">
        <f>VLOOKUP(K3676,de_para!$A$2:$B$46,2,0)</f>
        <v>web event</v>
      </c>
      <c r="Q3676" s="1">
        <v>0</v>
      </c>
      <c r="R3676" s="1">
        <f t="shared" si="229"/>
        <v>5</v>
      </c>
      <c r="S3676" s="1">
        <f t="shared" si="230"/>
        <v>2020</v>
      </c>
      <c r="T3676" s="1">
        <f t="shared" si="231"/>
        <v>1</v>
      </c>
    </row>
    <row r="3677" spans="1:20" x14ac:dyDescent="0.2">
      <c r="A3677" s="3" t="s">
        <v>1745</v>
      </c>
      <c r="B3677" s="3" t="s">
        <v>1974</v>
      </c>
      <c r="C3677" s="4" t="s">
        <v>1746</v>
      </c>
      <c r="D3677" s="5" t="s">
        <v>1747</v>
      </c>
      <c r="E3677" s="4" t="s">
        <v>1748</v>
      </c>
      <c r="F3677" s="6">
        <v>206.94</v>
      </c>
      <c r="G3677" s="4">
        <v>4634</v>
      </c>
      <c r="H3677" s="4">
        <v>6989</v>
      </c>
      <c r="I3677" s="5">
        <v>29.609386180000001</v>
      </c>
      <c r="J3677" s="5">
        <v>1.5082002589554999</v>
      </c>
      <c r="K3677" s="5" t="s">
        <v>826</v>
      </c>
      <c r="L3677" s="5">
        <v>22</v>
      </c>
      <c r="M3677" s="7" t="s">
        <v>1975</v>
      </c>
      <c r="N3677" s="7" t="s">
        <v>1976</v>
      </c>
      <c r="O3677" s="9" t="str">
        <f t="shared" si="228"/>
        <v>2020-05-26</v>
      </c>
      <c r="P3677" s="1" t="str">
        <f>VLOOKUP(K3677,de_para!$A$2:$B$46,2,0)</f>
        <v>App event</v>
      </c>
      <c r="Q3677" s="1">
        <v>0</v>
      </c>
      <c r="R3677" s="1">
        <f t="shared" si="229"/>
        <v>5</v>
      </c>
      <c r="S3677" s="1">
        <f t="shared" si="230"/>
        <v>2020</v>
      </c>
      <c r="T3677" s="1">
        <f t="shared" si="231"/>
        <v>1</v>
      </c>
    </row>
    <row r="3678" spans="1:20" x14ac:dyDescent="0.2">
      <c r="A3678" s="3" t="s">
        <v>1986</v>
      </c>
      <c r="B3678" s="3" t="s">
        <v>1974</v>
      </c>
      <c r="C3678" s="4" t="s">
        <v>1987</v>
      </c>
      <c r="D3678" s="5" t="s">
        <v>1988</v>
      </c>
      <c r="E3678" s="4" t="s">
        <v>1989</v>
      </c>
      <c r="F3678" s="6">
        <v>69.989999999999995</v>
      </c>
      <c r="G3678" s="4">
        <v>5094</v>
      </c>
      <c r="H3678" s="4">
        <v>5594</v>
      </c>
      <c r="I3678" s="5">
        <v>12.51161959</v>
      </c>
      <c r="J3678" s="5">
        <v>1.0981546917942999</v>
      </c>
      <c r="K3678" s="5" t="s">
        <v>1304</v>
      </c>
      <c r="L3678" s="5">
        <v>1</v>
      </c>
      <c r="M3678" s="7" t="s">
        <v>1975</v>
      </c>
      <c r="N3678" s="7" t="s">
        <v>1976</v>
      </c>
      <c r="O3678" s="9" t="str">
        <f t="shared" si="228"/>
        <v>2020-05-26</v>
      </c>
      <c r="P3678" s="1" t="str">
        <f>VLOOKUP(K3678,de_para!$A$2:$B$46,2,0)</f>
        <v>web event</v>
      </c>
      <c r="Q3678" s="1">
        <v>0</v>
      </c>
      <c r="R3678" s="1">
        <f t="shared" si="229"/>
        <v>5</v>
      </c>
      <c r="S3678" s="1">
        <f t="shared" si="230"/>
        <v>2020</v>
      </c>
      <c r="T3678" s="1">
        <f t="shared" si="231"/>
        <v>1</v>
      </c>
    </row>
    <row r="3679" spans="1:20" x14ac:dyDescent="0.2">
      <c r="A3679" s="3" t="s">
        <v>311</v>
      </c>
      <c r="B3679" s="3" t="s">
        <v>1974</v>
      </c>
      <c r="C3679" s="4" t="s">
        <v>1990</v>
      </c>
      <c r="D3679" s="5" t="s">
        <v>1991</v>
      </c>
      <c r="E3679" s="4" t="s">
        <v>1992</v>
      </c>
      <c r="F3679" s="6">
        <v>439.53</v>
      </c>
      <c r="G3679" s="4">
        <v>61249</v>
      </c>
      <c r="H3679" s="4">
        <v>98506</v>
      </c>
      <c r="I3679" s="5">
        <v>4.4619617099999997</v>
      </c>
      <c r="J3679" s="5">
        <v>1.6082874822446001</v>
      </c>
      <c r="K3679" s="5" t="s">
        <v>1993</v>
      </c>
      <c r="L3679" s="5" t="s">
        <v>42</v>
      </c>
      <c r="M3679" s="7" t="s">
        <v>1975</v>
      </c>
      <c r="N3679" s="7" t="s">
        <v>1976</v>
      </c>
      <c r="O3679" s="9" t="str">
        <f t="shared" si="228"/>
        <v>2020-05-26</v>
      </c>
      <c r="P3679" s="1" t="str">
        <f>VLOOKUP(K3679,de_para!$A$2:$B$46,2,0)</f>
        <v>Credenciamento</v>
      </c>
      <c r="Q3679" s="1">
        <v>0</v>
      </c>
      <c r="R3679" s="1">
        <f t="shared" si="229"/>
        <v>5</v>
      </c>
      <c r="S3679" s="1">
        <f t="shared" si="230"/>
        <v>2020</v>
      </c>
      <c r="T3679" s="1">
        <f t="shared" si="231"/>
        <v>1</v>
      </c>
    </row>
    <row r="3680" spans="1:20" x14ac:dyDescent="0.2">
      <c r="A3680" s="3" t="s">
        <v>1574</v>
      </c>
      <c r="B3680" s="3" t="s">
        <v>1974</v>
      </c>
      <c r="C3680" s="4" t="s">
        <v>1575</v>
      </c>
      <c r="D3680" s="5" t="s">
        <v>1508</v>
      </c>
      <c r="E3680" s="4" t="s">
        <v>1509</v>
      </c>
      <c r="F3680" s="6">
        <v>914.34</v>
      </c>
      <c r="G3680" s="4">
        <v>65264</v>
      </c>
      <c r="H3680" s="4">
        <v>97287</v>
      </c>
      <c r="I3680" s="5">
        <v>9.3983779999999992</v>
      </c>
      <c r="J3680" s="5">
        <v>1.4906686687913999</v>
      </c>
      <c r="K3680" s="5" t="s">
        <v>38</v>
      </c>
      <c r="L3680" s="5">
        <v>7</v>
      </c>
      <c r="M3680" s="7" t="s">
        <v>1975</v>
      </c>
      <c r="N3680" s="7" t="s">
        <v>1976</v>
      </c>
      <c r="O3680" s="9" t="str">
        <f t="shared" si="228"/>
        <v>2020-05-26</v>
      </c>
      <c r="P3680" s="1" t="str">
        <f>VLOOKUP(K3680,de_para!$A$2:$B$46,2,0)</f>
        <v>Credenciamento</v>
      </c>
      <c r="Q3680" s="1">
        <v>0</v>
      </c>
      <c r="R3680" s="1">
        <f t="shared" si="229"/>
        <v>5</v>
      </c>
      <c r="S3680" s="1">
        <f t="shared" si="230"/>
        <v>2020</v>
      </c>
      <c r="T3680" s="1">
        <f t="shared" si="231"/>
        <v>1</v>
      </c>
    </row>
    <row r="3681" spans="1:20" x14ac:dyDescent="0.2">
      <c r="A3681" s="3" t="s">
        <v>1886</v>
      </c>
      <c r="B3681" s="3" t="s">
        <v>1974</v>
      </c>
      <c r="C3681" s="4" t="s">
        <v>1887</v>
      </c>
      <c r="D3681" s="5" t="s">
        <v>1841</v>
      </c>
      <c r="E3681" s="4" t="s">
        <v>1842</v>
      </c>
      <c r="F3681" s="6">
        <v>4694.79</v>
      </c>
      <c r="G3681" s="4">
        <v>335232</v>
      </c>
      <c r="H3681" s="4">
        <v>571616</v>
      </c>
      <c r="I3681" s="5">
        <v>8.2131885699999998</v>
      </c>
      <c r="J3681" s="5">
        <v>1.7051355479190999</v>
      </c>
      <c r="K3681" s="5" t="s">
        <v>1304</v>
      </c>
      <c r="L3681" s="5">
        <v>284</v>
      </c>
      <c r="M3681" s="7" t="s">
        <v>1975</v>
      </c>
      <c r="N3681" s="7" t="s">
        <v>1976</v>
      </c>
      <c r="O3681" s="9" t="str">
        <f t="shared" si="228"/>
        <v>2020-05-26</v>
      </c>
      <c r="P3681" s="1" t="str">
        <f>VLOOKUP(K3681,de_para!$A$2:$B$46,2,0)</f>
        <v>web event</v>
      </c>
      <c r="Q3681" s="1">
        <v>0</v>
      </c>
      <c r="R3681" s="1">
        <f t="shared" si="229"/>
        <v>5</v>
      </c>
      <c r="S3681" s="1">
        <f t="shared" si="230"/>
        <v>2020</v>
      </c>
      <c r="T3681" s="1">
        <f t="shared" si="231"/>
        <v>1</v>
      </c>
    </row>
    <row r="3682" spans="1:20" x14ac:dyDescent="0.2">
      <c r="A3682" s="3" t="s">
        <v>1994</v>
      </c>
      <c r="B3682" s="3" t="s">
        <v>1974</v>
      </c>
      <c r="C3682" s="4" t="s">
        <v>1995</v>
      </c>
      <c r="D3682" s="5" t="s">
        <v>1996</v>
      </c>
      <c r="E3682" s="4" t="s">
        <v>1997</v>
      </c>
      <c r="F3682" s="6">
        <v>72.13</v>
      </c>
      <c r="G3682" s="4">
        <v>4344</v>
      </c>
      <c r="H3682" s="4">
        <v>5657</v>
      </c>
      <c r="I3682" s="5">
        <v>12.75057451</v>
      </c>
      <c r="J3682" s="5">
        <v>1.3022559852669999</v>
      </c>
      <c r="K3682" s="5" t="s">
        <v>222</v>
      </c>
      <c r="L3682" s="5">
        <v>56</v>
      </c>
      <c r="M3682" s="7" t="s">
        <v>1975</v>
      </c>
      <c r="N3682" s="7" t="s">
        <v>1976</v>
      </c>
      <c r="O3682" s="9" t="str">
        <f t="shared" si="228"/>
        <v>2020-05-26</v>
      </c>
      <c r="P3682" s="1" t="str">
        <f>VLOOKUP(K3682,de_para!$A$2:$B$46,2,0)</f>
        <v>Mid funnel</v>
      </c>
      <c r="Q3682" s="1">
        <v>0</v>
      </c>
      <c r="R3682" s="1">
        <f t="shared" si="229"/>
        <v>5</v>
      </c>
      <c r="S3682" s="1">
        <f t="shared" si="230"/>
        <v>2020</v>
      </c>
      <c r="T3682" s="1">
        <f t="shared" si="231"/>
        <v>1</v>
      </c>
    </row>
    <row r="3683" spans="1:20" x14ac:dyDescent="0.2">
      <c r="A3683" s="3" t="s">
        <v>1574</v>
      </c>
      <c r="B3683" s="3" t="s">
        <v>1974</v>
      </c>
      <c r="C3683" s="4" t="s">
        <v>1577</v>
      </c>
      <c r="D3683" s="5" t="s">
        <v>456</v>
      </c>
      <c r="E3683" s="4" t="s">
        <v>457</v>
      </c>
      <c r="F3683" s="6">
        <v>2398.83</v>
      </c>
      <c r="G3683" s="4">
        <v>182337</v>
      </c>
      <c r="H3683" s="4">
        <v>274122</v>
      </c>
      <c r="I3683" s="5">
        <v>8.7509575999999996</v>
      </c>
      <c r="J3683" s="5">
        <v>1.5033811020254</v>
      </c>
      <c r="K3683" s="5" t="s">
        <v>38</v>
      </c>
      <c r="L3683" s="5">
        <v>11</v>
      </c>
      <c r="M3683" s="7" t="s">
        <v>1975</v>
      </c>
      <c r="N3683" s="7" t="s">
        <v>1976</v>
      </c>
      <c r="O3683" s="9" t="str">
        <f t="shared" si="228"/>
        <v>2020-05-26</v>
      </c>
      <c r="P3683" s="1" t="str">
        <f>VLOOKUP(K3683,de_para!$A$2:$B$46,2,0)</f>
        <v>Credenciamento</v>
      </c>
      <c r="Q3683" s="1">
        <v>0</v>
      </c>
      <c r="R3683" s="1">
        <f t="shared" si="229"/>
        <v>5</v>
      </c>
      <c r="S3683" s="1">
        <f t="shared" si="230"/>
        <v>2020</v>
      </c>
      <c r="T3683" s="1">
        <f t="shared" si="231"/>
        <v>1</v>
      </c>
    </row>
    <row r="3684" spans="1:20" x14ac:dyDescent="0.2">
      <c r="A3684" s="3" t="s">
        <v>1806</v>
      </c>
      <c r="B3684" s="3" t="s">
        <v>1974</v>
      </c>
      <c r="C3684" s="4" t="s">
        <v>1807</v>
      </c>
      <c r="D3684" s="5" t="s">
        <v>1808</v>
      </c>
      <c r="E3684" s="4" t="s">
        <v>1809</v>
      </c>
      <c r="F3684" s="6">
        <v>6985.97</v>
      </c>
      <c r="G3684" s="4">
        <v>336065</v>
      </c>
      <c r="H3684" s="4">
        <v>624443</v>
      </c>
      <c r="I3684" s="5">
        <v>11.187522319999999</v>
      </c>
      <c r="J3684" s="5">
        <v>1.8581018552959001</v>
      </c>
      <c r="K3684" s="5" t="s">
        <v>826</v>
      </c>
      <c r="L3684" s="5">
        <v>996</v>
      </c>
      <c r="M3684" s="7" t="s">
        <v>1975</v>
      </c>
      <c r="N3684" s="7" t="s">
        <v>1976</v>
      </c>
      <c r="O3684" s="9" t="str">
        <f t="shared" si="228"/>
        <v>2020-05-26</v>
      </c>
      <c r="P3684" s="1" t="str">
        <f>VLOOKUP(K3684,de_para!$A$2:$B$46,2,0)</f>
        <v>App event</v>
      </c>
      <c r="Q3684" s="1">
        <v>0</v>
      </c>
      <c r="R3684" s="1">
        <f t="shared" si="229"/>
        <v>5</v>
      </c>
      <c r="S3684" s="1">
        <f t="shared" si="230"/>
        <v>2020</v>
      </c>
      <c r="T3684" s="1">
        <f t="shared" si="231"/>
        <v>1</v>
      </c>
    </row>
    <row r="3685" spans="1:20" x14ac:dyDescent="0.2">
      <c r="A3685" s="3" t="s">
        <v>1548</v>
      </c>
      <c r="B3685" s="3" t="s">
        <v>1974</v>
      </c>
      <c r="C3685" s="4" t="s">
        <v>1653</v>
      </c>
      <c r="D3685" s="5" t="s">
        <v>1634</v>
      </c>
      <c r="E3685" s="4" t="s">
        <v>1635</v>
      </c>
      <c r="F3685" s="6">
        <v>566.87</v>
      </c>
      <c r="G3685" s="4">
        <v>14420</v>
      </c>
      <c r="H3685" s="4">
        <v>57745</v>
      </c>
      <c r="I3685" s="5">
        <v>9.81678067</v>
      </c>
      <c r="J3685" s="5">
        <v>4.0045076282940002</v>
      </c>
      <c r="K3685" s="5" t="s">
        <v>19</v>
      </c>
      <c r="L3685" s="5">
        <v>49</v>
      </c>
      <c r="M3685" s="7" t="s">
        <v>1975</v>
      </c>
      <c r="N3685" s="7" t="s">
        <v>1976</v>
      </c>
      <c r="O3685" s="9" t="str">
        <f t="shared" si="228"/>
        <v>2020-05-26</v>
      </c>
      <c r="P3685" s="1" t="str">
        <f>VLOOKUP(K3685,de_para!$A$2:$B$46,2,0)</f>
        <v>web event</v>
      </c>
      <c r="Q3685" s="1">
        <v>0</v>
      </c>
      <c r="R3685" s="1">
        <f t="shared" si="229"/>
        <v>5</v>
      </c>
      <c r="S3685" s="1">
        <f t="shared" si="230"/>
        <v>2020</v>
      </c>
      <c r="T3685" s="1">
        <f t="shared" si="231"/>
        <v>1</v>
      </c>
    </row>
    <row r="3686" spans="1:20" x14ac:dyDescent="0.2">
      <c r="A3686" s="3" t="s">
        <v>1998</v>
      </c>
      <c r="B3686" s="3" t="s">
        <v>1974</v>
      </c>
      <c r="C3686" s="4" t="s">
        <v>1999</v>
      </c>
      <c r="D3686" s="5" t="s">
        <v>1808</v>
      </c>
      <c r="E3686" s="4" t="s">
        <v>1809</v>
      </c>
      <c r="F3686" s="6">
        <v>4.2699999999999996</v>
      </c>
      <c r="G3686" s="4">
        <v>6</v>
      </c>
      <c r="H3686" s="4">
        <v>7</v>
      </c>
      <c r="I3686" s="5">
        <v>610</v>
      </c>
      <c r="J3686" s="5">
        <v>1.1666666666667</v>
      </c>
      <c r="K3686" s="5" t="s">
        <v>826</v>
      </c>
      <c r="L3686" s="5" t="s">
        <v>42</v>
      </c>
      <c r="M3686" s="7" t="s">
        <v>1975</v>
      </c>
      <c r="N3686" s="7" t="s">
        <v>1976</v>
      </c>
      <c r="O3686" s="9" t="str">
        <f t="shared" si="228"/>
        <v>2020-05-26</v>
      </c>
      <c r="P3686" s="1" t="str">
        <f>VLOOKUP(K3686,de_para!$A$2:$B$46,2,0)</f>
        <v>App event</v>
      </c>
      <c r="Q3686" s="1">
        <v>0</v>
      </c>
      <c r="R3686" s="1">
        <f t="shared" si="229"/>
        <v>5</v>
      </c>
      <c r="S3686" s="1">
        <f t="shared" si="230"/>
        <v>2020</v>
      </c>
      <c r="T3686" s="1">
        <f t="shared" si="231"/>
        <v>1</v>
      </c>
    </row>
    <row r="3687" spans="1:20" x14ac:dyDescent="0.2">
      <c r="A3687" s="3" t="s">
        <v>1006</v>
      </c>
      <c r="B3687" s="3" t="s">
        <v>1974</v>
      </c>
      <c r="C3687" s="4" t="s">
        <v>1331</v>
      </c>
      <c r="D3687" s="5" t="s">
        <v>456</v>
      </c>
      <c r="E3687" s="4" t="s">
        <v>457</v>
      </c>
      <c r="F3687" s="6">
        <v>3422.27</v>
      </c>
      <c r="G3687" s="4">
        <v>449280</v>
      </c>
      <c r="H3687" s="4">
        <v>569970</v>
      </c>
      <c r="I3687" s="5">
        <v>6.0042984700000002</v>
      </c>
      <c r="J3687" s="5">
        <v>1.2686298076922999</v>
      </c>
      <c r="K3687" s="5" t="s">
        <v>38</v>
      </c>
      <c r="L3687" s="5">
        <v>32</v>
      </c>
      <c r="M3687" s="7" t="s">
        <v>1975</v>
      </c>
      <c r="N3687" s="7" t="s">
        <v>1976</v>
      </c>
      <c r="O3687" s="9" t="str">
        <f t="shared" si="228"/>
        <v>2020-05-26</v>
      </c>
      <c r="P3687" s="1" t="str">
        <f>VLOOKUP(K3687,de_para!$A$2:$B$46,2,0)</f>
        <v>Credenciamento</v>
      </c>
      <c r="Q3687" s="1">
        <v>0</v>
      </c>
      <c r="R3687" s="1">
        <f t="shared" si="229"/>
        <v>5</v>
      </c>
      <c r="S3687" s="1">
        <f t="shared" si="230"/>
        <v>2020</v>
      </c>
      <c r="T3687" s="1">
        <f t="shared" si="231"/>
        <v>1</v>
      </c>
    </row>
    <row r="3688" spans="1:20" x14ac:dyDescent="0.2">
      <c r="A3688" s="3" t="s">
        <v>1094</v>
      </c>
      <c r="B3688" s="3" t="s">
        <v>1974</v>
      </c>
      <c r="C3688" s="4" t="s">
        <v>1541</v>
      </c>
      <c r="D3688" s="5" t="s">
        <v>1524</v>
      </c>
      <c r="E3688" s="4" t="s">
        <v>1525</v>
      </c>
      <c r="F3688" s="6">
        <v>1516.01</v>
      </c>
      <c r="G3688" s="4">
        <v>29000</v>
      </c>
      <c r="H3688" s="4">
        <v>134501</v>
      </c>
      <c r="I3688" s="5">
        <v>11.271366009999999</v>
      </c>
      <c r="J3688" s="5">
        <v>4.6379655172414003</v>
      </c>
      <c r="K3688" s="5" t="s">
        <v>19</v>
      </c>
      <c r="L3688" s="5">
        <v>244</v>
      </c>
      <c r="M3688" s="7" t="s">
        <v>1975</v>
      </c>
      <c r="N3688" s="7" t="s">
        <v>1976</v>
      </c>
      <c r="O3688" s="9" t="str">
        <f t="shared" si="228"/>
        <v>2020-05-26</v>
      </c>
      <c r="P3688" s="1" t="str">
        <f>VLOOKUP(K3688,de_para!$A$2:$B$46,2,0)</f>
        <v>web event</v>
      </c>
      <c r="Q3688" s="1">
        <v>0</v>
      </c>
      <c r="R3688" s="1">
        <f t="shared" si="229"/>
        <v>5</v>
      </c>
      <c r="S3688" s="1">
        <f t="shared" si="230"/>
        <v>2020</v>
      </c>
      <c r="T3688" s="1">
        <f t="shared" si="231"/>
        <v>1</v>
      </c>
    </row>
    <row r="3689" spans="1:20" x14ac:dyDescent="0.2">
      <c r="A3689" s="3" t="s">
        <v>1986</v>
      </c>
      <c r="B3689" s="3" t="s">
        <v>1974</v>
      </c>
      <c r="C3689" s="4" t="s">
        <v>2000</v>
      </c>
      <c r="D3689" s="5" t="s">
        <v>1869</v>
      </c>
      <c r="E3689" s="4" t="s">
        <v>1870</v>
      </c>
      <c r="F3689" s="6">
        <v>41.82</v>
      </c>
      <c r="G3689" s="4">
        <v>3563</v>
      </c>
      <c r="H3689" s="4">
        <v>4050</v>
      </c>
      <c r="I3689" s="5">
        <v>10.32592593</v>
      </c>
      <c r="J3689" s="5">
        <v>1.1366825708671999</v>
      </c>
      <c r="K3689" s="5" t="s">
        <v>1304</v>
      </c>
      <c r="L3689" s="5">
        <v>1</v>
      </c>
      <c r="M3689" s="7" t="s">
        <v>1975</v>
      </c>
      <c r="N3689" s="7" t="s">
        <v>1976</v>
      </c>
      <c r="O3689" s="9" t="str">
        <f t="shared" si="228"/>
        <v>2020-05-26</v>
      </c>
      <c r="P3689" s="1" t="str">
        <f>VLOOKUP(K3689,de_para!$A$2:$B$46,2,0)</f>
        <v>web event</v>
      </c>
      <c r="Q3689" s="1">
        <v>0</v>
      </c>
      <c r="R3689" s="1">
        <f t="shared" si="229"/>
        <v>5</v>
      </c>
      <c r="S3689" s="1">
        <f t="shared" si="230"/>
        <v>2020</v>
      </c>
      <c r="T3689" s="1">
        <f t="shared" si="231"/>
        <v>1</v>
      </c>
    </row>
    <row r="3690" spans="1:20" x14ac:dyDescent="0.2">
      <c r="A3690" s="3" t="s">
        <v>1898</v>
      </c>
      <c r="B3690" s="3" t="s">
        <v>1974</v>
      </c>
      <c r="C3690" s="4" t="s">
        <v>1899</v>
      </c>
      <c r="D3690" s="5" t="s">
        <v>1812</v>
      </c>
      <c r="E3690" s="4" t="s">
        <v>1813</v>
      </c>
      <c r="F3690" s="6">
        <v>642.97</v>
      </c>
      <c r="G3690" s="4">
        <v>1241</v>
      </c>
      <c r="H3690" s="4">
        <v>16023</v>
      </c>
      <c r="I3690" s="5">
        <v>40.127941079999999</v>
      </c>
      <c r="J3690" s="5">
        <v>12.911361804996</v>
      </c>
      <c r="K3690" s="5" t="s">
        <v>1814</v>
      </c>
      <c r="L3690" s="5">
        <v>11</v>
      </c>
      <c r="M3690" s="7" t="s">
        <v>1975</v>
      </c>
      <c r="N3690" s="7" t="s">
        <v>1976</v>
      </c>
      <c r="O3690" s="9" t="str">
        <f t="shared" si="228"/>
        <v>2020-05-26</v>
      </c>
      <c r="P3690" s="1" t="str">
        <f>VLOOKUP(K3690,de_para!$A$2:$B$46,2,0)</f>
        <v>Credenciamento</v>
      </c>
      <c r="Q3690" s="1">
        <v>0</v>
      </c>
      <c r="R3690" s="1">
        <f t="shared" si="229"/>
        <v>5</v>
      </c>
      <c r="S3690" s="1">
        <f t="shared" si="230"/>
        <v>2020</v>
      </c>
      <c r="T3690" s="1">
        <f t="shared" si="231"/>
        <v>1</v>
      </c>
    </row>
    <row r="3691" spans="1:20" x14ac:dyDescent="0.2">
      <c r="A3691" s="3" t="s">
        <v>1977</v>
      </c>
      <c r="B3691" s="3" t="s">
        <v>1974</v>
      </c>
      <c r="C3691" s="4" t="s">
        <v>2001</v>
      </c>
      <c r="D3691" s="5" t="s">
        <v>1926</v>
      </c>
      <c r="E3691" s="4" t="s">
        <v>1927</v>
      </c>
      <c r="F3691" s="6">
        <v>0</v>
      </c>
      <c r="G3691" s="4">
        <v>0</v>
      </c>
      <c r="H3691" s="4">
        <v>0</v>
      </c>
      <c r="I3691" s="5" t="s">
        <v>42</v>
      </c>
      <c r="J3691" s="5">
        <v>0</v>
      </c>
      <c r="K3691" s="5" t="s">
        <v>2002</v>
      </c>
      <c r="L3691" s="5">
        <v>1</v>
      </c>
      <c r="M3691" s="7" t="s">
        <v>1975</v>
      </c>
      <c r="N3691" s="7" t="s">
        <v>1976</v>
      </c>
      <c r="O3691" s="9" t="str">
        <f t="shared" si="228"/>
        <v>2020-05-26</v>
      </c>
      <c r="P3691" s="1" t="str">
        <f>VLOOKUP(K3691,de_para!$A$2:$B$46,2,0)</f>
        <v>web event</v>
      </c>
      <c r="Q3691" s="1">
        <v>0</v>
      </c>
      <c r="R3691" s="1">
        <f t="shared" si="229"/>
        <v>5</v>
      </c>
      <c r="S3691" s="1">
        <f t="shared" si="230"/>
        <v>2020</v>
      </c>
      <c r="T3691" s="1">
        <f t="shared" si="231"/>
        <v>1</v>
      </c>
    </row>
    <row r="3692" spans="1:20" x14ac:dyDescent="0.2">
      <c r="A3692" s="3" t="s">
        <v>1442</v>
      </c>
      <c r="B3692" s="3" t="s">
        <v>1974</v>
      </c>
      <c r="C3692" s="4" t="s">
        <v>1443</v>
      </c>
      <c r="D3692" s="5" t="s">
        <v>1239</v>
      </c>
      <c r="E3692" s="4" t="s">
        <v>1240</v>
      </c>
      <c r="F3692" s="6">
        <v>426.04</v>
      </c>
      <c r="G3692" s="4">
        <v>38952</v>
      </c>
      <c r="H3692" s="4">
        <v>48561</v>
      </c>
      <c r="I3692" s="5">
        <v>8.7732954400000001</v>
      </c>
      <c r="J3692" s="5">
        <v>1.2466882316697001</v>
      </c>
      <c r="K3692" s="5" t="s">
        <v>200</v>
      </c>
      <c r="L3692" s="5">
        <v>16</v>
      </c>
      <c r="M3692" s="7" t="s">
        <v>1975</v>
      </c>
      <c r="N3692" s="7" t="s">
        <v>1976</v>
      </c>
      <c r="O3692" s="9" t="str">
        <f t="shared" si="228"/>
        <v>2020-05-26</v>
      </c>
      <c r="P3692" s="1" t="str">
        <f>VLOOKUP(K3692,de_para!$A$2:$B$46,2,0)</f>
        <v>Mensagem</v>
      </c>
      <c r="Q3692" s="1">
        <v>1</v>
      </c>
      <c r="R3692" s="1">
        <f t="shared" si="229"/>
        <v>5</v>
      </c>
      <c r="S3692" s="1">
        <f t="shared" si="230"/>
        <v>2020</v>
      </c>
      <c r="T3692" s="1">
        <f t="shared" si="231"/>
        <v>1</v>
      </c>
    </row>
    <row r="3693" spans="1:20" x14ac:dyDescent="0.2">
      <c r="A3693" s="3" t="s">
        <v>1810</v>
      </c>
      <c r="B3693" s="3" t="s">
        <v>1974</v>
      </c>
      <c r="C3693" s="4" t="s">
        <v>1811</v>
      </c>
      <c r="D3693" s="5" t="s">
        <v>1812</v>
      </c>
      <c r="E3693" s="4" t="s">
        <v>1813</v>
      </c>
      <c r="F3693" s="6">
        <v>4552.01</v>
      </c>
      <c r="G3693" s="4">
        <v>9758</v>
      </c>
      <c r="H3693" s="4">
        <v>153304</v>
      </c>
      <c r="I3693" s="5">
        <v>29.69270208</v>
      </c>
      <c r="J3693" s="5">
        <v>15.710596433695001</v>
      </c>
      <c r="K3693" s="5" t="s">
        <v>1814</v>
      </c>
      <c r="L3693" s="5">
        <v>17</v>
      </c>
      <c r="M3693" s="7" t="s">
        <v>1975</v>
      </c>
      <c r="N3693" s="7" t="s">
        <v>1976</v>
      </c>
      <c r="O3693" s="9" t="str">
        <f t="shared" si="228"/>
        <v>2020-05-26</v>
      </c>
      <c r="P3693" s="1" t="str">
        <f>VLOOKUP(K3693,de_para!$A$2:$B$46,2,0)</f>
        <v>Credenciamento</v>
      </c>
      <c r="Q3693" s="1">
        <v>0</v>
      </c>
      <c r="R3693" s="1">
        <f t="shared" si="229"/>
        <v>5</v>
      </c>
      <c r="S3693" s="1">
        <f t="shared" si="230"/>
        <v>2020</v>
      </c>
      <c r="T3693" s="1">
        <f t="shared" si="231"/>
        <v>1</v>
      </c>
    </row>
    <row r="3694" spans="1:20" x14ac:dyDescent="0.2">
      <c r="A3694" s="3" t="s">
        <v>1920</v>
      </c>
      <c r="B3694" s="3" t="s">
        <v>1974</v>
      </c>
      <c r="C3694" s="4" t="s">
        <v>1921</v>
      </c>
      <c r="D3694" s="5" t="s">
        <v>1922</v>
      </c>
      <c r="E3694" s="4" t="s">
        <v>1923</v>
      </c>
      <c r="F3694" s="6">
        <v>0</v>
      </c>
      <c r="G3694" s="4">
        <v>0</v>
      </c>
      <c r="H3694" s="4">
        <v>0</v>
      </c>
      <c r="I3694" s="5" t="s">
        <v>42</v>
      </c>
      <c r="J3694" s="5">
        <v>0</v>
      </c>
      <c r="K3694" s="5" t="s">
        <v>200</v>
      </c>
      <c r="L3694" s="5">
        <v>11</v>
      </c>
      <c r="M3694" s="7" t="s">
        <v>1975</v>
      </c>
      <c r="N3694" s="7" t="s">
        <v>1976</v>
      </c>
      <c r="O3694" s="9" t="str">
        <f t="shared" si="228"/>
        <v>2020-05-26</v>
      </c>
      <c r="P3694" s="1" t="str">
        <f>VLOOKUP(K3694,de_para!$A$2:$B$46,2,0)</f>
        <v>Mensagem</v>
      </c>
      <c r="Q3694" s="1">
        <v>0</v>
      </c>
      <c r="R3694" s="1">
        <f t="shared" si="229"/>
        <v>5</v>
      </c>
      <c r="S3694" s="1">
        <f t="shared" si="230"/>
        <v>2020</v>
      </c>
      <c r="T3694" s="1">
        <f t="shared" si="231"/>
        <v>1</v>
      </c>
    </row>
    <row r="3695" spans="1:20" x14ac:dyDescent="0.2">
      <c r="A3695" s="3" t="s">
        <v>2003</v>
      </c>
      <c r="B3695" s="3" t="s">
        <v>1974</v>
      </c>
      <c r="C3695" s="4" t="s">
        <v>2004</v>
      </c>
      <c r="D3695" s="5" t="s">
        <v>2003</v>
      </c>
      <c r="E3695" s="4" t="s">
        <v>2005</v>
      </c>
      <c r="F3695" s="6">
        <v>0</v>
      </c>
      <c r="G3695" s="4">
        <v>0</v>
      </c>
      <c r="H3695" s="4">
        <v>0</v>
      </c>
      <c r="I3695" s="5" t="s">
        <v>42</v>
      </c>
      <c r="J3695" s="5">
        <v>0</v>
      </c>
      <c r="K3695" s="5" t="s">
        <v>1985</v>
      </c>
      <c r="L3695" s="5">
        <v>1</v>
      </c>
      <c r="M3695" s="7" t="s">
        <v>1975</v>
      </c>
      <c r="N3695" s="7" t="s">
        <v>1976</v>
      </c>
      <c r="O3695" s="9" t="str">
        <f t="shared" si="228"/>
        <v>2020-05-26</v>
      </c>
      <c r="P3695" s="1" t="str">
        <f>VLOOKUP(K3695,de_para!$A$2:$B$46,2,0)</f>
        <v>web event</v>
      </c>
      <c r="Q3695" s="1">
        <v>0</v>
      </c>
      <c r="R3695" s="1">
        <f t="shared" si="229"/>
        <v>5</v>
      </c>
      <c r="S3695" s="1">
        <f t="shared" si="230"/>
        <v>2020</v>
      </c>
      <c r="T3695" s="1">
        <f t="shared" si="231"/>
        <v>1</v>
      </c>
    </row>
    <row r="3696" spans="1:20" x14ac:dyDescent="0.2">
      <c r="A3696" s="3" t="s">
        <v>2006</v>
      </c>
      <c r="B3696" s="3" t="s">
        <v>1974</v>
      </c>
      <c r="C3696" s="4" t="s">
        <v>2007</v>
      </c>
      <c r="D3696" s="5" t="s">
        <v>1841</v>
      </c>
      <c r="E3696" s="4" t="s">
        <v>1842</v>
      </c>
      <c r="F3696" s="6">
        <v>227.52</v>
      </c>
      <c r="G3696" s="4">
        <v>32752</v>
      </c>
      <c r="H3696" s="4">
        <v>37487</v>
      </c>
      <c r="I3696" s="5">
        <v>6.0693040299999996</v>
      </c>
      <c r="J3696" s="5">
        <v>1.1445713238885999</v>
      </c>
      <c r="K3696" s="5" t="s">
        <v>1304</v>
      </c>
      <c r="L3696" s="5">
        <v>8</v>
      </c>
      <c r="M3696" s="7" t="s">
        <v>1975</v>
      </c>
      <c r="N3696" s="7" t="s">
        <v>1976</v>
      </c>
      <c r="O3696" s="9" t="str">
        <f t="shared" si="228"/>
        <v>2020-05-26</v>
      </c>
      <c r="P3696" s="1" t="str">
        <f>VLOOKUP(K3696,de_para!$A$2:$B$46,2,0)</f>
        <v>web event</v>
      </c>
      <c r="Q3696" s="1">
        <v>0</v>
      </c>
      <c r="R3696" s="1">
        <f t="shared" si="229"/>
        <v>5</v>
      </c>
      <c r="S3696" s="1">
        <f t="shared" si="230"/>
        <v>2020</v>
      </c>
      <c r="T3696" s="1">
        <f t="shared" si="231"/>
        <v>1</v>
      </c>
    </row>
    <row r="3697" spans="1:20" x14ac:dyDescent="0.2">
      <c r="A3697" s="3" t="s">
        <v>1845</v>
      </c>
      <c r="B3697" s="3" t="s">
        <v>1974</v>
      </c>
      <c r="C3697" s="4" t="s">
        <v>1846</v>
      </c>
      <c r="D3697" s="5" t="s">
        <v>1847</v>
      </c>
      <c r="E3697" s="4" t="s">
        <v>1848</v>
      </c>
      <c r="F3697" s="6">
        <v>1461.97</v>
      </c>
      <c r="G3697" s="4">
        <v>72448</v>
      </c>
      <c r="H3697" s="4">
        <v>129339</v>
      </c>
      <c r="I3697" s="5">
        <v>11.3033965</v>
      </c>
      <c r="J3697" s="5">
        <v>1.7852666740283001</v>
      </c>
      <c r="K3697" s="5" t="s">
        <v>1304</v>
      </c>
      <c r="L3697" s="5">
        <v>99</v>
      </c>
      <c r="M3697" s="7" t="s">
        <v>1975</v>
      </c>
      <c r="N3697" s="7" t="s">
        <v>1976</v>
      </c>
      <c r="O3697" s="9" t="str">
        <f t="shared" si="228"/>
        <v>2020-05-26</v>
      </c>
      <c r="P3697" s="1" t="str">
        <f>VLOOKUP(K3697,de_para!$A$2:$B$46,2,0)</f>
        <v>web event</v>
      </c>
      <c r="Q3697" s="1">
        <v>0</v>
      </c>
      <c r="R3697" s="1">
        <f t="shared" si="229"/>
        <v>5</v>
      </c>
      <c r="S3697" s="1">
        <f t="shared" si="230"/>
        <v>2020</v>
      </c>
      <c r="T3697" s="1">
        <f t="shared" si="231"/>
        <v>1</v>
      </c>
    </row>
    <row r="3698" spans="1:20" x14ac:dyDescent="0.2">
      <c r="A3698" s="3" t="s">
        <v>1358</v>
      </c>
      <c r="B3698" s="3" t="s">
        <v>1974</v>
      </c>
      <c r="C3698" s="4" t="s">
        <v>1359</v>
      </c>
      <c r="D3698" s="5" t="s">
        <v>1360</v>
      </c>
      <c r="E3698" s="4" t="s">
        <v>1361</v>
      </c>
      <c r="F3698" s="6">
        <v>1173.1500000000001</v>
      </c>
      <c r="G3698" s="4">
        <v>123808</v>
      </c>
      <c r="H3698" s="4">
        <v>147785</v>
      </c>
      <c r="I3698" s="5">
        <v>7.9382210600000001</v>
      </c>
      <c r="J3698" s="5">
        <v>1.1936627681570999</v>
      </c>
      <c r="K3698" s="5" t="s">
        <v>30</v>
      </c>
      <c r="L3698" s="5">
        <v>195</v>
      </c>
      <c r="M3698" s="7" t="s">
        <v>1975</v>
      </c>
      <c r="N3698" s="7" t="s">
        <v>1976</v>
      </c>
      <c r="O3698" s="9" t="str">
        <f t="shared" si="228"/>
        <v>2020-05-26</v>
      </c>
      <c r="P3698" s="1" t="str">
        <f>VLOOKUP(K3698,de_para!$A$2:$B$46,2,0)</f>
        <v>Lead Ads</v>
      </c>
      <c r="Q3698" s="1">
        <v>0</v>
      </c>
      <c r="R3698" s="1">
        <f t="shared" si="229"/>
        <v>5</v>
      </c>
      <c r="S3698" s="1">
        <f t="shared" si="230"/>
        <v>2020</v>
      </c>
      <c r="T3698" s="1">
        <f t="shared" si="231"/>
        <v>1</v>
      </c>
    </row>
    <row r="3699" spans="1:20" x14ac:dyDescent="0.2">
      <c r="A3699" s="3" t="s">
        <v>2008</v>
      </c>
      <c r="B3699" s="3" t="s">
        <v>1974</v>
      </c>
      <c r="C3699" s="4" t="s">
        <v>2009</v>
      </c>
      <c r="D3699" s="5" t="s">
        <v>2010</v>
      </c>
      <c r="E3699" s="4" t="s">
        <v>2011</v>
      </c>
      <c r="F3699" s="6">
        <v>0</v>
      </c>
      <c r="G3699" s="4">
        <v>0</v>
      </c>
      <c r="H3699" s="4">
        <v>0</v>
      </c>
      <c r="I3699" s="5" t="s">
        <v>42</v>
      </c>
      <c r="J3699" s="5">
        <v>0</v>
      </c>
      <c r="K3699" s="5" t="s">
        <v>2012</v>
      </c>
      <c r="L3699" s="5">
        <v>1</v>
      </c>
      <c r="M3699" s="7" t="s">
        <v>1975</v>
      </c>
      <c r="N3699" s="7" t="s">
        <v>1976</v>
      </c>
      <c r="O3699" s="9" t="str">
        <f t="shared" si="228"/>
        <v>2020-05-26</v>
      </c>
      <c r="P3699" s="1" t="str">
        <f>VLOOKUP(K3699,de_para!$A$2:$B$46,2,0)</f>
        <v>web event</v>
      </c>
      <c r="Q3699" s="1">
        <v>0</v>
      </c>
      <c r="R3699" s="1">
        <f t="shared" si="229"/>
        <v>5</v>
      </c>
      <c r="S3699" s="1">
        <f t="shared" si="230"/>
        <v>2020</v>
      </c>
      <c r="T3699" s="1">
        <f t="shared" si="231"/>
        <v>1</v>
      </c>
    </row>
    <row r="3700" spans="1:20" x14ac:dyDescent="0.2">
      <c r="A3700" s="3" t="s">
        <v>311</v>
      </c>
      <c r="B3700" s="3" t="s">
        <v>1974</v>
      </c>
      <c r="C3700" s="4" t="s">
        <v>1545</v>
      </c>
      <c r="D3700" s="5" t="s">
        <v>456</v>
      </c>
      <c r="E3700" s="4" t="s">
        <v>457</v>
      </c>
      <c r="F3700" s="6">
        <v>2372.21</v>
      </c>
      <c r="G3700" s="4">
        <v>244351</v>
      </c>
      <c r="H3700" s="4">
        <v>322893</v>
      </c>
      <c r="I3700" s="5">
        <v>7.34673715</v>
      </c>
      <c r="J3700" s="5">
        <v>1.3214310561446001</v>
      </c>
      <c r="K3700" s="5" t="s">
        <v>38</v>
      </c>
      <c r="L3700" s="5">
        <v>27</v>
      </c>
      <c r="M3700" s="7" t="s">
        <v>1975</v>
      </c>
      <c r="N3700" s="7" t="s">
        <v>1976</v>
      </c>
      <c r="O3700" s="9" t="str">
        <f t="shared" si="228"/>
        <v>2020-05-26</v>
      </c>
      <c r="P3700" s="1" t="str">
        <f>VLOOKUP(K3700,de_para!$A$2:$B$46,2,0)</f>
        <v>Credenciamento</v>
      </c>
      <c r="Q3700" s="1">
        <v>0</v>
      </c>
      <c r="R3700" s="1">
        <f t="shared" si="229"/>
        <v>5</v>
      </c>
      <c r="S3700" s="1">
        <f t="shared" si="230"/>
        <v>2020</v>
      </c>
      <c r="T3700" s="1">
        <f t="shared" si="231"/>
        <v>1</v>
      </c>
    </row>
    <row r="3701" spans="1:20" x14ac:dyDescent="0.2">
      <c r="A3701" s="3" t="s">
        <v>1845</v>
      </c>
      <c r="B3701" s="3" t="s">
        <v>1974</v>
      </c>
      <c r="C3701" s="4" t="s">
        <v>1861</v>
      </c>
      <c r="D3701" s="5" t="s">
        <v>1862</v>
      </c>
      <c r="E3701" s="4" t="s">
        <v>1863</v>
      </c>
      <c r="F3701" s="6">
        <v>612.92999999999995</v>
      </c>
      <c r="G3701" s="4">
        <v>28432</v>
      </c>
      <c r="H3701" s="4">
        <v>42538</v>
      </c>
      <c r="I3701" s="5">
        <v>14.40899901</v>
      </c>
      <c r="J3701" s="5">
        <v>1.4961311198649001</v>
      </c>
      <c r="K3701" s="5" t="s">
        <v>1304</v>
      </c>
      <c r="L3701" s="5">
        <v>19</v>
      </c>
      <c r="M3701" s="7" t="s">
        <v>1975</v>
      </c>
      <c r="N3701" s="7" t="s">
        <v>1976</v>
      </c>
      <c r="O3701" s="9" t="str">
        <f t="shared" si="228"/>
        <v>2020-05-26</v>
      </c>
      <c r="P3701" s="1" t="str">
        <f>VLOOKUP(K3701,de_para!$A$2:$B$46,2,0)</f>
        <v>web event</v>
      </c>
      <c r="Q3701" s="1">
        <v>0</v>
      </c>
      <c r="R3701" s="1">
        <f t="shared" si="229"/>
        <v>5</v>
      </c>
      <c r="S3701" s="1">
        <f t="shared" si="230"/>
        <v>2020</v>
      </c>
      <c r="T3701" s="1">
        <f t="shared" si="231"/>
        <v>1</v>
      </c>
    </row>
    <row r="3702" spans="1:20" x14ac:dyDescent="0.2">
      <c r="A3702" s="3" t="s">
        <v>1864</v>
      </c>
      <c r="B3702" s="3" t="s">
        <v>1974</v>
      </c>
      <c r="C3702" s="4" t="s">
        <v>1865</v>
      </c>
      <c r="D3702" s="5" t="s">
        <v>1866</v>
      </c>
      <c r="E3702" s="4" t="s">
        <v>1867</v>
      </c>
      <c r="F3702" s="6">
        <v>65.42</v>
      </c>
      <c r="G3702" s="4">
        <v>6402</v>
      </c>
      <c r="H3702" s="4">
        <v>7171</v>
      </c>
      <c r="I3702" s="5">
        <v>9.1228559499999999</v>
      </c>
      <c r="J3702" s="5">
        <v>1.1201187129022001</v>
      </c>
      <c r="K3702" s="5" t="s">
        <v>1304</v>
      </c>
      <c r="L3702" s="5">
        <v>2</v>
      </c>
      <c r="M3702" s="7" t="s">
        <v>1975</v>
      </c>
      <c r="N3702" s="7" t="s">
        <v>1976</v>
      </c>
      <c r="O3702" s="9" t="str">
        <f t="shared" si="228"/>
        <v>2020-05-26</v>
      </c>
      <c r="P3702" s="1" t="str">
        <f>VLOOKUP(K3702,de_para!$A$2:$B$46,2,0)</f>
        <v>web event</v>
      </c>
      <c r="Q3702" s="1">
        <v>0</v>
      </c>
      <c r="R3702" s="1">
        <f t="shared" si="229"/>
        <v>5</v>
      </c>
      <c r="S3702" s="1">
        <f t="shared" si="230"/>
        <v>2020</v>
      </c>
      <c r="T3702" s="1">
        <f t="shared" si="231"/>
        <v>1</v>
      </c>
    </row>
    <row r="3703" spans="1:20" x14ac:dyDescent="0.2">
      <c r="A3703" s="3" t="s">
        <v>1446</v>
      </c>
      <c r="B3703" s="3" t="s">
        <v>1974</v>
      </c>
      <c r="C3703" s="4" t="s">
        <v>1447</v>
      </c>
      <c r="D3703" s="5" t="s">
        <v>1416</v>
      </c>
      <c r="E3703" s="4" t="s">
        <v>1417</v>
      </c>
      <c r="F3703" s="6">
        <v>11802.39</v>
      </c>
      <c r="G3703" s="4">
        <v>892416</v>
      </c>
      <c r="H3703" s="4">
        <v>1446311</v>
      </c>
      <c r="I3703" s="5">
        <v>8.1603403399999994</v>
      </c>
      <c r="J3703" s="5">
        <v>1.6206690601692</v>
      </c>
      <c r="K3703" s="5" t="s">
        <v>200</v>
      </c>
      <c r="L3703" s="5">
        <v>683</v>
      </c>
      <c r="M3703" s="7" t="s">
        <v>1975</v>
      </c>
      <c r="N3703" s="7" t="s">
        <v>1976</v>
      </c>
      <c r="O3703" s="9" t="str">
        <f t="shared" si="228"/>
        <v>2020-05-26</v>
      </c>
      <c r="P3703" s="1" t="str">
        <f>VLOOKUP(K3703,de_para!$A$2:$B$46,2,0)</f>
        <v>Mensagem</v>
      </c>
      <c r="Q3703" s="1">
        <v>1</v>
      </c>
      <c r="R3703" s="1">
        <f t="shared" si="229"/>
        <v>5</v>
      </c>
      <c r="S3703" s="1">
        <f t="shared" si="230"/>
        <v>2020</v>
      </c>
      <c r="T3703" s="1">
        <f t="shared" si="231"/>
        <v>1</v>
      </c>
    </row>
    <row r="3704" spans="1:20" x14ac:dyDescent="0.2">
      <c r="A3704" s="3" t="s">
        <v>2008</v>
      </c>
      <c r="B3704" s="3" t="s">
        <v>1974</v>
      </c>
      <c r="C3704" s="4" t="s">
        <v>2013</v>
      </c>
      <c r="D3704" s="5" t="s">
        <v>1983</v>
      </c>
      <c r="E3704" s="4" t="s">
        <v>1984</v>
      </c>
      <c r="F3704" s="6">
        <v>0</v>
      </c>
      <c r="G3704" s="4">
        <v>0</v>
      </c>
      <c r="H3704" s="4">
        <v>0</v>
      </c>
      <c r="I3704" s="5" t="s">
        <v>42</v>
      </c>
      <c r="J3704" s="5">
        <v>0</v>
      </c>
      <c r="K3704" s="5" t="s">
        <v>1985</v>
      </c>
      <c r="L3704" s="5">
        <v>2</v>
      </c>
      <c r="M3704" s="7" t="s">
        <v>1975</v>
      </c>
      <c r="N3704" s="7" t="s">
        <v>1976</v>
      </c>
      <c r="O3704" s="9" t="str">
        <f t="shared" si="228"/>
        <v>2020-05-26</v>
      </c>
      <c r="P3704" s="1" t="str">
        <f>VLOOKUP(K3704,de_para!$A$2:$B$46,2,0)</f>
        <v>web event</v>
      </c>
      <c r="Q3704" s="1">
        <v>0</v>
      </c>
      <c r="R3704" s="1">
        <f t="shared" si="229"/>
        <v>5</v>
      </c>
      <c r="S3704" s="1">
        <f t="shared" si="230"/>
        <v>2020</v>
      </c>
      <c r="T3704" s="1">
        <f t="shared" si="231"/>
        <v>1</v>
      </c>
    </row>
    <row r="3705" spans="1:20" x14ac:dyDescent="0.2">
      <c r="A3705" s="3" t="s">
        <v>1446</v>
      </c>
      <c r="B3705" s="3" t="s">
        <v>1974</v>
      </c>
      <c r="C3705" s="4" t="s">
        <v>1677</v>
      </c>
      <c r="D3705" s="5" t="s">
        <v>1239</v>
      </c>
      <c r="E3705" s="4" t="s">
        <v>1240</v>
      </c>
      <c r="F3705" s="6">
        <v>204.46</v>
      </c>
      <c r="G3705" s="4">
        <v>29360</v>
      </c>
      <c r="H3705" s="4">
        <v>34486</v>
      </c>
      <c r="I3705" s="5">
        <v>5.9287826900000002</v>
      </c>
      <c r="J3705" s="5">
        <v>1.174591280654</v>
      </c>
      <c r="K3705" s="5" t="s">
        <v>200</v>
      </c>
      <c r="L3705" s="5">
        <v>6</v>
      </c>
      <c r="M3705" s="7" t="s">
        <v>1975</v>
      </c>
      <c r="N3705" s="7" t="s">
        <v>1976</v>
      </c>
      <c r="O3705" s="9" t="str">
        <f t="shared" si="228"/>
        <v>2020-05-26</v>
      </c>
      <c r="P3705" s="1" t="str">
        <f>VLOOKUP(K3705,de_para!$A$2:$B$46,2,0)</f>
        <v>Mensagem</v>
      </c>
      <c r="Q3705" s="1">
        <v>1</v>
      </c>
      <c r="R3705" s="1">
        <f t="shared" si="229"/>
        <v>5</v>
      </c>
      <c r="S3705" s="1">
        <f t="shared" si="230"/>
        <v>2020</v>
      </c>
      <c r="T3705" s="1">
        <f t="shared" si="231"/>
        <v>1</v>
      </c>
    </row>
    <row r="3706" spans="1:20" x14ac:dyDescent="0.2">
      <c r="A3706" s="3" t="s">
        <v>1892</v>
      </c>
      <c r="B3706" s="3" t="s">
        <v>1974</v>
      </c>
      <c r="C3706" s="4" t="s">
        <v>1893</v>
      </c>
      <c r="D3706" s="5" t="s">
        <v>1841</v>
      </c>
      <c r="E3706" s="4" t="s">
        <v>1842</v>
      </c>
      <c r="F3706" s="6">
        <v>411.13</v>
      </c>
      <c r="G3706" s="4">
        <v>30528</v>
      </c>
      <c r="H3706" s="4">
        <v>39462</v>
      </c>
      <c r="I3706" s="5">
        <v>10.418377169999999</v>
      </c>
      <c r="J3706" s="5">
        <v>1.2926493710692</v>
      </c>
      <c r="K3706" s="5" t="s">
        <v>1304</v>
      </c>
      <c r="L3706" s="5">
        <v>18</v>
      </c>
      <c r="M3706" s="7" t="s">
        <v>1975</v>
      </c>
      <c r="N3706" s="7" t="s">
        <v>1976</v>
      </c>
      <c r="O3706" s="9" t="str">
        <f t="shared" si="228"/>
        <v>2020-05-26</v>
      </c>
      <c r="P3706" s="1" t="str">
        <f>VLOOKUP(K3706,de_para!$A$2:$B$46,2,0)</f>
        <v>web event</v>
      </c>
      <c r="Q3706" s="1">
        <v>0</v>
      </c>
      <c r="R3706" s="1">
        <f t="shared" si="229"/>
        <v>5</v>
      </c>
      <c r="S3706" s="1">
        <f t="shared" si="230"/>
        <v>2020</v>
      </c>
      <c r="T3706" s="1">
        <f t="shared" si="231"/>
        <v>1</v>
      </c>
    </row>
    <row r="3707" spans="1:20" x14ac:dyDescent="0.2">
      <c r="A3707" s="3" t="s">
        <v>1981</v>
      </c>
      <c r="B3707" s="3" t="s">
        <v>1974</v>
      </c>
      <c r="C3707" s="4" t="s">
        <v>2014</v>
      </c>
      <c r="D3707" s="5" t="s">
        <v>2010</v>
      </c>
      <c r="E3707" s="4" t="s">
        <v>2011</v>
      </c>
      <c r="F3707" s="6">
        <v>0</v>
      </c>
      <c r="G3707" s="4">
        <v>0</v>
      </c>
      <c r="H3707" s="4">
        <v>0</v>
      </c>
      <c r="I3707" s="5" t="s">
        <v>42</v>
      </c>
      <c r="J3707" s="5">
        <v>0</v>
      </c>
      <c r="K3707" s="5" t="s">
        <v>2012</v>
      </c>
      <c r="L3707" s="5">
        <v>1</v>
      </c>
      <c r="M3707" s="7" t="s">
        <v>1975</v>
      </c>
      <c r="N3707" s="7" t="s">
        <v>1976</v>
      </c>
      <c r="O3707" s="9" t="str">
        <f t="shared" si="228"/>
        <v>2020-05-26</v>
      </c>
      <c r="P3707" s="1" t="str">
        <f>VLOOKUP(K3707,de_para!$A$2:$B$46,2,0)</f>
        <v>web event</v>
      </c>
      <c r="Q3707" s="1">
        <v>0</v>
      </c>
      <c r="R3707" s="1">
        <f t="shared" si="229"/>
        <v>5</v>
      </c>
      <c r="S3707" s="1">
        <f t="shared" si="230"/>
        <v>2020</v>
      </c>
      <c r="T3707" s="1">
        <f t="shared" si="231"/>
        <v>1</v>
      </c>
    </row>
    <row r="3708" spans="1:20" x14ac:dyDescent="0.2">
      <c r="A3708" s="3" t="s">
        <v>1986</v>
      </c>
      <c r="B3708" s="3" t="s">
        <v>1974</v>
      </c>
      <c r="C3708" s="4" t="s">
        <v>2015</v>
      </c>
      <c r="D3708" s="5" t="s">
        <v>1866</v>
      </c>
      <c r="E3708" s="4" t="s">
        <v>1867</v>
      </c>
      <c r="F3708" s="6">
        <v>65.88</v>
      </c>
      <c r="G3708" s="4">
        <v>4930</v>
      </c>
      <c r="H3708" s="4">
        <v>5651</v>
      </c>
      <c r="I3708" s="5">
        <v>11.658113609999999</v>
      </c>
      <c r="J3708" s="5">
        <v>1.1462474645030001</v>
      </c>
      <c r="K3708" s="5" t="s">
        <v>1304</v>
      </c>
      <c r="L3708" s="5">
        <v>2</v>
      </c>
      <c r="M3708" s="7" t="s">
        <v>1975</v>
      </c>
      <c r="N3708" s="7" t="s">
        <v>1976</v>
      </c>
      <c r="O3708" s="9" t="str">
        <f t="shared" si="228"/>
        <v>2020-05-26</v>
      </c>
      <c r="P3708" s="1" t="str">
        <f>VLOOKUP(K3708,de_para!$A$2:$B$46,2,0)</f>
        <v>web event</v>
      </c>
      <c r="Q3708" s="1">
        <v>0</v>
      </c>
      <c r="R3708" s="1">
        <f t="shared" si="229"/>
        <v>5</v>
      </c>
      <c r="S3708" s="1">
        <f t="shared" si="230"/>
        <v>2020</v>
      </c>
      <c r="T3708" s="1">
        <f t="shared" si="231"/>
        <v>1</v>
      </c>
    </row>
    <row r="3709" spans="1:20" x14ac:dyDescent="0.2">
      <c r="A3709" s="3" t="s">
        <v>1864</v>
      </c>
      <c r="B3709" s="3" t="s">
        <v>1974</v>
      </c>
      <c r="C3709" s="4" t="s">
        <v>1868</v>
      </c>
      <c r="D3709" s="5" t="s">
        <v>1869</v>
      </c>
      <c r="E3709" s="4" t="s">
        <v>1870</v>
      </c>
      <c r="F3709" s="6">
        <v>71.98</v>
      </c>
      <c r="G3709" s="4">
        <v>6246</v>
      </c>
      <c r="H3709" s="4">
        <v>7168</v>
      </c>
      <c r="I3709" s="5">
        <v>10.04185268</v>
      </c>
      <c r="J3709" s="5">
        <v>1.1476144732628999</v>
      </c>
      <c r="K3709" s="5" t="s">
        <v>1304</v>
      </c>
      <c r="L3709" s="5">
        <v>2</v>
      </c>
      <c r="M3709" s="7" t="s">
        <v>1975</v>
      </c>
      <c r="N3709" s="7" t="s">
        <v>1976</v>
      </c>
      <c r="O3709" s="9" t="str">
        <f t="shared" si="228"/>
        <v>2020-05-26</v>
      </c>
      <c r="P3709" s="1" t="str">
        <f>VLOOKUP(K3709,de_para!$A$2:$B$46,2,0)</f>
        <v>web event</v>
      </c>
      <c r="Q3709" s="1">
        <v>0</v>
      </c>
      <c r="R3709" s="1">
        <f t="shared" si="229"/>
        <v>5</v>
      </c>
      <c r="S3709" s="1">
        <f t="shared" si="230"/>
        <v>2020</v>
      </c>
      <c r="T3709" s="1">
        <f t="shared" si="231"/>
        <v>1</v>
      </c>
    </row>
    <row r="3710" spans="1:20" x14ac:dyDescent="0.2">
      <c r="A3710" s="3" t="s">
        <v>1645</v>
      </c>
      <c r="B3710" s="3" t="s">
        <v>1974</v>
      </c>
      <c r="C3710" s="4" t="s">
        <v>1871</v>
      </c>
      <c r="D3710" s="5" t="s">
        <v>1869</v>
      </c>
      <c r="E3710" s="4" t="s">
        <v>1870</v>
      </c>
      <c r="F3710" s="6">
        <v>1996.82</v>
      </c>
      <c r="G3710" s="4">
        <v>97647</v>
      </c>
      <c r="H3710" s="4">
        <v>167455</v>
      </c>
      <c r="I3710" s="5">
        <v>11.924517030000001</v>
      </c>
      <c r="J3710" s="5">
        <v>1.7149016354829001</v>
      </c>
      <c r="K3710" s="5" t="s">
        <v>1304</v>
      </c>
      <c r="L3710" s="5">
        <v>65</v>
      </c>
      <c r="M3710" s="7" t="s">
        <v>1975</v>
      </c>
      <c r="N3710" s="7" t="s">
        <v>1976</v>
      </c>
      <c r="O3710" s="9" t="str">
        <f t="shared" si="228"/>
        <v>2020-05-26</v>
      </c>
      <c r="P3710" s="1" t="str">
        <f>VLOOKUP(K3710,de_para!$A$2:$B$46,2,0)</f>
        <v>web event</v>
      </c>
      <c r="Q3710" s="1">
        <v>0</v>
      </c>
      <c r="R3710" s="1">
        <f t="shared" si="229"/>
        <v>5</v>
      </c>
      <c r="S3710" s="1">
        <f t="shared" si="230"/>
        <v>2020</v>
      </c>
      <c r="T3710" s="1">
        <f t="shared" si="231"/>
        <v>1</v>
      </c>
    </row>
    <row r="3711" spans="1:20" x14ac:dyDescent="0.2">
      <c r="A3711" s="3" t="s">
        <v>1517</v>
      </c>
      <c r="B3711" s="3" t="s">
        <v>1974</v>
      </c>
      <c r="C3711" s="4" t="s">
        <v>1518</v>
      </c>
      <c r="D3711" s="5" t="s">
        <v>1503</v>
      </c>
      <c r="E3711" s="4" t="s">
        <v>1504</v>
      </c>
      <c r="F3711" s="6">
        <v>418.1</v>
      </c>
      <c r="G3711" s="4">
        <v>35832</v>
      </c>
      <c r="H3711" s="4">
        <v>45377</v>
      </c>
      <c r="I3711" s="5">
        <v>9.2139189500000001</v>
      </c>
      <c r="J3711" s="5">
        <v>1.2663820049118</v>
      </c>
      <c r="K3711" s="5" t="s">
        <v>1304</v>
      </c>
      <c r="L3711" s="5">
        <v>21</v>
      </c>
      <c r="M3711" s="7" t="s">
        <v>1975</v>
      </c>
      <c r="N3711" s="7" t="s">
        <v>1976</v>
      </c>
      <c r="O3711" s="9" t="str">
        <f t="shared" si="228"/>
        <v>2020-05-26</v>
      </c>
      <c r="P3711" s="1" t="str">
        <f>VLOOKUP(K3711,de_para!$A$2:$B$46,2,0)</f>
        <v>web event</v>
      </c>
      <c r="Q3711" s="1">
        <v>0</v>
      </c>
      <c r="R3711" s="1">
        <f t="shared" si="229"/>
        <v>5</v>
      </c>
      <c r="S3711" s="1">
        <f t="shared" si="230"/>
        <v>2020</v>
      </c>
      <c r="T3711" s="1">
        <f t="shared" si="231"/>
        <v>1</v>
      </c>
    </row>
    <row r="3712" spans="1:20" x14ac:dyDescent="0.2">
      <c r="A3712" s="3" t="s">
        <v>1945</v>
      </c>
      <c r="B3712" s="3" t="s">
        <v>1974</v>
      </c>
      <c r="C3712" s="4" t="s">
        <v>1946</v>
      </c>
      <c r="D3712" s="5" t="s">
        <v>1841</v>
      </c>
      <c r="E3712" s="4" t="s">
        <v>1842</v>
      </c>
      <c r="F3712" s="6">
        <v>0</v>
      </c>
      <c r="G3712" s="4">
        <v>0</v>
      </c>
      <c r="H3712" s="4">
        <v>0</v>
      </c>
      <c r="I3712" s="5" t="s">
        <v>42</v>
      </c>
      <c r="J3712" s="5">
        <v>0</v>
      </c>
      <c r="K3712" s="5" t="s">
        <v>1304</v>
      </c>
      <c r="L3712" s="5">
        <v>1</v>
      </c>
      <c r="M3712" s="7" t="s">
        <v>1975</v>
      </c>
      <c r="N3712" s="7" t="s">
        <v>1976</v>
      </c>
      <c r="O3712" s="9" t="str">
        <f t="shared" si="228"/>
        <v>2020-05-26</v>
      </c>
      <c r="P3712" s="1" t="str">
        <f>VLOOKUP(K3712,de_para!$A$2:$B$46,2,0)</f>
        <v>web event</v>
      </c>
      <c r="Q3712" s="1">
        <v>0</v>
      </c>
      <c r="R3712" s="1">
        <f t="shared" si="229"/>
        <v>5</v>
      </c>
      <c r="S3712" s="1">
        <f t="shared" si="230"/>
        <v>2020</v>
      </c>
      <c r="T3712" s="1">
        <f t="shared" si="231"/>
        <v>1</v>
      </c>
    </row>
    <row r="3713" spans="1:20" x14ac:dyDescent="0.2">
      <c r="A3713" s="3" t="s">
        <v>311</v>
      </c>
      <c r="B3713" s="3" t="s">
        <v>1974</v>
      </c>
      <c r="C3713" s="4" t="s">
        <v>1520</v>
      </c>
      <c r="D3713" s="5" t="s">
        <v>1521</v>
      </c>
      <c r="E3713" s="4" t="s">
        <v>1522</v>
      </c>
      <c r="F3713" s="6">
        <v>1338.13</v>
      </c>
      <c r="G3713" s="4">
        <v>132416</v>
      </c>
      <c r="H3713" s="4">
        <v>227685</v>
      </c>
      <c r="I3713" s="5">
        <v>5.8771109199999998</v>
      </c>
      <c r="J3713" s="5">
        <v>1.7194674359594</v>
      </c>
      <c r="K3713" s="5" t="s">
        <v>1251</v>
      </c>
      <c r="L3713" s="5">
        <v>11</v>
      </c>
      <c r="M3713" s="7" t="s">
        <v>1975</v>
      </c>
      <c r="N3713" s="7" t="s">
        <v>1976</v>
      </c>
      <c r="O3713" s="9" t="str">
        <f t="shared" si="228"/>
        <v>2020-05-26</v>
      </c>
      <c r="P3713" s="1" t="str">
        <f>VLOOKUP(K3713,de_para!$A$2:$B$46,2,0)</f>
        <v>Credenciamento</v>
      </c>
      <c r="Q3713" s="1">
        <v>0</v>
      </c>
      <c r="R3713" s="1">
        <f t="shared" si="229"/>
        <v>5</v>
      </c>
      <c r="S3713" s="1">
        <f t="shared" si="230"/>
        <v>2020</v>
      </c>
      <c r="T3713" s="1">
        <f t="shared" si="231"/>
        <v>1</v>
      </c>
    </row>
    <row r="3714" spans="1:20" x14ac:dyDescent="0.2">
      <c r="A3714" s="3" t="s">
        <v>2016</v>
      </c>
      <c r="B3714" s="3" t="s">
        <v>1974</v>
      </c>
      <c r="C3714" s="4" t="s">
        <v>2017</v>
      </c>
      <c r="D3714" s="5" t="s">
        <v>1808</v>
      </c>
      <c r="E3714" s="4" t="s">
        <v>1809</v>
      </c>
      <c r="F3714" s="6">
        <v>523.49</v>
      </c>
      <c r="G3714" s="4">
        <v>428</v>
      </c>
      <c r="H3714" s="4">
        <v>5652</v>
      </c>
      <c r="I3714" s="5">
        <v>92.620311389999998</v>
      </c>
      <c r="J3714" s="5">
        <v>13.205607476636001</v>
      </c>
      <c r="K3714" s="5" t="s">
        <v>826</v>
      </c>
      <c r="L3714" s="5">
        <v>4</v>
      </c>
      <c r="M3714" s="7" t="s">
        <v>1975</v>
      </c>
      <c r="N3714" s="7" t="s">
        <v>1976</v>
      </c>
      <c r="O3714" s="9" t="str">
        <f t="shared" si="228"/>
        <v>2020-05-26</v>
      </c>
      <c r="P3714" s="1" t="str">
        <f>VLOOKUP(K3714,de_para!$A$2:$B$46,2,0)</f>
        <v>App event</v>
      </c>
      <c r="Q3714" s="1">
        <v>0</v>
      </c>
      <c r="R3714" s="1">
        <f t="shared" si="229"/>
        <v>5</v>
      </c>
      <c r="S3714" s="1">
        <f t="shared" si="230"/>
        <v>2020</v>
      </c>
      <c r="T3714" s="1">
        <f t="shared" si="231"/>
        <v>1</v>
      </c>
    </row>
    <row r="3715" spans="1:20" x14ac:dyDescent="0.2">
      <c r="A3715" s="3" t="s">
        <v>1468</v>
      </c>
      <c r="B3715" s="3" t="s">
        <v>1974</v>
      </c>
      <c r="C3715" s="4" t="s">
        <v>1469</v>
      </c>
      <c r="D3715" s="5" t="s">
        <v>1416</v>
      </c>
      <c r="E3715" s="4" t="s">
        <v>1417</v>
      </c>
      <c r="F3715" s="6">
        <v>22306.04</v>
      </c>
      <c r="G3715" s="4">
        <v>1006849</v>
      </c>
      <c r="H3715" s="4">
        <v>2255040</v>
      </c>
      <c r="I3715" s="5">
        <v>9.8916382899999995</v>
      </c>
      <c r="J3715" s="5">
        <v>2.2397002926953</v>
      </c>
      <c r="K3715" s="5" t="s">
        <v>200</v>
      </c>
      <c r="L3715" s="5">
        <v>1232</v>
      </c>
      <c r="M3715" s="7" t="s">
        <v>1975</v>
      </c>
      <c r="N3715" s="7" t="s">
        <v>1976</v>
      </c>
      <c r="O3715" s="9" t="str">
        <f t="shared" ref="O3715:O3778" si="232">RIGHT(B3715,10)</f>
        <v>2020-05-26</v>
      </c>
      <c r="P3715" s="1" t="str">
        <f>VLOOKUP(K3715,de_para!$A$2:$B$46,2,0)</f>
        <v>Mensagem</v>
      </c>
      <c r="Q3715" s="1">
        <v>1</v>
      </c>
      <c r="R3715" s="1">
        <f t="shared" ref="R3715:R3778" si="233">MONTH(O3715)</f>
        <v>5</v>
      </c>
      <c r="S3715" s="1">
        <f t="shared" ref="S3715:S3778" si="234">YEAR(O3715)</f>
        <v>2020</v>
      </c>
      <c r="T3715" s="1">
        <f t="shared" ref="T3715:T3778" si="235">IF(R3715&lt;7,1,2)</f>
        <v>1</v>
      </c>
    </row>
    <row r="3716" spans="1:20" x14ac:dyDescent="0.2">
      <c r="A3716" s="3" t="s">
        <v>1305</v>
      </c>
      <c r="B3716" s="3" t="s">
        <v>1974</v>
      </c>
      <c r="C3716" s="4" t="s">
        <v>1306</v>
      </c>
      <c r="D3716" s="5" t="s">
        <v>1249</v>
      </c>
      <c r="E3716" s="4" t="s">
        <v>1250</v>
      </c>
      <c r="F3716" s="6">
        <v>946.84</v>
      </c>
      <c r="G3716" s="4">
        <v>114400</v>
      </c>
      <c r="H3716" s="4">
        <v>155575</v>
      </c>
      <c r="I3716" s="5">
        <v>6.0860678100000003</v>
      </c>
      <c r="J3716" s="5">
        <v>1.3599213286712999</v>
      </c>
      <c r="K3716" s="5" t="s">
        <v>1251</v>
      </c>
      <c r="L3716" s="5">
        <v>21</v>
      </c>
      <c r="M3716" s="7" t="s">
        <v>1975</v>
      </c>
      <c r="N3716" s="7" t="s">
        <v>1976</v>
      </c>
      <c r="O3716" s="9" t="str">
        <f t="shared" si="232"/>
        <v>2020-05-26</v>
      </c>
      <c r="P3716" s="1" t="str">
        <f>VLOOKUP(K3716,de_para!$A$2:$B$46,2,0)</f>
        <v>Credenciamento</v>
      </c>
      <c r="Q3716" s="1">
        <v>0</v>
      </c>
      <c r="R3716" s="1">
        <f t="shared" si="233"/>
        <v>5</v>
      </c>
      <c r="S3716" s="1">
        <f t="shared" si="234"/>
        <v>2020</v>
      </c>
      <c r="T3716" s="1">
        <f t="shared" si="235"/>
        <v>1</v>
      </c>
    </row>
    <row r="3717" spans="1:20" x14ac:dyDescent="0.2">
      <c r="A3717" s="3" t="s">
        <v>1843</v>
      </c>
      <c r="B3717" s="3" t="s">
        <v>1974</v>
      </c>
      <c r="C3717" s="4" t="s">
        <v>1844</v>
      </c>
      <c r="D3717" s="5" t="s">
        <v>1841</v>
      </c>
      <c r="E3717" s="4" t="s">
        <v>1842</v>
      </c>
      <c r="F3717" s="6">
        <v>6105.03</v>
      </c>
      <c r="G3717" s="4">
        <v>519681</v>
      </c>
      <c r="H3717" s="4">
        <v>738559</v>
      </c>
      <c r="I3717" s="5">
        <v>8.2661371700000004</v>
      </c>
      <c r="J3717" s="5">
        <v>1.4211776070319999</v>
      </c>
      <c r="K3717" s="5" t="s">
        <v>1304</v>
      </c>
      <c r="L3717" s="5">
        <v>364</v>
      </c>
      <c r="M3717" s="7" t="s">
        <v>1975</v>
      </c>
      <c r="N3717" s="7" t="s">
        <v>1976</v>
      </c>
      <c r="O3717" s="9" t="str">
        <f t="shared" si="232"/>
        <v>2020-05-26</v>
      </c>
      <c r="P3717" s="1" t="str">
        <f>VLOOKUP(K3717,de_para!$A$2:$B$46,2,0)</f>
        <v>web event</v>
      </c>
      <c r="Q3717" s="1">
        <v>0</v>
      </c>
      <c r="R3717" s="1">
        <f t="shared" si="233"/>
        <v>5</v>
      </c>
      <c r="S3717" s="1">
        <f t="shared" si="234"/>
        <v>2020</v>
      </c>
      <c r="T3717" s="1">
        <f t="shared" si="235"/>
        <v>1</v>
      </c>
    </row>
    <row r="3718" spans="1:20" x14ac:dyDescent="0.2">
      <c r="A3718" s="3" t="s">
        <v>1094</v>
      </c>
      <c r="B3718" s="3" t="s">
        <v>1974</v>
      </c>
      <c r="C3718" s="4" t="s">
        <v>1639</v>
      </c>
      <c r="D3718" s="5" t="s">
        <v>1634</v>
      </c>
      <c r="E3718" s="4" t="s">
        <v>1635</v>
      </c>
      <c r="F3718" s="6">
        <v>1000.64</v>
      </c>
      <c r="G3718" s="4">
        <v>13408</v>
      </c>
      <c r="H3718" s="4">
        <v>72561</v>
      </c>
      <c r="I3718" s="5">
        <v>13.79032814</v>
      </c>
      <c r="J3718" s="5">
        <v>5.4117690930788003</v>
      </c>
      <c r="K3718" s="5" t="s">
        <v>19</v>
      </c>
      <c r="L3718" s="5">
        <v>92</v>
      </c>
      <c r="M3718" s="7" t="s">
        <v>1975</v>
      </c>
      <c r="N3718" s="7" t="s">
        <v>1976</v>
      </c>
      <c r="O3718" s="9" t="str">
        <f t="shared" si="232"/>
        <v>2020-05-26</v>
      </c>
      <c r="P3718" s="1" t="str">
        <f>VLOOKUP(K3718,de_para!$A$2:$B$46,2,0)</f>
        <v>web event</v>
      </c>
      <c r="Q3718" s="1">
        <v>0</v>
      </c>
      <c r="R3718" s="1">
        <f t="shared" si="233"/>
        <v>5</v>
      </c>
      <c r="S3718" s="1">
        <f t="shared" si="234"/>
        <v>2020</v>
      </c>
      <c r="T3718" s="1">
        <f t="shared" si="235"/>
        <v>1</v>
      </c>
    </row>
    <row r="3719" spans="1:20" x14ac:dyDescent="0.2">
      <c r="A3719" s="3" t="s">
        <v>1732</v>
      </c>
      <c r="B3719" s="3" t="s">
        <v>1974</v>
      </c>
      <c r="C3719" s="4" t="s">
        <v>1733</v>
      </c>
      <c r="D3719" s="5" t="s">
        <v>1672</v>
      </c>
      <c r="E3719" s="4" t="s">
        <v>1673</v>
      </c>
      <c r="F3719" s="6">
        <v>400.29</v>
      </c>
      <c r="G3719" s="4">
        <v>61792</v>
      </c>
      <c r="H3719" s="4">
        <v>84526</v>
      </c>
      <c r="I3719" s="5">
        <v>4.7357026199999996</v>
      </c>
      <c r="J3719" s="5">
        <v>1.3679117037804001</v>
      </c>
      <c r="K3719" s="5" t="s">
        <v>19</v>
      </c>
      <c r="L3719" s="5">
        <v>25</v>
      </c>
      <c r="M3719" s="7" t="s">
        <v>1975</v>
      </c>
      <c r="N3719" s="7" t="s">
        <v>1976</v>
      </c>
      <c r="O3719" s="9" t="str">
        <f t="shared" si="232"/>
        <v>2020-05-26</v>
      </c>
      <c r="P3719" s="1" t="str">
        <f>VLOOKUP(K3719,de_para!$A$2:$B$46,2,0)</f>
        <v>web event</v>
      </c>
      <c r="Q3719" s="1">
        <v>0</v>
      </c>
      <c r="R3719" s="1">
        <f t="shared" si="233"/>
        <v>5</v>
      </c>
      <c r="S3719" s="1">
        <f t="shared" si="234"/>
        <v>2020</v>
      </c>
      <c r="T3719" s="1">
        <f t="shared" si="235"/>
        <v>1</v>
      </c>
    </row>
    <row r="3720" spans="1:20" x14ac:dyDescent="0.2">
      <c r="A3720" s="3" t="s">
        <v>1536</v>
      </c>
      <c r="B3720" s="3" t="s">
        <v>1974</v>
      </c>
      <c r="C3720" s="4" t="s">
        <v>1537</v>
      </c>
      <c r="D3720" s="5" t="s">
        <v>1524</v>
      </c>
      <c r="E3720" s="4" t="s">
        <v>1525</v>
      </c>
      <c r="F3720" s="6">
        <v>1379.53</v>
      </c>
      <c r="G3720" s="4">
        <v>82672</v>
      </c>
      <c r="H3720" s="4">
        <v>228479</v>
      </c>
      <c r="I3720" s="5">
        <v>6.03788532</v>
      </c>
      <c r="J3720" s="5">
        <v>2.7636805689955</v>
      </c>
      <c r="K3720" s="5" t="s">
        <v>19</v>
      </c>
      <c r="L3720" s="5">
        <v>106</v>
      </c>
      <c r="M3720" s="7" t="s">
        <v>1975</v>
      </c>
      <c r="N3720" s="7" t="s">
        <v>1976</v>
      </c>
      <c r="O3720" s="9" t="str">
        <f t="shared" si="232"/>
        <v>2020-05-26</v>
      </c>
      <c r="P3720" s="1" t="str">
        <f>VLOOKUP(K3720,de_para!$A$2:$B$46,2,0)</f>
        <v>web event</v>
      </c>
      <c r="Q3720" s="1">
        <v>0</v>
      </c>
      <c r="R3720" s="1">
        <f t="shared" si="233"/>
        <v>5</v>
      </c>
      <c r="S3720" s="1">
        <f t="shared" si="234"/>
        <v>2020</v>
      </c>
      <c r="T3720" s="1">
        <f t="shared" si="235"/>
        <v>1</v>
      </c>
    </row>
    <row r="3721" spans="1:20" x14ac:dyDescent="0.2">
      <c r="A3721" s="3" t="s">
        <v>311</v>
      </c>
      <c r="B3721" s="3" t="s">
        <v>1974</v>
      </c>
      <c r="C3721" s="4" t="s">
        <v>1248</v>
      </c>
      <c r="D3721" s="5" t="s">
        <v>1249</v>
      </c>
      <c r="E3721" s="4" t="s">
        <v>1250</v>
      </c>
      <c r="F3721" s="6">
        <v>1988.29</v>
      </c>
      <c r="G3721" s="4">
        <v>257024</v>
      </c>
      <c r="H3721" s="4">
        <v>363787</v>
      </c>
      <c r="I3721" s="5">
        <v>5.4655334</v>
      </c>
      <c r="J3721" s="5">
        <v>1.4153814429781</v>
      </c>
      <c r="K3721" s="5" t="s">
        <v>1251</v>
      </c>
      <c r="L3721" s="5">
        <v>35</v>
      </c>
      <c r="M3721" s="7" t="s">
        <v>1975</v>
      </c>
      <c r="N3721" s="7" t="s">
        <v>1976</v>
      </c>
      <c r="O3721" s="9" t="str">
        <f t="shared" si="232"/>
        <v>2020-05-26</v>
      </c>
      <c r="P3721" s="1" t="str">
        <f>VLOOKUP(K3721,de_para!$A$2:$B$46,2,0)</f>
        <v>Credenciamento</v>
      </c>
      <c r="Q3721" s="1">
        <v>0</v>
      </c>
      <c r="R3721" s="1">
        <f t="shared" si="233"/>
        <v>5</v>
      </c>
      <c r="S3721" s="1">
        <f t="shared" si="234"/>
        <v>2020</v>
      </c>
      <c r="T3721" s="1">
        <f t="shared" si="235"/>
        <v>1</v>
      </c>
    </row>
    <row r="3722" spans="1:20" x14ac:dyDescent="0.2">
      <c r="A3722" s="3" t="s">
        <v>1839</v>
      </c>
      <c r="B3722" s="3" t="s">
        <v>1974</v>
      </c>
      <c r="C3722" s="4" t="s">
        <v>1840</v>
      </c>
      <c r="D3722" s="5" t="s">
        <v>1841</v>
      </c>
      <c r="E3722" s="4" t="s">
        <v>1842</v>
      </c>
      <c r="F3722" s="6">
        <v>6951.55</v>
      </c>
      <c r="G3722" s="4">
        <v>527747</v>
      </c>
      <c r="H3722" s="4">
        <v>833914</v>
      </c>
      <c r="I3722" s="5">
        <v>8.3360514400000003</v>
      </c>
      <c r="J3722" s="5">
        <v>1.5801397260429999</v>
      </c>
      <c r="K3722" s="5" t="s">
        <v>1304</v>
      </c>
      <c r="L3722" s="5">
        <v>422</v>
      </c>
      <c r="M3722" s="7" t="s">
        <v>1975</v>
      </c>
      <c r="N3722" s="7" t="s">
        <v>1976</v>
      </c>
      <c r="O3722" s="9" t="str">
        <f t="shared" si="232"/>
        <v>2020-05-26</v>
      </c>
      <c r="P3722" s="1" t="str">
        <f>VLOOKUP(K3722,de_para!$A$2:$B$46,2,0)</f>
        <v>web event</v>
      </c>
      <c r="Q3722" s="1">
        <v>0</v>
      </c>
      <c r="R3722" s="1">
        <f t="shared" si="233"/>
        <v>5</v>
      </c>
      <c r="S3722" s="1">
        <f t="shared" si="234"/>
        <v>2020</v>
      </c>
      <c r="T3722" s="1">
        <f t="shared" si="235"/>
        <v>1</v>
      </c>
    </row>
    <row r="3723" spans="1:20" x14ac:dyDescent="0.2">
      <c r="A3723" s="3" t="s">
        <v>311</v>
      </c>
      <c r="B3723" s="3" t="s">
        <v>1974</v>
      </c>
      <c r="C3723" s="4" t="s">
        <v>1123</v>
      </c>
      <c r="D3723" s="5" t="s">
        <v>1108</v>
      </c>
      <c r="E3723" s="4" t="s">
        <v>1109</v>
      </c>
      <c r="F3723" s="6">
        <v>1797.11</v>
      </c>
      <c r="G3723" s="4">
        <v>267264</v>
      </c>
      <c r="H3723" s="4">
        <v>364957</v>
      </c>
      <c r="I3723" s="5">
        <v>4.92416915</v>
      </c>
      <c r="J3723" s="5">
        <v>1.3655299628830999</v>
      </c>
      <c r="K3723" s="5" t="s">
        <v>19</v>
      </c>
      <c r="L3723" s="5">
        <v>175</v>
      </c>
      <c r="M3723" s="7" t="s">
        <v>1975</v>
      </c>
      <c r="N3723" s="7" t="s">
        <v>1976</v>
      </c>
      <c r="O3723" s="9" t="str">
        <f t="shared" si="232"/>
        <v>2020-05-26</v>
      </c>
      <c r="P3723" s="1" t="str">
        <f>VLOOKUP(K3723,de_para!$A$2:$B$46,2,0)</f>
        <v>web event</v>
      </c>
      <c r="Q3723" s="1">
        <v>0</v>
      </c>
      <c r="R3723" s="1">
        <f t="shared" si="233"/>
        <v>5</v>
      </c>
      <c r="S3723" s="1">
        <f t="shared" si="234"/>
        <v>2020</v>
      </c>
      <c r="T3723" s="1">
        <f t="shared" si="235"/>
        <v>1</v>
      </c>
    </row>
    <row r="3724" spans="1:20" x14ac:dyDescent="0.2">
      <c r="A3724" s="3" t="s">
        <v>2018</v>
      </c>
      <c r="B3724" s="3" t="s">
        <v>1974</v>
      </c>
      <c r="C3724" s="4" t="s">
        <v>2019</v>
      </c>
      <c r="D3724" s="5" t="s">
        <v>1961</v>
      </c>
      <c r="E3724" s="4" t="s">
        <v>1962</v>
      </c>
      <c r="F3724" s="6">
        <v>0</v>
      </c>
      <c r="G3724" s="4">
        <v>0</v>
      </c>
      <c r="H3724" s="4">
        <v>0</v>
      </c>
      <c r="I3724" s="5" t="s">
        <v>42</v>
      </c>
      <c r="J3724" s="5">
        <v>0</v>
      </c>
      <c r="K3724" s="5" t="s">
        <v>1214</v>
      </c>
      <c r="L3724" s="5">
        <v>5</v>
      </c>
      <c r="M3724" s="7" t="s">
        <v>1975</v>
      </c>
      <c r="N3724" s="7" t="s">
        <v>1976</v>
      </c>
      <c r="O3724" s="9" t="str">
        <f t="shared" si="232"/>
        <v>2020-05-26</v>
      </c>
      <c r="P3724" s="1" t="str">
        <f>VLOOKUP(K3724,de_para!$A$2:$B$46,2,0)</f>
        <v>App event</v>
      </c>
      <c r="Q3724" s="1">
        <v>0</v>
      </c>
      <c r="R3724" s="1">
        <f t="shared" si="233"/>
        <v>5</v>
      </c>
      <c r="S3724" s="1">
        <f t="shared" si="234"/>
        <v>2020</v>
      </c>
      <c r="T3724" s="1">
        <f t="shared" si="235"/>
        <v>1</v>
      </c>
    </row>
    <row r="3725" spans="1:20" x14ac:dyDescent="0.2">
      <c r="A3725" s="3" t="s">
        <v>1949</v>
      </c>
      <c r="B3725" s="3" t="s">
        <v>1974</v>
      </c>
      <c r="C3725" s="4" t="s">
        <v>1963</v>
      </c>
      <c r="D3725" s="5" t="s">
        <v>1964</v>
      </c>
      <c r="E3725" s="4" t="s">
        <v>1965</v>
      </c>
      <c r="F3725" s="6">
        <v>85.89</v>
      </c>
      <c r="G3725" s="4">
        <v>15428</v>
      </c>
      <c r="H3725" s="4">
        <v>16016</v>
      </c>
      <c r="I3725" s="5">
        <v>5.3627622400000003</v>
      </c>
      <c r="J3725" s="5">
        <v>1.038112522686</v>
      </c>
      <c r="K3725" s="5" t="s">
        <v>1304</v>
      </c>
      <c r="L3725" s="5" t="s">
        <v>42</v>
      </c>
      <c r="M3725" s="7" t="s">
        <v>1975</v>
      </c>
      <c r="N3725" s="7" t="s">
        <v>1976</v>
      </c>
      <c r="O3725" s="9" t="str">
        <f t="shared" si="232"/>
        <v>2020-05-26</v>
      </c>
      <c r="P3725" s="1" t="str">
        <f>VLOOKUP(K3725,de_para!$A$2:$B$46,2,0)</f>
        <v>web event</v>
      </c>
      <c r="Q3725" s="1">
        <v>0</v>
      </c>
      <c r="R3725" s="1">
        <f t="shared" si="233"/>
        <v>5</v>
      </c>
      <c r="S3725" s="1">
        <f t="shared" si="234"/>
        <v>2020</v>
      </c>
      <c r="T3725" s="1">
        <f t="shared" si="235"/>
        <v>1</v>
      </c>
    </row>
    <row r="3726" spans="1:20" x14ac:dyDescent="0.2">
      <c r="A3726" s="3" t="s">
        <v>1477</v>
      </c>
      <c r="B3726" s="3" t="s">
        <v>1974</v>
      </c>
      <c r="C3726" s="4" t="s">
        <v>1478</v>
      </c>
      <c r="D3726" s="5" t="s">
        <v>1239</v>
      </c>
      <c r="E3726" s="4" t="s">
        <v>1240</v>
      </c>
      <c r="F3726" s="6">
        <v>17.28</v>
      </c>
      <c r="G3726" s="4">
        <v>3212</v>
      </c>
      <c r="H3726" s="4">
        <v>3503</v>
      </c>
      <c r="I3726" s="5">
        <v>4.9329146399999999</v>
      </c>
      <c r="J3726" s="5">
        <v>1.090597758406</v>
      </c>
      <c r="K3726" s="5" t="s">
        <v>200</v>
      </c>
      <c r="L3726" s="5" t="s">
        <v>42</v>
      </c>
      <c r="M3726" s="7" t="s">
        <v>1975</v>
      </c>
      <c r="N3726" s="7" t="s">
        <v>1976</v>
      </c>
      <c r="O3726" s="9" t="str">
        <f t="shared" si="232"/>
        <v>2020-05-26</v>
      </c>
      <c r="P3726" s="1" t="str">
        <f>VLOOKUP(K3726,de_para!$A$2:$B$46,2,0)</f>
        <v>Mensagem</v>
      </c>
      <c r="Q3726" s="1">
        <v>1</v>
      </c>
      <c r="R3726" s="1">
        <f t="shared" si="233"/>
        <v>5</v>
      </c>
      <c r="S3726" s="1">
        <f t="shared" si="234"/>
        <v>2020</v>
      </c>
      <c r="T3726" s="1">
        <f t="shared" si="235"/>
        <v>1</v>
      </c>
    </row>
    <row r="3727" spans="1:20" x14ac:dyDescent="0.2">
      <c r="A3727" s="3" t="s">
        <v>1305</v>
      </c>
      <c r="B3727" s="3" t="s">
        <v>2020</v>
      </c>
      <c r="C3727" s="4" t="s">
        <v>1738</v>
      </c>
      <c r="D3727" s="5" t="s">
        <v>1108</v>
      </c>
      <c r="E3727" s="4" t="s">
        <v>1109</v>
      </c>
      <c r="F3727" s="6">
        <v>468.48</v>
      </c>
      <c r="G3727" s="4">
        <v>65009</v>
      </c>
      <c r="H3727" s="4">
        <v>90169</v>
      </c>
      <c r="I3727" s="5">
        <v>5.1955771899999998</v>
      </c>
      <c r="J3727" s="5">
        <v>1.3870233352304999</v>
      </c>
      <c r="K3727" s="5" t="s">
        <v>19</v>
      </c>
      <c r="L3727" s="5">
        <v>32</v>
      </c>
      <c r="M3727" s="7" t="s">
        <v>2021</v>
      </c>
      <c r="N3727" s="7" t="s">
        <v>2022</v>
      </c>
      <c r="O3727" s="9" t="str">
        <f t="shared" si="232"/>
        <v>2020-05-19</v>
      </c>
      <c r="P3727" s="1" t="str">
        <f>VLOOKUP(K3727,de_para!$A$2:$B$46,2,0)</f>
        <v>web event</v>
      </c>
      <c r="Q3727" s="1">
        <v>0</v>
      </c>
      <c r="R3727" s="1">
        <f t="shared" si="233"/>
        <v>5</v>
      </c>
      <c r="S3727" s="1">
        <f t="shared" si="234"/>
        <v>2020</v>
      </c>
      <c r="T3727" s="1">
        <f t="shared" si="235"/>
        <v>1</v>
      </c>
    </row>
    <row r="3728" spans="1:20" x14ac:dyDescent="0.2">
      <c r="A3728" s="3" t="s">
        <v>311</v>
      </c>
      <c r="B3728" s="3" t="s">
        <v>2020</v>
      </c>
      <c r="C3728" s="4" t="s">
        <v>1248</v>
      </c>
      <c r="D3728" s="5" t="s">
        <v>1249</v>
      </c>
      <c r="E3728" s="4" t="s">
        <v>1250</v>
      </c>
      <c r="F3728" s="6">
        <v>1775.72</v>
      </c>
      <c r="G3728" s="4">
        <v>234818</v>
      </c>
      <c r="H3728" s="4">
        <v>428903</v>
      </c>
      <c r="I3728" s="5">
        <v>4.1401435800000002</v>
      </c>
      <c r="J3728" s="5">
        <v>1.826533741025</v>
      </c>
      <c r="K3728" s="5" t="s">
        <v>1251</v>
      </c>
      <c r="L3728" s="5">
        <v>18</v>
      </c>
      <c r="M3728" s="7" t="s">
        <v>2021</v>
      </c>
      <c r="N3728" s="7" t="s">
        <v>2022</v>
      </c>
      <c r="O3728" s="9" t="str">
        <f t="shared" si="232"/>
        <v>2020-05-19</v>
      </c>
      <c r="P3728" s="1" t="str">
        <f>VLOOKUP(K3728,de_para!$A$2:$B$46,2,0)</f>
        <v>Credenciamento</v>
      </c>
      <c r="Q3728" s="1">
        <v>0</v>
      </c>
      <c r="R3728" s="1">
        <f t="shared" si="233"/>
        <v>5</v>
      </c>
      <c r="S3728" s="1">
        <f t="shared" si="234"/>
        <v>2020</v>
      </c>
      <c r="T3728" s="1">
        <f t="shared" si="235"/>
        <v>1</v>
      </c>
    </row>
    <row r="3729" spans="1:20" x14ac:dyDescent="0.2">
      <c r="A3729" s="3" t="s">
        <v>1890</v>
      </c>
      <c r="B3729" s="3" t="s">
        <v>2020</v>
      </c>
      <c r="C3729" s="4" t="s">
        <v>1891</v>
      </c>
      <c r="D3729" s="5" t="s">
        <v>1808</v>
      </c>
      <c r="E3729" s="4" t="s">
        <v>1809</v>
      </c>
      <c r="F3729" s="6">
        <v>310.01</v>
      </c>
      <c r="G3729" s="4">
        <v>33592</v>
      </c>
      <c r="H3729" s="4">
        <v>44194</v>
      </c>
      <c r="I3729" s="5">
        <v>7.0147531299999999</v>
      </c>
      <c r="J3729" s="5">
        <v>1.3156108597284999</v>
      </c>
      <c r="K3729" s="5" t="s">
        <v>826</v>
      </c>
      <c r="L3729" s="5">
        <v>75</v>
      </c>
      <c r="M3729" s="7" t="s">
        <v>2021</v>
      </c>
      <c r="N3729" s="7" t="s">
        <v>2022</v>
      </c>
      <c r="O3729" s="9" t="str">
        <f t="shared" si="232"/>
        <v>2020-05-19</v>
      </c>
      <c r="P3729" s="1" t="str">
        <f>VLOOKUP(K3729,de_para!$A$2:$B$46,2,0)</f>
        <v>App event</v>
      </c>
      <c r="Q3729" s="1">
        <v>0</v>
      </c>
      <c r="R3729" s="1">
        <f t="shared" si="233"/>
        <v>5</v>
      </c>
      <c r="S3729" s="1">
        <f t="shared" si="234"/>
        <v>2020</v>
      </c>
      <c r="T3729" s="1">
        <f t="shared" si="235"/>
        <v>1</v>
      </c>
    </row>
    <row r="3730" spans="1:20" x14ac:dyDescent="0.2">
      <c r="A3730" s="3" t="s">
        <v>2023</v>
      </c>
      <c r="B3730" s="3" t="s">
        <v>2020</v>
      </c>
      <c r="C3730" s="4" t="s">
        <v>2024</v>
      </c>
      <c r="D3730" s="5" t="s">
        <v>2023</v>
      </c>
      <c r="E3730" s="4" t="s">
        <v>2025</v>
      </c>
      <c r="F3730" s="6">
        <v>3038.39</v>
      </c>
      <c r="G3730" s="4">
        <v>1789462</v>
      </c>
      <c r="H3730" s="4">
        <v>2220226</v>
      </c>
      <c r="I3730" s="5">
        <v>1.36850483</v>
      </c>
      <c r="J3730" s="5">
        <v>1.2407226306007</v>
      </c>
      <c r="K3730" s="5" t="s">
        <v>170</v>
      </c>
      <c r="L3730" s="5">
        <v>32100</v>
      </c>
      <c r="M3730" s="7" t="s">
        <v>2021</v>
      </c>
      <c r="N3730" s="7" t="s">
        <v>2022</v>
      </c>
      <c r="O3730" s="9" t="str">
        <f t="shared" si="232"/>
        <v>2020-05-19</v>
      </c>
      <c r="P3730" s="1" t="str">
        <f>VLOOKUP(K3730,de_para!$A$2:$B$46,2,0)</f>
        <v>Top funnel</v>
      </c>
      <c r="Q3730" s="1">
        <v>0</v>
      </c>
      <c r="R3730" s="1">
        <f t="shared" si="233"/>
        <v>5</v>
      </c>
      <c r="S3730" s="1">
        <f t="shared" si="234"/>
        <v>2020</v>
      </c>
      <c r="T3730" s="1">
        <f t="shared" si="235"/>
        <v>1</v>
      </c>
    </row>
    <row r="3731" spans="1:20" x14ac:dyDescent="0.2">
      <c r="A3731" s="3" t="s">
        <v>311</v>
      </c>
      <c r="B3731" s="3" t="s">
        <v>2020</v>
      </c>
      <c r="C3731" s="4" t="s">
        <v>1535</v>
      </c>
      <c r="D3731" s="5" t="s">
        <v>1508</v>
      </c>
      <c r="E3731" s="4" t="s">
        <v>1509</v>
      </c>
      <c r="F3731" s="6">
        <v>805.58</v>
      </c>
      <c r="G3731" s="4">
        <v>58064</v>
      </c>
      <c r="H3731" s="4">
        <v>83627</v>
      </c>
      <c r="I3731" s="5">
        <v>9.6330132600000002</v>
      </c>
      <c r="J3731" s="5">
        <v>1.4402555800496</v>
      </c>
      <c r="K3731" s="5" t="s">
        <v>38</v>
      </c>
      <c r="L3731" s="5">
        <v>4</v>
      </c>
      <c r="M3731" s="7" t="s">
        <v>2021</v>
      </c>
      <c r="N3731" s="7" t="s">
        <v>2022</v>
      </c>
      <c r="O3731" s="9" t="str">
        <f t="shared" si="232"/>
        <v>2020-05-19</v>
      </c>
      <c r="P3731" s="1" t="str">
        <f>VLOOKUP(K3731,de_para!$A$2:$B$46,2,0)</f>
        <v>Credenciamento</v>
      </c>
      <c r="Q3731" s="1">
        <v>0</v>
      </c>
      <c r="R3731" s="1">
        <f t="shared" si="233"/>
        <v>5</v>
      </c>
      <c r="S3731" s="1">
        <f t="shared" si="234"/>
        <v>2020</v>
      </c>
      <c r="T3731" s="1">
        <f t="shared" si="235"/>
        <v>1</v>
      </c>
    </row>
    <row r="3732" spans="1:20" x14ac:dyDescent="0.2">
      <c r="A3732" s="3" t="s">
        <v>311</v>
      </c>
      <c r="B3732" s="3" t="s">
        <v>2020</v>
      </c>
      <c r="C3732" s="4" t="s">
        <v>1990</v>
      </c>
      <c r="D3732" s="5" t="s">
        <v>1991</v>
      </c>
      <c r="E3732" s="4" t="s">
        <v>1992</v>
      </c>
      <c r="F3732" s="6">
        <v>1247.7</v>
      </c>
      <c r="G3732" s="4">
        <v>89840</v>
      </c>
      <c r="H3732" s="4">
        <v>214972</v>
      </c>
      <c r="I3732" s="5">
        <v>5.8040116900000003</v>
      </c>
      <c r="J3732" s="5">
        <v>2.3928317008014002</v>
      </c>
      <c r="K3732" s="5" t="s">
        <v>1993</v>
      </c>
      <c r="L3732" s="5">
        <v>4</v>
      </c>
      <c r="M3732" s="7" t="s">
        <v>2021</v>
      </c>
      <c r="N3732" s="7" t="s">
        <v>2022</v>
      </c>
      <c r="O3732" s="9" t="str">
        <f t="shared" si="232"/>
        <v>2020-05-19</v>
      </c>
      <c r="P3732" s="1" t="str">
        <f>VLOOKUP(K3732,de_para!$A$2:$B$46,2,0)</f>
        <v>Credenciamento</v>
      </c>
      <c r="Q3732" s="1">
        <v>0</v>
      </c>
      <c r="R3732" s="1">
        <f t="shared" si="233"/>
        <v>5</v>
      </c>
      <c r="S3732" s="1">
        <f t="shared" si="234"/>
        <v>2020</v>
      </c>
      <c r="T3732" s="1">
        <f t="shared" si="235"/>
        <v>1</v>
      </c>
    </row>
    <row r="3733" spans="1:20" x14ac:dyDescent="0.2">
      <c r="A3733" s="3" t="s">
        <v>1327</v>
      </c>
      <c r="B3733" s="3" t="s">
        <v>2020</v>
      </c>
      <c r="C3733" s="4" t="s">
        <v>1828</v>
      </c>
      <c r="D3733" s="5" t="s">
        <v>1801</v>
      </c>
      <c r="E3733" s="4" t="s">
        <v>1802</v>
      </c>
      <c r="F3733" s="6">
        <v>191.21</v>
      </c>
      <c r="G3733" s="4">
        <v>6408</v>
      </c>
      <c r="H3733" s="4">
        <v>10565</v>
      </c>
      <c r="I3733" s="5">
        <v>18.09843824</v>
      </c>
      <c r="J3733" s="5">
        <v>1.6487203495630001</v>
      </c>
      <c r="K3733" s="5" t="s">
        <v>30</v>
      </c>
      <c r="L3733" s="5">
        <v>24</v>
      </c>
      <c r="M3733" s="7" t="s">
        <v>2021</v>
      </c>
      <c r="N3733" s="7" t="s">
        <v>2022</v>
      </c>
      <c r="O3733" s="9" t="str">
        <f t="shared" si="232"/>
        <v>2020-05-19</v>
      </c>
      <c r="P3733" s="1" t="str">
        <f>VLOOKUP(K3733,de_para!$A$2:$B$46,2,0)</f>
        <v>Lead Ads</v>
      </c>
      <c r="Q3733" s="1">
        <v>0</v>
      </c>
      <c r="R3733" s="1">
        <f t="shared" si="233"/>
        <v>5</v>
      </c>
      <c r="S3733" s="1">
        <f t="shared" si="234"/>
        <v>2020</v>
      </c>
      <c r="T3733" s="1">
        <f t="shared" si="235"/>
        <v>1</v>
      </c>
    </row>
    <row r="3734" spans="1:20" x14ac:dyDescent="0.2">
      <c r="A3734" s="3" t="s">
        <v>1305</v>
      </c>
      <c r="B3734" s="3" t="s">
        <v>2020</v>
      </c>
      <c r="C3734" s="4" t="s">
        <v>1306</v>
      </c>
      <c r="D3734" s="5" t="s">
        <v>1249</v>
      </c>
      <c r="E3734" s="4" t="s">
        <v>1250</v>
      </c>
      <c r="F3734" s="6">
        <v>456.51</v>
      </c>
      <c r="G3734" s="4">
        <v>64272</v>
      </c>
      <c r="H3734" s="4">
        <v>110139</v>
      </c>
      <c r="I3734" s="5">
        <v>4.1448533200000002</v>
      </c>
      <c r="J3734" s="5">
        <v>1.7136389096341</v>
      </c>
      <c r="K3734" s="5" t="s">
        <v>1251</v>
      </c>
      <c r="L3734" s="5">
        <v>5</v>
      </c>
      <c r="M3734" s="7" t="s">
        <v>2021</v>
      </c>
      <c r="N3734" s="7" t="s">
        <v>2022</v>
      </c>
      <c r="O3734" s="9" t="str">
        <f t="shared" si="232"/>
        <v>2020-05-19</v>
      </c>
      <c r="P3734" s="1" t="str">
        <f>VLOOKUP(K3734,de_para!$A$2:$B$46,2,0)</f>
        <v>Credenciamento</v>
      </c>
      <c r="Q3734" s="1">
        <v>0</v>
      </c>
      <c r="R3734" s="1">
        <f t="shared" si="233"/>
        <v>5</v>
      </c>
      <c r="S3734" s="1">
        <f t="shared" si="234"/>
        <v>2020</v>
      </c>
      <c r="T3734" s="1">
        <f t="shared" si="235"/>
        <v>1</v>
      </c>
    </row>
    <row r="3735" spans="1:20" x14ac:dyDescent="0.2">
      <c r="A3735" s="3" t="s">
        <v>1574</v>
      </c>
      <c r="B3735" s="3" t="s">
        <v>2020</v>
      </c>
      <c r="C3735" s="4" t="s">
        <v>1577</v>
      </c>
      <c r="D3735" s="5" t="s">
        <v>456</v>
      </c>
      <c r="E3735" s="4" t="s">
        <v>457</v>
      </c>
      <c r="F3735" s="6">
        <v>2467.66</v>
      </c>
      <c r="G3735" s="4">
        <v>184257</v>
      </c>
      <c r="H3735" s="4">
        <v>277227</v>
      </c>
      <c r="I3735" s="5">
        <v>8.9012253500000007</v>
      </c>
      <c r="J3735" s="5">
        <v>1.5045669906706001</v>
      </c>
      <c r="K3735" s="5" t="s">
        <v>38</v>
      </c>
      <c r="L3735" s="5">
        <v>30</v>
      </c>
      <c r="M3735" s="7" t="s">
        <v>2021</v>
      </c>
      <c r="N3735" s="7" t="s">
        <v>2022</v>
      </c>
      <c r="O3735" s="9" t="str">
        <f t="shared" si="232"/>
        <v>2020-05-19</v>
      </c>
      <c r="P3735" s="1" t="str">
        <f>VLOOKUP(K3735,de_para!$A$2:$B$46,2,0)</f>
        <v>Credenciamento</v>
      </c>
      <c r="Q3735" s="1">
        <v>0</v>
      </c>
      <c r="R3735" s="1">
        <f t="shared" si="233"/>
        <v>5</v>
      </c>
      <c r="S3735" s="1">
        <f t="shared" si="234"/>
        <v>2020</v>
      </c>
      <c r="T3735" s="1">
        <f t="shared" si="235"/>
        <v>1</v>
      </c>
    </row>
    <row r="3736" spans="1:20" x14ac:dyDescent="0.2">
      <c r="A3736" s="3" t="s">
        <v>311</v>
      </c>
      <c r="B3736" s="3" t="s">
        <v>2020</v>
      </c>
      <c r="C3736" s="4" t="s">
        <v>1123</v>
      </c>
      <c r="D3736" s="5" t="s">
        <v>1108</v>
      </c>
      <c r="E3736" s="4" t="s">
        <v>1109</v>
      </c>
      <c r="F3736" s="6">
        <v>2473.73</v>
      </c>
      <c r="G3736" s="4">
        <v>344833</v>
      </c>
      <c r="H3736" s="4">
        <v>510051</v>
      </c>
      <c r="I3736" s="5">
        <v>4.8499659800000003</v>
      </c>
      <c r="J3736" s="5">
        <v>1.4791246777425999</v>
      </c>
      <c r="K3736" s="5" t="s">
        <v>19</v>
      </c>
      <c r="L3736" s="5">
        <v>210</v>
      </c>
      <c r="M3736" s="7" t="s">
        <v>2021</v>
      </c>
      <c r="N3736" s="7" t="s">
        <v>2022</v>
      </c>
      <c r="O3736" s="9" t="str">
        <f t="shared" si="232"/>
        <v>2020-05-19</v>
      </c>
      <c r="P3736" s="1" t="str">
        <f>VLOOKUP(K3736,de_para!$A$2:$B$46,2,0)</f>
        <v>web event</v>
      </c>
      <c r="Q3736" s="1">
        <v>0</v>
      </c>
      <c r="R3736" s="1">
        <f t="shared" si="233"/>
        <v>5</v>
      </c>
      <c r="S3736" s="1">
        <f t="shared" si="234"/>
        <v>2020</v>
      </c>
      <c r="T3736" s="1">
        <f t="shared" si="235"/>
        <v>1</v>
      </c>
    </row>
    <row r="3737" spans="1:20" x14ac:dyDescent="0.2">
      <c r="A3737" s="3" t="s">
        <v>1446</v>
      </c>
      <c r="B3737" s="3" t="s">
        <v>2020</v>
      </c>
      <c r="C3737" s="4" t="s">
        <v>1447</v>
      </c>
      <c r="D3737" s="5" t="s">
        <v>1416</v>
      </c>
      <c r="E3737" s="4" t="s">
        <v>1417</v>
      </c>
      <c r="F3737" s="6">
        <v>14617.02</v>
      </c>
      <c r="G3737" s="4">
        <v>1033992</v>
      </c>
      <c r="H3737" s="4">
        <v>1737895</v>
      </c>
      <c r="I3737" s="5">
        <v>8.4107612899999999</v>
      </c>
      <c r="J3737" s="5">
        <v>1.6807625204062999</v>
      </c>
      <c r="K3737" s="5" t="s">
        <v>200</v>
      </c>
      <c r="L3737" s="5">
        <v>686</v>
      </c>
      <c r="M3737" s="7" t="s">
        <v>2021</v>
      </c>
      <c r="N3737" s="7" t="s">
        <v>2022</v>
      </c>
      <c r="O3737" s="9" t="str">
        <f t="shared" si="232"/>
        <v>2020-05-19</v>
      </c>
      <c r="P3737" s="1" t="str">
        <f>VLOOKUP(K3737,de_para!$A$2:$B$46,2,0)</f>
        <v>Mensagem</v>
      </c>
      <c r="Q3737" s="1">
        <v>1</v>
      </c>
      <c r="R3737" s="1">
        <f t="shared" si="233"/>
        <v>5</v>
      </c>
      <c r="S3737" s="1">
        <f t="shared" si="234"/>
        <v>2020</v>
      </c>
      <c r="T3737" s="1">
        <f t="shared" si="235"/>
        <v>1</v>
      </c>
    </row>
    <row r="3738" spans="1:20" x14ac:dyDescent="0.2">
      <c r="A3738" s="3" t="s">
        <v>1928</v>
      </c>
      <c r="B3738" s="3" t="s">
        <v>2020</v>
      </c>
      <c r="C3738" s="4" t="s">
        <v>1929</v>
      </c>
      <c r="D3738" s="5" t="s">
        <v>1930</v>
      </c>
      <c r="E3738" s="4" t="s">
        <v>1931</v>
      </c>
      <c r="F3738" s="6">
        <v>348.6</v>
      </c>
      <c r="G3738" s="4">
        <v>68609</v>
      </c>
      <c r="H3738" s="4">
        <v>80357</v>
      </c>
      <c r="I3738" s="5">
        <v>4.3381410499999999</v>
      </c>
      <c r="J3738" s="5">
        <v>1.1712311795829</v>
      </c>
      <c r="K3738" s="5" t="s">
        <v>1932</v>
      </c>
      <c r="L3738" s="5">
        <v>100</v>
      </c>
      <c r="M3738" s="7" t="s">
        <v>2021</v>
      </c>
      <c r="N3738" s="7" t="s">
        <v>2022</v>
      </c>
      <c r="O3738" s="9" t="str">
        <f t="shared" si="232"/>
        <v>2020-05-19</v>
      </c>
      <c r="P3738" s="1" t="str">
        <f>VLOOKUP(K3738,de_para!$A$2:$B$46,2,0)</f>
        <v>web event</v>
      </c>
      <c r="Q3738" s="1">
        <v>0</v>
      </c>
      <c r="R3738" s="1">
        <f t="shared" si="233"/>
        <v>5</v>
      </c>
      <c r="S3738" s="1">
        <f t="shared" si="234"/>
        <v>2020</v>
      </c>
      <c r="T3738" s="1">
        <f t="shared" si="235"/>
        <v>1</v>
      </c>
    </row>
    <row r="3739" spans="1:20" x14ac:dyDescent="0.2">
      <c r="A3739" s="3" t="s">
        <v>1517</v>
      </c>
      <c r="B3739" s="3" t="s">
        <v>2020</v>
      </c>
      <c r="C3739" s="4" t="s">
        <v>1518</v>
      </c>
      <c r="D3739" s="5" t="s">
        <v>1503</v>
      </c>
      <c r="E3739" s="4" t="s">
        <v>1504</v>
      </c>
      <c r="F3739" s="6">
        <v>3179.41</v>
      </c>
      <c r="G3739" s="4">
        <v>138432</v>
      </c>
      <c r="H3739" s="4">
        <v>335292</v>
      </c>
      <c r="I3739" s="5">
        <v>9.4825107699999993</v>
      </c>
      <c r="J3739" s="5">
        <v>2.4220700416089</v>
      </c>
      <c r="K3739" s="5" t="s">
        <v>1304</v>
      </c>
      <c r="L3739" s="5">
        <v>178</v>
      </c>
      <c r="M3739" s="7" t="s">
        <v>2021</v>
      </c>
      <c r="N3739" s="7" t="s">
        <v>2022</v>
      </c>
      <c r="O3739" s="9" t="str">
        <f t="shared" si="232"/>
        <v>2020-05-19</v>
      </c>
      <c r="P3739" s="1" t="str">
        <f>VLOOKUP(K3739,de_para!$A$2:$B$46,2,0)</f>
        <v>web event</v>
      </c>
      <c r="Q3739" s="1">
        <v>0</v>
      </c>
      <c r="R3739" s="1">
        <f t="shared" si="233"/>
        <v>5</v>
      </c>
      <c r="S3739" s="1">
        <f t="shared" si="234"/>
        <v>2020</v>
      </c>
      <c r="T3739" s="1">
        <f t="shared" si="235"/>
        <v>1</v>
      </c>
    </row>
    <row r="3740" spans="1:20" x14ac:dyDescent="0.2">
      <c r="A3740" s="3" t="s">
        <v>1466</v>
      </c>
      <c r="B3740" s="3" t="s">
        <v>2020</v>
      </c>
      <c r="C3740" s="4" t="s">
        <v>1467</v>
      </c>
      <c r="D3740" s="5" t="s">
        <v>1249</v>
      </c>
      <c r="E3740" s="4" t="s">
        <v>1250</v>
      </c>
      <c r="F3740" s="6">
        <v>5229.75</v>
      </c>
      <c r="G3740" s="4">
        <v>748675</v>
      </c>
      <c r="H3740" s="4">
        <v>1134565</v>
      </c>
      <c r="I3740" s="5">
        <v>4.6094758799999997</v>
      </c>
      <c r="J3740" s="5">
        <v>1.5154305940495001</v>
      </c>
      <c r="K3740" s="5" t="s">
        <v>1251</v>
      </c>
      <c r="L3740" s="5">
        <v>33</v>
      </c>
      <c r="M3740" s="7" t="s">
        <v>2021</v>
      </c>
      <c r="N3740" s="7" t="s">
        <v>2022</v>
      </c>
      <c r="O3740" s="9" t="str">
        <f t="shared" si="232"/>
        <v>2020-05-19</v>
      </c>
      <c r="P3740" s="1" t="str">
        <f>VLOOKUP(K3740,de_para!$A$2:$B$46,2,0)</f>
        <v>Credenciamento</v>
      </c>
      <c r="Q3740" s="1">
        <v>0</v>
      </c>
      <c r="R3740" s="1">
        <f t="shared" si="233"/>
        <v>5</v>
      </c>
      <c r="S3740" s="1">
        <f t="shared" si="234"/>
        <v>2020</v>
      </c>
      <c r="T3740" s="1">
        <f t="shared" si="235"/>
        <v>1</v>
      </c>
    </row>
    <row r="3741" spans="1:20" x14ac:dyDescent="0.2">
      <c r="A3741" s="3" t="s">
        <v>311</v>
      </c>
      <c r="B3741" s="3" t="s">
        <v>2020</v>
      </c>
      <c r="C3741" s="4" t="s">
        <v>1520</v>
      </c>
      <c r="D3741" s="5" t="s">
        <v>1521</v>
      </c>
      <c r="E3741" s="4" t="s">
        <v>1522</v>
      </c>
      <c r="F3741" s="6">
        <v>1728.45</v>
      </c>
      <c r="G3741" s="4">
        <v>169921</v>
      </c>
      <c r="H3741" s="4">
        <v>322545</v>
      </c>
      <c r="I3741" s="5">
        <v>5.3587871500000004</v>
      </c>
      <c r="J3741" s="5">
        <v>1.8982056367371001</v>
      </c>
      <c r="K3741" s="5" t="s">
        <v>1251</v>
      </c>
      <c r="L3741" s="5">
        <v>25</v>
      </c>
      <c r="M3741" s="7" t="s">
        <v>2021</v>
      </c>
      <c r="N3741" s="7" t="s">
        <v>2022</v>
      </c>
      <c r="O3741" s="9" t="str">
        <f t="shared" si="232"/>
        <v>2020-05-19</v>
      </c>
      <c r="P3741" s="1" t="str">
        <f>VLOOKUP(K3741,de_para!$A$2:$B$46,2,0)</f>
        <v>Credenciamento</v>
      </c>
      <c r="Q3741" s="1">
        <v>0</v>
      </c>
      <c r="R3741" s="1">
        <f t="shared" si="233"/>
        <v>5</v>
      </c>
      <c r="S3741" s="1">
        <f t="shared" si="234"/>
        <v>2020</v>
      </c>
      <c r="T3741" s="1">
        <f t="shared" si="235"/>
        <v>1</v>
      </c>
    </row>
    <row r="3742" spans="1:20" x14ac:dyDescent="0.2">
      <c r="A3742" s="3" t="s">
        <v>1947</v>
      </c>
      <c r="B3742" s="3" t="s">
        <v>2020</v>
      </c>
      <c r="C3742" s="4" t="s">
        <v>1948</v>
      </c>
      <c r="D3742" s="5" t="s">
        <v>1841</v>
      </c>
      <c r="E3742" s="4" t="s">
        <v>1842</v>
      </c>
      <c r="F3742" s="6">
        <v>1401.72</v>
      </c>
      <c r="G3742" s="4">
        <v>179392</v>
      </c>
      <c r="H3742" s="4">
        <v>257097</v>
      </c>
      <c r="I3742" s="5">
        <v>5.4521056300000001</v>
      </c>
      <c r="J3742" s="5">
        <v>1.433157554406</v>
      </c>
      <c r="K3742" s="5" t="s">
        <v>1304</v>
      </c>
      <c r="L3742" s="5">
        <v>60</v>
      </c>
      <c r="M3742" s="7" t="s">
        <v>2021</v>
      </c>
      <c r="N3742" s="7" t="s">
        <v>2022</v>
      </c>
      <c r="O3742" s="9" t="str">
        <f t="shared" si="232"/>
        <v>2020-05-19</v>
      </c>
      <c r="P3742" s="1" t="str">
        <f>VLOOKUP(K3742,de_para!$A$2:$B$46,2,0)</f>
        <v>web event</v>
      </c>
      <c r="Q3742" s="1">
        <v>0</v>
      </c>
      <c r="R3742" s="1">
        <f t="shared" si="233"/>
        <v>5</v>
      </c>
      <c r="S3742" s="1">
        <f t="shared" si="234"/>
        <v>2020</v>
      </c>
      <c r="T3742" s="1">
        <f t="shared" si="235"/>
        <v>1</v>
      </c>
    </row>
    <row r="3743" spans="1:20" x14ac:dyDescent="0.2">
      <c r="A3743" s="3" t="s">
        <v>1477</v>
      </c>
      <c r="B3743" s="3" t="s">
        <v>2020</v>
      </c>
      <c r="C3743" s="4" t="s">
        <v>1478</v>
      </c>
      <c r="D3743" s="5" t="s">
        <v>1239</v>
      </c>
      <c r="E3743" s="4" t="s">
        <v>1240</v>
      </c>
      <c r="F3743" s="6">
        <v>49.53</v>
      </c>
      <c r="G3743" s="4">
        <v>6520</v>
      </c>
      <c r="H3743" s="4">
        <v>6667</v>
      </c>
      <c r="I3743" s="5">
        <v>7.4291285399999998</v>
      </c>
      <c r="J3743" s="5">
        <v>1.0225460122698999</v>
      </c>
      <c r="K3743" s="5" t="s">
        <v>200</v>
      </c>
      <c r="L3743" s="5">
        <v>1</v>
      </c>
      <c r="M3743" s="7" t="s">
        <v>2021</v>
      </c>
      <c r="N3743" s="7" t="s">
        <v>2022</v>
      </c>
      <c r="O3743" s="9" t="str">
        <f t="shared" si="232"/>
        <v>2020-05-19</v>
      </c>
      <c r="P3743" s="1" t="str">
        <f>VLOOKUP(K3743,de_para!$A$2:$B$46,2,0)</f>
        <v>Mensagem</v>
      </c>
      <c r="Q3743" s="1">
        <v>1</v>
      </c>
      <c r="R3743" s="1">
        <f t="shared" si="233"/>
        <v>5</v>
      </c>
      <c r="S3743" s="1">
        <f t="shared" si="234"/>
        <v>2020</v>
      </c>
      <c r="T3743" s="1">
        <f t="shared" si="235"/>
        <v>1</v>
      </c>
    </row>
    <row r="3744" spans="1:20" x14ac:dyDescent="0.2">
      <c r="A3744" s="3" t="s">
        <v>2003</v>
      </c>
      <c r="B3744" s="3" t="s">
        <v>2020</v>
      </c>
      <c r="C3744" s="4" t="s">
        <v>2004</v>
      </c>
      <c r="D3744" s="5" t="s">
        <v>2003</v>
      </c>
      <c r="E3744" s="4" t="s">
        <v>2005</v>
      </c>
      <c r="F3744" s="6">
        <v>1289.1500000000001</v>
      </c>
      <c r="G3744" s="4">
        <v>502277</v>
      </c>
      <c r="H3744" s="4">
        <v>790828</v>
      </c>
      <c r="I3744" s="5">
        <v>1.6301269</v>
      </c>
      <c r="J3744" s="5">
        <v>1.5744857917046</v>
      </c>
      <c r="K3744" s="5" t="s">
        <v>1985</v>
      </c>
      <c r="L3744" s="5">
        <v>1380</v>
      </c>
      <c r="M3744" s="7" t="s">
        <v>2021</v>
      </c>
      <c r="N3744" s="7" t="s">
        <v>2022</v>
      </c>
      <c r="O3744" s="9" t="str">
        <f t="shared" si="232"/>
        <v>2020-05-19</v>
      </c>
      <c r="P3744" s="1" t="str">
        <f>VLOOKUP(K3744,de_para!$A$2:$B$46,2,0)</f>
        <v>web event</v>
      </c>
      <c r="Q3744" s="1">
        <v>0</v>
      </c>
      <c r="R3744" s="1">
        <f t="shared" si="233"/>
        <v>5</v>
      </c>
      <c r="S3744" s="1">
        <f t="shared" si="234"/>
        <v>2020</v>
      </c>
      <c r="T3744" s="1">
        <f t="shared" si="235"/>
        <v>1</v>
      </c>
    </row>
    <row r="3745" spans="1:20" x14ac:dyDescent="0.2">
      <c r="A3745" s="3" t="s">
        <v>1886</v>
      </c>
      <c r="B3745" s="3" t="s">
        <v>2020</v>
      </c>
      <c r="C3745" s="4" t="s">
        <v>1887</v>
      </c>
      <c r="D3745" s="5" t="s">
        <v>1841</v>
      </c>
      <c r="E3745" s="4" t="s">
        <v>1842</v>
      </c>
      <c r="F3745" s="6">
        <v>5447.74</v>
      </c>
      <c r="G3745" s="4">
        <v>453633</v>
      </c>
      <c r="H3745" s="4">
        <v>712171</v>
      </c>
      <c r="I3745" s="5">
        <v>7.6494830599999997</v>
      </c>
      <c r="J3745" s="5">
        <v>1.5699276728103999</v>
      </c>
      <c r="K3745" s="5" t="s">
        <v>1304</v>
      </c>
      <c r="L3745" s="5">
        <v>337</v>
      </c>
      <c r="M3745" s="7" t="s">
        <v>2021</v>
      </c>
      <c r="N3745" s="7" t="s">
        <v>2022</v>
      </c>
      <c r="O3745" s="9" t="str">
        <f t="shared" si="232"/>
        <v>2020-05-19</v>
      </c>
      <c r="P3745" s="1" t="str">
        <f>VLOOKUP(K3745,de_para!$A$2:$B$46,2,0)</f>
        <v>web event</v>
      </c>
      <c r="Q3745" s="1">
        <v>0</v>
      </c>
      <c r="R3745" s="1">
        <f t="shared" si="233"/>
        <v>5</v>
      </c>
      <c r="S3745" s="1">
        <f t="shared" si="234"/>
        <v>2020</v>
      </c>
      <c r="T3745" s="1">
        <f t="shared" si="235"/>
        <v>1</v>
      </c>
    </row>
    <row r="3746" spans="1:20" x14ac:dyDescent="0.2">
      <c r="A3746" s="3" t="s">
        <v>1006</v>
      </c>
      <c r="B3746" s="3" t="s">
        <v>2020</v>
      </c>
      <c r="C3746" s="4" t="s">
        <v>1507</v>
      </c>
      <c r="D3746" s="5" t="s">
        <v>1508</v>
      </c>
      <c r="E3746" s="4" t="s">
        <v>1509</v>
      </c>
      <c r="F3746" s="6">
        <v>1066.48</v>
      </c>
      <c r="G3746" s="4">
        <v>102176</v>
      </c>
      <c r="H3746" s="4">
        <v>146619</v>
      </c>
      <c r="I3746" s="5">
        <v>7.2738185399999997</v>
      </c>
      <c r="J3746" s="5">
        <v>1.4349651581584999</v>
      </c>
      <c r="K3746" s="5" t="s">
        <v>38</v>
      </c>
      <c r="L3746" s="5">
        <v>14</v>
      </c>
      <c r="M3746" s="7" t="s">
        <v>2021</v>
      </c>
      <c r="N3746" s="7" t="s">
        <v>2022</v>
      </c>
      <c r="O3746" s="9" t="str">
        <f t="shared" si="232"/>
        <v>2020-05-19</v>
      </c>
      <c r="P3746" s="1" t="str">
        <f>VLOOKUP(K3746,de_para!$A$2:$B$46,2,0)</f>
        <v>Credenciamento</v>
      </c>
      <c r="Q3746" s="1">
        <v>0</v>
      </c>
      <c r="R3746" s="1">
        <f t="shared" si="233"/>
        <v>5</v>
      </c>
      <c r="S3746" s="1">
        <f t="shared" si="234"/>
        <v>2020</v>
      </c>
      <c r="T3746" s="1">
        <f t="shared" si="235"/>
        <v>1</v>
      </c>
    </row>
    <row r="3747" spans="1:20" x14ac:dyDescent="0.2">
      <c r="A3747" s="3" t="s">
        <v>1806</v>
      </c>
      <c r="B3747" s="3" t="s">
        <v>2020</v>
      </c>
      <c r="C3747" s="4" t="s">
        <v>1807</v>
      </c>
      <c r="D3747" s="5" t="s">
        <v>1808</v>
      </c>
      <c r="E3747" s="4" t="s">
        <v>1809</v>
      </c>
      <c r="F3747" s="6">
        <v>140.51</v>
      </c>
      <c r="G3747" s="4">
        <v>19972</v>
      </c>
      <c r="H3747" s="4">
        <v>20571</v>
      </c>
      <c r="I3747" s="5">
        <v>6.8304895200000004</v>
      </c>
      <c r="J3747" s="5">
        <v>1.0299919887843001</v>
      </c>
      <c r="K3747" s="5" t="s">
        <v>826</v>
      </c>
      <c r="L3747" s="5">
        <v>15</v>
      </c>
      <c r="M3747" s="7" t="s">
        <v>2021</v>
      </c>
      <c r="N3747" s="7" t="s">
        <v>2022</v>
      </c>
      <c r="O3747" s="9" t="str">
        <f t="shared" si="232"/>
        <v>2020-05-19</v>
      </c>
      <c r="P3747" s="1" t="str">
        <f>VLOOKUP(K3747,de_para!$A$2:$B$46,2,0)</f>
        <v>App event</v>
      </c>
      <c r="Q3747" s="1">
        <v>0</v>
      </c>
      <c r="R3747" s="1">
        <f t="shared" si="233"/>
        <v>5</v>
      </c>
      <c r="S3747" s="1">
        <f t="shared" si="234"/>
        <v>2020</v>
      </c>
      <c r="T3747" s="1">
        <f t="shared" si="235"/>
        <v>1</v>
      </c>
    </row>
    <row r="3748" spans="1:20" x14ac:dyDescent="0.2">
      <c r="A3748" s="3" t="s">
        <v>1592</v>
      </c>
      <c r="B3748" s="3" t="s">
        <v>2020</v>
      </c>
      <c r="C3748" s="4" t="s">
        <v>1593</v>
      </c>
      <c r="D3748" s="5" t="s">
        <v>1503</v>
      </c>
      <c r="E3748" s="4" t="s">
        <v>1504</v>
      </c>
      <c r="F3748" s="6">
        <v>2618.83</v>
      </c>
      <c r="G3748" s="4">
        <v>106592</v>
      </c>
      <c r="H3748" s="4">
        <v>295961</v>
      </c>
      <c r="I3748" s="5">
        <v>8.8485645099999992</v>
      </c>
      <c r="J3748" s="5">
        <v>2.7765779795857002</v>
      </c>
      <c r="K3748" s="5" t="s">
        <v>1304</v>
      </c>
      <c r="L3748" s="5">
        <v>181</v>
      </c>
      <c r="M3748" s="7" t="s">
        <v>2021</v>
      </c>
      <c r="N3748" s="7" t="s">
        <v>2022</v>
      </c>
      <c r="O3748" s="9" t="str">
        <f t="shared" si="232"/>
        <v>2020-05-19</v>
      </c>
      <c r="P3748" s="1" t="str">
        <f>VLOOKUP(K3748,de_para!$A$2:$B$46,2,0)</f>
        <v>web event</v>
      </c>
      <c r="Q3748" s="1">
        <v>0</v>
      </c>
      <c r="R3748" s="1">
        <f t="shared" si="233"/>
        <v>5</v>
      </c>
      <c r="S3748" s="1">
        <f t="shared" si="234"/>
        <v>2020</v>
      </c>
      <c r="T3748" s="1">
        <f t="shared" si="235"/>
        <v>1</v>
      </c>
    </row>
    <row r="3749" spans="1:20" x14ac:dyDescent="0.2">
      <c r="A3749" s="3" t="s">
        <v>1574</v>
      </c>
      <c r="B3749" s="3" t="s">
        <v>2020</v>
      </c>
      <c r="C3749" s="4" t="s">
        <v>1575</v>
      </c>
      <c r="D3749" s="5" t="s">
        <v>1508</v>
      </c>
      <c r="E3749" s="4" t="s">
        <v>1509</v>
      </c>
      <c r="F3749" s="6">
        <v>2235.13</v>
      </c>
      <c r="G3749" s="4">
        <v>139842</v>
      </c>
      <c r="H3749" s="4">
        <v>224166</v>
      </c>
      <c r="I3749" s="5">
        <v>9.9708697999999991</v>
      </c>
      <c r="J3749" s="5">
        <v>1.6029948084267001</v>
      </c>
      <c r="K3749" s="5" t="s">
        <v>38</v>
      </c>
      <c r="L3749" s="5">
        <v>12</v>
      </c>
      <c r="M3749" s="7" t="s">
        <v>2021</v>
      </c>
      <c r="N3749" s="7" t="s">
        <v>2022</v>
      </c>
      <c r="O3749" s="9" t="str">
        <f t="shared" si="232"/>
        <v>2020-05-19</v>
      </c>
      <c r="P3749" s="1" t="str">
        <f>VLOOKUP(K3749,de_para!$A$2:$B$46,2,0)</f>
        <v>Credenciamento</v>
      </c>
      <c r="Q3749" s="1">
        <v>0</v>
      </c>
      <c r="R3749" s="1">
        <f t="shared" si="233"/>
        <v>5</v>
      </c>
      <c r="S3749" s="1">
        <f t="shared" si="234"/>
        <v>2020</v>
      </c>
      <c r="T3749" s="1">
        <f t="shared" si="235"/>
        <v>1</v>
      </c>
    </row>
    <row r="3750" spans="1:20" x14ac:dyDescent="0.2">
      <c r="A3750" s="3" t="s">
        <v>1945</v>
      </c>
      <c r="B3750" s="3" t="s">
        <v>2020</v>
      </c>
      <c r="C3750" s="4" t="s">
        <v>1946</v>
      </c>
      <c r="D3750" s="5" t="s">
        <v>1841</v>
      </c>
      <c r="E3750" s="4" t="s">
        <v>1842</v>
      </c>
      <c r="F3750" s="6">
        <v>0</v>
      </c>
      <c r="G3750" s="4">
        <v>0</v>
      </c>
      <c r="H3750" s="4">
        <v>0</v>
      </c>
      <c r="I3750" s="5" t="s">
        <v>42</v>
      </c>
      <c r="J3750" s="5">
        <v>0</v>
      </c>
      <c r="K3750" s="5" t="s">
        <v>1304</v>
      </c>
      <c r="L3750" s="5">
        <v>4</v>
      </c>
      <c r="M3750" s="7" t="s">
        <v>2021</v>
      </c>
      <c r="N3750" s="7" t="s">
        <v>2022</v>
      </c>
      <c r="O3750" s="9" t="str">
        <f t="shared" si="232"/>
        <v>2020-05-19</v>
      </c>
      <c r="P3750" s="1" t="str">
        <f>VLOOKUP(K3750,de_para!$A$2:$B$46,2,0)</f>
        <v>web event</v>
      </c>
      <c r="Q3750" s="1">
        <v>0</v>
      </c>
      <c r="R3750" s="1">
        <f t="shared" si="233"/>
        <v>5</v>
      </c>
      <c r="S3750" s="1">
        <f t="shared" si="234"/>
        <v>2020</v>
      </c>
      <c r="T3750" s="1">
        <f t="shared" si="235"/>
        <v>1</v>
      </c>
    </row>
    <row r="3751" spans="1:20" x14ac:dyDescent="0.2">
      <c r="A3751" s="3" t="s">
        <v>1924</v>
      </c>
      <c r="B3751" s="3" t="s">
        <v>2020</v>
      </c>
      <c r="C3751" s="4" t="s">
        <v>1925</v>
      </c>
      <c r="D3751" s="5" t="s">
        <v>1926</v>
      </c>
      <c r="E3751" s="4" t="s">
        <v>1927</v>
      </c>
      <c r="F3751" s="6">
        <v>1394.95</v>
      </c>
      <c r="G3751" s="4">
        <v>31104</v>
      </c>
      <c r="H3751" s="4">
        <v>115634</v>
      </c>
      <c r="I3751" s="5">
        <v>12.06349344</v>
      </c>
      <c r="J3751" s="5">
        <v>3.7176568930040998</v>
      </c>
      <c r="K3751" s="5" t="s">
        <v>1304</v>
      </c>
      <c r="L3751" s="5">
        <v>15</v>
      </c>
      <c r="M3751" s="7" t="s">
        <v>2021</v>
      </c>
      <c r="N3751" s="7" t="s">
        <v>2022</v>
      </c>
      <c r="O3751" s="9" t="str">
        <f t="shared" si="232"/>
        <v>2020-05-19</v>
      </c>
      <c r="P3751" s="1" t="str">
        <f>VLOOKUP(K3751,de_para!$A$2:$B$46,2,0)</f>
        <v>web event</v>
      </c>
      <c r="Q3751" s="1">
        <v>0</v>
      </c>
      <c r="R3751" s="1">
        <f t="shared" si="233"/>
        <v>5</v>
      </c>
      <c r="S3751" s="1">
        <f t="shared" si="234"/>
        <v>2020</v>
      </c>
      <c r="T3751" s="1">
        <f t="shared" si="235"/>
        <v>1</v>
      </c>
    </row>
    <row r="3752" spans="1:20" x14ac:dyDescent="0.2">
      <c r="A3752" s="3" t="s">
        <v>1955</v>
      </c>
      <c r="B3752" s="3" t="s">
        <v>2020</v>
      </c>
      <c r="C3752" s="4" t="s">
        <v>1956</v>
      </c>
      <c r="D3752" s="5" t="s">
        <v>1841</v>
      </c>
      <c r="E3752" s="4" t="s">
        <v>1842</v>
      </c>
      <c r="F3752" s="6">
        <v>2034.66</v>
      </c>
      <c r="G3752" s="4">
        <v>166530</v>
      </c>
      <c r="H3752" s="4">
        <v>213609</v>
      </c>
      <c r="I3752" s="5">
        <v>9.5251604600000004</v>
      </c>
      <c r="J3752" s="5">
        <v>1.2827058187714</v>
      </c>
      <c r="K3752" s="5" t="s">
        <v>1304</v>
      </c>
      <c r="L3752" s="5">
        <v>110</v>
      </c>
      <c r="M3752" s="7" t="s">
        <v>2021</v>
      </c>
      <c r="N3752" s="7" t="s">
        <v>2022</v>
      </c>
      <c r="O3752" s="9" t="str">
        <f t="shared" si="232"/>
        <v>2020-05-19</v>
      </c>
      <c r="P3752" s="1" t="str">
        <f>VLOOKUP(K3752,de_para!$A$2:$B$46,2,0)</f>
        <v>web event</v>
      </c>
      <c r="Q3752" s="1">
        <v>0</v>
      </c>
      <c r="R3752" s="1">
        <f t="shared" si="233"/>
        <v>5</v>
      </c>
      <c r="S3752" s="1">
        <f t="shared" si="234"/>
        <v>2020</v>
      </c>
      <c r="T3752" s="1">
        <f t="shared" si="235"/>
        <v>1</v>
      </c>
    </row>
    <row r="3753" spans="1:20" x14ac:dyDescent="0.2">
      <c r="A3753" s="3" t="s">
        <v>1530</v>
      </c>
      <c r="B3753" s="3" t="s">
        <v>2020</v>
      </c>
      <c r="C3753" s="4" t="s">
        <v>1531</v>
      </c>
      <c r="D3753" s="5" t="s">
        <v>1239</v>
      </c>
      <c r="E3753" s="4" t="s">
        <v>1240</v>
      </c>
      <c r="F3753" s="6">
        <v>135.21</v>
      </c>
      <c r="G3753" s="4">
        <v>15176</v>
      </c>
      <c r="H3753" s="4">
        <v>16125</v>
      </c>
      <c r="I3753" s="5">
        <v>8.3851162800000001</v>
      </c>
      <c r="J3753" s="5">
        <v>1.062532946758</v>
      </c>
      <c r="K3753" s="5" t="s">
        <v>200</v>
      </c>
      <c r="L3753" s="5">
        <v>7</v>
      </c>
      <c r="M3753" s="7" t="s">
        <v>2021</v>
      </c>
      <c r="N3753" s="7" t="s">
        <v>2022</v>
      </c>
      <c r="O3753" s="9" t="str">
        <f t="shared" si="232"/>
        <v>2020-05-19</v>
      </c>
      <c r="P3753" s="1" t="str">
        <f>VLOOKUP(K3753,de_para!$A$2:$B$46,2,0)</f>
        <v>Mensagem</v>
      </c>
      <c r="Q3753" s="1">
        <v>1</v>
      </c>
      <c r="R3753" s="1">
        <f t="shared" si="233"/>
        <v>5</v>
      </c>
      <c r="S3753" s="1">
        <f t="shared" si="234"/>
        <v>2020</v>
      </c>
      <c r="T3753" s="1">
        <f t="shared" si="235"/>
        <v>1</v>
      </c>
    </row>
    <row r="3754" spans="1:20" x14ac:dyDescent="0.2">
      <c r="A3754" s="3" t="s">
        <v>1894</v>
      </c>
      <c r="B3754" s="3" t="s">
        <v>2020</v>
      </c>
      <c r="C3754" s="4" t="s">
        <v>2026</v>
      </c>
      <c r="D3754" s="5" t="s">
        <v>1926</v>
      </c>
      <c r="E3754" s="4" t="s">
        <v>1927</v>
      </c>
      <c r="F3754" s="6">
        <v>112.7</v>
      </c>
      <c r="G3754" s="4">
        <v>5362</v>
      </c>
      <c r="H3754" s="4">
        <v>7395</v>
      </c>
      <c r="I3754" s="5">
        <v>15.24002705</v>
      </c>
      <c r="J3754" s="5">
        <v>1.3791495710556001</v>
      </c>
      <c r="K3754" s="5" t="s">
        <v>2002</v>
      </c>
      <c r="L3754" s="5">
        <v>7</v>
      </c>
      <c r="M3754" s="7" t="s">
        <v>2021</v>
      </c>
      <c r="N3754" s="7" t="s">
        <v>2022</v>
      </c>
      <c r="O3754" s="9" t="str">
        <f t="shared" si="232"/>
        <v>2020-05-19</v>
      </c>
      <c r="P3754" s="1" t="str">
        <f>VLOOKUP(K3754,de_para!$A$2:$B$46,2,0)</f>
        <v>web event</v>
      </c>
      <c r="Q3754" s="1">
        <v>0</v>
      </c>
      <c r="R3754" s="1">
        <f t="shared" si="233"/>
        <v>5</v>
      </c>
      <c r="S3754" s="1">
        <f t="shared" si="234"/>
        <v>2020</v>
      </c>
      <c r="T3754" s="1">
        <f t="shared" si="235"/>
        <v>1</v>
      </c>
    </row>
    <row r="3755" spans="1:20" x14ac:dyDescent="0.2">
      <c r="A3755" s="3" t="s">
        <v>1006</v>
      </c>
      <c r="B3755" s="3" t="s">
        <v>2020</v>
      </c>
      <c r="C3755" s="4" t="s">
        <v>1331</v>
      </c>
      <c r="D3755" s="5" t="s">
        <v>456</v>
      </c>
      <c r="E3755" s="4" t="s">
        <v>457</v>
      </c>
      <c r="F3755" s="6">
        <v>2977.32</v>
      </c>
      <c r="G3755" s="4">
        <v>377153</v>
      </c>
      <c r="H3755" s="4">
        <v>501680</v>
      </c>
      <c r="I3755" s="5">
        <v>5.9346994100000003</v>
      </c>
      <c r="J3755" s="5">
        <v>1.3301763475299999</v>
      </c>
      <c r="K3755" s="5" t="s">
        <v>38</v>
      </c>
      <c r="L3755" s="5">
        <v>18</v>
      </c>
      <c r="M3755" s="7" t="s">
        <v>2021</v>
      </c>
      <c r="N3755" s="7" t="s">
        <v>2022</v>
      </c>
      <c r="O3755" s="9" t="str">
        <f t="shared" si="232"/>
        <v>2020-05-19</v>
      </c>
      <c r="P3755" s="1" t="str">
        <f>VLOOKUP(K3755,de_para!$A$2:$B$46,2,0)</f>
        <v>Credenciamento</v>
      </c>
      <c r="Q3755" s="1">
        <v>0</v>
      </c>
      <c r="R3755" s="1">
        <f t="shared" si="233"/>
        <v>5</v>
      </c>
      <c r="S3755" s="1">
        <f t="shared" si="234"/>
        <v>2020</v>
      </c>
      <c r="T3755" s="1">
        <f t="shared" si="235"/>
        <v>1</v>
      </c>
    </row>
    <row r="3756" spans="1:20" x14ac:dyDescent="0.2">
      <c r="A3756" s="3" t="s">
        <v>2016</v>
      </c>
      <c r="B3756" s="3" t="s">
        <v>2020</v>
      </c>
      <c r="C3756" s="4" t="s">
        <v>2017</v>
      </c>
      <c r="D3756" s="5" t="s">
        <v>1808</v>
      </c>
      <c r="E3756" s="4" t="s">
        <v>1809</v>
      </c>
      <c r="F3756" s="6">
        <v>3.21</v>
      </c>
      <c r="G3756" s="4">
        <v>40</v>
      </c>
      <c r="H3756" s="4">
        <v>120</v>
      </c>
      <c r="I3756" s="5">
        <v>26.75</v>
      </c>
      <c r="J3756" s="5">
        <v>3</v>
      </c>
      <c r="K3756" s="5" t="s">
        <v>826</v>
      </c>
      <c r="L3756" s="5" t="s">
        <v>42</v>
      </c>
      <c r="M3756" s="7" t="s">
        <v>2021</v>
      </c>
      <c r="N3756" s="7" t="s">
        <v>2022</v>
      </c>
      <c r="O3756" s="9" t="str">
        <f t="shared" si="232"/>
        <v>2020-05-19</v>
      </c>
      <c r="P3756" s="1" t="str">
        <f>VLOOKUP(K3756,de_para!$A$2:$B$46,2,0)</f>
        <v>App event</v>
      </c>
      <c r="Q3756" s="1">
        <v>0</v>
      </c>
      <c r="R3756" s="1">
        <f t="shared" si="233"/>
        <v>5</v>
      </c>
      <c r="S3756" s="1">
        <f t="shared" si="234"/>
        <v>2020</v>
      </c>
      <c r="T3756" s="1">
        <f t="shared" si="235"/>
        <v>1</v>
      </c>
    </row>
    <row r="3757" spans="1:20" x14ac:dyDescent="0.2">
      <c r="A3757" s="3" t="s">
        <v>2027</v>
      </c>
      <c r="B3757" s="3" t="s">
        <v>2020</v>
      </c>
      <c r="C3757" s="4" t="s">
        <v>2028</v>
      </c>
      <c r="D3757" s="5" t="s">
        <v>2027</v>
      </c>
      <c r="E3757" s="4" t="s">
        <v>2029</v>
      </c>
      <c r="F3757" s="6">
        <v>2267.42</v>
      </c>
      <c r="G3757" s="4">
        <v>1075984</v>
      </c>
      <c r="H3757" s="4">
        <v>1489619</v>
      </c>
      <c r="I3757" s="5">
        <v>1.52214761</v>
      </c>
      <c r="J3757" s="5">
        <v>1.3844248613362</v>
      </c>
      <c r="K3757" s="5" t="s">
        <v>222</v>
      </c>
      <c r="L3757" s="5">
        <v>5383</v>
      </c>
      <c r="M3757" s="7" t="s">
        <v>2021</v>
      </c>
      <c r="N3757" s="7" t="s">
        <v>2022</v>
      </c>
      <c r="O3757" s="9" t="str">
        <f t="shared" si="232"/>
        <v>2020-05-19</v>
      </c>
      <c r="P3757" s="1" t="str">
        <f>VLOOKUP(K3757,de_para!$A$2:$B$46,2,0)</f>
        <v>Mid funnel</v>
      </c>
      <c r="Q3757" s="1">
        <v>0</v>
      </c>
      <c r="R3757" s="1">
        <f t="shared" si="233"/>
        <v>5</v>
      </c>
      <c r="S3757" s="1">
        <f t="shared" si="234"/>
        <v>2020</v>
      </c>
      <c r="T3757" s="1">
        <f t="shared" si="235"/>
        <v>1</v>
      </c>
    </row>
    <row r="3758" spans="1:20" x14ac:dyDescent="0.2">
      <c r="A3758" s="3" t="s">
        <v>1607</v>
      </c>
      <c r="B3758" s="3" t="s">
        <v>2020</v>
      </c>
      <c r="C3758" s="4" t="s">
        <v>1608</v>
      </c>
      <c r="D3758" s="5" t="s">
        <v>1609</v>
      </c>
      <c r="E3758" s="4" t="s">
        <v>1610</v>
      </c>
      <c r="F3758" s="6">
        <v>475.22</v>
      </c>
      <c r="G3758" s="4">
        <v>49508</v>
      </c>
      <c r="H3758" s="4">
        <v>54846</v>
      </c>
      <c r="I3758" s="5">
        <v>8.6646245900000007</v>
      </c>
      <c r="J3758" s="5">
        <v>1.107820958229</v>
      </c>
      <c r="K3758" s="5" t="s">
        <v>200</v>
      </c>
      <c r="L3758" s="5">
        <v>46</v>
      </c>
      <c r="M3758" s="7" t="s">
        <v>2021</v>
      </c>
      <c r="N3758" s="7" t="s">
        <v>2022</v>
      </c>
      <c r="O3758" s="9" t="str">
        <f t="shared" si="232"/>
        <v>2020-05-19</v>
      </c>
      <c r="P3758" s="1" t="str">
        <f>VLOOKUP(K3758,de_para!$A$2:$B$46,2,0)</f>
        <v>Mensagem</v>
      </c>
      <c r="Q3758" s="1">
        <v>1</v>
      </c>
      <c r="R3758" s="1">
        <f t="shared" si="233"/>
        <v>5</v>
      </c>
      <c r="S3758" s="1">
        <f t="shared" si="234"/>
        <v>2020</v>
      </c>
      <c r="T3758" s="1">
        <f t="shared" si="235"/>
        <v>1</v>
      </c>
    </row>
    <row r="3759" spans="1:20" x14ac:dyDescent="0.2">
      <c r="A3759" s="3" t="s">
        <v>1619</v>
      </c>
      <c r="B3759" s="3" t="s">
        <v>2020</v>
      </c>
      <c r="C3759" s="4" t="s">
        <v>1620</v>
      </c>
      <c r="D3759" s="5" t="s">
        <v>1609</v>
      </c>
      <c r="E3759" s="4" t="s">
        <v>1610</v>
      </c>
      <c r="F3759" s="6">
        <v>342.72</v>
      </c>
      <c r="G3759" s="4">
        <v>25457</v>
      </c>
      <c r="H3759" s="4">
        <v>28874</v>
      </c>
      <c r="I3759" s="5">
        <v>11.86950197</v>
      </c>
      <c r="J3759" s="5">
        <v>1.1342263424598</v>
      </c>
      <c r="K3759" s="5" t="s">
        <v>200</v>
      </c>
      <c r="L3759" s="5">
        <v>27</v>
      </c>
      <c r="M3759" s="7" t="s">
        <v>2021</v>
      </c>
      <c r="N3759" s="7" t="s">
        <v>2022</v>
      </c>
      <c r="O3759" s="9" t="str">
        <f t="shared" si="232"/>
        <v>2020-05-19</v>
      </c>
      <c r="P3759" s="1" t="str">
        <f>VLOOKUP(K3759,de_para!$A$2:$B$46,2,0)</f>
        <v>Mensagem</v>
      </c>
      <c r="Q3759" s="1">
        <v>1</v>
      </c>
      <c r="R3759" s="1">
        <f t="shared" si="233"/>
        <v>5</v>
      </c>
      <c r="S3759" s="1">
        <f t="shared" si="234"/>
        <v>2020</v>
      </c>
      <c r="T3759" s="1">
        <f t="shared" si="235"/>
        <v>1</v>
      </c>
    </row>
    <row r="3760" spans="1:20" x14ac:dyDescent="0.2">
      <c r="A3760" s="3" t="s">
        <v>1327</v>
      </c>
      <c r="B3760" s="3" t="s">
        <v>2020</v>
      </c>
      <c r="C3760" s="4" t="s">
        <v>1328</v>
      </c>
      <c r="D3760" s="5" t="s">
        <v>1329</v>
      </c>
      <c r="E3760" s="4" t="s">
        <v>1330</v>
      </c>
      <c r="F3760" s="6">
        <v>371.59</v>
      </c>
      <c r="G3760" s="4">
        <v>13589</v>
      </c>
      <c r="H3760" s="4">
        <v>21159</v>
      </c>
      <c r="I3760" s="5">
        <v>17.561794039999999</v>
      </c>
      <c r="J3760" s="5">
        <v>1.5570682169401999</v>
      </c>
      <c r="K3760" s="5" t="s">
        <v>30</v>
      </c>
      <c r="L3760" s="5">
        <v>55</v>
      </c>
      <c r="M3760" s="7" t="s">
        <v>2021</v>
      </c>
      <c r="N3760" s="7" t="s">
        <v>2022</v>
      </c>
      <c r="O3760" s="9" t="str">
        <f t="shared" si="232"/>
        <v>2020-05-19</v>
      </c>
      <c r="P3760" s="1" t="str">
        <f>VLOOKUP(K3760,de_para!$A$2:$B$46,2,0)</f>
        <v>Lead Ads</v>
      </c>
      <c r="Q3760" s="1">
        <v>0</v>
      </c>
      <c r="R3760" s="1">
        <f t="shared" si="233"/>
        <v>5</v>
      </c>
      <c r="S3760" s="1">
        <f t="shared" si="234"/>
        <v>2020</v>
      </c>
      <c r="T3760" s="1">
        <f t="shared" si="235"/>
        <v>1</v>
      </c>
    </row>
    <row r="3761" spans="1:20" x14ac:dyDescent="0.2">
      <c r="A3761" s="3" t="s">
        <v>1358</v>
      </c>
      <c r="B3761" s="3" t="s">
        <v>2020</v>
      </c>
      <c r="C3761" s="4" t="s">
        <v>1359</v>
      </c>
      <c r="D3761" s="5" t="s">
        <v>1360</v>
      </c>
      <c r="E3761" s="4" t="s">
        <v>1361</v>
      </c>
      <c r="F3761" s="6">
        <v>1729.44</v>
      </c>
      <c r="G3761" s="4">
        <v>184866</v>
      </c>
      <c r="H3761" s="4">
        <v>228391</v>
      </c>
      <c r="I3761" s="5">
        <v>7.5722773700000001</v>
      </c>
      <c r="J3761" s="5">
        <v>1.2354408057727999</v>
      </c>
      <c r="K3761" s="5" t="s">
        <v>30</v>
      </c>
      <c r="L3761" s="5">
        <v>211</v>
      </c>
      <c r="M3761" s="7" t="s">
        <v>2021</v>
      </c>
      <c r="N3761" s="7" t="s">
        <v>2022</v>
      </c>
      <c r="O3761" s="9" t="str">
        <f t="shared" si="232"/>
        <v>2020-05-19</v>
      </c>
      <c r="P3761" s="1" t="str">
        <f>VLOOKUP(K3761,de_para!$A$2:$B$46,2,0)</f>
        <v>Lead Ads</v>
      </c>
      <c r="Q3761" s="1">
        <v>0</v>
      </c>
      <c r="R3761" s="1">
        <f t="shared" si="233"/>
        <v>5</v>
      </c>
      <c r="S3761" s="1">
        <f t="shared" si="234"/>
        <v>2020</v>
      </c>
      <c r="T3761" s="1">
        <f t="shared" si="235"/>
        <v>1</v>
      </c>
    </row>
    <row r="3762" spans="1:20" x14ac:dyDescent="0.2">
      <c r="A3762" s="3" t="s">
        <v>1894</v>
      </c>
      <c r="B3762" s="3" t="s">
        <v>2020</v>
      </c>
      <c r="C3762" s="4" t="s">
        <v>1895</v>
      </c>
      <c r="D3762" s="5" t="s">
        <v>1896</v>
      </c>
      <c r="E3762" s="4" t="s">
        <v>1897</v>
      </c>
      <c r="F3762" s="6">
        <v>874.35</v>
      </c>
      <c r="G3762" s="4">
        <v>30840</v>
      </c>
      <c r="H3762" s="4">
        <v>82557</v>
      </c>
      <c r="I3762" s="5">
        <v>10.59086449</v>
      </c>
      <c r="J3762" s="5">
        <v>2.6769455252918002</v>
      </c>
      <c r="K3762" s="5" t="s">
        <v>1304</v>
      </c>
      <c r="L3762" s="5">
        <v>4</v>
      </c>
      <c r="M3762" s="7" t="s">
        <v>2021</v>
      </c>
      <c r="N3762" s="7" t="s">
        <v>2022</v>
      </c>
      <c r="O3762" s="9" t="str">
        <f t="shared" si="232"/>
        <v>2020-05-19</v>
      </c>
      <c r="P3762" s="1" t="str">
        <f>VLOOKUP(K3762,de_para!$A$2:$B$46,2,0)</f>
        <v>web event</v>
      </c>
      <c r="Q3762" s="1">
        <v>0</v>
      </c>
      <c r="R3762" s="1">
        <f t="shared" si="233"/>
        <v>5</v>
      </c>
      <c r="S3762" s="1">
        <f t="shared" si="234"/>
        <v>2020</v>
      </c>
      <c r="T3762" s="1">
        <f t="shared" si="235"/>
        <v>1</v>
      </c>
    </row>
    <row r="3763" spans="1:20" x14ac:dyDescent="0.2">
      <c r="A3763" s="3" t="s">
        <v>1953</v>
      </c>
      <c r="B3763" s="3" t="s">
        <v>2020</v>
      </c>
      <c r="C3763" s="4" t="s">
        <v>1954</v>
      </c>
      <c r="D3763" s="5" t="s">
        <v>1826</v>
      </c>
      <c r="E3763" s="4" t="s">
        <v>1827</v>
      </c>
      <c r="F3763" s="6">
        <v>834.72</v>
      </c>
      <c r="G3763" s="4">
        <v>25224</v>
      </c>
      <c r="H3763" s="4">
        <v>102412</v>
      </c>
      <c r="I3763" s="5">
        <v>8.1506073499999996</v>
      </c>
      <c r="J3763" s="5">
        <v>4.0601014906437998</v>
      </c>
      <c r="K3763" s="5" t="s">
        <v>1814</v>
      </c>
      <c r="L3763" s="5">
        <v>10</v>
      </c>
      <c r="M3763" s="7" t="s">
        <v>2021</v>
      </c>
      <c r="N3763" s="7" t="s">
        <v>2022</v>
      </c>
      <c r="O3763" s="9" t="str">
        <f t="shared" si="232"/>
        <v>2020-05-19</v>
      </c>
      <c r="P3763" s="1" t="str">
        <f>VLOOKUP(K3763,de_para!$A$2:$B$46,2,0)</f>
        <v>Credenciamento</v>
      </c>
      <c r="Q3763" s="1">
        <v>0</v>
      </c>
      <c r="R3763" s="1">
        <f t="shared" si="233"/>
        <v>5</v>
      </c>
      <c r="S3763" s="1">
        <f t="shared" si="234"/>
        <v>2020</v>
      </c>
      <c r="T3763" s="1">
        <f t="shared" si="235"/>
        <v>1</v>
      </c>
    </row>
    <row r="3764" spans="1:20" x14ac:dyDescent="0.2">
      <c r="A3764" s="3" t="s">
        <v>1548</v>
      </c>
      <c r="B3764" s="3" t="s">
        <v>2020</v>
      </c>
      <c r="C3764" s="4" t="s">
        <v>1640</v>
      </c>
      <c r="D3764" s="5" t="s">
        <v>1524</v>
      </c>
      <c r="E3764" s="4" t="s">
        <v>1525</v>
      </c>
      <c r="F3764" s="6">
        <v>779.09</v>
      </c>
      <c r="G3764" s="4">
        <v>28632</v>
      </c>
      <c r="H3764" s="4">
        <v>88122</v>
      </c>
      <c r="I3764" s="5">
        <v>8.8410385599999994</v>
      </c>
      <c r="J3764" s="5">
        <v>3.0777451802178999</v>
      </c>
      <c r="K3764" s="5" t="s">
        <v>19</v>
      </c>
      <c r="L3764" s="5">
        <v>96</v>
      </c>
      <c r="M3764" s="7" t="s">
        <v>2021</v>
      </c>
      <c r="N3764" s="7" t="s">
        <v>2022</v>
      </c>
      <c r="O3764" s="9" t="str">
        <f t="shared" si="232"/>
        <v>2020-05-19</v>
      </c>
      <c r="P3764" s="1" t="str">
        <f>VLOOKUP(K3764,de_para!$A$2:$B$46,2,0)</f>
        <v>web event</v>
      </c>
      <c r="Q3764" s="1">
        <v>0</v>
      </c>
      <c r="R3764" s="1">
        <f t="shared" si="233"/>
        <v>5</v>
      </c>
      <c r="S3764" s="1">
        <f t="shared" si="234"/>
        <v>2020</v>
      </c>
      <c r="T3764" s="1">
        <f t="shared" si="235"/>
        <v>1</v>
      </c>
    </row>
    <row r="3765" spans="1:20" x14ac:dyDescent="0.2">
      <c r="A3765" s="3" t="s">
        <v>1466</v>
      </c>
      <c r="B3765" s="3" t="s">
        <v>2020</v>
      </c>
      <c r="C3765" s="4" t="s">
        <v>1546</v>
      </c>
      <c r="D3765" s="5" t="s">
        <v>1521</v>
      </c>
      <c r="E3765" s="4" t="s">
        <v>1522</v>
      </c>
      <c r="F3765" s="6">
        <v>2600.46</v>
      </c>
      <c r="G3765" s="4">
        <v>328769</v>
      </c>
      <c r="H3765" s="4">
        <v>572141</v>
      </c>
      <c r="I3765" s="5">
        <v>4.5451383500000002</v>
      </c>
      <c r="J3765" s="5">
        <v>1.7402522743933</v>
      </c>
      <c r="K3765" s="5" t="s">
        <v>1251</v>
      </c>
      <c r="L3765" s="5">
        <v>14</v>
      </c>
      <c r="M3765" s="7" t="s">
        <v>2021</v>
      </c>
      <c r="N3765" s="7" t="s">
        <v>2022</v>
      </c>
      <c r="O3765" s="9" t="str">
        <f t="shared" si="232"/>
        <v>2020-05-19</v>
      </c>
      <c r="P3765" s="1" t="str">
        <f>VLOOKUP(K3765,de_para!$A$2:$B$46,2,0)</f>
        <v>Credenciamento</v>
      </c>
      <c r="Q3765" s="1">
        <v>0</v>
      </c>
      <c r="R3765" s="1">
        <f t="shared" si="233"/>
        <v>5</v>
      </c>
      <c r="S3765" s="1">
        <f t="shared" si="234"/>
        <v>2020</v>
      </c>
      <c r="T3765" s="1">
        <f t="shared" si="235"/>
        <v>1</v>
      </c>
    </row>
    <row r="3766" spans="1:20" x14ac:dyDescent="0.2">
      <c r="A3766" s="3" t="s">
        <v>311</v>
      </c>
      <c r="B3766" s="3" t="s">
        <v>2020</v>
      </c>
      <c r="C3766" s="4" t="s">
        <v>1545</v>
      </c>
      <c r="D3766" s="5" t="s">
        <v>456</v>
      </c>
      <c r="E3766" s="4" t="s">
        <v>457</v>
      </c>
      <c r="F3766" s="6">
        <v>3134.19</v>
      </c>
      <c r="G3766" s="4">
        <v>305796</v>
      </c>
      <c r="H3766" s="4">
        <v>428631</v>
      </c>
      <c r="I3766" s="5">
        <v>7.3120936199999997</v>
      </c>
      <c r="J3766" s="5">
        <v>1.4016893615351</v>
      </c>
      <c r="K3766" s="5" t="s">
        <v>38</v>
      </c>
      <c r="L3766" s="5">
        <v>21</v>
      </c>
      <c r="M3766" s="7" t="s">
        <v>2021</v>
      </c>
      <c r="N3766" s="7" t="s">
        <v>2022</v>
      </c>
      <c r="O3766" s="9" t="str">
        <f t="shared" si="232"/>
        <v>2020-05-19</v>
      </c>
      <c r="P3766" s="1" t="str">
        <f>VLOOKUP(K3766,de_para!$A$2:$B$46,2,0)</f>
        <v>Credenciamento</v>
      </c>
      <c r="Q3766" s="1">
        <v>0</v>
      </c>
      <c r="R3766" s="1">
        <f t="shared" si="233"/>
        <v>5</v>
      </c>
      <c r="S3766" s="1">
        <f t="shared" si="234"/>
        <v>2020</v>
      </c>
      <c r="T3766" s="1">
        <f t="shared" si="235"/>
        <v>1</v>
      </c>
    </row>
    <row r="3767" spans="1:20" x14ac:dyDescent="0.2">
      <c r="A3767" s="3" t="s">
        <v>1998</v>
      </c>
      <c r="B3767" s="3" t="s">
        <v>2020</v>
      </c>
      <c r="C3767" s="4" t="s">
        <v>1999</v>
      </c>
      <c r="D3767" s="5" t="s">
        <v>1808</v>
      </c>
      <c r="E3767" s="4" t="s">
        <v>1809</v>
      </c>
      <c r="F3767" s="6">
        <v>85.16</v>
      </c>
      <c r="G3767" s="4">
        <v>5510</v>
      </c>
      <c r="H3767" s="4">
        <v>7119</v>
      </c>
      <c r="I3767" s="5">
        <v>11.96235426</v>
      </c>
      <c r="J3767" s="5">
        <v>1.2920145190562999</v>
      </c>
      <c r="K3767" s="5" t="s">
        <v>826</v>
      </c>
      <c r="L3767" s="5">
        <v>11</v>
      </c>
      <c r="M3767" s="7" t="s">
        <v>2021</v>
      </c>
      <c r="N3767" s="7" t="s">
        <v>2022</v>
      </c>
      <c r="O3767" s="9" t="str">
        <f t="shared" si="232"/>
        <v>2020-05-19</v>
      </c>
      <c r="P3767" s="1" t="str">
        <f>VLOOKUP(K3767,de_para!$A$2:$B$46,2,0)</f>
        <v>App event</v>
      </c>
      <c r="Q3767" s="1">
        <v>0</v>
      </c>
      <c r="R3767" s="1">
        <f t="shared" si="233"/>
        <v>5</v>
      </c>
      <c r="S3767" s="1">
        <f t="shared" si="234"/>
        <v>2020</v>
      </c>
      <c r="T3767" s="1">
        <f t="shared" si="235"/>
        <v>1</v>
      </c>
    </row>
    <row r="3768" spans="1:20" x14ac:dyDescent="0.2">
      <c r="A3768" s="3" t="s">
        <v>1928</v>
      </c>
      <c r="B3768" s="3" t="s">
        <v>2020</v>
      </c>
      <c r="C3768" s="4" t="s">
        <v>1933</v>
      </c>
      <c r="D3768" s="5" t="s">
        <v>1934</v>
      </c>
      <c r="E3768" s="4" t="s">
        <v>1935</v>
      </c>
      <c r="F3768" s="6">
        <v>376.56</v>
      </c>
      <c r="G3768" s="4">
        <v>33936</v>
      </c>
      <c r="H3768" s="4">
        <v>43372</v>
      </c>
      <c r="I3768" s="5">
        <v>8.6820990499999997</v>
      </c>
      <c r="J3768" s="5">
        <v>1.2780528052805</v>
      </c>
      <c r="K3768" s="5" t="s">
        <v>1304</v>
      </c>
      <c r="L3768" s="5">
        <v>48</v>
      </c>
      <c r="M3768" s="7" t="s">
        <v>2021</v>
      </c>
      <c r="N3768" s="7" t="s">
        <v>2022</v>
      </c>
      <c r="O3768" s="9" t="str">
        <f t="shared" si="232"/>
        <v>2020-05-19</v>
      </c>
      <c r="P3768" s="1" t="str">
        <f>VLOOKUP(K3768,de_para!$A$2:$B$46,2,0)</f>
        <v>web event</v>
      </c>
      <c r="Q3768" s="1">
        <v>0</v>
      </c>
      <c r="R3768" s="1">
        <f t="shared" si="233"/>
        <v>5</v>
      </c>
      <c r="S3768" s="1">
        <f t="shared" si="234"/>
        <v>2020</v>
      </c>
      <c r="T3768" s="1">
        <f t="shared" si="235"/>
        <v>1</v>
      </c>
    </row>
    <row r="3769" spans="1:20" x14ac:dyDescent="0.2">
      <c r="A3769" s="3" t="s">
        <v>1501</v>
      </c>
      <c r="B3769" s="3" t="s">
        <v>2020</v>
      </c>
      <c r="C3769" s="4" t="s">
        <v>1502</v>
      </c>
      <c r="D3769" s="5" t="s">
        <v>1503</v>
      </c>
      <c r="E3769" s="4" t="s">
        <v>1504</v>
      </c>
      <c r="F3769" s="6">
        <v>10885.99</v>
      </c>
      <c r="G3769" s="4">
        <v>580738</v>
      </c>
      <c r="H3769" s="4">
        <v>1320865</v>
      </c>
      <c r="I3769" s="5">
        <v>8.2415614000000001</v>
      </c>
      <c r="J3769" s="5">
        <v>2.2744593947701</v>
      </c>
      <c r="K3769" s="5" t="s">
        <v>1304</v>
      </c>
      <c r="L3769" s="5">
        <v>612</v>
      </c>
      <c r="M3769" s="7" t="s">
        <v>2021</v>
      </c>
      <c r="N3769" s="7" t="s">
        <v>2022</v>
      </c>
      <c r="O3769" s="9" t="str">
        <f t="shared" si="232"/>
        <v>2020-05-19</v>
      </c>
      <c r="P3769" s="1" t="str">
        <f>VLOOKUP(K3769,de_para!$A$2:$B$46,2,0)</f>
        <v>web event</v>
      </c>
      <c r="Q3769" s="1">
        <v>0</v>
      </c>
      <c r="R3769" s="1">
        <f t="shared" si="233"/>
        <v>5</v>
      </c>
      <c r="S3769" s="1">
        <f t="shared" si="234"/>
        <v>2020</v>
      </c>
      <c r="T3769" s="1">
        <f t="shared" si="235"/>
        <v>1</v>
      </c>
    </row>
    <row r="3770" spans="1:20" x14ac:dyDescent="0.2">
      <c r="A3770" s="3" t="s">
        <v>2030</v>
      </c>
      <c r="B3770" s="3" t="s">
        <v>2020</v>
      </c>
      <c r="C3770" s="4" t="s">
        <v>2031</v>
      </c>
      <c r="D3770" s="5" t="s">
        <v>2032</v>
      </c>
      <c r="E3770" s="4" t="s">
        <v>2033</v>
      </c>
      <c r="F3770" s="6">
        <v>0</v>
      </c>
      <c r="G3770" s="4">
        <v>0</v>
      </c>
      <c r="H3770" s="4">
        <v>0</v>
      </c>
      <c r="I3770" s="5" t="s">
        <v>42</v>
      </c>
      <c r="J3770" s="5">
        <v>0</v>
      </c>
      <c r="K3770" s="5" t="s">
        <v>1304</v>
      </c>
      <c r="L3770" s="5">
        <v>1</v>
      </c>
      <c r="M3770" s="7" t="s">
        <v>2021</v>
      </c>
      <c r="N3770" s="7" t="s">
        <v>2022</v>
      </c>
      <c r="O3770" s="9" t="str">
        <f t="shared" si="232"/>
        <v>2020-05-19</v>
      </c>
      <c r="P3770" s="1" t="str">
        <f>VLOOKUP(K3770,de_para!$A$2:$B$46,2,0)</f>
        <v>web event</v>
      </c>
      <c r="Q3770" s="1">
        <v>0</v>
      </c>
      <c r="R3770" s="1">
        <f t="shared" si="233"/>
        <v>5</v>
      </c>
      <c r="S3770" s="1">
        <f t="shared" si="234"/>
        <v>2020</v>
      </c>
      <c r="T3770" s="1">
        <f t="shared" si="235"/>
        <v>1</v>
      </c>
    </row>
    <row r="3771" spans="1:20" x14ac:dyDescent="0.2">
      <c r="A3771" s="3" t="s">
        <v>1977</v>
      </c>
      <c r="B3771" s="3" t="s">
        <v>2020</v>
      </c>
      <c r="C3771" s="4" t="s">
        <v>2001</v>
      </c>
      <c r="D3771" s="5" t="s">
        <v>1926</v>
      </c>
      <c r="E3771" s="4" t="s">
        <v>1927</v>
      </c>
      <c r="F3771" s="6">
        <v>0</v>
      </c>
      <c r="G3771" s="4">
        <v>0</v>
      </c>
      <c r="H3771" s="4">
        <v>0</v>
      </c>
      <c r="I3771" s="5" t="s">
        <v>42</v>
      </c>
      <c r="J3771" s="5">
        <v>0</v>
      </c>
      <c r="K3771" s="5" t="s">
        <v>2002</v>
      </c>
      <c r="L3771" s="5">
        <v>3</v>
      </c>
      <c r="M3771" s="7" t="s">
        <v>2021</v>
      </c>
      <c r="N3771" s="7" t="s">
        <v>2022</v>
      </c>
      <c r="O3771" s="9" t="str">
        <f t="shared" si="232"/>
        <v>2020-05-19</v>
      </c>
      <c r="P3771" s="1" t="str">
        <f>VLOOKUP(K3771,de_para!$A$2:$B$46,2,0)</f>
        <v>web event</v>
      </c>
      <c r="Q3771" s="1">
        <v>0</v>
      </c>
      <c r="R3771" s="1">
        <f t="shared" si="233"/>
        <v>5</v>
      </c>
      <c r="S3771" s="1">
        <f t="shared" si="234"/>
        <v>2020</v>
      </c>
      <c r="T3771" s="1">
        <f t="shared" si="235"/>
        <v>1</v>
      </c>
    </row>
    <row r="3772" spans="1:20" x14ac:dyDescent="0.2">
      <c r="A3772" s="3" t="s">
        <v>2034</v>
      </c>
      <c r="B3772" s="3" t="s">
        <v>2020</v>
      </c>
      <c r="C3772" s="4" t="s">
        <v>2035</v>
      </c>
      <c r="D3772" s="5" t="s">
        <v>2036</v>
      </c>
      <c r="E3772" s="4" t="s">
        <v>2037</v>
      </c>
      <c r="F3772" s="6">
        <v>0</v>
      </c>
      <c r="G3772" s="4">
        <v>0</v>
      </c>
      <c r="H3772" s="4">
        <v>0</v>
      </c>
      <c r="I3772" s="5" t="s">
        <v>42</v>
      </c>
      <c r="J3772" s="5">
        <v>0</v>
      </c>
      <c r="K3772" s="5" t="s">
        <v>1304</v>
      </c>
      <c r="L3772" s="5">
        <v>1</v>
      </c>
      <c r="M3772" s="7" t="s">
        <v>2021</v>
      </c>
      <c r="N3772" s="7" t="s">
        <v>2022</v>
      </c>
      <c r="O3772" s="9" t="str">
        <f t="shared" si="232"/>
        <v>2020-05-19</v>
      </c>
      <c r="P3772" s="1" t="str">
        <f>VLOOKUP(K3772,de_para!$A$2:$B$46,2,0)</f>
        <v>web event</v>
      </c>
      <c r="Q3772" s="1">
        <v>0</v>
      </c>
      <c r="R3772" s="1">
        <f t="shared" si="233"/>
        <v>5</v>
      </c>
      <c r="S3772" s="1">
        <f t="shared" si="234"/>
        <v>2020</v>
      </c>
      <c r="T3772" s="1">
        <f t="shared" si="235"/>
        <v>1</v>
      </c>
    </row>
    <row r="3773" spans="1:20" x14ac:dyDescent="0.2">
      <c r="A3773" s="3" t="s">
        <v>1094</v>
      </c>
      <c r="B3773" s="3" t="s">
        <v>2020</v>
      </c>
      <c r="C3773" s="4" t="s">
        <v>1541</v>
      </c>
      <c r="D3773" s="5" t="s">
        <v>1524</v>
      </c>
      <c r="E3773" s="4" t="s">
        <v>1525</v>
      </c>
      <c r="F3773" s="6">
        <v>1512.24</v>
      </c>
      <c r="G3773" s="4">
        <v>27048</v>
      </c>
      <c r="H3773" s="4">
        <v>118699</v>
      </c>
      <c r="I3773" s="5">
        <v>12.74012418</v>
      </c>
      <c r="J3773" s="5">
        <v>4.3884575569358004</v>
      </c>
      <c r="K3773" s="5" t="s">
        <v>19</v>
      </c>
      <c r="L3773" s="5">
        <v>183</v>
      </c>
      <c r="M3773" s="7" t="s">
        <v>2021</v>
      </c>
      <c r="N3773" s="7" t="s">
        <v>2022</v>
      </c>
      <c r="O3773" s="9" t="str">
        <f t="shared" si="232"/>
        <v>2020-05-19</v>
      </c>
      <c r="P3773" s="1" t="str">
        <f>VLOOKUP(K3773,de_para!$A$2:$B$46,2,0)</f>
        <v>web event</v>
      </c>
      <c r="Q3773" s="1">
        <v>0</v>
      </c>
      <c r="R3773" s="1">
        <f t="shared" si="233"/>
        <v>5</v>
      </c>
      <c r="S3773" s="1">
        <f t="shared" si="234"/>
        <v>2020</v>
      </c>
      <c r="T3773" s="1">
        <f t="shared" si="235"/>
        <v>1</v>
      </c>
    </row>
    <row r="3774" spans="1:20" x14ac:dyDescent="0.2">
      <c r="A3774" s="3" t="s">
        <v>2018</v>
      </c>
      <c r="B3774" s="3" t="s">
        <v>2020</v>
      </c>
      <c r="C3774" s="4" t="s">
        <v>2019</v>
      </c>
      <c r="D3774" s="5" t="s">
        <v>1961</v>
      </c>
      <c r="E3774" s="4" t="s">
        <v>1962</v>
      </c>
      <c r="F3774" s="6">
        <v>0</v>
      </c>
      <c r="G3774" s="4">
        <v>0</v>
      </c>
      <c r="H3774" s="4">
        <v>0</v>
      </c>
      <c r="I3774" s="5" t="s">
        <v>42</v>
      </c>
      <c r="J3774" s="5">
        <v>0</v>
      </c>
      <c r="K3774" s="5" t="s">
        <v>1214</v>
      </c>
      <c r="L3774" s="5">
        <v>1</v>
      </c>
      <c r="M3774" s="7" t="s">
        <v>2021</v>
      </c>
      <c r="N3774" s="7" t="s">
        <v>2022</v>
      </c>
      <c r="O3774" s="9" t="str">
        <f t="shared" si="232"/>
        <v>2020-05-19</v>
      </c>
      <c r="P3774" s="1" t="str">
        <f>VLOOKUP(K3774,de_para!$A$2:$B$46,2,0)</f>
        <v>App event</v>
      </c>
      <c r="Q3774" s="1">
        <v>0</v>
      </c>
      <c r="R3774" s="1">
        <f t="shared" si="233"/>
        <v>5</v>
      </c>
      <c r="S3774" s="1">
        <f t="shared" si="234"/>
        <v>2020</v>
      </c>
      <c r="T3774" s="1">
        <f t="shared" si="235"/>
        <v>1</v>
      </c>
    </row>
    <row r="3775" spans="1:20" x14ac:dyDescent="0.2">
      <c r="A3775" s="3" t="s">
        <v>1548</v>
      </c>
      <c r="B3775" s="3" t="s">
        <v>2020</v>
      </c>
      <c r="C3775" s="4" t="s">
        <v>1653</v>
      </c>
      <c r="D3775" s="5" t="s">
        <v>1634</v>
      </c>
      <c r="E3775" s="4" t="s">
        <v>1635</v>
      </c>
      <c r="F3775" s="6">
        <v>413.81</v>
      </c>
      <c r="G3775" s="4">
        <v>12021</v>
      </c>
      <c r="H3775" s="4">
        <v>41359</v>
      </c>
      <c r="I3775" s="5">
        <v>10.00531928</v>
      </c>
      <c r="J3775" s="5">
        <v>3.4405623492221999</v>
      </c>
      <c r="K3775" s="5" t="s">
        <v>19</v>
      </c>
      <c r="L3775" s="5">
        <v>39</v>
      </c>
      <c r="M3775" s="7" t="s">
        <v>2021</v>
      </c>
      <c r="N3775" s="7" t="s">
        <v>2022</v>
      </c>
      <c r="O3775" s="9" t="str">
        <f t="shared" si="232"/>
        <v>2020-05-19</v>
      </c>
      <c r="P3775" s="1" t="str">
        <f>VLOOKUP(K3775,de_para!$A$2:$B$46,2,0)</f>
        <v>web event</v>
      </c>
      <c r="Q3775" s="1">
        <v>0</v>
      </c>
      <c r="R3775" s="1">
        <f t="shared" si="233"/>
        <v>5</v>
      </c>
      <c r="S3775" s="1">
        <f t="shared" si="234"/>
        <v>2020</v>
      </c>
      <c r="T3775" s="1">
        <f t="shared" si="235"/>
        <v>1</v>
      </c>
    </row>
    <row r="3776" spans="1:20" x14ac:dyDescent="0.2">
      <c r="A3776" s="3" t="s">
        <v>1456</v>
      </c>
      <c r="B3776" s="3" t="s">
        <v>2020</v>
      </c>
      <c r="C3776" s="4" t="s">
        <v>1457</v>
      </c>
      <c r="D3776" s="5" t="s">
        <v>1458</v>
      </c>
      <c r="E3776" s="4" t="s">
        <v>1459</v>
      </c>
      <c r="F3776" s="6">
        <v>18120.82</v>
      </c>
      <c r="G3776" s="4">
        <v>853382</v>
      </c>
      <c r="H3776" s="4">
        <v>1877558</v>
      </c>
      <c r="I3776" s="5">
        <v>9.6512704300000003</v>
      </c>
      <c r="J3776" s="5">
        <v>2.2001378046408</v>
      </c>
      <c r="K3776" s="5" t="s">
        <v>200</v>
      </c>
      <c r="L3776" s="5">
        <v>868</v>
      </c>
      <c r="M3776" s="7" t="s">
        <v>2021</v>
      </c>
      <c r="N3776" s="7" t="s">
        <v>2022</v>
      </c>
      <c r="O3776" s="9" t="str">
        <f t="shared" si="232"/>
        <v>2020-05-19</v>
      </c>
      <c r="P3776" s="1" t="str">
        <f>VLOOKUP(K3776,de_para!$A$2:$B$46,2,0)</f>
        <v>Mensagem</v>
      </c>
      <c r="Q3776" s="1">
        <v>1</v>
      </c>
      <c r="R3776" s="1">
        <f t="shared" si="233"/>
        <v>5</v>
      </c>
      <c r="S3776" s="1">
        <f t="shared" si="234"/>
        <v>2020</v>
      </c>
      <c r="T3776" s="1">
        <f t="shared" si="235"/>
        <v>1</v>
      </c>
    </row>
    <row r="3777" spans="1:20" x14ac:dyDescent="0.2">
      <c r="A3777" s="3" t="s">
        <v>1358</v>
      </c>
      <c r="B3777" s="3" t="s">
        <v>2020</v>
      </c>
      <c r="C3777" s="4" t="s">
        <v>1770</v>
      </c>
      <c r="D3777" s="5" t="s">
        <v>1761</v>
      </c>
      <c r="E3777" s="4" t="s">
        <v>1762</v>
      </c>
      <c r="F3777" s="6">
        <v>437.65</v>
      </c>
      <c r="G3777" s="4">
        <v>42841</v>
      </c>
      <c r="H3777" s="4">
        <v>52730</v>
      </c>
      <c r="I3777" s="5">
        <v>8.2998293200000006</v>
      </c>
      <c r="J3777" s="5">
        <v>1.2308302794052</v>
      </c>
      <c r="K3777" s="5" t="s">
        <v>30</v>
      </c>
      <c r="L3777" s="5">
        <v>54</v>
      </c>
      <c r="M3777" s="7" t="s">
        <v>2021</v>
      </c>
      <c r="N3777" s="7" t="s">
        <v>2022</v>
      </c>
      <c r="O3777" s="9" t="str">
        <f t="shared" si="232"/>
        <v>2020-05-19</v>
      </c>
      <c r="P3777" s="1" t="str">
        <f>VLOOKUP(K3777,de_para!$A$2:$B$46,2,0)</f>
        <v>Lead Ads</v>
      </c>
      <c r="Q3777" s="1">
        <v>0</v>
      </c>
      <c r="R3777" s="1">
        <f t="shared" si="233"/>
        <v>5</v>
      </c>
      <c r="S3777" s="1">
        <f t="shared" si="234"/>
        <v>2020</v>
      </c>
      <c r="T3777" s="1">
        <f t="shared" si="235"/>
        <v>1</v>
      </c>
    </row>
    <row r="3778" spans="1:20" x14ac:dyDescent="0.2">
      <c r="A3778" s="3" t="s">
        <v>1732</v>
      </c>
      <c r="B3778" s="3" t="s">
        <v>2020</v>
      </c>
      <c r="C3778" s="4" t="s">
        <v>1733</v>
      </c>
      <c r="D3778" s="5" t="s">
        <v>1672</v>
      </c>
      <c r="E3778" s="4" t="s">
        <v>1673</v>
      </c>
      <c r="F3778" s="6">
        <v>572.44000000000005</v>
      </c>
      <c r="G3778" s="4">
        <v>77872</v>
      </c>
      <c r="H3778" s="4">
        <v>115422</v>
      </c>
      <c r="I3778" s="5">
        <v>4.9595397800000001</v>
      </c>
      <c r="J3778" s="5">
        <v>1.4822015615369</v>
      </c>
      <c r="K3778" s="5" t="s">
        <v>19</v>
      </c>
      <c r="L3778" s="5">
        <v>43</v>
      </c>
      <c r="M3778" s="7" t="s">
        <v>2021</v>
      </c>
      <c r="N3778" s="7" t="s">
        <v>2022</v>
      </c>
      <c r="O3778" s="9" t="str">
        <f t="shared" si="232"/>
        <v>2020-05-19</v>
      </c>
      <c r="P3778" s="1" t="str">
        <f>VLOOKUP(K3778,de_para!$A$2:$B$46,2,0)</f>
        <v>web event</v>
      </c>
      <c r="Q3778" s="1">
        <v>0</v>
      </c>
      <c r="R3778" s="1">
        <f t="shared" si="233"/>
        <v>5</v>
      </c>
      <c r="S3778" s="1">
        <f t="shared" si="234"/>
        <v>2020</v>
      </c>
      <c r="T3778" s="1">
        <f t="shared" si="235"/>
        <v>1</v>
      </c>
    </row>
    <row r="3779" spans="1:20" x14ac:dyDescent="0.2">
      <c r="A3779" s="3" t="s">
        <v>1696</v>
      </c>
      <c r="B3779" s="3" t="s">
        <v>2020</v>
      </c>
      <c r="C3779" s="4" t="s">
        <v>1697</v>
      </c>
      <c r="D3779" s="5" t="s">
        <v>1329</v>
      </c>
      <c r="E3779" s="4" t="s">
        <v>1330</v>
      </c>
      <c r="F3779" s="6">
        <v>328.52</v>
      </c>
      <c r="G3779" s="4">
        <v>20849</v>
      </c>
      <c r="H3779" s="4">
        <v>30556</v>
      </c>
      <c r="I3779" s="5">
        <v>10.75140725</v>
      </c>
      <c r="J3779" s="5">
        <v>1.4655858794187</v>
      </c>
      <c r="K3779" s="5" t="s">
        <v>30</v>
      </c>
      <c r="L3779" s="5">
        <v>33</v>
      </c>
      <c r="M3779" s="7" t="s">
        <v>2021</v>
      </c>
      <c r="N3779" s="7" t="s">
        <v>2022</v>
      </c>
      <c r="O3779" s="9" t="str">
        <f t="shared" ref="O3779:O3842" si="236">RIGHT(B3779,10)</f>
        <v>2020-05-19</v>
      </c>
      <c r="P3779" s="1" t="str">
        <f>VLOOKUP(K3779,de_para!$A$2:$B$46,2,0)</f>
        <v>Lead Ads</v>
      </c>
      <c r="Q3779" s="1">
        <v>0</v>
      </c>
      <c r="R3779" s="1">
        <f t="shared" ref="R3779:R3842" si="237">MONTH(O3779)</f>
        <v>5</v>
      </c>
      <c r="S3779" s="1">
        <f t="shared" ref="S3779:S3842" si="238">YEAR(O3779)</f>
        <v>2020</v>
      </c>
      <c r="T3779" s="1">
        <f t="shared" ref="T3779:T3842" si="239">IF(R3779&lt;7,1,2)</f>
        <v>1</v>
      </c>
    </row>
    <row r="3780" spans="1:20" x14ac:dyDescent="0.2">
      <c r="A3780" s="3" t="s">
        <v>1696</v>
      </c>
      <c r="B3780" s="3" t="s">
        <v>2020</v>
      </c>
      <c r="C3780" s="4" t="s">
        <v>1800</v>
      </c>
      <c r="D3780" s="5" t="s">
        <v>1801</v>
      </c>
      <c r="E3780" s="4" t="s">
        <v>1802</v>
      </c>
      <c r="F3780" s="6">
        <v>158.83000000000001</v>
      </c>
      <c r="G3780" s="4">
        <v>9206</v>
      </c>
      <c r="H3780" s="4">
        <v>14629</v>
      </c>
      <c r="I3780" s="5">
        <v>10.85720145</v>
      </c>
      <c r="J3780" s="5">
        <v>1.5890723441234</v>
      </c>
      <c r="K3780" s="5" t="s">
        <v>30</v>
      </c>
      <c r="L3780" s="5">
        <v>18</v>
      </c>
      <c r="M3780" s="7" t="s">
        <v>2021</v>
      </c>
      <c r="N3780" s="7" t="s">
        <v>2022</v>
      </c>
      <c r="O3780" s="9" t="str">
        <f t="shared" si="236"/>
        <v>2020-05-19</v>
      </c>
      <c r="P3780" s="1" t="str">
        <f>VLOOKUP(K3780,de_para!$A$2:$B$46,2,0)</f>
        <v>Lead Ads</v>
      </c>
      <c r="Q3780" s="1">
        <v>0</v>
      </c>
      <c r="R3780" s="1">
        <f t="shared" si="237"/>
        <v>5</v>
      </c>
      <c r="S3780" s="1">
        <f t="shared" si="238"/>
        <v>2020</v>
      </c>
      <c r="T3780" s="1">
        <f t="shared" si="239"/>
        <v>1</v>
      </c>
    </row>
    <row r="3781" spans="1:20" x14ac:dyDescent="0.2">
      <c r="A3781" s="3" t="s">
        <v>1824</v>
      </c>
      <c r="B3781" s="3" t="s">
        <v>2020</v>
      </c>
      <c r="C3781" s="4" t="s">
        <v>1825</v>
      </c>
      <c r="D3781" s="5" t="s">
        <v>1826</v>
      </c>
      <c r="E3781" s="4" t="s">
        <v>1827</v>
      </c>
      <c r="F3781" s="6">
        <v>2604.39</v>
      </c>
      <c r="G3781" s="4">
        <v>28272</v>
      </c>
      <c r="H3781" s="4">
        <v>234939</v>
      </c>
      <c r="I3781" s="5">
        <v>11.085388119999999</v>
      </c>
      <c r="J3781" s="5">
        <v>8.3099533106961001</v>
      </c>
      <c r="K3781" s="5" t="s">
        <v>1814</v>
      </c>
      <c r="L3781" s="5">
        <v>79</v>
      </c>
      <c r="M3781" s="7" t="s">
        <v>2021</v>
      </c>
      <c r="N3781" s="7" t="s">
        <v>2022</v>
      </c>
      <c r="O3781" s="9" t="str">
        <f t="shared" si="236"/>
        <v>2020-05-19</v>
      </c>
      <c r="P3781" s="1" t="str">
        <f>VLOOKUP(K3781,de_para!$A$2:$B$46,2,0)</f>
        <v>Credenciamento</v>
      </c>
      <c r="Q3781" s="1">
        <v>0</v>
      </c>
      <c r="R3781" s="1">
        <f t="shared" si="237"/>
        <v>5</v>
      </c>
      <c r="S3781" s="1">
        <f t="shared" si="238"/>
        <v>2020</v>
      </c>
      <c r="T3781" s="1">
        <f t="shared" si="239"/>
        <v>1</v>
      </c>
    </row>
    <row r="3782" spans="1:20" x14ac:dyDescent="0.2">
      <c r="A3782" s="3" t="s">
        <v>1468</v>
      </c>
      <c r="B3782" s="3" t="s">
        <v>2020</v>
      </c>
      <c r="C3782" s="4" t="s">
        <v>1469</v>
      </c>
      <c r="D3782" s="5" t="s">
        <v>1416</v>
      </c>
      <c r="E3782" s="4" t="s">
        <v>1417</v>
      </c>
      <c r="F3782" s="6">
        <v>17669.27</v>
      </c>
      <c r="G3782" s="4">
        <v>897285</v>
      </c>
      <c r="H3782" s="4">
        <v>1809457</v>
      </c>
      <c r="I3782" s="5">
        <v>9.7649571099999992</v>
      </c>
      <c r="J3782" s="5">
        <v>2.0165911611138001</v>
      </c>
      <c r="K3782" s="5" t="s">
        <v>200</v>
      </c>
      <c r="L3782" s="5">
        <v>883</v>
      </c>
      <c r="M3782" s="7" t="s">
        <v>2021</v>
      </c>
      <c r="N3782" s="7" t="s">
        <v>2022</v>
      </c>
      <c r="O3782" s="9" t="str">
        <f t="shared" si="236"/>
        <v>2020-05-19</v>
      </c>
      <c r="P3782" s="1" t="str">
        <f>VLOOKUP(K3782,de_para!$A$2:$B$46,2,0)</f>
        <v>Mensagem</v>
      </c>
      <c r="Q3782" s="1">
        <v>1</v>
      </c>
      <c r="R3782" s="1">
        <f t="shared" si="237"/>
        <v>5</v>
      </c>
      <c r="S3782" s="1">
        <f t="shared" si="238"/>
        <v>2020</v>
      </c>
      <c r="T3782" s="1">
        <f t="shared" si="239"/>
        <v>1</v>
      </c>
    </row>
    <row r="3783" spans="1:20" x14ac:dyDescent="0.2">
      <c r="A3783" s="3" t="s">
        <v>1094</v>
      </c>
      <c r="B3783" s="3" t="s">
        <v>2020</v>
      </c>
      <c r="C3783" s="4" t="s">
        <v>1639</v>
      </c>
      <c r="D3783" s="5" t="s">
        <v>1634</v>
      </c>
      <c r="E3783" s="4" t="s">
        <v>1635</v>
      </c>
      <c r="F3783" s="6">
        <v>880.65</v>
      </c>
      <c r="G3783" s="4">
        <v>12276</v>
      </c>
      <c r="H3783" s="4">
        <v>59837</v>
      </c>
      <c r="I3783" s="5">
        <v>14.71748249</v>
      </c>
      <c r="J3783" s="5">
        <v>4.8743075920495</v>
      </c>
      <c r="K3783" s="5" t="s">
        <v>19</v>
      </c>
      <c r="L3783" s="5">
        <v>76</v>
      </c>
      <c r="M3783" s="7" t="s">
        <v>2021</v>
      </c>
      <c r="N3783" s="7" t="s">
        <v>2022</v>
      </c>
      <c r="O3783" s="9" t="str">
        <f t="shared" si="236"/>
        <v>2020-05-19</v>
      </c>
      <c r="P3783" s="1" t="str">
        <f>VLOOKUP(K3783,de_para!$A$2:$B$46,2,0)</f>
        <v>web event</v>
      </c>
      <c r="Q3783" s="1">
        <v>0</v>
      </c>
      <c r="R3783" s="1">
        <f t="shared" si="237"/>
        <v>5</v>
      </c>
      <c r="S3783" s="1">
        <f t="shared" si="238"/>
        <v>2020</v>
      </c>
      <c r="T3783" s="1">
        <f t="shared" si="239"/>
        <v>1</v>
      </c>
    </row>
    <row r="3784" spans="1:20" x14ac:dyDescent="0.2">
      <c r="A3784" s="3" t="s">
        <v>2038</v>
      </c>
      <c r="B3784" s="3" t="s">
        <v>2020</v>
      </c>
      <c r="C3784" s="4" t="s">
        <v>2039</v>
      </c>
      <c r="D3784" s="5" t="s">
        <v>2040</v>
      </c>
      <c r="E3784" s="4" t="s">
        <v>2041</v>
      </c>
      <c r="F3784" s="6">
        <v>0</v>
      </c>
      <c r="G3784" s="4">
        <v>0</v>
      </c>
      <c r="H3784" s="4">
        <v>0</v>
      </c>
      <c r="I3784" s="5" t="s">
        <v>42</v>
      </c>
      <c r="J3784" s="5">
        <v>0</v>
      </c>
      <c r="K3784" s="5" t="s">
        <v>826</v>
      </c>
      <c r="L3784" s="5">
        <v>2</v>
      </c>
      <c r="M3784" s="7" t="s">
        <v>2021</v>
      </c>
      <c r="N3784" s="7" t="s">
        <v>2022</v>
      </c>
      <c r="O3784" s="9" t="str">
        <f t="shared" si="236"/>
        <v>2020-05-19</v>
      </c>
      <c r="P3784" s="1" t="str">
        <f>VLOOKUP(K3784,de_para!$A$2:$B$46,2,0)</f>
        <v>App event</v>
      </c>
      <c r="Q3784" s="1">
        <v>0</v>
      </c>
      <c r="R3784" s="1">
        <f t="shared" si="237"/>
        <v>5</v>
      </c>
      <c r="S3784" s="1">
        <f t="shared" si="238"/>
        <v>2020</v>
      </c>
      <c r="T3784" s="1">
        <f t="shared" si="239"/>
        <v>1</v>
      </c>
    </row>
    <row r="3785" spans="1:20" x14ac:dyDescent="0.2">
      <c r="A3785" s="3" t="s">
        <v>1444</v>
      </c>
      <c r="B3785" s="3" t="s">
        <v>2020</v>
      </c>
      <c r="C3785" s="4" t="s">
        <v>1445</v>
      </c>
      <c r="D3785" s="5" t="s">
        <v>1416</v>
      </c>
      <c r="E3785" s="4" t="s">
        <v>1417</v>
      </c>
      <c r="F3785" s="6">
        <v>41053.11</v>
      </c>
      <c r="G3785" s="4">
        <v>2273307</v>
      </c>
      <c r="H3785" s="4">
        <v>4515802</v>
      </c>
      <c r="I3785" s="5">
        <v>9.0909898200000008</v>
      </c>
      <c r="J3785" s="5">
        <v>1.9864461773091</v>
      </c>
      <c r="K3785" s="5" t="s">
        <v>200</v>
      </c>
      <c r="L3785" s="5">
        <v>1835</v>
      </c>
      <c r="M3785" s="7" t="s">
        <v>2021</v>
      </c>
      <c r="N3785" s="7" t="s">
        <v>2022</v>
      </c>
      <c r="O3785" s="9" t="str">
        <f t="shared" si="236"/>
        <v>2020-05-19</v>
      </c>
      <c r="P3785" s="1" t="str">
        <f>VLOOKUP(K3785,de_para!$A$2:$B$46,2,0)</f>
        <v>Mensagem</v>
      </c>
      <c r="Q3785" s="1">
        <v>1</v>
      </c>
      <c r="R3785" s="1">
        <f t="shared" si="237"/>
        <v>5</v>
      </c>
      <c r="S3785" s="1">
        <f t="shared" si="238"/>
        <v>2020</v>
      </c>
      <c r="T3785" s="1">
        <f t="shared" si="239"/>
        <v>1</v>
      </c>
    </row>
    <row r="3786" spans="1:20" x14ac:dyDescent="0.2">
      <c r="A3786" s="3" t="s">
        <v>2042</v>
      </c>
      <c r="B3786" s="3" t="s">
        <v>2020</v>
      </c>
      <c r="C3786" s="4" t="s">
        <v>2043</v>
      </c>
      <c r="D3786" s="5" t="s">
        <v>2044</v>
      </c>
      <c r="E3786" s="4" t="s">
        <v>2045</v>
      </c>
      <c r="F3786" s="6">
        <v>0</v>
      </c>
      <c r="G3786" s="4">
        <v>0</v>
      </c>
      <c r="H3786" s="4">
        <v>0</v>
      </c>
      <c r="I3786" s="5" t="s">
        <v>42</v>
      </c>
      <c r="J3786" s="5">
        <v>0</v>
      </c>
      <c r="K3786" s="5" t="s">
        <v>1304</v>
      </c>
      <c r="L3786" s="5">
        <v>1</v>
      </c>
      <c r="M3786" s="7" t="s">
        <v>2021</v>
      </c>
      <c r="N3786" s="7" t="s">
        <v>2022</v>
      </c>
      <c r="O3786" s="9" t="str">
        <f t="shared" si="236"/>
        <v>2020-05-19</v>
      </c>
      <c r="P3786" s="1" t="str">
        <f>VLOOKUP(K3786,de_para!$A$2:$B$46,2,0)</f>
        <v>web event</v>
      </c>
      <c r="Q3786" s="1">
        <v>0</v>
      </c>
      <c r="R3786" s="1">
        <f t="shared" si="237"/>
        <v>5</v>
      </c>
      <c r="S3786" s="1">
        <f t="shared" si="238"/>
        <v>2020</v>
      </c>
      <c r="T3786" s="1">
        <f t="shared" si="239"/>
        <v>1</v>
      </c>
    </row>
    <row r="3787" spans="1:20" x14ac:dyDescent="0.2">
      <c r="A3787" s="3" t="s">
        <v>1536</v>
      </c>
      <c r="B3787" s="3" t="s">
        <v>2020</v>
      </c>
      <c r="C3787" s="4" t="s">
        <v>1644</v>
      </c>
      <c r="D3787" s="5" t="s">
        <v>1634</v>
      </c>
      <c r="E3787" s="4" t="s">
        <v>1635</v>
      </c>
      <c r="F3787" s="6">
        <v>583.59</v>
      </c>
      <c r="G3787" s="4">
        <v>25872</v>
      </c>
      <c r="H3787" s="4">
        <v>78603</v>
      </c>
      <c r="I3787" s="5">
        <v>7.4245257799999997</v>
      </c>
      <c r="J3787" s="5">
        <v>3.0381493506493999</v>
      </c>
      <c r="K3787" s="5" t="s">
        <v>19</v>
      </c>
      <c r="L3787" s="5">
        <v>34</v>
      </c>
      <c r="M3787" s="7" t="s">
        <v>2021</v>
      </c>
      <c r="N3787" s="7" t="s">
        <v>2022</v>
      </c>
      <c r="O3787" s="9" t="str">
        <f t="shared" si="236"/>
        <v>2020-05-19</v>
      </c>
      <c r="P3787" s="1" t="str">
        <f>VLOOKUP(K3787,de_para!$A$2:$B$46,2,0)</f>
        <v>web event</v>
      </c>
      <c r="Q3787" s="1">
        <v>0</v>
      </c>
      <c r="R3787" s="1">
        <f t="shared" si="237"/>
        <v>5</v>
      </c>
      <c r="S3787" s="1">
        <f t="shared" si="238"/>
        <v>2020</v>
      </c>
      <c r="T3787" s="1">
        <f t="shared" si="239"/>
        <v>1</v>
      </c>
    </row>
    <row r="3788" spans="1:20" x14ac:dyDescent="0.2">
      <c r="A3788" s="3" t="s">
        <v>1536</v>
      </c>
      <c r="B3788" s="3" t="s">
        <v>2020</v>
      </c>
      <c r="C3788" s="4" t="s">
        <v>1537</v>
      </c>
      <c r="D3788" s="5" t="s">
        <v>1524</v>
      </c>
      <c r="E3788" s="4" t="s">
        <v>1525</v>
      </c>
      <c r="F3788" s="6">
        <v>1253.6199999999999</v>
      </c>
      <c r="G3788" s="4">
        <v>77937</v>
      </c>
      <c r="H3788" s="4">
        <v>196775</v>
      </c>
      <c r="I3788" s="5">
        <v>6.3708296300000002</v>
      </c>
      <c r="J3788" s="5">
        <v>2.5247956682961998</v>
      </c>
      <c r="K3788" s="5" t="s">
        <v>19</v>
      </c>
      <c r="L3788" s="5">
        <v>109</v>
      </c>
      <c r="M3788" s="7" t="s">
        <v>2021</v>
      </c>
      <c r="N3788" s="7" t="s">
        <v>2022</v>
      </c>
      <c r="O3788" s="9" t="str">
        <f t="shared" si="236"/>
        <v>2020-05-19</v>
      </c>
      <c r="P3788" s="1" t="str">
        <f>VLOOKUP(K3788,de_para!$A$2:$B$46,2,0)</f>
        <v>web event</v>
      </c>
      <c r="Q3788" s="1">
        <v>0</v>
      </c>
      <c r="R3788" s="1">
        <f t="shared" si="237"/>
        <v>5</v>
      </c>
      <c r="S3788" s="1">
        <f t="shared" si="238"/>
        <v>2020</v>
      </c>
      <c r="T3788" s="1">
        <f t="shared" si="239"/>
        <v>1</v>
      </c>
    </row>
    <row r="3789" spans="1:20" x14ac:dyDescent="0.2">
      <c r="A3789" s="3" t="s">
        <v>1305</v>
      </c>
      <c r="B3789" s="3" t="s">
        <v>2020</v>
      </c>
      <c r="C3789" s="4" t="s">
        <v>1671</v>
      </c>
      <c r="D3789" s="5" t="s">
        <v>1672</v>
      </c>
      <c r="E3789" s="4" t="s">
        <v>1673</v>
      </c>
      <c r="F3789" s="6">
        <v>503.52</v>
      </c>
      <c r="G3789" s="4">
        <v>57169</v>
      </c>
      <c r="H3789" s="4">
        <v>92927</v>
      </c>
      <c r="I3789" s="5">
        <v>5.4184467400000003</v>
      </c>
      <c r="J3789" s="5">
        <v>1.6254788434291001</v>
      </c>
      <c r="K3789" s="5" t="s">
        <v>19</v>
      </c>
      <c r="L3789" s="5">
        <v>60</v>
      </c>
      <c r="M3789" s="7" t="s">
        <v>2021</v>
      </c>
      <c r="N3789" s="7" t="s">
        <v>2022</v>
      </c>
      <c r="O3789" s="9" t="str">
        <f t="shared" si="236"/>
        <v>2020-05-19</v>
      </c>
      <c r="P3789" s="1" t="str">
        <f>VLOOKUP(K3789,de_para!$A$2:$B$46,2,0)</f>
        <v>web event</v>
      </c>
      <c r="Q3789" s="1">
        <v>0</v>
      </c>
      <c r="R3789" s="1">
        <f t="shared" si="237"/>
        <v>5</v>
      </c>
      <c r="S3789" s="1">
        <f t="shared" si="238"/>
        <v>2020</v>
      </c>
      <c r="T3789" s="1">
        <f t="shared" si="239"/>
        <v>1</v>
      </c>
    </row>
    <row r="3790" spans="1:20" x14ac:dyDescent="0.2">
      <c r="A3790" s="3" t="s">
        <v>1892</v>
      </c>
      <c r="B3790" s="3" t="s">
        <v>2020</v>
      </c>
      <c r="C3790" s="4" t="s">
        <v>1893</v>
      </c>
      <c r="D3790" s="5" t="s">
        <v>1841</v>
      </c>
      <c r="E3790" s="4" t="s">
        <v>1842</v>
      </c>
      <c r="F3790" s="6">
        <v>3966.25</v>
      </c>
      <c r="G3790" s="4">
        <v>215425</v>
      </c>
      <c r="H3790" s="4">
        <v>331675</v>
      </c>
      <c r="I3790" s="5">
        <v>11.95824226</v>
      </c>
      <c r="J3790" s="5">
        <v>1.5396309620518001</v>
      </c>
      <c r="K3790" s="5" t="s">
        <v>1304</v>
      </c>
      <c r="L3790" s="5">
        <v>274</v>
      </c>
      <c r="M3790" s="7" t="s">
        <v>2021</v>
      </c>
      <c r="N3790" s="7" t="s">
        <v>2022</v>
      </c>
      <c r="O3790" s="9" t="str">
        <f t="shared" si="236"/>
        <v>2020-05-19</v>
      </c>
      <c r="P3790" s="1" t="str">
        <f>VLOOKUP(K3790,de_para!$A$2:$B$46,2,0)</f>
        <v>web event</v>
      </c>
      <c r="Q3790" s="1">
        <v>0</v>
      </c>
      <c r="R3790" s="1">
        <f t="shared" si="237"/>
        <v>5</v>
      </c>
      <c r="S3790" s="1">
        <f t="shared" si="238"/>
        <v>2020</v>
      </c>
      <c r="T3790" s="1">
        <f t="shared" si="239"/>
        <v>1</v>
      </c>
    </row>
    <row r="3791" spans="1:20" x14ac:dyDescent="0.2">
      <c r="A3791" s="3" t="s">
        <v>1442</v>
      </c>
      <c r="B3791" s="3" t="s">
        <v>2020</v>
      </c>
      <c r="C3791" s="4" t="s">
        <v>1443</v>
      </c>
      <c r="D3791" s="5" t="s">
        <v>1239</v>
      </c>
      <c r="E3791" s="4" t="s">
        <v>1240</v>
      </c>
      <c r="F3791" s="6">
        <v>869.9</v>
      </c>
      <c r="G3791" s="4">
        <v>79552</v>
      </c>
      <c r="H3791" s="4">
        <v>90826</v>
      </c>
      <c r="I3791" s="5">
        <v>9.5776539799999991</v>
      </c>
      <c r="J3791" s="5">
        <v>1.1417186242960999</v>
      </c>
      <c r="K3791" s="5" t="s">
        <v>200</v>
      </c>
      <c r="L3791" s="5">
        <v>53</v>
      </c>
      <c r="M3791" s="7" t="s">
        <v>2021</v>
      </c>
      <c r="N3791" s="7" t="s">
        <v>2022</v>
      </c>
      <c r="O3791" s="9" t="str">
        <f t="shared" si="236"/>
        <v>2020-05-19</v>
      </c>
      <c r="P3791" s="1" t="str">
        <f>VLOOKUP(K3791,de_para!$A$2:$B$46,2,0)</f>
        <v>Mensagem</v>
      </c>
      <c r="Q3791" s="1">
        <v>1</v>
      </c>
      <c r="R3791" s="1">
        <f t="shared" si="237"/>
        <v>5</v>
      </c>
      <c r="S3791" s="1">
        <f t="shared" si="238"/>
        <v>2020</v>
      </c>
      <c r="T3791" s="1">
        <f t="shared" si="239"/>
        <v>1</v>
      </c>
    </row>
    <row r="3792" spans="1:20" x14ac:dyDescent="0.2">
      <c r="A3792" s="3" t="s">
        <v>1957</v>
      </c>
      <c r="B3792" s="3" t="s">
        <v>2020</v>
      </c>
      <c r="C3792" s="4" t="s">
        <v>1958</v>
      </c>
      <c r="D3792" s="5" t="s">
        <v>1922</v>
      </c>
      <c r="E3792" s="4" t="s">
        <v>1923</v>
      </c>
      <c r="F3792" s="6">
        <v>559.78</v>
      </c>
      <c r="G3792" s="4">
        <v>128737</v>
      </c>
      <c r="H3792" s="4">
        <v>150130</v>
      </c>
      <c r="I3792" s="5">
        <v>3.7286351799999999</v>
      </c>
      <c r="J3792" s="5">
        <v>1.1661760022370999</v>
      </c>
      <c r="K3792" s="5" t="s">
        <v>200</v>
      </c>
      <c r="L3792" s="5">
        <v>73</v>
      </c>
      <c r="M3792" s="7" t="s">
        <v>2021</v>
      </c>
      <c r="N3792" s="7" t="s">
        <v>2022</v>
      </c>
      <c r="O3792" s="9" t="str">
        <f t="shared" si="236"/>
        <v>2020-05-19</v>
      </c>
      <c r="P3792" s="1" t="str">
        <f>VLOOKUP(K3792,de_para!$A$2:$B$46,2,0)</f>
        <v>Mensagem</v>
      </c>
      <c r="Q3792" s="1">
        <v>0</v>
      </c>
      <c r="R3792" s="1">
        <f t="shared" si="237"/>
        <v>5</v>
      </c>
      <c r="S3792" s="1">
        <f t="shared" si="238"/>
        <v>2020</v>
      </c>
      <c r="T3792" s="1">
        <f t="shared" si="239"/>
        <v>1</v>
      </c>
    </row>
    <row r="3793" spans="1:20" x14ac:dyDescent="0.2">
      <c r="A3793" s="3" t="s">
        <v>1601</v>
      </c>
      <c r="B3793" s="3" t="s">
        <v>2020</v>
      </c>
      <c r="C3793" s="4" t="s">
        <v>1602</v>
      </c>
      <c r="D3793" s="5" t="s">
        <v>1360</v>
      </c>
      <c r="E3793" s="4" t="s">
        <v>1361</v>
      </c>
      <c r="F3793" s="6">
        <v>597.73</v>
      </c>
      <c r="G3793" s="4">
        <v>91697</v>
      </c>
      <c r="H3793" s="4">
        <v>105818</v>
      </c>
      <c r="I3793" s="5">
        <v>5.6486609100000003</v>
      </c>
      <c r="J3793" s="5">
        <v>1.153996313947</v>
      </c>
      <c r="K3793" s="5" t="s">
        <v>30</v>
      </c>
      <c r="L3793" s="5">
        <v>79</v>
      </c>
      <c r="M3793" s="7" t="s">
        <v>2021</v>
      </c>
      <c r="N3793" s="7" t="s">
        <v>2022</v>
      </c>
      <c r="O3793" s="9" t="str">
        <f t="shared" si="236"/>
        <v>2020-05-19</v>
      </c>
      <c r="P3793" s="1" t="str">
        <f>VLOOKUP(K3793,de_para!$A$2:$B$46,2,0)</f>
        <v>Lead Ads</v>
      </c>
      <c r="Q3793" s="1">
        <v>0</v>
      </c>
      <c r="R3793" s="1">
        <f t="shared" si="237"/>
        <v>5</v>
      </c>
      <c r="S3793" s="1">
        <f t="shared" si="238"/>
        <v>2020</v>
      </c>
      <c r="T3793" s="1">
        <f t="shared" si="239"/>
        <v>1</v>
      </c>
    </row>
    <row r="3794" spans="1:20" x14ac:dyDescent="0.2">
      <c r="A3794" s="3" t="s">
        <v>1413</v>
      </c>
      <c r="B3794" s="3" t="s">
        <v>2020</v>
      </c>
      <c r="C3794" s="4" t="s">
        <v>1415</v>
      </c>
      <c r="D3794" s="5" t="s">
        <v>1416</v>
      </c>
      <c r="E3794" s="4" t="s">
        <v>1417</v>
      </c>
      <c r="F3794" s="6">
        <v>6599.65</v>
      </c>
      <c r="G3794" s="4">
        <v>798856</v>
      </c>
      <c r="H3794" s="4">
        <v>1259001</v>
      </c>
      <c r="I3794" s="5">
        <v>5.2419735999999997</v>
      </c>
      <c r="J3794" s="5">
        <v>1.57600493706</v>
      </c>
      <c r="K3794" s="5" t="s">
        <v>200</v>
      </c>
      <c r="L3794" s="5">
        <v>310</v>
      </c>
      <c r="M3794" s="7" t="s">
        <v>2021</v>
      </c>
      <c r="N3794" s="7" t="s">
        <v>2022</v>
      </c>
      <c r="O3794" s="9" t="str">
        <f t="shared" si="236"/>
        <v>2020-05-19</v>
      </c>
      <c r="P3794" s="1" t="str">
        <f>VLOOKUP(K3794,de_para!$A$2:$B$46,2,0)</f>
        <v>Mensagem</v>
      </c>
      <c r="Q3794" s="1">
        <v>1</v>
      </c>
      <c r="R3794" s="1">
        <f t="shared" si="237"/>
        <v>5</v>
      </c>
      <c r="S3794" s="1">
        <f t="shared" si="238"/>
        <v>2020</v>
      </c>
      <c r="T3794" s="1">
        <f t="shared" si="239"/>
        <v>1</v>
      </c>
    </row>
    <row r="3795" spans="1:20" x14ac:dyDescent="0.2">
      <c r="A3795" s="3" t="s">
        <v>1601</v>
      </c>
      <c r="B3795" s="3" t="s">
        <v>2020</v>
      </c>
      <c r="C3795" s="4" t="s">
        <v>1760</v>
      </c>
      <c r="D3795" s="5" t="s">
        <v>1761</v>
      </c>
      <c r="E3795" s="4" t="s">
        <v>1762</v>
      </c>
      <c r="F3795" s="6">
        <v>664.69</v>
      </c>
      <c r="G3795" s="4">
        <v>58032</v>
      </c>
      <c r="H3795" s="4">
        <v>72773</v>
      </c>
      <c r="I3795" s="5">
        <v>9.1337446599999996</v>
      </c>
      <c r="J3795" s="5">
        <v>1.2540150261923999</v>
      </c>
      <c r="K3795" s="5" t="s">
        <v>30</v>
      </c>
      <c r="L3795" s="5">
        <v>82</v>
      </c>
      <c r="M3795" s="7" t="s">
        <v>2021</v>
      </c>
      <c r="N3795" s="7" t="s">
        <v>2022</v>
      </c>
      <c r="O3795" s="9" t="str">
        <f t="shared" si="236"/>
        <v>2020-05-19</v>
      </c>
      <c r="P3795" s="1" t="str">
        <f>VLOOKUP(K3795,de_para!$A$2:$B$46,2,0)</f>
        <v>Lead Ads</v>
      </c>
      <c r="Q3795" s="1">
        <v>0</v>
      </c>
      <c r="R3795" s="1">
        <f t="shared" si="237"/>
        <v>5</v>
      </c>
      <c r="S3795" s="1">
        <f t="shared" si="238"/>
        <v>2020</v>
      </c>
      <c r="T3795" s="1">
        <f t="shared" si="239"/>
        <v>1</v>
      </c>
    </row>
    <row r="3796" spans="1:20" x14ac:dyDescent="0.2">
      <c r="A3796" s="3" t="s">
        <v>1446</v>
      </c>
      <c r="B3796" s="3" t="s">
        <v>2020</v>
      </c>
      <c r="C3796" s="4" t="s">
        <v>1677</v>
      </c>
      <c r="D3796" s="5" t="s">
        <v>1239</v>
      </c>
      <c r="E3796" s="4" t="s">
        <v>1240</v>
      </c>
      <c r="F3796" s="6">
        <v>426.99</v>
      </c>
      <c r="G3796" s="4">
        <v>62128</v>
      </c>
      <c r="H3796" s="4">
        <v>70699</v>
      </c>
      <c r="I3796" s="5">
        <v>6.0395479400000003</v>
      </c>
      <c r="J3796" s="5">
        <v>1.1379571207829</v>
      </c>
      <c r="K3796" s="5" t="s">
        <v>200</v>
      </c>
      <c r="L3796" s="5">
        <v>44</v>
      </c>
      <c r="M3796" s="7" t="s">
        <v>2021</v>
      </c>
      <c r="N3796" s="7" t="s">
        <v>2022</v>
      </c>
      <c r="O3796" s="9" t="str">
        <f t="shared" si="236"/>
        <v>2020-05-19</v>
      </c>
      <c r="P3796" s="1" t="str">
        <f>VLOOKUP(K3796,de_para!$A$2:$B$46,2,0)</f>
        <v>Mensagem</v>
      </c>
      <c r="Q3796" s="1">
        <v>1</v>
      </c>
      <c r="R3796" s="1">
        <f t="shared" si="237"/>
        <v>5</v>
      </c>
      <c r="S3796" s="1">
        <f t="shared" si="238"/>
        <v>2020</v>
      </c>
      <c r="T3796" s="1">
        <f t="shared" si="239"/>
        <v>1</v>
      </c>
    </row>
    <row r="3797" spans="1:20" x14ac:dyDescent="0.2">
      <c r="A3797" s="3" t="s">
        <v>1981</v>
      </c>
      <c r="B3797" s="3" t="s">
        <v>2020</v>
      </c>
      <c r="C3797" s="4" t="s">
        <v>1982</v>
      </c>
      <c r="D3797" s="5" t="s">
        <v>1983</v>
      </c>
      <c r="E3797" s="4" t="s">
        <v>1984</v>
      </c>
      <c r="F3797" s="6">
        <v>0</v>
      </c>
      <c r="G3797" s="4">
        <v>0</v>
      </c>
      <c r="H3797" s="4">
        <v>0</v>
      </c>
      <c r="I3797" s="5" t="s">
        <v>42</v>
      </c>
      <c r="J3797" s="5">
        <v>0</v>
      </c>
      <c r="K3797" s="5" t="s">
        <v>1985</v>
      </c>
      <c r="L3797" s="5">
        <v>10</v>
      </c>
      <c r="M3797" s="7" t="s">
        <v>2021</v>
      </c>
      <c r="N3797" s="7" t="s">
        <v>2022</v>
      </c>
      <c r="O3797" s="9" t="str">
        <f t="shared" si="236"/>
        <v>2020-05-19</v>
      </c>
      <c r="P3797" s="1" t="str">
        <f>VLOOKUP(K3797,de_para!$A$2:$B$46,2,0)</f>
        <v>web event</v>
      </c>
      <c r="Q3797" s="1">
        <v>0</v>
      </c>
      <c r="R3797" s="1">
        <f t="shared" si="237"/>
        <v>5</v>
      </c>
      <c r="S3797" s="1">
        <f t="shared" si="238"/>
        <v>2020</v>
      </c>
      <c r="T3797" s="1">
        <f t="shared" si="239"/>
        <v>1</v>
      </c>
    </row>
    <row r="3798" spans="1:20" x14ac:dyDescent="0.2">
      <c r="A3798" s="3" t="s">
        <v>1305</v>
      </c>
      <c r="B3798" s="3" t="s">
        <v>2020</v>
      </c>
      <c r="C3798" s="4" t="s">
        <v>1550</v>
      </c>
      <c r="D3798" s="5" t="s">
        <v>1521</v>
      </c>
      <c r="E3798" s="4" t="s">
        <v>1522</v>
      </c>
      <c r="F3798" s="6">
        <v>248.37</v>
      </c>
      <c r="G3798" s="4">
        <v>39119</v>
      </c>
      <c r="H3798" s="4">
        <v>76019</v>
      </c>
      <c r="I3798" s="5">
        <v>3.2672095099999998</v>
      </c>
      <c r="J3798" s="5">
        <v>1.9432756461055001</v>
      </c>
      <c r="K3798" s="5" t="s">
        <v>1251</v>
      </c>
      <c r="L3798" s="5">
        <v>2</v>
      </c>
      <c r="M3798" s="7" t="s">
        <v>2021</v>
      </c>
      <c r="N3798" s="7" t="s">
        <v>2022</v>
      </c>
      <c r="O3798" s="9" t="str">
        <f t="shared" si="236"/>
        <v>2020-05-19</v>
      </c>
      <c r="P3798" s="1" t="str">
        <f>VLOOKUP(K3798,de_para!$A$2:$B$46,2,0)</f>
        <v>Credenciamento</v>
      </c>
      <c r="Q3798" s="1">
        <v>0</v>
      </c>
      <c r="R3798" s="1">
        <f t="shared" si="237"/>
        <v>5</v>
      </c>
      <c r="S3798" s="1">
        <f t="shared" si="238"/>
        <v>2020</v>
      </c>
      <c r="T3798" s="1">
        <f t="shared" si="239"/>
        <v>1</v>
      </c>
    </row>
    <row r="3799" spans="1:20" x14ac:dyDescent="0.2">
      <c r="A3799" s="3" t="s">
        <v>1920</v>
      </c>
      <c r="B3799" s="3" t="s">
        <v>2020</v>
      </c>
      <c r="C3799" s="4" t="s">
        <v>1921</v>
      </c>
      <c r="D3799" s="5" t="s">
        <v>1922</v>
      </c>
      <c r="E3799" s="4" t="s">
        <v>1923</v>
      </c>
      <c r="F3799" s="6">
        <v>366.87</v>
      </c>
      <c r="G3799" s="4">
        <v>66384</v>
      </c>
      <c r="H3799" s="4">
        <v>73920</v>
      </c>
      <c r="I3799" s="5">
        <v>4.9630681799999996</v>
      </c>
      <c r="J3799" s="5">
        <v>1.1135213304411</v>
      </c>
      <c r="K3799" s="5" t="s">
        <v>200</v>
      </c>
      <c r="L3799" s="5">
        <v>67</v>
      </c>
      <c r="M3799" s="7" t="s">
        <v>2021</v>
      </c>
      <c r="N3799" s="7" t="s">
        <v>2022</v>
      </c>
      <c r="O3799" s="9" t="str">
        <f t="shared" si="236"/>
        <v>2020-05-19</v>
      </c>
      <c r="P3799" s="1" t="str">
        <f>VLOOKUP(K3799,de_para!$A$2:$B$46,2,0)</f>
        <v>Mensagem</v>
      </c>
      <c r="Q3799" s="1">
        <v>0</v>
      </c>
      <c r="R3799" s="1">
        <f t="shared" si="237"/>
        <v>5</v>
      </c>
      <c r="S3799" s="1">
        <f t="shared" si="238"/>
        <v>2020</v>
      </c>
      <c r="T3799" s="1">
        <f t="shared" si="239"/>
        <v>1</v>
      </c>
    </row>
    <row r="3800" spans="1:20" x14ac:dyDescent="0.2">
      <c r="A3800" s="3" t="s">
        <v>2008</v>
      </c>
      <c r="B3800" s="3" t="s">
        <v>2020</v>
      </c>
      <c r="C3800" s="4" t="s">
        <v>2013</v>
      </c>
      <c r="D3800" s="5" t="s">
        <v>1983</v>
      </c>
      <c r="E3800" s="4" t="s">
        <v>1984</v>
      </c>
      <c r="F3800" s="6">
        <v>0</v>
      </c>
      <c r="G3800" s="4">
        <v>0</v>
      </c>
      <c r="H3800" s="4">
        <v>0</v>
      </c>
      <c r="I3800" s="5" t="s">
        <v>42</v>
      </c>
      <c r="J3800" s="5">
        <v>0</v>
      </c>
      <c r="K3800" s="5" t="s">
        <v>1985</v>
      </c>
      <c r="L3800" s="5">
        <v>11</v>
      </c>
      <c r="M3800" s="7" t="s">
        <v>2021</v>
      </c>
      <c r="N3800" s="7" t="s">
        <v>2022</v>
      </c>
      <c r="O3800" s="9" t="str">
        <f t="shared" si="236"/>
        <v>2020-05-19</v>
      </c>
      <c r="P3800" s="1" t="str">
        <f>VLOOKUP(K3800,de_para!$A$2:$B$46,2,0)</f>
        <v>web event</v>
      </c>
      <c r="Q3800" s="1">
        <v>0</v>
      </c>
      <c r="R3800" s="1">
        <f t="shared" si="237"/>
        <v>5</v>
      </c>
      <c r="S3800" s="1">
        <f t="shared" si="238"/>
        <v>2020</v>
      </c>
      <c r="T3800" s="1">
        <f t="shared" si="239"/>
        <v>1</v>
      </c>
    </row>
    <row r="3801" spans="1:20" x14ac:dyDescent="0.2">
      <c r="A3801" s="3" t="s">
        <v>2008</v>
      </c>
      <c r="B3801" s="3" t="s">
        <v>2020</v>
      </c>
      <c r="C3801" s="4" t="s">
        <v>2009</v>
      </c>
      <c r="D3801" s="5" t="s">
        <v>2010</v>
      </c>
      <c r="E3801" s="4" t="s">
        <v>2011</v>
      </c>
      <c r="F3801" s="6">
        <v>0</v>
      </c>
      <c r="G3801" s="4">
        <v>0</v>
      </c>
      <c r="H3801" s="4">
        <v>0</v>
      </c>
      <c r="I3801" s="5" t="s">
        <v>42</v>
      </c>
      <c r="J3801" s="5">
        <v>0</v>
      </c>
      <c r="K3801" s="5" t="s">
        <v>2012</v>
      </c>
      <c r="L3801" s="5">
        <v>4</v>
      </c>
      <c r="M3801" s="7" t="s">
        <v>2021</v>
      </c>
      <c r="N3801" s="7" t="s">
        <v>2022</v>
      </c>
      <c r="O3801" s="9" t="str">
        <f t="shared" si="236"/>
        <v>2020-05-19</v>
      </c>
      <c r="P3801" s="1" t="str">
        <f>VLOOKUP(K3801,de_para!$A$2:$B$46,2,0)</f>
        <v>web event</v>
      </c>
      <c r="Q3801" s="1">
        <v>0</v>
      </c>
      <c r="R3801" s="1">
        <f t="shared" si="237"/>
        <v>5</v>
      </c>
      <c r="S3801" s="1">
        <f t="shared" si="238"/>
        <v>2020</v>
      </c>
      <c r="T3801" s="1">
        <f t="shared" si="239"/>
        <v>1</v>
      </c>
    </row>
    <row r="3802" spans="1:20" x14ac:dyDescent="0.2">
      <c r="A3802" s="3" t="s">
        <v>1981</v>
      </c>
      <c r="B3802" s="3" t="s">
        <v>2020</v>
      </c>
      <c r="C3802" s="4" t="s">
        <v>2014</v>
      </c>
      <c r="D3802" s="5" t="s">
        <v>2010</v>
      </c>
      <c r="E3802" s="4" t="s">
        <v>2011</v>
      </c>
      <c r="F3802" s="6">
        <v>0</v>
      </c>
      <c r="G3802" s="4">
        <v>0</v>
      </c>
      <c r="H3802" s="4">
        <v>0</v>
      </c>
      <c r="I3802" s="5" t="s">
        <v>42</v>
      </c>
      <c r="J3802" s="5">
        <v>0</v>
      </c>
      <c r="K3802" s="5" t="s">
        <v>2012</v>
      </c>
      <c r="L3802" s="5">
        <v>2</v>
      </c>
      <c r="M3802" s="7" t="s">
        <v>2021</v>
      </c>
      <c r="N3802" s="7" t="s">
        <v>2022</v>
      </c>
      <c r="O3802" s="9" t="str">
        <f t="shared" si="236"/>
        <v>2020-05-19</v>
      </c>
      <c r="P3802" s="1" t="str">
        <f>VLOOKUP(K3802,de_para!$A$2:$B$46,2,0)</f>
        <v>web event</v>
      </c>
      <c r="Q3802" s="1">
        <v>0</v>
      </c>
      <c r="R3802" s="1">
        <f t="shared" si="237"/>
        <v>5</v>
      </c>
      <c r="S3802" s="1">
        <f t="shared" si="238"/>
        <v>2020</v>
      </c>
      <c r="T3802" s="1">
        <f t="shared" si="239"/>
        <v>1</v>
      </c>
    </row>
    <row r="3803" spans="1:20" x14ac:dyDescent="0.2">
      <c r="A3803" s="3" t="s">
        <v>2008</v>
      </c>
      <c r="B3803" s="3" t="s">
        <v>2046</v>
      </c>
      <c r="C3803" s="4" t="s">
        <v>2013</v>
      </c>
      <c r="D3803" s="5" t="s">
        <v>1983</v>
      </c>
      <c r="E3803" s="4" t="s">
        <v>1984</v>
      </c>
      <c r="F3803" s="6">
        <v>0</v>
      </c>
      <c r="G3803" s="4">
        <v>0</v>
      </c>
      <c r="H3803" s="4">
        <v>0</v>
      </c>
      <c r="I3803" s="5" t="s">
        <v>42</v>
      </c>
      <c r="J3803" s="5">
        <v>0</v>
      </c>
      <c r="K3803" s="5" t="s">
        <v>1985</v>
      </c>
      <c r="L3803" s="5">
        <v>17</v>
      </c>
      <c r="M3803" s="7" t="s">
        <v>2047</v>
      </c>
      <c r="N3803" s="7" t="s">
        <v>2048</v>
      </c>
      <c r="O3803" s="9" t="str">
        <f t="shared" si="236"/>
        <v>2020-05-12</v>
      </c>
      <c r="P3803" s="1" t="str">
        <f>VLOOKUP(K3803,de_para!$A$2:$B$46,2,0)</f>
        <v>web event</v>
      </c>
      <c r="Q3803" s="1">
        <v>0</v>
      </c>
      <c r="R3803" s="1">
        <f t="shared" si="237"/>
        <v>5</v>
      </c>
      <c r="S3803" s="1">
        <f t="shared" si="238"/>
        <v>2020</v>
      </c>
      <c r="T3803" s="1">
        <f t="shared" si="239"/>
        <v>1</v>
      </c>
    </row>
    <row r="3804" spans="1:20" x14ac:dyDescent="0.2">
      <c r="A3804" s="3" t="s">
        <v>2042</v>
      </c>
      <c r="B3804" s="3" t="s">
        <v>2046</v>
      </c>
      <c r="C3804" s="4" t="s">
        <v>2043</v>
      </c>
      <c r="D3804" s="5" t="s">
        <v>2044</v>
      </c>
      <c r="E3804" s="4" t="s">
        <v>2045</v>
      </c>
      <c r="F3804" s="6">
        <v>0</v>
      </c>
      <c r="G3804" s="4">
        <v>0</v>
      </c>
      <c r="H3804" s="4">
        <v>0</v>
      </c>
      <c r="I3804" s="5" t="s">
        <v>42</v>
      </c>
      <c r="J3804" s="5">
        <v>0</v>
      </c>
      <c r="K3804" s="5" t="s">
        <v>1304</v>
      </c>
      <c r="L3804" s="5">
        <v>1</v>
      </c>
      <c r="M3804" s="7" t="s">
        <v>2047</v>
      </c>
      <c r="N3804" s="7" t="s">
        <v>2048</v>
      </c>
      <c r="O3804" s="9" t="str">
        <f t="shared" si="236"/>
        <v>2020-05-12</v>
      </c>
      <c r="P3804" s="1" t="str">
        <f>VLOOKUP(K3804,de_para!$A$2:$B$46,2,0)</f>
        <v>web event</v>
      </c>
      <c r="Q3804" s="1">
        <v>0</v>
      </c>
      <c r="R3804" s="1">
        <f t="shared" si="237"/>
        <v>5</v>
      </c>
      <c r="S3804" s="1">
        <f t="shared" si="238"/>
        <v>2020</v>
      </c>
      <c r="T3804" s="1">
        <f t="shared" si="239"/>
        <v>1</v>
      </c>
    </row>
    <row r="3805" spans="1:20" x14ac:dyDescent="0.2">
      <c r="A3805" s="3" t="s">
        <v>2038</v>
      </c>
      <c r="B3805" s="3" t="s">
        <v>2046</v>
      </c>
      <c r="C3805" s="4" t="s">
        <v>2039</v>
      </c>
      <c r="D3805" s="5" t="s">
        <v>2040</v>
      </c>
      <c r="E3805" s="4" t="s">
        <v>2041</v>
      </c>
      <c r="F3805" s="6">
        <v>0</v>
      </c>
      <c r="G3805" s="4">
        <v>0</v>
      </c>
      <c r="H3805" s="4">
        <v>0</v>
      </c>
      <c r="I3805" s="5" t="s">
        <v>42</v>
      </c>
      <c r="J3805" s="5">
        <v>0</v>
      </c>
      <c r="K3805" s="5" t="s">
        <v>826</v>
      </c>
      <c r="L3805" s="5">
        <v>2</v>
      </c>
      <c r="M3805" s="7" t="s">
        <v>2047</v>
      </c>
      <c r="N3805" s="7" t="s">
        <v>2048</v>
      </c>
      <c r="O3805" s="9" t="str">
        <f t="shared" si="236"/>
        <v>2020-05-12</v>
      </c>
      <c r="P3805" s="1" t="str">
        <f>VLOOKUP(K3805,de_para!$A$2:$B$46,2,0)</f>
        <v>App event</v>
      </c>
      <c r="Q3805" s="1">
        <v>0</v>
      </c>
      <c r="R3805" s="1">
        <f t="shared" si="237"/>
        <v>5</v>
      </c>
      <c r="S3805" s="1">
        <f t="shared" si="238"/>
        <v>2020</v>
      </c>
      <c r="T3805" s="1">
        <f t="shared" si="239"/>
        <v>1</v>
      </c>
    </row>
    <row r="3806" spans="1:20" x14ac:dyDescent="0.2">
      <c r="A3806" s="3" t="s">
        <v>1094</v>
      </c>
      <c r="B3806" s="3" t="s">
        <v>2046</v>
      </c>
      <c r="C3806" s="4" t="s">
        <v>1639</v>
      </c>
      <c r="D3806" s="5" t="s">
        <v>1634</v>
      </c>
      <c r="E3806" s="4" t="s">
        <v>1635</v>
      </c>
      <c r="F3806" s="6">
        <v>945.93</v>
      </c>
      <c r="G3806" s="4">
        <v>13420</v>
      </c>
      <c r="H3806" s="4">
        <v>60161</v>
      </c>
      <c r="I3806" s="5">
        <v>15.72330912</v>
      </c>
      <c r="J3806" s="5">
        <v>4.4829359165425</v>
      </c>
      <c r="K3806" s="5" t="s">
        <v>19</v>
      </c>
      <c r="L3806" s="5">
        <v>119</v>
      </c>
      <c r="M3806" s="7" t="s">
        <v>2047</v>
      </c>
      <c r="N3806" s="7" t="s">
        <v>2048</v>
      </c>
      <c r="O3806" s="9" t="str">
        <f t="shared" si="236"/>
        <v>2020-05-12</v>
      </c>
      <c r="P3806" s="1" t="str">
        <f>VLOOKUP(K3806,de_para!$A$2:$B$46,2,0)</f>
        <v>web event</v>
      </c>
      <c r="Q3806" s="1">
        <v>0</v>
      </c>
      <c r="R3806" s="1">
        <f t="shared" si="237"/>
        <v>5</v>
      </c>
      <c r="S3806" s="1">
        <f t="shared" si="238"/>
        <v>2020</v>
      </c>
      <c r="T3806" s="1">
        <f t="shared" si="239"/>
        <v>1</v>
      </c>
    </row>
    <row r="3807" spans="1:20" x14ac:dyDescent="0.2">
      <c r="A3807" s="3" t="s">
        <v>1444</v>
      </c>
      <c r="B3807" s="3" t="s">
        <v>2046</v>
      </c>
      <c r="C3807" s="4" t="s">
        <v>1445</v>
      </c>
      <c r="D3807" s="5" t="s">
        <v>1416</v>
      </c>
      <c r="E3807" s="4" t="s">
        <v>1417</v>
      </c>
      <c r="F3807" s="6">
        <v>29571.24</v>
      </c>
      <c r="G3807" s="4">
        <v>1675259</v>
      </c>
      <c r="H3807" s="4">
        <v>3002802</v>
      </c>
      <c r="I3807" s="5">
        <v>9.8478820799999998</v>
      </c>
      <c r="J3807" s="5">
        <v>1.7924404524912001</v>
      </c>
      <c r="K3807" s="5" t="s">
        <v>200</v>
      </c>
      <c r="L3807" s="5">
        <v>1382</v>
      </c>
      <c r="M3807" s="7" t="s">
        <v>2047</v>
      </c>
      <c r="N3807" s="7" t="s">
        <v>2048</v>
      </c>
      <c r="O3807" s="9" t="str">
        <f t="shared" si="236"/>
        <v>2020-05-12</v>
      </c>
      <c r="P3807" s="1" t="str">
        <f>VLOOKUP(K3807,de_para!$A$2:$B$46,2,0)</f>
        <v>Mensagem</v>
      </c>
      <c r="Q3807" s="1">
        <v>1</v>
      </c>
      <c r="R3807" s="1">
        <f t="shared" si="237"/>
        <v>5</v>
      </c>
      <c r="S3807" s="1">
        <f t="shared" si="238"/>
        <v>2020</v>
      </c>
      <c r="T3807" s="1">
        <f t="shared" si="239"/>
        <v>1</v>
      </c>
    </row>
    <row r="3808" spans="1:20" x14ac:dyDescent="0.2">
      <c r="A3808" s="3" t="s">
        <v>311</v>
      </c>
      <c r="B3808" s="3" t="s">
        <v>2046</v>
      </c>
      <c r="C3808" s="4" t="s">
        <v>1123</v>
      </c>
      <c r="D3808" s="5" t="s">
        <v>1108</v>
      </c>
      <c r="E3808" s="4" t="s">
        <v>1109</v>
      </c>
      <c r="F3808" s="6">
        <v>2480.41</v>
      </c>
      <c r="G3808" s="4">
        <v>355393</v>
      </c>
      <c r="H3808" s="4">
        <v>547340</v>
      </c>
      <c r="I3808" s="5">
        <v>4.5317535700000002</v>
      </c>
      <c r="J3808" s="5">
        <v>1.540097863492</v>
      </c>
      <c r="K3808" s="5" t="s">
        <v>19</v>
      </c>
      <c r="L3808" s="5">
        <v>179</v>
      </c>
      <c r="M3808" s="7" t="s">
        <v>2047</v>
      </c>
      <c r="N3808" s="7" t="s">
        <v>2048</v>
      </c>
      <c r="O3808" s="9" t="str">
        <f t="shared" si="236"/>
        <v>2020-05-12</v>
      </c>
      <c r="P3808" s="1" t="str">
        <f>VLOOKUP(K3808,de_para!$A$2:$B$46,2,0)</f>
        <v>web event</v>
      </c>
      <c r="Q3808" s="1">
        <v>0</v>
      </c>
      <c r="R3808" s="1">
        <f t="shared" si="237"/>
        <v>5</v>
      </c>
      <c r="S3808" s="1">
        <f t="shared" si="238"/>
        <v>2020</v>
      </c>
      <c r="T3808" s="1">
        <f t="shared" si="239"/>
        <v>1</v>
      </c>
    </row>
    <row r="3809" spans="1:20" x14ac:dyDescent="0.2">
      <c r="A3809" s="3" t="s">
        <v>1442</v>
      </c>
      <c r="B3809" s="3" t="s">
        <v>2046</v>
      </c>
      <c r="C3809" s="4" t="s">
        <v>1443</v>
      </c>
      <c r="D3809" s="5" t="s">
        <v>1239</v>
      </c>
      <c r="E3809" s="4" t="s">
        <v>1240</v>
      </c>
      <c r="F3809" s="6">
        <v>1043.57</v>
      </c>
      <c r="G3809" s="4">
        <v>77616</v>
      </c>
      <c r="H3809" s="4">
        <v>86648</v>
      </c>
      <c r="I3809" s="5">
        <v>12.04378635</v>
      </c>
      <c r="J3809" s="5">
        <v>1.1163677592248999</v>
      </c>
      <c r="K3809" s="5" t="s">
        <v>200</v>
      </c>
      <c r="L3809" s="5">
        <v>49</v>
      </c>
      <c r="M3809" s="7" t="s">
        <v>2047</v>
      </c>
      <c r="N3809" s="7" t="s">
        <v>2048</v>
      </c>
      <c r="O3809" s="9" t="str">
        <f t="shared" si="236"/>
        <v>2020-05-12</v>
      </c>
      <c r="P3809" s="1" t="str">
        <f>VLOOKUP(K3809,de_para!$A$2:$B$46,2,0)</f>
        <v>Mensagem</v>
      </c>
      <c r="Q3809" s="1">
        <v>1</v>
      </c>
      <c r="R3809" s="1">
        <f t="shared" si="237"/>
        <v>5</v>
      </c>
      <c r="S3809" s="1">
        <f t="shared" si="238"/>
        <v>2020</v>
      </c>
      <c r="T3809" s="1">
        <f t="shared" si="239"/>
        <v>1</v>
      </c>
    </row>
    <row r="3810" spans="1:20" x14ac:dyDescent="0.2">
      <c r="A3810" s="3" t="s">
        <v>1305</v>
      </c>
      <c r="B3810" s="3" t="s">
        <v>2046</v>
      </c>
      <c r="C3810" s="4" t="s">
        <v>2049</v>
      </c>
      <c r="D3810" s="5" t="s">
        <v>1360</v>
      </c>
      <c r="E3810" s="4" t="s">
        <v>1361</v>
      </c>
      <c r="F3810" s="6">
        <v>19.010000000000002</v>
      </c>
      <c r="G3810" s="4">
        <v>2014</v>
      </c>
      <c r="H3810" s="4">
        <v>2036</v>
      </c>
      <c r="I3810" s="5">
        <v>9.3369351700000003</v>
      </c>
      <c r="J3810" s="5">
        <v>1.0109235352532</v>
      </c>
      <c r="K3810" s="5" t="s">
        <v>30</v>
      </c>
      <c r="L3810" s="5">
        <v>2</v>
      </c>
      <c r="M3810" s="7" t="s">
        <v>2047</v>
      </c>
      <c r="N3810" s="7" t="s">
        <v>2048</v>
      </c>
      <c r="O3810" s="9" t="str">
        <f t="shared" si="236"/>
        <v>2020-05-12</v>
      </c>
      <c r="P3810" s="1" t="str">
        <f>VLOOKUP(K3810,de_para!$A$2:$B$46,2,0)</f>
        <v>Lead Ads</v>
      </c>
      <c r="Q3810" s="1">
        <v>0</v>
      </c>
      <c r="R3810" s="1">
        <f t="shared" si="237"/>
        <v>5</v>
      </c>
      <c r="S3810" s="1">
        <f t="shared" si="238"/>
        <v>2020</v>
      </c>
      <c r="T3810" s="1">
        <f t="shared" si="239"/>
        <v>1</v>
      </c>
    </row>
    <row r="3811" spans="1:20" x14ac:dyDescent="0.2">
      <c r="A3811" s="3" t="s">
        <v>1886</v>
      </c>
      <c r="B3811" s="3" t="s">
        <v>2046</v>
      </c>
      <c r="C3811" s="4" t="s">
        <v>1887</v>
      </c>
      <c r="D3811" s="5" t="s">
        <v>1841</v>
      </c>
      <c r="E3811" s="4" t="s">
        <v>1842</v>
      </c>
      <c r="F3811" s="6">
        <v>4200.62</v>
      </c>
      <c r="G3811" s="4">
        <v>355777</v>
      </c>
      <c r="H3811" s="4">
        <v>523192</v>
      </c>
      <c r="I3811" s="5">
        <v>8.0288307200000002</v>
      </c>
      <c r="J3811" s="5">
        <v>1.4705616158435999</v>
      </c>
      <c r="K3811" s="5" t="s">
        <v>1304</v>
      </c>
      <c r="L3811" s="5">
        <v>260</v>
      </c>
      <c r="M3811" s="7" t="s">
        <v>2047</v>
      </c>
      <c r="N3811" s="7" t="s">
        <v>2048</v>
      </c>
      <c r="O3811" s="9" t="str">
        <f t="shared" si="236"/>
        <v>2020-05-12</v>
      </c>
      <c r="P3811" s="1" t="str">
        <f>VLOOKUP(K3811,de_para!$A$2:$B$46,2,0)</f>
        <v>web event</v>
      </c>
      <c r="Q3811" s="1">
        <v>0</v>
      </c>
      <c r="R3811" s="1">
        <f t="shared" si="237"/>
        <v>5</v>
      </c>
      <c r="S3811" s="1">
        <f t="shared" si="238"/>
        <v>2020</v>
      </c>
      <c r="T3811" s="1">
        <f t="shared" si="239"/>
        <v>1</v>
      </c>
    </row>
    <row r="3812" spans="1:20" x14ac:dyDescent="0.2">
      <c r="A3812" s="3" t="s">
        <v>311</v>
      </c>
      <c r="B3812" s="3" t="s">
        <v>2046</v>
      </c>
      <c r="C3812" s="4" t="s">
        <v>2050</v>
      </c>
      <c r="D3812" s="5" t="s">
        <v>2051</v>
      </c>
      <c r="E3812" s="4" t="s">
        <v>2052</v>
      </c>
      <c r="F3812" s="6">
        <v>197.06</v>
      </c>
      <c r="G3812" s="4">
        <v>20428</v>
      </c>
      <c r="H3812" s="4">
        <v>37041</v>
      </c>
      <c r="I3812" s="5">
        <v>5.3200507500000001</v>
      </c>
      <c r="J3812" s="5">
        <v>1.8132465243783</v>
      </c>
      <c r="K3812" s="5" t="s">
        <v>2053</v>
      </c>
      <c r="L3812" s="5" t="s">
        <v>42</v>
      </c>
      <c r="M3812" s="7" t="s">
        <v>2047</v>
      </c>
      <c r="N3812" s="7" t="s">
        <v>2048</v>
      </c>
      <c r="O3812" s="9" t="str">
        <f t="shared" si="236"/>
        <v>2020-05-12</v>
      </c>
      <c r="P3812" s="1" t="str">
        <f>VLOOKUP(K3812,de_para!$A$2:$B$46,2,0)</f>
        <v>web event</v>
      </c>
      <c r="Q3812" s="1">
        <v>0</v>
      </c>
      <c r="R3812" s="1">
        <f t="shared" si="237"/>
        <v>5</v>
      </c>
      <c r="S3812" s="1">
        <f t="shared" si="238"/>
        <v>2020</v>
      </c>
      <c r="T3812" s="1">
        <f t="shared" si="239"/>
        <v>1</v>
      </c>
    </row>
    <row r="3813" spans="1:20" x14ac:dyDescent="0.2">
      <c r="A3813" s="3" t="s">
        <v>2054</v>
      </c>
      <c r="B3813" s="3" t="s">
        <v>2046</v>
      </c>
      <c r="C3813" s="4" t="s">
        <v>2055</v>
      </c>
      <c r="D3813" s="5" t="s">
        <v>1360</v>
      </c>
      <c r="E3813" s="4" t="s">
        <v>1361</v>
      </c>
      <c r="F3813" s="6">
        <v>31.9</v>
      </c>
      <c r="G3813" s="4">
        <v>4262</v>
      </c>
      <c r="H3813" s="4">
        <v>4307</v>
      </c>
      <c r="I3813" s="5">
        <v>7.4065474800000004</v>
      </c>
      <c r="J3813" s="5">
        <v>1.0105584232755001</v>
      </c>
      <c r="K3813" s="5" t="s">
        <v>30</v>
      </c>
      <c r="L3813" s="5">
        <v>5</v>
      </c>
      <c r="M3813" s="7" t="s">
        <v>2047</v>
      </c>
      <c r="N3813" s="7" t="s">
        <v>2048</v>
      </c>
      <c r="O3813" s="9" t="str">
        <f t="shared" si="236"/>
        <v>2020-05-12</v>
      </c>
      <c r="P3813" s="1" t="str">
        <f>VLOOKUP(K3813,de_para!$A$2:$B$46,2,0)</f>
        <v>Lead Ads</v>
      </c>
      <c r="Q3813" s="1">
        <v>0</v>
      </c>
      <c r="R3813" s="1">
        <f t="shared" si="237"/>
        <v>5</v>
      </c>
      <c r="S3813" s="1">
        <f t="shared" si="238"/>
        <v>2020</v>
      </c>
      <c r="T3813" s="1">
        <f t="shared" si="239"/>
        <v>1</v>
      </c>
    </row>
    <row r="3814" spans="1:20" x14ac:dyDescent="0.2">
      <c r="A3814" s="3" t="s">
        <v>1466</v>
      </c>
      <c r="B3814" s="3" t="s">
        <v>2046</v>
      </c>
      <c r="C3814" s="4" t="s">
        <v>1467</v>
      </c>
      <c r="D3814" s="5" t="s">
        <v>1249</v>
      </c>
      <c r="E3814" s="4" t="s">
        <v>1250</v>
      </c>
      <c r="F3814" s="6">
        <v>4352.1400000000003</v>
      </c>
      <c r="G3814" s="4">
        <v>667262</v>
      </c>
      <c r="H3814" s="4">
        <v>1030888</v>
      </c>
      <c r="I3814" s="5">
        <v>4.2217389299999999</v>
      </c>
      <c r="J3814" s="5">
        <v>1.5449523575447</v>
      </c>
      <c r="K3814" s="5" t="s">
        <v>1251</v>
      </c>
      <c r="L3814" s="5">
        <v>46</v>
      </c>
      <c r="M3814" s="7" t="s">
        <v>2047</v>
      </c>
      <c r="N3814" s="7" t="s">
        <v>2048</v>
      </c>
      <c r="O3814" s="9" t="str">
        <f t="shared" si="236"/>
        <v>2020-05-12</v>
      </c>
      <c r="P3814" s="1" t="str">
        <f>VLOOKUP(K3814,de_para!$A$2:$B$46,2,0)</f>
        <v>Credenciamento</v>
      </c>
      <c r="Q3814" s="1">
        <v>0</v>
      </c>
      <c r="R3814" s="1">
        <f t="shared" si="237"/>
        <v>5</v>
      </c>
      <c r="S3814" s="1">
        <f t="shared" si="238"/>
        <v>2020</v>
      </c>
      <c r="T3814" s="1">
        <f t="shared" si="239"/>
        <v>1</v>
      </c>
    </row>
    <row r="3815" spans="1:20" x14ac:dyDescent="0.2">
      <c r="A3815" s="3" t="s">
        <v>1305</v>
      </c>
      <c r="B3815" s="3" t="s">
        <v>2046</v>
      </c>
      <c r="C3815" s="4" t="s">
        <v>1738</v>
      </c>
      <c r="D3815" s="5" t="s">
        <v>1108</v>
      </c>
      <c r="E3815" s="4" t="s">
        <v>1109</v>
      </c>
      <c r="F3815" s="6">
        <v>565.64</v>
      </c>
      <c r="G3815" s="4">
        <v>89472</v>
      </c>
      <c r="H3815" s="4">
        <v>138341</v>
      </c>
      <c r="I3815" s="5">
        <v>4.0887372500000003</v>
      </c>
      <c r="J3815" s="5">
        <v>1.5461932224607</v>
      </c>
      <c r="K3815" s="5" t="s">
        <v>19</v>
      </c>
      <c r="L3815" s="5">
        <v>45</v>
      </c>
      <c r="M3815" s="7" t="s">
        <v>2047</v>
      </c>
      <c r="N3815" s="7" t="s">
        <v>2048</v>
      </c>
      <c r="O3815" s="9" t="str">
        <f t="shared" si="236"/>
        <v>2020-05-12</v>
      </c>
      <c r="P3815" s="1" t="str">
        <f>VLOOKUP(K3815,de_para!$A$2:$B$46,2,0)</f>
        <v>web event</v>
      </c>
      <c r="Q3815" s="1">
        <v>0</v>
      </c>
      <c r="R3815" s="1">
        <f t="shared" si="237"/>
        <v>5</v>
      </c>
      <c r="S3815" s="1">
        <f t="shared" si="238"/>
        <v>2020</v>
      </c>
      <c r="T3815" s="1">
        <f t="shared" si="239"/>
        <v>1</v>
      </c>
    </row>
    <row r="3816" spans="1:20" x14ac:dyDescent="0.2">
      <c r="A3816" s="3" t="s">
        <v>1536</v>
      </c>
      <c r="B3816" s="3" t="s">
        <v>2046</v>
      </c>
      <c r="C3816" s="4" t="s">
        <v>1644</v>
      </c>
      <c r="D3816" s="5" t="s">
        <v>1634</v>
      </c>
      <c r="E3816" s="4" t="s">
        <v>1635</v>
      </c>
      <c r="F3816" s="6">
        <v>670.18</v>
      </c>
      <c r="G3816" s="4">
        <v>28256</v>
      </c>
      <c r="H3816" s="4">
        <v>87421</v>
      </c>
      <c r="I3816" s="5">
        <v>7.6661214099999997</v>
      </c>
      <c r="J3816" s="5">
        <v>3.0938915628539001</v>
      </c>
      <c r="K3816" s="5" t="s">
        <v>19</v>
      </c>
      <c r="L3816" s="5">
        <v>31</v>
      </c>
      <c r="M3816" s="7" t="s">
        <v>2047</v>
      </c>
      <c r="N3816" s="7" t="s">
        <v>2048</v>
      </c>
      <c r="O3816" s="9" t="str">
        <f t="shared" si="236"/>
        <v>2020-05-12</v>
      </c>
      <c r="P3816" s="1" t="str">
        <f>VLOOKUP(K3816,de_para!$A$2:$B$46,2,0)</f>
        <v>web event</v>
      </c>
      <c r="Q3816" s="1">
        <v>0</v>
      </c>
      <c r="R3816" s="1">
        <f t="shared" si="237"/>
        <v>5</v>
      </c>
      <c r="S3816" s="1">
        <f t="shared" si="238"/>
        <v>2020</v>
      </c>
      <c r="T3816" s="1">
        <f t="shared" si="239"/>
        <v>1</v>
      </c>
    </row>
    <row r="3817" spans="1:20" x14ac:dyDescent="0.2">
      <c r="A3817" s="3" t="s">
        <v>1981</v>
      </c>
      <c r="B3817" s="3" t="s">
        <v>2046</v>
      </c>
      <c r="C3817" s="4" t="s">
        <v>2014</v>
      </c>
      <c r="D3817" s="5" t="s">
        <v>2010</v>
      </c>
      <c r="E3817" s="4" t="s">
        <v>2011</v>
      </c>
      <c r="F3817" s="6">
        <v>417.34</v>
      </c>
      <c r="G3817" s="4">
        <v>37720</v>
      </c>
      <c r="H3817" s="4">
        <v>44060</v>
      </c>
      <c r="I3817" s="5">
        <v>9.47208352</v>
      </c>
      <c r="J3817" s="5">
        <v>1.1680805938494001</v>
      </c>
      <c r="K3817" s="5" t="s">
        <v>2012</v>
      </c>
      <c r="L3817" s="5">
        <v>13</v>
      </c>
      <c r="M3817" s="7" t="s">
        <v>2047</v>
      </c>
      <c r="N3817" s="7" t="s">
        <v>2048</v>
      </c>
      <c r="O3817" s="9" t="str">
        <f t="shared" si="236"/>
        <v>2020-05-12</v>
      </c>
      <c r="P3817" s="1" t="str">
        <f>VLOOKUP(K3817,de_para!$A$2:$B$46,2,0)</f>
        <v>web event</v>
      </c>
      <c r="Q3817" s="1">
        <v>0</v>
      </c>
      <c r="R3817" s="1">
        <f t="shared" si="237"/>
        <v>5</v>
      </c>
      <c r="S3817" s="1">
        <f t="shared" si="238"/>
        <v>2020</v>
      </c>
      <c r="T3817" s="1">
        <f t="shared" si="239"/>
        <v>1</v>
      </c>
    </row>
    <row r="3818" spans="1:20" x14ac:dyDescent="0.2">
      <c r="A3818" s="3" t="s">
        <v>1977</v>
      </c>
      <c r="B3818" s="3" t="s">
        <v>2046</v>
      </c>
      <c r="C3818" s="4" t="s">
        <v>2056</v>
      </c>
      <c r="D3818" s="5" t="s">
        <v>2057</v>
      </c>
      <c r="E3818" s="4" t="s">
        <v>2058</v>
      </c>
      <c r="F3818" s="6">
        <v>0</v>
      </c>
      <c r="G3818" s="4">
        <v>0</v>
      </c>
      <c r="H3818" s="4">
        <v>0</v>
      </c>
      <c r="I3818" s="5" t="s">
        <v>42</v>
      </c>
      <c r="J3818" s="5">
        <v>0</v>
      </c>
      <c r="K3818" s="5" t="s">
        <v>1304</v>
      </c>
      <c r="L3818" s="5">
        <v>2</v>
      </c>
      <c r="M3818" s="7" t="s">
        <v>2047</v>
      </c>
      <c r="N3818" s="7" t="s">
        <v>2048</v>
      </c>
      <c r="O3818" s="9" t="str">
        <f t="shared" si="236"/>
        <v>2020-05-12</v>
      </c>
      <c r="P3818" s="1" t="str">
        <f>VLOOKUP(K3818,de_para!$A$2:$B$46,2,0)</f>
        <v>web event</v>
      </c>
      <c r="Q3818" s="1">
        <v>0</v>
      </c>
      <c r="R3818" s="1">
        <f t="shared" si="237"/>
        <v>5</v>
      </c>
      <c r="S3818" s="1">
        <f t="shared" si="238"/>
        <v>2020</v>
      </c>
      <c r="T3818" s="1">
        <f t="shared" si="239"/>
        <v>1</v>
      </c>
    </row>
    <row r="3819" spans="1:20" x14ac:dyDescent="0.2">
      <c r="A3819" s="3" t="s">
        <v>2059</v>
      </c>
      <c r="B3819" s="3" t="s">
        <v>2046</v>
      </c>
      <c r="C3819" s="4" t="s">
        <v>2060</v>
      </c>
      <c r="D3819" s="5" t="s">
        <v>2061</v>
      </c>
      <c r="E3819" s="4" t="s">
        <v>2062</v>
      </c>
      <c r="F3819" s="6">
        <v>0</v>
      </c>
      <c r="G3819" s="4">
        <v>0</v>
      </c>
      <c r="H3819" s="4">
        <v>0</v>
      </c>
      <c r="I3819" s="5" t="s">
        <v>42</v>
      </c>
      <c r="J3819" s="5">
        <v>0</v>
      </c>
      <c r="K3819" s="5" t="s">
        <v>200</v>
      </c>
      <c r="L3819" s="5">
        <v>1</v>
      </c>
      <c r="M3819" s="7" t="s">
        <v>2047</v>
      </c>
      <c r="N3819" s="7" t="s">
        <v>2048</v>
      </c>
      <c r="O3819" s="9" t="str">
        <f t="shared" si="236"/>
        <v>2020-05-12</v>
      </c>
      <c r="P3819" s="1" t="str">
        <f>VLOOKUP(K3819,de_para!$A$2:$B$46,2,0)</f>
        <v>Mensagem</v>
      </c>
      <c r="Q3819" s="1">
        <v>0</v>
      </c>
      <c r="R3819" s="1">
        <f t="shared" si="237"/>
        <v>5</v>
      </c>
      <c r="S3819" s="1">
        <f t="shared" si="238"/>
        <v>2020</v>
      </c>
      <c r="T3819" s="1">
        <f t="shared" si="239"/>
        <v>1</v>
      </c>
    </row>
    <row r="3820" spans="1:20" x14ac:dyDescent="0.2">
      <c r="A3820" s="3" t="s">
        <v>1957</v>
      </c>
      <c r="B3820" s="3" t="s">
        <v>2046</v>
      </c>
      <c r="C3820" s="4" t="s">
        <v>1958</v>
      </c>
      <c r="D3820" s="5" t="s">
        <v>1922</v>
      </c>
      <c r="E3820" s="4" t="s">
        <v>1923</v>
      </c>
      <c r="F3820" s="6">
        <v>477.9</v>
      </c>
      <c r="G3820" s="4">
        <v>109151</v>
      </c>
      <c r="H3820" s="4">
        <v>123893</v>
      </c>
      <c r="I3820" s="5">
        <v>3.85736079</v>
      </c>
      <c r="J3820" s="5">
        <v>1.1350606041172</v>
      </c>
      <c r="K3820" s="5" t="s">
        <v>200</v>
      </c>
      <c r="L3820" s="5">
        <v>59</v>
      </c>
      <c r="M3820" s="7" t="s">
        <v>2047</v>
      </c>
      <c r="N3820" s="7" t="s">
        <v>2048</v>
      </c>
      <c r="O3820" s="9" t="str">
        <f t="shared" si="236"/>
        <v>2020-05-12</v>
      </c>
      <c r="P3820" s="1" t="str">
        <f>VLOOKUP(K3820,de_para!$A$2:$B$46,2,0)</f>
        <v>Mensagem</v>
      </c>
      <c r="Q3820" s="1">
        <v>0</v>
      </c>
      <c r="R3820" s="1">
        <f t="shared" si="237"/>
        <v>5</v>
      </c>
      <c r="S3820" s="1">
        <f t="shared" si="238"/>
        <v>2020</v>
      </c>
      <c r="T3820" s="1">
        <f t="shared" si="239"/>
        <v>1</v>
      </c>
    </row>
    <row r="3821" spans="1:20" x14ac:dyDescent="0.2">
      <c r="A3821" s="3" t="s">
        <v>1358</v>
      </c>
      <c r="B3821" s="3" t="s">
        <v>2046</v>
      </c>
      <c r="C3821" s="4" t="s">
        <v>1770</v>
      </c>
      <c r="D3821" s="5" t="s">
        <v>1761</v>
      </c>
      <c r="E3821" s="4" t="s">
        <v>1762</v>
      </c>
      <c r="F3821" s="6">
        <v>576.95000000000005</v>
      </c>
      <c r="G3821" s="4">
        <v>58032</v>
      </c>
      <c r="H3821" s="4">
        <v>71101</v>
      </c>
      <c r="I3821" s="5">
        <v>8.1145131599999996</v>
      </c>
      <c r="J3821" s="5">
        <v>1.2252033360904</v>
      </c>
      <c r="K3821" s="5" t="s">
        <v>30</v>
      </c>
      <c r="L3821" s="5">
        <v>57</v>
      </c>
      <c r="M3821" s="7" t="s">
        <v>2047</v>
      </c>
      <c r="N3821" s="7" t="s">
        <v>2048</v>
      </c>
      <c r="O3821" s="9" t="str">
        <f t="shared" si="236"/>
        <v>2020-05-12</v>
      </c>
      <c r="P3821" s="1" t="str">
        <f>VLOOKUP(K3821,de_para!$A$2:$B$46,2,0)</f>
        <v>Lead Ads</v>
      </c>
      <c r="Q3821" s="1">
        <v>0</v>
      </c>
      <c r="R3821" s="1">
        <f t="shared" si="237"/>
        <v>5</v>
      </c>
      <c r="S3821" s="1">
        <f t="shared" si="238"/>
        <v>2020</v>
      </c>
      <c r="T3821" s="1">
        <f t="shared" si="239"/>
        <v>1</v>
      </c>
    </row>
    <row r="3822" spans="1:20" x14ac:dyDescent="0.2">
      <c r="A3822" s="3" t="s">
        <v>1446</v>
      </c>
      <c r="B3822" s="3" t="s">
        <v>2046</v>
      </c>
      <c r="C3822" s="4" t="s">
        <v>1447</v>
      </c>
      <c r="D3822" s="5" t="s">
        <v>1416</v>
      </c>
      <c r="E3822" s="4" t="s">
        <v>1417</v>
      </c>
      <c r="F3822" s="6">
        <v>11542.93</v>
      </c>
      <c r="G3822" s="4">
        <v>793471</v>
      </c>
      <c r="H3822" s="4">
        <v>1124325</v>
      </c>
      <c r="I3822" s="5">
        <v>10.266542149999999</v>
      </c>
      <c r="J3822" s="5">
        <v>1.4169705004972</v>
      </c>
      <c r="K3822" s="5" t="s">
        <v>200</v>
      </c>
      <c r="L3822" s="5">
        <v>622</v>
      </c>
      <c r="M3822" s="7" t="s">
        <v>2047</v>
      </c>
      <c r="N3822" s="7" t="s">
        <v>2048</v>
      </c>
      <c r="O3822" s="9" t="str">
        <f t="shared" si="236"/>
        <v>2020-05-12</v>
      </c>
      <c r="P3822" s="1" t="str">
        <f>VLOOKUP(K3822,de_para!$A$2:$B$46,2,0)</f>
        <v>Mensagem</v>
      </c>
      <c r="Q3822" s="1">
        <v>1</v>
      </c>
      <c r="R3822" s="1">
        <f t="shared" si="237"/>
        <v>5</v>
      </c>
      <c r="S3822" s="1">
        <f t="shared" si="238"/>
        <v>2020</v>
      </c>
      <c r="T3822" s="1">
        <f t="shared" si="239"/>
        <v>1</v>
      </c>
    </row>
    <row r="3823" spans="1:20" x14ac:dyDescent="0.2">
      <c r="A3823" s="3" t="s">
        <v>311</v>
      </c>
      <c r="B3823" s="3" t="s">
        <v>2046</v>
      </c>
      <c r="C3823" s="4" t="s">
        <v>1248</v>
      </c>
      <c r="D3823" s="5" t="s">
        <v>1249</v>
      </c>
      <c r="E3823" s="4" t="s">
        <v>1250</v>
      </c>
      <c r="F3823" s="6">
        <v>1414.15</v>
      </c>
      <c r="G3823" s="4">
        <v>227007</v>
      </c>
      <c r="H3823" s="4">
        <v>406562</v>
      </c>
      <c r="I3823" s="5">
        <v>3.4783132700000001</v>
      </c>
      <c r="J3823" s="5">
        <v>1.7909667983807001</v>
      </c>
      <c r="K3823" s="5" t="s">
        <v>1251</v>
      </c>
      <c r="L3823" s="5">
        <v>17</v>
      </c>
      <c r="M3823" s="7" t="s">
        <v>2047</v>
      </c>
      <c r="N3823" s="7" t="s">
        <v>2048</v>
      </c>
      <c r="O3823" s="9" t="str">
        <f t="shared" si="236"/>
        <v>2020-05-12</v>
      </c>
      <c r="P3823" s="1" t="str">
        <f>VLOOKUP(K3823,de_para!$A$2:$B$46,2,0)</f>
        <v>Credenciamento</v>
      </c>
      <c r="Q3823" s="1">
        <v>0</v>
      </c>
      <c r="R3823" s="1">
        <f t="shared" si="237"/>
        <v>5</v>
      </c>
      <c r="S3823" s="1">
        <f t="shared" si="238"/>
        <v>2020</v>
      </c>
      <c r="T3823" s="1">
        <f t="shared" si="239"/>
        <v>1</v>
      </c>
    </row>
    <row r="3824" spans="1:20" x14ac:dyDescent="0.2">
      <c r="A3824" s="3" t="s">
        <v>1305</v>
      </c>
      <c r="B3824" s="3" t="s">
        <v>2046</v>
      </c>
      <c r="C3824" s="4" t="s">
        <v>1306</v>
      </c>
      <c r="D3824" s="5" t="s">
        <v>1249</v>
      </c>
      <c r="E3824" s="4" t="s">
        <v>1250</v>
      </c>
      <c r="F3824" s="6">
        <v>532.87</v>
      </c>
      <c r="G3824" s="4">
        <v>73344</v>
      </c>
      <c r="H3824" s="4">
        <v>127990</v>
      </c>
      <c r="I3824" s="5">
        <v>4.1633721399999999</v>
      </c>
      <c r="J3824" s="5">
        <v>1.7450643542757001</v>
      </c>
      <c r="K3824" s="5" t="s">
        <v>1251</v>
      </c>
      <c r="L3824" s="5">
        <v>12</v>
      </c>
      <c r="M3824" s="7" t="s">
        <v>2047</v>
      </c>
      <c r="N3824" s="7" t="s">
        <v>2048</v>
      </c>
      <c r="O3824" s="9" t="str">
        <f t="shared" si="236"/>
        <v>2020-05-12</v>
      </c>
      <c r="P3824" s="1" t="str">
        <f>VLOOKUP(K3824,de_para!$A$2:$B$46,2,0)</f>
        <v>Credenciamento</v>
      </c>
      <c r="Q3824" s="1">
        <v>0</v>
      </c>
      <c r="R3824" s="1">
        <f t="shared" si="237"/>
        <v>5</v>
      </c>
      <c r="S3824" s="1">
        <f t="shared" si="238"/>
        <v>2020</v>
      </c>
      <c r="T3824" s="1">
        <f t="shared" si="239"/>
        <v>1</v>
      </c>
    </row>
    <row r="3825" spans="1:20" x14ac:dyDescent="0.2">
      <c r="A3825" s="3" t="s">
        <v>1945</v>
      </c>
      <c r="B3825" s="3" t="s">
        <v>2046</v>
      </c>
      <c r="C3825" s="4" t="s">
        <v>1946</v>
      </c>
      <c r="D3825" s="5" t="s">
        <v>1841</v>
      </c>
      <c r="E3825" s="4" t="s">
        <v>1842</v>
      </c>
      <c r="F3825" s="6">
        <v>2283.9699999999998</v>
      </c>
      <c r="G3825" s="4">
        <v>188448</v>
      </c>
      <c r="H3825" s="4">
        <v>210790</v>
      </c>
      <c r="I3825" s="5">
        <v>10.8352863</v>
      </c>
      <c r="J3825" s="5">
        <v>1.1185579045678</v>
      </c>
      <c r="K3825" s="5" t="s">
        <v>1304</v>
      </c>
      <c r="L3825" s="5">
        <v>102</v>
      </c>
      <c r="M3825" s="7" t="s">
        <v>2047</v>
      </c>
      <c r="N3825" s="7" t="s">
        <v>2048</v>
      </c>
      <c r="O3825" s="9" t="str">
        <f t="shared" si="236"/>
        <v>2020-05-12</v>
      </c>
      <c r="P3825" s="1" t="str">
        <f>VLOOKUP(K3825,de_para!$A$2:$B$46,2,0)</f>
        <v>web event</v>
      </c>
      <c r="Q3825" s="1">
        <v>0</v>
      </c>
      <c r="R3825" s="1">
        <f t="shared" si="237"/>
        <v>5</v>
      </c>
      <c r="S3825" s="1">
        <f t="shared" si="238"/>
        <v>2020</v>
      </c>
      <c r="T3825" s="1">
        <f t="shared" si="239"/>
        <v>1</v>
      </c>
    </row>
    <row r="3826" spans="1:20" x14ac:dyDescent="0.2">
      <c r="A3826" s="3" t="s">
        <v>2006</v>
      </c>
      <c r="B3826" s="3" t="s">
        <v>2046</v>
      </c>
      <c r="C3826" s="4" t="s">
        <v>2007</v>
      </c>
      <c r="D3826" s="5" t="s">
        <v>1841</v>
      </c>
      <c r="E3826" s="4" t="s">
        <v>1842</v>
      </c>
      <c r="F3826" s="6">
        <v>710.25</v>
      </c>
      <c r="G3826" s="4">
        <v>73488</v>
      </c>
      <c r="H3826" s="4">
        <v>111532</v>
      </c>
      <c r="I3826" s="5">
        <v>6.3681275299999998</v>
      </c>
      <c r="J3826" s="5">
        <v>1.5176899629872</v>
      </c>
      <c r="K3826" s="5" t="s">
        <v>1304</v>
      </c>
      <c r="L3826" s="5">
        <v>49</v>
      </c>
      <c r="M3826" s="7" t="s">
        <v>2047</v>
      </c>
      <c r="N3826" s="7" t="s">
        <v>2048</v>
      </c>
      <c r="O3826" s="9" t="str">
        <f t="shared" si="236"/>
        <v>2020-05-12</v>
      </c>
      <c r="P3826" s="1" t="str">
        <f>VLOOKUP(K3826,de_para!$A$2:$B$46,2,0)</f>
        <v>web event</v>
      </c>
      <c r="Q3826" s="1">
        <v>0</v>
      </c>
      <c r="R3826" s="1">
        <f t="shared" si="237"/>
        <v>5</v>
      </c>
      <c r="S3826" s="1">
        <f t="shared" si="238"/>
        <v>2020</v>
      </c>
      <c r="T3826" s="1">
        <f t="shared" si="239"/>
        <v>1</v>
      </c>
    </row>
    <row r="3827" spans="1:20" x14ac:dyDescent="0.2">
      <c r="A3827" s="3" t="s">
        <v>1574</v>
      </c>
      <c r="B3827" s="3" t="s">
        <v>2046</v>
      </c>
      <c r="C3827" s="4" t="s">
        <v>1577</v>
      </c>
      <c r="D3827" s="5" t="s">
        <v>456</v>
      </c>
      <c r="E3827" s="4" t="s">
        <v>457</v>
      </c>
      <c r="F3827" s="6">
        <v>2717.67</v>
      </c>
      <c r="G3827" s="4">
        <v>207519</v>
      </c>
      <c r="H3827" s="4">
        <v>307928</v>
      </c>
      <c r="I3827" s="5">
        <v>8.8256670400000008</v>
      </c>
      <c r="J3827" s="5">
        <v>1.4838544904322</v>
      </c>
      <c r="K3827" s="5" t="s">
        <v>38</v>
      </c>
      <c r="L3827" s="5">
        <v>28</v>
      </c>
      <c r="M3827" s="7" t="s">
        <v>2047</v>
      </c>
      <c r="N3827" s="7" t="s">
        <v>2048</v>
      </c>
      <c r="O3827" s="9" t="str">
        <f t="shared" si="236"/>
        <v>2020-05-12</v>
      </c>
      <c r="P3827" s="1" t="str">
        <f>VLOOKUP(K3827,de_para!$A$2:$B$46,2,0)</f>
        <v>Credenciamento</v>
      </c>
      <c r="Q3827" s="1">
        <v>0</v>
      </c>
      <c r="R3827" s="1">
        <f t="shared" si="237"/>
        <v>5</v>
      </c>
      <c r="S3827" s="1">
        <f t="shared" si="238"/>
        <v>2020</v>
      </c>
      <c r="T3827" s="1">
        <f t="shared" si="239"/>
        <v>1</v>
      </c>
    </row>
    <row r="3828" spans="1:20" x14ac:dyDescent="0.2">
      <c r="A3828" s="3" t="s">
        <v>1977</v>
      </c>
      <c r="B3828" s="3" t="s">
        <v>2046</v>
      </c>
      <c r="C3828" s="4" t="s">
        <v>2001</v>
      </c>
      <c r="D3828" s="5" t="s">
        <v>1926</v>
      </c>
      <c r="E3828" s="4" t="s">
        <v>1927</v>
      </c>
      <c r="F3828" s="6">
        <v>1125.54</v>
      </c>
      <c r="G3828" s="4">
        <v>29144</v>
      </c>
      <c r="H3828" s="4">
        <v>102811</v>
      </c>
      <c r="I3828" s="5">
        <v>10.94766124</v>
      </c>
      <c r="J3828" s="5">
        <v>3.5276900905847</v>
      </c>
      <c r="K3828" s="5" t="s">
        <v>2002</v>
      </c>
      <c r="L3828" s="5">
        <v>209</v>
      </c>
      <c r="M3828" s="7" t="s">
        <v>2047</v>
      </c>
      <c r="N3828" s="7" t="s">
        <v>2048</v>
      </c>
      <c r="O3828" s="9" t="str">
        <f t="shared" si="236"/>
        <v>2020-05-12</v>
      </c>
      <c r="P3828" s="1" t="str">
        <f>VLOOKUP(K3828,de_para!$A$2:$B$46,2,0)</f>
        <v>web event</v>
      </c>
      <c r="Q3828" s="1">
        <v>0</v>
      </c>
      <c r="R3828" s="1">
        <f t="shared" si="237"/>
        <v>5</v>
      </c>
      <c r="S3828" s="1">
        <f t="shared" si="238"/>
        <v>2020</v>
      </c>
      <c r="T3828" s="1">
        <f t="shared" si="239"/>
        <v>1</v>
      </c>
    </row>
    <row r="3829" spans="1:20" x14ac:dyDescent="0.2">
      <c r="A3829" s="3" t="s">
        <v>1920</v>
      </c>
      <c r="B3829" s="3" t="s">
        <v>2046</v>
      </c>
      <c r="C3829" s="4" t="s">
        <v>1921</v>
      </c>
      <c r="D3829" s="5" t="s">
        <v>1922</v>
      </c>
      <c r="E3829" s="4" t="s">
        <v>1923</v>
      </c>
      <c r="F3829" s="6">
        <v>1626.44</v>
      </c>
      <c r="G3829" s="4">
        <v>227649</v>
      </c>
      <c r="H3829" s="4">
        <v>278115</v>
      </c>
      <c r="I3829" s="5">
        <v>5.8480844300000001</v>
      </c>
      <c r="J3829" s="5">
        <v>1.2216833809944001</v>
      </c>
      <c r="K3829" s="5" t="s">
        <v>200</v>
      </c>
      <c r="L3829" s="5">
        <v>220</v>
      </c>
      <c r="M3829" s="7" t="s">
        <v>2047</v>
      </c>
      <c r="N3829" s="7" t="s">
        <v>2048</v>
      </c>
      <c r="O3829" s="9" t="str">
        <f t="shared" si="236"/>
        <v>2020-05-12</v>
      </c>
      <c r="P3829" s="1" t="str">
        <f>VLOOKUP(K3829,de_para!$A$2:$B$46,2,0)</f>
        <v>Mensagem</v>
      </c>
      <c r="Q3829" s="1">
        <v>0</v>
      </c>
      <c r="R3829" s="1">
        <f t="shared" si="237"/>
        <v>5</v>
      </c>
      <c r="S3829" s="1">
        <f t="shared" si="238"/>
        <v>2020</v>
      </c>
      <c r="T3829" s="1">
        <f t="shared" si="239"/>
        <v>1</v>
      </c>
    </row>
    <row r="3830" spans="1:20" x14ac:dyDescent="0.2">
      <c r="A3830" s="3" t="s">
        <v>1006</v>
      </c>
      <c r="B3830" s="3" t="s">
        <v>2046</v>
      </c>
      <c r="C3830" s="4" t="s">
        <v>1331</v>
      </c>
      <c r="D3830" s="5" t="s">
        <v>456</v>
      </c>
      <c r="E3830" s="4" t="s">
        <v>457</v>
      </c>
      <c r="F3830" s="6">
        <v>2761.1</v>
      </c>
      <c r="G3830" s="4">
        <v>389696</v>
      </c>
      <c r="H3830" s="4">
        <v>478668</v>
      </c>
      <c r="I3830" s="5">
        <v>5.7682986999999999</v>
      </c>
      <c r="J3830" s="5">
        <v>1.2283112990639</v>
      </c>
      <c r="K3830" s="5" t="s">
        <v>38</v>
      </c>
      <c r="L3830" s="5">
        <v>20</v>
      </c>
      <c r="M3830" s="7" t="s">
        <v>2047</v>
      </c>
      <c r="N3830" s="7" t="s">
        <v>2048</v>
      </c>
      <c r="O3830" s="9" t="str">
        <f t="shared" si="236"/>
        <v>2020-05-12</v>
      </c>
      <c r="P3830" s="1" t="str">
        <f>VLOOKUP(K3830,de_para!$A$2:$B$46,2,0)</f>
        <v>Credenciamento</v>
      </c>
      <c r="Q3830" s="1">
        <v>0</v>
      </c>
      <c r="R3830" s="1">
        <f t="shared" si="237"/>
        <v>5</v>
      </c>
      <c r="S3830" s="1">
        <f t="shared" si="238"/>
        <v>2020</v>
      </c>
      <c r="T3830" s="1">
        <f t="shared" si="239"/>
        <v>1</v>
      </c>
    </row>
    <row r="3831" spans="1:20" x14ac:dyDescent="0.2">
      <c r="A3831" s="3" t="s">
        <v>2027</v>
      </c>
      <c r="B3831" s="3" t="s">
        <v>2046</v>
      </c>
      <c r="C3831" s="4" t="s">
        <v>2028</v>
      </c>
      <c r="D3831" s="5" t="s">
        <v>2027</v>
      </c>
      <c r="E3831" s="4" t="s">
        <v>2029</v>
      </c>
      <c r="F3831" s="6">
        <v>6943.03</v>
      </c>
      <c r="G3831" s="4">
        <v>2466815</v>
      </c>
      <c r="H3831" s="4">
        <v>4157511</v>
      </c>
      <c r="I3831" s="5">
        <v>1.66999678</v>
      </c>
      <c r="J3831" s="5">
        <v>1.685376082114</v>
      </c>
      <c r="K3831" s="5" t="s">
        <v>222</v>
      </c>
      <c r="L3831" s="5">
        <v>24438</v>
      </c>
      <c r="M3831" s="7" t="s">
        <v>2047</v>
      </c>
      <c r="N3831" s="7" t="s">
        <v>2048</v>
      </c>
      <c r="O3831" s="9" t="str">
        <f t="shared" si="236"/>
        <v>2020-05-12</v>
      </c>
      <c r="P3831" s="1" t="str">
        <f>VLOOKUP(K3831,de_para!$A$2:$B$46,2,0)</f>
        <v>Mid funnel</v>
      </c>
      <c r="Q3831" s="1">
        <v>0</v>
      </c>
      <c r="R3831" s="1">
        <f t="shared" si="237"/>
        <v>5</v>
      </c>
      <c r="S3831" s="1">
        <f t="shared" si="238"/>
        <v>2020</v>
      </c>
      <c r="T3831" s="1">
        <f t="shared" si="239"/>
        <v>1</v>
      </c>
    </row>
    <row r="3832" spans="1:20" x14ac:dyDescent="0.2">
      <c r="A3832" s="3" t="s">
        <v>2018</v>
      </c>
      <c r="B3832" s="3" t="s">
        <v>2046</v>
      </c>
      <c r="C3832" s="4" t="s">
        <v>2019</v>
      </c>
      <c r="D3832" s="5" t="s">
        <v>1961</v>
      </c>
      <c r="E3832" s="4" t="s">
        <v>1962</v>
      </c>
      <c r="F3832" s="6">
        <v>19.3</v>
      </c>
      <c r="G3832" s="4">
        <v>751</v>
      </c>
      <c r="H3832" s="4">
        <v>790</v>
      </c>
      <c r="I3832" s="5">
        <v>24.43037975</v>
      </c>
      <c r="J3832" s="5">
        <v>1.051930758988</v>
      </c>
      <c r="K3832" s="5" t="s">
        <v>1214</v>
      </c>
      <c r="L3832" s="5">
        <v>9</v>
      </c>
      <c r="M3832" s="7" t="s">
        <v>2047</v>
      </c>
      <c r="N3832" s="7" t="s">
        <v>2048</v>
      </c>
      <c r="O3832" s="9" t="str">
        <f t="shared" si="236"/>
        <v>2020-05-12</v>
      </c>
      <c r="P3832" s="1" t="str">
        <f>VLOOKUP(K3832,de_para!$A$2:$B$46,2,0)</f>
        <v>App event</v>
      </c>
      <c r="Q3832" s="1">
        <v>0</v>
      </c>
      <c r="R3832" s="1">
        <f t="shared" si="237"/>
        <v>5</v>
      </c>
      <c r="S3832" s="1">
        <f t="shared" si="238"/>
        <v>2020</v>
      </c>
      <c r="T3832" s="1">
        <f t="shared" si="239"/>
        <v>1</v>
      </c>
    </row>
    <row r="3833" spans="1:20" x14ac:dyDescent="0.2">
      <c r="A3833" s="3" t="s">
        <v>1358</v>
      </c>
      <c r="B3833" s="3" t="s">
        <v>2046</v>
      </c>
      <c r="C3833" s="4" t="s">
        <v>1359</v>
      </c>
      <c r="D3833" s="5" t="s">
        <v>1360</v>
      </c>
      <c r="E3833" s="4" t="s">
        <v>1361</v>
      </c>
      <c r="F3833" s="6">
        <v>2149.19</v>
      </c>
      <c r="G3833" s="4">
        <v>248832</v>
      </c>
      <c r="H3833" s="4">
        <v>290987</v>
      </c>
      <c r="I3833" s="5">
        <v>7.3858626000000003</v>
      </c>
      <c r="J3833" s="5">
        <v>1.1694114904835</v>
      </c>
      <c r="K3833" s="5" t="s">
        <v>30</v>
      </c>
      <c r="L3833" s="5">
        <v>293</v>
      </c>
      <c r="M3833" s="7" t="s">
        <v>2047</v>
      </c>
      <c r="N3833" s="7" t="s">
        <v>2048</v>
      </c>
      <c r="O3833" s="9" t="str">
        <f t="shared" si="236"/>
        <v>2020-05-12</v>
      </c>
      <c r="P3833" s="1" t="str">
        <f>VLOOKUP(K3833,de_para!$A$2:$B$46,2,0)</f>
        <v>Lead Ads</v>
      </c>
      <c r="Q3833" s="1">
        <v>0</v>
      </c>
      <c r="R3833" s="1">
        <f t="shared" si="237"/>
        <v>5</v>
      </c>
      <c r="S3833" s="1">
        <f t="shared" si="238"/>
        <v>2020</v>
      </c>
      <c r="T3833" s="1">
        <f t="shared" si="239"/>
        <v>1</v>
      </c>
    </row>
    <row r="3834" spans="1:20" x14ac:dyDescent="0.2">
      <c r="A3834" s="3" t="s">
        <v>1548</v>
      </c>
      <c r="B3834" s="3" t="s">
        <v>2046</v>
      </c>
      <c r="C3834" s="4" t="s">
        <v>1653</v>
      </c>
      <c r="D3834" s="5" t="s">
        <v>1634</v>
      </c>
      <c r="E3834" s="4" t="s">
        <v>1635</v>
      </c>
      <c r="F3834" s="6">
        <v>432.54</v>
      </c>
      <c r="G3834" s="4">
        <v>12392</v>
      </c>
      <c r="H3834" s="4">
        <v>41977</v>
      </c>
      <c r="I3834" s="5">
        <v>10.30421421</v>
      </c>
      <c r="J3834" s="5">
        <v>3.3874273724983999</v>
      </c>
      <c r="K3834" s="5" t="s">
        <v>19</v>
      </c>
      <c r="L3834" s="5">
        <v>45</v>
      </c>
      <c r="M3834" s="7" t="s">
        <v>2047</v>
      </c>
      <c r="N3834" s="7" t="s">
        <v>2048</v>
      </c>
      <c r="O3834" s="9" t="str">
        <f t="shared" si="236"/>
        <v>2020-05-12</v>
      </c>
      <c r="P3834" s="1" t="str">
        <f>VLOOKUP(K3834,de_para!$A$2:$B$46,2,0)</f>
        <v>web event</v>
      </c>
      <c r="Q3834" s="1">
        <v>0</v>
      </c>
      <c r="R3834" s="1">
        <f t="shared" si="237"/>
        <v>5</v>
      </c>
      <c r="S3834" s="1">
        <f t="shared" si="238"/>
        <v>2020</v>
      </c>
      <c r="T3834" s="1">
        <f t="shared" si="239"/>
        <v>1</v>
      </c>
    </row>
    <row r="3835" spans="1:20" x14ac:dyDescent="0.2">
      <c r="A3835" s="3" t="s">
        <v>1094</v>
      </c>
      <c r="B3835" s="3" t="s">
        <v>2046</v>
      </c>
      <c r="C3835" s="4" t="s">
        <v>1541</v>
      </c>
      <c r="D3835" s="5" t="s">
        <v>1524</v>
      </c>
      <c r="E3835" s="4" t="s">
        <v>1525</v>
      </c>
      <c r="F3835" s="6">
        <v>1572.83</v>
      </c>
      <c r="G3835" s="4">
        <v>29664</v>
      </c>
      <c r="H3835" s="4">
        <v>124044</v>
      </c>
      <c r="I3835" s="5">
        <v>12.67961369</v>
      </c>
      <c r="J3835" s="5">
        <v>4.1816343042071003</v>
      </c>
      <c r="K3835" s="5" t="s">
        <v>19</v>
      </c>
      <c r="L3835" s="5">
        <v>188</v>
      </c>
      <c r="M3835" s="7" t="s">
        <v>2047</v>
      </c>
      <c r="N3835" s="7" t="s">
        <v>2048</v>
      </c>
      <c r="O3835" s="9" t="str">
        <f t="shared" si="236"/>
        <v>2020-05-12</v>
      </c>
      <c r="P3835" s="1" t="str">
        <f>VLOOKUP(K3835,de_para!$A$2:$B$46,2,0)</f>
        <v>web event</v>
      </c>
      <c r="Q3835" s="1">
        <v>0</v>
      </c>
      <c r="R3835" s="1">
        <f t="shared" si="237"/>
        <v>5</v>
      </c>
      <c r="S3835" s="1">
        <f t="shared" si="238"/>
        <v>2020</v>
      </c>
      <c r="T3835" s="1">
        <f t="shared" si="239"/>
        <v>1</v>
      </c>
    </row>
    <row r="3836" spans="1:20" x14ac:dyDescent="0.2">
      <c r="A3836" s="3" t="s">
        <v>1981</v>
      </c>
      <c r="B3836" s="3" t="s">
        <v>2046</v>
      </c>
      <c r="C3836" s="4" t="s">
        <v>1982</v>
      </c>
      <c r="D3836" s="5" t="s">
        <v>1983</v>
      </c>
      <c r="E3836" s="4" t="s">
        <v>1984</v>
      </c>
      <c r="F3836" s="6">
        <v>0</v>
      </c>
      <c r="G3836" s="4">
        <v>0</v>
      </c>
      <c r="H3836" s="4">
        <v>0</v>
      </c>
      <c r="I3836" s="5" t="s">
        <v>42</v>
      </c>
      <c r="J3836" s="5">
        <v>0</v>
      </c>
      <c r="K3836" s="5" t="s">
        <v>1985</v>
      </c>
      <c r="L3836" s="5">
        <v>11</v>
      </c>
      <c r="M3836" s="7" t="s">
        <v>2047</v>
      </c>
      <c r="N3836" s="7" t="s">
        <v>2048</v>
      </c>
      <c r="O3836" s="9" t="str">
        <f t="shared" si="236"/>
        <v>2020-05-12</v>
      </c>
      <c r="P3836" s="1" t="str">
        <f>VLOOKUP(K3836,de_para!$A$2:$B$46,2,0)</f>
        <v>web event</v>
      </c>
      <c r="Q3836" s="1">
        <v>0</v>
      </c>
      <c r="R3836" s="1">
        <f t="shared" si="237"/>
        <v>5</v>
      </c>
      <c r="S3836" s="1">
        <f t="shared" si="238"/>
        <v>2020</v>
      </c>
      <c r="T3836" s="1">
        <f t="shared" si="239"/>
        <v>1</v>
      </c>
    </row>
    <row r="3837" spans="1:20" x14ac:dyDescent="0.2">
      <c r="A3837" s="3" t="s">
        <v>1468</v>
      </c>
      <c r="B3837" s="3" t="s">
        <v>2046</v>
      </c>
      <c r="C3837" s="4" t="s">
        <v>1469</v>
      </c>
      <c r="D3837" s="5" t="s">
        <v>1416</v>
      </c>
      <c r="E3837" s="4" t="s">
        <v>1417</v>
      </c>
      <c r="F3837" s="6">
        <v>20992.32</v>
      </c>
      <c r="G3837" s="4">
        <v>934910</v>
      </c>
      <c r="H3837" s="4">
        <v>1823932</v>
      </c>
      <c r="I3837" s="5">
        <v>11.50937645</v>
      </c>
      <c r="J3837" s="5">
        <v>1.9509172005862001</v>
      </c>
      <c r="K3837" s="5" t="s">
        <v>200</v>
      </c>
      <c r="L3837" s="5">
        <v>1079</v>
      </c>
      <c r="M3837" s="7" t="s">
        <v>2047</v>
      </c>
      <c r="N3837" s="7" t="s">
        <v>2048</v>
      </c>
      <c r="O3837" s="9" t="str">
        <f t="shared" si="236"/>
        <v>2020-05-12</v>
      </c>
      <c r="P3837" s="1" t="str">
        <f>VLOOKUP(K3837,de_para!$A$2:$B$46,2,0)</f>
        <v>Mensagem</v>
      </c>
      <c r="Q3837" s="1">
        <v>1</v>
      </c>
      <c r="R3837" s="1">
        <f t="shared" si="237"/>
        <v>5</v>
      </c>
      <c r="S3837" s="1">
        <f t="shared" si="238"/>
        <v>2020</v>
      </c>
      <c r="T3837" s="1">
        <f t="shared" si="239"/>
        <v>1</v>
      </c>
    </row>
    <row r="3838" spans="1:20" x14ac:dyDescent="0.2">
      <c r="A3838" s="3" t="s">
        <v>1732</v>
      </c>
      <c r="B3838" s="3" t="s">
        <v>2046</v>
      </c>
      <c r="C3838" s="4" t="s">
        <v>1733</v>
      </c>
      <c r="D3838" s="5" t="s">
        <v>1672</v>
      </c>
      <c r="E3838" s="4" t="s">
        <v>1673</v>
      </c>
      <c r="F3838" s="6">
        <v>498.6</v>
      </c>
      <c r="G3838" s="4">
        <v>79120</v>
      </c>
      <c r="H3838" s="4">
        <v>114507</v>
      </c>
      <c r="I3838" s="5">
        <v>4.3543189499999997</v>
      </c>
      <c r="J3838" s="5">
        <v>1.447257330637</v>
      </c>
      <c r="K3838" s="5" t="s">
        <v>19</v>
      </c>
      <c r="L3838" s="5">
        <v>49</v>
      </c>
      <c r="M3838" s="7" t="s">
        <v>2047</v>
      </c>
      <c r="N3838" s="7" t="s">
        <v>2048</v>
      </c>
      <c r="O3838" s="9" t="str">
        <f t="shared" si="236"/>
        <v>2020-05-12</v>
      </c>
      <c r="P3838" s="1" t="str">
        <f>VLOOKUP(K3838,de_para!$A$2:$B$46,2,0)</f>
        <v>web event</v>
      </c>
      <c r="Q3838" s="1">
        <v>0</v>
      </c>
      <c r="R3838" s="1">
        <f t="shared" si="237"/>
        <v>5</v>
      </c>
      <c r="S3838" s="1">
        <f t="shared" si="238"/>
        <v>2020</v>
      </c>
      <c r="T3838" s="1">
        <f t="shared" si="239"/>
        <v>1</v>
      </c>
    </row>
    <row r="3839" spans="1:20" x14ac:dyDescent="0.2">
      <c r="A3839" s="3" t="s">
        <v>1892</v>
      </c>
      <c r="B3839" s="3" t="s">
        <v>2046</v>
      </c>
      <c r="C3839" s="4" t="s">
        <v>1893</v>
      </c>
      <c r="D3839" s="5" t="s">
        <v>1841</v>
      </c>
      <c r="E3839" s="4" t="s">
        <v>1842</v>
      </c>
      <c r="F3839" s="6">
        <v>6590.14</v>
      </c>
      <c r="G3839" s="4">
        <v>398079</v>
      </c>
      <c r="H3839" s="4">
        <v>669427</v>
      </c>
      <c r="I3839" s="5">
        <v>9.8444490600000005</v>
      </c>
      <c r="J3839" s="5">
        <v>1.6816435933570999</v>
      </c>
      <c r="K3839" s="5" t="s">
        <v>1304</v>
      </c>
      <c r="L3839" s="5">
        <v>428</v>
      </c>
      <c r="M3839" s="7" t="s">
        <v>2047</v>
      </c>
      <c r="N3839" s="7" t="s">
        <v>2048</v>
      </c>
      <c r="O3839" s="9" t="str">
        <f t="shared" si="236"/>
        <v>2020-05-12</v>
      </c>
      <c r="P3839" s="1" t="str">
        <f>VLOOKUP(K3839,de_para!$A$2:$B$46,2,0)</f>
        <v>web event</v>
      </c>
      <c r="Q3839" s="1">
        <v>0</v>
      </c>
      <c r="R3839" s="1">
        <f t="shared" si="237"/>
        <v>5</v>
      </c>
      <c r="S3839" s="1">
        <f t="shared" si="238"/>
        <v>2020</v>
      </c>
      <c r="T3839" s="1">
        <f t="shared" si="239"/>
        <v>1</v>
      </c>
    </row>
    <row r="3840" spans="1:20" x14ac:dyDescent="0.2">
      <c r="A3840" s="3" t="s">
        <v>1446</v>
      </c>
      <c r="B3840" s="3" t="s">
        <v>2046</v>
      </c>
      <c r="C3840" s="4" t="s">
        <v>1677</v>
      </c>
      <c r="D3840" s="5" t="s">
        <v>1239</v>
      </c>
      <c r="E3840" s="4" t="s">
        <v>1240</v>
      </c>
      <c r="F3840" s="6">
        <v>538.48</v>
      </c>
      <c r="G3840" s="4">
        <v>61600</v>
      </c>
      <c r="H3840" s="4">
        <v>66060</v>
      </c>
      <c r="I3840" s="5">
        <v>8.1513775400000004</v>
      </c>
      <c r="J3840" s="5">
        <v>1.0724025974025999</v>
      </c>
      <c r="K3840" s="5" t="s">
        <v>200</v>
      </c>
      <c r="L3840" s="5">
        <v>37</v>
      </c>
      <c r="M3840" s="7" t="s">
        <v>2047</v>
      </c>
      <c r="N3840" s="7" t="s">
        <v>2048</v>
      </c>
      <c r="O3840" s="9" t="str">
        <f t="shared" si="236"/>
        <v>2020-05-12</v>
      </c>
      <c r="P3840" s="1" t="str">
        <f>VLOOKUP(K3840,de_para!$A$2:$B$46,2,0)</f>
        <v>Mensagem</v>
      </c>
      <c r="Q3840" s="1">
        <v>1</v>
      </c>
      <c r="R3840" s="1">
        <f t="shared" si="237"/>
        <v>5</v>
      </c>
      <c r="S3840" s="1">
        <f t="shared" si="238"/>
        <v>2020</v>
      </c>
      <c r="T3840" s="1">
        <f t="shared" si="239"/>
        <v>1</v>
      </c>
    </row>
    <row r="3841" spans="1:20" x14ac:dyDescent="0.2">
      <c r="A3841" s="3" t="s">
        <v>1477</v>
      </c>
      <c r="B3841" s="3" t="s">
        <v>2046</v>
      </c>
      <c r="C3841" s="4" t="s">
        <v>1478</v>
      </c>
      <c r="D3841" s="5" t="s">
        <v>1239</v>
      </c>
      <c r="E3841" s="4" t="s">
        <v>1240</v>
      </c>
      <c r="F3841" s="6">
        <v>24.47</v>
      </c>
      <c r="G3841" s="4">
        <v>3489</v>
      </c>
      <c r="H3841" s="4">
        <v>3621</v>
      </c>
      <c r="I3841" s="5">
        <v>6.7578017099999999</v>
      </c>
      <c r="J3841" s="5">
        <v>1.0378331900258</v>
      </c>
      <c r="K3841" s="5" t="s">
        <v>200</v>
      </c>
      <c r="L3841" s="5">
        <v>1</v>
      </c>
      <c r="M3841" s="7" t="s">
        <v>2047</v>
      </c>
      <c r="N3841" s="7" t="s">
        <v>2048</v>
      </c>
      <c r="O3841" s="9" t="str">
        <f t="shared" si="236"/>
        <v>2020-05-12</v>
      </c>
      <c r="P3841" s="1" t="str">
        <f>VLOOKUP(K3841,de_para!$A$2:$B$46,2,0)</f>
        <v>Mensagem</v>
      </c>
      <c r="Q3841" s="1">
        <v>1</v>
      </c>
      <c r="R3841" s="1">
        <f t="shared" si="237"/>
        <v>5</v>
      </c>
      <c r="S3841" s="1">
        <f t="shared" si="238"/>
        <v>2020</v>
      </c>
      <c r="T3841" s="1">
        <f t="shared" si="239"/>
        <v>1</v>
      </c>
    </row>
    <row r="3842" spans="1:20" x14ac:dyDescent="0.2">
      <c r="A3842" s="3" t="s">
        <v>2008</v>
      </c>
      <c r="B3842" s="3" t="s">
        <v>2046</v>
      </c>
      <c r="C3842" s="4" t="s">
        <v>2009</v>
      </c>
      <c r="D3842" s="5" t="s">
        <v>2010</v>
      </c>
      <c r="E3842" s="4" t="s">
        <v>2011</v>
      </c>
      <c r="F3842" s="6">
        <v>510.8</v>
      </c>
      <c r="G3842" s="4">
        <v>55488</v>
      </c>
      <c r="H3842" s="4">
        <v>63618</v>
      </c>
      <c r="I3842" s="5">
        <v>8.0291741299999995</v>
      </c>
      <c r="J3842" s="5">
        <v>1.1465181660899999</v>
      </c>
      <c r="K3842" s="5" t="s">
        <v>2012</v>
      </c>
      <c r="L3842" s="5">
        <v>16</v>
      </c>
      <c r="M3842" s="7" t="s">
        <v>2047</v>
      </c>
      <c r="N3842" s="7" t="s">
        <v>2048</v>
      </c>
      <c r="O3842" s="9" t="str">
        <f t="shared" si="236"/>
        <v>2020-05-12</v>
      </c>
      <c r="P3842" s="1" t="str">
        <f>VLOOKUP(K3842,de_para!$A$2:$B$46,2,0)</f>
        <v>web event</v>
      </c>
      <c r="Q3842" s="1">
        <v>0</v>
      </c>
      <c r="R3842" s="1">
        <f t="shared" si="237"/>
        <v>5</v>
      </c>
      <c r="S3842" s="1">
        <f t="shared" si="238"/>
        <v>2020</v>
      </c>
      <c r="T3842" s="1">
        <f t="shared" si="239"/>
        <v>1</v>
      </c>
    </row>
    <row r="3843" spans="1:20" x14ac:dyDescent="0.2">
      <c r="A3843" s="3" t="s">
        <v>2023</v>
      </c>
      <c r="B3843" s="3" t="s">
        <v>2046</v>
      </c>
      <c r="C3843" s="4" t="s">
        <v>2024</v>
      </c>
      <c r="D3843" s="5" t="s">
        <v>2023</v>
      </c>
      <c r="E3843" s="4" t="s">
        <v>2025</v>
      </c>
      <c r="F3843" s="6">
        <v>11556.83</v>
      </c>
      <c r="G3843" s="4">
        <v>4729856</v>
      </c>
      <c r="H3843" s="4">
        <v>8254878</v>
      </c>
      <c r="I3843" s="5">
        <v>1.4000001</v>
      </c>
      <c r="J3843" s="5">
        <v>1.7452704691220999</v>
      </c>
      <c r="K3843" s="5" t="s">
        <v>170</v>
      </c>
      <c r="L3843" s="5">
        <v>120700</v>
      </c>
      <c r="M3843" s="7" t="s">
        <v>2047</v>
      </c>
      <c r="N3843" s="7" t="s">
        <v>2048</v>
      </c>
      <c r="O3843" s="9" t="str">
        <f t="shared" ref="O3843:O3906" si="240">RIGHT(B3843,10)</f>
        <v>2020-05-12</v>
      </c>
      <c r="P3843" s="1" t="str">
        <f>VLOOKUP(K3843,de_para!$A$2:$B$46,2,0)</f>
        <v>Top funnel</v>
      </c>
      <c r="Q3843" s="1">
        <v>0</v>
      </c>
      <c r="R3843" s="1">
        <f t="shared" ref="R3843:R3906" si="241">MONTH(O3843)</f>
        <v>5</v>
      </c>
      <c r="S3843" s="1">
        <f t="shared" ref="S3843:S3906" si="242">YEAR(O3843)</f>
        <v>2020</v>
      </c>
      <c r="T3843" s="1">
        <f t="shared" ref="T3843:T3906" si="243">IF(R3843&lt;7,1,2)</f>
        <v>1</v>
      </c>
    </row>
    <row r="3844" spans="1:20" x14ac:dyDescent="0.2">
      <c r="A3844" s="3" t="s">
        <v>311</v>
      </c>
      <c r="B3844" s="3" t="s">
        <v>2046</v>
      </c>
      <c r="C3844" s="4" t="s">
        <v>1545</v>
      </c>
      <c r="D3844" s="5" t="s">
        <v>456</v>
      </c>
      <c r="E3844" s="4" t="s">
        <v>457</v>
      </c>
      <c r="F3844" s="6">
        <v>2569.8200000000002</v>
      </c>
      <c r="G3844" s="4">
        <v>278784</v>
      </c>
      <c r="H3844" s="4">
        <v>357649</v>
      </c>
      <c r="I3844" s="5">
        <v>7.18531297</v>
      </c>
      <c r="J3844" s="5">
        <v>1.2828892619376</v>
      </c>
      <c r="K3844" s="5" t="s">
        <v>38</v>
      </c>
      <c r="L3844" s="5">
        <v>25</v>
      </c>
      <c r="M3844" s="7" t="s">
        <v>2047</v>
      </c>
      <c r="N3844" s="7" t="s">
        <v>2048</v>
      </c>
      <c r="O3844" s="9" t="str">
        <f t="shared" si="240"/>
        <v>2020-05-12</v>
      </c>
      <c r="P3844" s="1" t="str">
        <f>VLOOKUP(K3844,de_para!$A$2:$B$46,2,0)</f>
        <v>Credenciamento</v>
      </c>
      <c r="Q3844" s="1">
        <v>0</v>
      </c>
      <c r="R3844" s="1">
        <f t="shared" si="241"/>
        <v>5</v>
      </c>
      <c r="S3844" s="1">
        <f t="shared" si="242"/>
        <v>2020</v>
      </c>
      <c r="T3844" s="1">
        <f t="shared" si="243"/>
        <v>1</v>
      </c>
    </row>
    <row r="3845" spans="1:20" x14ac:dyDescent="0.2">
      <c r="A3845" s="3" t="s">
        <v>1536</v>
      </c>
      <c r="B3845" s="3" t="s">
        <v>2046</v>
      </c>
      <c r="C3845" s="4" t="s">
        <v>1537</v>
      </c>
      <c r="D3845" s="5" t="s">
        <v>1524</v>
      </c>
      <c r="E3845" s="4" t="s">
        <v>1525</v>
      </c>
      <c r="F3845" s="6">
        <v>1232.8399999999999</v>
      </c>
      <c r="G3845" s="4">
        <v>83088</v>
      </c>
      <c r="H3845" s="4">
        <v>201382</v>
      </c>
      <c r="I3845" s="5">
        <v>6.1218976899999999</v>
      </c>
      <c r="J3845" s="5">
        <v>2.4237194300019</v>
      </c>
      <c r="K3845" s="5" t="s">
        <v>19</v>
      </c>
      <c r="L3845" s="5">
        <v>76</v>
      </c>
      <c r="M3845" s="7" t="s">
        <v>2047</v>
      </c>
      <c r="N3845" s="7" t="s">
        <v>2048</v>
      </c>
      <c r="O3845" s="9" t="str">
        <f t="shared" si="240"/>
        <v>2020-05-12</v>
      </c>
      <c r="P3845" s="1" t="str">
        <f>VLOOKUP(K3845,de_para!$A$2:$B$46,2,0)</f>
        <v>web event</v>
      </c>
      <c r="Q3845" s="1">
        <v>0</v>
      </c>
      <c r="R3845" s="1">
        <f t="shared" si="241"/>
        <v>5</v>
      </c>
      <c r="S3845" s="1">
        <f t="shared" si="242"/>
        <v>2020</v>
      </c>
      <c r="T3845" s="1">
        <f t="shared" si="243"/>
        <v>1</v>
      </c>
    </row>
    <row r="3846" spans="1:20" x14ac:dyDescent="0.2">
      <c r="A3846" s="3" t="s">
        <v>2003</v>
      </c>
      <c r="B3846" s="3" t="s">
        <v>2046</v>
      </c>
      <c r="C3846" s="4" t="s">
        <v>2004</v>
      </c>
      <c r="D3846" s="5" t="s">
        <v>2003</v>
      </c>
      <c r="E3846" s="4" t="s">
        <v>2005</v>
      </c>
      <c r="F3846" s="6">
        <v>4883.3999999999996</v>
      </c>
      <c r="G3846" s="4">
        <v>1125631</v>
      </c>
      <c r="H3846" s="4">
        <v>2995976</v>
      </c>
      <c r="I3846" s="5">
        <v>1.62998636</v>
      </c>
      <c r="J3846" s="5">
        <v>2.6615969176399998</v>
      </c>
      <c r="K3846" s="5" t="s">
        <v>1985</v>
      </c>
      <c r="L3846" s="5">
        <v>6422</v>
      </c>
      <c r="M3846" s="7" t="s">
        <v>2047</v>
      </c>
      <c r="N3846" s="7" t="s">
        <v>2048</v>
      </c>
      <c r="O3846" s="9" t="str">
        <f t="shared" si="240"/>
        <v>2020-05-12</v>
      </c>
      <c r="P3846" s="1" t="str">
        <f>VLOOKUP(K3846,de_para!$A$2:$B$46,2,0)</f>
        <v>web event</v>
      </c>
      <c r="Q3846" s="1">
        <v>0</v>
      </c>
      <c r="R3846" s="1">
        <f t="shared" si="241"/>
        <v>5</v>
      </c>
      <c r="S3846" s="1">
        <f t="shared" si="242"/>
        <v>2020</v>
      </c>
      <c r="T3846" s="1">
        <f t="shared" si="243"/>
        <v>1</v>
      </c>
    </row>
    <row r="3847" spans="1:20" x14ac:dyDescent="0.2">
      <c r="A3847" s="3" t="s">
        <v>1468</v>
      </c>
      <c r="B3847" s="3" t="s">
        <v>2046</v>
      </c>
      <c r="C3847" s="4" t="s">
        <v>2063</v>
      </c>
      <c r="D3847" s="5" t="s">
        <v>2064</v>
      </c>
      <c r="E3847" s="4" t="s">
        <v>2065</v>
      </c>
      <c r="F3847" s="6">
        <v>0</v>
      </c>
      <c r="G3847" s="4">
        <v>0</v>
      </c>
      <c r="H3847" s="4">
        <v>0</v>
      </c>
      <c r="I3847" s="5" t="s">
        <v>42</v>
      </c>
      <c r="J3847" s="5">
        <v>0</v>
      </c>
      <c r="K3847" s="5" t="s">
        <v>200</v>
      </c>
      <c r="L3847" s="5">
        <v>1</v>
      </c>
      <c r="M3847" s="7" t="s">
        <v>2047</v>
      </c>
      <c r="N3847" s="7" t="s">
        <v>2048</v>
      </c>
      <c r="O3847" s="9" t="str">
        <f t="shared" si="240"/>
        <v>2020-05-12</v>
      </c>
      <c r="P3847" s="1" t="str">
        <f>VLOOKUP(K3847,de_para!$A$2:$B$46,2,0)</f>
        <v>Mensagem</v>
      </c>
      <c r="Q3847" s="1">
        <v>1</v>
      </c>
      <c r="R3847" s="1">
        <f t="shared" si="241"/>
        <v>5</v>
      </c>
      <c r="S3847" s="1">
        <f t="shared" si="242"/>
        <v>2020</v>
      </c>
      <c r="T3847" s="1">
        <f t="shared" si="243"/>
        <v>1</v>
      </c>
    </row>
    <row r="3848" spans="1:20" x14ac:dyDescent="0.2">
      <c r="A3848" s="3" t="s">
        <v>1959</v>
      </c>
      <c r="B3848" s="3" t="s">
        <v>2046</v>
      </c>
      <c r="C3848" s="4" t="s">
        <v>1960</v>
      </c>
      <c r="D3848" s="5" t="s">
        <v>1961</v>
      </c>
      <c r="E3848" s="4" t="s">
        <v>1962</v>
      </c>
      <c r="F3848" s="6">
        <v>63.4</v>
      </c>
      <c r="G3848" s="4">
        <v>2133</v>
      </c>
      <c r="H3848" s="4">
        <v>2424</v>
      </c>
      <c r="I3848" s="5">
        <v>26.155115510000002</v>
      </c>
      <c r="J3848" s="5">
        <v>1.1364275668073001</v>
      </c>
      <c r="K3848" s="5" t="s">
        <v>1214</v>
      </c>
      <c r="L3848" s="5">
        <v>1</v>
      </c>
      <c r="M3848" s="7" t="s">
        <v>2047</v>
      </c>
      <c r="N3848" s="7" t="s">
        <v>2048</v>
      </c>
      <c r="O3848" s="9" t="str">
        <f t="shared" si="240"/>
        <v>2020-05-12</v>
      </c>
      <c r="P3848" s="1" t="str">
        <f>VLOOKUP(K3848,de_para!$A$2:$B$46,2,0)</f>
        <v>App event</v>
      </c>
      <c r="Q3848" s="1">
        <v>0</v>
      </c>
      <c r="R3848" s="1">
        <f t="shared" si="241"/>
        <v>5</v>
      </c>
      <c r="S3848" s="1">
        <f t="shared" si="242"/>
        <v>2020</v>
      </c>
      <c r="T3848" s="1">
        <f t="shared" si="243"/>
        <v>1</v>
      </c>
    </row>
    <row r="3849" spans="1:20" x14ac:dyDescent="0.2">
      <c r="A3849" s="3" t="s">
        <v>1517</v>
      </c>
      <c r="B3849" s="3" t="s">
        <v>2046</v>
      </c>
      <c r="C3849" s="4" t="s">
        <v>1518</v>
      </c>
      <c r="D3849" s="5" t="s">
        <v>1503</v>
      </c>
      <c r="E3849" s="4" t="s">
        <v>1504</v>
      </c>
      <c r="F3849" s="6">
        <v>2473.3000000000002</v>
      </c>
      <c r="G3849" s="4">
        <v>98144</v>
      </c>
      <c r="H3849" s="4">
        <v>206475</v>
      </c>
      <c r="I3849" s="5">
        <v>11.97868991</v>
      </c>
      <c r="J3849" s="5">
        <v>2.1037964623410002</v>
      </c>
      <c r="K3849" s="5" t="s">
        <v>1304</v>
      </c>
      <c r="L3849" s="5">
        <v>142</v>
      </c>
      <c r="M3849" s="7" t="s">
        <v>2047</v>
      </c>
      <c r="N3849" s="7" t="s">
        <v>2048</v>
      </c>
      <c r="O3849" s="9" t="str">
        <f t="shared" si="240"/>
        <v>2020-05-12</v>
      </c>
      <c r="P3849" s="1" t="str">
        <f>VLOOKUP(K3849,de_para!$A$2:$B$46,2,0)</f>
        <v>web event</v>
      </c>
      <c r="Q3849" s="1">
        <v>0</v>
      </c>
      <c r="R3849" s="1">
        <f t="shared" si="241"/>
        <v>5</v>
      </c>
      <c r="S3849" s="1">
        <f t="shared" si="242"/>
        <v>2020</v>
      </c>
      <c r="T3849" s="1">
        <f t="shared" si="243"/>
        <v>1</v>
      </c>
    </row>
    <row r="3850" spans="1:20" x14ac:dyDescent="0.2">
      <c r="A3850" s="3" t="s">
        <v>1619</v>
      </c>
      <c r="B3850" s="3" t="s">
        <v>2046</v>
      </c>
      <c r="C3850" s="4" t="s">
        <v>1620</v>
      </c>
      <c r="D3850" s="5" t="s">
        <v>1609</v>
      </c>
      <c r="E3850" s="4" t="s">
        <v>1610</v>
      </c>
      <c r="F3850" s="6">
        <v>566.29</v>
      </c>
      <c r="G3850" s="4">
        <v>37576</v>
      </c>
      <c r="H3850" s="4">
        <v>41133</v>
      </c>
      <c r="I3850" s="5">
        <v>13.76729147</v>
      </c>
      <c r="J3850" s="5">
        <v>1.0946614860549</v>
      </c>
      <c r="K3850" s="5" t="s">
        <v>200</v>
      </c>
      <c r="L3850" s="5">
        <v>31</v>
      </c>
      <c r="M3850" s="7" t="s">
        <v>2047</v>
      </c>
      <c r="N3850" s="7" t="s">
        <v>2048</v>
      </c>
      <c r="O3850" s="9" t="str">
        <f t="shared" si="240"/>
        <v>2020-05-12</v>
      </c>
      <c r="P3850" s="1" t="str">
        <f>VLOOKUP(K3850,de_para!$A$2:$B$46,2,0)</f>
        <v>Mensagem</v>
      </c>
      <c r="Q3850" s="1">
        <v>1</v>
      </c>
      <c r="R3850" s="1">
        <f t="shared" si="241"/>
        <v>5</v>
      </c>
      <c r="S3850" s="1">
        <f t="shared" si="242"/>
        <v>2020</v>
      </c>
      <c r="T3850" s="1">
        <f t="shared" si="243"/>
        <v>1</v>
      </c>
    </row>
    <row r="3851" spans="1:20" x14ac:dyDescent="0.2">
      <c r="A3851" s="3" t="s">
        <v>1413</v>
      </c>
      <c r="B3851" s="3" t="s">
        <v>2046</v>
      </c>
      <c r="C3851" s="4" t="s">
        <v>1415</v>
      </c>
      <c r="D3851" s="5" t="s">
        <v>1416</v>
      </c>
      <c r="E3851" s="4" t="s">
        <v>1417</v>
      </c>
      <c r="F3851" s="6">
        <v>3896.67</v>
      </c>
      <c r="G3851" s="4">
        <v>523263</v>
      </c>
      <c r="H3851" s="4">
        <v>739650</v>
      </c>
      <c r="I3851" s="5">
        <v>5.2682620199999999</v>
      </c>
      <c r="J3851" s="5">
        <v>1.4135339208008</v>
      </c>
      <c r="K3851" s="5" t="s">
        <v>200</v>
      </c>
      <c r="L3851" s="5">
        <v>200</v>
      </c>
      <c r="M3851" s="7" t="s">
        <v>2047</v>
      </c>
      <c r="N3851" s="7" t="s">
        <v>2048</v>
      </c>
      <c r="O3851" s="9" t="str">
        <f t="shared" si="240"/>
        <v>2020-05-12</v>
      </c>
      <c r="P3851" s="1" t="str">
        <f>VLOOKUP(K3851,de_para!$A$2:$B$46,2,0)</f>
        <v>Mensagem</v>
      </c>
      <c r="Q3851" s="1">
        <v>1</v>
      </c>
      <c r="R3851" s="1">
        <f t="shared" si="241"/>
        <v>5</v>
      </c>
      <c r="S3851" s="1">
        <f t="shared" si="242"/>
        <v>2020</v>
      </c>
      <c r="T3851" s="1">
        <f t="shared" si="243"/>
        <v>1</v>
      </c>
    </row>
    <row r="3852" spans="1:20" x14ac:dyDescent="0.2">
      <c r="A3852" s="3" t="s">
        <v>311</v>
      </c>
      <c r="B3852" s="3" t="s">
        <v>2046</v>
      </c>
      <c r="C3852" s="4" t="s">
        <v>2066</v>
      </c>
      <c r="D3852" s="5" t="s">
        <v>2067</v>
      </c>
      <c r="E3852" s="4" t="s">
        <v>2068</v>
      </c>
      <c r="F3852" s="6">
        <v>201.4</v>
      </c>
      <c r="G3852" s="4">
        <v>17368</v>
      </c>
      <c r="H3852" s="4">
        <v>23425</v>
      </c>
      <c r="I3852" s="5">
        <v>8.5976520799999996</v>
      </c>
      <c r="J3852" s="5">
        <v>1.3487448180562001</v>
      </c>
      <c r="K3852" s="5" t="s">
        <v>1993</v>
      </c>
      <c r="L3852" s="5" t="s">
        <v>42</v>
      </c>
      <c r="M3852" s="7" t="s">
        <v>2047</v>
      </c>
      <c r="N3852" s="7" t="s">
        <v>2048</v>
      </c>
      <c r="O3852" s="9" t="str">
        <f t="shared" si="240"/>
        <v>2020-05-12</v>
      </c>
      <c r="P3852" s="1" t="str">
        <f>VLOOKUP(K3852,de_para!$A$2:$B$46,2,0)</f>
        <v>Credenciamento</v>
      </c>
      <c r="Q3852" s="1">
        <v>0</v>
      </c>
      <c r="R3852" s="1">
        <f t="shared" si="241"/>
        <v>5</v>
      </c>
      <c r="S3852" s="1">
        <f t="shared" si="242"/>
        <v>2020</v>
      </c>
      <c r="T3852" s="1">
        <f t="shared" si="243"/>
        <v>1</v>
      </c>
    </row>
    <row r="3853" spans="1:20" x14ac:dyDescent="0.2">
      <c r="A3853" s="3" t="s">
        <v>1953</v>
      </c>
      <c r="B3853" s="3" t="s">
        <v>2046</v>
      </c>
      <c r="C3853" s="4" t="s">
        <v>1954</v>
      </c>
      <c r="D3853" s="5" t="s">
        <v>1826</v>
      </c>
      <c r="E3853" s="4" t="s">
        <v>1827</v>
      </c>
      <c r="F3853" s="6">
        <v>53</v>
      </c>
      <c r="G3853" s="4">
        <v>3799</v>
      </c>
      <c r="H3853" s="4">
        <v>6630</v>
      </c>
      <c r="I3853" s="5">
        <v>7.9939668199999998</v>
      </c>
      <c r="J3853" s="5">
        <v>1.745196104238</v>
      </c>
      <c r="K3853" s="5" t="s">
        <v>1814</v>
      </c>
      <c r="L3853" s="5" t="s">
        <v>42</v>
      </c>
      <c r="M3853" s="7" t="s">
        <v>2047</v>
      </c>
      <c r="N3853" s="7" t="s">
        <v>2048</v>
      </c>
      <c r="O3853" s="9" t="str">
        <f t="shared" si="240"/>
        <v>2020-05-12</v>
      </c>
      <c r="P3853" s="1" t="str">
        <f>VLOOKUP(K3853,de_para!$A$2:$B$46,2,0)</f>
        <v>Credenciamento</v>
      </c>
      <c r="Q3853" s="1">
        <v>0</v>
      </c>
      <c r="R3853" s="1">
        <f t="shared" si="241"/>
        <v>5</v>
      </c>
      <c r="S3853" s="1">
        <f t="shared" si="242"/>
        <v>2020</v>
      </c>
      <c r="T3853" s="1">
        <f t="shared" si="243"/>
        <v>1</v>
      </c>
    </row>
    <row r="3854" spans="1:20" x14ac:dyDescent="0.2">
      <c r="A3854" s="3" t="s">
        <v>1305</v>
      </c>
      <c r="B3854" s="3" t="s">
        <v>2046</v>
      </c>
      <c r="C3854" s="4" t="s">
        <v>1550</v>
      </c>
      <c r="D3854" s="5" t="s">
        <v>1521</v>
      </c>
      <c r="E3854" s="4" t="s">
        <v>1522</v>
      </c>
      <c r="F3854" s="6">
        <v>443.36</v>
      </c>
      <c r="G3854" s="4">
        <v>71392</v>
      </c>
      <c r="H3854" s="4">
        <v>159632</v>
      </c>
      <c r="I3854" s="5">
        <v>2.7773879899999998</v>
      </c>
      <c r="J3854" s="5">
        <v>2.2359928283280999</v>
      </c>
      <c r="K3854" s="5" t="s">
        <v>1251</v>
      </c>
      <c r="L3854" s="5">
        <v>8</v>
      </c>
      <c r="M3854" s="7" t="s">
        <v>2047</v>
      </c>
      <c r="N3854" s="7" t="s">
        <v>2048</v>
      </c>
      <c r="O3854" s="9" t="str">
        <f t="shared" si="240"/>
        <v>2020-05-12</v>
      </c>
      <c r="P3854" s="1" t="str">
        <f>VLOOKUP(K3854,de_para!$A$2:$B$46,2,0)</f>
        <v>Credenciamento</v>
      </c>
      <c r="Q3854" s="1">
        <v>0</v>
      </c>
      <c r="R3854" s="1">
        <f t="shared" si="241"/>
        <v>5</v>
      </c>
      <c r="S3854" s="1">
        <f t="shared" si="242"/>
        <v>2020</v>
      </c>
      <c r="T3854" s="1">
        <f t="shared" si="243"/>
        <v>1</v>
      </c>
    </row>
    <row r="3855" spans="1:20" x14ac:dyDescent="0.2">
      <c r="A3855" s="3" t="s">
        <v>1824</v>
      </c>
      <c r="B3855" s="3" t="s">
        <v>2046</v>
      </c>
      <c r="C3855" s="4" t="s">
        <v>1825</v>
      </c>
      <c r="D3855" s="5" t="s">
        <v>1826</v>
      </c>
      <c r="E3855" s="4" t="s">
        <v>1827</v>
      </c>
      <c r="F3855" s="6">
        <v>6078.45</v>
      </c>
      <c r="G3855" s="4">
        <v>65904</v>
      </c>
      <c r="H3855" s="4">
        <v>447329</v>
      </c>
      <c r="I3855" s="5">
        <v>13.588320899999999</v>
      </c>
      <c r="J3855" s="5">
        <v>6.7875849720805999</v>
      </c>
      <c r="K3855" s="5" t="s">
        <v>1814</v>
      </c>
      <c r="L3855" s="5">
        <v>37</v>
      </c>
      <c r="M3855" s="7" t="s">
        <v>2047</v>
      </c>
      <c r="N3855" s="7" t="s">
        <v>2048</v>
      </c>
      <c r="O3855" s="9" t="str">
        <f t="shared" si="240"/>
        <v>2020-05-12</v>
      </c>
      <c r="P3855" s="1" t="str">
        <f>VLOOKUP(K3855,de_para!$A$2:$B$46,2,0)</f>
        <v>Credenciamento</v>
      </c>
      <c r="Q3855" s="1">
        <v>0</v>
      </c>
      <c r="R3855" s="1">
        <f t="shared" si="241"/>
        <v>5</v>
      </c>
      <c r="S3855" s="1">
        <f t="shared" si="242"/>
        <v>2020</v>
      </c>
      <c r="T3855" s="1">
        <f t="shared" si="243"/>
        <v>1</v>
      </c>
    </row>
    <row r="3856" spans="1:20" x14ac:dyDescent="0.2">
      <c r="A3856" s="3" t="s">
        <v>311</v>
      </c>
      <c r="B3856" s="3" t="s">
        <v>2046</v>
      </c>
      <c r="C3856" s="4" t="s">
        <v>1535</v>
      </c>
      <c r="D3856" s="5" t="s">
        <v>1508</v>
      </c>
      <c r="E3856" s="4" t="s">
        <v>1509</v>
      </c>
      <c r="F3856" s="6">
        <v>604.45000000000005</v>
      </c>
      <c r="G3856" s="4">
        <v>50864</v>
      </c>
      <c r="H3856" s="4">
        <v>66729</v>
      </c>
      <c r="I3856" s="5">
        <v>9.0582805099999995</v>
      </c>
      <c r="J3856" s="5">
        <v>1.3119101918842</v>
      </c>
      <c r="K3856" s="5" t="s">
        <v>38</v>
      </c>
      <c r="L3856" s="5">
        <v>4</v>
      </c>
      <c r="M3856" s="7" t="s">
        <v>2047</v>
      </c>
      <c r="N3856" s="7" t="s">
        <v>2048</v>
      </c>
      <c r="O3856" s="9" t="str">
        <f t="shared" si="240"/>
        <v>2020-05-12</v>
      </c>
      <c r="P3856" s="1" t="str">
        <f>VLOOKUP(K3856,de_para!$A$2:$B$46,2,0)</f>
        <v>Credenciamento</v>
      </c>
      <c r="Q3856" s="1">
        <v>0</v>
      </c>
      <c r="R3856" s="1">
        <f t="shared" si="241"/>
        <v>5</v>
      </c>
      <c r="S3856" s="1">
        <f t="shared" si="242"/>
        <v>2020</v>
      </c>
      <c r="T3856" s="1">
        <f t="shared" si="243"/>
        <v>1</v>
      </c>
    </row>
    <row r="3857" spans="1:20" x14ac:dyDescent="0.2">
      <c r="A3857" s="3" t="s">
        <v>1977</v>
      </c>
      <c r="B3857" s="3" t="s">
        <v>2046</v>
      </c>
      <c r="C3857" s="4" t="s">
        <v>1978</v>
      </c>
      <c r="D3857" s="5" t="s">
        <v>1979</v>
      </c>
      <c r="E3857" s="4" t="s">
        <v>1980</v>
      </c>
      <c r="F3857" s="6">
        <v>0</v>
      </c>
      <c r="G3857" s="4">
        <v>0</v>
      </c>
      <c r="H3857" s="4">
        <v>0</v>
      </c>
      <c r="I3857" s="5" t="s">
        <v>42</v>
      </c>
      <c r="J3857" s="5">
        <v>0</v>
      </c>
      <c r="K3857" s="5" t="s">
        <v>1304</v>
      </c>
      <c r="L3857" s="5">
        <v>1</v>
      </c>
      <c r="M3857" s="7" t="s">
        <v>2047</v>
      </c>
      <c r="N3857" s="7" t="s">
        <v>2048</v>
      </c>
      <c r="O3857" s="9" t="str">
        <f t="shared" si="240"/>
        <v>2020-05-12</v>
      </c>
      <c r="P3857" s="1" t="str">
        <f>VLOOKUP(K3857,de_para!$A$2:$B$46,2,0)</f>
        <v>web event</v>
      </c>
      <c r="Q3857" s="1">
        <v>0</v>
      </c>
      <c r="R3857" s="1">
        <f t="shared" si="241"/>
        <v>5</v>
      </c>
      <c r="S3857" s="1">
        <f t="shared" si="242"/>
        <v>2020</v>
      </c>
      <c r="T3857" s="1">
        <f t="shared" si="243"/>
        <v>1</v>
      </c>
    </row>
    <row r="3858" spans="1:20" x14ac:dyDescent="0.2">
      <c r="A3858" s="3" t="s">
        <v>1548</v>
      </c>
      <c r="B3858" s="3" t="s">
        <v>2046</v>
      </c>
      <c r="C3858" s="4" t="s">
        <v>1640</v>
      </c>
      <c r="D3858" s="5" t="s">
        <v>1524</v>
      </c>
      <c r="E3858" s="4" t="s">
        <v>1525</v>
      </c>
      <c r="F3858" s="6">
        <v>704.14</v>
      </c>
      <c r="G3858" s="4">
        <v>26536</v>
      </c>
      <c r="H3858" s="4">
        <v>78246</v>
      </c>
      <c r="I3858" s="5">
        <v>8.9990542599999994</v>
      </c>
      <c r="J3858" s="5">
        <v>2.9486735001506998</v>
      </c>
      <c r="K3858" s="5" t="s">
        <v>19</v>
      </c>
      <c r="L3858" s="5">
        <v>83</v>
      </c>
      <c r="M3858" s="7" t="s">
        <v>2047</v>
      </c>
      <c r="N3858" s="7" t="s">
        <v>2048</v>
      </c>
      <c r="O3858" s="9" t="str">
        <f t="shared" si="240"/>
        <v>2020-05-12</v>
      </c>
      <c r="P3858" s="1" t="str">
        <f>VLOOKUP(K3858,de_para!$A$2:$B$46,2,0)</f>
        <v>web event</v>
      </c>
      <c r="Q3858" s="1">
        <v>0</v>
      </c>
      <c r="R3858" s="1">
        <f t="shared" si="241"/>
        <v>5</v>
      </c>
      <c r="S3858" s="1">
        <f t="shared" si="242"/>
        <v>2020</v>
      </c>
      <c r="T3858" s="1">
        <f t="shared" si="243"/>
        <v>1</v>
      </c>
    </row>
    <row r="3859" spans="1:20" x14ac:dyDescent="0.2">
      <c r="A3859" s="3" t="s">
        <v>1696</v>
      </c>
      <c r="B3859" s="3" t="s">
        <v>2046</v>
      </c>
      <c r="C3859" s="4" t="s">
        <v>1800</v>
      </c>
      <c r="D3859" s="5" t="s">
        <v>1801</v>
      </c>
      <c r="E3859" s="4" t="s">
        <v>1802</v>
      </c>
      <c r="F3859" s="6">
        <v>349.07</v>
      </c>
      <c r="G3859" s="4">
        <v>19344</v>
      </c>
      <c r="H3859" s="4">
        <v>32326</v>
      </c>
      <c r="I3859" s="5">
        <v>10.798428510000001</v>
      </c>
      <c r="J3859" s="5">
        <v>1.6711124896609</v>
      </c>
      <c r="K3859" s="5" t="s">
        <v>30</v>
      </c>
      <c r="L3859" s="5">
        <v>23</v>
      </c>
      <c r="M3859" s="7" t="s">
        <v>2047</v>
      </c>
      <c r="N3859" s="7" t="s">
        <v>2048</v>
      </c>
      <c r="O3859" s="9" t="str">
        <f t="shared" si="240"/>
        <v>2020-05-12</v>
      </c>
      <c r="P3859" s="1" t="str">
        <f>VLOOKUP(K3859,de_para!$A$2:$B$46,2,0)</f>
        <v>Lead Ads</v>
      </c>
      <c r="Q3859" s="1">
        <v>0</v>
      </c>
      <c r="R3859" s="1">
        <f t="shared" si="241"/>
        <v>5</v>
      </c>
      <c r="S3859" s="1">
        <f t="shared" si="242"/>
        <v>2020</v>
      </c>
      <c r="T3859" s="1">
        <f t="shared" si="243"/>
        <v>1</v>
      </c>
    </row>
    <row r="3860" spans="1:20" x14ac:dyDescent="0.2">
      <c r="A3860" s="3" t="s">
        <v>1327</v>
      </c>
      <c r="B3860" s="3" t="s">
        <v>2046</v>
      </c>
      <c r="C3860" s="4" t="s">
        <v>1328</v>
      </c>
      <c r="D3860" s="5" t="s">
        <v>1329</v>
      </c>
      <c r="E3860" s="4" t="s">
        <v>1330</v>
      </c>
      <c r="F3860" s="6">
        <v>648.03</v>
      </c>
      <c r="G3860" s="4">
        <v>22392</v>
      </c>
      <c r="H3860" s="4">
        <v>37344</v>
      </c>
      <c r="I3860" s="5">
        <v>17.35298843</v>
      </c>
      <c r="J3860" s="5">
        <v>1.6677384780279001</v>
      </c>
      <c r="K3860" s="5" t="s">
        <v>30</v>
      </c>
      <c r="L3860" s="5">
        <v>89</v>
      </c>
      <c r="M3860" s="7" t="s">
        <v>2047</v>
      </c>
      <c r="N3860" s="7" t="s">
        <v>2048</v>
      </c>
      <c r="O3860" s="9" t="str">
        <f t="shared" si="240"/>
        <v>2020-05-12</v>
      </c>
      <c r="P3860" s="1" t="str">
        <f>VLOOKUP(K3860,de_para!$A$2:$B$46,2,0)</f>
        <v>Lead Ads</v>
      </c>
      <c r="Q3860" s="1">
        <v>0</v>
      </c>
      <c r="R3860" s="1">
        <f t="shared" si="241"/>
        <v>5</v>
      </c>
      <c r="S3860" s="1">
        <f t="shared" si="242"/>
        <v>2020</v>
      </c>
      <c r="T3860" s="1">
        <f t="shared" si="243"/>
        <v>1</v>
      </c>
    </row>
    <row r="3861" spans="1:20" x14ac:dyDescent="0.2">
      <c r="A3861" s="3" t="s">
        <v>1574</v>
      </c>
      <c r="B3861" s="3" t="s">
        <v>2046</v>
      </c>
      <c r="C3861" s="4" t="s">
        <v>1575</v>
      </c>
      <c r="D3861" s="5" t="s">
        <v>1508</v>
      </c>
      <c r="E3861" s="4" t="s">
        <v>1509</v>
      </c>
      <c r="F3861" s="6">
        <v>1359.42</v>
      </c>
      <c r="G3861" s="4">
        <v>98688</v>
      </c>
      <c r="H3861" s="4">
        <v>142253</v>
      </c>
      <c r="I3861" s="5">
        <v>9.55635382</v>
      </c>
      <c r="J3861" s="5">
        <v>1.4414417153048</v>
      </c>
      <c r="K3861" s="5" t="s">
        <v>38</v>
      </c>
      <c r="L3861" s="5">
        <v>11</v>
      </c>
      <c r="M3861" s="7" t="s">
        <v>2047</v>
      </c>
      <c r="N3861" s="7" t="s">
        <v>2048</v>
      </c>
      <c r="O3861" s="9" t="str">
        <f t="shared" si="240"/>
        <v>2020-05-12</v>
      </c>
      <c r="P3861" s="1" t="str">
        <f>VLOOKUP(K3861,de_para!$A$2:$B$46,2,0)</f>
        <v>Credenciamento</v>
      </c>
      <c r="Q3861" s="1">
        <v>0</v>
      </c>
      <c r="R3861" s="1">
        <f t="shared" si="241"/>
        <v>5</v>
      </c>
      <c r="S3861" s="1">
        <f t="shared" si="242"/>
        <v>2020</v>
      </c>
      <c r="T3861" s="1">
        <f t="shared" si="243"/>
        <v>1</v>
      </c>
    </row>
    <row r="3862" spans="1:20" x14ac:dyDescent="0.2">
      <c r="A3862" s="3" t="s">
        <v>2054</v>
      </c>
      <c r="B3862" s="3" t="s">
        <v>2046</v>
      </c>
      <c r="C3862" s="4" t="s">
        <v>2069</v>
      </c>
      <c r="D3862" s="5" t="s">
        <v>1761</v>
      </c>
      <c r="E3862" s="4" t="s">
        <v>1762</v>
      </c>
      <c r="F3862" s="6">
        <v>23.26</v>
      </c>
      <c r="G3862" s="4">
        <v>2602</v>
      </c>
      <c r="H3862" s="4">
        <v>2633</v>
      </c>
      <c r="I3862" s="5">
        <v>8.8340296200000008</v>
      </c>
      <c r="J3862" s="5">
        <v>1.0119139123751</v>
      </c>
      <c r="K3862" s="5" t="s">
        <v>30</v>
      </c>
      <c r="L3862" s="5">
        <v>4</v>
      </c>
      <c r="M3862" s="7" t="s">
        <v>2047</v>
      </c>
      <c r="N3862" s="7" t="s">
        <v>2048</v>
      </c>
      <c r="O3862" s="9" t="str">
        <f t="shared" si="240"/>
        <v>2020-05-12</v>
      </c>
      <c r="P3862" s="1" t="str">
        <f>VLOOKUP(K3862,de_para!$A$2:$B$46,2,0)</f>
        <v>Lead Ads</v>
      </c>
      <c r="Q3862" s="1">
        <v>0</v>
      </c>
      <c r="R3862" s="1">
        <f t="shared" si="241"/>
        <v>5</v>
      </c>
      <c r="S3862" s="1">
        <f t="shared" si="242"/>
        <v>2020</v>
      </c>
      <c r="T3862" s="1">
        <f t="shared" si="243"/>
        <v>1</v>
      </c>
    </row>
    <row r="3863" spans="1:20" x14ac:dyDescent="0.2">
      <c r="A3863" s="3" t="s">
        <v>1466</v>
      </c>
      <c r="B3863" s="3" t="s">
        <v>2046</v>
      </c>
      <c r="C3863" s="4" t="s">
        <v>1546</v>
      </c>
      <c r="D3863" s="5" t="s">
        <v>1521</v>
      </c>
      <c r="E3863" s="4" t="s">
        <v>1522</v>
      </c>
      <c r="F3863" s="6">
        <v>2205.5500000000002</v>
      </c>
      <c r="G3863" s="4">
        <v>279936</v>
      </c>
      <c r="H3863" s="4">
        <v>489106</v>
      </c>
      <c r="I3863" s="5">
        <v>4.5093497100000004</v>
      </c>
      <c r="J3863" s="5">
        <v>1.7472065043439</v>
      </c>
      <c r="K3863" s="5" t="s">
        <v>1251</v>
      </c>
      <c r="L3863" s="5">
        <v>12</v>
      </c>
      <c r="M3863" s="7" t="s">
        <v>2047</v>
      </c>
      <c r="N3863" s="7" t="s">
        <v>2048</v>
      </c>
      <c r="O3863" s="9" t="str">
        <f t="shared" si="240"/>
        <v>2020-05-12</v>
      </c>
      <c r="P3863" s="1" t="str">
        <f>VLOOKUP(K3863,de_para!$A$2:$B$46,2,0)</f>
        <v>Credenciamento</v>
      </c>
      <c r="Q3863" s="1">
        <v>0</v>
      </c>
      <c r="R3863" s="1">
        <f t="shared" si="241"/>
        <v>5</v>
      </c>
      <c r="S3863" s="1">
        <f t="shared" si="242"/>
        <v>2020</v>
      </c>
      <c r="T3863" s="1">
        <f t="shared" si="243"/>
        <v>1</v>
      </c>
    </row>
    <row r="3864" spans="1:20" x14ac:dyDescent="0.2">
      <c r="A3864" s="3" t="s">
        <v>1006</v>
      </c>
      <c r="B3864" s="3" t="s">
        <v>2046</v>
      </c>
      <c r="C3864" s="4" t="s">
        <v>1507</v>
      </c>
      <c r="D3864" s="5" t="s">
        <v>1508</v>
      </c>
      <c r="E3864" s="4" t="s">
        <v>1509</v>
      </c>
      <c r="F3864" s="6">
        <v>1016.82</v>
      </c>
      <c r="G3864" s="4">
        <v>98224</v>
      </c>
      <c r="H3864" s="4">
        <v>131302</v>
      </c>
      <c r="I3864" s="5">
        <v>7.7441318499999996</v>
      </c>
      <c r="J3864" s="5">
        <v>1.3367608731064</v>
      </c>
      <c r="K3864" s="5" t="s">
        <v>38</v>
      </c>
      <c r="L3864" s="5">
        <v>12</v>
      </c>
      <c r="M3864" s="7" t="s">
        <v>2047</v>
      </c>
      <c r="N3864" s="7" t="s">
        <v>2048</v>
      </c>
      <c r="O3864" s="9" t="str">
        <f t="shared" si="240"/>
        <v>2020-05-12</v>
      </c>
      <c r="P3864" s="1" t="str">
        <f>VLOOKUP(K3864,de_para!$A$2:$B$46,2,0)</f>
        <v>Credenciamento</v>
      </c>
      <c r="Q3864" s="1">
        <v>0</v>
      </c>
      <c r="R3864" s="1">
        <f t="shared" si="241"/>
        <v>5</v>
      </c>
      <c r="S3864" s="1">
        <f t="shared" si="242"/>
        <v>2020</v>
      </c>
      <c r="T3864" s="1">
        <f t="shared" si="243"/>
        <v>1</v>
      </c>
    </row>
    <row r="3865" spans="1:20" x14ac:dyDescent="0.2">
      <c r="A3865" s="3" t="s">
        <v>1607</v>
      </c>
      <c r="B3865" s="3" t="s">
        <v>2046</v>
      </c>
      <c r="C3865" s="4" t="s">
        <v>1608</v>
      </c>
      <c r="D3865" s="5" t="s">
        <v>1609</v>
      </c>
      <c r="E3865" s="4" t="s">
        <v>1610</v>
      </c>
      <c r="F3865" s="6">
        <v>42.41</v>
      </c>
      <c r="G3865" s="4">
        <v>4815</v>
      </c>
      <c r="H3865" s="4">
        <v>4866</v>
      </c>
      <c r="I3865" s="5">
        <v>8.7155774800000003</v>
      </c>
      <c r="J3865" s="5">
        <v>1.0105919003115</v>
      </c>
      <c r="K3865" s="5" t="s">
        <v>200</v>
      </c>
      <c r="L3865" s="5">
        <v>3</v>
      </c>
      <c r="M3865" s="7" t="s">
        <v>2047</v>
      </c>
      <c r="N3865" s="7" t="s">
        <v>2048</v>
      </c>
      <c r="O3865" s="9" t="str">
        <f t="shared" si="240"/>
        <v>2020-05-12</v>
      </c>
      <c r="P3865" s="1" t="str">
        <f>VLOOKUP(K3865,de_para!$A$2:$B$46,2,0)</f>
        <v>Mensagem</v>
      </c>
      <c r="Q3865" s="1">
        <v>1</v>
      </c>
      <c r="R3865" s="1">
        <f t="shared" si="241"/>
        <v>5</v>
      </c>
      <c r="S3865" s="1">
        <f t="shared" si="242"/>
        <v>2020</v>
      </c>
      <c r="T3865" s="1">
        <f t="shared" si="243"/>
        <v>1</v>
      </c>
    </row>
    <row r="3866" spans="1:20" x14ac:dyDescent="0.2">
      <c r="A3866" s="3" t="s">
        <v>1530</v>
      </c>
      <c r="B3866" s="3" t="s">
        <v>2046</v>
      </c>
      <c r="C3866" s="4" t="s">
        <v>1531</v>
      </c>
      <c r="D3866" s="5" t="s">
        <v>1239</v>
      </c>
      <c r="E3866" s="4" t="s">
        <v>1240</v>
      </c>
      <c r="F3866" s="6">
        <v>9.59</v>
      </c>
      <c r="G3866" s="4">
        <v>852</v>
      </c>
      <c r="H3866" s="4">
        <v>860</v>
      </c>
      <c r="I3866" s="5">
        <v>11.151162790000001</v>
      </c>
      <c r="J3866" s="5">
        <v>1.0093896713615</v>
      </c>
      <c r="K3866" s="5" t="s">
        <v>200</v>
      </c>
      <c r="L3866" s="5" t="s">
        <v>42</v>
      </c>
      <c r="M3866" s="7" t="s">
        <v>2047</v>
      </c>
      <c r="N3866" s="7" t="s">
        <v>2048</v>
      </c>
      <c r="O3866" s="9" t="str">
        <f t="shared" si="240"/>
        <v>2020-05-12</v>
      </c>
      <c r="P3866" s="1" t="str">
        <f>VLOOKUP(K3866,de_para!$A$2:$B$46,2,0)</f>
        <v>Mensagem</v>
      </c>
      <c r="Q3866" s="1">
        <v>1</v>
      </c>
      <c r="R3866" s="1">
        <f t="shared" si="241"/>
        <v>5</v>
      </c>
      <c r="S3866" s="1">
        <f t="shared" si="242"/>
        <v>2020</v>
      </c>
      <c r="T3866" s="1">
        <f t="shared" si="243"/>
        <v>1</v>
      </c>
    </row>
    <row r="3867" spans="1:20" x14ac:dyDescent="0.2">
      <c r="A3867" s="3" t="s">
        <v>1006</v>
      </c>
      <c r="B3867" s="3" t="s">
        <v>2046</v>
      </c>
      <c r="C3867" s="4" t="s">
        <v>2070</v>
      </c>
      <c r="D3867" s="5" t="s">
        <v>2071</v>
      </c>
      <c r="E3867" s="4" t="s">
        <v>2072</v>
      </c>
      <c r="F3867" s="6">
        <v>5116.9799999999996</v>
      </c>
      <c r="G3867" s="4">
        <v>798971</v>
      </c>
      <c r="H3867" s="4">
        <v>1754561</v>
      </c>
      <c r="I3867" s="5">
        <v>2.91638763</v>
      </c>
      <c r="J3867" s="5">
        <v>2.1960258882988</v>
      </c>
      <c r="K3867" s="5" t="s">
        <v>222</v>
      </c>
      <c r="L3867" s="5">
        <v>26847</v>
      </c>
      <c r="M3867" s="7" t="s">
        <v>2047</v>
      </c>
      <c r="N3867" s="7" t="s">
        <v>2048</v>
      </c>
      <c r="O3867" s="9" t="str">
        <f t="shared" si="240"/>
        <v>2020-05-12</v>
      </c>
      <c r="P3867" s="1" t="str">
        <f>VLOOKUP(K3867,de_para!$A$2:$B$46,2,0)</f>
        <v>Mid funnel</v>
      </c>
      <c r="Q3867" s="1">
        <v>0</v>
      </c>
      <c r="R3867" s="1">
        <f t="shared" si="241"/>
        <v>5</v>
      </c>
      <c r="S3867" s="1">
        <f t="shared" si="242"/>
        <v>2020</v>
      </c>
      <c r="T3867" s="1">
        <f t="shared" si="243"/>
        <v>1</v>
      </c>
    </row>
    <row r="3868" spans="1:20" x14ac:dyDescent="0.2">
      <c r="A3868" s="3" t="s">
        <v>1920</v>
      </c>
      <c r="B3868" s="3" t="s">
        <v>2046</v>
      </c>
      <c r="C3868" s="4" t="s">
        <v>2073</v>
      </c>
      <c r="D3868" s="5" t="s">
        <v>2061</v>
      </c>
      <c r="E3868" s="4" t="s">
        <v>2062</v>
      </c>
      <c r="F3868" s="6">
        <v>0</v>
      </c>
      <c r="G3868" s="4">
        <v>0</v>
      </c>
      <c r="H3868" s="4">
        <v>0</v>
      </c>
      <c r="I3868" s="5" t="s">
        <v>42</v>
      </c>
      <c r="J3868" s="5">
        <v>0</v>
      </c>
      <c r="K3868" s="5" t="s">
        <v>200</v>
      </c>
      <c r="L3868" s="5">
        <v>1</v>
      </c>
      <c r="M3868" s="7" t="s">
        <v>2047</v>
      </c>
      <c r="N3868" s="7" t="s">
        <v>2048</v>
      </c>
      <c r="O3868" s="9" t="str">
        <f t="shared" si="240"/>
        <v>2020-05-12</v>
      </c>
      <c r="P3868" s="1" t="str">
        <f>VLOOKUP(K3868,de_para!$A$2:$B$46,2,0)</f>
        <v>Mensagem</v>
      </c>
      <c r="Q3868" s="1">
        <v>0</v>
      </c>
      <c r="R3868" s="1">
        <f t="shared" si="241"/>
        <v>5</v>
      </c>
      <c r="S3868" s="1">
        <f t="shared" si="242"/>
        <v>2020</v>
      </c>
      <c r="T3868" s="1">
        <f t="shared" si="243"/>
        <v>1</v>
      </c>
    </row>
    <row r="3869" spans="1:20" x14ac:dyDescent="0.2">
      <c r="A3869" s="3" t="s">
        <v>1456</v>
      </c>
      <c r="B3869" s="3" t="s">
        <v>2046</v>
      </c>
      <c r="C3869" s="4" t="s">
        <v>1457</v>
      </c>
      <c r="D3869" s="5" t="s">
        <v>1458</v>
      </c>
      <c r="E3869" s="4" t="s">
        <v>1459</v>
      </c>
      <c r="F3869" s="6">
        <v>16452.37</v>
      </c>
      <c r="G3869" s="4">
        <v>742015</v>
      </c>
      <c r="H3869" s="4">
        <v>1474096</v>
      </c>
      <c r="I3869" s="5">
        <v>11.16098951</v>
      </c>
      <c r="J3869" s="5">
        <v>1.9866121304825</v>
      </c>
      <c r="K3869" s="5" t="s">
        <v>200</v>
      </c>
      <c r="L3869" s="5">
        <v>772</v>
      </c>
      <c r="M3869" s="7" t="s">
        <v>2047</v>
      </c>
      <c r="N3869" s="7" t="s">
        <v>2048</v>
      </c>
      <c r="O3869" s="9" t="str">
        <f t="shared" si="240"/>
        <v>2020-05-12</v>
      </c>
      <c r="P3869" s="1" t="str">
        <f>VLOOKUP(K3869,de_para!$A$2:$B$46,2,0)</f>
        <v>Mensagem</v>
      </c>
      <c r="Q3869" s="1">
        <v>1</v>
      </c>
      <c r="R3869" s="1">
        <f t="shared" si="241"/>
        <v>5</v>
      </c>
      <c r="S3869" s="1">
        <f t="shared" si="242"/>
        <v>2020</v>
      </c>
      <c r="T3869" s="1">
        <f t="shared" si="243"/>
        <v>1</v>
      </c>
    </row>
    <row r="3870" spans="1:20" x14ac:dyDescent="0.2">
      <c r="A3870" s="3" t="s">
        <v>2038</v>
      </c>
      <c r="B3870" s="3" t="s">
        <v>2046</v>
      </c>
      <c r="C3870" s="4" t="s">
        <v>2074</v>
      </c>
      <c r="D3870" s="5" t="s">
        <v>1961</v>
      </c>
      <c r="E3870" s="4" t="s">
        <v>1962</v>
      </c>
      <c r="F3870" s="6">
        <v>28.69</v>
      </c>
      <c r="G3870" s="4">
        <v>1119</v>
      </c>
      <c r="H3870" s="4">
        <v>1289</v>
      </c>
      <c r="I3870" s="5">
        <v>22.257563999999999</v>
      </c>
      <c r="J3870" s="5">
        <v>1.1519213583557</v>
      </c>
      <c r="K3870" s="5" t="s">
        <v>1214</v>
      </c>
      <c r="L3870" s="5" t="s">
        <v>42</v>
      </c>
      <c r="M3870" s="7" t="s">
        <v>2047</v>
      </c>
      <c r="N3870" s="7" t="s">
        <v>2048</v>
      </c>
      <c r="O3870" s="9" t="str">
        <f t="shared" si="240"/>
        <v>2020-05-12</v>
      </c>
      <c r="P3870" s="1" t="str">
        <f>VLOOKUP(K3870,de_para!$A$2:$B$46,2,0)</f>
        <v>App event</v>
      </c>
      <c r="Q3870" s="1">
        <v>0</v>
      </c>
      <c r="R3870" s="1">
        <f t="shared" si="241"/>
        <v>5</v>
      </c>
      <c r="S3870" s="1">
        <f t="shared" si="242"/>
        <v>2020</v>
      </c>
      <c r="T3870" s="1">
        <f t="shared" si="243"/>
        <v>1</v>
      </c>
    </row>
    <row r="3871" spans="1:20" x14ac:dyDescent="0.2">
      <c r="A3871" s="3" t="s">
        <v>1592</v>
      </c>
      <c r="B3871" s="3" t="s">
        <v>2046</v>
      </c>
      <c r="C3871" s="4" t="s">
        <v>1593</v>
      </c>
      <c r="D3871" s="5" t="s">
        <v>1503</v>
      </c>
      <c r="E3871" s="4" t="s">
        <v>1504</v>
      </c>
      <c r="F3871" s="6">
        <v>3889.51</v>
      </c>
      <c r="G3871" s="4">
        <v>143744</v>
      </c>
      <c r="H3871" s="4">
        <v>422670</v>
      </c>
      <c r="I3871" s="5">
        <v>9.2022381499999995</v>
      </c>
      <c r="J3871" s="5">
        <v>2.9404357747106</v>
      </c>
      <c r="K3871" s="5" t="s">
        <v>1304</v>
      </c>
      <c r="L3871" s="5">
        <v>212</v>
      </c>
      <c r="M3871" s="7" t="s">
        <v>2047</v>
      </c>
      <c r="N3871" s="7" t="s">
        <v>2048</v>
      </c>
      <c r="O3871" s="9" t="str">
        <f t="shared" si="240"/>
        <v>2020-05-12</v>
      </c>
      <c r="P3871" s="1" t="str">
        <f>VLOOKUP(K3871,de_para!$A$2:$B$46,2,0)</f>
        <v>web event</v>
      </c>
      <c r="Q3871" s="1">
        <v>0</v>
      </c>
      <c r="R3871" s="1">
        <f t="shared" si="241"/>
        <v>5</v>
      </c>
      <c r="S3871" s="1">
        <f t="shared" si="242"/>
        <v>2020</v>
      </c>
      <c r="T3871" s="1">
        <f t="shared" si="243"/>
        <v>1</v>
      </c>
    </row>
    <row r="3872" spans="1:20" x14ac:dyDescent="0.2">
      <c r="A3872" s="3" t="s">
        <v>1305</v>
      </c>
      <c r="B3872" s="3" t="s">
        <v>2046</v>
      </c>
      <c r="C3872" s="4" t="s">
        <v>2075</v>
      </c>
      <c r="D3872" s="5" t="s">
        <v>1761</v>
      </c>
      <c r="E3872" s="4" t="s">
        <v>1762</v>
      </c>
      <c r="F3872" s="6">
        <v>14.4</v>
      </c>
      <c r="G3872" s="4">
        <v>1246</v>
      </c>
      <c r="H3872" s="4">
        <v>1273</v>
      </c>
      <c r="I3872" s="5">
        <v>11.311861739999999</v>
      </c>
      <c r="J3872" s="5">
        <v>1.0216693418941001</v>
      </c>
      <c r="K3872" s="5" t="s">
        <v>30</v>
      </c>
      <c r="L3872" s="5" t="s">
        <v>42</v>
      </c>
      <c r="M3872" s="7" t="s">
        <v>2047</v>
      </c>
      <c r="N3872" s="7" t="s">
        <v>2048</v>
      </c>
      <c r="O3872" s="9" t="str">
        <f t="shared" si="240"/>
        <v>2020-05-12</v>
      </c>
      <c r="P3872" s="1" t="str">
        <f>VLOOKUP(K3872,de_para!$A$2:$B$46,2,0)</f>
        <v>Lead Ads</v>
      </c>
      <c r="Q3872" s="1">
        <v>0</v>
      </c>
      <c r="R3872" s="1">
        <f t="shared" si="241"/>
        <v>5</v>
      </c>
      <c r="S3872" s="1">
        <f t="shared" si="242"/>
        <v>2020</v>
      </c>
      <c r="T3872" s="1">
        <f t="shared" si="243"/>
        <v>1</v>
      </c>
    </row>
    <row r="3873" spans="1:20" x14ac:dyDescent="0.2">
      <c r="A3873" s="3" t="s">
        <v>1327</v>
      </c>
      <c r="B3873" s="3" t="s">
        <v>2046</v>
      </c>
      <c r="C3873" s="4" t="s">
        <v>1828</v>
      </c>
      <c r="D3873" s="5" t="s">
        <v>1801</v>
      </c>
      <c r="E3873" s="4" t="s">
        <v>1802</v>
      </c>
      <c r="F3873" s="6">
        <v>447.53</v>
      </c>
      <c r="G3873" s="4">
        <v>12596</v>
      </c>
      <c r="H3873" s="4">
        <v>22083</v>
      </c>
      <c r="I3873" s="5">
        <v>20.265815329999999</v>
      </c>
      <c r="J3873" s="5">
        <v>1.7531756113051999</v>
      </c>
      <c r="K3873" s="5" t="s">
        <v>30</v>
      </c>
      <c r="L3873" s="5">
        <v>42</v>
      </c>
      <c r="M3873" s="7" t="s">
        <v>2047</v>
      </c>
      <c r="N3873" s="7" t="s">
        <v>2048</v>
      </c>
      <c r="O3873" s="9" t="str">
        <f t="shared" si="240"/>
        <v>2020-05-12</v>
      </c>
      <c r="P3873" s="1" t="str">
        <f>VLOOKUP(K3873,de_para!$A$2:$B$46,2,0)</f>
        <v>Lead Ads</v>
      </c>
      <c r="Q3873" s="1">
        <v>0</v>
      </c>
      <c r="R3873" s="1">
        <f t="shared" si="241"/>
        <v>5</v>
      </c>
      <c r="S3873" s="1">
        <f t="shared" si="242"/>
        <v>2020</v>
      </c>
      <c r="T3873" s="1">
        <f t="shared" si="243"/>
        <v>1</v>
      </c>
    </row>
    <row r="3874" spans="1:20" x14ac:dyDescent="0.2">
      <c r="A3874" s="3" t="s">
        <v>311</v>
      </c>
      <c r="B3874" s="3" t="s">
        <v>2046</v>
      </c>
      <c r="C3874" s="4" t="s">
        <v>1520</v>
      </c>
      <c r="D3874" s="5" t="s">
        <v>1521</v>
      </c>
      <c r="E3874" s="4" t="s">
        <v>1522</v>
      </c>
      <c r="F3874" s="6">
        <v>1405.52</v>
      </c>
      <c r="G3874" s="4">
        <v>143552</v>
      </c>
      <c r="H3874" s="4">
        <v>264159</v>
      </c>
      <c r="I3874" s="5">
        <v>5.32073486</v>
      </c>
      <c r="J3874" s="5">
        <v>1.8401624498439999</v>
      </c>
      <c r="K3874" s="5" t="s">
        <v>1251</v>
      </c>
      <c r="L3874" s="5">
        <v>16</v>
      </c>
      <c r="M3874" s="7" t="s">
        <v>2047</v>
      </c>
      <c r="N3874" s="7" t="s">
        <v>2048</v>
      </c>
      <c r="O3874" s="9" t="str">
        <f t="shared" si="240"/>
        <v>2020-05-12</v>
      </c>
      <c r="P3874" s="1" t="str">
        <f>VLOOKUP(K3874,de_para!$A$2:$B$46,2,0)</f>
        <v>Credenciamento</v>
      </c>
      <c r="Q3874" s="1">
        <v>0</v>
      </c>
      <c r="R3874" s="1">
        <f t="shared" si="241"/>
        <v>5</v>
      </c>
      <c r="S3874" s="1">
        <f t="shared" si="242"/>
        <v>2020</v>
      </c>
      <c r="T3874" s="1">
        <f t="shared" si="243"/>
        <v>1</v>
      </c>
    </row>
    <row r="3875" spans="1:20" x14ac:dyDescent="0.2">
      <c r="A3875" s="3" t="s">
        <v>1928</v>
      </c>
      <c r="B3875" s="3" t="s">
        <v>2046</v>
      </c>
      <c r="C3875" s="4" t="s">
        <v>1929</v>
      </c>
      <c r="D3875" s="5" t="s">
        <v>1930</v>
      </c>
      <c r="E3875" s="4" t="s">
        <v>1931</v>
      </c>
      <c r="F3875" s="6">
        <v>557.98</v>
      </c>
      <c r="G3875" s="4">
        <v>106815</v>
      </c>
      <c r="H3875" s="4">
        <v>131347</v>
      </c>
      <c r="I3875" s="5">
        <v>4.2481366200000004</v>
      </c>
      <c r="J3875" s="5">
        <v>1.2296681177737001</v>
      </c>
      <c r="K3875" s="5" t="s">
        <v>1932</v>
      </c>
      <c r="L3875" s="5">
        <v>171</v>
      </c>
      <c r="M3875" s="7" t="s">
        <v>2047</v>
      </c>
      <c r="N3875" s="7" t="s">
        <v>2048</v>
      </c>
      <c r="O3875" s="9" t="str">
        <f t="shared" si="240"/>
        <v>2020-05-12</v>
      </c>
      <c r="P3875" s="1" t="str">
        <f>VLOOKUP(K3875,de_para!$A$2:$B$46,2,0)</f>
        <v>web event</v>
      </c>
      <c r="Q3875" s="1">
        <v>0</v>
      </c>
      <c r="R3875" s="1">
        <f t="shared" si="241"/>
        <v>5</v>
      </c>
      <c r="S3875" s="1">
        <f t="shared" si="242"/>
        <v>2020</v>
      </c>
      <c r="T3875" s="1">
        <f t="shared" si="243"/>
        <v>1</v>
      </c>
    </row>
    <row r="3876" spans="1:20" x14ac:dyDescent="0.2">
      <c r="A3876" s="3" t="s">
        <v>1305</v>
      </c>
      <c r="B3876" s="3" t="s">
        <v>2046</v>
      </c>
      <c r="C3876" s="4" t="s">
        <v>1671</v>
      </c>
      <c r="D3876" s="5" t="s">
        <v>1672</v>
      </c>
      <c r="E3876" s="4" t="s">
        <v>1673</v>
      </c>
      <c r="F3876" s="6">
        <v>450.72</v>
      </c>
      <c r="G3876" s="4">
        <v>57903</v>
      </c>
      <c r="H3876" s="4">
        <v>95489</v>
      </c>
      <c r="I3876" s="5">
        <v>4.7201248299999996</v>
      </c>
      <c r="J3876" s="5">
        <v>1.649120080134</v>
      </c>
      <c r="K3876" s="5" t="s">
        <v>19</v>
      </c>
      <c r="L3876" s="5">
        <v>25</v>
      </c>
      <c r="M3876" s="7" t="s">
        <v>2047</v>
      </c>
      <c r="N3876" s="7" t="s">
        <v>2048</v>
      </c>
      <c r="O3876" s="9" t="str">
        <f t="shared" si="240"/>
        <v>2020-05-12</v>
      </c>
      <c r="P3876" s="1" t="str">
        <f>VLOOKUP(K3876,de_para!$A$2:$B$46,2,0)</f>
        <v>web event</v>
      </c>
      <c r="Q3876" s="1">
        <v>0</v>
      </c>
      <c r="R3876" s="1">
        <f t="shared" si="241"/>
        <v>5</v>
      </c>
      <c r="S3876" s="1">
        <f t="shared" si="242"/>
        <v>2020</v>
      </c>
      <c r="T3876" s="1">
        <f t="shared" si="243"/>
        <v>1</v>
      </c>
    </row>
    <row r="3877" spans="1:20" x14ac:dyDescent="0.2">
      <c r="A3877" s="3" t="s">
        <v>1601</v>
      </c>
      <c r="B3877" s="3" t="s">
        <v>2046</v>
      </c>
      <c r="C3877" s="4" t="s">
        <v>1602</v>
      </c>
      <c r="D3877" s="5" t="s">
        <v>1360</v>
      </c>
      <c r="E3877" s="4" t="s">
        <v>1361</v>
      </c>
      <c r="F3877" s="6">
        <v>636.5</v>
      </c>
      <c r="G3877" s="4">
        <v>109120</v>
      </c>
      <c r="H3877" s="4">
        <v>122881</v>
      </c>
      <c r="I3877" s="5">
        <v>5.1798081099999997</v>
      </c>
      <c r="J3877" s="5">
        <v>1.1261088709677001</v>
      </c>
      <c r="K3877" s="5" t="s">
        <v>30</v>
      </c>
      <c r="L3877" s="5">
        <v>97</v>
      </c>
      <c r="M3877" s="7" t="s">
        <v>2047</v>
      </c>
      <c r="N3877" s="7" t="s">
        <v>2048</v>
      </c>
      <c r="O3877" s="9" t="str">
        <f t="shared" si="240"/>
        <v>2020-05-12</v>
      </c>
      <c r="P3877" s="1" t="str">
        <f>VLOOKUP(K3877,de_para!$A$2:$B$46,2,0)</f>
        <v>Lead Ads</v>
      </c>
      <c r="Q3877" s="1">
        <v>0</v>
      </c>
      <c r="R3877" s="1">
        <f t="shared" si="241"/>
        <v>5</v>
      </c>
      <c r="S3877" s="1">
        <f t="shared" si="242"/>
        <v>2020</v>
      </c>
      <c r="T3877" s="1">
        <f t="shared" si="243"/>
        <v>1</v>
      </c>
    </row>
    <row r="3878" spans="1:20" x14ac:dyDescent="0.2">
      <c r="A3878" s="3" t="s">
        <v>1928</v>
      </c>
      <c r="B3878" s="3" t="s">
        <v>2046</v>
      </c>
      <c r="C3878" s="4" t="s">
        <v>1933</v>
      </c>
      <c r="D3878" s="5" t="s">
        <v>1934</v>
      </c>
      <c r="E3878" s="4" t="s">
        <v>1935</v>
      </c>
      <c r="F3878" s="6">
        <v>545.79</v>
      </c>
      <c r="G3878" s="4">
        <v>48192</v>
      </c>
      <c r="H3878" s="4">
        <v>65802</v>
      </c>
      <c r="I3878" s="5">
        <v>8.2944287400000007</v>
      </c>
      <c r="J3878" s="5">
        <v>1.3654133466134999</v>
      </c>
      <c r="K3878" s="5" t="s">
        <v>1304</v>
      </c>
      <c r="L3878" s="5">
        <v>104</v>
      </c>
      <c r="M3878" s="7" t="s">
        <v>2047</v>
      </c>
      <c r="N3878" s="7" t="s">
        <v>2048</v>
      </c>
      <c r="O3878" s="9" t="str">
        <f t="shared" si="240"/>
        <v>2020-05-12</v>
      </c>
      <c r="P3878" s="1" t="str">
        <f>VLOOKUP(K3878,de_para!$A$2:$B$46,2,0)</f>
        <v>web event</v>
      </c>
      <c r="Q3878" s="1">
        <v>0</v>
      </c>
      <c r="R3878" s="1">
        <f t="shared" si="241"/>
        <v>5</v>
      </c>
      <c r="S3878" s="1">
        <f t="shared" si="242"/>
        <v>2020</v>
      </c>
      <c r="T3878" s="1">
        <f t="shared" si="243"/>
        <v>1</v>
      </c>
    </row>
    <row r="3879" spans="1:20" x14ac:dyDescent="0.2">
      <c r="A3879" s="3" t="s">
        <v>311</v>
      </c>
      <c r="B3879" s="3" t="s">
        <v>2046</v>
      </c>
      <c r="C3879" s="4" t="s">
        <v>1990</v>
      </c>
      <c r="D3879" s="5" t="s">
        <v>1991</v>
      </c>
      <c r="E3879" s="4" t="s">
        <v>1992</v>
      </c>
      <c r="F3879" s="6">
        <v>1417.5</v>
      </c>
      <c r="G3879" s="4">
        <v>95248</v>
      </c>
      <c r="H3879" s="4">
        <v>225199</v>
      </c>
      <c r="I3879" s="5">
        <v>6.2944329200000002</v>
      </c>
      <c r="J3879" s="5">
        <v>2.3643436082646998</v>
      </c>
      <c r="K3879" s="5" t="s">
        <v>1993</v>
      </c>
      <c r="L3879" s="5">
        <v>3</v>
      </c>
      <c r="M3879" s="7" t="s">
        <v>2047</v>
      </c>
      <c r="N3879" s="7" t="s">
        <v>2048</v>
      </c>
      <c r="O3879" s="9" t="str">
        <f t="shared" si="240"/>
        <v>2020-05-12</v>
      </c>
      <c r="P3879" s="1" t="str">
        <f>VLOOKUP(K3879,de_para!$A$2:$B$46,2,0)</f>
        <v>Credenciamento</v>
      </c>
      <c r="Q3879" s="1">
        <v>0</v>
      </c>
      <c r="R3879" s="1">
        <f t="shared" si="241"/>
        <v>5</v>
      </c>
      <c r="S3879" s="1">
        <f t="shared" si="242"/>
        <v>2020</v>
      </c>
      <c r="T3879" s="1">
        <f t="shared" si="243"/>
        <v>1</v>
      </c>
    </row>
    <row r="3880" spans="1:20" x14ac:dyDescent="0.2">
      <c r="A3880" s="3" t="s">
        <v>1601</v>
      </c>
      <c r="B3880" s="3" t="s">
        <v>2046</v>
      </c>
      <c r="C3880" s="4" t="s">
        <v>1760</v>
      </c>
      <c r="D3880" s="5" t="s">
        <v>1761</v>
      </c>
      <c r="E3880" s="4" t="s">
        <v>1762</v>
      </c>
      <c r="F3880" s="6">
        <v>734.67</v>
      </c>
      <c r="G3880" s="4">
        <v>66880</v>
      </c>
      <c r="H3880" s="4">
        <v>85724</v>
      </c>
      <c r="I3880" s="5">
        <v>8.5701787100000004</v>
      </c>
      <c r="J3880" s="5">
        <v>1.2817583732057001</v>
      </c>
      <c r="K3880" s="5" t="s">
        <v>30</v>
      </c>
      <c r="L3880" s="5">
        <v>92</v>
      </c>
      <c r="M3880" s="7" t="s">
        <v>2047</v>
      </c>
      <c r="N3880" s="7" t="s">
        <v>2048</v>
      </c>
      <c r="O3880" s="9" t="str">
        <f t="shared" si="240"/>
        <v>2020-05-12</v>
      </c>
      <c r="P3880" s="1" t="str">
        <f>VLOOKUP(K3880,de_para!$A$2:$B$46,2,0)</f>
        <v>Lead Ads</v>
      </c>
      <c r="Q3880" s="1">
        <v>0</v>
      </c>
      <c r="R3880" s="1">
        <f t="shared" si="241"/>
        <v>5</v>
      </c>
      <c r="S3880" s="1">
        <f t="shared" si="242"/>
        <v>2020</v>
      </c>
      <c r="T3880" s="1">
        <f t="shared" si="243"/>
        <v>1</v>
      </c>
    </row>
    <row r="3881" spans="1:20" x14ac:dyDescent="0.2">
      <c r="A3881" s="3" t="s">
        <v>1955</v>
      </c>
      <c r="B3881" s="3" t="s">
        <v>2046</v>
      </c>
      <c r="C3881" s="4" t="s">
        <v>1956</v>
      </c>
      <c r="D3881" s="5" t="s">
        <v>1841</v>
      </c>
      <c r="E3881" s="4" t="s">
        <v>1842</v>
      </c>
      <c r="F3881" s="6">
        <v>1170.19</v>
      </c>
      <c r="G3881" s="4">
        <v>116000</v>
      </c>
      <c r="H3881" s="4">
        <v>144524</v>
      </c>
      <c r="I3881" s="5">
        <v>8.0968558900000005</v>
      </c>
      <c r="J3881" s="5">
        <v>1.2458965517241001</v>
      </c>
      <c r="K3881" s="5" t="s">
        <v>1304</v>
      </c>
      <c r="L3881" s="5">
        <v>71</v>
      </c>
      <c r="M3881" s="7" t="s">
        <v>2047</v>
      </c>
      <c r="N3881" s="7" t="s">
        <v>2048</v>
      </c>
      <c r="O3881" s="9" t="str">
        <f t="shared" si="240"/>
        <v>2020-05-12</v>
      </c>
      <c r="P3881" s="1" t="str">
        <f>VLOOKUP(K3881,de_para!$A$2:$B$46,2,0)</f>
        <v>web event</v>
      </c>
      <c r="Q3881" s="1">
        <v>0</v>
      </c>
      <c r="R3881" s="1">
        <f t="shared" si="241"/>
        <v>5</v>
      </c>
      <c r="S3881" s="1">
        <f t="shared" si="242"/>
        <v>2020</v>
      </c>
      <c r="T3881" s="1">
        <f t="shared" si="243"/>
        <v>1</v>
      </c>
    </row>
    <row r="3882" spans="1:20" x14ac:dyDescent="0.2">
      <c r="A3882" s="3" t="s">
        <v>1501</v>
      </c>
      <c r="B3882" s="3" t="s">
        <v>2046</v>
      </c>
      <c r="C3882" s="4" t="s">
        <v>1502</v>
      </c>
      <c r="D3882" s="5" t="s">
        <v>1503</v>
      </c>
      <c r="E3882" s="4" t="s">
        <v>1504</v>
      </c>
      <c r="F3882" s="6">
        <v>8483.0400000000009</v>
      </c>
      <c r="G3882" s="4">
        <v>444416</v>
      </c>
      <c r="H3882" s="4">
        <v>937251</v>
      </c>
      <c r="I3882" s="5">
        <v>9.0509799399999995</v>
      </c>
      <c r="J3882" s="5">
        <v>2.1089497227823002</v>
      </c>
      <c r="K3882" s="5" t="s">
        <v>1304</v>
      </c>
      <c r="L3882" s="5">
        <v>739</v>
      </c>
      <c r="M3882" s="7" t="s">
        <v>2047</v>
      </c>
      <c r="N3882" s="7" t="s">
        <v>2048</v>
      </c>
      <c r="O3882" s="9" t="str">
        <f t="shared" si="240"/>
        <v>2020-05-12</v>
      </c>
      <c r="P3882" s="1" t="str">
        <f>VLOOKUP(K3882,de_para!$A$2:$B$46,2,0)</f>
        <v>web event</v>
      </c>
      <c r="Q3882" s="1">
        <v>0</v>
      </c>
      <c r="R3882" s="1">
        <f t="shared" si="241"/>
        <v>5</v>
      </c>
      <c r="S3882" s="1">
        <f t="shared" si="242"/>
        <v>2020</v>
      </c>
      <c r="T3882" s="1">
        <f t="shared" si="243"/>
        <v>1</v>
      </c>
    </row>
    <row r="3883" spans="1:20" x14ac:dyDescent="0.2">
      <c r="A3883" s="3" t="s">
        <v>1696</v>
      </c>
      <c r="B3883" s="3" t="s">
        <v>2046</v>
      </c>
      <c r="C3883" s="4" t="s">
        <v>1697</v>
      </c>
      <c r="D3883" s="5" t="s">
        <v>1329</v>
      </c>
      <c r="E3883" s="4" t="s">
        <v>1330</v>
      </c>
      <c r="F3883" s="6">
        <v>549.80999999999995</v>
      </c>
      <c r="G3883" s="4">
        <v>35743</v>
      </c>
      <c r="H3883" s="4">
        <v>51979</v>
      </c>
      <c r="I3883" s="5">
        <v>10.57754093</v>
      </c>
      <c r="J3883" s="5">
        <v>1.4542427887978</v>
      </c>
      <c r="K3883" s="5" t="s">
        <v>30</v>
      </c>
      <c r="L3883" s="5">
        <v>54</v>
      </c>
      <c r="M3883" s="7" t="s">
        <v>2047</v>
      </c>
      <c r="N3883" s="7" t="s">
        <v>2048</v>
      </c>
      <c r="O3883" s="9" t="str">
        <f t="shared" si="240"/>
        <v>2020-05-12</v>
      </c>
      <c r="P3883" s="1" t="str">
        <f>VLOOKUP(K3883,de_para!$A$2:$B$46,2,0)</f>
        <v>Lead Ads</v>
      </c>
      <c r="Q3883" s="1">
        <v>0</v>
      </c>
      <c r="R3883" s="1">
        <f t="shared" si="241"/>
        <v>5</v>
      </c>
      <c r="S3883" s="1">
        <f t="shared" si="242"/>
        <v>2020</v>
      </c>
      <c r="T3883" s="1">
        <f t="shared" si="243"/>
        <v>1</v>
      </c>
    </row>
    <row r="3884" spans="1:20" x14ac:dyDescent="0.2">
      <c r="A3884" s="3" t="s">
        <v>2076</v>
      </c>
      <c r="B3884" s="3" t="s">
        <v>2077</v>
      </c>
      <c r="C3884" s="4" t="s">
        <v>2078</v>
      </c>
      <c r="D3884" s="5" t="s">
        <v>2079</v>
      </c>
      <c r="E3884" s="4" t="s">
        <v>2080</v>
      </c>
      <c r="F3884" s="6">
        <v>0</v>
      </c>
      <c r="G3884" s="4">
        <v>0</v>
      </c>
      <c r="H3884" s="4">
        <v>0</v>
      </c>
      <c r="I3884" s="5" t="s">
        <v>42</v>
      </c>
      <c r="J3884" s="5">
        <v>0</v>
      </c>
      <c r="K3884" s="5" t="s">
        <v>826</v>
      </c>
      <c r="L3884" s="5">
        <v>5</v>
      </c>
      <c r="M3884" s="7" t="s">
        <v>2081</v>
      </c>
      <c r="N3884" s="7" t="s">
        <v>2082</v>
      </c>
      <c r="O3884" s="9" t="str">
        <f t="shared" si="240"/>
        <v>2020-05-05</v>
      </c>
      <c r="P3884" s="1" t="str">
        <f>VLOOKUP(K3884,de_para!$A$2:$B$46,2,0)</f>
        <v>App event</v>
      </c>
      <c r="Q3884" s="1">
        <v>0</v>
      </c>
      <c r="R3884" s="1">
        <f t="shared" si="241"/>
        <v>5</v>
      </c>
      <c r="S3884" s="1">
        <f t="shared" si="242"/>
        <v>2020</v>
      </c>
      <c r="T3884" s="1">
        <f t="shared" si="243"/>
        <v>1</v>
      </c>
    </row>
    <row r="3885" spans="1:20" x14ac:dyDescent="0.2">
      <c r="A3885" s="3" t="s">
        <v>1456</v>
      </c>
      <c r="B3885" s="3" t="s">
        <v>2077</v>
      </c>
      <c r="C3885" s="4" t="s">
        <v>1457</v>
      </c>
      <c r="D3885" s="5" t="s">
        <v>1458</v>
      </c>
      <c r="E3885" s="4" t="s">
        <v>1459</v>
      </c>
      <c r="F3885" s="6">
        <v>18598.68</v>
      </c>
      <c r="G3885" s="4">
        <v>1029888</v>
      </c>
      <c r="H3885" s="4">
        <v>2016136</v>
      </c>
      <c r="I3885" s="5">
        <v>9.2249134000000002</v>
      </c>
      <c r="J3885" s="5">
        <v>1.957626460353</v>
      </c>
      <c r="K3885" s="5" t="s">
        <v>200</v>
      </c>
      <c r="L3885" s="5">
        <v>871</v>
      </c>
      <c r="M3885" s="7" t="s">
        <v>2081</v>
      </c>
      <c r="N3885" s="7" t="s">
        <v>2082</v>
      </c>
      <c r="O3885" s="9" t="str">
        <f t="shared" si="240"/>
        <v>2020-05-05</v>
      </c>
      <c r="P3885" s="1" t="str">
        <f>VLOOKUP(K3885,de_para!$A$2:$B$46,2,0)</f>
        <v>Mensagem</v>
      </c>
      <c r="Q3885" s="1">
        <v>1</v>
      </c>
      <c r="R3885" s="1">
        <f t="shared" si="241"/>
        <v>5</v>
      </c>
      <c r="S3885" s="1">
        <f t="shared" si="242"/>
        <v>2020</v>
      </c>
      <c r="T3885" s="1">
        <f t="shared" si="243"/>
        <v>1</v>
      </c>
    </row>
    <row r="3886" spans="1:20" x14ac:dyDescent="0.2">
      <c r="A3886" s="3" t="s">
        <v>1601</v>
      </c>
      <c r="B3886" s="3" t="s">
        <v>2077</v>
      </c>
      <c r="C3886" s="4" t="s">
        <v>1760</v>
      </c>
      <c r="D3886" s="5" t="s">
        <v>1761</v>
      </c>
      <c r="E3886" s="4" t="s">
        <v>1762</v>
      </c>
      <c r="F3886" s="6">
        <v>305.63</v>
      </c>
      <c r="G3886" s="4">
        <v>31263</v>
      </c>
      <c r="H3886" s="4">
        <v>34572</v>
      </c>
      <c r="I3886" s="5">
        <v>8.8403910700000008</v>
      </c>
      <c r="J3886" s="5">
        <v>1.1058439689088999</v>
      </c>
      <c r="K3886" s="5" t="s">
        <v>30</v>
      </c>
      <c r="L3886" s="5">
        <v>30</v>
      </c>
      <c r="M3886" s="7" t="s">
        <v>2081</v>
      </c>
      <c r="N3886" s="7" t="s">
        <v>2082</v>
      </c>
      <c r="O3886" s="9" t="str">
        <f t="shared" si="240"/>
        <v>2020-05-05</v>
      </c>
      <c r="P3886" s="1" t="str">
        <f>VLOOKUP(K3886,de_para!$A$2:$B$46,2,0)</f>
        <v>Lead Ads</v>
      </c>
      <c r="Q3886" s="1">
        <v>0</v>
      </c>
      <c r="R3886" s="1">
        <f t="shared" si="241"/>
        <v>5</v>
      </c>
      <c r="S3886" s="1">
        <f t="shared" si="242"/>
        <v>2020</v>
      </c>
      <c r="T3886" s="1">
        <f t="shared" si="243"/>
        <v>1</v>
      </c>
    </row>
    <row r="3887" spans="1:20" x14ac:dyDescent="0.2">
      <c r="A3887" s="3" t="s">
        <v>2018</v>
      </c>
      <c r="B3887" s="3" t="s">
        <v>2077</v>
      </c>
      <c r="C3887" s="4" t="s">
        <v>2019</v>
      </c>
      <c r="D3887" s="5" t="s">
        <v>1961</v>
      </c>
      <c r="E3887" s="4" t="s">
        <v>1962</v>
      </c>
      <c r="F3887" s="6">
        <v>467.62</v>
      </c>
      <c r="G3887" s="4">
        <v>12052</v>
      </c>
      <c r="H3887" s="4">
        <v>29005</v>
      </c>
      <c r="I3887" s="5">
        <v>16.12204792</v>
      </c>
      <c r="J3887" s="5">
        <v>2.4066544971788999</v>
      </c>
      <c r="K3887" s="5" t="s">
        <v>1214</v>
      </c>
      <c r="L3887" s="5">
        <v>11</v>
      </c>
      <c r="M3887" s="7" t="s">
        <v>2081</v>
      </c>
      <c r="N3887" s="7" t="s">
        <v>2082</v>
      </c>
      <c r="O3887" s="9" t="str">
        <f t="shared" si="240"/>
        <v>2020-05-05</v>
      </c>
      <c r="P3887" s="1" t="str">
        <f>VLOOKUP(K3887,de_para!$A$2:$B$46,2,0)</f>
        <v>App event</v>
      </c>
      <c r="Q3887" s="1">
        <v>0</v>
      </c>
      <c r="R3887" s="1">
        <f t="shared" si="241"/>
        <v>5</v>
      </c>
      <c r="S3887" s="1">
        <f t="shared" si="242"/>
        <v>2020</v>
      </c>
      <c r="T3887" s="1">
        <f t="shared" si="243"/>
        <v>1</v>
      </c>
    </row>
    <row r="3888" spans="1:20" x14ac:dyDescent="0.2">
      <c r="A3888" s="3" t="s">
        <v>1466</v>
      </c>
      <c r="B3888" s="3" t="s">
        <v>2077</v>
      </c>
      <c r="C3888" s="4" t="s">
        <v>1546</v>
      </c>
      <c r="D3888" s="5" t="s">
        <v>1521</v>
      </c>
      <c r="E3888" s="4" t="s">
        <v>1522</v>
      </c>
      <c r="F3888" s="6">
        <v>2873.79</v>
      </c>
      <c r="G3888" s="4">
        <v>297089</v>
      </c>
      <c r="H3888" s="4">
        <v>530056</v>
      </c>
      <c r="I3888" s="5">
        <v>5.4216724300000001</v>
      </c>
      <c r="J3888" s="5">
        <v>1.7841656877231999</v>
      </c>
      <c r="K3888" s="5" t="s">
        <v>1251</v>
      </c>
      <c r="L3888" s="5">
        <v>14</v>
      </c>
      <c r="M3888" s="7" t="s">
        <v>2081</v>
      </c>
      <c r="N3888" s="7" t="s">
        <v>2082</v>
      </c>
      <c r="O3888" s="9" t="str">
        <f t="shared" si="240"/>
        <v>2020-05-05</v>
      </c>
      <c r="P3888" s="1" t="str">
        <f>VLOOKUP(K3888,de_para!$A$2:$B$46,2,0)</f>
        <v>Credenciamento</v>
      </c>
      <c r="Q3888" s="1">
        <v>0</v>
      </c>
      <c r="R3888" s="1">
        <f t="shared" si="241"/>
        <v>5</v>
      </c>
      <c r="S3888" s="1">
        <f t="shared" si="242"/>
        <v>2020</v>
      </c>
      <c r="T3888" s="1">
        <f t="shared" si="243"/>
        <v>1</v>
      </c>
    </row>
    <row r="3889" spans="1:20" x14ac:dyDescent="0.2">
      <c r="A3889" s="3" t="s">
        <v>1981</v>
      </c>
      <c r="B3889" s="3" t="s">
        <v>2077</v>
      </c>
      <c r="C3889" s="4" t="s">
        <v>1982</v>
      </c>
      <c r="D3889" s="5" t="s">
        <v>1983</v>
      </c>
      <c r="E3889" s="4" t="s">
        <v>1984</v>
      </c>
      <c r="F3889" s="6">
        <v>453.13</v>
      </c>
      <c r="G3889" s="4">
        <v>42632</v>
      </c>
      <c r="H3889" s="4">
        <v>58918</v>
      </c>
      <c r="I3889" s="5">
        <v>7.6908584800000002</v>
      </c>
      <c r="J3889" s="5">
        <v>1.3820135109777001</v>
      </c>
      <c r="K3889" s="5" t="s">
        <v>1985</v>
      </c>
      <c r="L3889" s="5">
        <v>2014</v>
      </c>
      <c r="M3889" s="7" t="s">
        <v>2081</v>
      </c>
      <c r="N3889" s="7" t="s">
        <v>2082</v>
      </c>
      <c r="O3889" s="9" t="str">
        <f t="shared" si="240"/>
        <v>2020-05-05</v>
      </c>
      <c r="P3889" s="1" t="str">
        <f>VLOOKUP(K3889,de_para!$A$2:$B$46,2,0)</f>
        <v>web event</v>
      </c>
      <c r="Q3889" s="1">
        <v>0</v>
      </c>
      <c r="R3889" s="1">
        <f t="shared" si="241"/>
        <v>5</v>
      </c>
      <c r="S3889" s="1">
        <f t="shared" si="242"/>
        <v>2020</v>
      </c>
      <c r="T3889" s="1">
        <f t="shared" si="243"/>
        <v>1</v>
      </c>
    </row>
    <row r="3890" spans="1:20" x14ac:dyDescent="0.2">
      <c r="A3890" s="3" t="s">
        <v>1981</v>
      </c>
      <c r="B3890" s="3" t="s">
        <v>2077</v>
      </c>
      <c r="C3890" s="4" t="s">
        <v>2014</v>
      </c>
      <c r="D3890" s="5" t="s">
        <v>2010</v>
      </c>
      <c r="E3890" s="4" t="s">
        <v>2011</v>
      </c>
      <c r="F3890" s="6">
        <v>3319.84</v>
      </c>
      <c r="G3890" s="4">
        <v>251458</v>
      </c>
      <c r="H3890" s="4">
        <v>381029</v>
      </c>
      <c r="I3890" s="5">
        <v>8.7128276299999996</v>
      </c>
      <c r="J3890" s="5">
        <v>1.5152788934931001</v>
      </c>
      <c r="K3890" s="5" t="s">
        <v>2012</v>
      </c>
      <c r="L3890" s="5">
        <v>97</v>
      </c>
      <c r="M3890" s="7" t="s">
        <v>2081</v>
      </c>
      <c r="N3890" s="7" t="s">
        <v>2082</v>
      </c>
      <c r="O3890" s="9" t="str">
        <f t="shared" si="240"/>
        <v>2020-05-05</v>
      </c>
      <c r="P3890" s="1" t="str">
        <f>VLOOKUP(K3890,de_para!$A$2:$B$46,2,0)</f>
        <v>web event</v>
      </c>
      <c r="Q3890" s="1">
        <v>0</v>
      </c>
      <c r="R3890" s="1">
        <f t="shared" si="241"/>
        <v>5</v>
      </c>
      <c r="S3890" s="1">
        <f t="shared" si="242"/>
        <v>2020</v>
      </c>
      <c r="T3890" s="1">
        <f t="shared" si="243"/>
        <v>1</v>
      </c>
    </row>
    <row r="3891" spans="1:20" x14ac:dyDescent="0.2">
      <c r="A3891" s="3" t="s">
        <v>311</v>
      </c>
      <c r="B3891" s="3" t="s">
        <v>2077</v>
      </c>
      <c r="C3891" s="4" t="s">
        <v>1520</v>
      </c>
      <c r="D3891" s="5" t="s">
        <v>1521</v>
      </c>
      <c r="E3891" s="4" t="s">
        <v>1522</v>
      </c>
      <c r="F3891" s="6">
        <v>2041.93</v>
      </c>
      <c r="G3891" s="4">
        <v>200416</v>
      </c>
      <c r="H3891" s="4">
        <v>315565</v>
      </c>
      <c r="I3891" s="5">
        <v>6.4707112599999999</v>
      </c>
      <c r="J3891" s="5">
        <v>1.5745499361327999</v>
      </c>
      <c r="K3891" s="5" t="s">
        <v>1251</v>
      </c>
      <c r="L3891" s="5">
        <v>12</v>
      </c>
      <c r="M3891" s="7" t="s">
        <v>2081</v>
      </c>
      <c r="N3891" s="7" t="s">
        <v>2082</v>
      </c>
      <c r="O3891" s="9" t="str">
        <f t="shared" si="240"/>
        <v>2020-05-05</v>
      </c>
      <c r="P3891" s="1" t="str">
        <f>VLOOKUP(K3891,de_para!$A$2:$B$46,2,0)</f>
        <v>Credenciamento</v>
      </c>
      <c r="Q3891" s="1">
        <v>0</v>
      </c>
      <c r="R3891" s="1">
        <f t="shared" si="241"/>
        <v>5</v>
      </c>
      <c r="S3891" s="1">
        <f t="shared" si="242"/>
        <v>2020</v>
      </c>
      <c r="T3891" s="1">
        <f t="shared" si="243"/>
        <v>1</v>
      </c>
    </row>
    <row r="3892" spans="1:20" x14ac:dyDescent="0.2">
      <c r="A3892" s="3" t="s">
        <v>1592</v>
      </c>
      <c r="B3892" s="3" t="s">
        <v>2077</v>
      </c>
      <c r="C3892" s="4" t="s">
        <v>1593</v>
      </c>
      <c r="D3892" s="5" t="s">
        <v>1503</v>
      </c>
      <c r="E3892" s="4" t="s">
        <v>1504</v>
      </c>
      <c r="F3892" s="6">
        <v>4297.6499999999996</v>
      </c>
      <c r="G3892" s="4">
        <v>155712</v>
      </c>
      <c r="H3892" s="4">
        <v>603220</v>
      </c>
      <c r="I3892" s="5">
        <v>7.1245151</v>
      </c>
      <c r="J3892" s="5">
        <v>3.8739467735306001</v>
      </c>
      <c r="K3892" s="5" t="s">
        <v>1304</v>
      </c>
      <c r="L3892" s="5">
        <v>248</v>
      </c>
      <c r="M3892" s="7" t="s">
        <v>2081</v>
      </c>
      <c r="N3892" s="7" t="s">
        <v>2082</v>
      </c>
      <c r="O3892" s="9" t="str">
        <f t="shared" si="240"/>
        <v>2020-05-05</v>
      </c>
      <c r="P3892" s="1" t="str">
        <f>VLOOKUP(K3892,de_para!$A$2:$B$46,2,0)</f>
        <v>web event</v>
      </c>
      <c r="Q3892" s="1">
        <v>0</v>
      </c>
      <c r="R3892" s="1">
        <f t="shared" si="241"/>
        <v>5</v>
      </c>
      <c r="S3892" s="1">
        <f t="shared" si="242"/>
        <v>2020</v>
      </c>
      <c r="T3892" s="1">
        <f t="shared" si="243"/>
        <v>1</v>
      </c>
    </row>
    <row r="3893" spans="1:20" x14ac:dyDescent="0.2">
      <c r="A3893" s="3" t="s">
        <v>1006</v>
      </c>
      <c r="B3893" s="3" t="s">
        <v>2077</v>
      </c>
      <c r="C3893" s="4" t="s">
        <v>1331</v>
      </c>
      <c r="D3893" s="5" t="s">
        <v>456</v>
      </c>
      <c r="E3893" s="4" t="s">
        <v>457</v>
      </c>
      <c r="F3893" s="6">
        <v>2856.57</v>
      </c>
      <c r="G3893" s="4">
        <v>390591</v>
      </c>
      <c r="H3893" s="4">
        <v>503358</v>
      </c>
      <c r="I3893" s="5">
        <v>5.6750265200000003</v>
      </c>
      <c r="J3893" s="5">
        <v>1.2887086492008</v>
      </c>
      <c r="K3893" s="5" t="s">
        <v>38</v>
      </c>
      <c r="L3893" s="5">
        <v>18</v>
      </c>
      <c r="M3893" s="7" t="s">
        <v>2081</v>
      </c>
      <c r="N3893" s="7" t="s">
        <v>2082</v>
      </c>
      <c r="O3893" s="9" t="str">
        <f t="shared" si="240"/>
        <v>2020-05-05</v>
      </c>
      <c r="P3893" s="1" t="str">
        <f>VLOOKUP(K3893,de_para!$A$2:$B$46,2,0)</f>
        <v>Credenciamento</v>
      </c>
      <c r="Q3893" s="1">
        <v>0</v>
      </c>
      <c r="R3893" s="1">
        <f t="shared" si="241"/>
        <v>5</v>
      </c>
      <c r="S3893" s="1">
        <f t="shared" si="242"/>
        <v>2020</v>
      </c>
      <c r="T3893" s="1">
        <f t="shared" si="243"/>
        <v>1</v>
      </c>
    </row>
    <row r="3894" spans="1:20" x14ac:dyDescent="0.2">
      <c r="A3894" s="3" t="s">
        <v>1548</v>
      </c>
      <c r="B3894" s="3" t="s">
        <v>2077</v>
      </c>
      <c r="C3894" s="4" t="s">
        <v>1653</v>
      </c>
      <c r="D3894" s="5" t="s">
        <v>1634</v>
      </c>
      <c r="E3894" s="4" t="s">
        <v>1635</v>
      </c>
      <c r="F3894" s="6">
        <v>608.28</v>
      </c>
      <c r="G3894" s="4">
        <v>16260</v>
      </c>
      <c r="H3894" s="4">
        <v>55950</v>
      </c>
      <c r="I3894" s="5">
        <v>10.87184987</v>
      </c>
      <c r="J3894" s="5">
        <v>3.4409594095940998</v>
      </c>
      <c r="K3894" s="5" t="s">
        <v>19</v>
      </c>
      <c r="L3894" s="5">
        <v>39</v>
      </c>
      <c r="M3894" s="7" t="s">
        <v>2081</v>
      </c>
      <c r="N3894" s="7" t="s">
        <v>2082</v>
      </c>
      <c r="O3894" s="9" t="str">
        <f t="shared" si="240"/>
        <v>2020-05-05</v>
      </c>
      <c r="P3894" s="1" t="str">
        <f>VLOOKUP(K3894,de_para!$A$2:$B$46,2,0)</f>
        <v>web event</v>
      </c>
      <c r="Q3894" s="1">
        <v>0</v>
      </c>
      <c r="R3894" s="1">
        <f t="shared" si="241"/>
        <v>5</v>
      </c>
      <c r="S3894" s="1">
        <f t="shared" si="242"/>
        <v>2020</v>
      </c>
      <c r="T3894" s="1">
        <f t="shared" si="243"/>
        <v>1</v>
      </c>
    </row>
    <row r="3895" spans="1:20" x14ac:dyDescent="0.2">
      <c r="A3895" s="3" t="s">
        <v>1327</v>
      </c>
      <c r="B3895" s="3" t="s">
        <v>2077</v>
      </c>
      <c r="C3895" s="4" t="s">
        <v>1828</v>
      </c>
      <c r="D3895" s="5" t="s">
        <v>1801</v>
      </c>
      <c r="E3895" s="4" t="s">
        <v>1802</v>
      </c>
      <c r="F3895" s="6">
        <v>589.95000000000005</v>
      </c>
      <c r="G3895" s="4">
        <v>13712</v>
      </c>
      <c r="H3895" s="4">
        <v>25768</v>
      </c>
      <c r="I3895" s="5">
        <v>22.89467557</v>
      </c>
      <c r="J3895" s="5">
        <v>1.8792298716453</v>
      </c>
      <c r="K3895" s="5" t="s">
        <v>30</v>
      </c>
      <c r="L3895" s="5">
        <v>41</v>
      </c>
      <c r="M3895" s="7" t="s">
        <v>2081</v>
      </c>
      <c r="N3895" s="7" t="s">
        <v>2082</v>
      </c>
      <c r="O3895" s="9" t="str">
        <f t="shared" si="240"/>
        <v>2020-05-05</v>
      </c>
      <c r="P3895" s="1" t="str">
        <f>VLOOKUP(K3895,de_para!$A$2:$B$46,2,0)</f>
        <v>Lead Ads</v>
      </c>
      <c r="Q3895" s="1">
        <v>0</v>
      </c>
      <c r="R3895" s="1">
        <f t="shared" si="241"/>
        <v>5</v>
      </c>
      <c r="S3895" s="1">
        <f t="shared" si="242"/>
        <v>2020</v>
      </c>
      <c r="T3895" s="1">
        <f t="shared" si="243"/>
        <v>1</v>
      </c>
    </row>
    <row r="3896" spans="1:20" x14ac:dyDescent="0.2">
      <c r="A3896" s="3" t="s">
        <v>1094</v>
      </c>
      <c r="B3896" s="3" t="s">
        <v>2077</v>
      </c>
      <c r="C3896" s="4" t="s">
        <v>1541</v>
      </c>
      <c r="D3896" s="5" t="s">
        <v>1524</v>
      </c>
      <c r="E3896" s="4" t="s">
        <v>1525</v>
      </c>
      <c r="F3896" s="6">
        <v>1322.78</v>
      </c>
      <c r="G3896" s="4">
        <v>30536</v>
      </c>
      <c r="H3896" s="4">
        <v>109477</v>
      </c>
      <c r="I3896" s="5">
        <v>12.082720569999999</v>
      </c>
      <c r="J3896" s="5">
        <v>3.5851781503799001</v>
      </c>
      <c r="K3896" s="5" t="s">
        <v>19</v>
      </c>
      <c r="L3896" s="5">
        <v>192</v>
      </c>
      <c r="M3896" s="7" t="s">
        <v>2081</v>
      </c>
      <c r="N3896" s="7" t="s">
        <v>2082</v>
      </c>
      <c r="O3896" s="9" t="str">
        <f t="shared" si="240"/>
        <v>2020-05-05</v>
      </c>
      <c r="P3896" s="1" t="str">
        <f>VLOOKUP(K3896,de_para!$A$2:$B$46,2,0)</f>
        <v>web event</v>
      </c>
      <c r="Q3896" s="1">
        <v>0</v>
      </c>
      <c r="R3896" s="1">
        <f t="shared" si="241"/>
        <v>5</v>
      </c>
      <c r="S3896" s="1">
        <f t="shared" si="242"/>
        <v>2020</v>
      </c>
      <c r="T3896" s="1">
        <f t="shared" si="243"/>
        <v>1</v>
      </c>
    </row>
    <row r="3897" spans="1:20" x14ac:dyDescent="0.2">
      <c r="A3897" s="3" t="s">
        <v>1696</v>
      </c>
      <c r="B3897" s="3" t="s">
        <v>2077</v>
      </c>
      <c r="C3897" s="4" t="s">
        <v>1697</v>
      </c>
      <c r="D3897" s="5" t="s">
        <v>1329</v>
      </c>
      <c r="E3897" s="4" t="s">
        <v>1330</v>
      </c>
      <c r="F3897" s="6">
        <v>649.95000000000005</v>
      </c>
      <c r="G3897" s="4">
        <v>44784</v>
      </c>
      <c r="H3897" s="4">
        <v>67861</v>
      </c>
      <c r="I3897" s="5">
        <v>9.5776661099999991</v>
      </c>
      <c r="J3897" s="5">
        <v>1.5152956413005001</v>
      </c>
      <c r="K3897" s="5" t="s">
        <v>30</v>
      </c>
      <c r="L3897" s="5">
        <v>59</v>
      </c>
      <c r="M3897" s="7" t="s">
        <v>2081</v>
      </c>
      <c r="N3897" s="7" t="s">
        <v>2082</v>
      </c>
      <c r="O3897" s="9" t="str">
        <f t="shared" si="240"/>
        <v>2020-05-05</v>
      </c>
      <c r="P3897" s="1" t="str">
        <f>VLOOKUP(K3897,de_para!$A$2:$B$46,2,0)</f>
        <v>Lead Ads</v>
      </c>
      <c r="Q3897" s="1">
        <v>0</v>
      </c>
      <c r="R3897" s="1">
        <f t="shared" si="241"/>
        <v>5</v>
      </c>
      <c r="S3897" s="1">
        <f t="shared" si="242"/>
        <v>2020</v>
      </c>
      <c r="T3897" s="1">
        <f t="shared" si="243"/>
        <v>1</v>
      </c>
    </row>
    <row r="3898" spans="1:20" x14ac:dyDescent="0.2">
      <c r="A3898" s="3" t="s">
        <v>2030</v>
      </c>
      <c r="B3898" s="3" t="s">
        <v>2077</v>
      </c>
      <c r="C3898" s="4" t="s">
        <v>2083</v>
      </c>
      <c r="D3898" s="5" t="s">
        <v>2084</v>
      </c>
      <c r="E3898" s="4" t="s">
        <v>2085</v>
      </c>
      <c r="F3898" s="6">
        <v>0</v>
      </c>
      <c r="G3898" s="4">
        <v>0</v>
      </c>
      <c r="H3898" s="4">
        <v>0</v>
      </c>
      <c r="I3898" s="5" t="s">
        <v>42</v>
      </c>
      <c r="J3898" s="5">
        <v>0</v>
      </c>
      <c r="K3898" s="5" t="s">
        <v>1304</v>
      </c>
      <c r="L3898" s="5">
        <v>2</v>
      </c>
      <c r="M3898" s="7" t="s">
        <v>2081</v>
      </c>
      <c r="N3898" s="7" t="s">
        <v>2082</v>
      </c>
      <c r="O3898" s="9" t="str">
        <f t="shared" si="240"/>
        <v>2020-05-05</v>
      </c>
      <c r="P3898" s="1" t="str">
        <f>VLOOKUP(K3898,de_para!$A$2:$B$46,2,0)</f>
        <v>web event</v>
      </c>
      <c r="Q3898" s="1">
        <v>0</v>
      </c>
      <c r="R3898" s="1">
        <f t="shared" si="241"/>
        <v>5</v>
      </c>
      <c r="S3898" s="1">
        <f t="shared" si="242"/>
        <v>2020</v>
      </c>
      <c r="T3898" s="1">
        <f t="shared" si="243"/>
        <v>1</v>
      </c>
    </row>
    <row r="3899" spans="1:20" x14ac:dyDescent="0.2">
      <c r="A3899" s="3" t="s">
        <v>1305</v>
      </c>
      <c r="B3899" s="3" t="s">
        <v>2077</v>
      </c>
      <c r="C3899" s="4" t="s">
        <v>1550</v>
      </c>
      <c r="D3899" s="5" t="s">
        <v>1521</v>
      </c>
      <c r="E3899" s="4" t="s">
        <v>1522</v>
      </c>
      <c r="F3899" s="6">
        <v>717.9</v>
      </c>
      <c r="G3899" s="4">
        <v>86128</v>
      </c>
      <c r="H3899" s="4">
        <v>227237</v>
      </c>
      <c r="I3899" s="5">
        <v>3.1592566400000002</v>
      </c>
      <c r="J3899" s="5">
        <v>2.6383638305777</v>
      </c>
      <c r="K3899" s="5" t="s">
        <v>1251</v>
      </c>
      <c r="L3899" s="5">
        <v>12</v>
      </c>
      <c r="M3899" s="7" t="s">
        <v>2081</v>
      </c>
      <c r="N3899" s="7" t="s">
        <v>2082</v>
      </c>
      <c r="O3899" s="9" t="str">
        <f t="shared" si="240"/>
        <v>2020-05-05</v>
      </c>
      <c r="P3899" s="1" t="str">
        <f>VLOOKUP(K3899,de_para!$A$2:$B$46,2,0)</f>
        <v>Credenciamento</v>
      </c>
      <c r="Q3899" s="1">
        <v>0</v>
      </c>
      <c r="R3899" s="1">
        <f t="shared" si="241"/>
        <v>5</v>
      </c>
      <c r="S3899" s="1">
        <f t="shared" si="242"/>
        <v>2020</v>
      </c>
      <c r="T3899" s="1">
        <f t="shared" si="243"/>
        <v>1</v>
      </c>
    </row>
    <row r="3900" spans="1:20" x14ac:dyDescent="0.2">
      <c r="A3900" s="3" t="s">
        <v>2006</v>
      </c>
      <c r="B3900" s="3" t="s">
        <v>2077</v>
      </c>
      <c r="C3900" s="4" t="s">
        <v>2007</v>
      </c>
      <c r="D3900" s="5" t="s">
        <v>1841</v>
      </c>
      <c r="E3900" s="4" t="s">
        <v>1842</v>
      </c>
      <c r="F3900" s="6">
        <v>2250.67</v>
      </c>
      <c r="G3900" s="4">
        <v>265792</v>
      </c>
      <c r="H3900" s="4">
        <v>594432</v>
      </c>
      <c r="I3900" s="5">
        <v>3.7862531000000001</v>
      </c>
      <c r="J3900" s="5">
        <v>2.2364555742837</v>
      </c>
      <c r="K3900" s="5" t="s">
        <v>1304</v>
      </c>
      <c r="L3900" s="5">
        <v>160</v>
      </c>
      <c r="M3900" s="7" t="s">
        <v>2081</v>
      </c>
      <c r="N3900" s="7" t="s">
        <v>2082</v>
      </c>
      <c r="O3900" s="9" t="str">
        <f t="shared" si="240"/>
        <v>2020-05-05</v>
      </c>
      <c r="P3900" s="1" t="str">
        <f>VLOOKUP(K3900,de_para!$A$2:$B$46,2,0)</f>
        <v>web event</v>
      </c>
      <c r="Q3900" s="1">
        <v>0</v>
      </c>
      <c r="R3900" s="1">
        <f t="shared" si="241"/>
        <v>5</v>
      </c>
      <c r="S3900" s="1">
        <f t="shared" si="242"/>
        <v>2020</v>
      </c>
      <c r="T3900" s="1">
        <f t="shared" si="243"/>
        <v>1</v>
      </c>
    </row>
    <row r="3901" spans="1:20" x14ac:dyDescent="0.2">
      <c r="A3901" s="3" t="s">
        <v>1920</v>
      </c>
      <c r="B3901" s="3" t="s">
        <v>2077</v>
      </c>
      <c r="C3901" s="4" t="s">
        <v>2073</v>
      </c>
      <c r="D3901" s="5" t="s">
        <v>2061</v>
      </c>
      <c r="E3901" s="4" t="s">
        <v>2062</v>
      </c>
      <c r="F3901" s="6">
        <v>0</v>
      </c>
      <c r="G3901" s="4">
        <v>0</v>
      </c>
      <c r="H3901" s="4">
        <v>0</v>
      </c>
      <c r="I3901" s="5" t="s">
        <v>42</v>
      </c>
      <c r="J3901" s="5">
        <v>0</v>
      </c>
      <c r="K3901" s="5" t="s">
        <v>200</v>
      </c>
      <c r="L3901" s="5">
        <v>2</v>
      </c>
      <c r="M3901" s="7" t="s">
        <v>2081</v>
      </c>
      <c r="N3901" s="7" t="s">
        <v>2082</v>
      </c>
      <c r="O3901" s="9" t="str">
        <f t="shared" si="240"/>
        <v>2020-05-05</v>
      </c>
      <c r="P3901" s="1" t="str">
        <f>VLOOKUP(K3901,de_para!$A$2:$B$46,2,0)</f>
        <v>Mensagem</v>
      </c>
      <c r="Q3901" s="1">
        <v>0</v>
      </c>
      <c r="R3901" s="1">
        <f t="shared" si="241"/>
        <v>5</v>
      </c>
      <c r="S3901" s="1">
        <f t="shared" si="242"/>
        <v>2020</v>
      </c>
      <c r="T3901" s="1">
        <f t="shared" si="243"/>
        <v>1</v>
      </c>
    </row>
    <row r="3902" spans="1:20" x14ac:dyDescent="0.2">
      <c r="A3902" s="3" t="s">
        <v>1517</v>
      </c>
      <c r="B3902" s="3" t="s">
        <v>2077</v>
      </c>
      <c r="C3902" s="4" t="s">
        <v>1518</v>
      </c>
      <c r="D3902" s="5" t="s">
        <v>1503</v>
      </c>
      <c r="E3902" s="4" t="s">
        <v>1504</v>
      </c>
      <c r="F3902" s="6">
        <v>2253</v>
      </c>
      <c r="G3902" s="4">
        <v>25184</v>
      </c>
      <c r="H3902" s="4">
        <v>150752</v>
      </c>
      <c r="I3902" s="5">
        <v>14.945075360000001</v>
      </c>
      <c r="J3902" s="5">
        <v>5.9860228716644999</v>
      </c>
      <c r="K3902" s="5" t="s">
        <v>1304</v>
      </c>
      <c r="L3902" s="5">
        <v>143</v>
      </c>
      <c r="M3902" s="7" t="s">
        <v>2081</v>
      </c>
      <c r="N3902" s="7" t="s">
        <v>2082</v>
      </c>
      <c r="O3902" s="9" t="str">
        <f t="shared" si="240"/>
        <v>2020-05-05</v>
      </c>
      <c r="P3902" s="1" t="str">
        <f>VLOOKUP(K3902,de_para!$A$2:$B$46,2,0)</f>
        <v>web event</v>
      </c>
      <c r="Q3902" s="1">
        <v>0</v>
      </c>
      <c r="R3902" s="1">
        <f t="shared" si="241"/>
        <v>5</v>
      </c>
      <c r="S3902" s="1">
        <f t="shared" si="242"/>
        <v>2020</v>
      </c>
      <c r="T3902" s="1">
        <f t="shared" si="243"/>
        <v>1</v>
      </c>
    </row>
    <row r="3903" spans="1:20" x14ac:dyDescent="0.2">
      <c r="A3903" s="3" t="s">
        <v>2027</v>
      </c>
      <c r="B3903" s="3" t="s">
        <v>2077</v>
      </c>
      <c r="C3903" s="4" t="s">
        <v>2028</v>
      </c>
      <c r="D3903" s="5" t="s">
        <v>2027</v>
      </c>
      <c r="E3903" s="4" t="s">
        <v>2029</v>
      </c>
      <c r="F3903" s="6">
        <v>13707.42</v>
      </c>
      <c r="G3903" s="4">
        <v>3991552</v>
      </c>
      <c r="H3903" s="4">
        <v>8208019</v>
      </c>
      <c r="I3903" s="5">
        <v>1.6700034399999999</v>
      </c>
      <c r="J3903" s="5">
        <v>2.0563477564616002</v>
      </c>
      <c r="K3903" s="5" t="s">
        <v>222</v>
      </c>
      <c r="L3903" s="5">
        <v>53807</v>
      </c>
      <c r="M3903" s="7" t="s">
        <v>2081</v>
      </c>
      <c r="N3903" s="7" t="s">
        <v>2082</v>
      </c>
      <c r="O3903" s="9" t="str">
        <f t="shared" si="240"/>
        <v>2020-05-05</v>
      </c>
      <c r="P3903" s="1" t="str">
        <f>VLOOKUP(K3903,de_para!$A$2:$B$46,2,0)</f>
        <v>Mid funnel</v>
      </c>
      <c r="Q3903" s="1">
        <v>0</v>
      </c>
      <c r="R3903" s="1">
        <f t="shared" si="241"/>
        <v>5</v>
      </c>
      <c r="S3903" s="1">
        <f t="shared" si="242"/>
        <v>2020</v>
      </c>
      <c r="T3903" s="1">
        <f t="shared" si="243"/>
        <v>1</v>
      </c>
    </row>
    <row r="3904" spans="1:20" x14ac:dyDescent="0.2">
      <c r="A3904" s="3" t="s">
        <v>1920</v>
      </c>
      <c r="B3904" s="3" t="s">
        <v>2077</v>
      </c>
      <c r="C3904" s="4" t="s">
        <v>1921</v>
      </c>
      <c r="D3904" s="5" t="s">
        <v>1922</v>
      </c>
      <c r="E3904" s="4" t="s">
        <v>1923</v>
      </c>
      <c r="F3904" s="6">
        <v>1304.6099999999999</v>
      </c>
      <c r="G3904" s="4">
        <v>157696</v>
      </c>
      <c r="H3904" s="4">
        <v>171301</v>
      </c>
      <c r="I3904" s="5">
        <v>7.6158924900000002</v>
      </c>
      <c r="J3904" s="5">
        <v>1.0862735896916</v>
      </c>
      <c r="K3904" s="5" t="s">
        <v>200</v>
      </c>
      <c r="L3904" s="5">
        <v>159</v>
      </c>
      <c r="M3904" s="7" t="s">
        <v>2081</v>
      </c>
      <c r="N3904" s="7" t="s">
        <v>2082</v>
      </c>
      <c r="O3904" s="9" t="str">
        <f t="shared" si="240"/>
        <v>2020-05-05</v>
      </c>
      <c r="P3904" s="1" t="str">
        <f>VLOOKUP(K3904,de_para!$A$2:$B$46,2,0)</f>
        <v>Mensagem</v>
      </c>
      <c r="Q3904" s="1">
        <v>0</v>
      </c>
      <c r="R3904" s="1">
        <f t="shared" si="241"/>
        <v>5</v>
      </c>
      <c r="S3904" s="1">
        <f t="shared" si="242"/>
        <v>2020</v>
      </c>
      <c r="T3904" s="1">
        <f t="shared" si="243"/>
        <v>1</v>
      </c>
    </row>
    <row r="3905" spans="1:20" x14ac:dyDescent="0.2">
      <c r="A3905" s="3" t="s">
        <v>1601</v>
      </c>
      <c r="B3905" s="3" t="s">
        <v>2077</v>
      </c>
      <c r="C3905" s="4" t="s">
        <v>1602</v>
      </c>
      <c r="D3905" s="5" t="s">
        <v>1360</v>
      </c>
      <c r="E3905" s="4" t="s">
        <v>1361</v>
      </c>
      <c r="F3905" s="6">
        <v>560.58000000000004</v>
      </c>
      <c r="G3905" s="4">
        <v>59759</v>
      </c>
      <c r="H3905" s="4">
        <v>68517</v>
      </c>
      <c r="I3905" s="5">
        <v>8.1816191600000003</v>
      </c>
      <c r="J3905" s="5">
        <v>1.1465553305778</v>
      </c>
      <c r="K3905" s="5" t="s">
        <v>30</v>
      </c>
      <c r="L3905" s="5">
        <v>92</v>
      </c>
      <c r="M3905" s="7" t="s">
        <v>2081</v>
      </c>
      <c r="N3905" s="7" t="s">
        <v>2082</v>
      </c>
      <c r="O3905" s="9" t="str">
        <f t="shared" si="240"/>
        <v>2020-05-05</v>
      </c>
      <c r="P3905" s="1" t="str">
        <f>VLOOKUP(K3905,de_para!$A$2:$B$46,2,0)</f>
        <v>Lead Ads</v>
      </c>
      <c r="Q3905" s="1">
        <v>0</v>
      </c>
      <c r="R3905" s="1">
        <f t="shared" si="241"/>
        <v>5</v>
      </c>
      <c r="S3905" s="1">
        <f t="shared" si="242"/>
        <v>2020</v>
      </c>
      <c r="T3905" s="1">
        <f t="shared" si="243"/>
        <v>1</v>
      </c>
    </row>
    <row r="3906" spans="1:20" x14ac:dyDescent="0.2">
      <c r="A3906" s="3" t="s">
        <v>2008</v>
      </c>
      <c r="B3906" s="3" t="s">
        <v>2077</v>
      </c>
      <c r="C3906" s="4" t="s">
        <v>2013</v>
      </c>
      <c r="D3906" s="5" t="s">
        <v>1983</v>
      </c>
      <c r="E3906" s="4" t="s">
        <v>1984</v>
      </c>
      <c r="F3906" s="6">
        <v>326.02</v>
      </c>
      <c r="G3906" s="4">
        <v>36472</v>
      </c>
      <c r="H3906" s="4">
        <v>52162</v>
      </c>
      <c r="I3906" s="5">
        <v>6.2501437800000001</v>
      </c>
      <c r="J3906" s="5">
        <v>1.4301930247861001</v>
      </c>
      <c r="K3906" s="5" t="s">
        <v>1985</v>
      </c>
      <c r="L3906" s="5">
        <v>1241</v>
      </c>
      <c r="M3906" s="7" t="s">
        <v>2081</v>
      </c>
      <c r="N3906" s="7" t="s">
        <v>2082</v>
      </c>
      <c r="O3906" s="9" t="str">
        <f t="shared" si="240"/>
        <v>2020-05-05</v>
      </c>
      <c r="P3906" s="1" t="str">
        <f>VLOOKUP(K3906,de_para!$A$2:$B$46,2,0)</f>
        <v>web event</v>
      </c>
      <c r="Q3906" s="1">
        <v>0</v>
      </c>
      <c r="R3906" s="1">
        <f t="shared" si="241"/>
        <v>5</v>
      </c>
      <c r="S3906" s="1">
        <f t="shared" si="242"/>
        <v>2020</v>
      </c>
      <c r="T3906" s="1">
        <f t="shared" si="243"/>
        <v>1</v>
      </c>
    </row>
    <row r="3907" spans="1:20" x14ac:dyDescent="0.2">
      <c r="A3907" s="3" t="s">
        <v>2003</v>
      </c>
      <c r="B3907" s="3" t="s">
        <v>2077</v>
      </c>
      <c r="C3907" s="4" t="s">
        <v>2004</v>
      </c>
      <c r="D3907" s="5" t="s">
        <v>2003</v>
      </c>
      <c r="E3907" s="4" t="s">
        <v>2005</v>
      </c>
      <c r="F3907" s="6">
        <v>6475.35</v>
      </c>
      <c r="G3907" s="4">
        <v>1322753</v>
      </c>
      <c r="H3907" s="4">
        <v>3972613</v>
      </c>
      <c r="I3907" s="5">
        <v>1.6299976899999999</v>
      </c>
      <c r="J3907" s="5">
        <v>3.0032916198262001</v>
      </c>
      <c r="K3907" s="5" t="s">
        <v>1985</v>
      </c>
      <c r="L3907" s="5">
        <v>8039</v>
      </c>
      <c r="M3907" s="7" t="s">
        <v>2081</v>
      </c>
      <c r="N3907" s="7" t="s">
        <v>2082</v>
      </c>
      <c r="O3907" s="9" t="str">
        <f t="shared" ref="O3907:O3970" si="244">RIGHT(B3907,10)</f>
        <v>2020-05-05</v>
      </c>
      <c r="P3907" s="1" t="str">
        <f>VLOOKUP(K3907,de_para!$A$2:$B$46,2,0)</f>
        <v>web event</v>
      </c>
      <c r="Q3907" s="1">
        <v>0</v>
      </c>
      <c r="R3907" s="1">
        <f t="shared" ref="R3907:R3970" si="245">MONTH(O3907)</f>
        <v>5</v>
      </c>
      <c r="S3907" s="1">
        <f t="shared" ref="S3907:S3970" si="246">YEAR(O3907)</f>
        <v>2020</v>
      </c>
      <c r="T3907" s="1">
        <f t="shared" ref="T3907:T3970" si="247">IF(R3907&lt;7,1,2)</f>
        <v>1</v>
      </c>
    </row>
    <row r="3908" spans="1:20" x14ac:dyDescent="0.2">
      <c r="A3908" s="3" t="s">
        <v>2008</v>
      </c>
      <c r="B3908" s="3" t="s">
        <v>2077</v>
      </c>
      <c r="C3908" s="4" t="s">
        <v>2009</v>
      </c>
      <c r="D3908" s="5" t="s">
        <v>2010</v>
      </c>
      <c r="E3908" s="4" t="s">
        <v>2011</v>
      </c>
      <c r="F3908" s="6">
        <v>3917.71</v>
      </c>
      <c r="G3908" s="4">
        <v>359103</v>
      </c>
      <c r="H3908" s="4">
        <v>540881</v>
      </c>
      <c r="I3908" s="5">
        <v>7.2432013700000004</v>
      </c>
      <c r="J3908" s="5">
        <v>1.5062001709816</v>
      </c>
      <c r="K3908" s="5" t="s">
        <v>2012</v>
      </c>
      <c r="L3908" s="5">
        <v>93</v>
      </c>
      <c r="M3908" s="7" t="s">
        <v>2081</v>
      </c>
      <c r="N3908" s="7" t="s">
        <v>2082</v>
      </c>
      <c r="O3908" s="9" t="str">
        <f t="shared" si="244"/>
        <v>2020-05-05</v>
      </c>
      <c r="P3908" s="1" t="str">
        <f>VLOOKUP(K3908,de_para!$A$2:$B$46,2,0)</f>
        <v>web event</v>
      </c>
      <c r="Q3908" s="1">
        <v>0</v>
      </c>
      <c r="R3908" s="1">
        <f t="shared" si="245"/>
        <v>5</v>
      </c>
      <c r="S3908" s="1">
        <f t="shared" si="246"/>
        <v>2020</v>
      </c>
      <c r="T3908" s="1">
        <f t="shared" si="247"/>
        <v>1</v>
      </c>
    </row>
    <row r="3909" spans="1:20" x14ac:dyDescent="0.2">
      <c r="A3909" s="3" t="s">
        <v>311</v>
      </c>
      <c r="B3909" s="3" t="s">
        <v>2077</v>
      </c>
      <c r="C3909" s="4" t="s">
        <v>1535</v>
      </c>
      <c r="D3909" s="5" t="s">
        <v>1508</v>
      </c>
      <c r="E3909" s="4" t="s">
        <v>1509</v>
      </c>
      <c r="F3909" s="6">
        <v>826.7</v>
      </c>
      <c r="G3909" s="4">
        <v>71552</v>
      </c>
      <c r="H3909" s="4">
        <v>94854</v>
      </c>
      <c r="I3909" s="5">
        <v>8.7154996100000002</v>
      </c>
      <c r="J3909" s="5">
        <v>1.3256652504472</v>
      </c>
      <c r="K3909" s="5" t="s">
        <v>38</v>
      </c>
      <c r="L3909" s="5">
        <v>2</v>
      </c>
      <c r="M3909" s="7" t="s">
        <v>2081</v>
      </c>
      <c r="N3909" s="7" t="s">
        <v>2082</v>
      </c>
      <c r="O3909" s="9" t="str">
        <f t="shared" si="244"/>
        <v>2020-05-05</v>
      </c>
      <c r="P3909" s="1" t="str">
        <f>VLOOKUP(K3909,de_para!$A$2:$B$46,2,0)</f>
        <v>Credenciamento</v>
      </c>
      <c r="Q3909" s="1">
        <v>0</v>
      </c>
      <c r="R3909" s="1">
        <f t="shared" si="245"/>
        <v>5</v>
      </c>
      <c r="S3909" s="1">
        <f t="shared" si="246"/>
        <v>2020</v>
      </c>
      <c r="T3909" s="1">
        <f t="shared" si="247"/>
        <v>1</v>
      </c>
    </row>
    <row r="3910" spans="1:20" x14ac:dyDescent="0.2">
      <c r="A3910" s="3" t="s">
        <v>1442</v>
      </c>
      <c r="B3910" s="3" t="s">
        <v>2077</v>
      </c>
      <c r="C3910" s="4" t="s">
        <v>1443</v>
      </c>
      <c r="D3910" s="5" t="s">
        <v>1239</v>
      </c>
      <c r="E3910" s="4" t="s">
        <v>1240</v>
      </c>
      <c r="F3910" s="6">
        <v>719.34</v>
      </c>
      <c r="G3910" s="4">
        <v>60800</v>
      </c>
      <c r="H3910" s="4">
        <v>69300</v>
      </c>
      <c r="I3910" s="5">
        <v>10.38008658</v>
      </c>
      <c r="J3910" s="5">
        <v>1.1398026315789</v>
      </c>
      <c r="K3910" s="5" t="s">
        <v>200</v>
      </c>
      <c r="L3910" s="5">
        <v>45</v>
      </c>
      <c r="M3910" s="7" t="s">
        <v>2081</v>
      </c>
      <c r="N3910" s="7" t="s">
        <v>2082</v>
      </c>
      <c r="O3910" s="9" t="str">
        <f t="shared" si="244"/>
        <v>2020-05-05</v>
      </c>
      <c r="P3910" s="1" t="str">
        <f>VLOOKUP(K3910,de_para!$A$2:$B$46,2,0)</f>
        <v>Mensagem</v>
      </c>
      <c r="Q3910" s="1">
        <v>1</v>
      </c>
      <c r="R3910" s="1">
        <f t="shared" si="245"/>
        <v>5</v>
      </c>
      <c r="S3910" s="1">
        <f t="shared" si="246"/>
        <v>2020</v>
      </c>
      <c r="T3910" s="1">
        <f t="shared" si="247"/>
        <v>1</v>
      </c>
    </row>
    <row r="3911" spans="1:20" x14ac:dyDescent="0.2">
      <c r="A3911" s="3" t="s">
        <v>1446</v>
      </c>
      <c r="B3911" s="3" t="s">
        <v>2077</v>
      </c>
      <c r="C3911" s="4" t="s">
        <v>1677</v>
      </c>
      <c r="D3911" s="5" t="s">
        <v>1239</v>
      </c>
      <c r="E3911" s="4" t="s">
        <v>1240</v>
      </c>
      <c r="F3911" s="6">
        <v>945.55</v>
      </c>
      <c r="G3911" s="4">
        <v>107040</v>
      </c>
      <c r="H3911" s="4">
        <v>124226</v>
      </c>
      <c r="I3911" s="5">
        <v>7.6115306</v>
      </c>
      <c r="J3911" s="5">
        <v>1.1605568011958001</v>
      </c>
      <c r="K3911" s="5" t="s">
        <v>200</v>
      </c>
      <c r="L3911" s="5">
        <v>42</v>
      </c>
      <c r="M3911" s="7" t="s">
        <v>2081</v>
      </c>
      <c r="N3911" s="7" t="s">
        <v>2082</v>
      </c>
      <c r="O3911" s="9" t="str">
        <f t="shared" si="244"/>
        <v>2020-05-05</v>
      </c>
      <c r="P3911" s="1" t="str">
        <f>VLOOKUP(K3911,de_para!$A$2:$B$46,2,0)</f>
        <v>Mensagem</v>
      </c>
      <c r="Q3911" s="1">
        <v>1</v>
      </c>
      <c r="R3911" s="1">
        <f t="shared" si="245"/>
        <v>5</v>
      </c>
      <c r="S3911" s="1">
        <f t="shared" si="246"/>
        <v>2020</v>
      </c>
      <c r="T3911" s="1">
        <f t="shared" si="247"/>
        <v>1</v>
      </c>
    </row>
    <row r="3912" spans="1:20" x14ac:dyDescent="0.2">
      <c r="A3912" s="3" t="s">
        <v>1446</v>
      </c>
      <c r="B3912" s="3" t="s">
        <v>2077</v>
      </c>
      <c r="C3912" s="4" t="s">
        <v>1447</v>
      </c>
      <c r="D3912" s="5" t="s">
        <v>1416</v>
      </c>
      <c r="E3912" s="4" t="s">
        <v>1417</v>
      </c>
      <c r="F3912" s="6">
        <v>10271.799999999999</v>
      </c>
      <c r="G3912" s="4">
        <v>870269</v>
      </c>
      <c r="H3912" s="4">
        <v>1223362</v>
      </c>
      <c r="I3912" s="5">
        <v>8.3963699999999992</v>
      </c>
      <c r="J3912" s="5">
        <v>1.4057285735789999</v>
      </c>
      <c r="K3912" s="5" t="s">
        <v>200</v>
      </c>
      <c r="L3912" s="5">
        <v>640</v>
      </c>
      <c r="M3912" s="7" t="s">
        <v>2081</v>
      </c>
      <c r="N3912" s="7" t="s">
        <v>2082</v>
      </c>
      <c r="O3912" s="9" t="str">
        <f t="shared" si="244"/>
        <v>2020-05-05</v>
      </c>
      <c r="P3912" s="1" t="str">
        <f>VLOOKUP(K3912,de_para!$A$2:$B$46,2,0)</f>
        <v>Mensagem</v>
      </c>
      <c r="Q3912" s="1">
        <v>1</v>
      </c>
      <c r="R3912" s="1">
        <f t="shared" si="245"/>
        <v>5</v>
      </c>
      <c r="S3912" s="1">
        <f t="shared" si="246"/>
        <v>2020</v>
      </c>
      <c r="T3912" s="1">
        <f t="shared" si="247"/>
        <v>1</v>
      </c>
    </row>
    <row r="3913" spans="1:20" x14ac:dyDescent="0.2">
      <c r="A3913" s="3" t="s">
        <v>2054</v>
      </c>
      <c r="B3913" s="3" t="s">
        <v>2077</v>
      </c>
      <c r="C3913" s="4" t="s">
        <v>2069</v>
      </c>
      <c r="D3913" s="5" t="s">
        <v>1761</v>
      </c>
      <c r="E3913" s="4" t="s">
        <v>1762</v>
      </c>
      <c r="F3913" s="6">
        <v>146.27000000000001</v>
      </c>
      <c r="G3913" s="4">
        <v>19276</v>
      </c>
      <c r="H3913" s="4">
        <v>21316</v>
      </c>
      <c r="I3913" s="5">
        <v>6.86198161</v>
      </c>
      <c r="J3913" s="5">
        <v>1.1058310852874</v>
      </c>
      <c r="K3913" s="5" t="s">
        <v>30</v>
      </c>
      <c r="L3913" s="5">
        <v>13</v>
      </c>
      <c r="M3913" s="7" t="s">
        <v>2081</v>
      </c>
      <c r="N3913" s="7" t="s">
        <v>2082</v>
      </c>
      <c r="O3913" s="9" t="str">
        <f t="shared" si="244"/>
        <v>2020-05-05</v>
      </c>
      <c r="P3913" s="1" t="str">
        <f>VLOOKUP(K3913,de_para!$A$2:$B$46,2,0)</f>
        <v>Lead Ads</v>
      </c>
      <c r="Q3913" s="1">
        <v>0</v>
      </c>
      <c r="R3913" s="1">
        <f t="shared" si="245"/>
        <v>5</v>
      </c>
      <c r="S3913" s="1">
        <f t="shared" si="246"/>
        <v>2020</v>
      </c>
      <c r="T3913" s="1">
        <f t="shared" si="247"/>
        <v>1</v>
      </c>
    </row>
    <row r="3914" spans="1:20" x14ac:dyDescent="0.2">
      <c r="A3914" s="3" t="s">
        <v>1413</v>
      </c>
      <c r="B3914" s="3" t="s">
        <v>2077</v>
      </c>
      <c r="C3914" s="4" t="s">
        <v>1415</v>
      </c>
      <c r="D3914" s="5" t="s">
        <v>1416</v>
      </c>
      <c r="E3914" s="4" t="s">
        <v>1417</v>
      </c>
      <c r="F3914" s="6">
        <v>3115.33</v>
      </c>
      <c r="G3914" s="4">
        <v>512768</v>
      </c>
      <c r="H3914" s="4">
        <v>696869</v>
      </c>
      <c r="I3914" s="5">
        <v>4.4704671899999999</v>
      </c>
      <c r="J3914" s="5">
        <v>1.3590337150523999</v>
      </c>
      <c r="K3914" s="5" t="s">
        <v>200</v>
      </c>
      <c r="L3914" s="5">
        <v>156</v>
      </c>
      <c r="M3914" s="7" t="s">
        <v>2081</v>
      </c>
      <c r="N3914" s="7" t="s">
        <v>2082</v>
      </c>
      <c r="O3914" s="9" t="str">
        <f t="shared" si="244"/>
        <v>2020-05-05</v>
      </c>
      <c r="P3914" s="1" t="str">
        <f>VLOOKUP(K3914,de_para!$A$2:$B$46,2,0)</f>
        <v>Mensagem</v>
      </c>
      <c r="Q3914" s="1">
        <v>1</v>
      </c>
      <c r="R3914" s="1">
        <f t="shared" si="245"/>
        <v>5</v>
      </c>
      <c r="S3914" s="1">
        <f t="shared" si="246"/>
        <v>2020</v>
      </c>
      <c r="T3914" s="1">
        <f t="shared" si="247"/>
        <v>1</v>
      </c>
    </row>
    <row r="3915" spans="1:20" x14ac:dyDescent="0.2">
      <c r="A3915" s="3" t="s">
        <v>1574</v>
      </c>
      <c r="B3915" s="3" t="s">
        <v>2077</v>
      </c>
      <c r="C3915" s="4" t="s">
        <v>1577</v>
      </c>
      <c r="D3915" s="5" t="s">
        <v>456</v>
      </c>
      <c r="E3915" s="4" t="s">
        <v>457</v>
      </c>
      <c r="F3915" s="6">
        <v>1755.94</v>
      </c>
      <c r="G3915" s="4">
        <v>162784</v>
      </c>
      <c r="H3915" s="4">
        <v>229649</v>
      </c>
      <c r="I3915" s="5">
        <v>7.6461904900000004</v>
      </c>
      <c r="J3915" s="5">
        <v>1.4107590426578001</v>
      </c>
      <c r="K3915" s="5" t="s">
        <v>38</v>
      </c>
      <c r="L3915" s="5">
        <v>13</v>
      </c>
      <c r="M3915" s="7" t="s">
        <v>2081</v>
      </c>
      <c r="N3915" s="7" t="s">
        <v>2082</v>
      </c>
      <c r="O3915" s="9" t="str">
        <f t="shared" si="244"/>
        <v>2020-05-05</v>
      </c>
      <c r="P3915" s="1" t="str">
        <f>VLOOKUP(K3915,de_para!$A$2:$B$46,2,0)</f>
        <v>Credenciamento</v>
      </c>
      <c r="Q3915" s="1">
        <v>0</v>
      </c>
      <c r="R3915" s="1">
        <f t="shared" si="245"/>
        <v>5</v>
      </c>
      <c r="S3915" s="1">
        <f t="shared" si="246"/>
        <v>2020</v>
      </c>
      <c r="T3915" s="1">
        <f t="shared" si="247"/>
        <v>1</v>
      </c>
    </row>
    <row r="3916" spans="1:20" x14ac:dyDescent="0.2">
      <c r="A3916" s="3" t="s">
        <v>1892</v>
      </c>
      <c r="B3916" s="3" t="s">
        <v>2077</v>
      </c>
      <c r="C3916" s="4" t="s">
        <v>1893</v>
      </c>
      <c r="D3916" s="5" t="s">
        <v>1841</v>
      </c>
      <c r="E3916" s="4" t="s">
        <v>1842</v>
      </c>
      <c r="F3916" s="6">
        <v>2752.91</v>
      </c>
      <c r="G3916" s="4">
        <v>186720</v>
      </c>
      <c r="H3916" s="4">
        <v>524563</v>
      </c>
      <c r="I3916" s="5">
        <v>5.2480064400000002</v>
      </c>
      <c r="J3916" s="5">
        <v>2.8093562553556</v>
      </c>
      <c r="K3916" s="5" t="s">
        <v>1304</v>
      </c>
      <c r="L3916" s="5">
        <v>206</v>
      </c>
      <c r="M3916" s="7" t="s">
        <v>2081</v>
      </c>
      <c r="N3916" s="7" t="s">
        <v>2082</v>
      </c>
      <c r="O3916" s="9" t="str">
        <f t="shared" si="244"/>
        <v>2020-05-05</v>
      </c>
      <c r="P3916" s="1" t="str">
        <f>VLOOKUP(K3916,de_para!$A$2:$B$46,2,0)</f>
        <v>web event</v>
      </c>
      <c r="Q3916" s="1">
        <v>0</v>
      </c>
      <c r="R3916" s="1">
        <f t="shared" si="245"/>
        <v>5</v>
      </c>
      <c r="S3916" s="1">
        <f t="shared" si="246"/>
        <v>2020</v>
      </c>
      <c r="T3916" s="1">
        <f t="shared" si="247"/>
        <v>1</v>
      </c>
    </row>
    <row r="3917" spans="1:20" x14ac:dyDescent="0.2">
      <c r="A3917" s="3" t="s">
        <v>1358</v>
      </c>
      <c r="B3917" s="3" t="s">
        <v>2077</v>
      </c>
      <c r="C3917" s="4" t="s">
        <v>1359</v>
      </c>
      <c r="D3917" s="5" t="s">
        <v>1360</v>
      </c>
      <c r="E3917" s="4" t="s">
        <v>1361</v>
      </c>
      <c r="F3917" s="6">
        <v>696.94</v>
      </c>
      <c r="G3917" s="4">
        <v>83488</v>
      </c>
      <c r="H3917" s="4">
        <v>93448</v>
      </c>
      <c r="I3917" s="5">
        <v>7.4580515399999996</v>
      </c>
      <c r="J3917" s="5">
        <v>1.1192985818321</v>
      </c>
      <c r="K3917" s="5" t="s">
        <v>30</v>
      </c>
      <c r="L3917" s="5">
        <v>107</v>
      </c>
      <c r="M3917" s="7" t="s">
        <v>2081</v>
      </c>
      <c r="N3917" s="7" t="s">
        <v>2082</v>
      </c>
      <c r="O3917" s="9" t="str">
        <f t="shared" si="244"/>
        <v>2020-05-05</v>
      </c>
      <c r="P3917" s="1" t="str">
        <f>VLOOKUP(K3917,de_para!$A$2:$B$46,2,0)</f>
        <v>Lead Ads</v>
      </c>
      <c r="Q3917" s="1">
        <v>0</v>
      </c>
      <c r="R3917" s="1">
        <f t="shared" si="245"/>
        <v>5</v>
      </c>
      <c r="S3917" s="1">
        <f t="shared" si="246"/>
        <v>2020</v>
      </c>
      <c r="T3917" s="1">
        <f t="shared" si="247"/>
        <v>1</v>
      </c>
    </row>
    <row r="3918" spans="1:20" x14ac:dyDescent="0.2">
      <c r="A3918" s="3" t="s">
        <v>311</v>
      </c>
      <c r="B3918" s="3" t="s">
        <v>2077</v>
      </c>
      <c r="C3918" s="4" t="s">
        <v>1990</v>
      </c>
      <c r="D3918" s="5" t="s">
        <v>1991</v>
      </c>
      <c r="E3918" s="4" t="s">
        <v>1992</v>
      </c>
      <c r="F3918" s="6">
        <v>2042.88</v>
      </c>
      <c r="G3918" s="4">
        <v>89584</v>
      </c>
      <c r="H3918" s="4">
        <v>254961</v>
      </c>
      <c r="I3918" s="5">
        <v>8.0125195599999994</v>
      </c>
      <c r="J3918" s="5">
        <v>2.8460550991248001</v>
      </c>
      <c r="K3918" s="5" t="s">
        <v>1993</v>
      </c>
      <c r="L3918" s="5">
        <v>3</v>
      </c>
      <c r="M3918" s="7" t="s">
        <v>2081</v>
      </c>
      <c r="N3918" s="7" t="s">
        <v>2082</v>
      </c>
      <c r="O3918" s="9" t="str">
        <f t="shared" si="244"/>
        <v>2020-05-05</v>
      </c>
      <c r="P3918" s="1" t="str">
        <f>VLOOKUP(K3918,de_para!$A$2:$B$46,2,0)</f>
        <v>Credenciamento</v>
      </c>
      <c r="Q3918" s="1">
        <v>0</v>
      </c>
      <c r="R3918" s="1">
        <f t="shared" si="245"/>
        <v>5</v>
      </c>
      <c r="S3918" s="1">
        <f t="shared" si="246"/>
        <v>2020</v>
      </c>
      <c r="T3918" s="1">
        <f t="shared" si="247"/>
        <v>1</v>
      </c>
    </row>
    <row r="3919" spans="1:20" x14ac:dyDescent="0.2">
      <c r="A3919" s="3" t="s">
        <v>1977</v>
      </c>
      <c r="B3919" s="3" t="s">
        <v>2077</v>
      </c>
      <c r="C3919" s="4" t="s">
        <v>1978</v>
      </c>
      <c r="D3919" s="5" t="s">
        <v>1979</v>
      </c>
      <c r="E3919" s="4" t="s">
        <v>1980</v>
      </c>
      <c r="F3919" s="6">
        <v>437.23</v>
      </c>
      <c r="G3919" s="4">
        <v>13864</v>
      </c>
      <c r="H3919" s="4">
        <v>37165</v>
      </c>
      <c r="I3919" s="5">
        <v>11.764563430000001</v>
      </c>
      <c r="J3919" s="5">
        <v>2.6806837853432999</v>
      </c>
      <c r="K3919" s="5" t="s">
        <v>1304</v>
      </c>
      <c r="L3919" s="5">
        <v>14</v>
      </c>
      <c r="M3919" s="7" t="s">
        <v>2081</v>
      </c>
      <c r="N3919" s="7" t="s">
        <v>2082</v>
      </c>
      <c r="O3919" s="9" t="str">
        <f t="shared" si="244"/>
        <v>2020-05-05</v>
      </c>
      <c r="P3919" s="1" t="str">
        <f>VLOOKUP(K3919,de_para!$A$2:$B$46,2,0)</f>
        <v>web event</v>
      </c>
      <c r="Q3919" s="1">
        <v>0</v>
      </c>
      <c r="R3919" s="1">
        <f t="shared" si="245"/>
        <v>5</v>
      </c>
      <c r="S3919" s="1">
        <f t="shared" si="246"/>
        <v>2020</v>
      </c>
      <c r="T3919" s="1">
        <f t="shared" si="247"/>
        <v>1</v>
      </c>
    </row>
    <row r="3920" spans="1:20" x14ac:dyDescent="0.2">
      <c r="A3920" s="3" t="s">
        <v>1094</v>
      </c>
      <c r="B3920" s="3" t="s">
        <v>2077</v>
      </c>
      <c r="C3920" s="4" t="s">
        <v>1639</v>
      </c>
      <c r="D3920" s="5" t="s">
        <v>1634</v>
      </c>
      <c r="E3920" s="4" t="s">
        <v>1635</v>
      </c>
      <c r="F3920" s="6">
        <v>1197.1400000000001</v>
      </c>
      <c r="G3920" s="4">
        <v>15560</v>
      </c>
      <c r="H3920" s="4">
        <v>69921</v>
      </c>
      <c r="I3920" s="5">
        <v>17.121322639999999</v>
      </c>
      <c r="J3920" s="5">
        <v>4.4936375321337003</v>
      </c>
      <c r="K3920" s="5" t="s">
        <v>19</v>
      </c>
      <c r="L3920" s="5">
        <v>125</v>
      </c>
      <c r="M3920" s="7" t="s">
        <v>2081</v>
      </c>
      <c r="N3920" s="7" t="s">
        <v>2082</v>
      </c>
      <c r="O3920" s="9" t="str">
        <f t="shared" si="244"/>
        <v>2020-05-05</v>
      </c>
      <c r="P3920" s="1" t="str">
        <f>VLOOKUP(K3920,de_para!$A$2:$B$46,2,0)</f>
        <v>web event</v>
      </c>
      <c r="Q3920" s="1">
        <v>0</v>
      </c>
      <c r="R3920" s="1">
        <f t="shared" si="245"/>
        <v>5</v>
      </c>
      <c r="S3920" s="1">
        <f t="shared" si="246"/>
        <v>2020</v>
      </c>
      <c r="T3920" s="1">
        <f t="shared" si="247"/>
        <v>1</v>
      </c>
    </row>
    <row r="3921" spans="1:20" x14ac:dyDescent="0.2">
      <c r="A3921" s="3" t="s">
        <v>1444</v>
      </c>
      <c r="B3921" s="3" t="s">
        <v>2077</v>
      </c>
      <c r="C3921" s="4" t="s">
        <v>1445</v>
      </c>
      <c r="D3921" s="5" t="s">
        <v>1416</v>
      </c>
      <c r="E3921" s="4" t="s">
        <v>1417</v>
      </c>
      <c r="F3921" s="6">
        <v>19375.98</v>
      </c>
      <c r="G3921" s="4">
        <v>1487103</v>
      </c>
      <c r="H3921" s="4">
        <v>2471503</v>
      </c>
      <c r="I3921" s="5">
        <v>7.8397558099999998</v>
      </c>
      <c r="J3921" s="5">
        <v>1.6619581831251999</v>
      </c>
      <c r="K3921" s="5" t="s">
        <v>200</v>
      </c>
      <c r="L3921" s="5">
        <v>1184</v>
      </c>
      <c r="M3921" s="7" t="s">
        <v>2081</v>
      </c>
      <c r="N3921" s="7" t="s">
        <v>2082</v>
      </c>
      <c r="O3921" s="9" t="str">
        <f t="shared" si="244"/>
        <v>2020-05-05</v>
      </c>
      <c r="P3921" s="1" t="str">
        <f>VLOOKUP(K3921,de_para!$A$2:$B$46,2,0)</f>
        <v>Mensagem</v>
      </c>
      <c r="Q3921" s="1">
        <v>1</v>
      </c>
      <c r="R3921" s="1">
        <f t="shared" si="245"/>
        <v>5</v>
      </c>
      <c r="S3921" s="1">
        <f t="shared" si="246"/>
        <v>2020</v>
      </c>
      <c r="T3921" s="1">
        <f t="shared" si="247"/>
        <v>1</v>
      </c>
    </row>
    <row r="3922" spans="1:20" x14ac:dyDescent="0.2">
      <c r="A3922" s="3" t="s">
        <v>2042</v>
      </c>
      <c r="B3922" s="3" t="s">
        <v>2077</v>
      </c>
      <c r="C3922" s="4" t="s">
        <v>2043</v>
      </c>
      <c r="D3922" s="5" t="s">
        <v>2044</v>
      </c>
      <c r="E3922" s="4" t="s">
        <v>2045</v>
      </c>
      <c r="F3922" s="6">
        <v>0</v>
      </c>
      <c r="G3922" s="4">
        <v>0</v>
      </c>
      <c r="H3922" s="4">
        <v>0</v>
      </c>
      <c r="I3922" s="5" t="s">
        <v>42</v>
      </c>
      <c r="J3922" s="5">
        <v>0</v>
      </c>
      <c r="K3922" s="5" t="s">
        <v>1304</v>
      </c>
      <c r="L3922" s="5">
        <v>2</v>
      </c>
      <c r="M3922" s="7" t="s">
        <v>2081</v>
      </c>
      <c r="N3922" s="7" t="s">
        <v>2082</v>
      </c>
      <c r="O3922" s="9" t="str">
        <f t="shared" si="244"/>
        <v>2020-05-05</v>
      </c>
      <c r="P3922" s="1" t="str">
        <f>VLOOKUP(K3922,de_para!$A$2:$B$46,2,0)</f>
        <v>web event</v>
      </c>
      <c r="Q3922" s="1">
        <v>0</v>
      </c>
      <c r="R3922" s="1">
        <f t="shared" si="245"/>
        <v>5</v>
      </c>
      <c r="S3922" s="1">
        <f t="shared" si="246"/>
        <v>2020</v>
      </c>
      <c r="T3922" s="1">
        <f t="shared" si="247"/>
        <v>1</v>
      </c>
    </row>
    <row r="3923" spans="1:20" x14ac:dyDescent="0.2">
      <c r="A3923" s="3" t="s">
        <v>1468</v>
      </c>
      <c r="B3923" s="3" t="s">
        <v>2077</v>
      </c>
      <c r="C3923" s="4" t="s">
        <v>1469</v>
      </c>
      <c r="D3923" s="5" t="s">
        <v>1416</v>
      </c>
      <c r="E3923" s="4" t="s">
        <v>1417</v>
      </c>
      <c r="F3923" s="6">
        <v>14624.49</v>
      </c>
      <c r="G3923" s="4">
        <v>792701</v>
      </c>
      <c r="H3923" s="4">
        <v>1409003</v>
      </c>
      <c r="I3923" s="5">
        <v>10.37931786</v>
      </c>
      <c r="J3923" s="5">
        <v>1.7774709505854001</v>
      </c>
      <c r="K3923" s="5" t="s">
        <v>200</v>
      </c>
      <c r="L3923" s="5">
        <v>891</v>
      </c>
      <c r="M3923" s="7" t="s">
        <v>2081</v>
      </c>
      <c r="N3923" s="7" t="s">
        <v>2082</v>
      </c>
      <c r="O3923" s="9" t="str">
        <f t="shared" si="244"/>
        <v>2020-05-05</v>
      </c>
      <c r="P3923" s="1" t="str">
        <f>VLOOKUP(K3923,de_para!$A$2:$B$46,2,0)</f>
        <v>Mensagem</v>
      </c>
      <c r="Q3923" s="1">
        <v>1</v>
      </c>
      <c r="R3923" s="1">
        <f t="shared" si="245"/>
        <v>5</v>
      </c>
      <c r="S3923" s="1">
        <f t="shared" si="246"/>
        <v>2020</v>
      </c>
      <c r="T3923" s="1">
        <f t="shared" si="247"/>
        <v>1</v>
      </c>
    </row>
    <row r="3924" spans="1:20" x14ac:dyDescent="0.2">
      <c r="A3924" s="3" t="s">
        <v>1305</v>
      </c>
      <c r="B3924" s="3" t="s">
        <v>2077</v>
      </c>
      <c r="C3924" s="4" t="s">
        <v>2075</v>
      </c>
      <c r="D3924" s="5" t="s">
        <v>1761</v>
      </c>
      <c r="E3924" s="4" t="s">
        <v>1762</v>
      </c>
      <c r="F3924" s="6">
        <v>81.39</v>
      </c>
      <c r="G3924" s="4">
        <v>8688</v>
      </c>
      <c r="H3924" s="4">
        <v>9384</v>
      </c>
      <c r="I3924" s="5">
        <v>8.6732736599999996</v>
      </c>
      <c r="J3924" s="5">
        <v>1.0801104972376001</v>
      </c>
      <c r="K3924" s="5" t="s">
        <v>30</v>
      </c>
      <c r="L3924" s="5">
        <v>6</v>
      </c>
      <c r="M3924" s="7" t="s">
        <v>2081</v>
      </c>
      <c r="N3924" s="7" t="s">
        <v>2082</v>
      </c>
      <c r="O3924" s="9" t="str">
        <f t="shared" si="244"/>
        <v>2020-05-05</v>
      </c>
      <c r="P3924" s="1" t="str">
        <f>VLOOKUP(K3924,de_para!$A$2:$B$46,2,0)</f>
        <v>Lead Ads</v>
      </c>
      <c r="Q3924" s="1">
        <v>0</v>
      </c>
      <c r="R3924" s="1">
        <f t="shared" si="245"/>
        <v>5</v>
      </c>
      <c r="S3924" s="1">
        <f t="shared" si="246"/>
        <v>2020</v>
      </c>
      <c r="T3924" s="1">
        <f t="shared" si="247"/>
        <v>1</v>
      </c>
    </row>
    <row r="3925" spans="1:20" x14ac:dyDescent="0.2">
      <c r="A3925" s="3" t="s">
        <v>2038</v>
      </c>
      <c r="B3925" s="3" t="s">
        <v>2077</v>
      </c>
      <c r="C3925" s="4" t="s">
        <v>2039</v>
      </c>
      <c r="D3925" s="5" t="s">
        <v>2040</v>
      </c>
      <c r="E3925" s="4" t="s">
        <v>2041</v>
      </c>
      <c r="F3925" s="6">
        <v>0</v>
      </c>
      <c r="G3925" s="4">
        <v>0</v>
      </c>
      <c r="H3925" s="4">
        <v>0</v>
      </c>
      <c r="I3925" s="5" t="s">
        <v>42</v>
      </c>
      <c r="J3925" s="5">
        <v>0</v>
      </c>
      <c r="K3925" s="5" t="s">
        <v>826</v>
      </c>
      <c r="L3925" s="5">
        <v>1</v>
      </c>
      <c r="M3925" s="7" t="s">
        <v>2081</v>
      </c>
      <c r="N3925" s="7" t="s">
        <v>2082</v>
      </c>
      <c r="O3925" s="9" t="str">
        <f t="shared" si="244"/>
        <v>2020-05-05</v>
      </c>
      <c r="P3925" s="1" t="str">
        <f>VLOOKUP(K3925,de_para!$A$2:$B$46,2,0)</f>
        <v>App event</v>
      </c>
      <c r="Q3925" s="1">
        <v>0</v>
      </c>
      <c r="R3925" s="1">
        <f t="shared" si="245"/>
        <v>5</v>
      </c>
      <c r="S3925" s="1">
        <f t="shared" si="246"/>
        <v>2020</v>
      </c>
      <c r="T3925" s="1">
        <f t="shared" si="247"/>
        <v>1</v>
      </c>
    </row>
    <row r="3926" spans="1:20" x14ac:dyDescent="0.2">
      <c r="A3926" s="3" t="s">
        <v>1574</v>
      </c>
      <c r="B3926" s="3" t="s">
        <v>2077</v>
      </c>
      <c r="C3926" s="4" t="s">
        <v>1575</v>
      </c>
      <c r="D3926" s="5" t="s">
        <v>1508</v>
      </c>
      <c r="E3926" s="4" t="s">
        <v>1509</v>
      </c>
      <c r="F3926" s="6">
        <v>1607.91</v>
      </c>
      <c r="G3926" s="4">
        <v>129184</v>
      </c>
      <c r="H3926" s="4">
        <v>193052</v>
      </c>
      <c r="I3926" s="5">
        <v>8.3288958399999995</v>
      </c>
      <c r="J3926" s="5">
        <v>1.4943955907852</v>
      </c>
      <c r="K3926" s="5" t="s">
        <v>38</v>
      </c>
      <c r="L3926" s="5">
        <v>6</v>
      </c>
      <c r="M3926" s="7" t="s">
        <v>2081</v>
      </c>
      <c r="N3926" s="7" t="s">
        <v>2082</v>
      </c>
      <c r="O3926" s="9" t="str">
        <f t="shared" si="244"/>
        <v>2020-05-05</v>
      </c>
      <c r="P3926" s="1" t="str">
        <f>VLOOKUP(K3926,de_para!$A$2:$B$46,2,0)</f>
        <v>Credenciamento</v>
      </c>
      <c r="Q3926" s="1">
        <v>0</v>
      </c>
      <c r="R3926" s="1">
        <f t="shared" si="245"/>
        <v>5</v>
      </c>
      <c r="S3926" s="1">
        <f t="shared" si="246"/>
        <v>2020</v>
      </c>
      <c r="T3926" s="1">
        <f t="shared" si="247"/>
        <v>1</v>
      </c>
    </row>
    <row r="3927" spans="1:20" x14ac:dyDescent="0.2">
      <c r="A3927" s="3" t="s">
        <v>1305</v>
      </c>
      <c r="B3927" s="3" t="s">
        <v>2077</v>
      </c>
      <c r="C3927" s="4" t="s">
        <v>1671</v>
      </c>
      <c r="D3927" s="5" t="s">
        <v>1672</v>
      </c>
      <c r="E3927" s="4" t="s">
        <v>1673</v>
      </c>
      <c r="F3927" s="6">
        <v>424.52</v>
      </c>
      <c r="G3927" s="4">
        <v>63455</v>
      </c>
      <c r="H3927" s="4">
        <v>103996</v>
      </c>
      <c r="I3927" s="5">
        <v>4.0820800799999999</v>
      </c>
      <c r="J3927" s="5">
        <v>1.6388937041998</v>
      </c>
      <c r="K3927" s="5" t="s">
        <v>19</v>
      </c>
      <c r="L3927" s="5">
        <v>25</v>
      </c>
      <c r="M3927" s="7" t="s">
        <v>2081</v>
      </c>
      <c r="N3927" s="7" t="s">
        <v>2082</v>
      </c>
      <c r="O3927" s="9" t="str">
        <f t="shared" si="244"/>
        <v>2020-05-05</v>
      </c>
      <c r="P3927" s="1" t="str">
        <f>VLOOKUP(K3927,de_para!$A$2:$B$46,2,0)</f>
        <v>web event</v>
      </c>
      <c r="Q3927" s="1">
        <v>0</v>
      </c>
      <c r="R3927" s="1">
        <f t="shared" si="245"/>
        <v>5</v>
      </c>
      <c r="S3927" s="1">
        <f t="shared" si="246"/>
        <v>2020</v>
      </c>
      <c r="T3927" s="1">
        <f t="shared" si="247"/>
        <v>1</v>
      </c>
    </row>
    <row r="3928" spans="1:20" x14ac:dyDescent="0.2">
      <c r="A3928" s="3" t="s">
        <v>1305</v>
      </c>
      <c r="B3928" s="3" t="s">
        <v>2077</v>
      </c>
      <c r="C3928" s="4" t="s">
        <v>1738</v>
      </c>
      <c r="D3928" s="5" t="s">
        <v>1108</v>
      </c>
      <c r="E3928" s="4" t="s">
        <v>1109</v>
      </c>
      <c r="F3928" s="6">
        <v>287.08999999999997</v>
      </c>
      <c r="G3928" s="4">
        <v>49296</v>
      </c>
      <c r="H3928" s="4">
        <v>68076</v>
      </c>
      <c r="I3928" s="5">
        <v>4.2171984299999998</v>
      </c>
      <c r="J3928" s="5">
        <v>1.3809639727361001</v>
      </c>
      <c r="K3928" s="5" t="s">
        <v>19</v>
      </c>
      <c r="L3928" s="5">
        <v>29</v>
      </c>
      <c r="M3928" s="7" t="s">
        <v>2081</v>
      </c>
      <c r="N3928" s="7" t="s">
        <v>2082</v>
      </c>
      <c r="O3928" s="9" t="str">
        <f t="shared" si="244"/>
        <v>2020-05-05</v>
      </c>
      <c r="P3928" s="1" t="str">
        <f>VLOOKUP(K3928,de_para!$A$2:$B$46,2,0)</f>
        <v>web event</v>
      </c>
      <c r="Q3928" s="1">
        <v>0</v>
      </c>
      <c r="R3928" s="1">
        <f t="shared" si="245"/>
        <v>5</v>
      </c>
      <c r="S3928" s="1">
        <f t="shared" si="246"/>
        <v>2020</v>
      </c>
      <c r="T3928" s="1">
        <f t="shared" si="247"/>
        <v>1</v>
      </c>
    </row>
    <row r="3929" spans="1:20" x14ac:dyDescent="0.2">
      <c r="A3929" s="3" t="s">
        <v>1536</v>
      </c>
      <c r="B3929" s="3" t="s">
        <v>2077</v>
      </c>
      <c r="C3929" s="4" t="s">
        <v>1644</v>
      </c>
      <c r="D3929" s="5" t="s">
        <v>1634</v>
      </c>
      <c r="E3929" s="4" t="s">
        <v>1635</v>
      </c>
      <c r="F3929" s="6">
        <v>870.88</v>
      </c>
      <c r="G3929" s="4">
        <v>38384</v>
      </c>
      <c r="H3929" s="4">
        <v>117518</v>
      </c>
      <c r="I3929" s="5">
        <v>7.41060944</v>
      </c>
      <c r="J3929" s="5">
        <v>3.0616402667778</v>
      </c>
      <c r="K3929" s="5" t="s">
        <v>19</v>
      </c>
      <c r="L3929" s="5">
        <v>32</v>
      </c>
      <c r="M3929" s="7" t="s">
        <v>2081</v>
      </c>
      <c r="N3929" s="7" t="s">
        <v>2082</v>
      </c>
      <c r="O3929" s="9" t="str">
        <f t="shared" si="244"/>
        <v>2020-05-05</v>
      </c>
      <c r="P3929" s="1" t="str">
        <f>VLOOKUP(K3929,de_para!$A$2:$B$46,2,0)</f>
        <v>web event</v>
      </c>
      <c r="Q3929" s="1">
        <v>0</v>
      </c>
      <c r="R3929" s="1">
        <f t="shared" si="245"/>
        <v>5</v>
      </c>
      <c r="S3929" s="1">
        <f t="shared" si="246"/>
        <v>2020</v>
      </c>
      <c r="T3929" s="1">
        <f t="shared" si="247"/>
        <v>1</v>
      </c>
    </row>
    <row r="3930" spans="1:20" x14ac:dyDescent="0.2">
      <c r="A3930" s="3" t="s">
        <v>1959</v>
      </c>
      <c r="B3930" s="3" t="s">
        <v>2077</v>
      </c>
      <c r="C3930" s="4" t="s">
        <v>1960</v>
      </c>
      <c r="D3930" s="5" t="s">
        <v>1961</v>
      </c>
      <c r="E3930" s="4" t="s">
        <v>1962</v>
      </c>
      <c r="F3930" s="6">
        <v>194</v>
      </c>
      <c r="G3930" s="4">
        <v>5230</v>
      </c>
      <c r="H3930" s="4">
        <v>6434</v>
      </c>
      <c r="I3930" s="5">
        <v>30.152315819999998</v>
      </c>
      <c r="J3930" s="5">
        <v>1.2302103250478</v>
      </c>
      <c r="K3930" s="5" t="s">
        <v>1214</v>
      </c>
      <c r="L3930" s="5" t="s">
        <v>42</v>
      </c>
      <c r="M3930" s="7" t="s">
        <v>2081</v>
      </c>
      <c r="N3930" s="7" t="s">
        <v>2082</v>
      </c>
      <c r="O3930" s="9" t="str">
        <f t="shared" si="244"/>
        <v>2020-05-05</v>
      </c>
      <c r="P3930" s="1" t="str">
        <f>VLOOKUP(K3930,de_para!$A$2:$B$46,2,0)</f>
        <v>App event</v>
      </c>
      <c r="Q3930" s="1">
        <v>0</v>
      </c>
      <c r="R3930" s="1">
        <f t="shared" si="245"/>
        <v>5</v>
      </c>
      <c r="S3930" s="1">
        <f t="shared" si="246"/>
        <v>2020</v>
      </c>
      <c r="T3930" s="1">
        <f t="shared" si="247"/>
        <v>1</v>
      </c>
    </row>
    <row r="3931" spans="1:20" x14ac:dyDescent="0.2">
      <c r="A3931" s="3" t="s">
        <v>2086</v>
      </c>
      <c r="B3931" s="3" t="s">
        <v>2077</v>
      </c>
      <c r="C3931" s="4" t="s">
        <v>2087</v>
      </c>
      <c r="D3931" s="5" t="s">
        <v>2088</v>
      </c>
      <c r="E3931" s="4" t="s">
        <v>2089</v>
      </c>
      <c r="F3931" s="6">
        <v>0</v>
      </c>
      <c r="G3931" s="4">
        <v>0</v>
      </c>
      <c r="H3931" s="4">
        <v>0</v>
      </c>
      <c r="I3931" s="5" t="s">
        <v>42</v>
      </c>
      <c r="J3931" s="5">
        <v>0</v>
      </c>
      <c r="K3931" s="5" t="s">
        <v>826</v>
      </c>
      <c r="L3931" s="5">
        <v>3</v>
      </c>
      <c r="M3931" s="7" t="s">
        <v>2081</v>
      </c>
      <c r="N3931" s="7" t="s">
        <v>2082</v>
      </c>
      <c r="O3931" s="9" t="str">
        <f t="shared" si="244"/>
        <v>2020-05-05</v>
      </c>
      <c r="P3931" s="1" t="str">
        <f>VLOOKUP(K3931,de_para!$A$2:$B$46,2,0)</f>
        <v>App event</v>
      </c>
      <c r="Q3931" s="1">
        <v>0</v>
      </c>
      <c r="R3931" s="1">
        <f t="shared" si="245"/>
        <v>5</v>
      </c>
      <c r="S3931" s="1">
        <f t="shared" si="246"/>
        <v>2020</v>
      </c>
      <c r="T3931" s="1">
        <f t="shared" si="247"/>
        <v>1</v>
      </c>
    </row>
    <row r="3932" spans="1:20" x14ac:dyDescent="0.2">
      <c r="A3932" s="3" t="s">
        <v>1305</v>
      </c>
      <c r="B3932" s="3" t="s">
        <v>2077</v>
      </c>
      <c r="C3932" s="4" t="s">
        <v>1306</v>
      </c>
      <c r="D3932" s="5" t="s">
        <v>1249</v>
      </c>
      <c r="E3932" s="4" t="s">
        <v>1250</v>
      </c>
      <c r="F3932" s="6">
        <v>687.91</v>
      </c>
      <c r="G3932" s="4">
        <v>89216</v>
      </c>
      <c r="H3932" s="4">
        <v>181406</v>
      </c>
      <c r="I3932" s="5">
        <v>3.79210169</v>
      </c>
      <c r="J3932" s="5">
        <v>2.0333348278335999</v>
      </c>
      <c r="K3932" s="5" t="s">
        <v>1251</v>
      </c>
      <c r="L3932" s="5">
        <v>12</v>
      </c>
      <c r="M3932" s="7" t="s">
        <v>2081</v>
      </c>
      <c r="N3932" s="7" t="s">
        <v>2082</v>
      </c>
      <c r="O3932" s="9" t="str">
        <f t="shared" si="244"/>
        <v>2020-05-05</v>
      </c>
      <c r="P3932" s="1" t="str">
        <f>VLOOKUP(K3932,de_para!$A$2:$B$46,2,0)</f>
        <v>Credenciamento</v>
      </c>
      <c r="Q3932" s="1">
        <v>0</v>
      </c>
      <c r="R3932" s="1">
        <f t="shared" si="245"/>
        <v>5</v>
      </c>
      <c r="S3932" s="1">
        <f t="shared" si="246"/>
        <v>2020</v>
      </c>
      <c r="T3932" s="1">
        <f t="shared" si="247"/>
        <v>1</v>
      </c>
    </row>
    <row r="3933" spans="1:20" x14ac:dyDescent="0.2">
      <c r="A3933" s="3" t="s">
        <v>1466</v>
      </c>
      <c r="B3933" s="3" t="s">
        <v>2077</v>
      </c>
      <c r="C3933" s="4" t="s">
        <v>1467</v>
      </c>
      <c r="D3933" s="5" t="s">
        <v>1249</v>
      </c>
      <c r="E3933" s="4" t="s">
        <v>1250</v>
      </c>
      <c r="F3933" s="6">
        <v>3804.42</v>
      </c>
      <c r="G3933" s="4">
        <v>613501</v>
      </c>
      <c r="H3933" s="4">
        <v>907776</v>
      </c>
      <c r="I3933" s="5">
        <v>4.1909237499999996</v>
      </c>
      <c r="J3933" s="5">
        <v>1.4796650698206</v>
      </c>
      <c r="K3933" s="5" t="s">
        <v>1251</v>
      </c>
      <c r="L3933" s="5">
        <v>23</v>
      </c>
      <c r="M3933" s="7" t="s">
        <v>2081</v>
      </c>
      <c r="N3933" s="7" t="s">
        <v>2082</v>
      </c>
      <c r="O3933" s="9" t="str">
        <f t="shared" si="244"/>
        <v>2020-05-05</v>
      </c>
      <c r="P3933" s="1" t="str">
        <f>VLOOKUP(K3933,de_para!$A$2:$B$46,2,0)</f>
        <v>Credenciamento</v>
      </c>
      <c r="Q3933" s="1">
        <v>0</v>
      </c>
      <c r="R3933" s="1">
        <f t="shared" si="245"/>
        <v>5</v>
      </c>
      <c r="S3933" s="1">
        <f t="shared" si="246"/>
        <v>2020</v>
      </c>
      <c r="T3933" s="1">
        <f t="shared" si="247"/>
        <v>1</v>
      </c>
    </row>
    <row r="3934" spans="1:20" x14ac:dyDescent="0.2">
      <c r="A3934" s="3" t="s">
        <v>1536</v>
      </c>
      <c r="B3934" s="3" t="s">
        <v>2077</v>
      </c>
      <c r="C3934" s="4" t="s">
        <v>1537</v>
      </c>
      <c r="D3934" s="5" t="s">
        <v>1524</v>
      </c>
      <c r="E3934" s="4" t="s">
        <v>1525</v>
      </c>
      <c r="F3934" s="6">
        <v>1020.38</v>
      </c>
      <c r="G3934" s="4">
        <v>88064</v>
      </c>
      <c r="H3934" s="4">
        <v>194295</v>
      </c>
      <c r="I3934" s="5">
        <v>5.2517048800000001</v>
      </c>
      <c r="J3934" s="5">
        <v>2.2062931504360002</v>
      </c>
      <c r="K3934" s="5" t="s">
        <v>19</v>
      </c>
      <c r="L3934" s="5">
        <v>75</v>
      </c>
      <c r="M3934" s="7" t="s">
        <v>2081</v>
      </c>
      <c r="N3934" s="7" t="s">
        <v>2082</v>
      </c>
      <c r="O3934" s="9" t="str">
        <f t="shared" si="244"/>
        <v>2020-05-05</v>
      </c>
      <c r="P3934" s="1" t="str">
        <f>VLOOKUP(K3934,de_para!$A$2:$B$46,2,0)</f>
        <v>web event</v>
      </c>
      <c r="Q3934" s="1">
        <v>0</v>
      </c>
      <c r="R3934" s="1">
        <f t="shared" si="245"/>
        <v>5</v>
      </c>
      <c r="S3934" s="1">
        <f t="shared" si="246"/>
        <v>2020</v>
      </c>
      <c r="T3934" s="1">
        <f t="shared" si="247"/>
        <v>1</v>
      </c>
    </row>
    <row r="3935" spans="1:20" x14ac:dyDescent="0.2">
      <c r="A3935" s="3" t="s">
        <v>1548</v>
      </c>
      <c r="B3935" s="3" t="s">
        <v>2077</v>
      </c>
      <c r="C3935" s="4" t="s">
        <v>1640</v>
      </c>
      <c r="D3935" s="5" t="s">
        <v>1524</v>
      </c>
      <c r="E3935" s="4" t="s">
        <v>1525</v>
      </c>
      <c r="F3935" s="6">
        <v>610.01</v>
      </c>
      <c r="G3935" s="4">
        <v>28360</v>
      </c>
      <c r="H3935" s="4">
        <v>71684</v>
      </c>
      <c r="I3935" s="5">
        <v>8.5097092799999992</v>
      </c>
      <c r="J3935" s="5">
        <v>2.5276445698166001</v>
      </c>
      <c r="K3935" s="5" t="s">
        <v>19</v>
      </c>
      <c r="L3935" s="5">
        <v>63</v>
      </c>
      <c r="M3935" s="7" t="s">
        <v>2081</v>
      </c>
      <c r="N3935" s="7" t="s">
        <v>2082</v>
      </c>
      <c r="O3935" s="9" t="str">
        <f t="shared" si="244"/>
        <v>2020-05-05</v>
      </c>
      <c r="P3935" s="1" t="str">
        <f>VLOOKUP(K3935,de_para!$A$2:$B$46,2,0)</f>
        <v>web event</v>
      </c>
      <c r="Q3935" s="1">
        <v>0</v>
      </c>
      <c r="R3935" s="1">
        <f t="shared" si="245"/>
        <v>5</v>
      </c>
      <c r="S3935" s="1">
        <f t="shared" si="246"/>
        <v>2020</v>
      </c>
      <c r="T3935" s="1">
        <f t="shared" si="247"/>
        <v>1</v>
      </c>
    </row>
    <row r="3936" spans="1:20" x14ac:dyDescent="0.2">
      <c r="A3936" s="3" t="s">
        <v>1957</v>
      </c>
      <c r="B3936" s="3" t="s">
        <v>2077</v>
      </c>
      <c r="C3936" s="4" t="s">
        <v>1958</v>
      </c>
      <c r="D3936" s="5" t="s">
        <v>1922</v>
      </c>
      <c r="E3936" s="4" t="s">
        <v>1923</v>
      </c>
      <c r="F3936" s="6">
        <v>130.26</v>
      </c>
      <c r="G3936" s="4">
        <v>28832</v>
      </c>
      <c r="H3936" s="4">
        <v>30652</v>
      </c>
      <c r="I3936" s="5">
        <v>4.2496411299999997</v>
      </c>
      <c r="J3936" s="5">
        <v>1.0631243063263001</v>
      </c>
      <c r="K3936" s="5" t="s">
        <v>200</v>
      </c>
      <c r="L3936" s="5">
        <v>11</v>
      </c>
      <c r="M3936" s="7" t="s">
        <v>2081</v>
      </c>
      <c r="N3936" s="7" t="s">
        <v>2082</v>
      </c>
      <c r="O3936" s="9" t="str">
        <f t="shared" si="244"/>
        <v>2020-05-05</v>
      </c>
      <c r="P3936" s="1" t="str">
        <f>VLOOKUP(K3936,de_para!$A$2:$B$46,2,0)</f>
        <v>Mensagem</v>
      </c>
      <c r="Q3936" s="1">
        <v>0</v>
      </c>
      <c r="R3936" s="1">
        <f t="shared" si="245"/>
        <v>5</v>
      </c>
      <c r="S3936" s="1">
        <f t="shared" si="246"/>
        <v>2020</v>
      </c>
      <c r="T3936" s="1">
        <f t="shared" si="247"/>
        <v>1</v>
      </c>
    </row>
    <row r="3937" spans="1:20" x14ac:dyDescent="0.2">
      <c r="A3937" s="3" t="s">
        <v>2059</v>
      </c>
      <c r="B3937" s="3" t="s">
        <v>2077</v>
      </c>
      <c r="C3937" s="4" t="s">
        <v>2060</v>
      </c>
      <c r="D3937" s="5" t="s">
        <v>2061</v>
      </c>
      <c r="E3937" s="4" t="s">
        <v>2062</v>
      </c>
      <c r="F3937" s="6">
        <v>0</v>
      </c>
      <c r="G3937" s="4">
        <v>0</v>
      </c>
      <c r="H3937" s="4">
        <v>0</v>
      </c>
      <c r="I3937" s="5" t="s">
        <v>42</v>
      </c>
      <c r="J3937" s="5">
        <v>0</v>
      </c>
      <c r="K3937" s="5" t="s">
        <v>200</v>
      </c>
      <c r="L3937" s="5">
        <v>1</v>
      </c>
      <c r="M3937" s="7" t="s">
        <v>2081</v>
      </c>
      <c r="N3937" s="7" t="s">
        <v>2082</v>
      </c>
      <c r="O3937" s="9" t="str">
        <f t="shared" si="244"/>
        <v>2020-05-05</v>
      </c>
      <c r="P3937" s="1" t="str">
        <f>VLOOKUP(K3937,de_para!$A$2:$B$46,2,0)</f>
        <v>Mensagem</v>
      </c>
      <c r="Q3937" s="1">
        <v>0</v>
      </c>
      <c r="R3937" s="1">
        <f t="shared" si="245"/>
        <v>5</v>
      </c>
      <c r="S3937" s="1">
        <f t="shared" si="246"/>
        <v>2020</v>
      </c>
      <c r="T3937" s="1">
        <f t="shared" si="247"/>
        <v>1</v>
      </c>
    </row>
    <row r="3938" spans="1:20" x14ac:dyDescent="0.2">
      <c r="A3938" s="3" t="s">
        <v>1886</v>
      </c>
      <c r="B3938" s="3" t="s">
        <v>2077</v>
      </c>
      <c r="C3938" s="4" t="s">
        <v>1887</v>
      </c>
      <c r="D3938" s="5" t="s">
        <v>1841</v>
      </c>
      <c r="E3938" s="4" t="s">
        <v>1842</v>
      </c>
      <c r="F3938" s="6">
        <v>1911.45</v>
      </c>
      <c r="G3938" s="4">
        <v>90272</v>
      </c>
      <c r="H3938" s="4">
        <v>127167</v>
      </c>
      <c r="I3938" s="5">
        <v>15.031022200000001</v>
      </c>
      <c r="J3938" s="5">
        <v>1.4087092343140999</v>
      </c>
      <c r="K3938" s="5" t="s">
        <v>1304</v>
      </c>
      <c r="L3938" s="5">
        <v>172</v>
      </c>
      <c r="M3938" s="7" t="s">
        <v>2081</v>
      </c>
      <c r="N3938" s="7" t="s">
        <v>2082</v>
      </c>
      <c r="O3938" s="9" t="str">
        <f t="shared" si="244"/>
        <v>2020-05-05</v>
      </c>
      <c r="P3938" s="1" t="str">
        <f>VLOOKUP(K3938,de_para!$A$2:$B$46,2,0)</f>
        <v>web event</v>
      </c>
      <c r="Q3938" s="1">
        <v>0</v>
      </c>
      <c r="R3938" s="1">
        <f t="shared" si="245"/>
        <v>5</v>
      </c>
      <c r="S3938" s="1">
        <f t="shared" si="246"/>
        <v>2020</v>
      </c>
      <c r="T3938" s="1">
        <f t="shared" si="247"/>
        <v>1</v>
      </c>
    </row>
    <row r="3939" spans="1:20" x14ac:dyDescent="0.2">
      <c r="A3939" s="3" t="s">
        <v>2038</v>
      </c>
      <c r="B3939" s="3" t="s">
        <v>2077</v>
      </c>
      <c r="C3939" s="4" t="s">
        <v>2074</v>
      </c>
      <c r="D3939" s="5" t="s">
        <v>1961</v>
      </c>
      <c r="E3939" s="4" t="s">
        <v>1962</v>
      </c>
      <c r="F3939" s="6">
        <v>187.2</v>
      </c>
      <c r="G3939" s="4">
        <v>4452</v>
      </c>
      <c r="H3939" s="4">
        <v>11152</v>
      </c>
      <c r="I3939" s="5">
        <v>16.786226689999999</v>
      </c>
      <c r="J3939" s="5">
        <v>2.5049415992811999</v>
      </c>
      <c r="K3939" s="5" t="s">
        <v>1214</v>
      </c>
      <c r="L3939" s="5">
        <v>2</v>
      </c>
      <c r="M3939" s="7" t="s">
        <v>2081</v>
      </c>
      <c r="N3939" s="7" t="s">
        <v>2082</v>
      </c>
      <c r="O3939" s="9" t="str">
        <f t="shared" si="244"/>
        <v>2020-05-05</v>
      </c>
      <c r="P3939" s="1" t="str">
        <f>VLOOKUP(K3939,de_para!$A$2:$B$46,2,0)</f>
        <v>App event</v>
      </c>
      <c r="Q3939" s="1">
        <v>0</v>
      </c>
      <c r="R3939" s="1">
        <f t="shared" si="245"/>
        <v>5</v>
      </c>
      <c r="S3939" s="1">
        <f t="shared" si="246"/>
        <v>2020</v>
      </c>
      <c r="T3939" s="1">
        <f t="shared" si="247"/>
        <v>1</v>
      </c>
    </row>
    <row r="3940" spans="1:20" x14ac:dyDescent="0.2">
      <c r="A3940" s="3" t="s">
        <v>1358</v>
      </c>
      <c r="B3940" s="3" t="s">
        <v>2077</v>
      </c>
      <c r="C3940" s="4" t="s">
        <v>1770</v>
      </c>
      <c r="D3940" s="5" t="s">
        <v>1761</v>
      </c>
      <c r="E3940" s="4" t="s">
        <v>1762</v>
      </c>
      <c r="F3940" s="6">
        <v>562.25</v>
      </c>
      <c r="G3940" s="4">
        <v>54959</v>
      </c>
      <c r="H3940" s="4">
        <v>64013</v>
      </c>
      <c r="I3940" s="5">
        <v>8.7833721300000001</v>
      </c>
      <c r="J3940" s="5">
        <v>1.1647409887371001</v>
      </c>
      <c r="K3940" s="5" t="s">
        <v>30</v>
      </c>
      <c r="L3940" s="5">
        <v>61</v>
      </c>
      <c r="M3940" s="7" t="s">
        <v>2081</v>
      </c>
      <c r="N3940" s="7" t="s">
        <v>2082</v>
      </c>
      <c r="O3940" s="9" t="str">
        <f t="shared" si="244"/>
        <v>2020-05-05</v>
      </c>
      <c r="P3940" s="1" t="str">
        <f>VLOOKUP(K3940,de_para!$A$2:$B$46,2,0)</f>
        <v>Lead Ads</v>
      </c>
      <c r="Q3940" s="1">
        <v>0</v>
      </c>
      <c r="R3940" s="1">
        <f t="shared" si="245"/>
        <v>5</v>
      </c>
      <c r="S3940" s="1">
        <f t="shared" si="246"/>
        <v>2020</v>
      </c>
      <c r="T3940" s="1">
        <f t="shared" si="247"/>
        <v>1</v>
      </c>
    </row>
    <row r="3941" spans="1:20" x14ac:dyDescent="0.2">
      <c r="A3941" s="3" t="s">
        <v>1305</v>
      </c>
      <c r="B3941" s="3" t="s">
        <v>2077</v>
      </c>
      <c r="C3941" s="4" t="s">
        <v>2049</v>
      </c>
      <c r="D3941" s="5" t="s">
        <v>1360</v>
      </c>
      <c r="E3941" s="4" t="s">
        <v>1361</v>
      </c>
      <c r="F3941" s="6">
        <v>132.07</v>
      </c>
      <c r="G3941" s="4">
        <v>17384</v>
      </c>
      <c r="H3941" s="4">
        <v>18672</v>
      </c>
      <c r="I3941" s="5">
        <v>7.0731576699999996</v>
      </c>
      <c r="J3941" s="5">
        <v>1.0740911182696999</v>
      </c>
      <c r="K3941" s="5" t="s">
        <v>30</v>
      </c>
      <c r="L3941" s="5">
        <v>13</v>
      </c>
      <c r="M3941" s="7" t="s">
        <v>2081</v>
      </c>
      <c r="N3941" s="7" t="s">
        <v>2082</v>
      </c>
      <c r="O3941" s="9" t="str">
        <f t="shared" si="244"/>
        <v>2020-05-05</v>
      </c>
      <c r="P3941" s="1" t="str">
        <f>VLOOKUP(K3941,de_para!$A$2:$B$46,2,0)</f>
        <v>Lead Ads</v>
      </c>
      <c r="Q3941" s="1">
        <v>0</v>
      </c>
      <c r="R3941" s="1">
        <f t="shared" si="245"/>
        <v>5</v>
      </c>
      <c r="S3941" s="1">
        <f t="shared" si="246"/>
        <v>2020</v>
      </c>
      <c r="T3941" s="1">
        <f t="shared" si="247"/>
        <v>1</v>
      </c>
    </row>
    <row r="3942" spans="1:20" x14ac:dyDescent="0.2">
      <c r="A3942" s="3" t="s">
        <v>2054</v>
      </c>
      <c r="B3942" s="3" t="s">
        <v>2077</v>
      </c>
      <c r="C3942" s="4" t="s">
        <v>2055</v>
      </c>
      <c r="D3942" s="5" t="s">
        <v>1360</v>
      </c>
      <c r="E3942" s="4" t="s">
        <v>1361</v>
      </c>
      <c r="F3942" s="6">
        <v>213.73</v>
      </c>
      <c r="G3942" s="4">
        <v>34152</v>
      </c>
      <c r="H3942" s="4">
        <v>35675</v>
      </c>
      <c r="I3942" s="5">
        <v>5.9910301300000004</v>
      </c>
      <c r="J3942" s="5">
        <v>1.0445947528695001</v>
      </c>
      <c r="K3942" s="5" t="s">
        <v>30</v>
      </c>
      <c r="L3942" s="5">
        <v>28</v>
      </c>
      <c r="M3942" s="7" t="s">
        <v>2081</v>
      </c>
      <c r="N3942" s="7" t="s">
        <v>2082</v>
      </c>
      <c r="O3942" s="9" t="str">
        <f t="shared" si="244"/>
        <v>2020-05-05</v>
      </c>
      <c r="P3942" s="1" t="str">
        <f>VLOOKUP(K3942,de_para!$A$2:$B$46,2,0)</f>
        <v>Lead Ads</v>
      </c>
      <c r="Q3942" s="1">
        <v>0</v>
      </c>
      <c r="R3942" s="1">
        <f t="shared" si="245"/>
        <v>5</v>
      </c>
      <c r="S3942" s="1">
        <f t="shared" si="246"/>
        <v>2020</v>
      </c>
      <c r="T3942" s="1">
        <f t="shared" si="247"/>
        <v>1</v>
      </c>
    </row>
    <row r="3943" spans="1:20" x14ac:dyDescent="0.2">
      <c r="A3943" s="3" t="s">
        <v>311</v>
      </c>
      <c r="B3943" s="3" t="s">
        <v>2077</v>
      </c>
      <c r="C3943" s="4" t="s">
        <v>1123</v>
      </c>
      <c r="D3943" s="5" t="s">
        <v>1108</v>
      </c>
      <c r="E3943" s="4" t="s">
        <v>1109</v>
      </c>
      <c r="F3943" s="6">
        <v>1332.71</v>
      </c>
      <c r="G3943" s="4">
        <v>242176</v>
      </c>
      <c r="H3943" s="4">
        <v>339632</v>
      </c>
      <c r="I3943" s="5">
        <v>3.9239824300000001</v>
      </c>
      <c r="J3943" s="5">
        <v>1.4024180761099001</v>
      </c>
      <c r="K3943" s="5" t="s">
        <v>19</v>
      </c>
      <c r="L3943" s="5">
        <v>131</v>
      </c>
      <c r="M3943" s="7" t="s">
        <v>2081</v>
      </c>
      <c r="N3943" s="7" t="s">
        <v>2082</v>
      </c>
      <c r="O3943" s="9" t="str">
        <f t="shared" si="244"/>
        <v>2020-05-05</v>
      </c>
      <c r="P3943" s="1" t="str">
        <f>VLOOKUP(K3943,de_para!$A$2:$B$46,2,0)</f>
        <v>web event</v>
      </c>
      <c r="Q3943" s="1">
        <v>0</v>
      </c>
      <c r="R3943" s="1">
        <f t="shared" si="245"/>
        <v>5</v>
      </c>
      <c r="S3943" s="1">
        <f t="shared" si="246"/>
        <v>2020</v>
      </c>
      <c r="T3943" s="1">
        <f t="shared" si="247"/>
        <v>1</v>
      </c>
    </row>
    <row r="3944" spans="1:20" x14ac:dyDescent="0.2">
      <c r="A3944" s="3" t="s">
        <v>1006</v>
      </c>
      <c r="B3944" s="3" t="s">
        <v>2077</v>
      </c>
      <c r="C3944" s="4" t="s">
        <v>1507</v>
      </c>
      <c r="D3944" s="5" t="s">
        <v>1508</v>
      </c>
      <c r="E3944" s="4" t="s">
        <v>1509</v>
      </c>
      <c r="F3944" s="6">
        <v>3157.06</v>
      </c>
      <c r="G3944" s="4">
        <v>319424</v>
      </c>
      <c r="H3944" s="4">
        <v>460267</v>
      </c>
      <c r="I3944" s="5">
        <v>6.8591926000000001</v>
      </c>
      <c r="J3944" s="5">
        <v>1.4409280454819</v>
      </c>
      <c r="K3944" s="5" t="s">
        <v>38</v>
      </c>
      <c r="L3944" s="5">
        <v>17</v>
      </c>
      <c r="M3944" s="7" t="s">
        <v>2081</v>
      </c>
      <c r="N3944" s="7" t="s">
        <v>2082</v>
      </c>
      <c r="O3944" s="9" t="str">
        <f t="shared" si="244"/>
        <v>2020-05-05</v>
      </c>
      <c r="P3944" s="1" t="str">
        <f>VLOOKUP(K3944,de_para!$A$2:$B$46,2,0)</f>
        <v>Credenciamento</v>
      </c>
      <c r="Q3944" s="1">
        <v>0</v>
      </c>
      <c r="R3944" s="1">
        <f t="shared" si="245"/>
        <v>5</v>
      </c>
      <c r="S3944" s="1">
        <f t="shared" si="246"/>
        <v>2020</v>
      </c>
      <c r="T3944" s="1">
        <f t="shared" si="247"/>
        <v>1</v>
      </c>
    </row>
    <row r="3945" spans="1:20" x14ac:dyDescent="0.2">
      <c r="A3945" s="3" t="s">
        <v>1327</v>
      </c>
      <c r="B3945" s="3" t="s">
        <v>2077</v>
      </c>
      <c r="C3945" s="4" t="s">
        <v>1328</v>
      </c>
      <c r="D3945" s="5" t="s">
        <v>1329</v>
      </c>
      <c r="E3945" s="4" t="s">
        <v>1330</v>
      </c>
      <c r="F3945" s="6">
        <v>630.46</v>
      </c>
      <c r="G3945" s="4">
        <v>22140</v>
      </c>
      <c r="H3945" s="4">
        <v>37957</v>
      </c>
      <c r="I3945" s="5">
        <v>16.609847989999999</v>
      </c>
      <c r="J3945" s="5">
        <v>1.7144083107498</v>
      </c>
      <c r="K3945" s="5" t="s">
        <v>30</v>
      </c>
      <c r="L3945" s="5">
        <v>91</v>
      </c>
      <c r="M3945" s="7" t="s">
        <v>2081</v>
      </c>
      <c r="N3945" s="7" t="s">
        <v>2082</v>
      </c>
      <c r="O3945" s="9" t="str">
        <f t="shared" si="244"/>
        <v>2020-05-05</v>
      </c>
      <c r="P3945" s="1" t="str">
        <f>VLOOKUP(K3945,de_para!$A$2:$B$46,2,0)</f>
        <v>Lead Ads</v>
      </c>
      <c r="Q3945" s="1">
        <v>0</v>
      </c>
      <c r="R3945" s="1">
        <f t="shared" si="245"/>
        <v>5</v>
      </c>
      <c r="S3945" s="1">
        <f t="shared" si="246"/>
        <v>2020</v>
      </c>
      <c r="T3945" s="1">
        <f t="shared" si="247"/>
        <v>1</v>
      </c>
    </row>
    <row r="3946" spans="1:20" x14ac:dyDescent="0.2">
      <c r="A3946" s="3" t="s">
        <v>1732</v>
      </c>
      <c r="B3946" s="3" t="s">
        <v>2077</v>
      </c>
      <c r="C3946" s="4" t="s">
        <v>1733</v>
      </c>
      <c r="D3946" s="5" t="s">
        <v>1672</v>
      </c>
      <c r="E3946" s="4" t="s">
        <v>1673</v>
      </c>
      <c r="F3946" s="6">
        <v>467.25</v>
      </c>
      <c r="G3946" s="4">
        <v>80992</v>
      </c>
      <c r="H3946" s="4">
        <v>119553</v>
      </c>
      <c r="I3946" s="5">
        <v>3.9083084499999998</v>
      </c>
      <c r="J3946" s="5">
        <v>1.4761087514816</v>
      </c>
      <c r="K3946" s="5" t="s">
        <v>19</v>
      </c>
      <c r="L3946" s="5">
        <v>52</v>
      </c>
      <c r="M3946" s="7" t="s">
        <v>2081</v>
      </c>
      <c r="N3946" s="7" t="s">
        <v>2082</v>
      </c>
      <c r="O3946" s="9" t="str">
        <f t="shared" si="244"/>
        <v>2020-05-05</v>
      </c>
      <c r="P3946" s="1" t="str">
        <f>VLOOKUP(K3946,de_para!$A$2:$B$46,2,0)</f>
        <v>web event</v>
      </c>
      <c r="Q3946" s="1">
        <v>0</v>
      </c>
      <c r="R3946" s="1">
        <f t="shared" si="245"/>
        <v>5</v>
      </c>
      <c r="S3946" s="1">
        <f t="shared" si="246"/>
        <v>2020</v>
      </c>
      <c r="T3946" s="1">
        <f t="shared" si="247"/>
        <v>1</v>
      </c>
    </row>
    <row r="3947" spans="1:20" x14ac:dyDescent="0.2">
      <c r="A3947" s="3" t="s">
        <v>1619</v>
      </c>
      <c r="B3947" s="3" t="s">
        <v>2077</v>
      </c>
      <c r="C3947" s="4" t="s">
        <v>1620</v>
      </c>
      <c r="D3947" s="5" t="s">
        <v>1609</v>
      </c>
      <c r="E3947" s="4" t="s">
        <v>1610</v>
      </c>
      <c r="F3947" s="6">
        <v>556.41</v>
      </c>
      <c r="G3947" s="4">
        <v>42536</v>
      </c>
      <c r="H3947" s="4">
        <v>47365</v>
      </c>
      <c r="I3947" s="5">
        <v>11.747281750000001</v>
      </c>
      <c r="J3947" s="5">
        <v>1.1135273650555</v>
      </c>
      <c r="K3947" s="5" t="s">
        <v>200</v>
      </c>
      <c r="L3947" s="5">
        <v>36</v>
      </c>
      <c r="M3947" s="7" t="s">
        <v>2081</v>
      </c>
      <c r="N3947" s="7" t="s">
        <v>2082</v>
      </c>
      <c r="O3947" s="9" t="str">
        <f t="shared" si="244"/>
        <v>2020-05-05</v>
      </c>
      <c r="P3947" s="1" t="str">
        <f>VLOOKUP(K3947,de_para!$A$2:$B$46,2,0)</f>
        <v>Mensagem</v>
      </c>
      <c r="Q3947" s="1">
        <v>1</v>
      </c>
      <c r="R3947" s="1">
        <f t="shared" si="245"/>
        <v>5</v>
      </c>
      <c r="S3947" s="1">
        <f t="shared" si="246"/>
        <v>2020</v>
      </c>
      <c r="T3947" s="1">
        <f t="shared" si="247"/>
        <v>1</v>
      </c>
    </row>
    <row r="3948" spans="1:20" x14ac:dyDescent="0.2">
      <c r="A3948" s="3" t="s">
        <v>2023</v>
      </c>
      <c r="B3948" s="3" t="s">
        <v>2077</v>
      </c>
      <c r="C3948" s="4" t="s">
        <v>2024</v>
      </c>
      <c r="D3948" s="5" t="s">
        <v>2023</v>
      </c>
      <c r="E3948" s="4" t="s">
        <v>2025</v>
      </c>
      <c r="F3948" s="6">
        <v>25129.21</v>
      </c>
      <c r="G3948" s="4">
        <v>8140795</v>
      </c>
      <c r="H3948" s="4">
        <v>17949380</v>
      </c>
      <c r="I3948" s="5">
        <v>1.4000043499999999</v>
      </c>
      <c r="J3948" s="5">
        <v>2.2048681977619999</v>
      </c>
      <c r="K3948" s="5" t="s">
        <v>170</v>
      </c>
      <c r="L3948" s="5">
        <v>243000</v>
      </c>
      <c r="M3948" s="7" t="s">
        <v>2081</v>
      </c>
      <c r="N3948" s="7" t="s">
        <v>2082</v>
      </c>
      <c r="O3948" s="9" t="str">
        <f t="shared" si="244"/>
        <v>2020-05-05</v>
      </c>
      <c r="P3948" s="1" t="str">
        <f>VLOOKUP(K3948,de_para!$A$2:$B$46,2,0)</f>
        <v>Top funnel</v>
      </c>
      <c r="Q3948" s="1">
        <v>0</v>
      </c>
      <c r="R3948" s="1">
        <f t="shared" si="245"/>
        <v>5</v>
      </c>
      <c r="S3948" s="1">
        <f t="shared" si="246"/>
        <v>2020</v>
      </c>
      <c r="T3948" s="1">
        <f t="shared" si="247"/>
        <v>1</v>
      </c>
    </row>
    <row r="3949" spans="1:20" x14ac:dyDescent="0.2">
      <c r="A3949" s="3" t="s">
        <v>2030</v>
      </c>
      <c r="B3949" s="3" t="s">
        <v>2077</v>
      </c>
      <c r="C3949" s="4" t="s">
        <v>2031</v>
      </c>
      <c r="D3949" s="5" t="s">
        <v>2032</v>
      </c>
      <c r="E3949" s="4" t="s">
        <v>2033</v>
      </c>
      <c r="F3949" s="6">
        <v>0</v>
      </c>
      <c r="G3949" s="4">
        <v>0</v>
      </c>
      <c r="H3949" s="4">
        <v>0</v>
      </c>
      <c r="I3949" s="5" t="s">
        <v>42</v>
      </c>
      <c r="J3949" s="5">
        <v>0</v>
      </c>
      <c r="K3949" s="5" t="s">
        <v>1304</v>
      </c>
      <c r="L3949" s="5">
        <v>3</v>
      </c>
      <c r="M3949" s="7" t="s">
        <v>2081</v>
      </c>
      <c r="N3949" s="7" t="s">
        <v>2082</v>
      </c>
      <c r="O3949" s="9" t="str">
        <f t="shared" si="244"/>
        <v>2020-05-05</v>
      </c>
      <c r="P3949" s="1" t="str">
        <f>VLOOKUP(K3949,de_para!$A$2:$B$46,2,0)</f>
        <v>web event</v>
      </c>
      <c r="Q3949" s="1">
        <v>0</v>
      </c>
      <c r="R3949" s="1">
        <f t="shared" si="245"/>
        <v>5</v>
      </c>
      <c r="S3949" s="1">
        <f t="shared" si="246"/>
        <v>2020</v>
      </c>
      <c r="T3949" s="1">
        <f t="shared" si="247"/>
        <v>1</v>
      </c>
    </row>
    <row r="3950" spans="1:20" x14ac:dyDescent="0.2">
      <c r="A3950" s="3" t="s">
        <v>1696</v>
      </c>
      <c r="B3950" s="3" t="s">
        <v>2077</v>
      </c>
      <c r="C3950" s="4" t="s">
        <v>1800</v>
      </c>
      <c r="D3950" s="5" t="s">
        <v>1801</v>
      </c>
      <c r="E3950" s="4" t="s">
        <v>1802</v>
      </c>
      <c r="F3950" s="6">
        <v>551.14</v>
      </c>
      <c r="G3950" s="4">
        <v>23711</v>
      </c>
      <c r="H3950" s="4">
        <v>45167</v>
      </c>
      <c r="I3950" s="5">
        <v>12.202271570000001</v>
      </c>
      <c r="J3950" s="5">
        <v>1.9048964615579</v>
      </c>
      <c r="K3950" s="5" t="s">
        <v>30</v>
      </c>
      <c r="L3950" s="5">
        <v>25</v>
      </c>
      <c r="M3950" s="7" t="s">
        <v>2081</v>
      </c>
      <c r="N3950" s="7" t="s">
        <v>2082</v>
      </c>
      <c r="O3950" s="9" t="str">
        <f t="shared" si="244"/>
        <v>2020-05-05</v>
      </c>
      <c r="P3950" s="1" t="str">
        <f>VLOOKUP(K3950,de_para!$A$2:$B$46,2,0)</f>
        <v>Lead Ads</v>
      </c>
      <c r="Q3950" s="1">
        <v>0</v>
      </c>
      <c r="R3950" s="1">
        <f t="shared" si="245"/>
        <v>5</v>
      </c>
      <c r="S3950" s="1">
        <f t="shared" si="246"/>
        <v>2020</v>
      </c>
      <c r="T3950" s="1">
        <f t="shared" si="247"/>
        <v>1</v>
      </c>
    </row>
    <row r="3951" spans="1:20" x14ac:dyDescent="0.2">
      <c r="A3951" s="3" t="s">
        <v>1477</v>
      </c>
      <c r="B3951" s="3" t="s">
        <v>2077</v>
      </c>
      <c r="C3951" s="4" t="s">
        <v>1478</v>
      </c>
      <c r="D3951" s="5" t="s">
        <v>1239</v>
      </c>
      <c r="E3951" s="4" t="s">
        <v>1240</v>
      </c>
      <c r="F3951" s="6">
        <v>35.99</v>
      </c>
      <c r="G3951" s="4">
        <v>6320</v>
      </c>
      <c r="H3951" s="4">
        <v>6713</v>
      </c>
      <c r="I3951" s="5">
        <v>5.3612393899999997</v>
      </c>
      <c r="J3951" s="5">
        <v>1.0621835443037999</v>
      </c>
      <c r="K3951" s="5" t="s">
        <v>200</v>
      </c>
      <c r="L3951" s="5">
        <v>2</v>
      </c>
      <c r="M3951" s="7" t="s">
        <v>2081</v>
      </c>
      <c r="N3951" s="7" t="s">
        <v>2082</v>
      </c>
      <c r="O3951" s="9" t="str">
        <f t="shared" si="244"/>
        <v>2020-05-05</v>
      </c>
      <c r="P3951" s="1" t="str">
        <f>VLOOKUP(K3951,de_para!$A$2:$B$46,2,0)</f>
        <v>Mensagem</v>
      </c>
      <c r="Q3951" s="1">
        <v>1</v>
      </c>
      <c r="R3951" s="1">
        <f t="shared" si="245"/>
        <v>5</v>
      </c>
      <c r="S3951" s="1">
        <f t="shared" si="246"/>
        <v>2020</v>
      </c>
      <c r="T3951" s="1">
        <f t="shared" si="247"/>
        <v>1</v>
      </c>
    </row>
    <row r="3952" spans="1:20" x14ac:dyDescent="0.2">
      <c r="A3952" s="3" t="s">
        <v>1977</v>
      </c>
      <c r="B3952" s="3" t="s">
        <v>2077</v>
      </c>
      <c r="C3952" s="4" t="s">
        <v>2056</v>
      </c>
      <c r="D3952" s="5" t="s">
        <v>2057</v>
      </c>
      <c r="E3952" s="4" t="s">
        <v>2058</v>
      </c>
      <c r="F3952" s="6">
        <v>426.61</v>
      </c>
      <c r="G3952" s="4">
        <v>13372</v>
      </c>
      <c r="H3952" s="4">
        <v>34895</v>
      </c>
      <c r="I3952" s="5">
        <v>12.225533739999999</v>
      </c>
      <c r="J3952" s="5">
        <v>2.6095572838768</v>
      </c>
      <c r="K3952" s="5" t="s">
        <v>1304</v>
      </c>
      <c r="L3952" s="5">
        <v>6</v>
      </c>
      <c r="M3952" s="7" t="s">
        <v>2081</v>
      </c>
      <c r="N3952" s="7" t="s">
        <v>2082</v>
      </c>
      <c r="O3952" s="9" t="str">
        <f t="shared" si="244"/>
        <v>2020-05-05</v>
      </c>
      <c r="P3952" s="1" t="str">
        <f>VLOOKUP(K3952,de_para!$A$2:$B$46,2,0)</f>
        <v>web event</v>
      </c>
      <c r="Q3952" s="1">
        <v>0</v>
      </c>
      <c r="R3952" s="1">
        <f t="shared" si="245"/>
        <v>5</v>
      </c>
      <c r="S3952" s="1">
        <f t="shared" si="246"/>
        <v>2020</v>
      </c>
      <c r="T3952" s="1">
        <f t="shared" si="247"/>
        <v>1</v>
      </c>
    </row>
    <row r="3953" spans="1:20" x14ac:dyDescent="0.2">
      <c r="A3953" s="3" t="s">
        <v>311</v>
      </c>
      <c r="B3953" s="3" t="s">
        <v>2077</v>
      </c>
      <c r="C3953" s="4" t="s">
        <v>1248</v>
      </c>
      <c r="D3953" s="5" t="s">
        <v>1249</v>
      </c>
      <c r="E3953" s="4" t="s">
        <v>1250</v>
      </c>
      <c r="F3953" s="6">
        <v>1877.87</v>
      </c>
      <c r="G3953" s="4">
        <v>244032</v>
      </c>
      <c r="H3953" s="4">
        <v>393194</v>
      </c>
      <c r="I3953" s="5">
        <v>4.7759375799999999</v>
      </c>
      <c r="J3953" s="5">
        <v>1.6112395095725001</v>
      </c>
      <c r="K3953" s="5" t="s">
        <v>1251</v>
      </c>
      <c r="L3953" s="5">
        <v>27</v>
      </c>
      <c r="M3953" s="7" t="s">
        <v>2081</v>
      </c>
      <c r="N3953" s="7" t="s">
        <v>2082</v>
      </c>
      <c r="O3953" s="9" t="str">
        <f t="shared" si="244"/>
        <v>2020-05-05</v>
      </c>
      <c r="P3953" s="1" t="str">
        <f>VLOOKUP(K3953,de_para!$A$2:$B$46,2,0)</f>
        <v>Credenciamento</v>
      </c>
      <c r="Q3953" s="1">
        <v>0</v>
      </c>
      <c r="R3953" s="1">
        <f t="shared" si="245"/>
        <v>5</v>
      </c>
      <c r="S3953" s="1">
        <f t="shared" si="246"/>
        <v>2020</v>
      </c>
      <c r="T3953" s="1">
        <f t="shared" si="247"/>
        <v>1</v>
      </c>
    </row>
    <row r="3954" spans="1:20" x14ac:dyDescent="0.2">
      <c r="A3954" s="3" t="s">
        <v>311</v>
      </c>
      <c r="B3954" s="3" t="s">
        <v>2077</v>
      </c>
      <c r="C3954" s="4" t="s">
        <v>2090</v>
      </c>
      <c r="D3954" s="5" t="s">
        <v>2091</v>
      </c>
      <c r="E3954" s="4" t="s">
        <v>2092</v>
      </c>
      <c r="F3954" s="6">
        <v>109.03</v>
      </c>
      <c r="G3954" s="4">
        <v>9560</v>
      </c>
      <c r="H3954" s="4">
        <v>15765</v>
      </c>
      <c r="I3954" s="5">
        <v>6.9159530599999997</v>
      </c>
      <c r="J3954" s="5">
        <v>1.6490585774058999</v>
      </c>
      <c r="K3954" s="5" t="s">
        <v>2053</v>
      </c>
      <c r="L3954" s="5" t="s">
        <v>42</v>
      </c>
      <c r="M3954" s="7" t="s">
        <v>2081</v>
      </c>
      <c r="N3954" s="7" t="s">
        <v>2082</v>
      </c>
      <c r="O3954" s="9" t="str">
        <f t="shared" si="244"/>
        <v>2020-05-05</v>
      </c>
      <c r="P3954" s="1" t="str">
        <f>VLOOKUP(K3954,de_para!$A$2:$B$46,2,0)</f>
        <v>web event</v>
      </c>
      <c r="Q3954" s="1">
        <v>0</v>
      </c>
      <c r="R3954" s="1">
        <f t="shared" si="245"/>
        <v>5</v>
      </c>
      <c r="S3954" s="1">
        <f t="shared" si="246"/>
        <v>2020</v>
      </c>
      <c r="T3954" s="1">
        <f t="shared" si="247"/>
        <v>1</v>
      </c>
    </row>
    <row r="3955" spans="1:20" x14ac:dyDescent="0.2">
      <c r="A3955" s="3" t="s">
        <v>311</v>
      </c>
      <c r="B3955" s="3" t="s">
        <v>2077</v>
      </c>
      <c r="C3955" s="4" t="s">
        <v>1545</v>
      </c>
      <c r="D3955" s="5" t="s">
        <v>456</v>
      </c>
      <c r="E3955" s="4" t="s">
        <v>457</v>
      </c>
      <c r="F3955" s="6">
        <v>1370.4</v>
      </c>
      <c r="G3955" s="4">
        <v>150720</v>
      </c>
      <c r="H3955" s="4">
        <v>184185</v>
      </c>
      <c r="I3955" s="5">
        <v>7.4403452999999997</v>
      </c>
      <c r="J3955" s="5">
        <v>1.2220342356688001</v>
      </c>
      <c r="K3955" s="5" t="s">
        <v>38</v>
      </c>
      <c r="L3955" s="5">
        <v>7</v>
      </c>
      <c r="M3955" s="7" t="s">
        <v>2081</v>
      </c>
      <c r="N3955" s="7" t="s">
        <v>2082</v>
      </c>
      <c r="O3955" s="9" t="str">
        <f t="shared" si="244"/>
        <v>2020-05-05</v>
      </c>
      <c r="P3955" s="1" t="str">
        <f>VLOOKUP(K3955,de_para!$A$2:$B$46,2,0)</f>
        <v>Credenciamento</v>
      </c>
      <c r="Q3955" s="1">
        <v>0</v>
      </c>
      <c r="R3955" s="1">
        <f t="shared" si="245"/>
        <v>5</v>
      </c>
      <c r="S3955" s="1">
        <f t="shared" si="246"/>
        <v>2020</v>
      </c>
      <c r="T3955" s="1">
        <f t="shared" si="247"/>
        <v>1</v>
      </c>
    </row>
    <row r="3956" spans="1:20" x14ac:dyDescent="0.2">
      <c r="A3956" s="3" t="s">
        <v>1945</v>
      </c>
      <c r="B3956" s="3" t="s">
        <v>2077</v>
      </c>
      <c r="C3956" s="4" t="s">
        <v>1946</v>
      </c>
      <c r="D3956" s="5" t="s">
        <v>1841</v>
      </c>
      <c r="E3956" s="4" t="s">
        <v>1842</v>
      </c>
      <c r="F3956" s="6">
        <v>2317.21</v>
      </c>
      <c r="G3956" s="4">
        <v>207424</v>
      </c>
      <c r="H3956" s="4">
        <v>279748</v>
      </c>
      <c r="I3956" s="5">
        <v>8.2832048799999995</v>
      </c>
      <c r="J3956" s="5">
        <v>1.3486771058314999</v>
      </c>
      <c r="K3956" s="5" t="s">
        <v>1304</v>
      </c>
      <c r="L3956" s="5">
        <v>138</v>
      </c>
      <c r="M3956" s="7" t="s">
        <v>2081</v>
      </c>
      <c r="N3956" s="7" t="s">
        <v>2082</v>
      </c>
      <c r="O3956" s="9" t="str">
        <f t="shared" si="244"/>
        <v>2020-05-05</v>
      </c>
      <c r="P3956" s="1" t="str">
        <f>VLOOKUP(K3956,de_para!$A$2:$B$46,2,0)</f>
        <v>web event</v>
      </c>
      <c r="Q3956" s="1">
        <v>0</v>
      </c>
      <c r="R3956" s="1">
        <f t="shared" si="245"/>
        <v>5</v>
      </c>
      <c r="S3956" s="1">
        <f t="shared" si="246"/>
        <v>2020</v>
      </c>
      <c r="T3956" s="1">
        <f t="shared" si="247"/>
        <v>1</v>
      </c>
    </row>
    <row r="3957" spans="1:20" x14ac:dyDescent="0.2">
      <c r="A3957" s="3" t="s">
        <v>2093</v>
      </c>
      <c r="B3957" s="3" t="s">
        <v>2077</v>
      </c>
      <c r="C3957" s="4" t="s">
        <v>2094</v>
      </c>
      <c r="D3957" s="5" t="s">
        <v>2079</v>
      </c>
      <c r="E3957" s="4" t="s">
        <v>2080</v>
      </c>
      <c r="F3957" s="6">
        <v>0</v>
      </c>
      <c r="G3957" s="4">
        <v>0</v>
      </c>
      <c r="H3957" s="4">
        <v>0</v>
      </c>
      <c r="I3957" s="5" t="s">
        <v>42</v>
      </c>
      <c r="J3957" s="5">
        <v>0</v>
      </c>
      <c r="K3957" s="5" t="s">
        <v>826</v>
      </c>
      <c r="L3957" s="5">
        <v>1</v>
      </c>
      <c r="M3957" s="7" t="s">
        <v>2081</v>
      </c>
      <c r="N3957" s="7" t="s">
        <v>2082</v>
      </c>
      <c r="O3957" s="9" t="str">
        <f t="shared" si="244"/>
        <v>2020-05-05</v>
      </c>
      <c r="P3957" s="1" t="str">
        <f>VLOOKUP(K3957,de_para!$A$2:$B$46,2,0)</f>
        <v>App event</v>
      </c>
      <c r="Q3957" s="1">
        <v>0</v>
      </c>
      <c r="R3957" s="1">
        <f t="shared" si="245"/>
        <v>5</v>
      </c>
      <c r="S3957" s="1">
        <f t="shared" si="246"/>
        <v>2020</v>
      </c>
      <c r="T3957" s="1">
        <f t="shared" si="247"/>
        <v>1</v>
      </c>
    </row>
    <row r="3958" spans="1:20" x14ac:dyDescent="0.2">
      <c r="A3958" s="3" t="s">
        <v>1444</v>
      </c>
      <c r="B3958" s="3" t="s">
        <v>2077</v>
      </c>
      <c r="C3958" s="4" t="s">
        <v>2095</v>
      </c>
      <c r="D3958" s="5" t="s">
        <v>2064</v>
      </c>
      <c r="E3958" s="4" t="s">
        <v>2065</v>
      </c>
      <c r="F3958" s="6">
        <v>0</v>
      </c>
      <c r="G3958" s="4">
        <v>0</v>
      </c>
      <c r="H3958" s="4">
        <v>0</v>
      </c>
      <c r="I3958" s="5" t="s">
        <v>42</v>
      </c>
      <c r="J3958" s="5">
        <v>0</v>
      </c>
      <c r="K3958" s="5" t="s">
        <v>200</v>
      </c>
      <c r="L3958" s="5">
        <v>2</v>
      </c>
      <c r="M3958" s="7" t="s">
        <v>2081</v>
      </c>
      <c r="N3958" s="7" t="s">
        <v>2082</v>
      </c>
      <c r="O3958" s="9" t="str">
        <f t="shared" si="244"/>
        <v>2020-05-05</v>
      </c>
      <c r="P3958" s="1" t="str">
        <f>VLOOKUP(K3958,de_para!$A$2:$B$46,2,0)</f>
        <v>Mensagem</v>
      </c>
      <c r="Q3958" s="1">
        <v>1</v>
      </c>
      <c r="R3958" s="1">
        <f t="shared" si="245"/>
        <v>5</v>
      </c>
      <c r="S3958" s="1">
        <f t="shared" si="246"/>
        <v>2020</v>
      </c>
      <c r="T3958" s="1">
        <f t="shared" si="247"/>
        <v>1</v>
      </c>
    </row>
    <row r="3959" spans="1:20" x14ac:dyDescent="0.2">
      <c r="A3959" s="3" t="s">
        <v>1468</v>
      </c>
      <c r="B3959" s="3" t="s">
        <v>2077</v>
      </c>
      <c r="C3959" s="4" t="s">
        <v>2063</v>
      </c>
      <c r="D3959" s="5" t="s">
        <v>2064</v>
      </c>
      <c r="E3959" s="4" t="s">
        <v>2065</v>
      </c>
      <c r="F3959" s="6">
        <v>0</v>
      </c>
      <c r="G3959" s="4">
        <v>0</v>
      </c>
      <c r="H3959" s="4">
        <v>0</v>
      </c>
      <c r="I3959" s="5" t="s">
        <v>42</v>
      </c>
      <c r="J3959" s="5">
        <v>0</v>
      </c>
      <c r="K3959" s="5" t="s">
        <v>200</v>
      </c>
      <c r="L3959" s="5">
        <v>2</v>
      </c>
      <c r="M3959" s="7" t="s">
        <v>2081</v>
      </c>
      <c r="N3959" s="7" t="s">
        <v>2082</v>
      </c>
      <c r="O3959" s="9" t="str">
        <f t="shared" si="244"/>
        <v>2020-05-05</v>
      </c>
      <c r="P3959" s="1" t="str">
        <f>VLOOKUP(K3959,de_para!$A$2:$B$46,2,0)</f>
        <v>Mensagem</v>
      </c>
      <c r="Q3959" s="1">
        <v>1</v>
      </c>
      <c r="R3959" s="1">
        <f t="shared" si="245"/>
        <v>5</v>
      </c>
      <c r="S3959" s="1">
        <f t="shared" si="246"/>
        <v>2020</v>
      </c>
      <c r="T3959" s="1">
        <f t="shared" si="247"/>
        <v>1</v>
      </c>
    </row>
    <row r="3960" spans="1:20" x14ac:dyDescent="0.2">
      <c r="A3960" s="3" t="s">
        <v>1468</v>
      </c>
      <c r="B3960" s="3" t="s">
        <v>2096</v>
      </c>
      <c r="C3960" s="4" t="s">
        <v>2063</v>
      </c>
      <c r="D3960" s="5" t="s">
        <v>2064</v>
      </c>
      <c r="E3960" s="4" t="s">
        <v>2065</v>
      </c>
      <c r="F3960" s="6">
        <v>0</v>
      </c>
      <c r="G3960" s="4">
        <v>0</v>
      </c>
      <c r="H3960" s="4">
        <v>0</v>
      </c>
      <c r="I3960" s="5" t="s">
        <v>42</v>
      </c>
      <c r="J3960" s="5">
        <v>0</v>
      </c>
      <c r="K3960" s="5" t="s">
        <v>200</v>
      </c>
      <c r="L3960" s="5">
        <v>2</v>
      </c>
      <c r="M3960" s="7" t="s">
        <v>2097</v>
      </c>
      <c r="N3960" s="7" t="s">
        <v>2098</v>
      </c>
      <c r="O3960" s="9" t="str">
        <f t="shared" si="244"/>
        <v>2020-04-28</v>
      </c>
      <c r="P3960" s="1" t="str">
        <f>VLOOKUP(K3960,de_para!$A$2:$B$46,2,0)</f>
        <v>Mensagem</v>
      </c>
      <c r="Q3960" s="1">
        <v>1</v>
      </c>
      <c r="R3960" s="1">
        <f t="shared" si="245"/>
        <v>4</v>
      </c>
      <c r="S3960" s="1">
        <f t="shared" si="246"/>
        <v>2020</v>
      </c>
      <c r="T3960" s="1">
        <f t="shared" si="247"/>
        <v>1</v>
      </c>
    </row>
    <row r="3961" spans="1:20" x14ac:dyDescent="0.2">
      <c r="A3961" s="3" t="s">
        <v>1892</v>
      </c>
      <c r="B3961" s="3" t="s">
        <v>2096</v>
      </c>
      <c r="C3961" s="4" t="s">
        <v>1893</v>
      </c>
      <c r="D3961" s="5" t="s">
        <v>1841</v>
      </c>
      <c r="E3961" s="4" t="s">
        <v>1842</v>
      </c>
      <c r="F3961" s="6">
        <v>4416.38</v>
      </c>
      <c r="G3961" s="4">
        <v>287426</v>
      </c>
      <c r="H3961" s="4">
        <v>841902</v>
      </c>
      <c r="I3961" s="5">
        <v>5.24571744</v>
      </c>
      <c r="J3961" s="5">
        <v>2.9291087097200998</v>
      </c>
      <c r="K3961" s="5" t="s">
        <v>1304</v>
      </c>
      <c r="L3961" s="5">
        <v>304</v>
      </c>
      <c r="M3961" s="7" t="s">
        <v>2097</v>
      </c>
      <c r="N3961" s="7" t="s">
        <v>2098</v>
      </c>
      <c r="O3961" s="9" t="str">
        <f t="shared" si="244"/>
        <v>2020-04-28</v>
      </c>
      <c r="P3961" s="1" t="str">
        <f>VLOOKUP(K3961,de_para!$A$2:$B$46,2,0)</f>
        <v>web event</v>
      </c>
      <c r="Q3961" s="1">
        <v>0</v>
      </c>
      <c r="R3961" s="1">
        <f t="shared" si="245"/>
        <v>4</v>
      </c>
      <c r="S3961" s="1">
        <f t="shared" si="246"/>
        <v>2020</v>
      </c>
      <c r="T3961" s="1">
        <f t="shared" si="247"/>
        <v>1</v>
      </c>
    </row>
    <row r="3962" spans="1:20" x14ac:dyDescent="0.2">
      <c r="A3962" s="3" t="s">
        <v>1592</v>
      </c>
      <c r="B3962" s="3" t="s">
        <v>2096</v>
      </c>
      <c r="C3962" s="4" t="s">
        <v>1593</v>
      </c>
      <c r="D3962" s="5" t="s">
        <v>1503</v>
      </c>
      <c r="E3962" s="4" t="s">
        <v>1504</v>
      </c>
      <c r="F3962" s="6">
        <v>2603.3200000000002</v>
      </c>
      <c r="G3962" s="4">
        <v>119936</v>
      </c>
      <c r="H3962" s="4">
        <v>462377</v>
      </c>
      <c r="I3962" s="5">
        <v>5.6302973500000002</v>
      </c>
      <c r="J3962" s="5">
        <v>3.8551977721450998</v>
      </c>
      <c r="K3962" s="5" t="s">
        <v>1304</v>
      </c>
      <c r="L3962" s="5">
        <v>222</v>
      </c>
      <c r="M3962" s="7" t="s">
        <v>2097</v>
      </c>
      <c r="N3962" s="7" t="s">
        <v>2098</v>
      </c>
      <c r="O3962" s="9" t="str">
        <f t="shared" si="244"/>
        <v>2020-04-28</v>
      </c>
      <c r="P3962" s="1" t="str">
        <f>VLOOKUP(K3962,de_para!$A$2:$B$46,2,0)</f>
        <v>web event</v>
      </c>
      <c r="Q3962" s="1">
        <v>0</v>
      </c>
      <c r="R3962" s="1">
        <f t="shared" si="245"/>
        <v>4</v>
      </c>
      <c r="S3962" s="1">
        <f t="shared" si="246"/>
        <v>2020</v>
      </c>
      <c r="T3962" s="1">
        <f t="shared" si="247"/>
        <v>1</v>
      </c>
    </row>
    <row r="3963" spans="1:20" x14ac:dyDescent="0.2">
      <c r="A3963" s="3" t="s">
        <v>1444</v>
      </c>
      <c r="B3963" s="3" t="s">
        <v>2096</v>
      </c>
      <c r="C3963" s="4" t="s">
        <v>2095</v>
      </c>
      <c r="D3963" s="5" t="s">
        <v>2064</v>
      </c>
      <c r="E3963" s="4" t="s">
        <v>2065</v>
      </c>
      <c r="F3963" s="6">
        <v>0</v>
      </c>
      <c r="G3963" s="4">
        <v>0</v>
      </c>
      <c r="H3963" s="4">
        <v>0</v>
      </c>
      <c r="I3963" s="5" t="s">
        <v>42</v>
      </c>
      <c r="J3963" s="5">
        <v>0</v>
      </c>
      <c r="K3963" s="5" t="s">
        <v>200</v>
      </c>
      <c r="L3963" s="5">
        <v>3</v>
      </c>
      <c r="M3963" s="7" t="s">
        <v>2097</v>
      </c>
      <c r="N3963" s="7" t="s">
        <v>2098</v>
      </c>
      <c r="O3963" s="9" t="str">
        <f t="shared" si="244"/>
        <v>2020-04-28</v>
      </c>
      <c r="P3963" s="1" t="str">
        <f>VLOOKUP(K3963,de_para!$A$2:$B$46,2,0)</f>
        <v>Mensagem</v>
      </c>
      <c r="Q3963" s="1">
        <v>1</v>
      </c>
      <c r="R3963" s="1">
        <f t="shared" si="245"/>
        <v>4</v>
      </c>
      <c r="S3963" s="1">
        <f t="shared" si="246"/>
        <v>2020</v>
      </c>
      <c r="T3963" s="1">
        <f t="shared" si="247"/>
        <v>1</v>
      </c>
    </row>
    <row r="3964" spans="1:20" x14ac:dyDescent="0.2">
      <c r="A3964" s="3" t="s">
        <v>1413</v>
      </c>
      <c r="B3964" s="3" t="s">
        <v>2096</v>
      </c>
      <c r="C3964" s="4" t="s">
        <v>1415</v>
      </c>
      <c r="D3964" s="5" t="s">
        <v>1416</v>
      </c>
      <c r="E3964" s="4" t="s">
        <v>1417</v>
      </c>
      <c r="F3964" s="6">
        <v>2101.29</v>
      </c>
      <c r="G3964" s="4">
        <v>327872</v>
      </c>
      <c r="H3964" s="4">
        <v>422747</v>
      </c>
      <c r="I3964" s="5">
        <v>4.97056159</v>
      </c>
      <c r="J3964" s="5">
        <v>1.2893659720866999</v>
      </c>
      <c r="K3964" s="5" t="s">
        <v>200</v>
      </c>
      <c r="L3964" s="5">
        <v>130</v>
      </c>
      <c r="M3964" s="7" t="s">
        <v>2097</v>
      </c>
      <c r="N3964" s="7" t="s">
        <v>2098</v>
      </c>
      <c r="O3964" s="9" t="str">
        <f t="shared" si="244"/>
        <v>2020-04-28</v>
      </c>
      <c r="P3964" s="1" t="str">
        <f>VLOOKUP(K3964,de_para!$A$2:$B$46,2,0)</f>
        <v>Mensagem</v>
      </c>
      <c r="Q3964" s="1">
        <v>1</v>
      </c>
      <c r="R3964" s="1">
        <f t="shared" si="245"/>
        <v>4</v>
      </c>
      <c r="S3964" s="1">
        <f t="shared" si="246"/>
        <v>2020</v>
      </c>
      <c r="T3964" s="1">
        <f t="shared" si="247"/>
        <v>1</v>
      </c>
    </row>
    <row r="3965" spans="1:20" x14ac:dyDescent="0.2">
      <c r="A3965" s="3" t="s">
        <v>2006</v>
      </c>
      <c r="B3965" s="3" t="s">
        <v>2096</v>
      </c>
      <c r="C3965" s="4" t="s">
        <v>2007</v>
      </c>
      <c r="D3965" s="5" t="s">
        <v>1841</v>
      </c>
      <c r="E3965" s="4" t="s">
        <v>1842</v>
      </c>
      <c r="F3965" s="6">
        <v>1764.87</v>
      </c>
      <c r="G3965" s="4">
        <v>207748</v>
      </c>
      <c r="H3965" s="4">
        <v>370888</v>
      </c>
      <c r="I3965" s="5">
        <v>4.7584985199999998</v>
      </c>
      <c r="J3965" s="5">
        <v>1.7852783179620999</v>
      </c>
      <c r="K3965" s="5" t="s">
        <v>1304</v>
      </c>
      <c r="L3965" s="5">
        <v>120</v>
      </c>
      <c r="M3965" s="7" t="s">
        <v>2097</v>
      </c>
      <c r="N3965" s="7" t="s">
        <v>2098</v>
      </c>
      <c r="O3965" s="9" t="str">
        <f t="shared" si="244"/>
        <v>2020-04-28</v>
      </c>
      <c r="P3965" s="1" t="str">
        <f>VLOOKUP(K3965,de_para!$A$2:$B$46,2,0)</f>
        <v>web event</v>
      </c>
      <c r="Q3965" s="1">
        <v>0</v>
      </c>
      <c r="R3965" s="1">
        <f t="shared" si="245"/>
        <v>4</v>
      </c>
      <c r="S3965" s="1">
        <f t="shared" si="246"/>
        <v>2020</v>
      </c>
      <c r="T3965" s="1">
        <f t="shared" si="247"/>
        <v>1</v>
      </c>
    </row>
    <row r="3966" spans="1:20" x14ac:dyDescent="0.2">
      <c r="A3966" s="3" t="s">
        <v>1444</v>
      </c>
      <c r="B3966" s="3" t="s">
        <v>2096</v>
      </c>
      <c r="C3966" s="4" t="s">
        <v>1445</v>
      </c>
      <c r="D3966" s="5" t="s">
        <v>1416</v>
      </c>
      <c r="E3966" s="4" t="s">
        <v>1417</v>
      </c>
      <c r="F3966" s="6">
        <v>10687.98</v>
      </c>
      <c r="G3966" s="4">
        <v>859903</v>
      </c>
      <c r="H3966" s="4">
        <v>1291584</v>
      </c>
      <c r="I3966" s="5">
        <v>8.2750947700000008</v>
      </c>
      <c r="J3966" s="5">
        <v>1.5020112733646001</v>
      </c>
      <c r="K3966" s="5" t="s">
        <v>200</v>
      </c>
      <c r="L3966" s="5">
        <v>664</v>
      </c>
      <c r="M3966" s="7" t="s">
        <v>2097</v>
      </c>
      <c r="N3966" s="7" t="s">
        <v>2098</v>
      </c>
      <c r="O3966" s="9" t="str">
        <f t="shared" si="244"/>
        <v>2020-04-28</v>
      </c>
      <c r="P3966" s="1" t="str">
        <f>VLOOKUP(K3966,de_para!$A$2:$B$46,2,0)</f>
        <v>Mensagem</v>
      </c>
      <c r="Q3966" s="1">
        <v>1</v>
      </c>
      <c r="R3966" s="1">
        <f t="shared" si="245"/>
        <v>4</v>
      </c>
      <c r="S3966" s="1">
        <f t="shared" si="246"/>
        <v>2020</v>
      </c>
      <c r="T3966" s="1">
        <f t="shared" si="247"/>
        <v>1</v>
      </c>
    </row>
    <row r="3967" spans="1:20" x14ac:dyDescent="0.2">
      <c r="A3967" s="3" t="s">
        <v>1886</v>
      </c>
      <c r="B3967" s="3" t="s">
        <v>2096</v>
      </c>
      <c r="C3967" s="4" t="s">
        <v>1887</v>
      </c>
      <c r="D3967" s="5" t="s">
        <v>1841</v>
      </c>
      <c r="E3967" s="4" t="s">
        <v>1842</v>
      </c>
      <c r="F3967" s="6">
        <v>2367.4</v>
      </c>
      <c r="G3967" s="4">
        <v>118241</v>
      </c>
      <c r="H3967" s="4">
        <v>179835</v>
      </c>
      <c r="I3967" s="5">
        <v>13.16428949</v>
      </c>
      <c r="J3967" s="5">
        <v>1.5209191397231001</v>
      </c>
      <c r="K3967" s="5" t="s">
        <v>1304</v>
      </c>
      <c r="L3967" s="5">
        <v>203</v>
      </c>
      <c r="M3967" s="7" t="s">
        <v>2097</v>
      </c>
      <c r="N3967" s="7" t="s">
        <v>2098</v>
      </c>
      <c r="O3967" s="9" t="str">
        <f t="shared" si="244"/>
        <v>2020-04-28</v>
      </c>
      <c r="P3967" s="1" t="str">
        <f>VLOOKUP(K3967,de_para!$A$2:$B$46,2,0)</f>
        <v>web event</v>
      </c>
      <c r="Q3967" s="1">
        <v>0</v>
      </c>
      <c r="R3967" s="1">
        <f t="shared" si="245"/>
        <v>4</v>
      </c>
      <c r="S3967" s="1">
        <f t="shared" si="246"/>
        <v>2020</v>
      </c>
      <c r="T3967" s="1">
        <f t="shared" si="247"/>
        <v>1</v>
      </c>
    </row>
    <row r="3968" spans="1:20" x14ac:dyDescent="0.2">
      <c r="A3968" s="3" t="s">
        <v>1442</v>
      </c>
      <c r="B3968" s="3" t="s">
        <v>2096</v>
      </c>
      <c r="C3968" s="4" t="s">
        <v>1443</v>
      </c>
      <c r="D3968" s="5" t="s">
        <v>1239</v>
      </c>
      <c r="E3968" s="4" t="s">
        <v>1240</v>
      </c>
      <c r="F3968" s="6">
        <v>965.04</v>
      </c>
      <c r="G3968" s="4">
        <v>87152</v>
      </c>
      <c r="H3968" s="4">
        <v>94661</v>
      </c>
      <c r="I3968" s="5">
        <v>10.19469475</v>
      </c>
      <c r="J3968" s="5">
        <v>1.0861598127409999</v>
      </c>
      <c r="K3968" s="5" t="s">
        <v>200</v>
      </c>
      <c r="L3968" s="5">
        <v>58</v>
      </c>
      <c r="M3968" s="7" t="s">
        <v>2097</v>
      </c>
      <c r="N3968" s="7" t="s">
        <v>2098</v>
      </c>
      <c r="O3968" s="9" t="str">
        <f t="shared" si="244"/>
        <v>2020-04-28</v>
      </c>
      <c r="P3968" s="1" t="str">
        <f>VLOOKUP(K3968,de_para!$A$2:$B$46,2,0)</f>
        <v>Mensagem</v>
      </c>
      <c r="Q3968" s="1">
        <v>1</v>
      </c>
      <c r="R3968" s="1">
        <f t="shared" si="245"/>
        <v>4</v>
      </c>
      <c r="S3968" s="1">
        <f t="shared" si="246"/>
        <v>2020</v>
      </c>
      <c r="T3968" s="1">
        <f t="shared" si="247"/>
        <v>1</v>
      </c>
    </row>
    <row r="3969" spans="1:20" x14ac:dyDescent="0.2">
      <c r="A3969" s="3" t="s">
        <v>311</v>
      </c>
      <c r="B3969" s="3" t="s">
        <v>2096</v>
      </c>
      <c r="C3969" s="4" t="s">
        <v>1545</v>
      </c>
      <c r="D3969" s="5" t="s">
        <v>456</v>
      </c>
      <c r="E3969" s="4" t="s">
        <v>457</v>
      </c>
      <c r="F3969" s="6">
        <v>1273.6500000000001</v>
      </c>
      <c r="G3969" s="4">
        <v>138176</v>
      </c>
      <c r="H3969" s="4">
        <v>180893</v>
      </c>
      <c r="I3969" s="5">
        <v>7.0409026299999997</v>
      </c>
      <c r="J3969" s="5">
        <v>1.309149201019</v>
      </c>
      <c r="K3969" s="5" t="s">
        <v>38</v>
      </c>
      <c r="L3969" s="5">
        <v>8</v>
      </c>
      <c r="M3969" s="7" t="s">
        <v>2097</v>
      </c>
      <c r="N3969" s="7" t="s">
        <v>2098</v>
      </c>
      <c r="O3969" s="9" t="str">
        <f t="shared" si="244"/>
        <v>2020-04-28</v>
      </c>
      <c r="P3969" s="1" t="str">
        <f>VLOOKUP(K3969,de_para!$A$2:$B$46,2,0)</f>
        <v>Credenciamento</v>
      </c>
      <c r="Q3969" s="1">
        <v>0</v>
      </c>
      <c r="R3969" s="1">
        <f t="shared" si="245"/>
        <v>4</v>
      </c>
      <c r="S3969" s="1">
        <f t="shared" si="246"/>
        <v>2020</v>
      </c>
      <c r="T3969" s="1">
        <f t="shared" si="247"/>
        <v>1</v>
      </c>
    </row>
    <row r="3970" spans="1:20" x14ac:dyDescent="0.2">
      <c r="A3970" s="3" t="s">
        <v>1305</v>
      </c>
      <c r="B3970" s="3" t="s">
        <v>2096</v>
      </c>
      <c r="C3970" s="4" t="s">
        <v>1306</v>
      </c>
      <c r="D3970" s="5" t="s">
        <v>1249</v>
      </c>
      <c r="E3970" s="4" t="s">
        <v>1250</v>
      </c>
      <c r="F3970" s="6">
        <v>698.22</v>
      </c>
      <c r="G3970" s="4">
        <v>56752</v>
      </c>
      <c r="H3970" s="4">
        <v>79258</v>
      </c>
      <c r="I3970" s="5">
        <v>8.8094577199999993</v>
      </c>
      <c r="J3970" s="5">
        <v>1.3965675218494999</v>
      </c>
      <c r="K3970" s="5" t="s">
        <v>1251</v>
      </c>
      <c r="L3970" s="5">
        <v>8</v>
      </c>
      <c r="M3970" s="7" t="s">
        <v>2097</v>
      </c>
      <c r="N3970" s="7" t="s">
        <v>2098</v>
      </c>
      <c r="O3970" s="9" t="str">
        <f t="shared" si="244"/>
        <v>2020-04-28</v>
      </c>
      <c r="P3970" s="1" t="str">
        <f>VLOOKUP(K3970,de_para!$A$2:$B$46,2,0)</f>
        <v>Credenciamento</v>
      </c>
      <c r="Q3970" s="1">
        <v>0</v>
      </c>
      <c r="R3970" s="1">
        <f t="shared" si="245"/>
        <v>4</v>
      </c>
      <c r="S3970" s="1">
        <f t="shared" si="246"/>
        <v>2020</v>
      </c>
      <c r="T3970" s="1">
        <f t="shared" si="247"/>
        <v>1</v>
      </c>
    </row>
    <row r="3971" spans="1:20" x14ac:dyDescent="0.2">
      <c r="A3971" s="3" t="s">
        <v>1468</v>
      </c>
      <c r="B3971" s="3" t="s">
        <v>2096</v>
      </c>
      <c r="C3971" s="4" t="s">
        <v>1469</v>
      </c>
      <c r="D3971" s="5" t="s">
        <v>1416</v>
      </c>
      <c r="E3971" s="4" t="s">
        <v>1417</v>
      </c>
      <c r="F3971" s="6">
        <v>9664.5300000000007</v>
      </c>
      <c r="G3971" s="4">
        <v>546817</v>
      </c>
      <c r="H3971" s="4">
        <v>858842</v>
      </c>
      <c r="I3971" s="5">
        <v>11.252977850000001</v>
      </c>
      <c r="J3971" s="5">
        <v>1.5706205183818001</v>
      </c>
      <c r="K3971" s="5" t="s">
        <v>200</v>
      </c>
      <c r="L3971" s="5">
        <v>585</v>
      </c>
      <c r="M3971" s="7" t="s">
        <v>2097</v>
      </c>
      <c r="N3971" s="7" t="s">
        <v>2098</v>
      </c>
      <c r="O3971" s="9" t="str">
        <f t="shared" ref="O3971:O4034" si="248">RIGHT(B3971,10)</f>
        <v>2020-04-28</v>
      </c>
      <c r="P3971" s="1" t="str">
        <f>VLOOKUP(K3971,de_para!$A$2:$B$46,2,0)</f>
        <v>Mensagem</v>
      </c>
      <c r="Q3971" s="1">
        <v>1</v>
      </c>
      <c r="R3971" s="1">
        <f t="shared" ref="R3971:R4034" si="249">MONTH(O3971)</f>
        <v>4</v>
      </c>
      <c r="S3971" s="1">
        <f t="shared" ref="S3971:S4034" si="250">YEAR(O3971)</f>
        <v>2020</v>
      </c>
      <c r="T3971" s="1">
        <f t="shared" ref="T3971:T4034" si="251">IF(R3971&lt;7,1,2)</f>
        <v>1</v>
      </c>
    </row>
    <row r="3972" spans="1:20" x14ac:dyDescent="0.2">
      <c r="A3972" s="3" t="s">
        <v>1981</v>
      </c>
      <c r="B3972" s="3" t="s">
        <v>2096</v>
      </c>
      <c r="C3972" s="4" t="s">
        <v>1982</v>
      </c>
      <c r="D3972" s="5" t="s">
        <v>1983</v>
      </c>
      <c r="E3972" s="4" t="s">
        <v>1984</v>
      </c>
      <c r="F3972" s="6">
        <v>2120.69</v>
      </c>
      <c r="G3972" s="4">
        <v>167296</v>
      </c>
      <c r="H3972" s="4">
        <v>310706</v>
      </c>
      <c r="I3972" s="5">
        <v>6.8253912100000003</v>
      </c>
      <c r="J3972" s="5">
        <v>1.8572231254781999</v>
      </c>
      <c r="K3972" s="5" t="s">
        <v>1985</v>
      </c>
      <c r="L3972" s="5">
        <v>8303</v>
      </c>
      <c r="M3972" s="7" t="s">
        <v>2097</v>
      </c>
      <c r="N3972" s="7" t="s">
        <v>2098</v>
      </c>
      <c r="O3972" s="9" t="str">
        <f t="shared" si="248"/>
        <v>2020-04-28</v>
      </c>
      <c r="P3972" s="1" t="str">
        <f>VLOOKUP(K3972,de_para!$A$2:$B$46,2,0)</f>
        <v>web event</v>
      </c>
      <c r="Q3972" s="1">
        <v>0</v>
      </c>
      <c r="R3972" s="1">
        <f t="shared" si="249"/>
        <v>4</v>
      </c>
      <c r="S3972" s="1">
        <f t="shared" si="250"/>
        <v>2020</v>
      </c>
      <c r="T3972" s="1">
        <f t="shared" si="251"/>
        <v>1</v>
      </c>
    </row>
    <row r="3973" spans="1:20" x14ac:dyDescent="0.2">
      <c r="A3973" s="3" t="s">
        <v>1517</v>
      </c>
      <c r="B3973" s="3" t="s">
        <v>2096</v>
      </c>
      <c r="C3973" s="4" t="s">
        <v>1518</v>
      </c>
      <c r="D3973" s="5" t="s">
        <v>1503</v>
      </c>
      <c r="E3973" s="4" t="s">
        <v>1504</v>
      </c>
      <c r="F3973" s="6">
        <v>2281.59</v>
      </c>
      <c r="G3973" s="4">
        <v>28776</v>
      </c>
      <c r="H3973" s="4">
        <v>164132</v>
      </c>
      <c r="I3973" s="5">
        <v>13.90094558</v>
      </c>
      <c r="J3973" s="5">
        <v>5.7037809285516001</v>
      </c>
      <c r="K3973" s="5" t="s">
        <v>1304</v>
      </c>
      <c r="L3973" s="5">
        <v>198</v>
      </c>
      <c r="M3973" s="7" t="s">
        <v>2097</v>
      </c>
      <c r="N3973" s="7" t="s">
        <v>2098</v>
      </c>
      <c r="O3973" s="9" t="str">
        <f t="shared" si="248"/>
        <v>2020-04-28</v>
      </c>
      <c r="P3973" s="1" t="str">
        <f>VLOOKUP(K3973,de_para!$A$2:$B$46,2,0)</f>
        <v>web event</v>
      </c>
      <c r="Q3973" s="1">
        <v>0</v>
      </c>
      <c r="R3973" s="1">
        <f t="shared" si="249"/>
        <v>4</v>
      </c>
      <c r="S3973" s="1">
        <f t="shared" si="250"/>
        <v>2020</v>
      </c>
      <c r="T3973" s="1">
        <f t="shared" si="251"/>
        <v>1</v>
      </c>
    </row>
    <row r="3974" spans="1:20" x14ac:dyDescent="0.2">
      <c r="A3974" s="3" t="s">
        <v>1456</v>
      </c>
      <c r="B3974" s="3" t="s">
        <v>2096</v>
      </c>
      <c r="C3974" s="4" t="s">
        <v>1457</v>
      </c>
      <c r="D3974" s="5" t="s">
        <v>1458</v>
      </c>
      <c r="E3974" s="4" t="s">
        <v>1459</v>
      </c>
      <c r="F3974" s="6">
        <v>6920.06</v>
      </c>
      <c r="G3974" s="4">
        <v>413122</v>
      </c>
      <c r="H3974" s="4">
        <v>669454</v>
      </c>
      <c r="I3974" s="5">
        <v>10.336871540000001</v>
      </c>
      <c r="J3974" s="5">
        <v>1.6204753075363001</v>
      </c>
      <c r="K3974" s="5" t="s">
        <v>200</v>
      </c>
      <c r="L3974" s="5">
        <v>412</v>
      </c>
      <c r="M3974" s="7" t="s">
        <v>2097</v>
      </c>
      <c r="N3974" s="7" t="s">
        <v>2098</v>
      </c>
      <c r="O3974" s="9" t="str">
        <f t="shared" si="248"/>
        <v>2020-04-28</v>
      </c>
      <c r="P3974" s="1" t="str">
        <f>VLOOKUP(K3974,de_para!$A$2:$B$46,2,0)</f>
        <v>Mensagem</v>
      </c>
      <c r="Q3974" s="1">
        <v>1</v>
      </c>
      <c r="R3974" s="1">
        <f t="shared" si="249"/>
        <v>4</v>
      </c>
      <c r="S3974" s="1">
        <f t="shared" si="250"/>
        <v>2020</v>
      </c>
      <c r="T3974" s="1">
        <f t="shared" si="251"/>
        <v>1</v>
      </c>
    </row>
    <row r="3975" spans="1:20" x14ac:dyDescent="0.2">
      <c r="A3975" s="3" t="s">
        <v>1536</v>
      </c>
      <c r="B3975" s="3" t="s">
        <v>2096</v>
      </c>
      <c r="C3975" s="4" t="s">
        <v>1537</v>
      </c>
      <c r="D3975" s="5" t="s">
        <v>1524</v>
      </c>
      <c r="E3975" s="4" t="s">
        <v>1525</v>
      </c>
      <c r="F3975" s="6">
        <v>922.15</v>
      </c>
      <c r="G3975" s="4">
        <v>74736</v>
      </c>
      <c r="H3975" s="4">
        <v>176310</v>
      </c>
      <c r="I3975" s="5">
        <v>5.2302762200000004</v>
      </c>
      <c r="J3975" s="5">
        <v>2.3591040462428001</v>
      </c>
      <c r="K3975" s="5" t="s">
        <v>19</v>
      </c>
      <c r="L3975" s="5">
        <v>92</v>
      </c>
      <c r="M3975" s="7" t="s">
        <v>2097</v>
      </c>
      <c r="N3975" s="7" t="s">
        <v>2098</v>
      </c>
      <c r="O3975" s="9" t="str">
        <f t="shared" si="248"/>
        <v>2020-04-28</v>
      </c>
      <c r="P3975" s="1" t="str">
        <f>VLOOKUP(K3975,de_para!$A$2:$B$46,2,0)</f>
        <v>web event</v>
      </c>
      <c r="Q3975" s="1">
        <v>0</v>
      </c>
      <c r="R3975" s="1">
        <f t="shared" si="249"/>
        <v>4</v>
      </c>
      <c r="S3975" s="1">
        <f t="shared" si="250"/>
        <v>2020</v>
      </c>
      <c r="T3975" s="1">
        <f t="shared" si="251"/>
        <v>1</v>
      </c>
    </row>
    <row r="3976" spans="1:20" x14ac:dyDescent="0.2">
      <c r="A3976" s="3" t="s">
        <v>1358</v>
      </c>
      <c r="B3976" s="3" t="s">
        <v>2096</v>
      </c>
      <c r="C3976" s="4" t="s">
        <v>1770</v>
      </c>
      <c r="D3976" s="5" t="s">
        <v>1761</v>
      </c>
      <c r="E3976" s="4" t="s">
        <v>1762</v>
      </c>
      <c r="F3976" s="6">
        <v>386.21</v>
      </c>
      <c r="G3976" s="4">
        <v>44191</v>
      </c>
      <c r="H3976" s="4">
        <v>53570</v>
      </c>
      <c r="I3976" s="5">
        <v>7.2094455899999996</v>
      </c>
      <c r="J3976" s="5">
        <v>1.2122377859744999</v>
      </c>
      <c r="K3976" s="5" t="s">
        <v>30</v>
      </c>
      <c r="L3976" s="5">
        <v>56</v>
      </c>
      <c r="M3976" s="7" t="s">
        <v>2097</v>
      </c>
      <c r="N3976" s="7" t="s">
        <v>2098</v>
      </c>
      <c r="O3976" s="9" t="str">
        <f t="shared" si="248"/>
        <v>2020-04-28</v>
      </c>
      <c r="P3976" s="1" t="str">
        <f>VLOOKUP(K3976,de_para!$A$2:$B$46,2,0)</f>
        <v>Lead Ads</v>
      </c>
      <c r="Q3976" s="1">
        <v>0</v>
      </c>
      <c r="R3976" s="1">
        <f t="shared" si="249"/>
        <v>4</v>
      </c>
      <c r="S3976" s="1">
        <f t="shared" si="250"/>
        <v>2020</v>
      </c>
      <c r="T3976" s="1">
        <f t="shared" si="251"/>
        <v>1</v>
      </c>
    </row>
    <row r="3977" spans="1:20" x14ac:dyDescent="0.2">
      <c r="A3977" s="3" t="s">
        <v>2038</v>
      </c>
      <c r="B3977" s="3" t="s">
        <v>2096</v>
      </c>
      <c r="C3977" s="4" t="s">
        <v>2074</v>
      </c>
      <c r="D3977" s="5" t="s">
        <v>1961</v>
      </c>
      <c r="E3977" s="4" t="s">
        <v>1962</v>
      </c>
      <c r="F3977" s="6">
        <v>47.36</v>
      </c>
      <c r="G3977" s="4">
        <v>2333</v>
      </c>
      <c r="H3977" s="4">
        <v>3895</v>
      </c>
      <c r="I3977" s="5">
        <v>12.159178430000001</v>
      </c>
      <c r="J3977" s="5">
        <v>1.6695242177453999</v>
      </c>
      <c r="K3977" s="5" t="s">
        <v>1214</v>
      </c>
      <c r="L3977" s="5">
        <v>2</v>
      </c>
      <c r="M3977" s="7" t="s">
        <v>2097</v>
      </c>
      <c r="N3977" s="7" t="s">
        <v>2098</v>
      </c>
      <c r="O3977" s="9" t="str">
        <f t="shared" si="248"/>
        <v>2020-04-28</v>
      </c>
      <c r="P3977" s="1" t="str">
        <f>VLOOKUP(K3977,de_para!$A$2:$B$46,2,0)</f>
        <v>App event</v>
      </c>
      <c r="Q3977" s="1">
        <v>0</v>
      </c>
      <c r="R3977" s="1">
        <f t="shared" si="249"/>
        <v>4</v>
      </c>
      <c r="S3977" s="1">
        <f t="shared" si="250"/>
        <v>2020</v>
      </c>
      <c r="T3977" s="1">
        <f t="shared" si="251"/>
        <v>1</v>
      </c>
    </row>
    <row r="3978" spans="1:20" x14ac:dyDescent="0.2">
      <c r="A3978" s="3" t="s">
        <v>1305</v>
      </c>
      <c r="B3978" s="3" t="s">
        <v>2096</v>
      </c>
      <c r="C3978" s="4" t="s">
        <v>1671</v>
      </c>
      <c r="D3978" s="5" t="s">
        <v>1672</v>
      </c>
      <c r="E3978" s="4" t="s">
        <v>1673</v>
      </c>
      <c r="F3978" s="6">
        <v>404.25</v>
      </c>
      <c r="G3978" s="4">
        <v>53985</v>
      </c>
      <c r="H3978" s="4">
        <v>84754</v>
      </c>
      <c r="I3978" s="5">
        <v>4.7696863900000004</v>
      </c>
      <c r="J3978" s="5">
        <v>1.5699546170231999</v>
      </c>
      <c r="K3978" s="5" t="s">
        <v>19</v>
      </c>
      <c r="L3978" s="5">
        <v>44</v>
      </c>
      <c r="M3978" s="7" t="s">
        <v>2097</v>
      </c>
      <c r="N3978" s="7" t="s">
        <v>2098</v>
      </c>
      <c r="O3978" s="9" t="str">
        <f t="shared" si="248"/>
        <v>2020-04-28</v>
      </c>
      <c r="P3978" s="1" t="str">
        <f>VLOOKUP(K3978,de_para!$A$2:$B$46,2,0)</f>
        <v>web event</v>
      </c>
      <c r="Q3978" s="1">
        <v>0</v>
      </c>
      <c r="R3978" s="1">
        <f t="shared" si="249"/>
        <v>4</v>
      </c>
      <c r="S3978" s="1">
        <f t="shared" si="250"/>
        <v>2020</v>
      </c>
      <c r="T3978" s="1">
        <f t="shared" si="251"/>
        <v>1</v>
      </c>
    </row>
    <row r="3979" spans="1:20" x14ac:dyDescent="0.2">
      <c r="A3979" s="3" t="s">
        <v>1305</v>
      </c>
      <c r="B3979" s="3" t="s">
        <v>2096</v>
      </c>
      <c r="C3979" s="4" t="s">
        <v>2075</v>
      </c>
      <c r="D3979" s="5" t="s">
        <v>1761</v>
      </c>
      <c r="E3979" s="4" t="s">
        <v>1762</v>
      </c>
      <c r="F3979" s="6">
        <v>80.64</v>
      </c>
      <c r="G3979" s="4">
        <v>9840</v>
      </c>
      <c r="H3979" s="4">
        <v>11048</v>
      </c>
      <c r="I3979" s="5">
        <v>7.2990586500000001</v>
      </c>
      <c r="J3979" s="5">
        <v>1.1227642276423</v>
      </c>
      <c r="K3979" s="5" t="s">
        <v>30</v>
      </c>
      <c r="L3979" s="5">
        <v>8</v>
      </c>
      <c r="M3979" s="7" t="s">
        <v>2097</v>
      </c>
      <c r="N3979" s="7" t="s">
        <v>2098</v>
      </c>
      <c r="O3979" s="9" t="str">
        <f t="shared" si="248"/>
        <v>2020-04-28</v>
      </c>
      <c r="P3979" s="1" t="str">
        <f>VLOOKUP(K3979,de_para!$A$2:$B$46,2,0)</f>
        <v>Lead Ads</v>
      </c>
      <c r="Q3979" s="1">
        <v>0</v>
      </c>
      <c r="R3979" s="1">
        <f t="shared" si="249"/>
        <v>4</v>
      </c>
      <c r="S3979" s="1">
        <f t="shared" si="250"/>
        <v>2020</v>
      </c>
      <c r="T3979" s="1">
        <f t="shared" si="251"/>
        <v>1</v>
      </c>
    </row>
    <row r="3980" spans="1:20" x14ac:dyDescent="0.2">
      <c r="A3980" s="3" t="s">
        <v>1977</v>
      </c>
      <c r="B3980" s="3" t="s">
        <v>2096</v>
      </c>
      <c r="C3980" s="4" t="s">
        <v>1978</v>
      </c>
      <c r="D3980" s="5" t="s">
        <v>1979</v>
      </c>
      <c r="E3980" s="4" t="s">
        <v>1980</v>
      </c>
      <c r="F3980" s="6">
        <v>409.69</v>
      </c>
      <c r="G3980" s="4">
        <v>16588</v>
      </c>
      <c r="H3980" s="4">
        <v>35253</v>
      </c>
      <c r="I3980" s="5">
        <v>11.62142229</v>
      </c>
      <c r="J3980" s="5">
        <v>2.1252109959007002</v>
      </c>
      <c r="K3980" s="5" t="s">
        <v>1304</v>
      </c>
      <c r="L3980" s="5">
        <v>13</v>
      </c>
      <c r="M3980" s="7" t="s">
        <v>2097</v>
      </c>
      <c r="N3980" s="7" t="s">
        <v>2098</v>
      </c>
      <c r="O3980" s="9" t="str">
        <f t="shared" si="248"/>
        <v>2020-04-28</v>
      </c>
      <c r="P3980" s="1" t="str">
        <f>VLOOKUP(K3980,de_para!$A$2:$B$46,2,0)</f>
        <v>web event</v>
      </c>
      <c r="Q3980" s="1">
        <v>0</v>
      </c>
      <c r="R3980" s="1">
        <f t="shared" si="249"/>
        <v>4</v>
      </c>
      <c r="S3980" s="1">
        <f t="shared" si="250"/>
        <v>2020</v>
      </c>
      <c r="T3980" s="1">
        <f t="shared" si="251"/>
        <v>1</v>
      </c>
    </row>
    <row r="3981" spans="1:20" x14ac:dyDescent="0.2">
      <c r="A3981" s="3" t="s">
        <v>1696</v>
      </c>
      <c r="B3981" s="3" t="s">
        <v>2096</v>
      </c>
      <c r="C3981" s="4" t="s">
        <v>1800</v>
      </c>
      <c r="D3981" s="5" t="s">
        <v>1801</v>
      </c>
      <c r="E3981" s="4" t="s">
        <v>1802</v>
      </c>
      <c r="F3981" s="6">
        <v>181.27</v>
      </c>
      <c r="G3981" s="4">
        <v>11791</v>
      </c>
      <c r="H3981" s="4">
        <v>19507</v>
      </c>
      <c r="I3981" s="5">
        <v>9.2925616400000006</v>
      </c>
      <c r="J3981" s="5">
        <v>1.6543974217624</v>
      </c>
      <c r="K3981" s="5" t="s">
        <v>30</v>
      </c>
      <c r="L3981" s="5">
        <v>15</v>
      </c>
      <c r="M3981" s="7" t="s">
        <v>2097</v>
      </c>
      <c r="N3981" s="7" t="s">
        <v>2098</v>
      </c>
      <c r="O3981" s="9" t="str">
        <f t="shared" si="248"/>
        <v>2020-04-28</v>
      </c>
      <c r="P3981" s="1" t="str">
        <f>VLOOKUP(K3981,de_para!$A$2:$B$46,2,0)</f>
        <v>Lead Ads</v>
      </c>
      <c r="Q3981" s="1">
        <v>0</v>
      </c>
      <c r="R3981" s="1">
        <f t="shared" si="249"/>
        <v>4</v>
      </c>
      <c r="S3981" s="1">
        <f t="shared" si="250"/>
        <v>2020</v>
      </c>
      <c r="T3981" s="1">
        <f t="shared" si="251"/>
        <v>1</v>
      </c>
    </row>
    <row r="3982" spans="1:20" x14ac:dyDescent="0.2">
      <c r="A3982" s="3" t="s">
        <v>2054</v>
      </c>
      <c r="B3982" s="3" t="s">
        <v>2096</v>
      </c>
      <c r="C3982" s="4" t="s">
        <v>2069</v>
      </c>
      <c r="D3982" s="5" t="s">
        <v>1761</v>
      </c>
      <c r="E3982" s="4" t="s">
        <v>1762</v>
      </c>
      <c r="F3982" s="6">
        <v>99.55</v>
      </c>
      <c r="G3982" s="4">
        <v>13332</v>
      </c>
      <c r="H3982" s="4">
        <v>14999</v>
      </c>
      <c r="I3982" s="5">
        <v>6.6371091399999997</v>
      </c>
      <c r="J3982" s="5">
        <v>1.1250375037503999</v>
      </c>
      <c r="K3982" s="5" t="s">
        <v>30</v>
      </c>
      <c r="L3982" s="5">
        <v>4</v>
      </c>
      <c r="M3982" s="7" t="s">
        <v>2097</v>
      </c>
      <c r="N3982" s="7" t="s">
        <v>2098</v>
      </c>
      <c r="O3982" s="9" t="str">
        <f t="shared" si="248"/>
        <v>2020-04-28</v>
      </c>
      <c r="P3982" s="1" t="str">
        <f>VLOOKUP(K3982,de_para!$A$2:$B$46,2,0)</f>
        <v>Lead Ads</v>
      </c>
      <c r="Q3982" s="1">
        <v>0</v>
      </c>
      <c r="R3982" s="1">
        <f t="shared" si="249"/>
        <v>4</v>
      </c>
      <c r="S3982" s="1">
        <f t="shared" si="250"/>
        <v>2020</v>
      </c>
      <c r="T3982" s="1">
        <f t="shared" si="251"/>
        <v>1</v>
      </c>
    </row>
    <row r="3983" spans="1:20" x14ac:dyDescent="0.2">
      <c r="A3983" s="3" t="s">
        <v>1977</v>
      </c>
      <c r="B3983" s="3" t="s">
        <v>2096</v>
      </c>
      <c r="C3983" s="4" t="s">
        <v>2056</v>
      </c>
      <c r="D3983" s="5" t="s">
        <v>2057</v>
      </c>
      <c r="E3983" s="4" t="s">
        <v>2058</v>
      </c>
      <c r="F3983" s="6">
        <v>411.88</v>
      </c>
      <c r="G3983" s="4">
        <v>16112</v>
      </c>
      <c r="H3983" s="4">
        <v>34478</v>
      </c>
      <c r="I3983" s="5">
        <v>11.946168569999999</v>
      </c>
      <c r="J3983" s="5">
        <v>2.1398957298907999</v>
      </c>
      <c r="K3983" s="5" t="s">
        <v>1304</v>
      </c>
      <c r="L3983" s="5">
        <v>5</v>
      </c>
      <c r="M3983" s="7" t="s">
        <v>2097</v>
      </c>
      <c r="N3983" s="7" t="s">
        <v>2098</v>
      </c>
      <c r="O3983" s="9" t="str">
        <f t="shared" si="248"/>
        <v>2020-04-28</v>
      </c>
      <c r="P3983" s="1" t="str">
        <f>VLOOKUP(K3983,de_para!$A$2:$B$46,2,0)</f>
        <v>web event</v>
      </c>
      <c r="Q3983" s="1">
        <v>0</v>
      </c>
      <c r="R3983" s="1">
        <f t="shared" si="249"/>
        <v>4</v>
      </c>
      <c r="S3983" s="1">
        <f t="shared" si="250"/>
        <v>2020</v>
      </c>
      <c r="T3983" s="1">
        <f t="shared" si="251"/>
        <v>1</v>
      </c>
    </row>
    <row r="3984" spans="1:20" x14ac:dyDescent="0.2">
      <c r="A3984" s="3" t="s">
        <v>1696</v>
      </c>
      <c r="B3984" s="3" t="s">
        <v>2096</v>
      </c>
      <c r="C3984" s="4" t="s">
        <v>1697</v>
      </c>
      <c r="D3984" s="5" t="s">
        <v>1329</v>
      </c>
      <c r="E3984" s="4" t="s">
        <v>1330</v>
      </c>
      <c r="F3984" s="6">
        <v>496.36</v>
      </c>
      <c r="G3984" s="4">
        <v>39696</v>
      </c>
      <c r="H3984" s="4">
        <v>62093</v>
      </c>
      <c r="I3984" s="5">
        <v>7.9938157299999997</v>
      </c>
      <c r="J3984" s="5">
        <v>1.564213018944</v>
      </c>
      <c r="K3984" s="5" t="s">
        <v>30</v>
      </c>
      <c r="L3984" s="5">
        <v>49</v>
      </c>
      <c r="M3984" s="7" t="s">
        <v>2097</v>
      </c>
      <c r="N3984" s="7" t="s">
        <v>2098</v>
      </c>
      <c r="O3984" s="9" t="str">
        <f t="shared" si="248"/>
        <v>2020-04-28</v>
      </c>
      <c r="P3984" s="1" t="str">
        <f>VLOOKUP(K3984,de_para!$A$2:$B$46,2,0)</f>
        <v>Lead Ads</v>
      </c>
      <c r="Q3984" s="1">
        <v>0</v>
      </c>
      <c r="R3984" s="1">
        <f t="shared" si="249"/>
        <v>4</v>
      </c>
      <c r="S3984" s="1">
        <f t="shared" si="250"/>
        <v>2020</v>
      </c>
      <c r="T3984" s="1">
        <f t="shared" si="251"/>
        <v>1</v>
      </c>
    </row>
    <row r="3985" spans="1:20" x14ac:dyDescent="0.2">
      <c r="A3985" s="3" t="s">
        <v>1305</v>
      </c>
      <c r="B3985" s="3" t="s">
        <v>2096</v>
      </c>
      <c r="C3985" s="4" t="s">
        <v>1550</v>
      </c>
      <c r="D3985" s="5" t="s">
        <v>1521</v>
      </c>
      <c r="E3985" s="4" t="s">
        <v>1522</v>
      </c>
      <c r="F3985" s="6">
        <v>910.91</v>
      </c>
      <c r="G3985" s="4">
        <v>66513</v>
      </c>
      <c r="H3985" s="4">
        <v>121769</v>
      </c>
      <c r="I3985" s="5">
        <v>7.4806395700000001</v>
      </c>
      <c r="J3985" s="5">
        <v>1.8307548900215</v>
      </c>
      <c r="K3985" s="5" t="s">
        <v>1251</v>
      </c>
      <c r="L3985" s="5">
        <v>11</v>
      </c>
      <c r="M3985" s="7" t="s">
        <v>2097</v>
      </c>
      <c r="N3985" s="7" t="s">
        <v>2098</v>
      </c>
      <c r="O3985" s="9" t="str">
        <f t="shared" si="248"/>
        <v>2020-04-28</v>
      </c>
      <c r="P3985" s="1" t="str">
        <f>VLOOKUP(K3985,de_para!$A$2:$B$46,2,0)</f>
        <v>Credenciamento</v>
      </c>
      <c r="Q3985" s="1">
        <v>0</v>
      </c>
      <c r="R3985" s="1">
        <f t="shared" si="249"/>
        <v>4</v>
      </c>
      <c r="S3985" s="1">
        <f t="shared" si="250"/>
        <v>2020</v>
      </c>
      <c r="T3985" s="1">
        <f t="shared" si="251"/>
        <v>1</v>
      </c>
    </row>
    <row r="3986" spans="1:20" x14ac:dyDescent="0.2">
      <c r="A3986" s="3" t="s">
        <v>1601</v>
      </c>
      <c r="B3986" s="3" t="s">
        <v>2096</v>
      </c>
      <c r="C3986" s="4" t="s">
        <v>1602</v>
      </c>
      <c r="D3986" s="5" t="s">
        <v>1360</v>
      </c>
      <c r="E3986" s="4" t="s">
        <v>1361</v>
      </c>
      <c r="F3986" s="6">
        <v>497.29</v>
      </c>
      <c r="G3986" s="4">
        <v>46289</v>
      </c>
      <c r="H3986" s="4">
        <v>53818</v>
      </c>
      <c r="I3986" s="5">
        <v>9.2402170300000002</v>
      </c>
      <c r="J3986" s="5">
        <v>1.1626520339605999</v>
      </c>
      <c r="K3986" s="5" t="s">
        <v>30</v>
      </c>
      <c r="L3986" s="5">
        <v>66</v>
      </c>
      <c r="M3986" s="7" t="s">
        <v>2097</v>
      </c>
      <c r="N3986" s="7" t="s">
        <v>2098</v>
      </c>
      <c r="O3986" s="9" t="str">
        <f t="shared" si="248"/>
        <v>2020-04-28</v>
      </c>
      <c r="P3986" s="1" t="str">
        <f>VLOOKUP(K3986,de_para!$A$2:$B$46,2,0)</f>
        <v>Lead Ads</v>
      </c>
      <c r="Q3986" s="1">
        <v>0</v>
      </c>
      <c r="R3986" s="1">
        <f t="shared" si="249"/>
        <v>4</v>
      </c>
      <c r="S3986" s="1">
        <f t="shared" si="250"/>
        <v>2020</v>
      </c>
      <c r="T3986" s="1">
        <f t="shared" si="251"/>
        <v>1</v>
      </c>
    </row>
    <row r="3987" spans="1:20" x14ac:dyDescent="0.2">
      <c r="A3987" s="3" t="s">
        <v>1601</v>
      </c>
      <c r="B3987" s="3" t="s">
        <v>2096</v>
      </c>
      <c r="C3987" s="4" t="s">
        <v>1760</v>
      </c>
      <c r="D3987" s="5" t="s">
        <v>1761</v>
      </c>
      <c r="E3987" s="4" t="s">
        <v>1762</v>
      </c>
      <c r="F3987" s="6">
        <v>231.11</v>
      </c>
      <c r="G3987" s="4">
        <v>19472</v>
      </c>
      <c r="H3987" s="4">
        <v>22830</v>
      </c>
      <c r="I3987" s="5">
        <v>10.123083660000001</v>
      </c>
      <c r="J3987" s="5">
        <v>1.1724527526705</v>
      </c>
      <c r="K3987" s="5" t="s">
        <v>30</v>
      </c>
      <c r="L3987" s="5">
        <v>35</v>
      </c>
      <c r="M3987" s="7" t="s">
        <v>2097</v>
      </c>
      <c r="N3987" s="7" t="s">
        <v>2098</v>
      </c>
      <c r="O3987" s="9" t="str">
        <f t="shared" si="248"/>
        <v>2020-04-28</v>
      </c>
      <c r="P3987" s="1" t="str">
        <f>VLOOKUP(K3987,de_para!$A$2:$B$46,2,0)</f>
        <v>Lead Ads</v>
      </c>
      <c r="Q3987" s="1">
        <v>0</v>
      </c>
      <c r="R3987" s="1">
        <f t="shared" si="249"/>
        <v>4</v>
      </c>
      <c r="S3987" s="1">
        <f t="shared" si="250"/>
        <v>2020</v>
      </c>
      <c r="T3987" s="1">
        <f t="shared" si="251"/>
        <v>1</v>
      </c>
    </row>
    <row r="3988" spans="1:20" x14ac:dyDescent="0.2">
      <c r="A3988" s="3" t="s">
        <v>311</v>
      </c>
      <c r="B3988" s="3" t="s">
        <v>2096</v>
      </c>
      <c r="C3988" s="4" t="s">
        <v>1520</v>
      </c>
      <c r="D3988" s="5" t="s">
        <v>1521</v>
      </c>
      <c r="E3988" s="4" t="s">
        <v>1522</v>
      </c>
      <c r="F3988" s="6">
        <v>1809.8</v>
      </c>
      <c r="G3988" s="4">
        <v>146465</v>
      </c>
      <c r="H3988" s="4">
        <v>228554</v>
      </c>
      <c r="I3988" s="5">
        <v>7.9184787800000001</v>
      </c>
      <c r="J3988" s="5">
        <v>1.5604683712831999</v>
      </c>
      <c r="K3988" s="5" t="s">
        <v>1251</v>
      </c>
      <c r="L3988" s="5">
        <v>19</v>
      </c>
      <c r="M3988" s="7" t="s">
        <v>2097</v>
      </c>
      <c r="N3988" s="7" t="s">
        <v>2098</v>
      </c>
      <c r="O3988" s="9" t="str">
        <f t="shared" si="248"/>
        <v>2020-04-28</v>
      </c>
      <c r="P3988" s="1" t="str">
        <f>VLOOKUP(K3988,de_para!$A$2:$B$46,2,0)</f>
        <v>Credenciamento</v>
      </c>
      <c r="Q3988" s="1">
        <v>0</v>
      </c>
      <c r="R3988" s="1">
        <f t="shared" si="249"/>
        <v>4</v>
      </c>
      <c r="S3988" s="1">
        <f t="shared" si="250"/>
        <v>2020</v>
      </c>
      <c r="T3988" s="1">
        <f t="shared" si="251"/>
        <v>1</v>
      </c>
    </row>
    <row r="3989" spans="1:20" x14ac:dyDescent="0.2">
      <c r="A3989" s="3" t="s">
        <v>1446</v>
      </c>
      <c r="B3989" s="3" t="s">
        <v>2096</v>
      </c>
      <c r="C3989" s="4" t="s">
        <v>1447</v>
      </c>
      <c r="D3989" s="5" t="s">
        <v>1416</v>
      </c>
      <c r="E3989" s="4" t="s">
        <v>1417</v>
      </c>
      <c r="F3989" s="6">
        <v>7662.52</v>
      </c>
      <c r="G3989" s="4">
        <v>628612</v>
      </c>
      <c r="H3989" s="4">
        <v>894081</v>
      </c>
      <c r="I3989" s="5">
        <v>8.5702749499999999</v>
      </c>
      <c r="J3989" s="5">
        <v>1.4223097872774</v>
      </c>
      <c r="K3989" s="5" t="s">
        <v>200</v>
      </c>
      <c r="L3989" s="5">
        <v>452</v>
      </c>
      <c r="M3989" s="7" t="s">
        <v>2097</v>
      </c>
      <c r="N3989" s="7" t="s">
        <v>2098</v>
      </c>
      <c r="O3989" s="9" t="str">
        <f t="shared" si="248"/>
        <v>2020-04-28</v>
      </c>
      <c r="P3989" s="1" t="str">
        <f>VLOOKUP(K3989,de_para!$A$2:$B$46,2,0)</f>
        <v>Mensagem</v>
      </c>
      <c r="Q3989" s="1">
        <v>1</v>
      </c>
      <c r="R3989" s="1">
        <f t="shared" si="249"/>
        <v>4</v>
      </c>
      <c r="S3989" s="1">
        <f t="shared" si="250"/>
        <v>2020</v>
      </c>
      <c r="T3989" s="1">
        <f t="shared" si="251"/>
        <v>1</v>
      </c>
    </row>
    <row r="3990" spans="1:20" x14ac:dyDescent="0.2">
      <c r="A3990" s="3" t="s">
        <v>311</v>
      </c>
      <c r="B3990" s="3" t="s">
        <v>2096</v>
      </c>
      <c r="C3990" s="4" t="s">
        <v>1535</v>
      </c>
      <c r="D3990" s="5" t="s">
        <v>1508</v>
      </c>
      <c r="E3990" s="4" t="s">
        <v>1509</v>
      </c>
      <c r="F3990" s="6">
        <v>532.78</v>
      </c>
      <c r="G3990" s="4">
        <v>51569</v>
      </c>
      <c r="H3990" s="4">
        <v>66589</v>
      </c>
      <c r="I3990" s="5">
        <v>8.0010211899999995</v>
      </c>
      <c r="J3990" s="5">
        <v>1.2912602532529001</v>
      </c>
      <c r="K3990" s="5" t="s">
        <v>38</v>
      </c>
      <c r="L3990" s="5" t="s">
        <v>42</v>
      </c>
      <c r="M3990" s="7" t="s">
        <v>2097</v>
      </c>
      <c r="N3990" s="7" t="s">
        <v>2098</v>
      </c>
      <c r="O3990" s="9" t="str">
        <f t="shared" si="248"/>
        <v>2020-04-28</v>
      </c>
      <c r="P3990" s="1" t="str">
        <f>VLOOKUP(K3990,de_para!$A$2:$B$46,2,0)</f>
        <v>Credenciamento</v>
      </c>
      <c r="Q3990" s="1">
        <v>0</v>
      </c>
      <c r="R3990" s="1">
        <f t="shared" si="249"/>
        <v>4</v>
      </c>
      <c r="S3990" s="1">
        <f t="shared" si="250"/>
        <v>2020</v>
      </c>
      <c r="T3990" s="1">
        <f t="shared" si="251"/>
        <v>1</v>
      </c>
    </row>
    <row r="3991" spans="1:20" x14ac:dyDescent="0.2">
      <c r="A3991" s="3" t="s">
        <v>1536</v>
      </c>
      <c r="B3991" s="3" t="s">
        <v>2096</v>
      </c>
      <c r="C3991" s="4" t="s">
        <v>1644</v>
      </c>
      <c r="D3991" s="5" t="s">
        <v>1634</v>
      </c>
      <c r="E3991" s="4" t="s">
        <v>1635</v>
      </c>
      <c r="F3991" s="6">
        <v>872.47</v>
      </c>
      <c r="G3991" s="4">
        <v>36256</v>
      </c>
      <c r="H3991" s="4">
        <v>119552</v>
      </c>
      <c r="I3991" s="5">
        <v>7.2978285600000001</v>
      </c>
      <c r="J3991" s="5">
        <v>3.2974404236539998</v>
      </c>
      <c r="K3991" s="5" t="s">
        <v>19</v>
      </c>
      <c r="L3991" s="5">
        <v>57</v>
      </c>
      <c r="M3991" s="7" t="s">
        <v>2097</v>
      </c>
      <c r="N3991" s="7" t="s">
        <v>2098</v>
      </c>
      <c r="O3991" s="9" t="str">
        <f t="shared" si="248"/>
        <v>2020-04-28</v>
      </c>
      <c r="P3991" s="1" t="str">
        <f>VLOOKUP(K3991,de_para!$A$2:$B$46,2,0)</f>
        <v>web event</v>
      </c>
      <c r="Q3991" s="1">
        <v>0</v>
      </c>
      <c r="R3991" s="1">
        <f t="shared" si="249"/>
        <v>4</v>
      </c>
      <c r="S3991" s="1">
        <f t="shared" si="250"/>
        <v>2020</v>
      </c>
      <c r="T3991" s="1">
        <f t="shared" si="251"/>
        <v>1</v>
      </c>
    </row>
    <row r="3992" spans="1:20" x14ac:dyDescent="0.2">
      <c r="A3992" s="3" t="s">
        <v>2038</v>
      </c>
      <c r="B3992" s="3" t="s">
        <v>2096</v>
      </c>
      <c r="C3992" s="4" t="s">
        <v>2039</v>
      </c>
      <c r="D3992" s="5" t="s">
        <v>2040</v>
      </c>
      <c r="E3992" s="4" t="s">
        <v>2041</v>
      </c>
      <c r="F3992" s="6">
        <v>848.72</v>
      </c>
      <c r="G3992" s="4">
        <v>2657</v>
      </c>
      <c r="H3992" s="4">
        <v>22954</v>
      </c>
      <c r="I3992" s="5">
        <v>36.974819199999999</v>
      </c>
      <c r="J3992" s="5">
        <v>8.6390666164848007</v>
      </c>
      <c r="K3992" s="5" t="s">
        <v>826</v>
      </c>
      <c r="L3992" s="5">
        <v>30</v>
      </c>
      <c r="M3992" s="7" t="s">
        <v>2097</v>
      </c>
      <c r="N3992" s="7" t="s">
        <v>2098</v>
      </c>
      <c r="O3992" s="9" t="str">
        <f t="shared" si="248"/>
        <v>2020-04-28</v>
      </c>
      <c r="P3992" s="1" t="str">
        <f>VLOOKUP(K3992,de_para!$A$2:$B$46,2,0)</f>
        <v>App event</v>
      </c>
      <c r="Q3992" s="1">
        <v>0</v>
      </c>
      <c r="R3992" s="1">
        <f t="shared" si="249"/>
        <v>4</v>
      </c>
      <c r="S3992" s="1">
        <f t="shared" si="250"/>
        <v>2020</v>
      </c>
      <c r="T3992" s="1">
        <f t="shared" si="251"/>
        <v>1</v>
      </c>
    </row>
    <row r="3993" spans="1:20" x14ac:dyDescent="0.2">
      <c r="A3993" s="3" t="s">
        <v>1920</v>
      </c>
      <c r="B3993" s="3" t="s">
        <v>2096</v>
      </c>
      <c r="C3993" s="4" t="s">
        <v>2073</v>
      </c>
      <c r="D3993" s="5" t="s">
        <v>2061</v>
      </c>
      <c r="E3993" s="4" t="s">
        <v>2062</v>
      </c>
      <c r="F3993" s="6">
        <v>0</v>
      </c>
      <c r="G3993" s="4">
        <v>0</v>
      </c>
      <c r="H3993" s="4">
        <v>0</v>
      </c>
      <c r="I3993" s="5" t="s">
        <v>42</v>
      </c>
      <c r="J3993" s="5">
        <v>0</v>
      </c>
      <c r="K3993" s="5" t="s">
        <v>200</v>
      </c>
      <c r="L3993" s="5">
        <v>2</v>
      </c>
      <c r="M3993" s="7" t="s">
        <v>2097</v>
      </c>
      <c r="N3993" s="7" t="s">
        <v>2098</v>
      </c>
      <c r="O3993" s="9" t="str">
        <f t="shared" si="248"/>
        <v>2020-04-28</v>
      </c>
      <c r="P3993" s="1" t="str">
        <f>VLOOKUP(K3993,de_para!$A$2:$B$46,2,0)</f>
        <v>Mensagem</v>
      </c>
      <c r="Q3993" s="1">
        <v>0</v>
      </c>
      <c r="R3993" s="1">
        <f t="shared" si="249"/>
        <v>4</v>
      </c>
      <c r="S3993" s="1">
        <f t="shared" si="250"/>
        <v>2020</v>
      </c>
      <c r="T3993" s="1">
        <f t="shared" si="251"/>
        <v>1</v>
      </c>
    </row>
    <row r="3994" spans="1:20" x14ac:dyDescent="0.2">
      <c r="A3994" s="3" t="s">
        <v>2034</v>
      </c>
      <c r="B3994" s="3" t="s">
        <v>2096</v>
      </c>
      <c r="C3994" s="4" t="s">
        <v>2035</v>
      </c>
      <c r="D3994" s="5" t="s">
        <v>2036</v>
      </c>
      <c r="E3994" s="4" t="s">
        <v>2037</v>
      </c>
      <c r="F3994" s="6">
        <v>1883.06</v>
      </c>
      <c r="G3994" s="4">
        <v>147906</v>
      </c>
      <c r="H3994" s="4">
        <v>292331</v>
      </c>
      <c r="I3994" s="5">
        <v>6.4415337399999997</v>
      </c>
      <c r="J3994" s="5">
        <v>1.9764647816856999</v>
      </c>
      <c r="K3994" s="5" t="s">
        <v>1304</v>
      </c>
      <c r="L3994" s="5">
        <v>104</v>
      </c>
      <c r="M3994" s="7" t="s">
        <v>2097</v>
      </c>
      <c r="N3994" s="7" t="s">
        <v>2098</v>
      </c>
      <c r="O3994" s="9" t="str">
        <f t="shared" si="248"/>
        <v>2020-04-28</v>
      </c>
      <c r="P3994" s="1" t="str">
        <f>VLOOKUP(K3994,de_para!$A$2:$B$46,2,0)</f>
        <v>web event</v>
      </c>
      <c r="Q3994" s="1">
        <v>0</v>
      </c>
      <c r="R3994" s="1">
        <f t="shared" si="249"/>
        <v>4</v>
      </c>
      <c r="S3994" s="1">
        <f t="shared" si="250"/>
        <v>2020</v>
      </c>
      <c r="T3994" s="1">
        <f t="shared" si="251"/>
        <v>1</v>
      </c>
    </row>
    <row r="3995" spans="1:20" x14ac:dyDescent="0.2">
      <c r="A3995" s="3" t="s">
        <v>1981</v>
      </c>
      <c r="B3995" s="3" t="s">
        <v>2096</v>
      </c>
      <c r="C3995" s="4" t="s">
        <v>2014</v>
      </c>
      <c r="D3995" s="5" t="s">
        <v>2010</v>
      </c>
      <c r="E3995" s="4" t="s">
        <v>2011</v>
      </c>
      <c r="F3995" s="6">
        <v>5539.96</v>
      </c>
      <c r="G3995" s="4">
        <v>359683</v>
      </c>
      <c r="H3995" s="4">
        <v>573979</v>
      </c>
      <c r="I3995" s="5">
        <v>9.6518513699999993</v>
      </c>
      <c r="J3995" s="5">
        <v>1.5957912940006</v>
      </c>
      <c r="K3995" s="5" t="s">
        <v>2012</v>
      </c>
      <c r="L3995" s="5">
        <v>178</v>
      </c>
      <c r="M3995" s="7" t="s">
        <v>2097</v>
      </c>
      <c r="N3995" s="7" t="s">
        <v>2098</v>
      </c>
      <c r="O3995" s="9" t="str">
        <f t="shared" si="248"/>
        <v>2020-04-28</v>
      </c>
      <c r="P3995" s="1" t="str">
        <f>VLOOKUP(K3995,de_para!$A$2:$B$46,2,0)</f>
        <v>web event</v>
      </c>
      <c r="Q3995" s="1">
        <v>0</v>
      </c>
      <c r="R3995" s="1">
        <f t="shared" si="249"/>
        <v>4</v>
      </c>
      <c r="S3995" s="1">
        <f t="shared" si="250"/>
        <v>2020</v>
      </c>
      <c r="T3995" s="1">
        <f t="shared" si="251"/>
        <v>1</v>
      </c>
    </row>
    <row r="3996" spans="1:20" x14ac:dyDescent="0.2">
      <c r="A3996" s="3" t="s">
        <v>2008</v>
      </c>
      <c r="B3996" s="3" t="s">
        <v>2096</v>
      </c>
      <c r="C3996" s="4" t="s">
        <v>2013</v>
      </c>
      <c r="D3996" s="5" t="s">
        <v>1983</v>
      </c>
      <c r="E3996" s="4" t="s">
        <v>1984</v>
      </c>
      <c r="F3996" s="6">
        <v>2051.34</v>
      </c>
      <c r="G3996" s="4">
        <v>183424</v>
      </c>
      <c r="H3996" s="4">
        <v>330302</v>
      </c>
      <c r="I3996" s="5">
        <v>6.2104982700000004</v>
      </c>
      <c r="J3996" s="5">
        <v>1.8007567166783001</v>
      </c>
      <c r="K3996" s="5" t="s">
        <v>1985</v>
      </c>
      <c r="L3996" s="5">
        <v>7741</v>
      </c>
      <c r="M3996" s="7" t="s">
        <v>2097</v>
      </c>
      <c r="N3996" s="7" t="s">
        <v>2098</v>
      </c>
      <c r="O3996" s="9" t="str">
        <f t="shared" si="248"/>
        <v>2020-04-28</v>
      </c>
      <c r="P3996" s="1" t="str">
        <f>VLOOKUP(K3996,de_para!$A$2:$B$46,2,0)</f>
        <v>web event</v>
      </c>
      <c r="Q3996" s="1">
        <v>0</v>
      </c>
      <c r="R3996" s="1">
        <f t="shared" si="249"/>
        <v>4</v>
      </c>
      <c r="S3996" s="1">
        <f t="shared" si="250"/>
        <v>2020</v>
      </c>
      <c r="T3996" s="1">
        <f t="shared" si="251"/>
        <v>1</v>
      </c>
    </row>
    <row r="3997" spans="1:20" x14ac:dyDescent="0.2">
      <c r="A3997" s="3" t="s">
        <v>2008</v>
      </c>
      <c r="B3997" s="3" t="s">
        <v>2096</v>
      </c>
      <c r="C3997" s="4" t="s">
        <v>2009</v>
      </c>
      <c r="D3997" s="5" t="s">
        <v>2010</v>
      </c>
      <c r="E3997" s="4" t="s">
        <v>2011</v>
      </c>
      <c r="F3997" s="6">
        <v>4205.96</v>
      </c>
      <c r="G3997" s="4">
        <v>336385</v>
      </c>
      <c r="H3997" s="4">
        <v>523821</v>
      </c>
      <c r="I3997" s="5">
        <v>8.0293840799999998</v>
      </c>
      <c r="J3997" s="5">
        <v>1.5572067720023</v>
      </c>
      <c r="K3997" s="5" t="s">
        <v>2012</v>
      </c>
      <c r="L3997" s="5">
        <v>136</v>
      </c>
      <c r="M3997" s="7" t="s">
        <v>2097</v>
      </c>
      <c r="N3997" s="7" t="s">
        <v>2098</v>
      </c>
      <c r="O3997" s="9" t="str">
        <f t="shared" si="248"/>
        <v>2020-04-28</v>
      </c>
      <c r="P3997" s="1" t="str">
        <f>VLOOKUP(K3997,de_para!$A$2:$B$46,2,0)</f>
        <v>web event</v>
      </c>
      <c r="Q3997" s="1">
        <v>0</v>
      </c>
      <c r="R3997" s="1">
        <f t="shared" si="249"/>
        <v>4</v>
      </c>
      <c r="S3997" s="1">
        <f t="shared" si="250"/>
        <v>2020</v>
      </c>
      <c r="T3997" s="1">
        <f t="shared" si="251"/>
        <v>1</v>
      </c>
    </row>
    <row r="3998" spans="1:20" x14ac:dyDescent="0.2">
      <c r="A3998" s="3" t="s">
        <v>2059</v>
      </c>
      <c r="B3998" s="3" t="s">
        <v>2096</v>
      </c>
      <c r="C3998" s="4" t="s">
        <v>2099</v>
      </c>
      <c r="D3998" s="5" t="s">
        <v>1922</v>
      </c>
      <c r="E3998" s="4" t="s">
        <v>1923</v>
      </c>
      <c r="F3998" s="6">
        <v>0</v>
      </c>
      <c r="G3998" s="4">
        <v>0</v>
      </c>
      <c r="H3998" s="4">
        <v>0</v>
      </c>
      <c r="I3998" s="5" t="s">
        <v>42</v>
      </c>
      <c r="J3998" s="5">
        <v>0</v>
      </c>
      <c r="K3998" s="5" t="s">
        <v>200</v>
      </c>
      <c r="L3998" s="5">
        <v>1</v>
      </c>
      <c r="M3998" s="7" t="s">
        <v>2097</v>
      </c>
      <c r="N3998" s="7" t="s">
        <v>2098</v>
      </c>
      <c r="O3998" s="9" t="str">
        <f t="shared" si="248"/>
        <v>2020-04-28</v>
      </c>
      <c r="P3998" s="1" t="str">
        <f>VLOOKUP(K3998,de_para!$A$2:$B$46,2,0)</f>
        <v>Mensagem</v>
      </c>
      <c r="Q3998" s="1">
        <v>0</v>
      </c>
      <c r="R3998" s="1">
        <f t="shared" si="249"/>
        <v>4</v>
      </c>
      <c r="S3998" s="1">
        <f t="shared" si="250"/>
        <v>2020</v>
      </c>
      <c r="T3998" s="1">
        <f t="shared" si="251"/>
        <v>1</v>
      </c>
    </row>
    <row r="3999" spans="1:20" x14ac:dyDescent="0.2">
      <c r="A3999" s="3" t="s">
        <v>1920</v>
      </c>
      <c r="B3999" s="3" t="s">
        <v>2096</v>
      </c>
      <c r="C3999" s="4" t="s">
        <v>1921</v>
      </c>
      <c r="D3999" s="5" t="s">
        <v>1922</v>
      </c>
      <c r="E3999" s="4" t="s">
        <v>1923</v>
      </c>
      <c r="F3999" s="6">
        <v>1654.57</v>
      </c>
      <c r="G3999" s="4">
        <v>178144</v>
      </c>
      <c r="H3999" s="4">
        <v>207972</v>
      </c>
      <c r="I3999" s="5">
        <v>7.9557344299999997</v>
      </c>
      <c r="J3999" s="5">
        <v>1.1674375785880999</v>
      </c>
      <c r="K3999" s="5" t="s">
        <v>200</v>
      </c>
      <c r="L3999" s="5">
        <v>207</v>
      </c>
      <c r="M3999" s="7" t="s">
        <v>2097</v>
      </c>
      <c r="N3999" s="7" t="s">
        <v>2098</v>
      </c>
      <c r="O3999" s="9" t="str">
        <f t="shared" si="248"/>
        <v>2020-04-28</v>
      </c>
      <c r="P3999" s="1" t="str">
        <f>VLOOKUP(K3999,de_para!$A$2:$B$46,2,0)</f>
        <v>Mensagem</v>
      </c>
      <c r="Q3999" s="1">
        <v>0</v>
      </c>
      <c r="R3999" s="1">
        <f t="shared" si="249"/>
        <v>4</v>
      </c>
      <c r="S3999" s="1">
        <f t="shared" si="250"/>
        <v>2020</v>
      </c>
      <c r="T3999" s="1">
        <f t="shared" si="251"/>
        <v>1</v>
      </c>
    </row>
    <row r="4000" spans="1:20" x14ac:dyDescent="0.2">
      <c r="A4000" s="3" t="s">
        <v>1446</v>
      </c>
      <c r="B4000" s="3" t="s">
        <v>2096</v>
      </c>
      <c r="C4000" s="4" t="s">
        <v>1677</v>
      </c>
      <c r="D4000" s="5" t="s">
        <v>1239</v>
      </c>
      <c r="E4000" s="4" t="s">
        <v>1240</v>
      </c>
      <c r="F4000" s="6">
        <v>1336.25</v>
      </c>
      <c r="G4000" s="4">
        <v>180576</v>
      </c>
      <c r="H4000" s="4">
        <v>194944</v>
      </c>
      <c r="I4000" s="5">
        <v>6.8545325799999999</v>
      </c>
      <c r="J4000" s="5">
        <v>1.0795676058834001</v>
      </c>
      <c r="K4000" s="5" t="s">
        <v>200</v>
      </c>
      <c r="L4000" s="5">
        <v>57</v>
      </c>
      <c r="M4000" s="7" t="s">
        <v>2097</v>
      </c>
      <c r="N4000" s="7" t="s">
        <v>2098</v>
      </c>
      <c r="O4000" s="9" t="str">
        <f t="shared" si="248"/>
        <v>2020-04-28</v>
      </c>
      <c r="P4000" s="1" t="str">
        <f>VLOOKUP(K4000,de_para!$A$2:$B$46,2,0)</f>
        <v>Mensagem</v>
      </c>
      <c r="Q4000" s="1">
        <v>1</v>
      </c>
      <c r="R4000" s="1">
        <f t="shared" si="249"/>
        <v>4</v>
      </c>
      <c r="S4000" s="1">
        <f t="shared" si="250"/>
        <v>2020</v>
      </c>
      <c r="T4000" s="1">
        <f t="shared" si="251"/>
        <v>1</v>
      </c>
    </row>
    <row r="4001" spans="1:20" x14ac:dyDescent="0.2">
      <c r="A4001" s="3" t="s">
        <v>1977</v>
      </c>
      <c r="B4001" s="3" t="s">
        <v>2096</v>
      </c>
      <c r="C4001" s="4" t="s">
        <v>2001</v>
      </c>
      <c r="D4001" s="5" t="s">
        <v>1926</v>
      </c>
      <c r="E4001" s="4" t="s">
        <v>1927</v>
      </c>
      <c r="F4001" s="6">
        <v>1306.6199999999999</v>
      </c>
      <c r="G4001" s="4">
        <v>26616</v>
      </c>
      <c r="H4001" s="4">
        <v>116838</v>
      </c>
      <c r="I4001" s="5">
        <v>11.18317671</v>
      </c>
      <c r="J4001" s="5">
        <v>4.3897655545537004</v>
      </c>
      <c r="K4001" s="5" t="s">
        <v>2002</v>
      </c>
      <c r="L4001" s="5" t="s">
        <v>42</v>
      </c>
      <c r="M4001" s="7" t="s">
        <v>2097</v>
      </c>
      <c r="N4001" s="7" t="s">
        <v>2098</v>
      </c>
      <c r="O4001" s="9" t="str">
        <f t="shared" si="248"/>
        <v>2020-04-28</v>
      </c>
      <c r="P4001" s="1" t="str">
        <f>VLOOKUP(K4001,de_para!$A$2:$B$46,2,0)</f>
        <v>web event</v>
      </c>
      <c r="Q4001" s="1">
        <v>0</v>
      </c>
      <c r="R4001" s="1">
        <f t="shared" si="249"/>
        <v>4</v>
      </c>
      <c r="S4001" s="1">
        <f t="shared" si="250"/>
        <v>2020</v>
      </c>
      <c r="T4001" s="1">
        <f t="shared" si="251"/>
        <v>1</v>
      </c>
    </row>
    <row r="4002" spans="1:20" x14ac:dyDescent="0.2">
      <c r="A4002" s="3" t="s">
        <v>2030</v>
      </c>
      <c r="B4002" s="3" t="s">
        <v>2096</v>
      </c>
      <c r="C4002" s="4" t="s">
        <v>2083</v>
      </c>
      <c r="D4002" s="5" t="s">
        <v>2084</v>
      </c>
      <c r="E4002" s="4" t="s">
        <v>2085</v>
      </c>
      <c r="F4002" s="6">
        <v>0</v>
      </c>
      <c r="G4002" s="4">
        <v>0</v>
      </c>
      <c r="H4002" s="4">
        <v>0</v>
      </c>
      <c r="I4002" s="5" t="s">
        <v>42</v>
      </c>
      <c r="J4002" s="5">
        <v>0</v>
      </c>
      <c r="K4002" s="5" t="s">
        <v>1304</v>
      </c>
      <c r="L4002" s="5">
        <v>1</v>
      </c>
      <c r="M4002" s="7" t="s">
        <v>2097</v>
      </c>
      <c r="N4002" s="7" t="s">
        <v>2098</v>
      </c>
      <c r="O4002" s="9" t="str">
        <f t="shared" si="248"/>
        <v>2020-04-28</v>
      </c>
      <c r="P4002" s="1" t="str">
        <f>VLOOKUP(K4002,de_para!$A$2:$B$46,2,0)</f>
        <v>web event</v>
      </c>
      <c r="Q4002" s="1">
        <v>0</v>
      </c>
      <c r="R4002" s="1">
        <f t="shared" si="249"/>
        <v>4</v>
      </c>
      <c r="S4002" s="1">
        <f t="shared" si="250"/>
        <v>2020</v>
      </c>
      <c r="T4002" s="1">
        <f t="shared" si="251"/>
        <v>1</v>
      </c>
    </row>
    <row r="4003" spans="1:20" x14ac:dyDescent="0.2">
      <c r="A4003" s="3" t="s">
        <v>1094</v>
      </c>
      <c r="B4003" s="3" t="s">
        <v>2096</v>
      </c>
      <c r="C4003" s="4" t="s">
        <v>1639</v>
      </c>
      <c r="D4003" s="5" t="s">
        <v>1634</v>
      </c>
      <c r="E4003" s="4" t="s">
        <v>1635</v>
      </c>
      <c r="F4003" s="6">
        <v>1213.81</v>
      </c>
      <c r="G4003" s="4">
        <v>15228</v>
      </c>
      <c r="H4003" s="4">
        <v>76615</v>
      </c>
      <c r="I4003" s="5">
        <v>15.842981139999999</v>
      </c>
      <c r="J4003" s="5">
        <v>5.0311925400578001</v>
      </c>
      <c r="K4003" s="5" t="s">
        <v>19</v>
      </c>
      <c r="L4003" s="5">
        <v>146</v>
      </c>
      <c r="M4003" s="7" t="s">
        <v>2097</v>
      </c>
      <c r="N4003" s="7" t="s">
        <v>2098</v>
      </c>
      <c r="O4003" s="9" t="str">
        <f t="shared" si="248"/>
        <v>2020-04-28</v>
      </c>
      <c r="P4003" s="1" t="str">
        <f>VLOOKUP(K4003,de_para!$A$2:$B$46,2,0)</f>
        <v>web event</v>
      </c>
      <c r="Q4003" s="1">
        <v>0</v>
      </c>
      <c r="R4003" s="1">
        <f t="shared" si="249"/>
        <v>4</v>
      </c>
      <c r="S4003" s="1">
        <f t="shared" si="250"/>
        <v>2020</v>
      </c>
      <c r="T4003" s="1">
        <f t="shared" si="251"/>
        <v>1</v>
      </c>
    </row>
    <row r="4004" spans="1:20" x14ac:dyDescent="0.2">
      <c r="A4004" s="3" t="s">
        <v>2018</v>
      </c>
      <c r="B4004" s="3" t="s">
        <v>2096</v>
      </c>
      <c r="C4004" s="4" t="s">
        <v>2019</v>
      </c>
      <c r="D4004" s="5" t="s">
        <v>1961</v>
      </c>
      <c r="E4004" s="4" t="s">
        <v>1962</v>
      </c>
      <c r="F4004" s="6">
        <v>222.53</v>
      </c>
      <c r="G4004" s="4">
        <v>8392</v>
      </c>
      <c r="H4004" s="4">
        <v>15005</v>
      </c>
      <c r="I4004" s="5">
        <v>14.830389869999999</v>
      </c>
      <c r="J4004" s="5">
        <v>1.788012392755</v>
      </c>
      <c r="K4004" s="5" t="s">
        <v>1214</v>
      </c>
      <c r="L4004" s="5">
        <v>5</v>
      </c>
      <c r="M4004" s="7" t="s">
        <v>2097</v>
      </c>
      <c r="N4004" s="7" t="s">
        <v>2098</v>
      </c>
      <c r="O4004" s="9" t="str">
        <f t="shared" si="248"/>
        <v>2020-04-28</v>
      </c>
      <c r="P4004" s="1" t="str">
        <f>VLOOKUP(K4004,de_para!$A$2:$B$46,2,0)</f>
        <v>App event</v>
      </c>
      <c r="Q4004" s="1">
        <v>0</v>
      </c>
      <c r="R4004" s="1">
        <f t="shared" si="249"/>
        <v>4</v>
      </c>
      <c r="S4004" s="1">
        <f t="shared" si="250"/>
        <v>2020</v>
      </c>
      <c r="T4004" s="1">
        <f t="shared" si="251"/>
        <v>1</v>
      </c>
    </row>
    <row r="4005" spans="1:20" x14ac:dyDescent="0.2">
      <c r="A4005" s="3" t="s">
        <v>1920</v>
      </c>
      <c r="B4005" s="3" t="s">
        <v>2096</v>
      </c>
      <c r="C4005" s="4" t="s">
        <v>2100</v>
      </c>
      <c r="D4005" s="5" t="s">
        <v>2101</v>
      </c>
      <c r="E4005" s="4" t="s">
        <v>2102</v>
      </c>
      <c r="F4005" s="6">
        <v>0</v>
      </c>
      <c r="G4005" s="4">
        <v>0</v>
      </c>
      <c r="H4005" s="4">
        <v>0</v>
      </c>
      <c r="I4005" s="5" t="s">
        <v>42</v>
      </c>
      <c r="J4005" s="5">
        <v>0</v>
      </c>
      <c r="K4005" s="5" t="s">
        <v>200</v>
      </c>
      <c r="L4005" s="5">
        <v>1</v>
      </c>
      <c r="M4005" s="7" t="s">
        <v>2097</v>
      </c>
      <c r="N4005" s="7" t="s">
        <v>2098</v>
      </c>
      <c r="O4005" s="9" t="str">
        <f t="shared" si="248"/>
        <v>2020-04-28</v>
      </c>
      <c r="P4005" s="1" t="str">
        <f>VLOOKUP(K4005,de_para!$A$2:$B$46,2,0)</f>
        <v>Mensagem</v>
      </c>
      <c r="Q4005" s="1">
        <v>0</v>
      </c>
      <c r="R4005" s="1">
        <f t="shared" si="249"/>
        <v>4</v>
      </c>
      <c r="S4005" s="1">
        <f t="shared" si="250"/>
        <v>2020</v>
      </c>
      <c r="T4005" s="1">
        <f t="shared" si="251"/>
        <v>1</v>
      </c>
    </row>
    <row r="4006" spans="1:20" x14ac:dyDescent="0.2">
      <c r="A4006" s="3" t="s">
        <v>1548</v>
      </c>
      <c r="B4006" s="3" t="s">
        <v>2096</v>
      </c>
      <c r="C4006" s="4" t="s">
        <v>1653</v>
      </c>
      <c r="D4006" s="5" t="s">
        <v>1634</v>
      </c>
      <c r="E4006" s="4" t="s">
        <v>1635</v>
      </c>
      <c r="F4006" s="6">
        <v>578.41999999999996</v>
      </c>
      <c r="G4006" s="4">
        <v>14348</v>
      </c>
      <c r="H4006" s="4">
        <v>54938</v>
      </c>
      <c r="I4006" s="5">
        <v>10.52859587</v>
      </c>
      <c r="J4006" s="5">
        <v>3.8289657095065999</v>
      </c>
      <c r="K4006" s="5" t="s">
        <v>19</v>
      </c>
      <c r="L4006" s="5">
        <v>51</v>
      </c>
      <c r="M4006" s="7" t="s">
        <v>2097</v>
      </c>
      <c r="N4006" s="7" t="s">
        <v>2098</v>
      </c>
      <c r="O4006" s="9" t="str">
        <f t="shared" si="248"/>
        <v>2020-04-28</v>
      </c>
      <c r="P4006" s="1" t="str">
        <f>VLOOKUP(K4006,de_para!$A$2:$B$46,2,0)</f>
        <v>web event</v>
      </c>
      <c r="Q4006" s="1">
        <v>0</v>
      </c>
      <c r="R4006" s="1">
        <f t="shared" si="249"/>
        <v>4</v>
      </c>
      <c r="S4006" s="1">
        <f t="shared" si="250"/>
        <v>2020</v>
      </c>
      <c r="T4006" s="1">
        <f t="shared" si="251"/>
        <v>1</v>
      </c>
    </row>
    <row r="4007" spans="1:20" x14ac:dyDescent="0.2">
      <c r="A4007" s="3" t="s">
        <v>1732</v>
      </c>
      <c r="B4007" s="3" t="s">
        <v>2096</v>
      </c>
      <c r="C4007" s="4" t="s">
        <v>1733</v>
      </c>
      <c r="D4007" s="5" t="s">
        <v>1672</v>
      </c>
      <c r="E4007" s="4" t="s">
        <v>1673</v>
      </c>
      <c r="F4007" s="6">
        <v>358.08</v>
      </c>
      <c r="G4007" s="4">
        <v>58560</v>
      </c>
      <c r="H4007" s="4">
        <v>87904</v>
      </c>
      <c r="I4007" s="5">
        <v>4.0735347700000002</v>
      </c>
      <c r="J4007" s="5">
        <v>1.5010928961748999</v>
      </c>
      <c r="K4007" s="5" t="s">
        <v>19</v>
      </c>
      <c r="L4007" s="5">
        <v>39</v>
      </c>
      <c r="M4007" s="7" t="s">
        <v>2097</v>
      </c>
      <c r="N4007" s="7" t="s">
        <v>2098</v>
      </c>
      <c r="O4007" s="9" t="str">
        <f t="shared" si="248"/>
        <v>2020-04-28</v>
      </c>
      <c r="P4007" s="1" t="str">
        <f>VLOOKUP(K4007,de_para!$A$2:$B$46,2,0)</f>
        <v>web event</v>
      </c>
      <c r="Q4007" s="1">
        <v>0</v>
      </c>
      <c r="R4007" s="1">
        <f t="shared" si="249"/>
        <v>4</v>
      </c>
      <c r="S4007" s="1">
        <f t="shared" si="250"/>
        <v>2020</v>
      </c>
      <c r="T4007" s="1">
        <f t="shared" si="251"/>
        <v>1</v>
      </c>
    </row>
    <row r="4008" spans="1:20" x14ac:dyDescent="0.2">
      <c r="A4008" s="3" t="s">
        <v>1094</v>
      </c>
      <c r="B4008" s="3" t="s">
        <v>2096</v>
      </c>
      <c r="C4008" s="4" t="s">
        <v>1541</v>
      </c>
      <c r="D4008" s="5" t="s">
        <v>1524</v>
      </c>
      <c r="E4008" s="4" t="s">
        <v>1525</v>
      </c>
      <c r="F4008" s="6">
        <v>1267.67</v>
      </c>
      <c r="G4008" s="4">
        <v>30296</v>
      </c>
      <c r="H4008" s="4">
        <v>111528</v>
      </c>
      <c r="I4008" s="5">
        <v>11.36638333</v>
      </c>
      <c r="J4008" s="5">
        <v>3.6812780565090999</v>
      </c>
      <c r="K4008" s="5" t="s">
        <v>19</v>
      </c>
      <c r="L4008" s="5">
        <v>223</v>
      </c>
      <c r="M4008" s="7" t="s">
        <v>2097</v>
      </c>
      <c r="N4008" s="7" t="s">
        <v>2098</v>
      </c>
      <c r="O4008" s="9" t="str">
        <f t="shared" si="248"/>
        <v>2020-04-28</v>
      </c>
      <c r="P4008" s="1" t="str">
        <f>VLOOKUP(K4008,de_para!$A$2:$B$46,2,0)</f>
        <v>web event</v>
      </c>
      <c r="Q4008" s="1">
        <v>0</v>
      </c>
      <c r="R4008" s="1">
        <f t="shared" si="249"/>
        <v>4</v>
      </c>
      <c r="S4008" s="1">
        <f t="shared" si="250"/>
        <v>2020</v>
      </c>
      <c r="T4008" s="1">
        <f t="shared" si="251"/>
        <v>1</v>
      </c>
    </row>
    <row r="4009" spans="1:20" x14ac:dyDescent="0.2">
      <c r="A4009" s="3" t="s">
        <v>2030</v>
      </c>
      <c r="B4009" s="3" t="s">
        <v>2096</v>
      </c>
      <c r="C4009" s="4" t="s">
        <v>2031</v>
      </c>
      <c r="D4009" s="5" t="s">
        <v>2032</v>
      </c>
      <c r="E4009" s="4" t="s">
        <v>2033</v>
      </c>
      <c r="F4009" s="6">
        <v>0</v>
      </c>
      <c r="G4009" s="4">
        <v>0</v>
      </c>
      <c r="H4009" s="4">
        <v>0</v>
      </c>
      <c r="I4009" s="5" t="s">
        <v>42</v>
      </c>
      <c r="J4009" s="5">
        <v>0</v>
      </c>
      <c r="K4009" s="5" t="s">
        <v>1304</v>
      </c>
      <c r="L4009" s="5">
        <v>1</v>
      </c>
      <c r="M4009" s="7" t="s">
        <v>2097</v>
      </c>
      <c r="N4009" s="7" t="s">
        <v>2098</v>
      </c>
      <c r="O4009" s="9" t="str">
        <f t="shared" si="248"/>
        <v>2020-04-28</v>
      </c>
      <c r="P4009" s="1" t="str">
        <f>VLOOKUP(K4009,de_para!$A$2:$B$46,2,0)</f>
        <v>web event</v>
      </c>
      <c r="Q4009" s="1">
        <v>0</v>
      </c>
      <c r="R4009" s="1">
        <f t="shared" si="249"/>
        <v>4</v>
      </c>
      <c r="S4009" s="1">
        <f t="shared" si="250"/>
        <v>2020</v>
      </c>
      <c r="T4009" s="1">
        <f t="shared" si="251"/>
        <v>1</v>
      </c>
    </row>
    <row r="4010" spans="1:20" x14ac:dyDescent="0.2">
      <c r="A4010" s="3" t="s">
        <v>2042</v>
      </c>
      <c r="B4010" s="3" t="s">
        <v>2096</v>
      </c>
      <c r="C4010" s="4" t="s">
        <v>2043</v>
      </c>
      <c r="D4010" s="5" t="s">
        <v>2044</v>
      </c>
      <c r="E4010" s="4" t="s">
        <v>2045</v>
      </c>
      <c r="F4010" s="6">
        <v>2199.9299999999998</v>
      </c>
      <c r="G4010" s="4">
        <v>150785</v>
      </c>
      <c r="H4010" s="4">
        <v>241236</v>
      </c>
      <c r="I4010" s="5">
        <v>9.11941004</v>
      </c>
      <c r="J4010" s="5">
        <v>1.5998673608117999</v>
      </c>
      <c r="K4010" s="5" t="s">
        <v>1304</v>
      </c>
      <c r="L4010" s="5">
        <v>194</v>
      </c>
      <c r="M4010" s="7" t="s">
        <v>2097</v>
      </c>
      <c r="N4010" s="7" t="s">
        <v>2098</v>
      </c>
      <c r="O4010" s="9" t="str">
        <f t="shared" si="248"/>
        <v>2020-04-28</v>
      </c>
      <c r="P4010" s="1" t="str">
        <f>VLOOKUP(K4010,de_para!$A$2:$B$46,2,0)</f>
        <v>web event</v>
      </c>
      <c r="Q4010" s="1">
        <v>0</v>
      </c>
      <c r="R4010" s="1">
        <f t="shared" si="249"/>
        <v>4</v>
      </c>
      <c r="S4010" s="1">
        <f t="shared" si="250"/>
        <v>2020</v>
      </c>
      <c r="T4010" s="1">
        <f t="shared" si="251"/>
        <v>1</v>
      </c>
    </row>
    <row r="4011" spans="1:20" x14ac:dyDescent="0.2">
      <c r="A4011" s="3" t="s">
        <v>1466</v>
      </c>
      <c r="B4011" s="3" t="s">
        <v>2096</v>
      </c>
      <c r="C4011" s="4" t="s">
        <v>1546</v>
      </c>
      <c r="D4011" s="5" t="s">
        <v>1521</v>
      </c>
      <c r="E4011" s="4" t="s">
        <v>1522</v>
      </c>
      <c r="F4011" s="6">
        <v>3606.03</v>
      </c>
      <c r="G4011" s="4">
        <v>315456</v>
      </c>
      <c r="H4011" s="4">
        <v>528579</v>
      </c>
      <c r="I4011" s="5">
        <v>6.8221211999999998</v>
      </c>
      <c r="J4011" s="5">
        <v>1.6756029367012</v>
      </c>
      <c r="K4011" s="5" t="s">
        <v>1251</v>
      </c>
      <c r="L4011" s="5">
        <v>14</v>
      </c>
      <c r="M4011" s="7" t="s">
        <v>2097</v>
      </c>
      <c r="N4011" s="7" t="s">
        <v>2098</v>
      </c>
      <c r="O4011" s="9" t="str">
        <f t="shared" si="248"/>
        <v>2020-04-28</v>
      </c>
      <c r="P4011" s="1" t="str">
        <f>VLOOKUP(K4011,de_para!$A$2:$B$46,2,0)</f>
        <v>Credenciamento</v>
      </c>
      <c r="Q4011" s="1">
        <v>0</v>
      </c>
      <c r="R4011" s="1">
        <f t="shared" si="249"/>
        <v>4</v>
      </c>
      <c r="S4011" s="1">
        <f t="shared" si="250"/>
        <v>2020</v>
      </c>
      <c r="T4011" s="1">
        <f t="shared" si="251"/>
        <v>1</v>
      </c>
    </row>
    <row r="4012" spans="1:20" x14ac:dyDescent="0.2">
      <c r="A4012" s="3" t="s">
        <v>1327</v>
      </c>
      <c r="B4012" s="3" t="s">
        <v>2096</v>
      </c>
      <c r="C4012" s="4" t="s">
        <v>1828</v>
      </c>
      <c r="D4012" s="5" t="s">
        <v>1801</v>
      </c>
      <c r="E4012" s="4" t="s">
        <v>1802</v>
      </c>
      <c r="F4012" s="6">
        <v>205.41</v>
      </c>
      <c r="G4012" s="4">
        <v>6710</v>
      </c>
      <c r="H4012" s="4">
        <v>11501</v>
      </c>
      <c r="I4012" s="5">
        <v>17.860186070000001</v>
      </c>
      <c r="J4012" s="5">
        <v>1.7140089418778</v>
      </c>
      <c r="K4012" s="5" t="s">
        <v>30</v>
      </c>
      <c r="L4012" s="5">
        <v>21</v>
      </c>
      <c r="M4012" s="7" t="s">
        <v>2097</v>
      </c>
      <c r="N4012" s="7" t="s">
        <v>2098</v>
      </c>
      <c r="O4012" s="9" t="str">
        <f t="shared" si="248"/>
        <v>2020-04-28</v>
      </c>
      <c r="P4012" s="1" t="str">
        <f>VLOOKUP(K4012,de_para!$A$2:$B$46,2,0)</f>
        <v>Lead Ads</v>
      </c>
      <c r="Q4012" s="1">
        <v>0</v>
      </c>
      <c r="R4012" s="1">
        <f t="shared" si="249"/>
        <v>4</v>
      </c>
      <c r="S4012" s="1">
        <f t="shared" si="250"/>
        <v>2020</v>
      </c>
      <c r="T4012" s="1">
        <f t="shared" si="251"/>
        <v>1</v>
      </c>
    </row>
    <row r="4013" spans="1:20" x14ac:dyDescent="0.2">
      <c r="A4013" s="3" t="s">
        <v>1305</v>
      </c>
      <c r="B4013" s="3" t="s">
        <v>2096</v>
      </c>
      <c r="C4013" s="4" t="s">
        <v>2049</v>
      </c>
      <c r="D4013" s="5" t="s">
        <v>1360</v>
      </c>
      <c r="E4013" s="4" t="s">
        <v>1361</v>
      </c>
      <c r="F4013" s="6">
        <v>141.06</v>
      </c>
      <c r="G4013" s="4">
        <v>18844</v>
      </c>
      <c r="H4013" s="4">
        <v>20837</v>
      </c>
      <c r="I4013" s="5">
        <v>6.7696885299999998</v>
      </c>
      <c r="J4013" s="5">
        <v>1.1057631076204999</v>
      </c>
      <c r="K4013" s="5" t="s">
        <v>30</v>
      </c>
      <c r="L4013" s="5">
        <v>17</v>
      </c>
      <c r="M4013" s="7" t="s">
        <v>2097</v>
      </c>
      <c r="N4013" s="7" t="s">
        <v>2098</v>
      </c>
      <c r="O4013" s="9" t="str">
        <f t="shared" si="248"/>
        <v>2020-04-28</v>
      </c>
      <c r="P4013" s="1" t="str">
        <f>VLOOKUP(K4013,de_para!$A$2:$B$46,2,0)</f>
        <v>Lead Ads</v>
      </c>
      <c r="Q4013" s="1">
        <v>0</v>
      </c>
      <c r="R4013" s="1">
        <f t="shared" si="249"/>
        <v>4</v>
      </c>
      <c r="S4013" s="1">
        <f t="shared" si="250"/>
        <v>2020</v>
      </c>
      <c r="T4013" s="1">
        <f t="shared" si="251"/>
        <v>1</v>
      </c>
    </row>
    <row r="4014" spans="1:20" x14ac:dyDescent="0.2">
      <c r="A4014" s="3" t="s">
        <v>2093</v>
      </c>
      <c r="B4014" s="3" t="s">
        <v>2096</v>
      </c>
      <c r="C4014" s="4" t="s">
        <v>2094</v>
      </c>
      <c r="D4014" s="5" t="s">
        <v>2079</v>
      </c>
      <c r="E4014" s="4" t="s">
        <v>2080</v>
      </c>
      <c r="F4014" s="6">
        <v>0</v>
      </c>
      <c r="G4014" s="4">
        <v>0</v>
      </c>
      <c r="H4014" s="4">
        <v>0</v>
      </c>
      <c r="I4014" s="5" t="s">
        <v>42</v>
      </c>
      <c r="J4014" s="5">
        <v>0</v>
      </c>
      <c r="K4014" s="5" t="s">
        <v>826</v>
      </c>
      <c r="L4014" s="5">
        <v>2</v>
      </c>
      <c r="M4014" s="7" t="s">
        <v>2097</v>
      </c>
      <c r="N4014" s="7" t="s">
        <v>2098</v>
      </c>
      <c r="O4014" s="9" t="str">
        <f t="shared" si="248"/>
        <v>2020-04-28</v>
      </c>
      <c r="P4014" s="1" t="str">
        <f>VLOOKUP(K4014,de_para!$A$2:$B$46,2,0)</f>
        <v>App event</v>
      </c>
      <c r="Q4014" s="1">
        <v>0</v>
      </c>
      <c r="R4014" s="1">
        <f t="shared" si="249"/>
        <v>4</v>
      </c>
      <c r="S4014" s="1">
        <f t="shared" si="250"/>
        <v>2020</v>
      </c>
      <c r="T4014" s="1">
        <f t="shared" si="251"/>
        <v>1</v>
      </c>
    </row>
    <row r="4015" spans="1:20" x14ac:dyDescent="0.2">
      <c r="A4015" s="3" t="s">
        <v>1477</v>
      </c>
      <c r="B4015" s="3" t="s">
        <v>2096</v>
      </c>
      <c r="C4015" s="4" t="s">
        <v>1478</v>
      </c>
      <c r="D4015" s="5" t="s">
        <v>1239</v>
      </c>
      <c r="E4015" s="4" t="s">
        <v>1240</v>
      </c>
      <c r="F4015" s="6">
        <v>53.45</v>
      </c>
      <c r="G4015" s="4">
        <v>10498</v>
      </c>
      <c r="H4015" s="4">
        <v>10809</v>
      </c>
      <c r="I4015" s="5">
        <v>4.94495328</v>
      </c>
      <c r="J4015" s="5">
        <v>1.0296246904172</v>
      </c>
      <c r="K4015" s="5" t="s">
        <v>200</v>
      </c>
      <c r="L4015" s="5">
        <v>3</v>
      </c>
      <c r="M4015" s="7" t="s">
        <v>2097</v>
      </c>
      <c r="N4015" s="7" t="s">
        <v>2098</v>
      </c>
      <c r="O4015" s="9" t="str">
        <f t="shared" si="248"/>
        <v>2020-04-28</v>
      </c>
      <c r="P4015" s="1" t="str">
        <f>VLOOKUP(K4015,de_para!$A$2:$B$46,2,0)</f>
        <v>Mensagem</v>
      </c>
      <c r="Q4015" s="1">
        <v>1</v>
      </c>
      <c r="R4015" s="1">
        <f t="shared" si="249"/>
        <v>4</v>
      </c>
      <c r="S4015" s="1">
        <f t="shared" si="250"/>
        <v>2020</v>
      </c>
      <c r="T4015" s="1">
        <f t="shared" si="251"/>
        <v>1</v>
      </c>
    </row>
    <row r="4016" spans="1:20" x14ac:dyDescent="0.2">
      <c r="A4016" s="3" t="s">
        <v>1945</v>
      </c>
      <c r="B4016" s="3" t="s">
        <v>2096</v>
      </c>
      <c r="C4016" s="4" t="s">
        <v>1946</v>
      </c>
      <c r="D4016" s="5" t="s">
        <v>1841</v>
      </c>
      <c r="E4016" s="4" t="s">
        <v>1842</v>
      </c>
      <c r="F4016" s="6">
        <v>2410.0700000000002</v>
      </c>
      <c r="G4016" s="4">
        <v>259137</v>
      </c>
      <c r="H4016" s="4">
        <v>411083</v>
      </c>
      <c r="I4016" s="5">
        <v>5.8627333200000002</v>
      </c>
      <c r="J4016" s="5">
        <v>1.5863539363348</v>
      </c>
      <c r="K4016" s="5" t="s">
        <v>1304</v>
      </c>
      <c r="L4016" s="5">
        <v>146</v>
      </c>
      <c r="M4016" s="7" t="s">
        <v>2097</v>
      </c>
      <c r="N4016" s="7" t="s">
        <v>2098</v>
      </c>
      <c r="O4016" s="9" t="str">
        <f t="shared" si="248"/>
        <v>2020-04-28</v>
      </c>
      <c r="P4016" s="1" t="str">
        <f>VLOOKUP(K4016,de_para!$A$2:$B$46,2,0)</f>
        <v>web event</v>
      </c>
      <c r="Q4016" s="1">
        <v>0</v>
      </c>
      <c r="R4016" s="1">
        <f t="shared" si="249"/>
        <v>4</v>
      </c>
      <c r="S4016" s="1">
        <f t="shared" si="250"/>
        <v>2020</v>
      </c>
      <c r="T4016" s="1">
        <f t="shared" si="251"/>
        <v>1</v>
      </c>
    </row>
    <row r="4017" spans="1:20" x14ac:dyDescent="0.2">
      <c r="A4017" s="3" t="s">
        <v>2023</v>
      </c>
      <c r="B4017" s="3" t="s">
        <v>2096</v>
      </c>
      <c r="C4017" s="4" t="s">
        <v>2024</v>
      </c>
      <c r="D4017" s="5" t="s">
        <v>2023</v>
      </c>
      <c r="E4017" s="4" t="s">
        <v>2025</v>
      </c>
      <c r="F4017" s="6">
        <v>23647.87</v>
      </c>
      <c r="G4017" s="4">
        <v>7723030</v>
      </c>
      <c r="H4017" s="4">
        <v>16891685</v>
      </c>
      <c r="I4017" s="5">
        <v>1.39997105</v>
      </c>
      <c r="J4017" s="5">
        <v>2.1871836571915</v>
      </c>
      <c r="K4017" s="5" t="s">
        <v>170</v>
      </c>
      <c r="L4017" s="5">
        <v>395100</v>
      </c>
      <c r="M4017" s="7" t="s">
        <v>2097</v>
      </c>
      <c r="N4017" s="7" t="s">
        <v>2098</v>
      </c>
      <c r="O4017" s="9" t="str">
        <f t="shared" si="248"/>
        <v>2020-04-28</v>
      </c>
      <c r="P4017" s="1" t="str">
        <f>VLOOKUP(K4017,de_para!$A$2:$B$46,2,0)</f>
        <v>Top funnel</v>
      </c>
      <c r="Q4017" s="1">
        <v>0</v>
      </c>
      <c r="R4017" s="1">
        <f t="shared" si="249"/>
        <v>4</v>
      </c>
      <c r="S4017" s="1">
        <f t="shared" si="250"/>
        <v>2020</v>
      </c>
      <c r="T4017" s="1">
        <f t="shared" si="251"/>
        <v>1</v>
      </c>
    </row>
    <row r="4018" spans="1:20" x14ac:dyDescent="0.2">
      <c r="A4018" s="3" t="s">
        <v>2103</v>
      </c>
      <c r="B4018" s="3" t="s">
        <v>2096</v>
      </c>
      <c r="C4018" s="4" t="s">
        <v>2104</v>
      </c>
      <c r="D4018" s="5" t="s">
        <v>2088</v>
      </c>
      <c r="E4018" s="4" t="s">
        <v>2089</v>
      </c>
      <c r="F4018" s="6">
        <v>0</v>
      </c>
      <c r="G4018" s="4">
        <v>0</v>
      </c>
      <c r="H4018" s="4">
        <v>0</v>
      </c>
      <c r="I4018" s="5" t="s">
        <v>42</v>
      </c>
      <c r="J4018" s="5">
        <v>0</v>
      </c>
      <c r="K4018" s="5" t="s">
        <v>826</v>
      </c>
      <c r="L4018" s="5">
        <v>3</v>
      </c>
      <c r="M4018" s="7" t="s">
        <v>2097</v>
      </c>
      <c r="N4018" s="7" t="s">
        <v>2098</v>
      </c>
      <c r="O4018" s="9" t="str">
        <f t="shared" si="248"/>
        <v>2020-04-28</v>
      </c>
      <c r="P4018" s="1" t="str">
        <f>VLOOKUP(K4018,de_para!$A$2:$B$46,2,0)</f>
        <v>App event</v>
      </c>
      <c r="Q4018" s="1">
        <v>0</v>
      </c>
      <c r="R4018" s="1">
        <f t="shared" si="249"/>
        <v>4</v>
      </c>
      <c r="S4018" s="1">
        <f t="shared" si="250"/>
        <v>2020</v>
      </c>
      <c r="T4018" s="1">
        <f t="shared" si="251"/>
        <v>1</v>
      </c>
    </row>
    <row r="4019" spans="1:20" x14ac:dyDescent="0.2">
      <c r="A4019" s="3" t="s">
        <v>311</v>
      </c>
      <c r="B4019" s="3" t="s">
        <v>2096</v>
      </c>
      <c r="C4019" s="4" t="s">
        <v>1248</v>
      </c>
      <c r="D4019" s="5" t="s">
        <v>1249</v>
      </c>
      <c r="E4019" s="4" t="s">
        <v>1250</v>
      </c>
      <c r="F4019" s="6">
        <v>1618.01</v>
      </c>
      <c r="G4019" s="4">
        <v>168225</v>
      </c>
      <c r="H4019" s="4">
        <v>232953</v>
      </c>
      <c r="I4019" s="5">
        <v>6.9456499799999998</v>
      </c>
      <c r="J4019" s="5">
        <v>1.38477039679</v>
      </c>
      <c r="K4019" s="5" t="s">
        <v>1251</v>
      </c>
      <c r="L4019" s="5">
        <v>21</v>
      </c>
      <c r="M4019" s="7" t="s">
        <v>2097</v>
      </c>
      <c r="N4019" s="7" t="s">
        <v>2098</v>
      </c>
      <c r="O4019" s="9" t="str">
        <f t="shared" si="248"/>
        <v>2020-04-28</v>
      </c>
      <c r="P4019" s="1" t="str">
        <f>VLOOKUP(K4019,de_para!$A$2:$B$46,2,0)</f>
        <v>Credenciamento</v>
      </c>
      <c r="Q4019" s="1">
        <v>0</v>
      </c>
      <c r="R4019" s="1">
        <f t="shared" si="249"/>
        <v>4</v>
      </c>
      <c r="S4019" s="1">
        <f t="shared" si="250"/>
        <v>2020</v>
      </c>
      <c r="T4019" s="1">
        <f t="shared" si="251"/>
        <v>1</v>
      </c>
    </row>
    <row r="4020" spans="1:20" x14ac:dyDescent="0.2">
      <c r="A4020" s="3" t="s">
        <v>1006</v>
      </c>
      <c r="B4020" s="3" t="s">
        <v>2096</v>
      </c>
      <c r="C4020" s="4" t="s">
        <v>1331</v>
      </c>
      <c r="D4020" s="5" t="s">
        <v>456</v>
      </c>
      <c r="E4020" s="4" t="s">
        <v>457</v>
      </c>
      <c r="F4020" s="6">
        <v>2505.96</v>
      </c>
      <c r="G4020" s="4">
        <v>424830</v>
      </c>
      <c r="H4020" s="4">
        <v>536133</v>
      </c>
      <c r="I4020" s="5">
        <v>4.6741386900000004</v>
      </c>
      <c r="J4020" s="5">
        <v>1.2619942094484999</v>
      </c>
      <c r="K4020" s="5" t="s">
        <v>38</v>
      </c>
      <c r="L4020" s="5">
        <v>17</v>
      </c>
      <c r="M4020" s="7" t="s">
        <v>2097</v>
      </c>
      <c r="N4020" s="7" t="s">
        <v>2098</v>
      </c>
      <c r="O4020" s="9" t="str">
        <f t="shared" si="248"/>
        <v>2020-04-28</v>
      </c>
      <c r="P4020" s="1" t="str">
        <f>VLOOKUP(K4020,de_para!$A$2:$B$46,2,0)</f>
        <v>Credenciamento</v>
      </c>
      <c r="Q4020" s="1">
        <v>0</v>
      </c>
      <c r="R4020" s="1">
        <f t="shared" si="249"/>
        <v>4</v>
      </c>
      <c r="S4020" s="1">
        <f t="shared" si="250"/>
        <v>2020</v>
      </c>
      <c r="T4020" s="1">
        <f t="shared" si="251"/>
        <v>1</v>
      </c>
    </row>
    <row r="4021" spans="1:20" x14ac:dyDescent="0.2">
      <c r="A4021" s="3" t="s">
        <v>311</v>
      </c>
      <c r="B4021" s="3" t="s">
        <v>2096</v>
      </c>
      <c r="C4021" s="4" t="s">
        <v>1123</v>
      </c>
      <c r="D4021" s="5" t="s">
        <v>1108</v>
      </c>
      <c r="E4021" s="4" t="s">
        <v>1109</v>
      </c>
      <c r="F4021" s="6">
        <v>1670.65</v>
      </c>
      <c r="G4021" s="4">
        <v>240959</v>
      </c>
      <c r="H4021" s="4">
        <v>346363</v>
      </c>
      <c r="I4021" s="5">
        <v>4.82340781</v>
      </c>
      <c r="J4021" s="5">
        <v>1.4374354143235999</v>
      </c>
      <c r="K4021" s="5" t="s">
        <v>19</v>
      </c>
      <c r="L4021" s="5">
        <v>186</v>
      </c>
      <c r="M4021" s="7" t="s">
        <v>2097</v>
      </c>
      <c r="N4021" s="7" t="s">
        <v>2098</v>
      </c>
      <c r="O4021" s="9" t="str">
        <f t="shared" si="248"/>
        <v>2020-04-28</v>
      </c>
      <c r="P4021" s="1" t="str">
        <f>VLOOKUP(K4021,de_para!$A$2:$B$46,2,0)</f>
        <v>web event</v>
      </c>
      <c r="Q4021" s="1">
        <v>0</v>
      </c>
      <c r="R4021" s="1">
        <f t="shared" si="249"/>
        <v>4</v>
      </c>
      <c r="S4021" s="1">
        <f t="shared" si="250"/>
        <v>2020</v>
      </c>
      <c r="T4021" s="1">
        <f t="shared" si="251"/>
        <v>1</v>
      </c>
    </row>
    <row r="4022" spans="1:20" x14ac:dyDescent="0.2">
      <c r="A4022" s="3" t="s">
        <v>2105</v>
      </c>
      <c r="B4022" s="3" t="s">
        <v>2096</v>
      </c>
      <c r="C4022" s="4" t="s">
        <v>2106</v>
      </c>
      <c r="D4022" s="5" t="s">
        <v>2107</v>
      </c>
      <c r="E4022" s="4" t="s">
        <v>2108</v>
      </c>
      <c r="F4022" s="6">
        <v>0</v>
      </c>
      <c r="G4022" s="4">
        <v>0</v>
      </c>
      <c r="H4022" s="4">
        <v>0</v>
      </c>
      <c r="I4022" s="5" t="s">
        <v>42</v>
      </c>
      <c r="J4022" s="5">
        <v>0</v>
      </c>
      <c r="K4022" s="5" t="s">
        <v>826</v>
      </c>
      <c r="L4022" s="5">
        <v>4</v>
      </c>
      <c r="M4022" s="7" t="s">
        <v>2097</v>
      </c>
      <c r="N4022" s="7" t="s">
        <v>2098</v>
      </c>
      <c r="O4022" s="9" t="str">
        <f t="shared" si="248"/>
        <v>2020-04-28</v>
      </c>
      <c r="P4022" s="1" t="str">
        <f>VLOOKUP(K4022,de_para!$A$2:$B$46,2,0)</f>
        <v>App event</v>
      </c>
      <c r="Q4022" s="1">
        <v>0</v>
      </c>
      <c r="R4022" s="1">
        <f t="shared" si="249"/>
        <v>4</v>
      </c>
      <c r="S4022" s="1">
        <f t="shared" si="250"/>
        <v>2020</v>
      </c>
      <c r="T4022" s="1">
        <f t="shared" si="251"/>
        <v>1</v>
      </c>
    </row>
    <row r="4023" spans="1:20" x14ac:dyDescent="0.2">
      <c r="A4023" s="3" t="s">
        <v>1466</v>
      </c>
      <c r="B4023" s="3" t="s">
        <v>2096</v>
      </c>
      <c r="C4023" s="4" t="s">
        <v>1467</v>
      </c>
      <c r="D4023" s="5" t="s">
        <v>1249</v>
      </c>
      <c r="E4023" s="4" t="s">
        <v>1250</v>
      </c>
      <c r="F4023" s="6">
        <v>2831.75</v>
      </c>
      <c r="G4023" s="4">
        <v>363519</v>
      </c>
      <c r="H4023" s="4">
        <v>512244</v>
      </c>
      <c r="I4023" s="5">
        <v>5.52812722</v>
      </c>
      <c r="J4023" s="5">
        <v>1.4091257953503999</v>
      </c>
      <c r="K4023" s="5" t="s">
        <v>1251</v>
      </c>
      <c r="L4023" s="5">
        <v>25</v>
      </c>
      <c r="M4023" s="7" t="s">
        <v>2097</v>
      </c>
      <c r="N4023" s="7" t="s">
        <v>2098</v>
      </c>
      <c r="O4023" s="9" t="str">
        <f t="shared" si="248"/>
        <v>2020-04-28</v>
      </c>
      <c r="P4023" s="1" t="str">
        <f>VLOOKUP(K4023,de_para!$A$2:$B$46,2,0)</f>
        <v>Credenciamento</v>
      </c>
      <c r="Q4023" s="1">
        <v>0</v>
      </c>
      <c r="R4023" s="1">
        <f t="shared" si="249"/>
        <v>4</v>
      </c>
      <c r="S4023" s="1">
        <f t="shared" si="250"/>
        <v>2020</v>
      </c>
      <c r="T4023" s="1">
        <f t="shared" si="251"/>
        <v>1</v>
      </c>
    </row>
    <row r="4024" spans="1:20" x14ac:dyDescent="0.2">
      <c r="A4024" s="3" t="s">
        <v>2105</v>
      </c>
      <c r="B4024" s="3" t="s">
        <v>2096</v>
      </c>
      <c r="C4024" s="4" t="s">
        <v>2109</v>
      </c>
      <c r="D4024" s="5" t="s">
        <v>2088</v>
      </c>
      <c r="E4024" s="4" t="s">
        <v>2089</v>
      </c>
      <c r="F4024" s="6">
        <v>0</v>
      </c>
      <c r="G4024" s="4">
        <v>0</v>
      </c>
      <c r="H4024" s="4">
        <v>0</v>
      </c>
      <c r="I4024" s="5" t="s">
        <v>42</v>
      </c>
      <c r="J4024" s="5">
        <v>0</v>
      </c>
      <c r="K4024" s="5" t="s">
        <v>826</v>
      </c>
      <c r="L4024" s="5">
        <v>2</v>
      </c>
      <c r="M4024" s="7" t="s">
        <v>2097</v>
      </c>
      <c r="N4024" s="7" t="s">
        <v>2098</v>
      </c>
      <c r="O4024" s="9" t="str">
        <f t="shared" si="248"/>
        <v>2020-04-28</v>
      </c>
      <c r="P4024" s="1" t="str">
        <f>VLOOKUP(K4024,de_para!$A$2:$B$46,2,0)</f>
        <v>App event</v>
      </c>
      <c r="Q4024" s="1">
        <v>0</v>
      </c>
      <c r="R4024" s="1">
        <f t="shared" si="249"/>
        <v>4</v>
      </c>
      <c r="S4024" s="1">
        <f t="shared" si="250"/>
        <v>2020</v>
      </c>
      <c r="T4024" s="1">
        <f t="shared" si="251"/>
        <v>1</v>
      </c>
    </row>
    <row r="4025" spans="1:20" x14ac:dyDescent="0.2">
      <c r="A4025" s="3" t="s">
        <v>1305</v>
      </c>
      <c r="B4025" s="3" t="s">
        <v>2096</v>
      </c>
      <c r="C4025" s="4" t="s">
        <v>1738</v>
      </c>
      <c r="D4025" s="5" t="s">
        <v>1108</v>
      </c>
      <c r="E4025" s="4" t="s">
        <v>1109</v>
      </c>
      <c r="F4025" s="6">
        <v>627.79</v>
      </c>
      <c r="G4025" s="4">
        <v>100353</v>
      </c>
      <c r="H4025" s="4">
        <v>139413</v>
      </c>
      <c r="I4025" s="5">
        <v>4.5030951200000002</v>
      </c>
      <c r="J4025" s="5">
        <v>1.3892260321067</v>
      </c>
      <c r="K4025" s="5" t="s">
        <v>19</v>
      </c>
      <c r="L4025" s="5">
        <v>66</v>
      </c>
      <c r="M4025" s="7" t="s">
        <v>2097</v>
      </c>
      <c r="N4025" s="7" t="s">
        <v>2098</v>
      </c>
      <c r="O4025" s="9" t="str">
        <f t="shared" si="248"/>
        <v>2020-04-28</v>
      </c>
      <c r="P4025" s="1" t="str">
        <f>VLOOKUP(K4025,de_para!$A$2:$B$46,2,0)</f>
        <v>web event</v>
      </c>
      <c r="Q4025" s="1">
        <v>0</v>
      </c>
      <c r="R4025" s="1">
        <f t="shared" si="249"/>
        <v>4</v>
      </c>
      <c r="S4025" s="1">
        <f t="shared" si="250"/>
        <v>2020</v>
      </c>
      <c r="T4025" s="1">
        <f t="shared" si="251"/>
        <v>1</v>
      </c>
    </row>
    <row r="4026" spans="1:20" x14ac:dyDescent="0.2">
      <c r="A4026" s="3" t="s">
        <v>2086</v>
      </c>
      <c r="B4026" s="3" t="s">
        <v>2096</v>
      </c>
      <c r="C4026" s="4" t="s">
        <v>2087</v>
      </c>
      <c r="D4026" s="5" t="s">
        <v>2088</v>
      </c>
      <c r="E4026" s="4" t="s">
        <v>2089</v>
      </c>
      <c r="F4026" s="6">
        <v>0</v>
      </c>
      <c r="G4026" s="4">
        <v>0</v>
      </c>
      <c r="H4026" s="4">
        <v>0</v>
      </c>
      <c r="I4026" s="5" t="s">
        <v>42</v>
      </c>
      <c r="J4026" s="5">
        <v>0</v>
      </c>
      <c r="K4026" s="5" t="s">
        <v>826</v>
      </c>
      <c r="L4026" s="5">
        <v>6</v>
      </c>
      <c r="M4026" s="7" t="s">
        <v>2097</v>
      </c>
      <c r="N4026" s="7" t="s">
        <v>2098</v>
      </c>
      <c r="O4026" s="9" t="str">
        <f t="shared" si="248"/>
        <v>2020-04-28</v>
      </c>
      <c r="P4026" s="1" t="str">
        <f>VLOOKUP(K4026,de_para!$A$2:$B$46,2,0)</f>
        <v>App event</v>
      </c>
      <c r="Q4026" s="1">
        <v>0</v>
      </c>
      <c r="R4026" s="1">
        <f t="shared" si="249"/>
        <v>4</v>
      </c>
      <c r="S4026" s="1">
        <f t="shared" si="250"/>
        <v>2020</v>
      </c>
      <c r="T4026" s="1">
        <f t="shared" si="251"/>
        <v>1</v>
      </c>
    </row>
    <row r="4027" spans="1:20" x14ac:dyDescent="0.2">
      <c r="A4027" s="3" t="s">
        <v>2059</v>
      </c>
      <c r="B4027" s="3" t="s">
        <v>2096</v>
      </c>
      <c r="C4027" s="4" t="s">
        <v>2060</v>
      </c>
      <c r="D4027" s="5" t="s">
        <v>2061</v>
      </c>
      <c r="E4027" s="4" t="s">
        <v>2062</v>
      </c>
      <c r="F4027" s="6">
        <v>0</v>
      </c>
      <c r="G4027" s="4">
        <v>0</v>
      </c>
      <c r="H4027" s="4">
        <v>0</v>
      </c>
      <c r="I4027" s="5" t="s">
        <v>42</v>
      </c>
      <c r="J4027" s="5">
        <v>0</v>
      </c>
      <c r="K4027" s="5" t="s">
        <v>200</v>
      </c>
      <c r="L4027" s="5">
        <v>2</v>
      </c>
      <c r="M4027" s="7" t="s">
        <v>2097</v>
      </c>
      <c r="N4027" s="7" t="s">
        <v>2098</v>
      </c>
      <c r="O4027" s="9" t="str">
        <f t="shared" si="248"/>
        <v>2020-04-28</v>
      </c>
      <c r="P4027" s="1" t="str">
        <f>VLOOKUP(K4027,de_para!$A$2:$B$46,2,0)</f>
        <v>Mensagem</v>
      </c>
      <c r="Q4027" s="1">
        <v>0</v>
      </c>
      <c r="R4027" s="1">
        <f t="shared" si="249"/>
        <v>4</v>
      </c>
      <c r="S4027" s="1">
        <f t="shared" si="250"/>
        <v>2020</v>
      </c>
      <c r="T4027" s="1">
        <f t="shared" si="251"/>
        <v>1</v>
      </c>
    </row>
    <row r="4028" spans="1:20" x14ac:dyDescent="0.2">
      <c r="A4028" s="3" t="s">
        <v>2003</v>
      </c>
      <c r="B4028" s="3" t="s">
        <v>2096</v>
      </c>
      <c r="C4028" s="4" t="s">
        <v>2004</v>
      </c>
      <c r="D4028" s="5" t="s">
        <v>2003</v>
      </c>
      <c r="E4028" s="4" t="s">
        <v>2005</v>
      </c>
      <c r="F4028" s="6">
        <v>5085.47</v>
      </c>
      <c r="G4028" s="4">
        <v>1164294</v>
      </c>
      <c r="H4028" s="4">
        <v>3119966</v>
      </c>
      <c r="I4028" s="5">
        <v>1.6299760999999999</v>
      </c>
      <c r="J4028" s="5">
        <v>2.6797063284703002</v>
      </c>
      <c r="K4028" s="5" t="s">
        <v>1985</v>
      </c>
      <c r="L4028" s="5">
        <v>10358</v>
      </c>
      <c r="M4028" s="7" t="s">
        <v>2097</v>
      </c>
      <c r="N4028" s="7" t="s">
        <v>2098</v>
      </c>
      <c r="O4028" s="9" t="str">
        <f t="shared" si="248"/>
        <v>2020-04-28</v>
      </c>
      <c r="P4028" s="1" t="str">
        <f>VLOOKUP(K4028,de_para!$A$2:$B$46,2,0)</f>
        <v>web event</v>
      </c>
      <c r="Q4028" s="1">
        <v>0</v>
      </c>
      <c r="R4028" s="1">
        <f t="shared" si="249"/>
        <v>4</v>
      </c>
      <c r="S4028" s="1">
        <f t="shared" si="250"/>
        <v>2020</v>
      </c>
      <c r="T4028" s="1">
        <f t="shared" si="251"/>
        <v>1</v>
      </c>
    </row>
    <row r="4029" spans="1:20" x14ac:dyDescent="0.2">
      <c r="A4029" s="3" t="s">
        <v>1574</v>
      </c>
      <c r="B4029" s="3" t="s">
        <v>2096</v>
      </c>
      <c r="C4029" s="4" t="s">
        <v>1577</v>
      </c>
      <c r="D4029" s="5" t="s">
        <v>456</v>
      </c>
      <c r="E4029" s="4" t="s">
        <v>457</v>
      </c>
      <c r="F4029" s="6">
        <v>1356.5</v>
      </c>
      <c r="G4029" s="4">
        <v>125856</v>
      </c>
      <c r="H4029" s="4">
        <v>173903</v>
      </c>
      <c r="I4029" s="5">
        <v>7.8003254699999998</v>
      </c>
      <c r="J4029" s="5">
        <v>1.3817616959064001</v>
      </c>
      <c r="K4029" s="5" t="s">
        <v>38</v>
      </c>
      <c r="L4029" s="5">
        <v>13</v>
      </c>
      <c r="M4029" s="7" t="s">
        <v>2097</v>
      </c>
      <c r="N4029" s="7" t="s">
        <v>2098</v>
      </c>
      <c r="O4029" s="9" t="str">
        <f t="shared" si="248"/>
        <v>2020-04-28</v>
      </c>
      <c r="P4029" s="1" t="str">
        <f>VLOOKUP(K4029,de_para!$A$2:$B$46,2,0)</f>
        <v>Credenciamento</v>
      </c>
      <c r="Q4029" s="1">
        <v>0</v>
      </c>
      <c r="R4029" s="1">
        <f t="shared" si="249"/>
        <v>4</v>
      </c>
      <c r="S4029" s="1">
        <f t="shared" si="250"/>
        <v>2020</v>
      </c>
      <c r="T4029" s="1">
        <f t="shared" si="251"/>
        <v>1</v>
      </c>
    </row>
    <row r="4030" spans="1:20" x14ac:dyDescent="0.2">
      <c r="A4030" s="3" t="s">
        <v>1619</v>
      </c>
      <c r="B4030" s="3" t="s">
        <v>2096</v>
      </c>
      <c r="C4030" s="4" t="s">
        <v>1620</v>
      </c>
      <c r="D4030" s="5" t="s">
        <v>1609</v>
      </c>
      <c r="E4030" s="4" t="s">
        <v>1610</v>
      </c>
      <c r="F4030" s="6">
        <v>775.4</v>
      </c>
      <c r="G4030" s="4">
        <v>55920</v>
      </c>
      <c r="H4030" s="4">
        <v>62864</v>
      </c>
      <c r="I4030" s="5">
        <v>12.3345635</v>
      </c>
      <c r="J4030" s="5">
        <v>1.1241773962804</v>
      </c>
      <c r="K4030" s="5" t="s">
        <v>200</v>
      </c>
      <c r="L4030" s="5">
        <v>42</v>
      </c>
      <c r="M4030" s="7" t="s">
        <v>2097</v>
      </c>
      <c r="N4030" s="7" t="s">
        <v>2098</v>
      </c>
      <c r="O4030" s="9" t="str">
        <f t="shared" si="248"/>
        <v>2020-04-28</v>
      </c>
      <c r="P4030" s="1" t="str">
        <f>VLOOKUP(K4030,de_para!$A$2:$B$46,2,0)</f>
        <v>Mensagem</v>
      </c>
      <c r="Q4030" s="1">
        <v>1</v>
      </c>
      <c r="R4030" s="1">
        <f t="shared" si="249"/>
        <v>4</v>
      </c>
      <c r="S4030" s="1">
        <f t="shared" si="250"/>
        <v>2020</v>
      </c>
      <c r="T4030" s="1">
        <f t="shared" si="251"/>
        <v>1</v>
      </c>
    </row>
    <row r="4031" spans="1:20" x14ac:dyDescent="0.2">
      <c r="A4031" s="3" t="s">
        <v>1358</v>
      </c>
      <c r="B4031" s="3" t="s">
        <v>2096</v>
      </c>
      <c r="C4031" s="4" t="s">
        <v>1359</v>
      </c>
      <c r="D4031" s="5" t="s">
        <v>1360</v>
      </c>
      <c r="E4031" s="4" t="s">
        <v>1361</v>
      </c>
      <c r="F4031" s="6">
        <v>666.16</v>
      </c>
      <c r="G4031" s="4">
        <v>88897</v>
      </c>
      <c r="H4031" s="4">
        <v>103335</v>
      </c>
      <c r="I4031" s="5">
        <v>6.4466057000000001</v>
      </c>
      <c r="J4031" s="5">
        <v>1.1624126798429999</v>
      </c>
      <c r="K4031" s="5" t="s">
        <v>30</v>
      </c>
      <c r="L4031" s="5">
        <v>104</v>
      </c>
      <c r="M4031" s="7" t="s">
        <v>2097</v>
      </c>
      <c r="N4031" s="7" t="s">
        <v>2098</v>
      </c>
      <c r="O4031" s="9" t="str">
        <f t="shared" si="248"/>
        <v>2020-04-28</v>
      </c>
      <c r="P4031" s="1" t="str">
        <f>VLOOKUP(K4031,de_para!$A$2:$B$46,2,0)</f>
        <v>Lead Ads</v>
      </c>
      <c r="Q4031" s="1">
        <v>0</v>
      </c>
      <c r="R4031" s="1">
        <f t="shared" si="249"/>
        <v>4</v>
      </c>
      <c r="S4031" s="1">
        <f t="shared" si="250"/>
        <v>2020</v>
      </c>
      <c r="T4031" s="1">
        <f t="shared" si="251"/>
        <v>1</v>
      </c>
    </row>
    <row r="4032" spans="1:20" x14ac:dyDescent="0.2">
      <c r="A4032" s="3" t="s">
        <v>1548</v>
      </c>
      <c r="B4032" s="3" t="s">
        <v>2096</v>
      </c>
      <c r="C4032" s="4" t="s">
        <v>1640</v>
      </c>
      <c r="D4032" s="5" t="s">
        <v>1524</v>
      </c>
      <c r="E4032" s="4" t="s">
        <v>1525</v>
      </c>
      <c r="F4032" s="6">
        <v>590.69000000000005</v>
      </c>
      <c r="G4032" s="4">
        <v>27384</v>
      </c>
      <c r="H4032" s="4">
        <v>72077</v>
      </c>
      <c r="I4032" s="5">
        <v>8.1952634</v>
      </c>
      <c r="J4032" s="5">
        <v>2.6320844288636001</v>
      </c>
      <c r="K4032" s="5" t="s">
        <v>19</v>
      </c>
      <c r="L4032" s="5">
        <v>66</v>
      </c>
      <c r="M4032" s="7" t="s">
        <v>2097</v>
      </c>
      <c r="N4032" s="7" t="s">
        <v>2098</v>
      </c>
      <c r="O4032" s="9" t="str">
        <f t="shared" si="248"/>
        <v>2020-04-28</v>
      </c>
      <c r="P4032" s="1" t="str">
        <f>VLOOKUP(K4032,de_para!$A$2:$B$46,2,0)</f>
        <v>web event</v>
      </c>
      <c r="Q4032" s="1">
        <v>0</v>
      </c>
      <c r="R4032" s="1">
        <f t="shared" si="249"/>
        <v>4</v>
      </c>
      <c r="S4032" s="1">
        <f t="shared" si="250"/>
        <v>2020</v>
      </c>
      <c r="T4032" s="1">
        <f t="shared" si="251"/>
        <v>1</v>
      </c>
    </row>
    <row r="4033" spans="1:20" x14ac:dyDescent="0.2">
      <c r="A4033" s="3" t="s">
        <v>311</v>
      </c>
      <c r="B4033" s="3" t="s">
        <v>2096</v>
      </c>
      <c r="C4033" s="4" t="s">
        <v>1990</v>
      </c>
      <c r="D4033" s="5" t="s">
        <v>1991</v>
      </c>
      <c r="E4033" s="4" t="s">
        <v>1992</v>
      </c>
      <c r="F4033" s="6">
        <v>5275.22</v>
      </c>
      <c r="G4033" s="4">
        <v>225921</v>
      </c>
      <c r="H4033" s="4">
        <v>670407</v>
      </c>
      <c r="I4033" s="5">
        <v>7.8686827600000004</v>
      </c>
      <c r="J4033" s="5">
        <v>2.9674399458218002</v>
      </c>
      <c r="K4033" s="5" t="s">
        <v>1993</v>
      </c>
      <c r="L4033" s="5">
        <v>2</v>
      </c>
      <c r="M4033" s="7" t="s">
        <v>2097</v>
      </c>
      <c r="N4033" s="7" t="s">
        <v>2098</v>
      </c>
      <c r="O4033" s="9" t="str">
        <f t="shared" si="248"/>
        <v>2020-04-28</v>
      </c>
      <c r="P4033" s="1" t="str">
        <f>VLOOKUP(K4033,de_para!$A$2:$B$46,2,0)</f>
        <v>Credenciamento</v>
      </c>
      <c r="Q4033" s="1">
        <v>0</v>
      </c>
      <c r="R4033" s="1">
        <f t="shared" si="249"/>
        <v>4</v>
      </c>
      <c r="S4033" s="1">
        <f t="shared" si="250"/>
        <v>2020</v>
      </c>
      <c r="T4033" s="1">
        <f t="shared" si="251"/>
        <v>1</v>
      </c>
    </row>
    <row r="4034" spans="1:20" x14ac:dyDescent="0.2">
      <c r="A4034" s="3" t="s">
        <v>2027</v>
      </c>
      <c r="B4034" s="3" t="s">
        <v>2096</v>
      </c>
      <c r="C4034" s="4" t="s">
        <v>2028</v>
      </c>
      <c r="D4034" s="5" t="s">
        <v>2027</v>
      </c>
      <c r="E4034" s="4" t="s">
        <v>2029</v>
      </c>
      <c r="F4034" s="6">
        <v>10669.08</v>
      </c>
      <c r="G4034" s="4">
        <v>3011589</v>
      </c>
      <c r="H4034" s="4">
        <v>6388892</v>
      </c>
      <c r="I4034" s="5">
        <v>1.6699421400000001</v>
      </c>
      <c r="J4034" s="5">
        <v>2.1214355610942</v>
      </c>
      <c r="K4034" s="5" t="s">
        <v>222</v>
      </c>
      <c r="L4034" s="5">
        <v>48617</v>
      </c>
      <c r="M4034" s="7" t="s">
        <v>2097</v>
      </c>
      <c r="N4034" s="7" t="s">
        <v>2098</v>
      </c>
      <c r="O4034" s="9" t="str">
        <f t="shared" si="248"/>
        <v>2020-04-28</v>
      </c>
      <c r="P4034" s="1" t="str">
        <f>VLOOKUP(K4034,de_para!$A$2:$B$46,2,0)</f>
        <v>Mid funnel</v>
      </c>
      <c r="Q4034" s="1">
        <v>0</v>
      </c>
      <c r="R4034" s="1">
        <f t="shared" si="249"/>
        <v>4</v>
      </c>
      <c r="S4034" s="1">
        <f t="shared" si="250"/>
        <v>2020</v>
      </c>
      <c r="T4034" s="1">
        <f t="shared" si="251"/>
        <v>1</v>
      </c>
    </row>
    <row r="4035" spans="1:20" x14ac:dyDescent="0.2">
      <c r="A4035" s="3" t="s">
        <v>2076</v>
      </c>
      <c r="B4035" s="3" t="s">
        <v>2096</v>
      </c>
      <c r="C4035" s="4" t="s">
        <v>2078</v>
      </c>
      <c r="D4035" s="5" t="s">
        <v>2079</v>
      </c>
      <c r="E4035" s="4" t="s">
        <v>2080</v>
      </c>
      <c r="F4035" s="6">
        <v>0</v>
      </c>
      <c r="G4035" s="4">
        <v>0</v>
      </c>
      <c r="H4035" s="4">
        <v>0</v>
      </c>
      <c r="I4035" s="5" t="s">
        <v>42</v>
      </c>
      <c r="J4035" s="5">
        <v>0</v>
      </c>
      <c r="K4035" s="5" t="s">
        <v>826</v>
      </c>
      <c r="L4035" s="5">
        <v>17</v>
      </c>
      <c r="M4035" s="7" t="s">
        <v>2097</v>
      </c>
      <c r="N4035" s="7" t="s">
        <v>2098</v>
      </c>
      <c r="O4035" s="9" t="str">
        <f t="shared" ref="O4035:O4098" si="252">RIGHT(B4035,10)</f>
        <v>2020-04-28</v>
      </c>
      <c r="P4035" s="1" t="str">
        <f>VLOOKUP(K4035,de_para!$A$2:$B$46,2,0)</f>
        <v>App event</v>
      </c>
      <c r="Q4035" s="1">
        <v>0</v>
      </c>
      <c r="R4035" s="1">
        <f t="shared" ref="R4035:R4098" si="253">MONTH(O4035)</f>
        <v>4</v>
      </c>
      <c r="S4035" s="1">
        <f t="shared" ref="S4035:S4098" si="254">YEAR(O4035)</f>
        <v>2020</v>
      </c>
      <c r="T4035" s="1">
        <f t="shared" ref="T4035:T4098" si="255">IF(R4035&lt;7,1,2)</f>
        <v>1</v>
      </c>
    </row>
    <row r="4036" spans="1:20" x14ac:dyDescent="0.2">
      <c r="A4036" s="3" t="s">
        <v>1574</v>
      </c>
      <c r="B4036" s="3" t="s">
        <v>2096</v>
      </c>
      <c r="C4036" s="4" t="s">
        <v>1575</v>
      </c>
      <c r="D4036" s="5" t="s">
        <v>1508</v>
      </c>
      <c r="E4036" s="4" t="s">
        <v>1509</v>
      </c>
      <c r="F4036" s="6">
        <v>828.56</v>
      </c>
      <c r="G4036" s="4">
        <v>76832</v>
      </c>
      <c r="H4036" s="4">
        <v>105852</v>
      </c>
      <c r="I4036" s="5">
        <v>7.8275327800000003</v>
      </c>
      <c r="J4036" s="5">
        <v>1.3777072053310999</v>
      </c>
      <c r="K4036" s="5" t="s">
        <v>38</v>
      </c>
      <c r="L4036" s="5">
        <v>7</v>
      </c>
      <c r="M4036" s="7" t="s">
        <v>2097</v>
      </c>
      <c r="N4036" s="7" t="s">
        <v>2098</v>
      </c>
      <c r="O4036" s="9" t="str">
        <f t="shared" si="252"/>
        <v>2020-04-28</v>
      </c>
      <c r="P4036" s="1" t="str">
        <f>VLOOKUP(K4036,de_para!$A$2:$B$46,2,0)</f>
        <v>Credenciamento</v>
      </c>
      <c r="Q4036" s="1">
        <v>0</v>
      </c>
      <c r="R4036" s="1">
        <f t="shared" si="253"/>
        <v>4</v>
      </c>
      <c r="S4036" s="1">
        <f t="shared" si="254"/>
        <v>2020</v>
      </c>
      <c r="T4036" s="1">
        <f t="shared" si="255"/>
        <v>1</v>
      </c>
    </row>
    <row r="4037" spans="1:20" x14ac:dyDescent="0.2">
      <c r="A4037" s="3" t="s">
        <v>311</v>
      </c>
      <c r="B4037" s="3" t="s">
        <v>2096</v>
      </c>
      <c r="C4037" s="4" t="s">
        <v>2090</v>
      </c>
      <c r="D4037" s="5" t="s">
        <v>2091</v>
      </c>
      <c r="E4037" s="4" t="s">
        <v>2092</v>
      </c>
      <c r="F4037" s="6">
        <v>2774.83</v>
      </c>
      <c r="G4037" s="4">
        <v>135646</v>
      </c>
      <c r="H4037" s="4">
        <v>284771</v>
      </c>
      <c r="I4037" s="5">
        <v>9.7440750600000001</v>
      </c>
      <c r="J4037" s="5">
        <v>2.0993689456379001</v>
      </c>
      <c r="K4037" s="5" t="s">
        <v>2053</v>
      </c>
      <c r="L4037" s="5" t="s">
        <v>42</v>
      </c>
      <c r="M4037" s="7" t="s">
        <v>2097</v>
      </c>
      <c r="N4037" s="7" t="s">
        <v>2098</v>
      </c>
      <c r="O4037" s="9" t="str">
        <f t="shared" si="252"/>
        <v>2020-04-28</v>
      </c>
      <c r="P4037" s="1" t="str">
        <f>VLOOKUP(K4037,de_para!$A$2:$B$46,2,0)</f>
        <v>web event</v>
      </c>
      <c r="Q4037" s="1">
        <v>0</v>
      </c>
      <c r="R4037" s="1">
        <f t="shared" si="253"/>
        <v>4</v>
      </c>
      <c r="S4037" s="1">
        <f t="shared" si="254"/>
        <v>2020</v>
      </c>
      <c r="T4037" s="1">
        <f t="shared" si="255"/>
        <v>1</v>
      </c>
    </row>
    <row r="4038" spans="1:20" x14ac:dyDescent="0.2">
      <c r="A4038" s="3" t="s">
        <v>1327</v>
      </c>
      <c r="B4038" s="3" t="s">
        <v>2096</v>
      </c>
      <c r="C4038" s="4" t="s">
        <v>1328</v>
      </c>
      <c r="D4038" s="5" t="s">
        <v>1329</v>
      </c>
      <c r="E4038" s="4" t="s">
        <v>1330</v>
      </c>
      <c r="F4038" s="6">
        <v>469.97</v>
      </c>
      <c r="G4038" s="4">
        <v>18124</v>
      </c>
      <c r="H4038" s="4">
        <v>31665</v>
      </c>
      <c r="I4038" s="5">
        <v>14.841939050000001</v>
      </c>
      <c r="J4038" s="5">
        <v>1.7471308761863</v>
      </c>
      <c r="K4038" s="5" t="s">
        <v>30</v>
      </c>
      <c r="L4038" s="5">
        <v>62</v>
      </c>
      <c r="M4038" s="7" t="s">
        <v>2097</v>
      </c>
      <c r="N4038" s="7" t="s">
        <v>2098</v>
      </c>
      <c r="O4038" s="9" t="str">
        <f t="shared" si="252"/>
        <v>2020-04-28</v>
      </c>
      <c r="P4038" s="1" t="str">
        <f>VLOOKUP(K4038,de_para!$A$2:$B$46,2,0)</f>
        <v>Lead Ads</v>
      </c>
      <c r="Q4038" s="1">
        <v>0</v>
      </c>
      <c r="R4038" s="1">
        <f t="shared" si="253"/>
        <v>4</v>
      </c>
      <c r="S4038" s="1">
        <f t="shared" si="254"/>
        <v>2020</v>
      </c>
      <c r="T4038" s="1">
        <f t="shared" si="255"/>
        <v>1</v>
      </c>
    </row>
    <row r="4039" spans="1:20" x14ac:dyDescent="0.2">
      <c r="A4039" s="3" t="s">
        <v>1006</v>
      </c>
      <c r="B4039" s="3" t="s">
        <v>2096</v>
      </c>
      <c r="C4039" s="4" t="s">
        <v>1507</v>
      </c>
      <c r="D4039" s="5" t="s">
        <v>1508</v>
      </c>
      <c r="E4039" s="4" t="s">
        <v>1509</v>
      </c>
      <c r="F4039" s="6">
        <v>3791.81</v>
      </c>
      <c r="G4039" s="4">
        <v>419519</v>
      </c>
      <c r="H4039" s="4">
        <v>621961</v>
      </c>
      <c r="I4039" s="5">
        <v>6.0965398200000003</v>
      </c>
      <c r="J4039" s="5">
        <v>1.4825574050281001</v>
      </c>
      <c r="K4039" s="5" t="s">
        <v>38</v>
      </c>
      <c r="L4039" s="5">
        <v>19</v>
      </c>
      <c r="M4039" s="7" t="s">
        <v>2097</v>
      </c>
      <c r="N4039" s="7" t="s">
        <v>2098</v>
      </c>
      <c r="O4039" s="9" t="str">
        <f t="shared" si="252"/>
        <v>2020-04-28</v>
      </c>
      <c r="P4039" s="1" t="str">
        <f>VLOOKUP(K4039,de_para!$A$2:$B$46,2,0)</f>
        <v>Credenciamento</v>
      </c>
      <c r="Q4039" s="1">
        <v>0</v>
      </c>
      <c r="R4039" s="1">
        <f t="shared" si="253"/>
        <v>4</v>
      </c>
      <c r="S4039" s="1">
        <f t="shared" si="254"/>
        <v>2020</v>
      </c>
      <c r="T4039" s="1">
        <f t="shared" si="255"/>
        <v>1</v>
      </c>
    </row>
    <row r="4040" spans="1:20" x14ac:dyDescent="0.2">
      <c r="A4040" s="3" t="s">
        <v>2054</v>
      </c>
      <c r="B4040" s="3" t="s">
        <v>2096</v>
      </c>
      <c r="C4040" s="4" t="s">
        <v>2055</v>
      </c>
      <c r="D4040" s="5" t="s">
        <v>1360</v>
      </c>
      <c r="E4040" s="4" t="s">
        <v>1361</v>
      </c>
      <c r="F4040" s="6">
        <v>253.09</v>
      </c>
      <c r="G4040" s="4">
        <v>41072</v>
      </c>
      <c r="H4040" s="4">
        <v>44418</v>
      </c>
      <c r="I4040" s="5">
        <v>5.6979152600000003</v>
      </c>
      <c r="J4040" s="5">
        <v>1.0814666926373</v>
      </c>
      <c r="K4040" s="5" t="s">
        <v>30</v>
      </c>
      <c r="L4040" s="5">
        <v>36</v>
      </c>
      <c r="M4040" s="7" t="s">
        <v>2097</v>
      </c>
      <c r="N4040" s="7" t="s">
        <v>2098</v>
      </c>
      <c r="O4040" s="9" t="str">
        <f t="shared" si="252"/>
        <v>2020-04-28</v>
      </c>
      <c r="P4040" s="1" t="str">
        <f>VLOOKUP(K4040,de_para!$A$2:$B$46,2,0)</f>
        <v>Lead Ads</v>
      </c>
      <c r="Q4040" s="1">
        <v>0</v>
      </c>
      <c r="R4040" s="1">
        <f t="shared" si="253"/>
        <v>4</v>
      </c>
      <c r="S4040" s="1">
        <f t="shared" si="254"/>
        <v>2020</v>
      </c>
      <c r="T4040" s="1">
        <f t="shared" si="255"/>
        <v>1</v>
      </c>
    </row>
    <row r="4041" spans="1:20" x14ac:dyDescent="0.2">
      <c r="A4041" s="3" t="s">
        <v>1574</v>
      </c>
      <c r="B4041" s="3" t="s">
        <v>2110</v>
      </c>
      <c r="C4041" s="4" t="s">
        <v>1577</v>
      </c>
      <c r="D4041" s="5" t="s">
        <v>456</v>
      </c>
      <c r="E4041" s="4" t="s">
        <v>457</v>
      </c>
      <c r="F4041" s="6">
        <v>282.2</v>
      </c>
      <c r="G4041" s="4">
        <v>27928</v>
      </c>
      <c r="H4041" s="4">
        <v>35846</v>
      </c>
      <c r="I4041" s="5">
        <v>7.8725659800000001</v>
      </c>
      <c r="J4041" s="5">
        <v>1.2835147522200001</v>
      </c>
      <c r="K4041" s="5" t="s">
        <v>38</v>
      </c>
      <c r="L4041" s="5">
        <v>1</v>
      </c>
      <c r="M4041" s="7" t="s">
        <v>2111</v>
      </c>
      <c r="N4041" s="7" t="s">
        <v>2112</v>
      </c>
      <c r="O4041" s="9" t="str">
        <f t="shared" si="252"/>
        <v>2020-04-21</v>
      </c>
      <c r="P4041" s="1" t="str">
        <f>VLOOKUP(K4041,de_para!$A$2:$B$46,2,0)</f>
        <v>Credenciamento</v>
      </c>
      <c r="Q4041" s="1">
        <v>0</v>
      </c>
      <c r="R4041" s="1">
        <f t="shared" si="253"/>
        <v>4</v>
      </c>
      <c r="S4041" s="1">
        <f t="shared" si="254"/>
        <v>2020</v>
      </c>
      <c r="T4041" s="1">
        <f t="shared" si="255"/>
        <v>1</v>
      </c>
    </row>
    <row r="4042" spans="1:20" x14ac:dyDescent="0.2">
      <c r="A4042" s="3" t="s">
        <v>1446</v>
      </c>
      <c r="B4042" s="3" t="s">
        <v>2110</v>
      </c>
      <c r="C4042" s="4" t="s">
        <v>1677</v>
      </c>
      <c r="D4042" s="5" t="s">
        <v>1239</v>
      </c>
      <c r="E4042" s="4" t="s">
        <v>1240</v>
      </c>
      <c r="F4042" s="6">
        <v>7257.92</v>
      </c>
      <c r="G4042" s="4">
        <v>872319</v>
      </c>
      <c r="H4042" s="4">
        <v>1023513</v>
      </c>
      <c r="I4042" s="5">
        <v>7.0911849699999996</v>
      </c>
      <c r="J4042" s="5">
        <v>1.1733242082312001</v>
      </c>
      <c r="K4042" s="5" t="s">
        <v>200</v>
      </c>
      <c r="L4042" s="5">
        <v>281</v>
      </c>
      <c r="M4042" s="7" t="s">
        <v>2111</v>
      </c>
      <c r="N4042" s="7" t="s">
        <v>2112</v>
      </c>
      <c r="O4042" s="9" t="str">
        <f t="shared" si="252"/>
        <v>2020-04-21</v>
      </c>
      <c r="P4042" s="1" t="str">
        <f>VLOOKUP(K4042,de_para!$A$2:$B$46,2,0)</f>
        <v>Mensagem</v>
      </c>
      <c r="Q4042" s="1">
        <v>1</v>
      </c>
      <c r="R4042" s="1">
        <f t="shared" si="253"/>
        <v>4</v>
      </c>
      <c r="S4042" s="1">
        <f t="shared" si="254"/>
        <v>2020</v>
      </c>
      <c r="T4042" s="1">
        <f t="shared" si="255"/>
        <v>1</v>
      </c>
    </row>
    <row r="4043" spans="1:20" x14ac:dyDescent="0.2">
      <c r="A4043" s="3" t="s">
        <v>1468</v>
      </c>
      <c r="B4043" s="3" t="s">
        <v>2110</v>
      </c>
      <c r="C4043" s="4" t="s">
        <v>2063</v>
      </c>
      <c r="D4043" s="5" t="s">
        <v>2064</v>
      </c>
      <c r="E4043" s="4" t="s">
        <v>2065</v>
      </c>
      <c r="F4043" s="6">
        <v>0</v>
      </c>
      <c r="G4043" s="4">
        <v>0</v>
      </c>
      <c r="H4043" s="4">
        <v>0</v>
      </c>
      <c r="I4043" s="5" t="s">
        <v>42</v>
      </c>
      <c r="J4043" s="5">
        <v>0</v>
      </c>
      <c r="K4043" s="5" t="s">
        <v>200</v>
      </c>
      <c r="L4043" s="5">
        <v>6</v>
      </c>
      <c r="M4043" s="7" t="s">
        <v>2111</v>
      </c>
      <c r="N4043" s="7" t="s">
        <v>2112</v>
      </c>
      <c r="O4043" s="9" t="str">
        <f t="shared" si="252"/>
        <v>2020-04-21</v>
      </c>
      <c r="P4043" s="1" t="str">
        <f>VLOOKUP(K4043,de_para!$A$2:$B$46,2,0)</f>
        <v>Mensagem</v>
      </c>
      <c r="Q4043" s="1">
        <v>1</v>
      </c>
      <c r="R4043" s="1">
        <f t="shared" si="253"/>
        <v>4</v>
      </c>
      <c r="S4043" s="1">
        <f t="shared" si="254"/>
        <v>2020</v>
      </c>
      <c r="T4043" s="1">
        <f t="shared" si="255"/>
        <v>1</v>
      </c>
    </row>
    <row r="4044" spans="1:20" x14ac:dyDescent="0.2">
      <c r="A4044" s="3" t="s">
        <v>1892</v>
      </c>
      <c r="B4044" s="3" t="s">
        <v>2110</v>
      </c>
      <c r="C4044" s="4" t="s">
        <v>1893</v>
      </c>
      <c r="D4044" s="5" t="s">
        <v>1841</v>
      </c>
      <c r="E4044" s="4" t="s">
        <v>1842</v>
      </c>
      <c r="F4044" s="6">
        <v>1710.94</v>
      </c>
      <c r="G4044" s="4">
        <v>148319</v>
      </c>
      <c r="H4044" s="4">
        <v>264373</v>
      </c>
      <c r="I4044" s="5">
        <v>6.4716896200000003</v>
      </c>
      <c r="J4044" s="5">
        <v>1.7824621255537001</v>
      </c>
      <c r="K4044" s="5" t="s">
        <v>1304</v>
      </c>
      <c r="L4044" s="5">
        <v>121</v>
      </c>
      <c r="M4044" s="7" t="s">
        <v>2111</v>
      </c>
      <c r="N4044" s="7" t="s">
        <v>2112</v>
      </c>
      <c r="O4044" s="9" t="str">
        <f t="shared" si="252"/>
        <v>2020-04-21</v>
      </c>
      <c r="P4044" s="1" t="str">
        <f>VLOOKUP(K4044,de_para!$A$2:$B$46,2,0)</f>
        <v>web event</v>
      </c>
      <c r="Q4044" s="1">
        <v>0</v>
      </c>
      <c r="R4044" s="1">
        <f t="shared" si="253"/>
        <v>4</v>
      </c>
      <c r="S4044" s="1">
        <f t="shared" si="254"/>
        <v>2020</v>
      </c>
      <c r="T4044" s="1">
        <f t="shared" si="255"/>
        <v>1</v>
      </c>
    </row>
    <row r="4045" spans="1:20" x14ac:dyDescent="0.2">
      <c r="A4045" s="3" t="s">
        <v>1477</v>
      </c>
      <c r="B4045" s="3" t="s">
        <v>2110</v>
      </c>
      <c r="C4045" s="4" t="s">
        <v>1478</v>
      </c>
      <c r="D4045" s="5" t="s">
        <v>1239</v>
      </c>
      <c r="E4045" s="4" t="s">
        <v>1240</v>
      </c>
      <c r="F4045" s="6">
        <v>307.62</v>
      </c>
      <c r="G4045" s="4">
        <v>52416</v>
      </c>
      <c r="H4045" s="4">
        <v>55717</v>
      </c>
      <c r="I4045" s="5">
        <v>5.5211156399999997</v>
      </c>
      <c r="J4045" s="5">
        <v>1.062976953602</v>
      </c>
      <c r="K4045" s="5" t="s">
        <v>200</v>
      </c>
      <c r="L4045" s="5">
        <v>13</v>
      </c>
      <c r="M4045" s="7" t="s">
        <v>2111</v>
      </c>
      <c r="N4045" s="7" t="s">
        <v>2112</v>
      </c>
      <c r="O4045" s="9" t="str">
        <f t="shared" si="252"/>
        <v>2020-04-21</v>
      </c>
      <c r="P4045" s="1" t="str">
        <f>VLOOKUP(K4045,de_para!$A$2:$B$46,2,0)</f>
        <v>Mensagem</v>
      </c>
      <c r="Q4045" s="1">
        <v>1</v>
      </c>
      <c r="R4045" s="1">
        <f t="shared" si="253"/>
        <v>4</v>
      </c>
      <c r="S4045" s="1">
        <f t="shared" si="254"/>
        <v>2020</v>
      </c>
      <c r="T4045" s="1">
        <f t="shared" si="255"/>
        <v>1</v>
      </c>
    </row>
    <row r="4046" spans="1:20" x14ac:dyDescent="0.2">
      <c r="A4046" s="3" t="s">
        <v>1094</v>
      </c>
      <c r="B4046" s="3" t="s">
        <v>2110</v>
      </c>
      <c r="C4046" s="4" t="s">
        <v>1541</v>
      </c>
      <c r="D4046" s="5" t="s">
        <v>1524</v>
      </c>
      <c r="E4046" s="4" t="s">
        <v>1525</v>
      </c>
      <c r="F4046" s="6">
        <v>700.28</v>
      </c>
      <c r="G4046" s="4">
        <v>24584</v>
      </c>
      <c r="H4046" s="4">
        <v>71226</v>
      </c>
      <c r="I4046" s="5">
        <v>9.8318029899999999</v>
      </c>
      <c r="J4046" s="5">
        <v>2.8972502440611998</v>
      </c>
      <c r="K4046" s="5" t="s">
        <v>19</v>
      </c>
      <c r="L4046" s="5">
        <v>181</v>
      </c>
      <c r="M4046" s="7" t="s">
        <v>2111</v>
      </c>
      <c r="N4046" s="7" t="s">
        <v>2112</v>
      </c>
      <c r="O4046" s="9" t="str">
        <f t="shared" si="252"/>
        <v>2020-04-21</v>
      </c>
      <c r="P4046" s="1" t="str">
        <f>VLOOKUP(K4046,de_para!$A$2:$B$46,2,0)</f>
        <v>web event</v>
      </c>
      <c r="Q4046" s="1">
        <v>0</v>
      </c>
      <c r="R4046" s="1">
        <f t="shared" si="253"/>
        <v>4</v>
      </c>
      <c r="S4046" s="1">
        <f t="shared" si="254"/>
        <v>2020</v>
      </c>
      <c r="T4046" s="1">
        <f t="shared" si="255"/>
        <v>1</v>
      </c>
    </row>
    <row r="4047" spans="1:20" x14ac:dyDescent="0.2">
      <c r="A4047" s="3" t="s">
        <v>958</v>
      </c>
      <c r="B4047" s="3" t="s">
        <v>2110</v>
      </c>
      <c r="C4047" s="4" t="s">
        <v>2113</v>
      </c>
      <c r="D4047" s="5" t="s">
        <v>2114</v>
      </c>
      <c r="E4047" s="4" t="s">
        <v>2115</v>
      </c>
      <c r="F4047" s="6">
        <v>0</v>
      </c>
      <c r="G4047" s="4">
        <v>0</v>
      </c>
      <c r="H4047" s="4">
        <v>0</v>
      </c>
      <c r="I4047" s="5" t="s">
        <v>42</v>
      </c>
      <c r="J4047" s="5">
        <v>0</v>
      </c>
      <c r="K4047" s="5" t="s">
        <v>19</v>
      </c>
      <c r="L4047" s="5">
        <v>1</v>
      </c>
      <c r="M4047" s="7" t="s">
        <v>2111</v>
      </c>
      <c r="N4047" s="7" t="s">
        <v>2112</v>
      </c>
      <c r="O4047" s="9" t="str">
        <f t="shared" si="252"/>
        <v>2020-04-21</v>
      </c>
      <c r="P4047" s="1" t="str">
        <f>VLOOKUP(K4047,de_para!$A$2:$B$46,2,0)</f>
        <v>web event</v>
      </c>
      <c r="Q4047" s="1">
        <v>0</v>
      </c>
      <c r="R4047" s="1">
        <f t="shared" si="253"/>
        <v>4</v>
      </c>
      <c r="S4047" s="1">
        <f t="shared" si="254"/>
        <v>2020</v>
      </c>
      <c r="T4047" s="1">
        <f t="shared" si="255"/>
        <v>1</v>
      </c>
    </row>
    <row r="4048" spans="1:20" x14ac:dyDescent="0.2">
      <c r="A4048" s="3" t="s">
        <v>1945</v>
      </c>
      <c r="B4048" s="3" t="s">
        <v>2110</v>
      </c>
      <c r="C4048" s="4" t="s">
        <v>1946</v>
      </c>
      <c r="D4048" s="5" t="s">
        <v>1841</v>
      </c>
      <c r="E4048" s="4" t="s">
        <v>1842</v>
      </c>
      <c r="F4048" s="6">
        <v>3465.09</v>
      </c>
      <c r="G4048" s="4">
        <v>370303</v>
      </c>
      <c r="H4048" s="4">
        <v>479251</v>
      </c>
      <c r="I4048" s="5">
        <v>7.2302196600000004</v>
      </c>
      <c r="J4048" s="5">
        <v>1.2942131173660001</v>
      </c>
      <c r="K4048" s="5" t="s">
        <v>1304</v>
      </c>
      <c r="L4048" s="5">
        <v>193</v>
      </c>
      <c r="M4048" s="7" t="s">
        <v>2111</v>
      </c>
      <c r="N4048" s="7" t="s">
        <v>2112</v>
      </c>
      <c r="O4048" s="9" t="str">
        <f t="shared" si="252"/>
        <v>2020-04-21</v>
      </c>
      <c r="P4048" s="1" t="str">
        <f>VLOOKUP(K4048,de_para!$A$2:$B$46,2,0)</f>
        <v>web event</v>
      </c>
      <c r="Q4048" s="1">
        <v>0</v>
      </c>
      <c r="R4048" s="1">
        <f t="shared" si="253"/>
        <v>4</v>
      </c>
      <c r="S4048" s="1">
        <f t="shared" si="254"/>
        <v>2020</v>
      </c>
      <c r="T4048" s="1">
        <f t="shared" si="255"/>
        <v>1</v>
      </c>
    </row>
    <row r="4049" spans="1:20" x14ac:dyDescent="0.2">
      <c r="A4049" s="3" t="s">
        <v>311</v>
      </c>
      <c r="B4049" s="3" t="s">
        <v>2110</v>
      </c>
      <c r="C4049" s="4" t="s">
        <v>1123</v>
      </c>
      <c r="D4049" s="5" t="s">
        <v>1108</v>
      </c>
      <c r="E4049" s="4" t="s">
        <v>1109</v>
      </c>
      <c r="F4049" s="6">
        <v>2490.27</v>
      </c>
      <c r="G4049" s="4">
        <v>406847</v>
      </c>
      <c r="H4049" s="4">
        <v>566889</v>
      </c>
      <c r="I4049" s="5">
        <v>4.3928705600000004</v>
      </c>
      <c r="J4049" s="5">
        <v>1.3933714639656001</v>
      </c>
      <c r="K4049" s="5" t="s">
        <v>19</v>
      </c>
      <c r="L4049" s="5">
        <v>224</v>
      </c>
      <c r="M4049" s="7" t="s">
        <v>2111</v>
      </c>
      <c r="N4049" s="7" t="s">
        <v>2112</v>
      </c>
      <c r="O4049" s="9" t="str">
        <f t="shared" si="252"/>
        <v>2020-04-21</v>
      </c>
      <c r="P4049" s="1" t="str">
        <f>VLOOKUP(K4049,de_para!$A$2:$B$46,2,0)</f>
        <v>web event</v>
      </c>
      <c r="Q4049" s="1">
        <v>0</v>
      </c>
      <c r="R4049" s="1">
        <f t="shared" si="253"/>
        <v>4</v>
      </c>
      <c r="S4049" s="1">
        <f t="shared" si="254"/>
        <v>2020</v>
      </c>
      <c r="T4049" s="1">
        <f t="shared" si="255"/>
        <v>1</v>
      </c>
    </row>
    <row r="4050" spans="1:20" x14ac:dyDescent="0.2">
      <c r="A4050" s="3" t="s">
        <v>1327</v>
      </c>
      <c r="B4050" s="3" t="s">
        <v>2110</v>
      </c>
      <c r="C4050" s="4" t="s">
        <v>1328</v>
      </c>
      <c r="D4050" s="5" t="s">
        <v>1329</v>
      </c>
      <c r="E4050" s="4" t="s">
        <v>1330</v>
      </c>
      <c r="F4050" s="6">
        <v>412.17</v>
      </c>
      <c r="G4050" s="4">
        <v>19976</v>
      </c>
      <c r="H4050" s="4">
        <v>32392</v>
      </c>
      <c r="I4050" s="5">
        <v>12.724438129999999</v>
      </c>
      <c r="J4050" s="5">
        <v>1.621545855026</v>
      </c>
      <c r="K4050" s="5" t="s">
        <v>30</v>
      </c>
      <c r="L4050" s="5">
        <v>81</v>
      </c>
      <c r="M4050" s="7" t="s">
        <v>2111</v>
      </c>
      <c r="N4050" s="7" t="s">
        <v>2112</v>
      </c>
      <c r="O4050" s="9" t="str">
        <f t="shared" si="252"/>
        <v>2020-04-21</v>
      </c>
      <c r="P4050" s="1" t="str">
        <f>VLOOKUP(K4050,de_para!$A$2:$B$46,2,0)</f>
        <v>Lead Ads</v>
      </c>
      <c r="Q4050" s="1">
        <v>0</v>
      </c>
      <c r="R4050" s="1">
        <f t="shared" si="253"/>
        <v>4</v>
      </c>
      <c r="S4050" s="1">
        <f t="shared" si="254"/>
        <v>2020</v>
      </c>
      <c r="T4050" s="1">
        <f t="shared" si="255"/>
        <v>1</v>
      </c>
    </row>
    <row r="4051" spans="1:20" x14ac:dyDescent="0.2">
      <c r="A4051" s="3" t="s">
        <v>1305</v>
      </c>
      <c r="B4051" s="3" t="s">
        <v>2110</v>
      </c>
      <c r="C4051" s="4" t="s">
        <v>1738</v>
      </c>
      <c r="D4051" s="5" t="s">
        <v>1108</v>
      </c>
      <c r="E4051" s="4" t="s">
        <v>1109</v>
      </c>
      <c r="F4051" s="6">
        <v>1421.58</v>
      </c>
      <c r="G4051" s="4">
        <v>185856</v>
      </c>
      <c r="H4051" s="4">
        <v>264282</v>
      </c>
      <c r="I4051" s="5">
        <v>5.3790269500000001</v>
      </c>
      <c r="J4051" s="5">
        <v>1.4219718491736</v>
      </c>
      <c r="K4051" s="5" t="s">
        <v>19</v>
      </c>
      <c r="L4051" s="5">
        <v>109</v>
      </c>
      <c r="M4051" s="7" t="s">
        <v>2111</v>
      </c>
      <c r="N4051" s="7" t="s">
        <v>2112</v>
      </c>
      <c r="O4051" s="9" t="str">
        <f t="shared" si="252"/>
        <v>2020-04-21</v>
      </c>
      <c r="P4051" s="1" t="str">
        <f>VLOOKUP(K4051,de_para!$A$2:$B$46,2,0)</f>
        <v>web event</v>
      </c>
      <c r="Q4051" s="1">
        <v>0</v>
      </c>
      <c r="R4051" s="1">
        <f t="shared" si="253"/>
        <v>4</v>
      </c>
      <c r="S4051" s="1">
        <f t="shared" si="254"/>
        <v>2020</v>
      </c>
      <c r="T4051" s="1">
        <f t="shared" si="255"/>
        <v>1</v>
      </c>
    </row>
    <row r="4052" spans="1:20" x14ac:dyDescent="0.2">
      <c r="A4052" s="3" t="s">
        <v>1696</v>
      </c>
      <c r="B4052" s="3" t="s">
        <v>2110</v>
      </c>
      <c r="C4052" s="4" t="s">
        <v>1697</v>
      </c>
      <c r="D4052" s="5" t="s">
        <v>1329</v>
      </c>
      <c r="E4052" s="4" t="s">
        <v>1330</v>
      </c>
      <c r="F4052" s="6">
        <v>437.68</v>
      </c>
      <c r="G4052" s="4">
        <v>39768</v>
      </c>
      <c r="H4052" s="4">
        <v>59513</v>
      </c>
      <c r="I4052" s="5">
        <v>7.3543595499999999</v>
      </c>
      <c r="J4052" s="5">
        <v>1.496504727419</v>
      </c>
      <c r="K4052" s="5" t="s">
        <v>30</v>
      </c>
      <c r="L4052" s="5">
        <v>41</v>
      </c>
      <c r="M4052" s="7" t="s">
        <v>2111</v>
      </c>
      <c r="N4052" s="7" t="s">
        <v>2112</v>
      </c>
      <c r="O4052" s="9" t="str">
        <f t="shared" si="252"/>
        <v>2020-04-21</v>
      </c>
      <c r="P4052" s="1" t="str">
        <f>VLOOKUP(K4052,de_para!$A$2:$B$46,2,0)</f>
        <v>Lead Ads</v>
      </c>
      <c r="Q4052" s="1">
        <v>0</v>
      </c>
      <c r="R4052" s="1">
        <f t="shared" si="253"/>
        <v>4</v>
      </c>
      <c r="S4052" s="1">
        <f t="shared" si="254"/>
        <v>2020</v>
      </c>
      <c r="T4052" s="1">
        <f t="shared" si="255"/>
        <v>1</v>
      </c>
    </row>
    <row r="4053" spans="1:20" x14ac:dyDescent="0.2">
      <c r="A4053" s="3" t="s">
        <v>1468</v>
      </c>
      <c r="B4053" s="3" t="s">
        <v>2110</v>
      </c>
      <c r="C4053" s="4" t="s">
        <v>1469</v>
      </c>
      <c r="D4053" s="5" t="s">
        <v>1416</v>
      </c>
      <c r="E4053" s="4" t="s">
        <v>1417</v>
      </c>
      <c r="F4053" s="6">
        <v>15473.95</v>
      </c>
      <c r="G4053" s="4">
        <v>789759</v>
      </c>
      <c r="H4053" s="4">
        <v>1333409</v>
      </c>
      <c r="I4053" s="5">
        <v>11.604803929999999</v>
      </c>
      <c r="J4053" s="5">
        <v>1.6883745547692</v>
      </c>
      <c r="K4053" s="5" t="s">
        <v>200</v>
      </c>
      <c r="L4053" s="5">
        <v>799</v>
      </c>
      <c r="M4053" s="7" t="s">
        <v>2111</v>
      </c>
      <c r="N4053" s="7" t="s">
        <v>2112</v>
      </c>
      <c r="O4053" s="9" t="str">
        <f t="shared" si="252"/>
        <v>2020-04-21</v>
      </c>
      <c r="P4053" s="1" t="str">
        <f>VLOOKUP(K4053,de_para!$A$2:$B$46,2,0)</f>
        <v>Mensagem</v>
      </c>
      <c r="Q4053" s="1">
        <v>1</v>
      </c>
      <c r="R4053" s="1">
        <f t="shared" si="253"/>
        <v>4</v>
      </c>
      <c r="S4053" s="1">
        <f t="shared" si="254"/>
        <v>2020</v>
      </c>
      <c r="T4053" s="1">
        <f t="shared" si="255"/>
        <v>1</v>
      </c>
    </row>
    <row r="4054" spans="1:20" x14ac:dyDescent="0.2">
      <c r="A4054" s="3" t="s">
        <v>311</v>
      </c>
      <c r="B4054" s="3" t="s">
        <v>2110</v>
      </c>
      <c r="C4054" s="4" t="s">
        <v>1545</v>
      </c>
      <c r="D4054" s="5" t="s">
        <v>456</v>
      </c>
      <c r="E4054" s="4" t="s">
        <v>457</v>
      </c>
      <c r="F4054" s="6">
        <v>1009.95</v>
      </c>
      <c r="G4054" s="4">
        <v>108992</v>
      </c>
      <c r="H4054" s="4">
        <v>140530</v>
      </c>
      <c r="I4054" s="5">
        <v>7.1867216999999997</v>
      </c>
      <c r="J4054" s="5">
        <v>1.2893606870229</v>
      </c>
      <c r="K4054" s="5" t="s">
        <v>38</v>
      </c>
      <c r="L4054" s="5">
        <v>3</v>
      </c>
      <c r="M4054" s="7" t="s">
        <v>2111</v>
      </c>
      <c r="N4054" s="7" t="s">
        <v>2112</v>
      </c>
      <c r="O4054" s="9" t="str">
        <f t="shared" si="252"/>
        <v>2020-04-21</v>
      </c>
      <c r="P4054" s="1" t="str">
        <f>VLOOKUP(K4054,de_para!$A$2:$B$46,2,0)</f>
        <v>Credenciamento</v>
      </c>
      <c r="Q4054" s="1">
        <v>0</v>
      </c>
      <c r="R4054" s="1">
        <f t="shared" si="253"/>
        <v>4</v>
      </c>
      <c r="S4054" s="1">
        <f t="shared" si="254"/>
        <v>2020</v>
      </c>
      <c r="T4054" s="1">
        <f t="shared" si="255"/>
        <v>1</v>
      </c>
    </row>
    <row r="4055" spans="1:20" x14ac:dyDescent="0.2">
      <c r="A4055" s="3" t="s">
        <v>1601</v>
      </c>
      <c r="B4055" s="3" t="s">
        <v>2110</v>
      </c>
      <c r="C4055" s="4" t="s">
        <v>1602</v>
      </c>
      <c r="D4055" s="5" t="s">
        <v>1360</v>
      </c>
      <c r="E4055" s="4" t="s">
        <v>1361</v>
      </c>
      <c r="F4055" s="6">
        <v>721.57</v>
      </c>
      <c r="G4055" s="4">
        <v>75552</v>
      </c>
      <c r="H4055" s="4">
        <v>87234</v>
      </c>
      <c r="I4055" s="5">
        <v>8.2716601300000008</v>
      </c>
      <c r="J4055" s="5">
        <v>1.1546219822109001</v>
      </c>
      <c r="K4055" s="5" t="s">
        <v>30</v>
      </c>
      <c r="L4055" s="5">
        <v>96</v>
      </c>
      <c r="M4055" s="7" t="s">
        <v>2111</v>
      </c>
      <c r="N4055" s="7" t="s">
        <v>2112</v>
      </c>
      <c r="O4055" s="9" t="str">
        <f t="shared" si="252"/>
        <v>2020-04-21</v>
      </c>
      <c r="P4055" s="1" t="str">
        <f>VLOOKUP(K4055,de_para!$A$2:$B$46,2,0)</f>
        <v>Lead Ads</v>
      </c>
      <c r="Q4055" s="1">
        <v>0</v>
      </c>
      <c r="R4055" s="1">
        <f t="shared" si="253"/>
        <v>4</v>
      </c>
      <c r="S4055" s="1">
        <f t="shared" si="254"/>
        <v>2020</v>
      </c>
      <c r="T4055" s="1">
        <f t="shared" si="255"/>
        <v>1</v>
      </c>
    </row>
    <row r="4056" spans="1:20" x14ac:dyDescent="0.2">
      <c r="A4056" s="3" t="s">
        <v>1413</v>
      </c>
      <c r="B4056" s="3" t="s">
        <v>2110</v>
      </c>
      <c r="C4056" s="4" t="s">
        <v>2116</v>
      </c>
      <c r="D4056" s="5" t="s">
        <v>2064</v>
      </c>
      <c r="E4056" s="4" t="s">
        <v>2065</v>
      </c>
      <c r="F4056" s="6">
        <v>0</v>
      </c>
      <c r="G4056" s="4">
        <v>0</v>
      </c>
      <c r="H4056" s="4">
        <v>0</v>
      </c>
      <c r="I4056" s="5" t="s">
        <v>42</v>
      </c>
      <c r="J4056" s="5">
        <v>0</v>
      </c>
      <c r="K4056" s="5" t="s">
        <v>200</v>
      </c>
      <c r="L4056" s="5">
        <v>1</v>
      </c>
      <c r="M4056" s="7" t="s">
        <v>2111</v>
      </c>
      <c r="N4056" s="7" t="s">
        <v>2112</v>
      </c>
      <c r="O4056" s="9" t="str">
        <f t="shared" si="252"/>
        <v>2020-04-21</v>
      </c>
      <c r="P4056" s="1" t="str">
        <f>VLOOKUP(K4056,de_para!$A$2:$B$46,2,0)</f>
        <v>Mensagem</v>
      </c>
      <c r="Q4056" s="1">
        <v>1</v>
      </c>
      <c r="R4056" s="1">
        <f t="shared" si="253"/>
        <v>4</v>
      </c>
      <c r="S4056" s="1">
        <f t="shared" si="254"/>
        <v>2020</v>
      </c>
      <c r="T4056" s="1">
        <f t="shared" si="255"/>
        <v>1</v>
      </c>
    </row>
    <row r="4057" spans="1:20" x14ac:dyDescent="0.2">
      <c r="A4057" s="3" t="s">
        <v>1548</v>
      </c>
      <c r="B4057" s="3" t="s">
        <v>2110</v>
      </c>
      <c r="C4057" s="4" t="s">
        <v>1640</v>
      </c>
      <c r="D4057" s="5" t="s">
        <v>1524</v>
      </c>
      <c r="E4057" s="4" t="s">
        <v>1525</v>
      </c>
      <c r="F4057" s="6">
        <v>259.58</v>
      </c>
      <c r="G4057" s="4">
        <v>19616</v>
      </c>
      <c r="H4057" s="4">
        <v>39804</v>
      </c>
      <c r="I4057" s="5">
        <v>6.5214551299999997</v>
      </c>
      <c r="J4057" s="5">
        <v>2.0291598694943001</v>
      </c>
      <c r="K4057" s="5" t="s">
        <v>19</v>
      </c>
      <c r="L4057" s="5">
        <v>47</v>
      </c>
      <c r="M4057" s="7" t="s">
        <v>2111</v>
      </c>
      <c r="N4057" s="7" t="s">
        <v>2112</v>
      </c>
      <c r="O4057" s="9" t="str">
        <f t="shared" si="252"/>
        <v>2020-04-21</v>
      </c>
      <c r="P4057" s="1" t="str">
        <f>VLOOKUP(K4057,de_para!$A$2:$B$46,2,0)</f>
        <v>web event</v>
      </c>
      <c r="Q4057" s="1">
        <v>0</v>
      </c>
      <c r="R4057" s="1">
        <f t="shared" si="253"/>
        <v>4</v>
      </c>
      <c r="S4057" s="1">
        <f t="shared" si="254"/>
        <v>2020</v>
      </c>
      <c r="T4057" s="1">
        <f t="shared" si="255"/>
        <v>1</v>
      </c>
    </row>
    <row r="4058" spans="1:20" x14ac:dyDescent="0.2">
      <c r="A4058" s="3" t="s">
        <v>1536</v>
      </c>
      <c r="B4058" s="3" t="s">
        <v>2110</v>
      </c>
      <c r="C4058" s="4" t="s">
        <v>1537</v>
      </c>
      <c r="D4058" s="5" t="s">
        <v>1524</v>
      </c>
      <c r="E4058" s="4" t="s">
        <v>1525</v>
      </c>
      <c r="F4058" s="6">
        <v>393.56</v>
      </c>
      <c r="G4058" s="4">
        <v>47104</v>
      </c>
      <c r="H4058" s="4">
        <v>85174</v>
      </c>
      <c r="I4058" s="5">
        <v>4.6206588899999996</v>
      </c>
      <c r="J4058" s="5">
        <v>1.8082116168478</v>
      </c>
      <c r="K4058" s="5" t="s">
        <v>19</v>
      </c>
      <c r="L4058" s="5">
        <v>58</v>
      </c>
      <c r="M4058" s="7" t="s">
        <v>2111</v>
      </c>
      <c r="N4058" s="7" t="s">
        <v>2112</v>
      </c>
      <c r="O4058" s="9" t="str">
        <f t="shared" si="252"/>
        <v>2020-04-21</v>
      </c>
      <c r="P4058" s="1" t="str">
        <f>VLOOKUP(K4058,de_para!$A$2:$B$46,2,0)</f>
        <v>web event</v>
      </c>
      <c r="Q4058" s="1">
        <v>0</v>
      </c>
      <c r="R4058" s="1">
        <f t="shared" si="253"/>
        <v>4</v>
      </c>
      <c r="S4058" s="1">
        <f t="shared" si="254"/>
        <v>2020</v>
      </c>
      <c r="T4058" s="1">
        <f t="shared" si="255"/>
        <v>1</v>
      </c>
    </row>
    <row r="4059" spans="1:20" x14ac:dyDescent="0.2">
      <c r="A4059" s="3" t="s">
        <v>1920</v>
      </c>
      <c r="B4059" s="3" t="s">
        <v>2110</v>
      </c>
      <c r="C4059" s="4" t="s">
        <v>2073</v>
      </c>
      <c r="D4059" s="5" t="s">
        <v>2061</v>
      </c>
      <c r="E4059" s="4" t="s">
        <v>2062</v>
      </c>
      <c r="F4059" s="6">
        <v>2.04</v>
      </c>
      <c r="G4059" s="4">
        <v>132</v>
      </c>
      <c r="H4059" s="4">
        <v>136</v>
      </c>
      <c r="I4059" s="5">
        <v>15</v>
      </c>
      <c r="J4059" s="5">
        <v>1.0303030303030001</v>
      </c>
      <c r="K4059" s="5" t="s">
        <v>200</v>
      </c>
      <c r="L4059" s="5">
        <v>4</v>
      </c>
      <c r="M4059" s="7" t="s">
        <v>2111</v>
      </c>
      <c r="N4059" s="7" t="s">
        <v>2112</v>
      </c>
      <c r="O4059" s="9" t="str">
        <f t="shared" si="252"/>
        <v>2020-04-21</v>
      </c>
      <c r="P4059" s="1" t="str">
        <f>VLOOKUP(K4059,de_para!$A$2:$B$46,2,0)</f>
        <v>Mensagem</v>
      </c>
      <c r="Q4059" s="1">
        <v>0</v>
      </c>
      <c r="R4059" s="1">
        <f t="shared" si="253"/>
        <v>4</v>
      </c>
      <c r="S4059" s="1">
        <f t="shared" si="254"/>
        <v>2020</v>
      </c>
      <c r="T4059" s="1">
        <f t="shared" si="255"/>
        <v>1</v>
      </c>
    </row>
    <row r="4060" spans="1:20" x14ac:dyDescent="0.2">
      <c r="A4060" s="3" t="s">
        <v>1305</v>
      </c>
      <c r="B4060" s="3" t="s">
        <v>2110</v>
      </c>
      <c r="C4060" s="4" t="s">
        <v>2049</v>
      </c>
      <c r="D4060" s="5" t="s">
        <v>1360</v>
      </c>
      <c r="E4060" s="4" t="s">
        <v>1361</v>
      </c>
      <c r="F4060" s="6">
        <v>257.24</v>
      </c>
      <c r="G4060" s="4">
        <v>38432</v>
      </c>
      <c r="H4060" s="4">
        <v>42088</v>
      </c>
      <c r="I4060" s="5">
        <v>6.1119558999999999</v>
      </c>
      <c r="J4060" s="5">
        <v>1.0951290591174001</v>
      </c>
      <c r="K4060" s="5" t="s">
        <v>30</v>
      </c>
      <c r="L4060" s="5">
        <v>31</v>
      </c>
      <c r="M4060" s="7" t="s">
        <v>2111</v>
      </c>
      <c r="N4060" s="7" t="s">
        <v>2112</v>
      </c>
      <c r="O4060" s="9" t="str">
        <f t="shared" si="252"/>
        <v>2020-04-21</v>
      </c>
      <c r="P4060" s="1" t="str">
        <f>VLOOKUP(K4060,de_para!$A$2:$B$46,2,0)</f>
        <v>Lead Ads</v>
      </c>
      <c r="Q4060" s="1">
        <v>0</v>
      </c>
      <c r="R4060" s="1">
        <f t="shared" si="253"/>
        <v>4</v>
      </c>
      <c r="S4060" s="1">
        <f t="shared" si="254"/>
        <v>2020</v>
      </c>
      <c r="T4060" s="1">
        <f t="shared" si="255"/>
        <v>1</v>
      </c>
    </row>
    <row r="4061" spans="1:20" x14ac:dyDescent="0.2">
      <c r="A4061" s="3" t="s">
        <v>1466</v>
      </c>
      <c r="B4061" s="3" t="s">
        <v>2110</v>
      </c>
      <c r="C4061" s="4" t="s">
        <v>1467</v>
      </c>
      <c r="D4061" s="5" t="s">
        <v>1249</v>
      </c>
      <c r="E4061" s="4" t="s">
        <v>1250</v>
      </c>
      <c r="F4061" s="6">
        <v>1154.1600000000001</v>
      </c>
      <c r="G4061" s="4">
        <v>229696</v>
      </c>
      <c r="H4061" s="4">
        <v>305606</v>
      </c>
      <c r="I4061" s="5">
        <v>3.7766274200000001</v>
      </c>
      <c r="J4061" s="5">
        <v>1.3304802869879999</v>
      </c>
      <c r="K4061" s="5" t="s">
        <v>1251</v>
      </c>
      <c r="L4061" s="5">
        <v>12</v>
      </c>
      <c r="M4061" s="7" t="s">
        <v>2111</v>
      </c>
      <c r="N4061" s="7" t="s">
        <v>2112</v>
      </c>
      <c r="O4061" s="9" t="str">
        <f t="shared" si="252"/>
        <v>2020-04-21</v>
      </c>
      <c r="P4061" s="1" t="str">
        <f>VLOOKUP(K4061,de_para!$A$2:$B$46,2,0)</f>
        <v>Credenciamento</v>
      </c>
      <c r="Q4061" s="1">
        <v>0</v>
      </c>
      <c r="R4061" s="1">
        <f t="shared" si="253"/>
        <v>4</v>
      </c>
      <c r="S4061" s="1">
        <f t="shared" si="254"/>
        <v>2020</v>
      </c>
      <c r="T4061" s="1">
        <f t="shared" si="255"/>
        <v>1</v>
      </c>
    </row>
    <row r="4062" spans="1:20" x14ac:dyDescent="0.2">
      <c r="A4062" s="3" t="s">
        <v>1601</v>
      </c>
      <c r="B4062" s="3" t="s">
        <v>2110</v>
      </c>
      <c r="C4062" s="4" t="s">
        <v>1760</v>
      </c>
      <c r="D4062" s="5" t="s">
        <v>1761</v>
      </c>
      <c r="E4062" s="4" t="s">
        <v>1762</v>
      </c>
      <c r="F4062" s="6">
        <v>229.44</v>
      </c>
      <c r="G4062" s="4">
        <v>20184</v>
      </c>
      <c r="H4062" s="4">
        <v>22750</v>
      </c>
      <c r="I4062" s="5">
        <v>10.08527473</v>
      </c>
      <c r="J4062" s="5">
        <v>1.1271304003171001</v>
      </c>
      <c r="K4062" s="5" t="s">
        <v>30</v>
      </c>
      <c r="L4062" s="5">
        <v>21</v>
      </c>
      <c r="M4062" s="7" t="s">
        <v>2111</v>
      </c>
      <c r="N4062" s="7" t="s">
        <v>2112</v>
      </c>
      <c r="O4062" s="9" t="str">
        <f t="shared" si="252"/>
        <v>2020-04-21</v>
      </c>
      <c r="P4062" s="1" t="str">
        <f>VLOOKUP(K4062,de_para!$A$2:$B$46,2,0)</f>
        <v>Lead Ads</v>
      </c>
      <c r="Q4062" s="1">
        <v>0</v>
      </c>
      <c r="R4062" s="1">
        <f t="shared" si="253"/>
        <v>4</v>
      </c>
      <c r="S4062" s="1">
        <f t="shared" si="254"/>
        <v>2020</v>
      </c>
      <c r="T4062" s="1">
        <f t="shared" si="255"/>
        <v>1</v>
      </c>
    </row>
    <row r="4063" spans="1:20" x14ac:dyDescent="0.2">
      <c r="A4063" s="3" t="s">
        <v>311</v>
      </c>
      <c r="B4063" s="3" t="s">
        <v>2110</v>
      </c>
      <c r="C4063" s="4" t="s">
        <v>1520</v>
      </c>
      <c r="D4063" s="5" t="s">
        <v>1521</v>
      </c>
      <c r="E4063" s="4" t="s">
        <v>1522</v>
      </c>
      <c r="F4063" s="6">
        <v>1835.75</v>
      </c>
      <c r="G4063" s="4">
        <v>183294</v>
      </c>
      <c r="H4063" s="4">
        <v>274843</v>
      </c>
      <c r="I4063" s="5">
        <v>6.6792677999999999</v>
      </c>
      <c r="J4063" s="5">
        <v>1.4994653398365001</v>
      </c>
      <c r="K4063" s="5" t="s">
        <v>1251</v>
      </c>
      <c r="L4063" s="5">
        <v>17</v>
      </c>
      <c r="M4063" s="7" t="s">
        <v>2111</v>
      </c>
      <c r="N4063" s="7" t="s">
        <v>2112</v>
      </c>
      <c r="O4063" s="9" t="str">
        <f t="shared" si="252"/>
        <v>2020-04-21</v>
      </c>
      <c r="P4063" s="1" t="str">
        <f>VLOOKUP(K4063,de_para!$A$2:$B$46,2,0)</f>
        <v>Credenciamento</v>
      </c>
      <c r="Q4063" s="1">
        <v>0</v>
      </c>
      <c r="R4063" s="1">
        <f t="shared" si="253"/>
        <v>4</v>
      </c>
      <c r="S4063" s="1">
        <f t="shared" si="254"/>
        <v>2020</v>
      </c>
      <c r="T4063" s="1">
        <f t="shared" si="255"/>
        <v>1</v>
      </c>
    </row>
    <row r="4064" spans="1:20" x14ac:dyDescent="0.2">
      <c r="A4064" s="3" t="s">
        <v>1327</v>
      </c>
      <c r="B4064" s="3" t="s">
        <v>2110</v>
      </c>
      <c r="C4064" s="4" t="s">
        <v>1828</v>
      </c>
      <c r="D4064" s="5" t="s">
        <v>1801</v>
      </c>
      <c r="E4064" s="4" t="s">
        <v>1802</v>
      </c>
      <c r="F4064" s="6">
        <v>420.21</v>
      </c>
      <c r="G4064" s="4">
        <v>13096</v>
      </c>
      <c r="H4064" s="4">
        <v>23708</v>
      </c>
      <c r="I4064" s="5">
        <v>17.72439683</v>
      </c>
      <c r="J4064" s="5">
        <v>1.8103237629811</v>
      </c>
      <c r="K4064" s="5" t="s">
        <v>30</v>
      </c>
      <c r="L4064" s="5">
        <v>54</v>
      </c>
      <c r="M4064" s="7" t="s">
        <v>2111</v>
      </c>
      <c r="N4064" s="7" t="s">
        <v>2112</v>
      </c>
      <c r="O4064" s="9" t="str">
        <f t="shared" si="252"/>
        <v>2020-04-21</v>
      </c>
      <c r="P4064" s="1" t="str">
        <f>VLOOKUP(K4064,de_para!$A$2:$B$46,2,0)</f>
        <v>Lead Ads</v>
      </c>
      <c r="Q4064" s="1">
        <v>0</v>
      </c>
      <c r="R4064" s="1">
        <f t="shared" si="253"/>
        <v>4</v>
      </c>
      <c r="S4064" s="1">
        <f t="shared" si="254"/>
        <v>2020</v>
      </c>
      <c r="T4064" s="1">
        <f t="shared" si="255"/>
        <v>1</v>
      </c>
    </row>
    <row r="4065" spans="1:20" x14ac:dyDescent="0.2">
      <c r="A4065" s="3" t="s">
        <v>311</v>
      </c>
      <c r="B4065" s="3" t="s">
        <v>2110</v>
      </c>
      <c r="C4065" s="4" t="s">
        <v>1535</v>
      </c>
      <c r="D4065" s="5" t="s">
        <v>1508</v>
      </c>
      <c r="E4065" s="4" t="s">
        <v>1509</v>
      </c>
      <c r="F4065" s="6">
        <v>212.46</v>
      </c>
      <c r="G4065" s="4">
        <v>22332</v>
      </c>
      <c r="H4065" s="4">
        <v>28205</v>
      </c>
      <c r="I4065" s="5">
        <v>7.5327069699999996</v>
      </c>
      <c r="J4065" s="5">
        <v>1.2629858499015001</v>
      </c>
      <c r="K4065" s="5" t="s">
        <v>38</v>
      </c>
      <c r="L4065" s="5" t="s">
        <v>42</v>
      </c>
      <c r="M4065" s="7" t="s">
        <v>2111</v>
      </c>
      <c r="N4065" s="7" t="s">
        <v>2112</v>
      </c>
      <c r="O4065" s="9" t="str">
        <f t="shared" si="252"/>
        <v>2020-04-21</v>
      </c>
      <c r="P4065" s="1" t="str">
        <f>VLOOKUP(K4065,de_para!$A$2:$B$46,2,0)</f>
        <v>Credenciamento</v>
      </c>
      <c r="Q4065" s="1">
        <v>0</v>
      </c>
      <c r="R4065" s="1">
        <f t="shared" si="253"/>
        <v>4</v>
      </c>
      <c r="S4065" s="1">
        <f t="shared" si="254"/>
        <v>2020</v>
      </c>
      <c r="T4065" s="1">
        <f t="shared" si="255"/>
        <v>1</v>
      </c>
    </row>
    <row r="4066" spans="1:20" x14ac:dyDescent="0.2">
      <c r="A4066" s="3" t="s">
        <v>1466</v>
      </c>
      <c r="B4066" s="3" t="s">
        <v>2110</v>
      </c>
      <c r="C4066" s="4" t="s">
        <v>1546</v>
      </c>
      <c r="D4066" s="5" t="s">
        <v>1521</v>
      </c>
      <c r="E4066" s="4" t="s">
        <v>1522</v>
      </c>
      <c r="F4066" s="6">
        <v>2338.36</v>
      </c>
      <c r="G4066" s="4">
        <v>393919</v>
      </c>
      <c r="H4066" s="4">
        <v>574614</v>
      </c>
      <c r="I4066" s="5">
        <v>4.0694448799999998</v>
      </c>
      <c r="J4066" s="5">
        <v>1.4587110548108</v>
      </c>
      <c r="K4066" s="5" t="s">
        <v>1251</v>
      </c>
      <c r="L4066" s="5">
        <v>16</v>
      </c>
      <c r="M4066" s="7" t="s">
        <v>2111</v>
      </c>
      <c r="N4066" s="7" t="s">
        <v>2112</v>
      </c>
      <c r="O4066" s="9" t="str">
        <f t="shared" si="252"/>
        <v>2020-04-21</v>
      </c>
      <c r="P4066" s="1" t="str">
        <f>VLOOKUP(K4066,de_para!$A$2:$B$46,2,0)</f>
        <v>Credenciamento</v>
      </c>
      <c r="Q4066" s="1">
        <v>0</v>
      </c>
      <c r="R4066" s="1">
        <f t="shared" si="253"/>
        <v>4</v>
      </c>
      <c r="S4066" s="1">
        <f t="shared" si="254"/>
        <v>2020</v>
      </c>
      <c r="T4066" s="1">
        <f t="shared" si="255"/>
        <v>1</v>
      </c>
    </row>
    <row r="4067" spans="1:20" x14ac:dyDescent="0.2">
      <c r="A4067" s="3" t="s">
        <v>1006</v>
      </c>
      <c r="B4067" s="3" t="s">
        <v>2110</v>
      </c>
      <c r="C4067" s="4" t="s">
        <v>1507</v>
      </c>
      <c r="D4067" s="5" t="s">
        <v>1508</v>
      </c>
      <c r="E4067" s="4" t="s">
        <v>1509</v>
      </c>
      <c r="F4067" s="6">
        <v>771.89</v>
      </c>
      <c r="G4067" s="4">
        <v>126592</v>
      </c>
      <c r="H4067" s="4">
        <v>146289</v>
      </c>
      <c r="I4067" s="5">
        <v>5.2764732800000003</v>
      </c>
      <c r="J4067" s="5">
        <v>1.1555943503538999</v>
      </c>
      <c r="K4067" s="5" t="s">
        <v>38</v>
      </c>
      <c r="L4067" s="5">
        <v>2</v>
      </c>
      <c r="M4067" s="7" t="s">
        <v>2111</v>
      </c>
      <c r="N4067" s="7" t="s">
        <v>2112</v>
      </c>
      <c r="O4067" s="9" t="str">
        <f t="shared" si="252"/>
        <v>2020-04-21</v>
      </c>
      <c r="P4067" s="1" t="str">
        <f>VLOOKUP(K4067,de_para!$A$2:$B$46,2,0)</f>
        <v>Credenciamento</v>
      </c>
      <c r="Q4067" s="1">
        <v>0</v>
      </c>
      <c r="R4067" s="1">
        <f t="shared" si="253"/>
        <v>4</v>
      </c>
      <c r="S4067" s="1">
        <f t="shared" si="254"/>
        <v>2020</v>
      </c>
      <c r="T4067" s="1">
        <f t="shared" si="255"/>
        <v>1</v>
      </c>
    </row>
    <row r="4068" spans="1:20" x14ac:dyDescent="0.2">
      <c r="A4068" s="3" t="s">
        <v>311</v>
      </c>
      <c r="B4068" s="3" t="s">
        <v>2110</v>
      </c>
      <c r="C4068" s="4" t="s">
        <v>2090</v>
      </c>
      <c r="D4068" s="5" t="s">
        <v>2091</v>
      </c>
      <c r="E4068" s="4" t="s">
        <v>2092</v>
      </c>
      <c r="F4068" s="6">
        <v>2592.9299999999998</v>
      </c>
      <c r="G4068" s="4">
        <v>236224</v>
      </c>
      <c r="H4068" s="4">
        <v>541760</v>
      </c>
      <c r="I4068" s="5">
        <v>4.7861230099999998</v>
      </c>
      <c r="J4068" s="5">
        <v>2.2934164183147998</v>
      </c>
      <c r="K4068" s="5" t="s">
        <v>2053</v>
      </c>
      <c r="L4068" s="5" t="s">
        <v>42</v>
      </c>
      <c r="M4068" s="7" t="s">
        <v>2111</v>
      </c>
      <c r="N4068" s="7" t="s">
        <v>2112</v>
      </c>
      <c r="O4068" s="9" t="str">
        <f t="shared" si="252"/>
        <v>2020-04-21</v>
      </c>
      <c r="P4068" s="1" t="str">
        <f>VLOOKUP(K4068,de_para!$A$2:$B$46,2,0)</f>
        <v>web event</v>
      </c>
      <c r="Q4068" s="1">
        <v>0</v>
      </c>
      <c r="R4068" s="1">
        <f t="shared" si="253"/>
        <v>4</v>
      </c>
      <c r="S4068" s="1">
        <f t="shared" si="254"/>
        <v>2020</v>
      </c>
      <c r="T4068" s="1">
        <f t="shared" si="255"/>
        <v>1</v>
      </c>
    </row>
    <row r="4069" spans="1:20" x14ac:dyDescent="0.2">
      <c r="A4069" s="3" t="s">
        <v>1574</v>
      </c>
      <c r="B4069" s="3" t="s">
        <v>2110</v>
      </c>
      <c r="C4069" s="4" t="s">
        <v>1575</v>
      </c>
      <c r="D4069" s="5" t="s">
        <v>1508</v>
      </c>
      <c r="E4069" s="4" t="s">
        <v>1509</v>
      </c>
      <c r="F4069" s="6">
        <v>506.17</v>
      </c>
      <c r="G4069" s="4">
        <v>49504</v>
      </c>
      <c r="H4069" s="4">
        <v>67136</v>
      </c>
      <c r="I4069" s="5">
        <v>7.5394721200000001</v>
      </c>
      <c r="J4069" s="5">
        <v>1.3561732385262</v>
      </c>
      <c r="K4069" s="5" t="s">
        <v>38</v>
      </c>
      <c r="L4069" s="5">
        <v>1</v>
      </c>
      <c r="M4069" s="7" t="s">
        <v>2111</v>
      </c>
      <c r="N4069" s="7" t="s">
        <v>2112</v>
      </c>
      <c r="O4069" s="9" t="str">
        <f t="shared" si="252"/>
        <v>2020-04-21</v>
      </c>
      <c r="P4069" s="1" t="str">
        <f>VLOOKUP(K4069,de_para!$A$2:$B$46,2,0)</f>
        <v>Credenciamento</v>
      </c>
      <c r="Q4069" s="1">
        <v>0</v>
      </c>
      <c r="R4069" s="1">
        <f t="shared" si="253"/>
        <v>4</v>
      </c>
      <c r="S4069" s="1">
        <f t="shared" si="254"/>
        <v>2020</v>
      </c>
      <c r="T4069" s="1">
        <f t="shared" si="255"/>
        <v>1</v>
      </c>
    </row>
    <row r="4070" spans="1:20" x14ac:dyDescent="0.2">
      <c r="A4070" s="3" t="s">
        <v>311</v>
      </c>
      <c r="B4070" s="3" t="s">
        <v>2110</v>
      </c>
      <c r="C4070" s="4" t="s">
        <v>1990</v>
      </c>
      <c r="D4070" s="5" t="s">
        <v>1991</v>
      </c>
      <c r="E4070" s="4" t="s">
        <v>1992</v>
      </c>
      <c r="F4070" s="6">
        <v>2667.23</v>
      </c>
      <c r="G4070" s="4">
        <v>232064</v>
      </c>
      <c r="H4070" s="4">
        <v>573656</v>
      </c>
      <c r="I4070" s="5">
        <v>4.6495286399999998</v>
      </c>
      <c r="J4070" s="5">
        <v>2.4719732487589998</v>
      </c>
      <c r="K4070" s="5" t="s">
        <v>1993</v>
      </c>
      <c r="L4070" s="5">
        <v>4</v>
      </c>
      <c r="M4070" s="7" t="s">
        <v>2111</v>
      </c>
      <c r="N4070" s="7" t="s">
        <v>2112</v>
      </c>
      <c r="O4070" s="9" t="str">
        <f t="shared" si="252"/>
        <v>2020-04-21</v>
      </c>
      <c r="P4070" s="1" t="str">
        <f>VLOOKUP(K4070,de_para!$A$2:$B$46,2,0)</f>
        <v>Credenciamento</v>
      </c>
      <c r="Q4070" s="1">
        <v>0</v>
      </c>
      <c r="R4070" s="1">
        <f t="shared" si="253"/>
        <v>4</v>
      </c>
      <c r="S4070" s="1">
        <f t="shared" si="254"/>
        <v>2020</v>
      </c>
      <c r="T4070" s="1">
        <f t="shared" si="255"/>
        <v>1</v>
      </c>
    </row>
    <row r="4071" spans="1:20" x14ac:dyDescent="0.2">
      <c r="A4071" s="3" t="s">
        <v>1619</v>
      </c>
      <c r="B4071" s="3" t="s">
        <v>2110</v>
      </c>
      <c r="C4071" s="4" t="s">
        <v>1620</v>
      </c>
      <c r="D4071" s="5" t="s">
        <v>1609</v>
      </c>
      <c r="E4071" s="4" t="s">
        <v>1610</v>
      </c>
      <c r="F4071" s="6">
        <v>7720.04</v>
      </c>
      <c r="G4071" s="4">
        <v>531454</v>
      </c>
      <c r="H4071" s="4">
        <v>735958</v>
      </c>
      <c r="I4071" s="5">
        <v>10.48978338</v>
      </c>
      <c r="J4071" s="5">
        <v>1.3848009423205001</v>
      </c>
      <c r="K4071" s="5" t="s">
        <v>200</v>
      </c>
      <c r="L4071" s="5">
        <v>282</v>
      </c>
      <c r="M4071" s="7" t="s">
        <v>2111</v>
      </c>
      <c r="N4071" s="7" t="s">
        <v>2112</v>
      </c>
      <c r="O4071" s="9" t="str">
        <f t="shared" si="252"/>
        <v>2020-04-21</v>
      </c>
      <c r="P4071" s="1" t="str">
        <f>VLOOKUP(K4071,de_para!$A$2:$B$46,2,0)</f>
        <v>Mensagem</v>
      </c>
      <c r="Q4071" s="1">
        <v>1</v>
      </c>
      <c r="R4071" s="1">
        <f t="shared" si="253"/>
        <v>4</v>
      </c>
      <c r="S4071" s="1">
        <f t="shared" si="254"/>
        <v>2020</v>
      </c>
      <c r="T4071" s="1">
        <f t="shared" si="255"/>
        <v>1</v>
      </c>
    </row>
    <row r="4072" spans="1:20" x14ac:dyDescent="0.2">
      <c r="A4072" s="3" t="s">
        <v>2054</v>
      </c>
      <c r="B4072" s="3" t="s">
        <v>2110</v>
      </c>
      <c r="C4072" s="4" t="s">
        <v>2069</v>
      </c>
      <c r="D4072" s="5" t="s">
        <v>1761</v>
      </c>
      <c r="E4072" s="4" t="s">
        <v>1762</v>
      </c>
      <c r="F4072" s="6">
        <v>120.92</v>
      </c>
      <c r="G4072" s="4">
        <v>17468</v>
      </c>
      <c r="H4072" s="4">
        <v>19764</v>
      </c>
      <c r="I4072" s="5">
        <v>6.1181947000000001</v>
      </c>
      <c r="J4072" s="5">
        <v>1.1314403480649999</v>
      </c>
      <c r="K4072" s="5" t="s">
        <v>30</v>
      </c>
      <c r="L4072" s="5">
        <v>13</v>
      </c>
      <c r="M4072" s="7" t="s">
        <v>2111</v>
      </c>
      <c r="N4072" s="7" t="s">
        <v>2112</v>
      </c>
      <c r="O4072" s="9" t="str">
        <f t="shared" si="252"/>
        <v>2020-04-21</v>
      </c>
      <c r="P4072" s="1" t="str">
        <f>VLOOKUP(K4072,de_para!$A$2:$B$46,2,0)</f>
        <v>Lead Ads</v>
      </c>
      <c r="Q4072" s="1">
        <v>0</v>
      </c>
      <c r="R4072" s="1">
        <f t="shared" si="253"/>
        <v>4</v>
      </c>
      <c r="S4072" s="1">
        <f t="shared" si="254"/>
        <v>2020</v>
      </c>
      <c r="T4072" s="1">
        <f t="shared" si="255"/>
        <v>1</v>
      </c>
    </row>
    <row r="4073" spans="1:20" x14ac:dyDescent="0.2">
      <c r="A4073" s="3" t="s">
        <v>2059</v>
      </c>
      <c r="B4073" s="3" t="s">
        <v>2110</v>
      </c>
      <c r="C4073" s="4" t="s">
        <v>2060</v>
      </c>
      <c r="D4073" s="5" t="s">
        <v>2061</v>
      </c>
      <c r="E4073" s="4" t="s">
        <v>2062</v>
      </c>
      <c r="F4073" s="6">
        <v>2.14</v>
      </c>
      <c r="G4073" s="4">
        <v>221</v>
      </c>
      <c r="H4073" s="4">
        <v>228</v>
      </c>
      <c r="I4073" s="5">
        <v>9.3859649100000002</v>
      </c>
      <c r="J4073" s="5">
        <v>1.0316742081448</v>
      </c>
      <c r="K4073" s="5" t="s">
        <v>200</v>
      </c>
      <c r="L4073" s="5">
        <v>2</v>
      </c>
      <c r="M4073" s="7" t="s">
        <v>2111</v>
      </c>
      <c r="N4073" s="7" t="s">
        <v>2112</v>
      </c>
      <c r="O4073" s="9" t="str">
        <f t="shared" si="252"/>
        <v>2020-04-21</v>
      </c>
      <c r="P4073" s="1" t="str">
        <f>VLOOKUP(K4073,de_para!$A$2:$B$46,2,0)</f>
        <v>Mensagem</v>
      </c>
      <c r="Q4073" s="1">
        <v>0</v>
      </c>
      <c r="R4073" s="1">
        <f t="shared" si="253"/>
        <v>4</v>
      </c>
      <c r="S4073" s="1">
        <f t="shared" si="254"/>
        <v>2020</v>
      </c>
      <c r="T4073" s="1">
        <f t="shared" si="255"/>
        <v>1</v>
      </c>
    </row>
    <row r="4074" spans="1:20" x14ac:dyDescent="0.2">
      <c r="A4074" s="3" t="s">
        <v>2117</v>
      </c>
      <c r="B4074" s="3" t="s">
        <v>2110</v>
      </c>
      <c r="C4074" s="4" t="s">
        <v>2118</v>
      </c>
      <c r="D4074" s="5" t="s">
        <v>2088</v>
      </c>
      <c r="E4074" s="4" t="s">
        <v>2089</v>
      </c>
      <c r="F4074" s="6">
        <v>0</v>
      </c>
      <c r="G4074" s="4">
        <v>0</v>
      </c>
      <c r="H4074" s="4">
        <v>0</v>
      </c>
      <c r="I4074" s="5" t="s">
        <v>42</v>
      </c>
      <c r="J4074" s="5">
        <v>0</v>
      </c>
      <c r="K4074" s="5" t="s">
        <v>826</v>
      </c>
      <c r="L4074" s="5">
        <v>4</v>
      </c>
      <c r="M4074" s="7" t="s">
        <v>2111</v>
      </c>
      <c r="N4074" s="7" t="s">
        <v>2112</v>
      </c>
      <c r="O4074" s="9" t="str">
        <f t="shared" si="252"/>
        <v>2020-04-21</v>
      </c>
      <c r="P4074" s="1" t="str">
        <f>VLOOKUP(K4074,de_para!$A$2:$B$46,2,0)</f>
        <v>App event</v>
      </c>
      <c r="Q4074" s="1">
        <v>0</v>
      </c>
      <c r="R4074" s="1">
        <f t="shared" si="253"/>
        <v>4</v>
      </c>
      <c r="S4074" s="1">
        <f t="shared" si="254"/>
        <v>2020</v>
      </c>
      <c r="T4074" s="1">
        <f t="shared" si="255"/>
        <v>1</v>
      </c>
    </row>
    <row r="4075" spans="1:20" x14ac:dyDescent="0.2">
      <c r="A4075" s="3" t="s">
        <v>2105</v>
      </c>
      <c r="B4075" s="3" t="s">
        <v>2110</v>
      </c>
      <c r="C4075" s="4" t="s">
        <v>2109</v>
      </c>
      <c r="D4075" s="5" t="s">
        <v>2088</v>
      </c>
      <c r="E4075" s="4" t="s">
        <v>2089</v>
      </c>
      <c r="F4075" s="6">
        <v>0</v>
      </c>
      <c r="G4075" s="4">
        <v>0</v>
      </c>
      <c r="H4075" s="4">
        <v>0</v>
      </c>
      <c r="I4075" s="5" t="s">
        <v>42</v>
      </c>
      <c r="J4075" s="5">
        <v>0</v>
      </c>
      <c r="K4075" s="5" t="s">
        <v>826</v>
      </c>
      <c r="L4075" s="5">
        <v>2</v>
      </c>
      <c r="M4075" s="7" t="s">
        <v>2111</v>
      </c>
      <c r="N4075" s="7" t="s">
        <v>2112</v>
      </c>
      <c r="O4075" s="9" t="str">
        <f t="shared" si="252"/>
        <v>2020-04-21</v>
      </c>
      <c r="P4075" s="1" t="str">
        <f>VLOOKUP(K4075,de_para!$A$2:$B$46,2,0)</f>
        <v>App event</v>
      </c>
      <c r="Q4075" s="1">
        <v>0</v>
      </c>
      <c r="R4075" s="1">
        <f t="shared" si="253"/>
        <v>4</v>
      </c>
      <c r="S4075" s="1">
        <f t="shared" si="254"/>
        <v>2020</v>
      </c>
      <c r="T4075" s="1">
        <f t="shared" si="255"/>
        <v>1</v>
      </c>
    </row>
    <row r="4076" spans="1:20" x14ac:dyDescent="0.2">
      <c r="A4076" s="3" t="s">
        <v>2119</v>
      </c>
      <c r="B4076" s="3" t="s">
        <v>2110</v>
      </c>
      <c r="C4076" s="4" t="s">
        <v>2120</v>
      </c>
      <c r="D4076" s="5" t="s">
        <v>2079</v>
      </c>
      <c r="E4076" s="4" t="s">
        <v>2080</v>
      </c>
      <c r="F4076" s="6">
        <v>0</v>
      </c>
      <c r="G4076" s="4">
        <v>0</v>
      </c>
      <c r="H4076" s="4">
        <v>0</v>
      </c>
      <c r="I4076" s="5" t="s">
        <v>42</v>
      </c>
      <c r="J4076" s="5">
        <v>0</v>
      </c>
      <c r="K4076" s="5" t="s">
        <v>826</v>
      </c>
      <c r="L4076" s="5">
        <v>2</v>
      </c>
      <c r="M4076" s="7" t="s">
        <v>2111</v>
      </c>
      <c r="N4076" s="7" t="s">
        <v>2112</v>
      </c>
      <c r="O4076" s="9" t="str">
        <f t="shared" si="252"/>
        <v>2020-04-21</v>
      </c>
      <c r="P4076" s="1" t="str">
        <f>VLOOKUP(K4076,de_para!$A$2:$B$46,2,0)</f>
        <v>App event</v>
      </c>
      <c r="Q4076" s="1">
        <v>0</v>
      </c>
      <c r="R4076" s="1">
        <f t="shared" si="253"/>
        <v>4</v>
      </c>
      <c r="S4076" s="1">
        <f t="shared" si="254"/>
        <v>2020</v>
      </c>
      <c r="T4076" s="1">
        <f t="shared" si="255"/>
        <v>1</v>
      </c>
    </row>
    <row r="4077" spans="1:20" x14ac:dyDescent="0.2">
      <c r="A4077" s="3" t="s">
        <v>2105</v>
      </c>
      <c r="B4077" s="3" t="s">
        <v>2110</v>
      </c>
      <c r="C4077" s="4" t="s">
        <v>2106</v>
      </c>
      <c r="D4077" s="5" t="s">
        <v>2107</v>
      </c>
      <c r="E4077" s="4" t="s">
        <v>2108</v>
      </c>
      <c r="F4077" s="6">
        <v>0</v>
      </c>
      <c r="G4077" s="4">
        <v>0</v>
      </c>
      <c r="H4077" s="4">
        <v>0</v>
      </c>
      <c r="I4077" s="5" t="s">
        <v>42</v>
      </c>
      <c r="J4077" s="5">
        <v>0</v>
      </c>
      <c r="K4077" s="5" t="s">
        <v>826</v>
      </c>
      <c r="L4077" s="5">
        <v>9</v>
      </c>
      <c r="M4077" s="7" t="s">
        <v>2111</v>
      </c>
      <c r="N4077" s="7" t="s">
        <v>2112</v>
      </c>
      <c r="O4077" s="9" t="str">
        <f t="shared" si="252"/>
        <v>2020-04-21</v>
      </c>
      <c r="P4077" s="1" t="str">
        <f>VLOOKUP(K4077,de_para!$A$2:$B$46,2,0)</f>
        <v>App event</v>
      </c>
      <c r="Q4077" s="1">
        <v>0</v>
      </c>
      <c r="R4077" s="1">
        <f t="shared" si="253"/>
        <v>4</v>
      </c>
      <c r="S4077" s="1">
        <f t="shared" si="254"/>
        <v>2020</v>
      </c>
      <c r="T4077" s="1">
        <f t="shared" si="255"/>
        <v>1</v>
      </c>
    </row>
    <row r="4078" spans="1:20" x14ac:dyDescent="0.2">
      <c r="A4078" s="3" t="s">
        <v>2105</v>
      </c>
      <c r="B4078" s="3" t="s">
        <v>2110</v>
      </c>
      <c r="C4078" s="4" t="s">
        <v>2121</v>
      </c>
      <c r="D4078" s="5" t="s">
        <v>2122</v>
      </c>
      <c r="E4078" s="4" t="s">
        <v>2123</v>
      </c>
      <c r="F4078" s="6">
        <v>0</v>
      </c>
      <c r="G4078" s="4">
        <v>0</v>
      </c>
      <c r="H4078" s="4">
        <v>0</v>
      </c>
      <c r="I4078" s="5" t="s">
        <v>42</v>
      </c>
      <c r="J4078" s="5">
        <v>0</v>
      </c>
      <c r="K4078" s="5" t="s">
        <v>2124</v>
      </c>
      <c r="L4078" s="5">
        <v>1</v>
      </c>
      <c r="M4078" s="7" t="s">
        <v>2111</v>
      </c>
      <c r="N4078" s="7" t="s">
        <v>2112</v>
      </c>
      <c r="O4078" s="9" t="str">
        <f t="shared" si="252"/>
        <v>2020-04-21</v>
      </c>
      <c r="P4078" s="1" t="str">
        <f>VLOOKUP(K4078,de_para!$A$2:$B$46,2,0)</f>
        <v>App event</v>
      </c>
      <c r="Q4078" s="1">
        <v>0</v>
      </c>
      <c r="R4078" s="1">
        <f t="shared" si="253"/>
        <v>4</v>
      </c>
      <c r="S4078" s="1">
        <f t="shared" si="254"/>
        <v>2020</v>
      </c>
      <c r="T4078" s="1">
        <f t="shared" si="255"/>
        <v>1</v>
      </c>
    </row>
    <row r="4079" spans="1:20" x14ac:dyDescent="0.2">
      <c r="A4079" s="3" t="s">
        <v>2054</v>
      </c>
      <c r="B4079" s="3" t="s">
        <v>2110</v>
      </c>
      <c r="C4079" s="4" t="s">
        <v>2055</v>
      </c>
      <c r="D4079" s="5" t="s">
        <v>1360</v>
      </c>
      <c r="E4079" s="4" t="s">
        <v>1361</v>
      </c>
      <c r="F4079" s="6">
        <v>306.04000000000002</v>
      </c>
      <c r="G4079" s="4">
        <v>53584</v>
      </c>
      <c r="H4079" s="4">
        <v>57635</v>
      </c>
      <c r="I4079" s="5">
        <v>5.3099679000000002</v>
      </c>
      <c r="J4079" s="5">
        <v>1.0756009256493999</v>
      </c>
      <c r="K4079" s="5" t="s">
        <v>30</v>
      </c>
      <c r="L4079" s="5">
        <v>35</v>
      </c>
      <c r="M4079" s="7" t="s">
        <v>2111</v>
      </c>
      <c r="N4079" s="7" t="s">
        <v>2112</v>
      </c>
      <c r="O4079" s="9" t="str">
        <f t="shared" si="252"/>
        <v>2020-04-21</v>
      </c>
      <c r="P4079" s="1" t="str">
        <f>VLOOKUP(K4079,de_para!$A$2:$B$46,2,0)</f>
        <v>Lead Ads</v>
      </c>
      <c r="Q4079" s="1">
        <v>0</v>
      </c>
      <c r="R4079" s="1">
        <f t="shared" si="253"/>
        <v>4</v>
      </c>
      <c r="S4079" s="1">
        <f t="shared" si="254"/>
        <v>2020</v>
      </c>
      <c r="T4079" s="1">
        <f t="shared" si="255"/>
        <v>1</v>
      </c>
    </row>
    <row r="4080" spans="1:20" x14ac:dyDescent="0.2">
      <c r="A4080" s="3" t="s">
        <v>2103</v>
      </c>
      <c r="B4080" s="3" t="s">
        <v>2110</v>
      </c>
      <c r="C4080" s="4" t="s">
        <v>2104</v>
      </c>
      <c r="D4080" s="5" t="s">
        <v>2088</v>
      </c>
      <c r="E4080" s="4" t="s">
        <v>2089</v>
      </c>
      <c r="F4080" s="6">
        <v>0</v>
      </c>
      <c r="G4080" s="4">
        <v>0</v>
      </c>
      <c r="H4080" s="4">
        <v>0</v>
      </c>
      <c r="I4080" s="5" t="s">
        <v>42</v>
      </c>
      <c r="J4080" s="5">
        <v>0</v>
      </c>
      <c r="K4080" s="5" t="s">
        <v>826</v>
      </c>
      <c r="L4080" s="5">
        <v>9</v>
      </c>
      <c r="M4080" s="7" t="s">
        <v>2111</v>
      </c>
      <c r="N4080" s="7" t="s">
        <v>2112</v>
      </c>
      <c r="O4080" s="9" t="str">
        <f t="shared" si="252"/>
        <v>2020-04-21</v>
      </c>
      <c r="P4080" s="1" t="str">
        <f>VLOOKUP(K4080,de_para!$A$2:$B$46,2,0)</f>
        <v>App event</v>
      </c>
      <c r="Q4080" s="1">
        <v>0</v>
      </c>
      <c r="R4080" s="1">
        <f t="shared" si="253"/>
        <v>4</v>
      </c>
      <c r="S4080" s="1">
        <f t="shared" si="254"/>
        <v>2020</v>
      </c>
      <c r="T4080" s="1">
        <f t="shared" si="255"/>
        <v>1</v>
      </c>
    </row>
    <row r="4081" spans="1:20" x14ac:dyDescent="0.2">
      <c r="A4081" s="3" t="s">
        <v>311</v>
      </c>
      <c r="B4081" s="3" t="s">
        <v>2110</v>
      </c>
      <c r="C4081" s="4" t="s">
        <v>1248</v>
      </c>
      <c r="D4081" s="5" t="s">
        <v>1249</v>
      </c>
      <c r="E4081" s="4" t="s">
        <v>1250</v>
      </c>
      <c r="F4081" s="6">
        <v>1369.31</v>
      </c>
      <c r="G4081" s="4">
        <v>199168</v>
      </c>
      <c r="H4081" s="4">
        <v>295121</v>
      </c>
      <c r="I4081" s="5">
        <v>4.6398257000000003</v>
      </c>
      <c r="J4081" s="5">
        <v>1.4817691597044</v>
      </c>
      <c r="K4081" s="5" t="s">
        <v>1251</v>
      </c>
      <c r="L4081" s="5">
        <v>25</v>
      </c>
      <c r="M4081" s="7" t="s">
        <v>2111</v>
      </c>
      <c r="N4081" s="7" t="s">
        <v>2112</v>
      </c>
      <c r="O4081" s="9" t="str">
        <f t="shared" si="252"/>
        <v>2020-04-21</v>
      </c>
      <c r="P4081" s="1" t="str">
        <f>VLOOKUP(K4081,de_para!$A$2:$B$46,2,0)</f>
        <v>Credenciamento</v>
      </c>
      <c r="Q4081" s="1">
        <v>0</v>
      </c>
      <c r="R4081" s="1">
        <f t="shared" si="253"/>
        <v>4</v>
      </c>
      <c r="S4081" s="1">
        <f t="shared" si="254"/>
        <v>2020</v>
      </c>
      <c r="T4081" s="1">
        <f t="shared" si="255"/>
        <v>1</v>
      </c>
    </row>
    <row r="4082" spans="1:20" x14ac:dyDescent="0.2">
      <c r="A4082" s="3" t="s">
        <v>2093</v>
      </c>
      <c r="B4082" s="3" t="s">
        <v>2110</v>
      </c>
      <c r="C4082" s="4" t="s">
        <v>2094</v>
      </c>
      <c r="D4082" s="5" t="s">
        <v>2079</v>
      </c>
      <c r="E4082" s="4" t="s">
        <v>2080</v>
      </c>
      <c r="F4082" s="6">
        <v>0</v>
      </c>
      <c r="G4082" s="4">
        <v>0</v>
      </c>
      <c r="H4082" s="4">
        <v>0</v>
      </c>
      <c r="I4082" s="5" t="s">
        <v>42</v>
      </c>
      <c r="J4082" s="5">
        <v>0</v>
      </c>
      <c r="K4082" s="5" t="s">
        <v>826</v>
      </c>
      <c r="L4082" s="5">
        <v>2</v>
      </c>
      <c r="M4082" s="7" t="s">
        <v>2111</v>
      </c>
      <c r="N4082" s="7" t="s">
        <v>2112</v>
      </c>
      <c r="O4082" s="9" t="str">
        <f t="shared" si="252"/>
        <v>2020-04-21</v>
      </c>
      <c r="P4082" s="1" t="str">
        <f>VLOOKUP(K4082,de_para!$A$2:$B$46,2,0)</f>
        <v>App event</v>
      </c>
      <c r="Q4082" s="1">
        <v>0</v>
      </c>
      <c r="R4082" s="1">
        <f t="shared" si="253"/>
        <v>4</v>
      </c>
      <c r="S4082" s="1">
        <f t="shared" si="254"/>
        <v>2020</v>
      </c>
      <c r="T4082" s="1">
        <f t="shared" si="255"/>
        <v>1</v>
      </c>
    </row>
    <row r="4083" spans="1:20" x14ac:dyDescent="0.2">
      <c r="A4083" s="3" t="s">
        <v>1305</v>
      </c>
      <c r="B4083" s="3" t="s">
        <v>2110</v>
      </c>
      <c r="C4083" s="4" t="s">
        <v>1550</v>
      </c>
      <c r="D4083" s="5" t="s">
        <v>1521</v>
      </c>
      <c r="E4083" s="4" t="s">
        <v>1522</v>
      </c>
      <c r="F4083" s="6">
        <v>633.73</v>
      </c>
      <c r="G4083" s="4">
        <v>87040</v>
      </c>
      <c r="H4083" s="4">
        <v>175736</v>
      </c>
      <c r="I4083" s="5">
        <v>3.6061478600000001</v>
      </c>
      <c r="J4083" s="5">
        <v>2.0190257352940999</v>
      </c>
      <c r="K4083" s="5" t="s">
        <v>1251</v>
      </c>
      <c r="L4083" s="5">
        <v>6</v>
      </c>
      <c r="M4083" s="7" t="s">
        <v>2111</v>
      </c>
      <c r="N4083" s="7" t="s">
        <v>2112</v>
      </c>
      <c r="O4083" s="9" t="str">
        <f t="shared" si="252"/>
        <v>2020-04-21</v>
      </c>
      <c r="P4083" s="1" t="str">
        <f>VLOOKUP(K4083,de_para!$A$2:$B$46,2,0)</f>
        <v>Credenciamento</v>
      </c>
      <c r="Q4083" s="1">
        <v>0</v>
      </c>
      <c r="R4083" s="1">
        <f t="shared" si="253"/>
        <v>4</v>
      </c>
      <c r="S4083" s="1">
        <f t="shared" si="254"/>
        <v>2020</v>
      </c>
      <c r="T4083" s="1">
        <f t="shared" si="255"/>
        <v>1</v>
      </c>
    </row>
    <row r="4084" spans="1:20" x14ac:dyDescent="0.2">
      <c r="A4084" s="3" t="s">
        <v>1456</v>
      </c>
      <c r="B4084" s="3" t="s">
        <v>2110</v>
      </c>
      <c r="C4084" s="4" t="s">
        <v>1457</v>
      </c>
      <c r="D4084" s="5" t="s">
        <v>1458</v>
      </c>
      <c r="E4084" s="4" t="s">
        <v>1459</v>
      </c>
      <c r="F4084" s="6">
        <v>10716.05</v>
      </c>
      <c r="G4084" s="4">
        <v>674431</v>
      </c>
      <c r="H4084" s="4">
        <v>1081147</v>
      </c>
      <c r="I4084" s="5">
        <v>9.9117418799999992</v>
      </c>
      <c r="J4084" s="5">
        <v>1.6030505715187999</v>
      </c>
      <c r="K4084" s="5" t="s">
        <v>200</v>
      </c>
      <c r="L4084" s="5">
        <v>462</v>
      </c>
      <c r="M4084" s="7" t="s">
        <v>2111</v>
      </c>
      <c r="N4084" s="7" t="s">
        <v>2112</v>
      </c>
      <c r="O4084" s="9" t="str">
        <f t="shared" si="252"/>
        <v>2020-04-21</v>
      </c>
      <c r="P4084" s="1" t="str">
        <f>VLOOKUP(K4084,de_para!$A$2:$B$46,2,0)</f>
        <v>Mensagem</v>
      </c>
      <c r="Q4084" s="1">
        <v>1</v>
      </c>
      <c r="R4084" s="1">
        <f t="shared" si="253"/>
        <v>4</v>
      </c>
      <c r="S4084" s="1">
        <f t="shared" si="254"/>
        <v>2020</v>
      </c>
      <c r="T4084" s="1">
        <f t="shared" si="255"/>
        <v>1</v>
      </c>
    </row>
    <row r="4085" spans="1:20" x14ac:dyDescent="0.2">
      <c r="A4085" s="3" t="s">
        <v>2125</v>
      </c>
      <c r="B4085" s="3" t="s">
        <v>2110</v>
      </c>
      <c r="C4085" s="4" t="s">
        <v>2126</v>
      </c>
      <c r="D4085" s="5" t="s">
        <v>2079</v>
      </c>
      <c r="E4085" s="4" t="s">
        <v>2080</v>
      </c>
      <c r="F4085" s="6">
        <v>0</v>
      </c>
      <c r="G4085" s="4">
        <v>0</v>
      </c>
      <c r="H4085" s="4">
        <v>0</v>
      </c>
      <c r="I4085" s="5" t="s">
        <v>42</v>
      </c>
      <c r="J4085" s="5">
        <v>0</v>
      </c>
      <c r="K4085" s="5" t="s">
        <v>826</v>
      </c>
      <c r="L4085" s="5">
        <v>1</v>
      </c>
      <c r="M4085" s="7" t="s">
        <v>2111</v>
      </c>
      <c r="N4085" s="7" t="s">
        <v>2112</v>
      </c>
      <c r="O4085" s="9" t="str">
        <f t="shared" si="252"/>
        <v>2020-04-21</v>
      </c>
      <c r="P4085" s="1" t="str">
        <f>VLOOKUP(K4085,de_para!$A$2:$B$46,2,0)</f>
        <v>App event</v>
      </c>
      <c r="Q4085" s="1">
        <v>0</v>
      </c>
      <c r="R4085" s="1">
        <f t="shared" si="253"/>
        <v>4</v>
      </c>
      <c r="S4085" s="1">
        <f t="shared" si="254"/>
        <v>2020</v>
      </c>
      <c r="T4085" s="1">
        <f t="shared" si="255"/>
        <v>1</v>
      </c>
    </row>
    <row r="4086" spans="1:20" x14ac:dyDescent="0.2">
      <c r="A4086" s="3" t="s">
        <v>2008</v>
      </c>
      <c r="B4086" s="3" t="s">
        <v>2110</v>
      </c>
      <c r="C4086" s="4" t="s">
        <v>2127</v>
      </c>
      <c r="D4086" s="5" t="s">
        <v>2128</v>
      </c>
      <c r="E4086" s="4" t="s">
        <v>2129</v>
      </c>
      <c r="F4086" s="6">
        <v>23.11</v>
      </c>
      <c r="G4086" s="4">
        <v>5676</v>
      </c>
      <c r="H4086" s="4">
        <v>6165</v>
      </c>
      <c r="I4086" s="5">
        <v>3.7485807000000002</v>
      </c>
      <c r="J4086" s="5">
        <v>1.0861522198732001</v>
      </c>
      <c r="K4086" s="5" t="s">
        <v>222</v>
      </c>
      <c r="L4086" s="5">
        <v>121</v>
      </c>
      <c r="M4086" s="7" t="s">
        <v>2111</v>
      </c>
      <c r="N4086" s="7" t="s">
        <v>2112</v>
      </c>
      <c r="O4086" s="9" t="str">
        <f t="shared" si="252"/>
        <v>2020-04-21</v>
      </c>
      <c r="P4086" s="1" t="str">
        <f>VLOOKUP(K4086,de_para!$A$2:$B$46,2,0)</f>
        <v>Mid funnel</v>
      </c>
      <c r="Q4086" s="1">
        <v>0</v>
      </c>
      <c r="R4086" s="1">
        <f t="shared" si="253"/>
        <v>4</v>
      </c>
      <c r="S4086" s="1">
        <f t="shared" si="254"/>
        <v>2020</v>
      </c>
      <c r="T4086" s="1">
        <f t="shared" si="255"/>
        <v>1</v>
      </c>
    </row>
    <row r="4087" spans="1:20" x14ac:dyDescent="0.2">
      <c r="A4087" s="3" t="s">
        <v>2042</v>
      </c>
      <c r="B4087" s="3" t="s">
        <v>2110</v>
      </c>
      <c r="C4087" s="4" t="s">
        <v>2043</v>
      </c>
      <c r="D4087" s="5" t="s">
        <v>2044</v>
      </c>
      <c r="E4087" s="4" t="s">
        <v>2045</v>
      </c>
      <c r="F4087" s="6">
        <v>792.82</v>
      </c>
      <c r="G4087" s="4">
        <v>73952</v>
      </c>
      <c r="H4087" s="4">
        <v>98924</v>
      </c>
      <c r="I4087" s="5">
        <v>8.0144353200000005</v>
      </c>
      <c r="J4087" s="5">
        <v>1.3376784941583999</v>
      </c>
      <c r="K4087" s="5" t="s">
        <v>1304</v>
      </c>
      <c r="L4087" s="5">
        <v>93</v>
      </c>
      <c r="M4087" s="7" t="s">
        <v>2111</v>
      </c>
      <c r="N4087" s="7" t="s">
        <v>2112</v>
      </c>
      <c r="O4087" s="9" t="str">
        <f t="shared" si="252"/>
        <v>2020-04-21</v>
      </c>
      <c r="P4087" s="1" t="str">
        <f>VLOOKUP(K4087,de_para!$A$2:$B$46,2,0)</f>
        <v>web event</v>
      </c>
      <c r="Q4087" s="1">
        <v>0</v>
      </c>
      <c r="R4087" s="1">
        <f t="shared" si="253"/>
        <v>4</v>
      </c>
      <c r="S4087" s="1">
        <f t="shared" si="254"/>
        <v>2020</v>
      </c>
      <c r="T4087" s="1">
        <f t="shared" si="255"/>
        <v>1</v>
      </c>
    </row>
    <row r="4088" spans="1:20" x14ac:dyDescent="0.2">
      <c r="A4088" s="3" t="s">
        <v>2034</v>
      </c>
      <c r="B4088" s="3" t="s">
        <v>2110</v>
      </c>
      <c r="C4088" s="4" t="s">
        <v>2035</v>
      </c>
      <c r="D4088" s="5" t="s">
        <v>2036</v>
      </c>
      <c r="E4088" s="4" t="s">
        <v>2037</v>
      </c>
      <c r="F4088" s="6">
        <v>793.92</v>
      </c>
      <c r="G4088" s="4">
        <v>80496</v>
      </c>
      <c r="H4088" s="4">
        <v>117538</v>
      </c>
      <c r="I4088" s="5">
        <v>6.7545814999999996</v>
      </c>
      <c r="J4088" s="5">
        <v>1.4601719340090999</v>
      </c>
      <c r="K4088" s="5" t="s">
        <v>1304</v>
      </c>
      <c r="L4088" s="5">
        <v>35</v>
      </c>
      <c r="M4088" s="7" t="s">
        <v>2111</v>
      </c>
      <c r="N4088" s="7" t="s">
        <v>2112</v>
      </c>
      <c r="O4088" s="9" t="str">
        <f t="shared" si="252"/>
        <v>2020-04-21</v>
      </c>
      <c r="P4088" s="1" t="str">
        <f>VLOOKUP(K4088,de_para!$A$2:$B$46,2,0)</f>
        <v>web event</v>
      </c>
      <c r="Q4088" s="1">
        <v>0</v>
      </c>
      <c r="R4088" s="1">
        <f t="shared" si="253"/>
        <v>4</v>
      </c>
      <c r="S4088" s="1">
        <f t="shared" si="254"/>
        <v>2020</v>
      </c>
      <c r="T4088" s="1">
        <f t="shared" si="255"/>
        <v>1</v>
      </c>
    </row>
    <row r="4089" spans="1:20" x14ac:dyDescent="0.2">
      <c r="A4089" s="3" t="s">
        <v>1981</v>
      </c>
      <c r="B4089" s="3" t="s">
        <v>2110</v>
      </c>
      <c r="C4089" s="4" t="s">
        <v>1982</v>
      </c>
      <c r="D4089" s="5" t="s">
        <v>1983</v>
      </c>
      <c r="E4089" s="4" t="s">
        <v>1984</v>
      </c>
      <c r="F4089" s="6">
        <v>871.91</v>
      </c>
      <c r="G4089" s="4">
        <v>49536</v>
      </c>
      <c r="H4089" s="4">
        <v>81486</v>
      </c>
      <c r="I4089" s="5">
        <v>10.700120269999999</v>
      </c>
      <c r="J4089" s="5">
        <v>1.6449854651163001</v>
      </c>
      <c r="K4089" s="5" t="s">
        <v>1985</v>
      </c>
      <c r="L4089" s="5">
        <v>2886</v>
      </c>
      <c r="M4089" s="7" t="s">
        <v>2111</v>
      </c>
      <c r="N4089" s="7" t="s">
        <v>2112</v>
      </c>
      <c r="O4089" s="9" t="str">
        <f t="shared" si="252"/>
        <v>2020-04-21</v>
      </c>
      <c r="P4089" s="1" t="str">
        <f>VLOOKUP(K4089,de_para!$A$2:$B$46,2,0)</f>
        <v>web event</v>
      </c>
      <c r="Q4089" s="1">
        <v>0</v>
      </c>
      <c r="R4089" s="1">
        <f t="shared" si="253"/>
        <v>4</v>
      </c>
      <c r="S4089" s="1">
        <f t="shared" si="254"/>
        <v>2020</v>
      </c>
      <c r="T4089" s="1">
        <f t="shared" si="255"/>
        <v>1</v>
      </c>
    </row>
    <row r="4090" spans="1:20" x14ac:dyDescent="0.2">
      <c r="A4090" s="3" t="s">
        <v>1981</v>
      </c>
      <c r="B4090" s="3" t="s">
        <v>2110</v>
      </c>
      <c r="C4090" s="4" t="s">
        <v>2014</v>
      </c>
      <c r="D4090" s="5" t="s">
        <v>2010</v>
      </c>
      <c r="E4090" s="4" t="s">
        <v>2011</v>
      </c>
      <c r="F4090" s="6">
        <v>2317.9</v>
      </c>
      <c r="G4090" s="4">
        <v>198401</v>
      </c>
      <c r="H4090" s="4">
        <v>273785</v>
      </c>
      <c r="I4090" s="5">
        <v>8.4661321800000007</v>
      </c>
      <c r="J4090" s="5">
        <v>1.3799577623096999</v>
      </c>
      <c r="K4090" s="5" t="s">
        <v>2012</v>
      </c>
      <c r="L4090" s="5">
        <v>192</v>
      </c>
      <c r="M4090" s="7" t="s">
        <v>2111</v>
      </c>
      <c r="N4090" s="7" t="s">
        <v>2112</v>
      </c>
      <c r="O4090" s="9" t="str">
        <f t="shared" si="252"/>
        <v>2020-04-21</v>
      </c>
      <c r="P4090" s="1" t="str">
        <f>VLOOKUP(K4090,de_para!$A$2:$B$46,2,0)</f>
        <v>web event</v>
      </c>
      <c r="Q4090" s="1">
        <v>0</v>
      </c>
      <c r="R4090" s="1">
        <f t="shared" si="253"/>
        <v>4</v>
      </c>
      <c r="S4090" s="1">
        <f t="shared" si="254"/>
        <v>2020</v>
      </c>
      <c r="T4090" s="1">
        <f t="shared" si="255"/>
        <v>1</v>
      </c>
    </row>
    <row r="4091" spans="1:20" x14ac:dyDescent="0.2">
      <c r="A4091" s="3" t="s">
        <v>2008</v>
      </c>
      <c r="B4091" s="3" t="s">
        <v>2110</v>
      </c>
      <c r="C4091" s="4" t="s">
        <v>2013</v>
      </c>
      <c r="D4091" s="5" t="s">
        <v>1983</v>
      </c>
      <c r="E4091" s="4" t="s">
        <v>1984</v>
      </c>
      <c r="F4091" s="6">
        <v>1107.28</v>
      </c>
      <c r="G4091" s="4">
        <v>71248</v>
      </c>
      <c r="H4091" s="4">
        <v>117597</v>
      </c>
      <c r="I4091" s="5">
        <v>9.4158864599999994</v>
      </c>
      <c r="J4091" s="5">
        <v>1.6505305412082001</v>
      </c>
      <c r="K4091" s="5" t="s">
        <v>1985</v>
      </c>
      <c r="L4091" s="5">
        <v>3710</v>
      </c>
      <c r="M4091" s="7" t="s">
        <v>2111</v>
      </c>
      <c r="N4091" s="7" t="s">
        <v>2112</v>
      </c>
      <c r="O4091" s="9" t="str">
        <f t="shared" si="252"/>
        <v>2020-04-21</v>
      </c>
      <c r="P4091" s="1" t="str">
        <f>VLOOKUP(K4091,de_para!$A$2:$B$46,2,0)</f>
        <v>web event</v>
      </c>
      <c r="Q4091" s="1">
        <v>0</v>
      </c>
      <c r="R4091" s="1">
        <f t="shared" si="253"/>
        <v>4</v>
      </c>
      <c r="S4091" s="1">
        <f t="shared" si="254"/>
        <v>2020</v>
      </c>
      <c r="T4091" s="1">
        <f t="shared" si="255"/>
        <v>1</v>
      </c>
    </row>
    <row r="4092" spans="1:20" x14ac:dyDescent="0.2">
      <c r="A4092" s="3" t="s">
        <v>2008</v>
      </c>
      <c r="B4092" s="3" t="s">
        <v>2110</v>
      </c>
      <c r="C4092" s="4" t="s">
        <v>2009</v>
      </c>
      <c r="D4092" s="5" t="s">
        <v>2010</v>
      </c>
      <c r="E4092" s="4" t="s">
        <v>2011</v>
      </c>
      <c r="F4092" s="6">
        <v>1351.41</v>
      </c>
      <c r="G4092" s="4">
        <v>116448</v>
      </c>
      <c r="H4092" s="4">
        <v>156971</v>
      </c>
      <c r="I4092" s="5">
        <v>8.60929726</v>
      </c>
      <c r="J4092" s="5">
        <v>1.3479922368782999</v>
      </c>
      <c r="K4092" s="5" t="s">
        <v>2012</v>
      </c>
      <c r="L4092" s="5">
        <v>106</v>
      </c>
      <c r="M4092" s="7" t="s">
        <v>2111</v>
      </c>
      <c r="N4092" s="7" t="s">
        <v>2112</v>
      </c>
      <c r="O4092" s="9" t="str">
        <f t="shared" si="252"/>
        <v>2020-04-21</v>
      </c>
      <c r="P4092" s="1" t="str">
        <f>VLOOKUP(K4092,de_para!$A$2:$B$46,2,0)</f>
        <v>web event</v>
      </c>
      <c r="Q4092" s="1">
        <v>0</v>
      </c>
      <c r="R4092" s="1">
        <f t="shared" si="253"/>
        <v>4</v>
      </c>
      <c r="S4092" s="1">
        <f t="shared" si="254"/>
        <v>2020</v>
      </c>
      <c r="T4092" s="1">
        <f t="shared" si="255"/>
        <v>1</v>
      </c>
    </row>
    <row r="4093" spans="1:20" x14ac:dyDescent="0.2">
      <c r="A4093" s="3" t="s">
        <v>2059</v>
      </c>
      <c r="B4093" s="3" t="s">
        <v>2110</v>
      </c>
      <c r="C4093" s="4" t="s">
        <v>2099</v>
      </c>
      <c r="D4093" s="5" t="s">
        <v>1922</v>
      </c>
      <c r="E4093" s="4" t="s">
        <v>1923</v>
      </c>
      <c r="F4093" s="6">
        <v>335.85</v>
      </c>
      <c r="G4093" s="4">
        <v>76864</v>
      </c>
      <c r="H4093" s="4">
        <v>80240</v>
      </c>
      <c r="I4093" s="5">
        <v>4.1855682999999999</v>
      </c>
      <c r="J4093" s="5">
        <v>1.0439217318901</v>
      </c>
      <c r="K4093" s="5" t="s">
        <v>200</v>
      </c>
      <c r="L4093" s="5">
        <v>20</v>
      </c>
      <c r="M4093" s="7" t="s">
        <v>2111</v>
      </c>
      <c r="N4093" s="7" t="s">
        <v>2112</v>
      </c>
      <c r="O4093" s="9" t="str">
        <f t="shared" si="252"/>
        <v>2020-04-21</v>
      </c>
      <c r="P4093" s="1" t="str">
        <f>VLOOKUP(K4093,de_para!$A$2:$B$46,2,0)</f>
        <v>Mensagem</v>
      </c>
      <c r="Q4093" s="1">
        <v>0</v>
      </c>
      <c r="R4093" s="1">
        <f t="shared" si="253"/>
        <v>4</v>
      </c>
      <c r="S4093" s="1">
        <f t="shared" si="254"/>
        <v>2020</v>
      </c>
      <c r="T4093" s="1">
        <f t="shared" si="255"/>
        <v>1</v>
      </c>
    </row>
    <row r="4094" spans="1:20" x14ac:dyDescent="0.2">
      <c r="A4094" s="3" t="s">
        <v>1981</v>
      </c>
      <c r="B4094" s="3" t="s">
        <v>2110</v>
      </c>
      <c r="C4094" s="4" t="s">
        <v>2130</v>
      </c>
      <c r="D4094" s="5" t="s">
        <v>2128</v>
      </c>
      <c r="E4094" s="4" t="s">
        <v>2129</v>
      </c>
      <c r="F4094" s="6">
        <v>19.760000000000002</v>
      </c>
      <c r="G4094" s="4">
        <v>3946</v>
      </c>
      <c r="H4094" s="4">
        <v>4476</v>
      </c>
      <c r="I4094" s="5">
        <v>4.4146559400000003</v>
      </c>
      <c r="J4094" s="5">
        <v>1.1343132285858999</v>
      </c>
      <c r="K4094" s="5" t="s">
        <v>222</v>
      </c>
      <c r="L4094" s="5">
        <v>87</v>
      </c>
      <c r="M4094" s="7" t="s">
        <v>2111</v>
      </c>
      <c r="N4094" s="7" t="s">
        <v>2112</v>
      </c>
      <c r="O4094" s="9" t="str">
        <f t="shared" si="252"/>
        <v>2020-04-21</v>
      </c>
      <c r="P4094" s="1" t="str">
        <f>VLOOKUP(K4094,de_para!$A$2:$B$46,2,0)</f>
        <v>Mid funnel</v>
      </c>
      <c r="Q4094" s="1">
        <v>0</v>
      </c>
      <c r="R4094" s="1">
        <f t="shared" si="253"/>
        <v>4</v>
      </c>
      <c r="S4094" s="1">
        <f t="shared" si="254"/>
        <v>2020</v>
      </c>
      <c r="T4094" s="1">
        <f t="shared" si="255"/>
        <v>1</v>
      </c>
    </row>
    <row r="4095" spans="1:20" x14ac:dyDescent="0.2">
      <c r="A4095" s="3" t="s">
        <v>1920</v>
      </c>
      <c r="B4095" s="3" t="s">
        <v>2110</v>
      </c>
      <c r="C4095" s="4" t="s">
        <v>1921</v>
      </c>
      <c r="D4095" s="5" t="s">
        <v>1922</v>
      </c>
      <c r="E4095" s="4" t="s">
        <v>1923</v>
      </c>
      <c r="F4095" s="6">
        <v>1142.71</v>
      </c>
      <c r="G4095" s="4">
        <v>154016</v>
      </c>
      <c r="H4095" s="4">
        <v>163705</v>
      </c>
      <c r="I4095" s="5">
        <v>6.9802999300000002</v>
      </c>
      <c r="J4095" s="5">
        <v>1.0629090484106001</v>
      </c>
      <c r="K4095" s="5" t="s">
        <v>200</v>
      </c>
      <c r="L4095" s="5">
        <v>152</v>
      </c>
      <c r="M4095" s="7" t="s">
        <v>2111</v>
      </c>
      <c r="N4095" s="7" t="s">
        <v>2112</v>
      </c>
      <c r="O4095" s="9" t="str">
        <f t="shared" si="252"/>
        <v>2020-04-21</v>
      </c>
      <c r="P4095" s="1" t="str">
        <f>VLOOKUP(K4095,de_para!$A$2:$B$46,2,0)</f>
        <v>Mensagem</v>
      </c>
      <c r="Q4095" s="1">
        <v>0</v>
      </c>
      <c r="R4095" s="1">
        <f t="shared" si="253"/>
        <v>4</v>
      </c>
      <c r="S4095" s="1">
        <f t="shared" si="254"/>
        <v>2020</v>
      </c>
      <c r="T4095" s="1">
        <f t="shared" si="255"/>
        <v>1</v>
      </c>
    </row>
    <row r="4096" spans="1:20" x14ac:dyDescent="0.2">
      <c r="A4096" s="3" t="s">
        <v>1977</v>
      </c>
      <c r="B4096" s="3" t="s">
        <v>2110</v>
      </c>
      <c r="C4096" s="4" t="s">
        <v>2001</v>
      </c>
      <c r="D4096" s="5" t="s">
        <v>1926</v>
      </c>
      <c r="E4096" s="4" t="s">
        <v>1927</v>
      </c>
      <c r="F4096" s="6">
        <v>433.15</v>
      </c>
      <c r="G4096" s="4">
        <v>17288</v>
      </c>
      <c r="H4096" s="4">
        <v>38897</v>
      </c>
      <c r="I4096" s="5">
        <v>11.135820239999999</v>
      </c>
      <c r="J4096" s="5">
        <v>2.2499421564090998</v>
      </c>
      <c r="K4096" s="5" t="s">
        <v>2002</v>
      </c>
      <c r="L4096" s="5" t="s">
        <v>42</v>
      </c>
      <c r="M4096" s="7" t="s">
        <v>2111</v>
      </c>
      <c r="N4096" s="7" t="s">
        <v>2112</v>
      </c>
      <c r="O4096" s="9" t="str">
        <f t="shared" si="252"/>
        <v>2020-04-21</v>
      </c>
      <c r="P4096" s="1" t="str">
        <f>VLOOKUP(K4096,de_para!$A$2:$B$46,2,0)</f>
        <v>web event</v>
      </c>
      <c r="Q4096" s="1">
        <v>0</v>
      </c>
      <c r="R4096" s="1">
        <f t="shared" si="253"/>
        <v>4</v>
      </c>
      <c r="S4096" s="1">
        <f t="shared" si="254"/>
        <v>2020</v>
      </c>
      <c r="T4096" s="1">
        <f t="shared" si="255"/>
        <v>1</v>
      </c>
    </row>
    <row r="4097" spans="1:20" x14ac:dyDescent="0.2">
      <c r="A4097" s="3" t="s">
        <v>1696</v>
      </c>
      <c r="B4097" s="3" t="s">
        <v>2110</v>
      </c>
      <c r="C4097" s="4" t="s">
        <v>1800</v>
      </c>
      <c r="D4097" s="5" t="s">
        <v>1801</v>
      </c>
      <c r="E4097" s="4" t="s">
        <v>1802</v>
      </c>
      <c r="F4097" s="6">
        <v>419.27</v>
      </c>
      <c r="G4097" s="4">
        <v>25144</v>
      </c>
      <c r="H4097" s="4">
        <v>46533</v>
      </c>
      <c r="I4097" s="5">
        <v>9.0101648300000008</v>
      </c>
      <c r="J4097" s="5">
        <v>1.8506601972637999</v>
      </c>
      <c r="K4097" s="5" t="s">
        <v>30</v>
      </c>
      <c r="L4097" s="5">
        <v>28</v>
      </c>
      <c r="M4097" s="7" t="s">
        <v>2111</v>
      </c>
      <c r="N4097" s="7" t="s">
        <v>2112</v>
      </c>
      <c r="O4097" s="9" t="str">
        <f t="shared" si="252"/>
        <v>2020-04-21</v>
      </c>
      <c r="P4097" s="1" t="str">
        <f>VLOOKUP(K4097,de_para!$A$2:$B$46,2,0)</f>
        <v>Lead Ads</v>
      </c>
      <c r="Q4097" s="1">
        <v>0</v>
      </c>
      <c r="R4097" s="1">
        <f t="shared" si="253"/>
        <v>4</v>
      </c>
      <c r="S4097" s="1">
        <f t="shared" si="254"/>
        <v>2020</v>
      </c>
      <c r="T4097" s="1">
        <f t="shared" si="255"/>
        <v>1</v>
      </c>
    </row>
    <row r="4098" spans="1:20" x14ac:dyDescent="0.2">
      <c r="A4098" s="3" t="s">
        <v>2030</v>
      </c>
      <c r="B4098" s="3" t="s">
        <v>2110</v>
      </c>
      <c r="C4098" s="4" t="s">
        <v>2083</v>
      </c>
      <c r="D4098" s="5" t="s">
        <v>2084</v>
      </c>
      <c r="E4098" s="4" t="s">
        <v>2085</v>
      </c>
      <c r="F4098" s="6">
        <v>1041.8</v>
      </c>
      <c r="G4098" s="4">
        <v>88112</v>
      </c>
      <c r="H4098" s="4">
        <v>131154</v>
      </c>
      <c r="I4098" s="5">
        <v>7.9433337899999996</v>
      </c>
      <c r="J4098" s="5">
        <v>1.4884919193752999</v>
      </c>
      <c r="K4098" s="5" t="s">
        <v>1304</v>
      </c>
      <c r="L4098" s="5">
        <v>95</v>
      </c>
      <c r="M4098" s="7" t="s">
        <v>2111</v>
      </c>
      <c r="N4098" s="7" t="s">
        <v>2112</v>
      </c>
      <c r="O4098" s="9" t="str">
        <f t="shared" si="252"/>
        <v>2020-04-21</v>
      </c>
      <c r="P4098" s="1" t="str">
        <f>VLOOKUP(K4098,de_para!$A$2:$B$46,2,0)</f>
        <v>web event</v>
      </c>
      <c r="Q4098" s="1">
        <v>0</v>
      </c>
      <c r="R4098" s="1">
        <f t="shared" si="253"/>
        <v>4</v>
      </c>
      <c r="S4098" s="1">
        <f t="shared" si="254"/>
        <v>2020</v>
      </c>
      <c r="T4098" s="1">
        <f t="shared" si="255"/>
        <v>1</v>
      </c>
    </row>
    <row r="4099" spans="1:20" x14ac:dyDescent="0.2">
      <c r="A4099" s="3" t="s">
        <v>1548</v>
      </c>
      <c r="B4099" s="3" t="s">
        <v>2110</v>
      </c>
      <c r="C4099" s="4" t="s">
        <v>1653</v>
      </c>
      <c r="D4099" s="5" t="s">
        <v>1634</v>
      </c>
      <c r="E4099" s="4" t="s">
        <v>1635</v>
      </c>
      <c r="F4099" s="6">
        <v>290.72000000000003</v>
      </c>
      <c r="G4099" s="4">
        <v>12128</v>
      </c>
      <c r="H4099" s="4">
        <v>33498</v>
      </c>
      <c r="I4099" s="5">
        <v>8.6787270900000006</v>
      </c>
      <c r="J4099" s="5">
        <v>2.7620382585751999</v>
      </c>
      <c r="K4099" s="5" t="s">
        <v>19</v>
      </c>
      <c r="L4099" s="5">
        <v>24</v>
      </c>
      <c r="M4099" s="7" t="s">
        <v>2111</v>
      </c>
      <c r="N4099" s="7" t="s">
        <v>2112</v>
      </c>
      <c r="O4099" s="9" t="str">
        <f t="shared" ref="O4099:O4162" si="256">RIGHT(B4099,10)</f>
        <v>2020-04-21</v>
      </c>
      <c r="P4099" s="1" t="str">
        <f>VLOOKUP(K4099,de_para!$A$2:$B$46,2,0)</f>
        <v>web event</v>
      </c>
      <c r="Q4099" s="1">
        <v>0</v>
      </c>
      <c r="R4099" s="1">
        <f t="shared" ref="R4099:R4162" si="257">MONTH(O4099)</f>
        <v>4</v>
      </c>
      <c r="S4099" s="1">
        <f t="shared" ref="S4099:S4162" si="258">YEAR(O4099)</f>
        <v>2020</v>
      </c>
      <c r="T4099" s="1">
        <f t="shared" ref="T4099:T4162" si="259">IF(R4099&lt;7,1,2)</f>
        <v>1</v>
      </c>
    </row>
    <row r="4100" spans="1:20" x14ac:dyDescent="0.2">
      <c r="A4100" s="3" t="s">
        <v>1732</v>
      </c>
      <c r="B4100" s="3" t="s">
        <v>2110</v>
      </c>
      <c r="C4100" s="4" t="s">
        <v>1733</v>
      </c>
      <c r="D4100" s="5" t="s">
        <v>1672</v>
      </c>
      <c r="E4100" s="4" t="s">
        <v>1673</v>
      </c>
      <c r="F4100" s="6">
        <v>495.44</v>
      </c>
      <c r="G4100" s="4">
        <v>87616</v>
      </c>
      <c r="H4100" s="4">
        <v>126168</v>
      </c>
      <c r="I4100" s="5">
        <v>3.9268277199999999</v>
      </c>
      <c r="J4100" s="5">
        <v>1.4400109569027999</v>
      </c>
      <c r="K4100" s="5" t="s">
        <v>19</v>
      </c>
      <c r="L4100" s="5">
        <v>30</v>
      </c>
      <c r="M4100" s="7" t="s">
        <v>2111</v>
      </c>
      <c r="N4100" s="7" t="s">
        <v>2112</v>
      </c>
      <c r="O4100" s="9" t="str">
        <f t="shared" si="256"/>
        <v>2020-04-21</v>
      </c>
      <c r="P4100" s="1" t="str">
        <f>VLOOKUP(K4100,de_para!$A$2:$B$46,2,0)</f>
        <v>web event</v>
      </c>
      <c r="Q4100" s="1">
        <v>0</v>
      </c>
      <c r="R4100" s="1">
        <f t="shared" si="257"/>
        <v>4</v>
      </c>
      <c r="S4100" s="1">
        <f t="shared" si="258"/>
        <v>2020</v>
      </c>
      <c r="T4100" s="1">
        <f t="shared" si="259"/>
        <v>1</v>
      </c>
    </row>
    <row r="4101" spans="1:20" x14ac:dyDescent="0.2">
      <c r="A4101" s="3" t="s">
        <v>2030</v>
      </c>
      <c r="B4101" s="3" t="s">
        <v>2110</v>
      </c>
      <c r="C4101" s="4" t="s">
        <v>2031</v>
      </c>
      <c r="D4101" s="5" t="s">
        <v>2032</v>
      </c>
      <c r="E4101" s="4" t="s">
        <v>2033</v>
      </c>
      <c r="F4101" s="6">
        <v>1029.6600000000001</v>
      </c>
      <c r="G4101" s="4">
        <v>89295</v>
      </c>
      <c r="H4101" s="4">
        <v>134486</v>
      </c>
      <c r="I4101" s="5">
        <v>7.6562616200000004</v>
      </c>
      <c r="J4101" s="5">
        <v>1.5060865669970001</v>
      </c>
      <c r="K4101" s="5" t="s">
        <v>1304</v>
      </c>
      <c r="L4101" s="5">
        <v>84</v>
      </c>
      <c r="M4101" s="7" t="s">
        <v>2111</v>
      </c>
      <c r="N4101" s="7" t="s">
        <v>2112</v>
      </c>
      <c r="O4101" s="9" t="str">
        <f t="shared" si="256"/>
        <v>2020-04-21</v>
      </c>
      <c r="P4101" s="1" t="str">
        <f>VLOOKUP(K4101,de_para!$A$2:$B$46,2,0)</f>
        <v>web event</v>
      </c>
      <c r="Q4101" s="1">
        <v>0</v>
      </c>
      <c r="R4101" s="1">
        <f t="shared" si="257"/>
        <v>4</v>
      </c>
      <c r="S4101" s="1">
        <f t="shared" si="258"/>
        <v>2020</v>
      </c>
      <c r="T4101" s="1">
        <f t="shared" si="259"/>
        <v>1</v>
      </c>
    </row>
    <row r="4102" spans="1:20" x14ac:dyDescent="0.2">
      <c r="A4102" s="3" t="s">
        <v>1094</v>
      </c>
      <c r="B4102" s="3" t="s">
        <v>2110</v>
      </c>
      <c r="C4102" s="4" t="s">
        <v>1639</v>
      </c>
      <c r="D4102" s="5" t="s">
        <v>1634</v>
      </c>
      <c r="E4102" s="4" t="s">
        <v>1635</v>
      </c>
      <c r="F4102" s="6">
        <v>702.42</v>
      </c>
      <c r="G4102" s="4">
        <v>13120</v>
      </c>
      <c r="H4102" s="4">
        <v>48860</v>
      </c>
      <c r="I4102" s="5">
        <v>14.37617683</v>
      </c>
      <c r="J4102" s="5">
        <v>3.7240853658536999</v>
      </c>
      <c r="K4102" s="5" t="s">
        <v>19</v>
      </c>
      <c r="L4102" s="5">
        <v>133</v>
      </c>
      <c r="M4102" s="7" t="s">
        <v>2111</v>
      </c>
      <c r="N4102" s="7" t="s">
        <v>2112</v>
      </c>
      <c r="O4102" s="9" t="str">
        <f t="shared" si="256"/>
        <v>2020-04-21</v>
      </c>
      <c r="P4102" s="1" t="str">
        <f>VLOOKUP(K4102,de_para!$A$2:$B$46,2,0)</f>
        <v>web event</v>
      </c>
      <c r="Q4102" s="1">
        <v>0</v>
      </c>
      <c r="R4102" s="1">
        <f t="shared" si="257"/>
        <v>4</v>
      </c>
      <c r="S4102" s="1">
        <f t="shared" si="258"/>
        <v>2020</v>
      </c>
      <c r="T4102" s="1">
        <f t="shared" si="259"/>
        <v>1</v>
      </c>
    </row>
    <row r="4103" spans="1:20" x14ac:dyDescent="0.2">
      <c r="A4103" s="3" t="s">
        <v>2038</v>
      </c>
      <c r="B4103" s="3" t="s">
        <v>2110</v>
      </c>
      <c r="C4103" s="4" t="s">
        <v>2039</v>
      </c>
      <c r="D4103" s="5" t="s">
        <v>2040</v>
      </c>
      <c r="E4103" s="4" t="s">
        <v>2041</v>
      </c>
      <c r="F4103" s="6">
        <v>1207.73</v>
      </c>
      <c r="G4103" s="4">
        <v>2736</v>
      </c>
      <c r="H4103" s="4">
        <v>32650</v>
      </c>
      <c r="I4103" s="5">
        <v>36.990199079999996</v>
      </c>
      <c r="J4103" s="5">
        <v>11.933479532164</v>
      </c>
      <c r="K4103" s="5" t="s">
        <v>826</v>
      </c>
      <c r="L4103" s="5">
        <v>48</v>
      </c>
      <c r="M4103" s="7" t="s">
        <v>2111</v>
      </c>
      <c r="N4103" s="7" t="s">
        <v>2112</v>
      </c>
      <c r="O4103" s="9" t="str">
        <f t="shared" si="256"/>
        <v>2020-04-21</v>
      </c>
      <c r="P4103" s="1" t="str">
        <f>VLOOKUP(K4103,de_para!$A$2:$B$46,2,0)</f>
        <v>App event</v>
      </c>
      <c r="Q4103" s="1">
        <v>0</v>
      </c>
      <c r="R4103" s="1">
        <f t="shared" si="257"/>
        <v>4</v>
      </c>
      <c r="S4103" s="1">
        <f t="shared" si="258"/>
        <v>2020</v>
      </c>
      <c r="T4103" s="1">
        <f t="shared" si="259"/>
        <v>1</v>
      </c>
    </row>
    <row r="4104" spans="1:20" x14ac:dyDescent="0.2">
      <c r="A4104" s="3" t="s">
        <v>1536</v>
      </c>
      <c r="B4104" s="3" t="s">
        <v>2110</v>
      </c>
      <c r="C4104" s="4" t="s">
        <v>1644</v>
      </c>
      <c r="D4104" s="5" t="s">
        <v>1634</v>
      </c>
      <c r="E4104" s="4" t="s">
        <v>1635</v>
      </c>
      <c r="F4104" s="6">
        <v>436.11</v>
      </c>
      <c r="G4104" s="4">
        <v>26736</v>
      </c>
      <c r="H4104" s="4">
        <v>64987</v>
      </c>
      <c r="I4104" s="5">
        <v>6.71072676</v>
      </c>
      <c r="J4104" s="5">
        <v>2.4306926989825999</v>
      </c>
      <c r="K4104" s="5" t="s">
        <v>19</v>
      </c>
      <c r="L4104" s="5">
        <v>46</v>
      </c>
      <c r="M4104" s="7" t="s">
        <v>2111</v>
      </c>
      <c r="N4104" s="7" t="s">
        <v>2112</v>
      </c>
      <c r="O4104" s="9" t="str">
        <f t="shared" si="256"/>
        <v>2020-04-21</v>
      </c>
      <c r="P4104" s="1" t="str">
        <f>VLOOKUP(K4104,de_para!$A$2:$B$46,2,0)</f>
        <v>web event</v>
      </c>
      <c r="Q4104" s="1">
        <v>0</v>
      </c>
      <c r="R4104" s="1">
        <f t="shared" si="257"/>
        <v>4</v>
      </c>
      <c r="S4104" s="1">
        <f t="shared" si="258"/>
        <v>2020</v>
      </c>
      <c r="T4104" s="1">
        <f t="shared" si="259"/>
        <v>1</v>
      </c>
    </row>
    <row r="4105" spans="1:20" x14ac:dyDescent="0.2">
      <c r="A4105" s="3" t="s">
        <v>1358</v>
      </c>
      <c r="B4105" s="3" t="s">
        <v>2110</v>
      </c>
      <c r="C4105" s="4" t="s">
        <v>1770</v>
      </c>
      <c r="D4105" s="5" t="s">
        <v>1761</v>
      </c>
      <c r="E4105" s="4" t="s">
        <v>1762</v>
      </c>
      <c r="F4105" s="6">
        <v>357.01</v>
      </c>
      <c r="G4105" s="4">
        <v>39832</v>
      </c>
      <c r="H4105" s="4">
        <v>45903</v>
      </c>
      <c r="I4105" s="5">
        <v>7.7774873099999997</v>
      </c>
      <c r="J4105" s="5">
        <v>1.1524151436031</v>
      </c>
      <c r="K4105" s="5" t="s">
        <v>30</v>
      </c>
      <c r="L4105" s="5">
        <v>40</v>
      </c>
      <c r="M4105" s="7" t="s">
        <v>2111</v>
      </c>
      <c r="N4105" s="7" t="s">
        <v>2112</v>
      </c>
      <c r="O4105" s="9" t="str">
        <f t="shared" si="256"/>
        <v>2020-04-21</v>
      </c>
      <c r="P4105" s="1" t="str">
        <f>VLOOKUP(K4105,de_para!$A$2:$B$46,2,0)</f>
        <v>Lead Ads</v>
      </c>
      <c r="Q4105" s="1">
        <v>0</v>
      </c>
      <c r="R4105" s="1">
        <f t="shared" si="257"/>
        <v>4</v>
      </c>
      <c r="S4105" s="1">
        <f t="shared" si="258"/>
        <v>2020</v>
      </c>
      <c r="T4105" s="1">
        <f t="shared" si="259"/>
        <v>1</v>
      </c>
    </row>
    <row r="4106" spans="1:20" x14ac:dyDescent="0.2">
      <c r="A4106" s="3" t="s">
        <v>1305</v>
      </c>
      <c r="B4106" s="3" t="s">
        <v>2110</v>
      </c>
      <c r="C4106" s="4" t="s">
        <v>1671</v>
      </c>
      <c r="D4106" s="5" t="s">
        <v>1672</v>
      </c>
      <c r="E4106" s="4" t="s">
        <v>1673</v>
      </c>
      <c r="F4106" s="6">
        <v>774.95</v>
      </c>
      <c r="G4106" s="4">
        <v>97536</v>
      </c>
      <c r="H4106" s="4">
        <v>155006</v>
      </c>
      <c r="I4106" s="5">
        <v>4.9994838899999996</v>
      </c>
      <c r="J4106" s="5">
        <v>1.5892183398949999</v>
      </c>
      <c r="K4106" s="5" t="s">
        <v>19</v>
      </c>
      <c r="L4106" s="5">
        <v>62</v>
      </c>
      <c r="M4106" s="7" t="s">
        <v>2111</v>
      </c>
      <c r="N4106" s="7" t="s">
        <v>2112</v>
      </c>
      <c r="O4106" s="9" t="str">
        <f t="shared" si="256"/>
        <v>2020-04-21</v>
      </c>
      <c r="P4106" s="1" t="str">
        <f>VLOOKUP(K4106,de_para!$A$2:$B$46,2,0)</f>
        <v>web event</v>
      </c>
      <c r="Q4106" s="1">
        <v>0</v>
      </c>
      <c r="R4106" s="1">
        <f t="shared" si="257"/>
        <v>4</v>
      </c>
      <c r="S4106" s="1">
        <f t="shared" si="258"/>
        <v>2020</v>
      </c>
      <c r="T4106" s="1">
        <f t="shared" si="259"/>
        <v>1</v>
      </c>
    </row>
    <row r="4107" spans="1:20" x14ac:dyDescent="0.2">
      <c r="A4107" s="3" t="s">
        <v>1305</v>
      </c>
      <c r="B4107" s="3" t="s">
        <v>2110</v>
      </c>
      <c r="C4107" s="4" t="s">
        <v>2075</v>
      </c>
      <c r="D4107" s="5" t="s">
        <v>1761</v>
      </c>
      <c r="E4107" s="4" t="s">
        <v>1762</v>
      </c>
      <c r="F4107" s="6">
        <v>100.63</v>
      </c>
      <c r="G4107" s="4">
        <v>11712</v>
      </c>
      <c r="H4107" s="4">
        <v>12857</v>
      </c>
      <c r="I4107" s="5">
        <v>7.8268647400000004</v>
      </c>
      <c r="J4107" s="5">
        <v>1.0977629781421001</v>
      </c>
      <c r="K4107" s="5" t="s">
        <v>30</v>
      </c>
      <c r="L4107" s="5">
        <v>6</v>
      </c>
      <c r="M4107" s="7" t="s">
        <v>2111</v>
      </c>
      <c r="N4107" s="7" t="s">
        <v>2112</v>
      </c>
      <c r="O4107" s="9" t="str">
        <f t="shared" si="256"/>
        <v>2020-04-21</v>
      </c>
      <c r="P4107" s="1" t="str">
        <f>VLOOKUP(K4107,de_para!$A$2:$B$46,2,0)</f>
        <v>Lead Ads</v>
      </c>
      <c r="Q4107" s="1">
        <v>0</v>
      </c>
      <c r="R4107" s="1">
        <f t="shared" si="257"/>
        <v>4</v>
      </c>
      <c r="S4107" s="1">
        <f t="shared" si="258"/>
        <v>2020</v>
      </c>
      <c r="T4107" s="1">
        <f t="shared" si="259"/>
        <v>1</v>
      </c>
    </row>
    <row r="4108" spans="1:20" x14ac:dyDescent="0.2">
      <c r="A4108" s="3" t="s">
        <v>2023</v>
      </c>
      <c r="B4108" s="3" t="s">
        <v>2110</v>
      </c>
      <c r="C4108" s="4" t="s">
        <v>2024</v>
      </c>
      <c r="D4108" s="5" t="s">
        <v>2023</v>
      </c>
      <c r="E4108" s="4" t="s">
        <v>2025</v>
      </c>
      <c r="F4108" s="6">
        <v>35002.199999999997</v>
      </c>
      <c r="G4108" s="4">
        <v>10356713</v>
      </c>
      <c r="H4108" s="4">
        <v>25001613</v>
      </c>
      <c r="I4108" s="5">
        <v>1.3999976700000001</v>
      </c>
      <c r="J4108" s="5">
        <v>2.4140490327384998</v>
      </c>
      <c r="K4108" s="5" t="s">
        <v>170</v>
      </c>
      <c r="L4108" s="5">
        <v>366700</v>
      </c>
      <c r="M4108" s="7" t="s">
        <v>2111</v>
      </c>
      <c r="N4108" s="7" t="s">
        <v>2112</v>
      </c>
      <c r="O4108" s="9" t="str">
        <f t="shared" si="256"/>
        <v>2020-04-21</v>
      </c>
      <c r="P4108" s="1" t="str">
        <f>VLOOKUP(K4108,de_para!$A$2:$B$46,2,0)</f>
        <v>Top funnel</v>
      </c>
      <c r="Q4108" s="1">
        <v>0</v>
      </c>
      <c r="R4108" s="1">
        <f t="shared" si="257"/>
        <v>4</v>
      </c>
      <c r="S4108" s="1">
        <f t="shared" si="258"/>
        <v>2020</v>
      </c>
      <c r="T4108" s="1">
        <f t="shared" si="259"/>
        <v>1</v>
      </c>
    </row>
    <row r="4109" spans="1:20" x14ac:dyDescent="0.2">
      <c r="A4109" s="3" t="s">
        <v>2086</v>
      </c>
      <c r="B4109" s="3" t="s">
        <v>2110</v>
      </c>
      <c r="C4109" s="4" t="s">
        <v>2087</v>
      </c>
      <c r="D4109" s="5" t="s">
        <v>2088</v>
      </c>
      <c r="E4109" s="4" t="s">
        <v>2089</v>
      </c>
      <c r="F4109" s="6">
        <v>0</v>
      </c>
      <c r="G4109" s="4">
        <v>0</v>
      </c>
      <c r="H4109" s="4">
        <v>0</v>
      </c>
      <c r="I4109" s="5" t="s">
        <v>42</v>
      </c>
      <c r="J4109" s="5">
        <v>0</v>
      </c>
      <c r="K4109" s="5" t="s">
        <v>826</v>
      </c>
      <c r="L4109" s="5">
        <v>24</v>
      </c>
      <c r="M4109" s="7" t="s">
        <v>2111</v>
      </c>
      <c r="N4109" s="7" t="s">
        <v>2112</v>
      </c>
      <c r="O4109" s="9" t="str">
        <f t="shared" si="256"/>
        <v>2020-04-21</v>
      </c>
      <c r="P4109" s="1" t="str">
        <f>VLOOKUP(K4109,de_para!$A$2:$B$46,2,0)</f>
        <v>App event</v>
      </c>
      <c r="Q4109" s="1">
        <v>0</v>
      </c>
      <c r="R4109" s="1">
        <f t="shared" si="257"/>
        <v>4</v>
      </c>
      <c r="S4109" s="1">
        <f t="shared" si="258"/>
        <v>2020</v>
      </c>
      <c r="T4109" s="1">
        <f t="shared" si="259"/>
        <v>1</v>
      </c>
    </row>
    <row r="4110" spans="1:20" x14ac:dyDescent="0.2">
      <c r="A4110" s="3" t="s">
        <v>2131</v>
      </c>
      <c r="B4110" s="3" t="s">
        <v>2110</v>
      </c>
      <c r="C4110" s="4" t="s">
        <v>2132</v>
      </c>
      <c r="D4110" s="5" t="s">
        <v>2133</v>
      </c>
      <c r="E4110" s="4" t="s">
        <v>2134</v>
      </c>
      <c r="F4110" s="6">
        <v>0</v>
      </c>
      <c r="G4110" s="4">
        <v>0</v>
      </c>
      <c r="H4110" s="4">
        <v>0</v>
      </c>
      <c r="I4110" s="5" t="s">
        <v>42</v>
      </c>
      <c r="J4110" s="5">
        <v>0</v>
      </c>
      <c r="K4110" s="5" t="s">
        <v>826</v>
      </c>
      <c r="L4110" s="5">
        <v>2</v>
      </c>
      <c r="M4110" s="7" t="s">
        <v>2111</v>
      </c>
      <c r="N4110" s="7" t="s">
        <v>2112</v>
      </c>
      <c r="O4110" s="9" t="str">
        <f t="shared" si="256"/>
        <v>2020-04-21</v>
      </c>
      <c r="P4110" s="1" t="str">
        <f>VLOOKUP(K4110,de_para!$A$2:$B$46,2,0)</f>
        <v>App event</v>
      </c>
      <c r="Q4110" s="1">
        <v>0</v>
      </c>
      <c r="R4110" s="1">
        <f t="shared" si="257"/>
        <v>4</v>
      </c>
      <c r="S4110" s="1">
        <f t="shared" si="258"/>
        <v>2020</v>
      </c>
      <c r="T4110" s="1">
        <f t="shared" si="259"/>
        <v>1</v>
      </c>
    </row>
    <row r="4111" spans="1:20" x14ac:dyDescent="0.2">
      <c r="A4111" s="3" t="s">
        <v>2003</v>
      </c>
      <c r="B4111" s="3" t="s">
        <v>2110</v>
      </c>
      <c r="C4111" s="4" t="s">
        <v>2004</v>
      </c>
      <c r="D4111" s="5" t="s">
        <v>2003</v>
      </c>
      <c r="E4111" s="4" t="s">
        <v>2005</v>
      </c>
      <c r="F4111" s="6">
        <v>3033.22</v>
      </c>
      <c r="G4111" s="4">
        <v>864382</v>
      </c>
      <c r="H4111" s="4">
        <v>1860861</v>
      </c>
      <c r="I4111" s="5">
        <v>1.6300089</v>
      </c>
      <c r="J4111" s="5">
        <v>2.1528224789502999</v>
      </c>
      <c r="K4111" s="5" t="s">
        <v>1985</v>
      </c>
      <c r="L4111" s="5">
        <v>4594</v>
      </c>
      <c r="M4111" s="7" t="s">
        <v>2111</v>
      </c>
      <c r="N4111" s="7" t="s">
        <v>2112</v>
      </c>
      <c r="O4111" s="9" t="str">
        <f t="shared" si="256"/>
        <v>2020-04-21</v>
      </c>
      <c r="P4111" s="1" t="str">
        <f>VLOOKUP(K4111,de_para!$A$2:$B$46,2,0)</f>
        <v>web event</v>
      </c>
      <c r="Q4111" s="1">
        <v>0</v>
      </c>
      <c r="R4111" s="1">
        <f t="shared" si="257"/>
        <v>4</v>
      </c>
      <c r="S4111" s="1">
        <f t="shared" si="258"/>
        <v>2020</v>
      </c>
      <c r="T4111" s="1">
        <f t="shared" si="259"/>
        <v>1</v>
      </c>
    </row>
    <row r="4112" spans="1:20" x14ac:dyDescent="0.2">
      <c r="A4112" s="3" t="s">
        <v>1442</v>
      </c>
      <c r="B4112" s="3" t="s">
        <v>2110</v>
      </c>
      <c r="C4112" s="4" t="s">
        <v>1443</v>
      </c>
      <c r="D4112" s="5" t="s">
        <v>1239</v>
      </c>
      <c r="E4112" s="4" t="s">
        <v>1240</v>
      </c>
      <c r="F4112" s="6">
        <v>4766.9399999999996</v>
      </c>
      <c r="G4112" s="4">
        <v>388800</v>
      </c>
      <c r="H4112" s="4">
        <v>450494</v>
      </c>
      <c r="I4112" s="5">
        <v>10.58158377</v>
      </c>
      <c r="J4112" s="5">
        <v>1.1586779835390999</v>
      </c>
      <c r="K4112" s="5" t="s">
        <v>200</v>
      </c>
      <c r="L4112" s="5">
        <v>252</v>
      </c>
      <c r="M4112" s="7" t="s">
        <v>2111</v>
      </c>
      <c r="N4112" s="7" t="s">
        <v>2112</v>
      </c>
      <c r="O4112" s="9" t="str">
        <f t="shared" si="256"/>
        <v>2020-04-21</v>
      </c>
      <c r="P4112" s="1" t="str">
        <f>VLOOKUP(K4112,de_para!$A$2:$B$46,2,0)</f>
        <v>Mensagem</v>
      </c>
      <c r="Q4112" s="1">
        <v>1</v>
      </c>
      <c r="R4112" s="1">
        <f t="shared" si="257"/>
        <v>4</v>
      </c>
      <c r="S4112" s="1">
        <f t="shared" si="258"/>
        <v>2020</v>
      </c>
      <c r="T4112" s="1">
        <f t="shared" si="259"/>
        <v>1</v>
      </c>
    </row>
    <row r="4113" spans="1:20" x14ac:dyDescent="0.2">
      <c r="A4113" s="3" t="s">
        <v>1444</v>
      </c>
      <c r="B4113" s="3" t="s">
        <v>2110</v>
      </c>
      <c r="C4113" s="4" t="s">
        <v>1445</v>
      </c>
      <c r="D4113" s="5" t="s">
        <v>1416</v>
      </c>
      <c r="E4113" s="4" t="s">
        <v>1417</v>
      </c>
      <c r="F4113" s="6">
        <v>15589.63</v>
      </c>
      <c r="G4113" s="4">
        <v>1238263</v>
      </c>
      <c r="H4113" s="4">
        <v>1989289</v>
      </c>
      <c r="I4113" s="5">
        <v>7.8367848999999996</v>
      </c>
      <c r="J4113" s="5">
        <v>1.6065157401940999</v>
      </c>
      <c r="K4113" s="5" t="s">
        <v>200</v>
      </c>
      <c r="L4113" s="5">
        <v>747</v>
      </c>
      <c r="M4113" s="7" t="s">
        <v>2111</v>
      </c>
      <c r="N4113" s="7" t="s">
        <v>2112</v>
      </c>
      <c r="O4113" s="9" t="str">
        <f t="shared" si="256"/>
        <v>2020-04-21</v>
      </c>
      <c r="P4113" s="1" t="str">
        <f>VLOOKUP(K4113,de_para!$A$2:$B$46,2,0)</f>
        <v>Mensagem</v>
      </c>
      <c r="Q4113" s="1">
        <v>1</v>
      </c>
      <c r="R4113" s="1">
        <f t="shared" si="257"/>
        <v>4</v>
      </c>
      <c r="S4113" s="1">
        <f t="shared" si="258"/>
        <v>2020</v>
      </c>
      <c r="T4113" s="1">
        <f t="shared" si="259"/>
        <v>1</v>
      </c>
    </row>
    <row r="4114" spans="1:20" x14ac:dyDescent="0.2">
      <c r="A4114" s="3" t="s">
        <v>1592</v>
      </c>
      <c r="B4114" s="3" t="s">
        <v>2110</v>
      </c>
      <c r="C4114" s="4" t="s">
        <v>1593</v>
      </c>
      <c r="D4114" s="5" t="s">
        <v>1503</v>
      </c>
      <c r="E4114" s="4" t="s">
        <v>1504</v>
      </c>
      <c r="F4114" s="6">
        <v>2725.85</v>
      </c>
      <c r="G4114" s="4">
        <v>128864</v>
      </c>
      <c r="H4114" s="4">
        <v>456263</v>
      </c>
      <c r="I4114" s="5">
        <v>5.97429553</v>
      </c>
      <c r="J4114" s="5">
        <v>3.5406552644648999</v>
      </c>
      <c r="K4114" s="5" t="s">
        <v>1304</v>
      </c>
      <c r="L4114" s="5">
        <v>198</v>
      </c>
      <c r="M4114" s="7" t="s">
        <v>2111</v>
      </c>
      <c r="N4114" s="7" t="s">
        <v>2112</v>
      </c>
      <c r="O4114" s="9" t="str">
        <f t="shared" si="256"/>
        <v>2020-04-21</v>
      </c>
      <c r="P4114" s="1" t="str">
        <f>VLOOKUP(K4114,de_para!$A$2:$B$46,2,0)</f>
        <v>web event</v>
      </c>
      <c r="Q4114" s="1">
        <v>0</v>
      </c>
      <c r="R4114" s="1">
        <f t="shared" si="257"/>
        <v>4</v>
      </c>
      <c r="S4114" s="1">
        <f t="shared" si="258"/>
        <v>2020</v>
      </c>
      <c r="T4114" s="1">
        <f t="shared" si="259"/>
        <v>1</v>
      </c>
    </row>
    <row r="4115" spans="1:20" x14ac:dyDescent="0.2">
      <c r="A4115" s="3" t="s">
        <v>1413</v>
      </c>
      <c r="B4115" s="3" t="s">
        <v>2110</v>
      </c>
      <c r="C4115" s="4" t="s">
        <v>1415</v>
      </c>
      <c r="D4115" s="5" t="s">
        <v>1416</v>
      </c>
      <c r="E4115" s="4" t="s">
        <v>1417</v>
      </c>
      <c r="F4115" s="6">
        <v>3111.53</v>
      </c>
      <c r="G4115" s="4">
        <v>476032</v>
      </c>
      <c r="H4115" s="4">
        <v>631423</v>
      </c>
      <c r="I4115" s="5">
        <v>4.92780592</v>
      </c>
      <c r="J4115" s="5">
        <v>1.3264297358160999</v>
      </c>
      <c r="K4115" s="5" t="s">
        <v>200</v>
      </c>
      <c r="L4115" s="5">
        <v>170</v>
      </c>
      <c r="M4115" s="7" t="s">
        <v>2111</v>
      </c>
      <c r="N4115" s="7" t="s">
        <v>2112</v>
      </c>
      <c r="O4115" s="9" t="str">
        <f t="shared" si="256"/>
        <v>2020-04-21</v>
      </c>
      <c r="P4115" s="1" t="str">
        <f>VLOOKUP(K4115,de_para!$A$2:$B$46,2,0)</f>
        <v>Mensagem</v>
      </c>
      <c r="Q4115" s="1">
        <v>1</v>
      </c>
      <c r="R4115" s="1">
        <f t="shared" si="257"/>
        <v>4</v>
      </c>
      <c r="S4115" s="1">
        <f t="shared" si="258"/>
        <v>2020</v>
      </c>
      <c r="T4115" s="1">
        <f t="shared" si="259"/>
        <v>1</v>
      </c>
    </row>
    <row r="4116" spans="1:20" x14ac:dyDescent="0.2">
      <c r="A4116" s="3" t="s">
        <v>1886</v>
      </c>
      <c r="B4116" s="3" t="s">
        <v>2110</v>
      </c>
      <c r="C4116" s="4" t="s">
        <v>1887</v>
      </c>
      <c r="D4116" s="5" t="s">
        <v>1841</v>
      </c>
      <c r="E4116" s="4" t="s">
        <v>1842</v>
      </c>
      <c r="F4116" s="6">
        <v>5472.05</v>
      </c>
      <c r="G4116" s="4">
        <v>259520</v>
      </c>
      <c r="H4116" s="4">
        <v>629598</v>
      </c>
      <c r="I4116" s="5">
        <v>8.6913395500000004</v>
      </c>
      <c r="J4116" s="5">
        <v>2.4260095561036001</v>
      </c>
      <c r="K4116" s="5" t="s">
        <v>1304</v>
      </c>
      <c r="L4116" s="5">
        <v>328</v>
      </c>
      <c r="M4116" s="7" t="s">
        <v>2111</v>
      </c>
      <c r="N4116" s="7" t="s">
        <v>2112</v>
      </c>
      <c r="O4116" s="9" t="str">
        <f t="shared" si="256"/>
        <v>2020-04-21</v>
      </c>
      <c r="P4116" s="1" t="str">
        <f>VLOOKUP(K4116,de_para!$A$2:$B$46,2,0)</f>
        <v>web event</v>
      </c>
      <c r="Q4116" s="1">
        <v>0</v>
      </c>
      <c r="R4116" s="1">
        <f t="shared" si="257"/>
        <v>4</v>
      </c>
      <c r="S4116" s="1">
        <f t="shared" si="258"/>
        <v>2020</v>
      </c>
      <c r="T4116" s="1">
        <f t="shared" si="259"/>
        <v>1</v>
      </c>
    </row>
    <row r="4117" spans="1:20" x14ac:dyDescent="0.2">
      <c r="A4117" s="3" t="s">
        <v>1305</v>
      </c>
      <c r="B4117" s="3" t="s">
        <v>2110</v>
      </c>
      <c r="C4117" s="4" t="s">
        <v>1306</v>
      </c>
      <c r="D4117" s="5" t="s">
        <v>1249</v>
      </c>
      <c r="E4117" s="4" t="s">
        <v>1250</v>
      </c>
      <c r="F4117" s="6">
        <v>421.62</v>
      </c>
      <c r="G4117" s="4">
        <v>63008</v>
      </c>
      <c r="H4117" s="4">
        <v>98089</v>
      </c>
      <c r="I4117" s="5">
        <v>4.2983412999999997</v>
      </c>
      <c r="J4117" s="5">
        <v>1.5567705688167</v>
      </c>
      <c r="K4117" s="5" t="s">
        <v>1251</v>
      </c>
      <c r="L4117" s="5">
        <v>9</v>
      </c>
      <c r="M4117" s="7" t="s">
        <v>2111</v>
      </c>
      <c r="N4117" s="7" t="s">
        <v>2112</v>
      </c>
      <c r="O4117" s="9" t="str">
        <f t="shared" si="256"/>
        <v>2020-04-21</v>
      </c>
      <c r="P4117" s="1" t="str">
        <f>VLOOKUP(K4117,de_para!$A$2:$B$46,2,0)</f>
        <v>Credenciamento</v>
      </c>
      <c r="Q4117" s="1">
        <v>0</v>
      </c>
      <c r="R4117" s="1">
        <f t="shared" si="257"/>
        <v>4</v>
      </c>
      <c r="S4117" s="1">
        <f t="shared" si="258"/>
        <v>2020</v>
      </c>
      <c r="T4117" s="1">
        <f t="shared" si="259"/>
        <v>1</v>
      </c>
    </row>
    <row r="4118" spans="1:20" x14ac:dyDescent="0.2">
      <c r="A4118" s="3" t="s">
        <v>2135</v>
      </c>
      <c r="B4118" s="3" t="s">
        <v>2110</v>
      </c>
      <c r="C4118" s="4" t="s">
        <v>2136</v>
      </c>
      <c r="D4118" s="5" t="s">
        <v>1841</v>
      </c>
      <c r="E4118" s="4" t="s">
        <v>1842</v>
      </c>
      <c r="F4118" s="6">
        <v>0</v>
      </c>
      <c r="G4118" s="4">
        <v>0</v>
      </c>
      <c r="H4118" s="4">
        <v>0</v>
      </c>
      <c r="I4118" s="5" t="s">
        <v>42</v>
      </c>
      <c r="J4118" s="5">
        <v>0</v>
      </c>
      <c r="K4118" s="5" t="s">
        <v>1304</v>
      </c>
      <c r="L4118" s="5">
        <v>1</v>
      </c>
      <c r="M4118" s="7" t="s">
        <v>2111</v>
      </c>
      <c r="N4118" s="7" t="s">
        <v>2112</v>
      </c>
      <c r="O4118" s="9" t="str">
        <f t="shared" si="256"/>
        <v>2020-04-21</v>
      </c>
      <c r="P4118" s="1" t="str">
        <f>VLOOKUP(K4118,de_para!$A$2:$B$46,2,0)</f>
        <v>web event</v>
      </c>
      <c r="Q4118" s="1">
        <v>0</v>
      </c>
      <c r="R4118" s="1">
        <f t="shared" si="257"/>
        <v>4</v>
      </c>
      <c r="S4118" s="1">
        <f t="shared" si="258"/>
        <v>2020</v>
      </c>
      <c r="T4118" s="1">
        <f t="shared" si="259"/>
        <v>1</v>
      </c>
    </row>
    <row r="4119" spans="1:20" x14ac:dyDescent="0.2">
      <c r="A4119" s="3" t="s">
        <v>2006</v>
      </c>
      <c r="B4119" s="3" t="s">
        <v>2110</v>
      </c>
      <c r="C4119" s="4" t="s">
        <v>2007</v>
      </c>
      <c r="D4119" s="5" t="s">
        <v>1841</v>
      </c>
      <c r="E4119" s="4" t="s">
        <v>1842</v>
      </c>
      <c r="F4119" s="6">
        <v>1289.24</v>
      </c>
      <c r="G4119" s="4">
        <v>180735</v>
      </c>
      <c r="H4119" s="4">
        <v>226454</v>
      </c>
      <c r="I4119" s="5">
        <v>5.6931650600000001</v>
      </c>
      <c r="J4119" s="5">
        <v>1.2529615182449001</v>
      </c>
      <c r="K4119" s="5" t="s">
        <v>1304</v>
      </c>
      <c r="L4119" s="5">
        <v>66</v>
      </c>
      <c r="M4119" s="7" t="s">
        <v>2111</v>
      </c>
      <c r="N4119" s="7" t="s">
        <v>2112</v>
      </c>
      <c r="O4119" s="9" t="str">
        <f t="shared" si="256"/>
        <v>2020-04-21</v>
      </c>
      <c r="P4119" s="1" t="str">
        <f>VLOOKUP(K4119,de_para!$A$2:$B$46,2,0)</f>
        <v>web event</v>
      </c>
      <c r="Q4119" s="1">
        <v>0</v>
      </c>
      <c r="R4119" s="1">
        <f t="shared" si="257"/>
        <v>4</v>
      </c>
      <c r="S4119" s="1">
        <f t="shared" si="258"/>
        <v>2020</v>
      </c>
      <c r="T4119" s="1">
        <f t="shared" si="259"/>
        <v>1</v>
      </c>
    </row>
    <row r="4120" spans="1:20" x14ac:dyDescent="0.2">
      <c r="A4120" s="3" t="s">
        <v>1446</v>
      </c>
      <c r="B4120" s="3" t="s">
        <v>2110</v>
      </c>
      <c r="C4120" s="4" t="s">
        <v>1447</v>
      </c>
      <c r="D4120" s="5" t="s">
        <v>1416</v>
      </c>
      <c r="E4120" s="4" t="s">
        <v>1417</v>
      </c>
      <c r="F4120" s="6">
        <v>10121.68</v>
      </c>
      <c r="G4120" s="4">
        <v>819071</v>
      </c>
      <c r="H4120" s="4">
        <v>1243133</v>
      </c>
      <c r="I4120" s="5">
        <v>8.1420732900000008</v>
      </c>
      <c r="J4120" s="5">
        <v>1.5177353367413</v>
      </c>
      <c r="K4120" s="5" t="s">
        <v>200</v>
      </c>
      <c r="L4120" s="5">
        <v>532</v>
      </c>
      <c r="M4120" s="7" t="s">
        <v>2111</v>
      </c>
      <c r="N4120" s="7" t="s">
        <v>2112</v>
      </c>
      <c r="O4120" s="9" t="str">
        <f t="shared" si="256"/>
        <v>2020-04-21</v>
      </c>
      <c r="P4120" s="1" t="str">
        <f>VLOOKUP(K4120,de_para!$A$2:$B$46,2,0)</f>
        <v>Mensagem</v>
      </c>
      <c r="Q4120" s="1">
        <v>1</v>
      </c>
      <c r="R4120" s="1">
        <f t="shared" si="257"/>
        <v>4</v>
      </c>
      <c r="S4120" s="1">
        <f t="shared" si="258"/>
        <v>2020</v>
      </c>
      <c r="T4120" s="1">
        <f t="shared" si="259"/>
        <v>1</v>
      </c>
    </row>
    <row r="4121" spans="1:20" x14ac:dyDescent="0.2">
      <c r="A4121" s="3" t="s">
        <v>2076</v>
      </c>
      <c r="B4121" s="3" t="s">
        <v>2110</v>
      </c>
      <c r="C4121" s="4" t="s">
        <v>2078</v>
      </c>
      <c r="D4121" s="5" t="s">
        <v>2079</v>
      </c>
      <c r="E4121" s="4" t="s">
        <v>2080</v>
      </c>
      <c r="F4121" s="6">
        <v>0</v>
      </c>
      <c r="G4121" s="4">
        <v>0</v>
      </c>
      <c r="H4121" s="4">
        <v>0</v>
      </c>
      <c r="I4121" s="5" t="s">
        <v>42</v>
      </c>
      <c r="J4121" s="5">
        <v>0</v>
      </c>
      <c r="K4121" s="5" t="s">
        <v>826</v>
      </c>
      <c r="L4121" s="5">
        <v>25</v>
      </c>
      <c r="M4121" s="7" t="s">
        <v>2111</v>
      </c>
      <c r="N4121" s="7" t="s">
        <v>2112</v>
      </c>
      <c r="O4121" s="9" t="str">
        <f t="shared" si="256"/>
        <v>2020-04-21</v>
      </c>
      <c r="P4121" s="1" t="str">
        <f>VLOOKUP(K4121,de_para!$A$2:$B$46,2,0)</f>
        <v>App event</v>
      </c>
      <c r="Q4121" s="1">
        <v>0</v>
      </c>
      <c r="R4121" s="1">
        <f t="shared" si="257"/>
        <v>4</v>
      </c>
      <c r="S4121" s="1">
        <f t="shared" si="258"/>
        <v>2020</v>
      </c>
      <c r="T4121" s="1">
        <f t="shared" si="259"/>
        <v>1</v>
      </c>
    </row>
    <row r="4122" spans="1:20" x14ac:dyDescent="0.2">
      <c r="A4122" s="3" t="s">
        <v>2027</v>
      </c>
      <c r="B4122" s="3" t="s">
        <v>2110</v>
      </c>
      <c r="C4122" s="4" t="s">
        <v>2028</v>
      </c>
      <c r="D4122" s="5" t="s">
        <v>2027</v>
      </c>
      <c r="E4122" s="4" t="s">
        <v>2029</v>
      </c>
      <c r="F4122" s="6">
        <v>16433.77</v>
      </c>
      <c r="G4122" s="4">
        <v>4143097</v>
      </c>
      <c r="H4122" s="4">
        <v>9840627</v>
      </c>
      <c r="I4122" s="5">
        <v>1.66999217</v>
      </c>
      <c r="J4122" s="5">
        <v>2.3751862435275002</v>
      </c>
      <c r="K4122" s="5" t="s">
        <v>222</v>
      </c>
      <c r="L4122" s="5">
        <v>63832</v>
      </c>
      <c r="M4122" s="7" t="s">
        <v>2111</v>
      </c>
      <c r="N4122" s="7" t="s">
        <v>2112</v>
      </c>
      <c r="O4122" s="9" t="str">
        <f t="shared" si="256"/>
        <v>2020-04-21</v>
      </c>
      <c r="P4122" s="1" t="str">
        <f>VLOOKUP(K4122,de_para!$A$2:$B$46,2,0)</f>
        <v>Mid funnel</v>
      </c>
      <c r="Q4122" s="1">
        <v>0</v>
      </c>
      <c r="R4122" s="1">
        <f t="shared" si="257"/>
        <v>4</v>
      </c>
      <c r="S4122" s="1">
        <f t="shared" si="258"/>
        <v>2020</v>
      </c>
      <c r="T4122" s="1">
        <f t="shared" si="259"/>
        <v>1</v>
      </c>
    </row>
    <row r="4123" spans="1:20" x14ac:dyDescent="0.2">
      <c r="A4123" s="3" t="s">
        <v>1517</v>
      </c>
      <c r="B4123" s="3" t="s">
        <v>2110</v>
      </c>
      <c r="C4123" s="4" t="s">
        <v>1518</v>
      </c>
      <c r="D4123" s="5" t="s">
        <v>1503</v>
      </c>
      <c r="E4123" s="4" t="s">
        <v>1504</v>
      </c>
      <c r="F4123" s="6">
        <v>2219.67</v>
      </c>
      <c r="G4123" s="4">
        <v>32584</v>
      </c>
      <c r="H4123" s="4">
        <v>169851</v>
      </c>
      <c r="I4123" s="5">
        <v>13.068336370000001</v>
      </c>
      <c r="J4123" s="5">
        <v>5.2127117603731996</v>
      </c>
      <c r="K4123" s="5" t="s">
        <v>1304</v>
      </c>
      <c r="L4123" s="5">
        <v>176</v>
      </c>
      <c r="M4123" s="7" t="s">
        <v>2111</v>
      </c>
      <c r="N4123" s="7" t="s">
        <v>2112</v>
      </c>
      <c r="O4123" s="9" t="str">
        <f t="shared" si="256"/>
        <v>2020-04-21</v>
      </c>
      <c r="P4123" s="1" t="str">
        <f>VLOOKUP(K4123,de_para!$A$2:$B$46,2,0)</f>
        <v>web event</v>
      </c>
      <c r="Q4123" s="1">
        <v>0</v>
      </c>
      <c r="R4123" s="1">
        <f t="shared" si="257"/>
        <v>4</v>
      </c>
      <c r="S4123" s="1">
        <f t="shared" si="258"/>
        <v>2020</v>
      </c>
      <c r="T4123" s="1">
        <f t="shared" si="259"/>
        <v>1</v>
      </c>
    </row>
    <row r="4124" spans="1:20" x14ac:dyDescent="0.2">
      <c r="A4124" s="3" t="s">
        <v>1358</v>
      </c>
      <c r="B4124" s="3" t="s">
        <v>2110</v>
      </c>
      <c r="C4124" s="4" t="s">
        <v>1359</v>
      </c>
      <c r="D4124" s="5" t="s">
        <v>1360</v>
      </c>
      <c r="E4124" s="4" t="s">
        <v>1361</v>
      </c>
      <c r="F4124" s="6">
        <v>735.27</v>
      </c>
      <c r="G4124" s="4">
        <v>103008</v>
      </c>
      <c r="H4124" s="4">
        <v>114813</v>
      </c>
      <c r="I4124" s="5">
        <v>6.4040657400000001</v>
      </c>
      <c r="J4124" s="5">
        <v>1.114602749301</v>
      </c>
      <c r="K4124" s="5" t="s">
        <v>30</v>
      </c>
      <c r="L4124" s="5">
        <v>84</v>
      </c>
      <c r="M4124" s="7" t="s">
        <v>2111</v>
      </c>
      <c r="N4124" s="7" t="s">
        <v>2112</v>
      </c>
      <c r="O4124" s="9" t="str">
        <f t="shared" si="256"/>
        <v>2020-04-21</v>
      </c>
      <c r="P4124" s="1" t="str">
        <f>VLOOKUP(K4124,de_para!$A$2:$B$46,2,0)</f>
        <v>Lead Ads</v>
      </c>
      <c r="Q4124" s="1">
        <v>0</v>
      </c>
      <c r="R4124" s="1">
        <f t="shared" si="257"/>
        <v>4</v>
      </c>
      <c r="S4124" s="1">
        <f t="shared" si="258"/>
        <v>2020</v>
      </c>
      <c r="T4124" s="1">
        <f t="shared" si="259"/>
        <v>1</v>
      </c>
    </row>
    <row r="4125" spans="1:20" x14ac:dyDescent="0.2">
      <c r="A4125" s="3" t="s">
        <v>1006</v>
      </c>
      <c r="B4125" s="3" t="s">
        <v>2110</v>
      </c>
      <c r="C4125" s="4" t="s">
        <v>1331</v>
      </c>
      <c r="D4125" s="5" t="s">
        <v>456</v>
      </c>
      <c r="E4125" s="4" t="s">
        <v>457</v>
      </c>
      <c r="F4125" s="6">
        <v>1701.28</v>
      </c>
      <c r="G4125" s="4">
        <v>268992</v>
      </c>
      <c r="H4125" s="4">
        <v>336770</v>
      </c>
      <c r="I4125" s="5">
        <v>5.0517563900000004</v>
      </c>
      <c r="J4125" s="5">
        <v>1.2519703188199001</v>
      </c>
      <c r="K4125" s="5" t="s">
        <v>38</v>
      </c>
      <c r="L4125" s="5">
        <v>13</v>
      </c>
      <c r="M4125" s="7" t="s">
        <v>2111</v>
      </c>
      <c r="N4125" s="7" t="s">
        <v>2112</v>
      </c>
      <c r="O4125" s="9" t="str">
        <f t="shared" si="256"/>
        <v>2020-04-21</v>
      </c>
      <c r="P4125" s="1" t="str">
        <f>VLOOKUP(K4125,de_para!$A$2:$B$46,2,0)</f>
        <v>Credenciamento</v>
      </c>
      <c r="Q4125" s="1">
        <v>0</v>
      </c>
      <c r="R4125" s="1">
        <f t="shared" si="257"/>
        <v>4</v>
      </c>
      <c r="S4125" s="1">
        <f t="shared" si="258"/>
        <v>2020</v>
      </c>
      <c r="T4125" s="1">
        <f t="shared" si="259"/>
        <v>1</v>
      </c>
    </row>
    <row r="4126" spans="1:20" x14ac:dyDescent="0.2">
      <c r="A4126" s="3" t="s">
        <v>2054</v>
      </c>
      <c r="B4126" s="3" t="s">
        <v>2137</v>
      </c>
      <c r="C4126" s="4" t="s">
        <v>2055</v>
      </c>
      <c r="D4126" s="5" t="s">
        <v>1360</v>
      </c>
      <c r="E4126" s="4" t="s">
        <v>1361</v>
      </c>
      <c r="F4126" s="6">
        <v>393.83</v>
      </c>
      <c r="G4126" s="4">
        <v>81824</v>
      </c>
      <c r="H4126" s="4">
        <v>88093</v>
      </c>
      <c r="I4126" s="5">
        <v>4.4706162799999998</v>
      </c>
      <c r="J4126" s="5">
        <v>1.0766156628862</v>
      </c>
      <c r="K4126" s="5" t="s">
        <v>30</v>
      </c>
      <c r="L4126" s="5">
        <v>49</v>
      </c>
      <c r="M4126" s="7" t="s">
        <v>2138</v>
      </c>
      <c r="N4126" s="7" t="s">
        <v>2139</v>
      </c>
      <c r="O4126" s="9" t="str">
        <f t="shared" si="256"/>
        <v>2020-04-14</v>
      </c>
      <c r="P4126" s="1" t="str">
        <f>VLOOKUP(K4126,de_para!$A$2:$B$46,2,0)</f>
        <v>Lead Ads</v>
      </c>
      <c r="Q4126" s="1">
        <v>0</v>
      </c>
      <c r="R4126" s="1">
        <f t="shared" si="257"/>
        <v>4</v>
      </c>
      <c r="S4126" s="1">
        <f t="shared" si="258"/>
        <v>2020</v>
      </c>
      <c r="T4126" s="1">
        <f t="shared" si="259"/>
        <v>1</v>
      </c>
    </row>
    <row r="4127" spans="1:20" x14ac:dyDescent="0.2">
      <c r="A4127" s="3" t="s">
        <v>1446</v>
      </c>
      <c r="B4127" s="3" t="s">
        <v>2137</v>
      </c>
      <c r="C4127" s="4" t="s">
        <v>1677</v>
      </c>
      <c r="D4127" s="5" t="s">
        <v>1239</v>
      </c>
      <c r="E4127" s="4" t="s">
        <v>1240</v>
      </c>
      <c r="F4127" s="6">
        <v>11181.69</v>
      </c>
      <c r="G4127" s="4">
        <v>1381626</v>
      </c>
      <c r="H4127" s="4">
        <v>1704246</v>
      </c>
      <c r="I4127" s="5">
        <v>6.56107745</v>
      </c>
      <c r="J4127" s="5">
        <v>1.2335074759739999</v>
      </c>
      <c r="K4127" s="5" t="s">
        <v>200</v>
      </c>
      <c r="L4127" s="5">
        <v>461</v>
      </c>
      <c r="M4127" s="7" t="s">
        <v>2138</v>
      </c>
      <c r="N4127" s="7" t="s">
        <v>2139</v>
      </c>
      <c r="O4127" s="9" t="str">
        <f t="shared" si="256"/>
        <v>2020-04-14</v>
      </c>
      <c r="P4127" s="1" t="str">
        <f>VLOOKUP(K4127,de_para!$A$2:$B$46,2,0)</f>
        <v>Mensagem</v>
      </c>
      <c r="Q4127" s="1">
        <v>1</v>
      </c>
      <c r="R4127" s="1">
        <f t="shared" si="257"/>
        <v>4</v>
      </c>
      <c r="S4127" s="1">
        <f t="shared" si="258"/>
        <v>2020</v>
      </c>
      <c r="T4127" s="1">
        <f t="shared" si="259"/>
        <v>1</v>
      </c>
    </row>
    <row r="4128" spans="1:20" x14ac:dyDescent="0.2">
      <c r="A4128" s="3" t="s">
        <v>1456</v>
      </c>
      <c r="B4128" s="3" t="s">
        <v>2137</v>
      </c>
      <c r="C4128" s="4" t="s">
        <v>1457</v>
      </c>
      <c r="D4128" s="5" t="s">
        <v>1458</v>
      </c>
      <c r="E4128" s="4" t="s">
        <v>1459</v>
      </c>
      <c r="F4128" s="6">
        <v>7350.77</v>
      </c>
      <c r="G4128" s="4">
        <v>507776</v>
      </c>
      <c r="H4128" s="4">
        <v>668535</v>
      </c>
      <c r="I4128" s="5">
        <v>10.995340560000001</v>
      </c>
      <c r="J4128" s="5">
        <v>1.3165943250567</v>
      </c>
      <c r="K4128" s="5" t="s">
        <v>200</v>
      </c>
      <c r="L4128" s="5">
        <v>303</v>
      </c>
      <c r="M4128" s="7" t="s">
        <v>2138</v>
      </c>
      <c r="N4128" s="7" t="s">
        <v>2139</v>
      </c>
      <c r="O4128" s="9" t="str">
        <f t="shared" si="256"/>
        <v>2020-04-14</v>
      </c>
      <c r="P4128" s="1" t="str">
        <f>VLOOKUP(K4128,de_para!$A$2:$B$46,2,0)</f>
        <v>Mensagem</v>
      </c>
      <c r="Q4128" s="1">
        <v>1</v>
      </c>
      <c r="R4128" s="1">
        <f t="shared" si="257"/>
        <v>4</v>
      </c>
      <c r="S4128" s="1">
        <f t="shared" si="258"/>
        <v>2020</v>
      </c>
      <c r="T4128" s="1">
        <f t="shared" si="259"/>
        <v>1</v>
      </c>
    </row>
    <row r="4129" spans="1:20" x14ac:dyDescent="0.2">
      <c r="A4129" s="3" t="s">
        <v>2023</v>
      </c>
      <c r="B4129" s="3" t="s">
        <v>2137</v>
      </c>
      <c r="C4129" s="4" t="s">
        <v>2024</v>
      </c>
      <c r="D4129" s="5" t="s">
        <v>2023</v>
      </c>
      <c r="E4129" s="4" t="s">
        <v>2025</v>
      </c>
      <c r="F4129" s="6">
        <v>35660.019999999997</v>
      </c>
      <c r="G4129" s="4">
        <v>11737077</v>
      </c>
      <c r="H4129" s="4">
        <v>25471507</v>
      </c>
      <c r="I4129" s="5">
        <v>1.39999647</v>
      </c>
      <c r="J4129" s="5">
        <v>2.1701746525135999</v>
      </c>
      <c r="K4129" s="5" t="s">
        <v>170</v>
      </c>
      <c r="L4129" s="5">
        <v>417500</v>
      </c>
      <c r="M4129" s="7" t="s">
        <v>2138</v>
      </c>
      <c r="N4129" s="7" t="s">
        <v>2139</v>
      </c>
      <c r="O4129" s="9" t="str">
        <f t="shared" si="256"/>
        <v>2020-04-14</v>
      </c>
      <c r="P4129" s="1" t="str">
        <f>VLOOKUP(K4129,de_para!$A$2:$B$46,2,0)</f>
        <v>Top funnel</v>
      </c>
      <c r="Q4129" s="1">
        <v>0</v>
      </c>
      <c r="R4129" s="1">
        <f t="shared" si="257"/>
        <v>4</v>
      </c>
      <c r="S4129" s="1">
        <f t="shared" si="258"/>
        <v>2020</v>
      </c>
      <c r="T4129" s="1">
        <f t="shared" si="259"/>
        <v>1</v>
      </c>
    </row>
    <row r="4130" spans="1:20" x14ac:dyDescent="0.2">
      <c r="A4130" s="3" t="s">
        <v>2054</v>
      </c>
      <c r="B4130" s="3" t="s">
        <v>2137</v>
      </c>
      <c r="C4130" s="4" t="s">
        <v>2069</v>
      </c>
      <c r="D4130" s="5" t="s">
        <v>1761</v>
      </c>
      <c r="E4130" s="4" t="s">
        <v>1762</v>
      </c>
      <c r="F4130" s="6">
        <v>128.32</v>
      </c>
      <c r="G4130" s="4">
        <v>22560</v>
      </c>
      <c r="H4130" s="4">
        <v>24553</v>
      </c>
      <c r="I4130" s="5">
        <v>5.2262452699999997</v>
      </c>
      <c r="J4130" s="5">
        <v>1.0883421985816</v>
      </c>
      <c r="K4130" s="5" t="s">
        <v>30</v>
      </c>
      <c r="L4130" s="5">
        <v>11</v>
      </c>
      <c r="M4130" s="7" t="s">
        <v>2138</v>
      </c>
      <c r="N4130" s="7" t="s">
        <v>2139</v>
      </c>
      <c r="O4130" s="9" t="str">
        <f t="shared" si="256"/>
        <v>2020-04-14</v>
      </c>
      <c r="P4130" s="1" t="str">
        <f>VLOOKUP(K4130,de_para!$A$2:$B$46,2,0)</f>
        <v>Lead Ads</v>
      </c>
      <c r="Q4130" s="1">
        <v>0</v>
      </c>
      <c r="R4130" s="1">
        <f t="shared" si="257"/>
        <v>4</v>
      </c>
      <c r="S4130" s="1">
        <f t="shared" si="258"/>
        <v>2020</v>
      </c>
      <c r="T4130" s="1">
        <f t="shared" si="259"/>
        <v>1</v>
      </c>
    </row>
    <row r="4131" spans="1:20" x14ac:dyDescent="0.2">
      <c r="A4131" s="3" t="s">
        <v>1696</v>
      </c>
      <c r="B4131" s="3" t="s">
        <v>2137</v>
      </c>
      <c r="C4131" s="4" t="s">
        <v>1697</v>
      </c>
      <c r="D4131" s="5" t="s">
        <v>1329</v>
      </c>
      <c r="E4131" s="4" t="s">
        <v>1330</v>
      </c>
      <c r="F4131" s="6">
        <v>548.74</v>
      </c>
      <c r="G4131" s="4">
        <v>55968</v>
      </c>
      <c r="H4131" s="4">
        <v>79615</v>
      </c>
      <c r="I4131" s="5">
        <v>6.8924197700000001</v>
      </c>
      <c r="J4131" s="5">
        <v>1.4225092910234001</v>
      </c>
      <c r="K4131" s="5" t="s">
        <v>30</v>
      </c>
      <c r="L4131" s="5">
        <v>49</v>
      </c>
      <c r="M4131" s="7" t="s">
        <v>2138</v>
      </c>
      <c r="N4131" s="7" t="s">
        <v>2139</v>
      </c>
      <c r="O4131" s="9" t="str">
        <f t="shared" si="256"/>
        <v>2020-04-14</v>
      </c>
      <c r="P4131" s="1" t="str">
        <f>VLOOKUP(K4131,de_para!$A$2:$B$46,2,0)</f>
        <v>Lead Ads</v>
      </c>
      <c r="Q4131" s="1">
        <v>0</v>
      </c>
      <c r="R4131" s="1">
        <f t="shared" si="257"/>
        <v>4</v>
      </c>
      <c r="S4131" s="1">
        <f t="shared" si="258"/>
        <v>2020</v>
      </c>
      <c r="T4131" s="1">
        <f t="shared" si="259"/>
        <v>1</v>
      </c>
    </row>
    <row r="4132" spans="1:20" x14ac:dyDescent="0.2">
      <c r="A4132" s="3" t="s">
        <v>1477</v>
      </c>
      <c r="B4132" s="3" t="s">
        <v>2137</v>
      </c>
      <c r="C4132" s="4" t="s">
        <v>1478</v>
      </c>
      <c r="D4132" s="5" t="s">
        <v>1239</v>
      </c>
      <c r="E4132" s="4" t="s">
        <v>1240</v>
      </c>
      <c r="F4132" s="6">
        <v>155.72</v>
      </c>
      <c r="G4132" s="4">
        <v>26424</v>
      </c>
      <c r="H4132" s="4">
        <v>26982</v>
      </c>
      <c r="I4132" s="5">
        <v>5.7712549099999997</v>
      </c>
      <c r="J4132" s="5">
        <v>1.0211171662125</v>
      </c>
      <c r="K4132" s="5" t="s">
        <v>200</v>
      </c>
      <c r="L4132" s="5">
        <v>9</v>
      </c>
      <c r="M4132" s="7" t="s">
        <v>2138</v>
      </c>
      <c r="N4132" s="7" t="s">
        <v>2139</v>
      </c>
      <c r="O4132" s="9" t="str">
        <f t="shared" si="256"/>
        <v>2020-04-14</v>
      </c>
      <c r="P4132" s="1" t="str">
        <f>VLOOKUP(K4132,de_para!$A$2:$B$46,2,0)</f>
        <v>Mensagem</v>
      </c>
      <c r="Q4132" s="1">
        <v>1</v>
      </c>
      <c r="R4132" s="1">
        <f t="shared" si="257"/>
        <v>4</v>
      </c>
      <c r="S4132" s="1">
        <f t="shared" si="258"/>
        <v>2020</v>
      </c>
      <c r="T4132" s="1">
        <f t="shared" si="259"/>
        <v>1</v>
      </c>
    </row>
    <row r="4133" spans="1:20" x14ac:dyDescent="0.2">
      <c r="A4133" s="3" t="s">
        <v>1305</v>
      </c>
      <c r="B4133" s="3" t="s">
        <v>2137</v>
      </c>
      <c r="C4133" s="4" t="s">
        <v>1550</v>
      </c>
      <c r="D4133" s="5" t="s">
        <v>1521</v>
      </c>
      <c r="E4133" s="4" t="s">
        <v>1522</v>
      </c>
      <c r="F4133" s="6">
        <v>1021.87</v>
      </c>
      <c r="G4133" s="4">
        <v>145887</v>
      </c>
      <c r="H4133" s="4">
        <v>284162</v>
      </c>
      <c r="I4133" s="5">
        <v>3.5960825199999999</v>
      </c>
      <c r="J4133" s="5">
        <v>1.9478226298436001</v>
      </c>
      <c r="K4133" s="5" t="s">
        <v>1251</v>
      </c>
      <c r="L4133" s="5">
        <v>5</v>
      </c>
      <c r="M4133" s="7" t="s">
        <v>2138</v>
      </c>
      <c r="N4133" s="7" t="s">
        <v>2139</v>
      </c>
      <c r="O4133" s="9" t="str">
        <f t="shared" si="256"/>
        <v>2020-04-14</v>
      </c>
      <c r="P4133" s="1" t="str">
        <f>VLOOKUP(K4133,de_para!$A$2:$B$46,2,0)</f>
        <v>Credenciamento</v>
      </c>
      <c r="Q4133" s="1">
        <v>0</v>
      </c>
      <c r="R4133" s="1">
        <f t="shared" si="257"/>
        <v>4</v>
      </c>
      <c r="S4133" s="1">
        <f t="shared" si="258"/>
        <v>2020</v>
      </c>
      <c r="T4133" s="1">
        <f t="shared" si="259"/>
        <v>1</v>
      </c>
    </row>
    <row r="4134" spans="1:20" x14ac:dyDescent="0.2">
      <c r="A4134" s="3" t="s">
        <v>1601</v>
      </c>
      <c r="B4134" s="3" t="s">
        <v>2137</v>
      </c>
      <c r="C4134" s="4" t="s">
        <v>1760</v>
      </c>
      <c r="D4134" s="5" t="s">
        <v>1761</v>
      </c>
      <c r="E4134" s="4" t="s">
        <v>1762</v>
      </c>
      <c r="F4134" s="6">
        <v>197.93</v>
      </c>
      <c r="G4134" s="4">
        <v>23808</v>
      </c>
      <c r="H4134" s="4">
        <v>25656</v>
      </c>
      <c r="I4134" s="5">
        <v>7.7147645799999998</v>
      </c>
      <c r="J4134" s="5">
        <v>1.0776209677419</v>
      </c>
      <c r="K4134" s="5" t="s">
        <v>30</v>
      </c>
      <c r="L4134" s="5">
        <v>17</v>
      </c>
      <c r="M4134" s="7" t="s">
        <v>2138</v>
      </c>
      <c r="N4134" s="7" t="s">
        <v>2139</v>
      </c>
      <c r="O4134" s="9" t="str">
        <f t="shared" si="256"/>
        <v>2020-04-14</v>
      </c>
      <c r="P4134" s="1" t="str">
        <f>VLOOKUP(K4134,de_para!$A$2:$B$46,2,0)</f>
        <v>Lead Ads</v>
      </c>
      <c r="Q4134" s="1">
        <v>0</v>
      </c>
      <c r="R4134" s="1">
        <f t="shared" si="257"/>
        <v>4</v>
      </c>
      <c r="S4134" s="1">
        <f t="shared" si="258"/>
        <v>2020</v>
      </c>
      <c r="T4134" s="1">
        <f t="shared" si="259"/>
        <v>1</v>
      </c>
    </row>
    <row r="4135" spans="1:20" x14ac:dyDescent="0.2">
      <c r="A4135" s="3" t="s">
        <v>2140</v>
      </c>
      <c r="B4135" s="3" t="s">
        <v>2137</v>
      </c>
      <c r="C4135" s="4" t="s">
        <v>2141</v>
      </c>
      <c r="D4135" s="5" t="s">
        <v>2079</v>
      </c>
      <c r="E4135" s="4" t="s">
        <v>2080</v>
      </c>
      <c r="F4135" s="6">
        <v>0</v>
      </c>
      <c r="G4135" s="4">
        <v>0</v>
      </c>
      <c r="H4135" s="4">
        <v>0</v>
      </c>
      <c r="I4135" s="5" t="s">
        <v>42</v>
      </c>
      <c r="J4135" s="5">
        <v>0</v>
      </c>
      <c r="K4135" s="5" t="s">
        <v>826</v>
      </c>
      <c r="L4135" s="5">
        <v>1</v>
      </c>
      <c r="M4135" s="7" t="s">
        <v>2138</v>
      </c>
      <c r="N4135" s="7" t="s">
        <v>2139</v>
      </c>
      <c r="O4135" s="9" t="str">
        <f t="shared" si="256"/>
        <v>2020-04-14</v>
      </c>
      <c r="P4135" s="1" t="str">
        <f>VLOOKUP(K4135,de_para!$A$2:$B$46,2,0)</f>
        <v>App event</v>
      </c>
      <c r="Q4135" s="1">
        <v>0</v>
      </c>
      <c r="R4135" s="1">
        <f t="shared" si="257"/>
        <v>4</v>
      </c>
      <c r="S4135" s="1">
        <f t="shared" si="258"/>
        <v>2020</v>
      </c>
      <c r="T4135" s="1">
        <f t="shared" si="259"/>
        <v>1</v>
      </c>
    </row>
    <row r="4136" spans="1:20" x14ac:dyDescent="0.2">
      <c r="A4136" s="3" t="s">
        <v>958</v>
      </c>
      <c r="B4136" s="3" t="s">
        <v>2137</v>
      </c>
      <c r="C4136" s="4" t="s">
        <v>2142</v>
      </c>
      <c r="D4136" s="5" t="s">
        <v>1108</v>
      </c>
      <c r="E4136" s="4" t="s">
        <v>1109</v>
      </c>
      <c r="F4136" s="6">
        <v>0</v>
      </c>
      <c r="G4136" s="4">
        <v>0</v>
      </c>
      <c r="H4136" s="4">
        <v>0</v>
      </c>
      <c r="I4136" s="5" t="s">
        <v>42</v>
      </c>
      <c r="J4136" s="5">
        <v>0</v>
      </c>
      <c r="K4136" s="5" t="s">
        <v>19</v>
      </c>
      <c r="L4136" s="5">
        <v>4</v>
      </c>
      <c r="M4136" s="7" t="s">
        <v>2138</v>
      </c>
      <c r="N4136" s="7" t="s">
        <v>2139</v>
      </c>
      <c r="O4136" s="9" t="str">
        <f t="shared" si="256"/>
        <v>2020-04-14</v>
      </c>
      <c r="P4136" s="1" t="str">
        <f>VLOOKUP(K4136,de_para!$A$2:$B$46,2,0)</f>
        <v>web event</v>
      </c>
      <c r="Q4136" s="1">
        <v>0</v>
      </c>
      <c r="R4136" s="1">
        <f t="shared" si="257"/>
        <v>4</v>
      </c>
      <c r="S4136" s="1">
        <f t="shared" si="258"/>
        <v>2020</v>
      </c>
      <c r="T4136" s="1">
        <f t="shared" si="259"/>
        <v>1</v>
      </c>
    </row>
    <row r="4137" spans="1:20" x14ac:dyDescent="0.2">
      <c r="A4137" s="3" t="s">
        <v>2006</v>
      </c>
      <c r="B4137" s="3" t="s">
        <v>2137</v>
      </c>
      <c r="C4137" s="4" t="s">
        <v>2007</v>
      </c>
      <c r="D4137" s="5" t="s">
        <v>1841</v>
      </c>
      <c r="E4137" s="4" t="s">
        <v>1842</v>
      </c>
      <c r="F4137" s="6">
        <v>1654.86</v>
      </c>
      <c r="G4137" s="4">
        <v>207775</v>
      </c>
      <c r="H4137" s="4">
        <v>252786</v>
      </c>
      <c r="I4137" s="5">
        <v>6.54648596</v>
      </c>
      <c r="J4137" s="5">
        <v>1.2166333774516001</v>
      </c>
      <c r="K4137" s="5" t="s">
        <v>1304</v>
      </c>
      <c r="L4137" s="5">
        <v>92</v>
      </c>
      <c r="M4137" s="7" t="s">
        <v>2138</v>
      </c>
      <c r="N4137" s="7" t="s">
        <v>2139</v>
      </c>
      <c r="O4137" s="9" t="str">
        <f t="shared" si="256"/>
        <v>2020-04-14</v>
      </c>
      <c r="P4137" s="1" t="str">
        <f>VLOOKUP(K4137,de_para!$A$2:$B$46,2,0)</f>
        <v>web event</v>
      </c>
      <c r="Q4137" s="1">
        <v>0</v>
      </c>
      <c r="R4137" s="1">
        <f t="shared" si="257"/>
        <v>4</v>
      </c>
      <c r="S4137" s="1">
        <f t="shared" si="258"/>
        <v>2020</v>
      </c>
      <c r="T4137" s="1">
        <f t="shared" si="259"/>
        <v>1</v>
      </c>
    </row>
    <row r="4138" spans="1:20" x14ac:dyDescent="0.2">
      <c r="A4138" s="3" t="s">
        <v>311</v>
      </c>
      <c r="B4138" s="3" t="s">
        <v>2137</v>
      </c>
      <c r="C4138" s="4" t="s">
        <v>1520</v>
      </c>
      <c r="D4138" s="5" t="s">
        <v>1521</v>
      </c>
      <c r="E4138" s="4" t="s">
        <v>1522</v>
      </c>
      <c r="F4138" s="6">
        <v>1688.65</v>
      </c>
      <c r="G4138" s="4">
        <v>217855</v>
      </c>
      <c r="H4138" s="4">
        <v>326710</v>
      </c>
      <c r="I4138" s="5">
        <v>5.1686510999999999</v>
      </c>
      <c r="J4138" s="5">
        <v>1.4996672098413999</v>
      </c>
      <c r="K4138" s="5" t="s">
        <v>1251</v>
      </c>
      <c r="L4138" s="5">
        <v>13</v>
      </c>
      <c r="M4138" s="7" t="s">
        <v>2138</v>
      </c>
      <c r="N4138" s="7" t="s">
        <v>2139</v>
      </c>
      <c r="O4138" s="9" t="str">
        <f t="shared" si="256"/>
        <v>2020-04-14</v>
      </c>
      <c r="P4138" s="1" t="str">
        <f>VLOOKUP(K4138,de_para!$A$2:$B$46,2,0)</f>
        <v>Credenciamento</v>
      </c>
      <c r="Q4138" s="1">
        <v>0</v>
      </c>
      <c r="R4138" s="1">
        <f t="shared" si="257"/>
        <v>4</v>
      </c>
      <c r="S4138" s="1">
        <f t="shared" si="258"/>
        <v>2020</v>
      </c>
      <c r="T4138" s="1">
        <f t="shared" si="259"/>
        <v>1</v>
      </c>
    </row>
    <row r="4139" spans="1:20" x14ac:dyDescent="0.2">
      <c r="A4139" s="3" t="s">
        <v>1468</v>
      </c>
      <c r="B4139" s="3" t="s">
        <v>2137</v>
      </c>
      <c r="C4139" s="4" t="s">
        <v>2063</v>
      </c>
      <c r="D4139" s="5" t="s">
        <v>2064</v>
      </c>
      <c r="E4139" s="4" t="s">
        <v>2065</v>
      </c>
      <c r="F4139" s="6">
        <v>4981.4799999999996</v>
      </c>
      <c r="G4139" s="4">
        <v>315585</v>
      </c>
      <c r="H4139" s="4">
        <v>390524</v>
      </c>
      <c r="I4139" s="5">
        <v>12.75588696</v>
      </c>
      <c r="J4139" s="5">
        <v>1.2374605890648001</v>
      </c>
      <c r="K4139" s="5" t="s">
        <v>200</v>
      </c>
      <c r="L4139" s="5">
        <v>201</v>
      </c>
      <c r="M4139" s="7" t="s">
        <v>2138</v>
      </c>
      <c r="N4139" s="7" t="s">
        <v>2139</v>
      </c>
      <c r="O4139" s="9" t="str">
        <f t="shared" si="256"/>
        <v>2020-04-14</v>
      </c>
      <c r="P4139" s="1" t="str">
        <f>VLOOKUP(K4139,de_para!$A$2:$B$46,2,0)</f>
        <v>Mensagem</v>
      </c>
      <c r="Q4139" s="1">
        <v>1</v>
      </c>
      <c r="R4139" s="1">
        <f t="shared" si="257"/>
        <v>4</v>
      </c>
      <c r="S4139" s="1">
        <f t="shared" si="258"/>
        <v>2020</v>
      </c>
      <c r="T4139" s="1">
        <f t="shared" si="259"/>
        <v>1</v>
      </c>
    </row>
    <row r="4140" spans="1:20" x14ac:dyDescent="0.2">
      <c r="A4140" s="3" t="s">
        <v>1327</v>
      </c>
      <c r="B4140" s="3" t="s">
        <v>2137</v>
      </c>
      <c r="C4140" s="4" t="s">
        <v>1828</v>
      </c>
      <c r="D4140" s="5" t="s">
        <v>1801</v>
      </c>
      <c r="E4140" s="4" t="s">
        <v>1802</v>
      </c>
      <c r="F4140" s="6">
        <v>238.79</v>
      </c>
      <c r="G4140" s="4">
        <v>11416</v>
      </c>
      <c r="H4140" s="4">
        <v>17816</v>
      </c>
      <c r="I4140" s="5">
        <v>13.403120789999999</v>
      </c>
      <c r="J4140" s="5">
        <v>1.5606166783462001</v>
      </c>
      <c r="K4140" s="5" t="s">
        <v>30</v>
      </c>
      <c r="L4140" s="5">
        <v>43</v>
      </c>
      <c r="M4140" s="7" t="s">
        <v>2138</v>
      </c>
      <c r="N4140" s="7" t="s">
        <v>2139</v>
      </c>
      <c r="O4140" s="9" t="str">
        <f t="shared" si="256"/>
        <v>2020-04-14</v>
      </c>
      <c r="P4140" s="1" t="str">
        <f>VLOOKUP(K4140,de_para!$A$2:$B$46,2,0)</f>
        <v>Lead Ads</v>
      </c>
      <c r="Q4140" s="1">
        <v>0</v>
      </c>
      <c r="R4140" s="1">
        <f t="shared" si="257"/>
        <v>4</v>
      </c>
      <c r="S4140" s="1">
        <f t="shared" si="258"/>
        <v>2020</v>
      </c>
      <c r="T4140" s="1">
        <f t="shared" si="259"/>
        <v>1</v>
      </c>
    </row>
    <row r="4141" spans="1:20" x14ac:dyDescent="0.2">
      <c r="A4141" s="3" t="s">
        <v>1468</v>
      </c>
      <c r="B4141" s="3" t="s">
        <v>2137</v>
      </c>
      <c r="C4141" s="4" t="s">
        <v>1469</v>
      </c>
      <c r="D4141" s="5" t="s">
        <v>1416</v>
      </c>
      <c r="E4141" s="4" t="s">
        <v>1417</v>
      </c>
      <c r="F4141" s="6">
        <v>9609.67</v>
      </c>
      <c r="G4141" s="4">
        <v>587133</v>
      </c>
      <c r="H4141" s="4">
        <v>785349</v>
      </c>
      <c r="I4141" s="5">
        <v>12.2361778</v>
      </c>
      <c r="J4141" s="5">
        <v>1.3375998283182999</v>
      </c>
      <c r="K4141" s="5" t="s">
        <v>200</v>
      </c>
      <c r="L4141" s="5">
        <v>430</v>
      </c>
      <c r="M4141" s="7" t="s">
        <v>2138</v>
      </c>
      <c r="N4141" s="7" t="s">
        <v>2139</v>
      </c>
      <c r="O4141" s="9" t="str">
        <f t="shared" si="256"/>
        <v>2020-04-14</v>
      </c>
      <c r="P4141" s="1" t="str">
        <f>VLOOKUP(K4141,de_para!$A$2:$B$46,2,0)</f>
        <v>Mensagem</v>
      </c>
      <c r="Q4141" s="1">
        <v>1</v>
      </c>
      <c r="R4141" s="1">
        <f t="shared" si="257"/>
        <v>4</v>
      </c>
      <c r="S4141" s="1">
        <f t="shared" si="258"/>
        <v>2020</v>
      </c>
      <c r="T4141" s="1">
        <f t="shared" si="259"/>
        <v>1</v>
      </c>
    </row>
    <row r="4142" spans="1:20" x14ac:dyDescent="0.2">
      <c r="A4142" s="3" t="s">
        <v>2125</v>
      </c>
      <c r="B4142" s="3" t="s">
        <v>2137</v>
      </c>
      <c r="C4142" s="4" t="s">
        <v>2126</v>
      </c>
      <c r="D4142" s="5" t="s">
        <v>2079</v>
      </c>
      <c r="E4142" s="4" t="s">
        <v>2080</v>
      </c>
      <c r="F4142" s="6">
        <v>0</v>
      </c>
      <c r="G4142" s="4">
        <v>0</v>
      </c>
      <c r="H4142" s="4">
        <v>0</v>
      </c>
      <c r="I4142" s="5" t="s">
        <v>42</v>
      </c>
      <c r="J4142" s="5">
        <v>0</v>
      </c>
      <c r="K4142" s="5" t="s">
        <v>826</v>
      </c>
      <c r="L4142" s="5">
        <v>1</v>
      </c>
      <c r="M4142" s="7" t="s">
        <v>2138</v>
      </c>
      <c r="N4142" s="7" t="s">
        <v>2139</v>
      </c>
      <c r="O4142" s="9" t="str">
        <f t="shared" si="256"/>
        <v>2020-04-14</v>
      </c>
      <c r="P4142" s="1" t="str">
        <f>VLOOKUP(K4142,de_para!$A$2:$B$46,2,0)</f>
        <v>App event</v>
      </c>
      <c r="Q4142" s="1">
        <v>0</v>
      </c>
      <c r="R4142" s="1">
        <f t="shared" si="257"/>
        <v>4</v>
      </c>
      <c r="S4142" s="1">
        <f t="shared" si="258"/>
        <v>2020</v>
      </c>
      <c r="T4142" s="1">
        <f t="shared" si="259"/>
        <v>1</v>
      </c>
    </row>
    <row r="4143" spans="1:20" x14ac:dyDescent="0.2">
      <c r="A4143" s="3" t="s">
        <v>1601</v>
      </c>
      <c r="B4143" s="3" t="s">
        <v>2137</v>
      </c>
      <c r="C4143" s="4" t="s">
        <v>1602</v>
      </c>
      <c r="D4143" s="5" t="s">
        <v>1360</v>
      </c>
      <c r="E4143" s="4" t="s">
        <v>1361</v>
      </c>
      <c r="F4143" s="6">
        <v>716.53</v>
      </c>
      <c r="G4143" s="4">
        <v>107808</v>
      </c>
      <c r="H4143" s="4">
        <v>118937</v>
      </c>
      <c r="I4143" s="5">
        <v>6.0244499200000003</v>
      </c>
      <c r="J4143" s="5">
        <v>1.1032298159691001</v>
      </c>
      <c r="K4143" s="5" t="s">
        <v>30</v>
      </c>
      <c r="L4143" s="5">
        <v>108</v>
      </c>
      <c r="M4143" s="7" t="s">
        <v>2138</v>
      </c>
      <c r="N4143" s="7" t="s">
        <v>2139</v>
      </c>
      <c r="O4143" s="9" t="str">
        <f t="shared" si="256"/>
        <v>2020-04-14</v>
      </c>
      <c r="P4143" s="1" t="str">
        <f>VLOOKUP(K4143,de_para!$A$2:$B$46,2,0)</f>
        <v>Lead Ads</v>
      </c>
      <c r="Q4143" s="1">
        <v>0</v>
      </c>
      <c r="R4143" s="1">
        <f t="shared" si="257"/>
        <v>4</v>
      </c>
      <c r="S4143" s="1">
        <f t="shared" si="258"/>
        <v>2020</v>
      </c>
      <c r="T4143" s="1">
        <f t="shared" si="259"/>
        <v>1</v>
      </c>
    </row>
    <row r="4144" spans="1:20" x14ac:dyDescent="0.2">
      <c r="A4144" s="3" t="s">
        <v>1696</v>
      </c>
      <c r="B4144" s="3" t="s">
        <v>2137</v>
      </c>
      <c r="C4144" s="4" t="s">
        <v>1800</v>
      </c>
      <c r="D4144" s="5" t="s">
        <v>1801</v>
      </c>
      <c r="E4144" s="4" t="s">
        <v>1802</v>
      </c>
      <c r="F4144" s="6">
        <v>191.29</v>
      </c>
      <c r="G4144" s="4">
        <v>16884</v>
      </c>
      <c r="H4144" s="4">
        <v>24482</v>
      </c>
      <c r="I4144" s="5">
        <v>7.8134956300000002</v>
      </c>
      <c r="J4144" s="5">
        <v>1.4500118455341999</v>
      </c>
      <c r="K4144" s="5" t="s">
        <v>30</v>
      </c>
      <c r="L4144" s="5">
        <v>16</v>
      </c>
      <c r="M4144" s="7" t="s">
        <v>2138</v>
      </c>
      <c r="N4144" s="7" t="s">
        <v>2139</v>
      </c>
      <c r="O4144" s="9" t="str">
        <f t="shared" si="256"/>
        <v>2020-04-14</v>
      </c>
      <c r="P4144" s="1" t="str">
        <f>VLOOKUP(K4144,de_para!$A$2:$B$46,2,0)</f>
        <v>Lead Ads</v>
      </c>
      <c r="Q4144" s="1">
        <v>0</v>
      </c>
      <c r="R4144" s="1">
        <f t="shared" si="257"/>
        <v>4</v>
      </c>
      <c r="S4144" s="1">
        <f t="shared" si="258"/>
        <v>2020</v>
      </c>
      <c r="T4144" s="1">
        <f t="shared" si="259"/>
        <v>1</v>
      </c>
    </row>
    <row r="4145" spans="1:20" x14ac:dyDescent="0.2">
      <c r="A4145" s="3" t="s">
        <v>1466</v>
      </c>
      <c r="B4145" s="3" t="s">
        <v>2137</v>
      </c>
      <c r="C4145" s="4" t="s">
        <v>1546</v>
      </c>
      <c r="D4145" s="5" t="s">
        <v>1521</v>
      </c>
      <c r="E4145" s="4" t="s">
        <v>1522</v>
      </c>
      <c r="F4145" s="6">
        <v>2851.01</v>
      </c>
      <c r="G4145" s="4">
        <v>540033</v>
      </c>
      <c r="H4145" s="4">
        <v>824262</v>
      </c>
      <c r="I4145" s="5">
        <v>3.45886381</v>
      </c>
      <c r="J4145" s="5">
        <v>1.5263178361322001</v>
      </c>
      <c r="K4145" s="5" t="s">
        <v>1251</v>
      </c>
      <c r="L4145" s="5">
        <v>11</v>
      </c>
      <c r="M4145" s="7" t="s">
        <v>2138</v>
      </c>
      <c r="N4145" s="7" t="s">
        <v>2139</v>
      </c>
      <c r="O4145" s="9" t="str">
        <f t="shared" si="256"/>
        <v>2020-04-14</v>
      </c>
      <c r="P4145" s="1" t="str">
        <f>VLOOKUP(K4145,de_para!$A$2:$B$46,2,0)</f>
        <v>Credenciamento</v>
      </c>
      <c r="Q4145" s="1">
        <v>0</v>
      </c>
      <c r="R4145" s="1">
        <f t="shared" si="257"/>
        <v>4</v>
      </c>
      <c r="S4145" s="1">
        <f t="shared" si="258"/>
        <v>2020</v>
      </c>
      <c r="T4145" s="1">
        <f t="shared" si="259"/>
        <v>1</v>
      </c>
    </row>
    <row r="4146" spans="1:20" x14ac:dyDescent="0.2">
      <c r="A4146" s="3" t="s">
        <v>1413</v>
      </c>
      <c r="B4146" s="3" t="s">
        <v>2137</v>
      </c>
      <c r="C4146" s="4" t="s">
        <v>2116</v>
      </c>
      <c r="D4146" s="5" t="s">
        <v>2064</v>
      </c>
      <c r="E4146" s="4" t="s">
        <v>2065</v>
      </c>
      <c r="F4146" s="6">
        <v>4025.53</v>
      </c>
      <c r="G4146" s="4">
        <v>603006</v>
      </c>
      <c r="H4146" s="4">
        <v>740250</v>
      </c>
      <c r="I4146" s="5">
        <v>5.4380682199999999</v>
      </c>
      <c r="J4146" s="5">
        <v>1.2275997253758999</v>
      </c>
      <c r="K4146" s="5" t="s">
        <v>200</v>
      </c>
      <c r="L4146" s="5">
        <v>131</v>
      </c>
      <c r="M4146" s="7" t="s">
        <v>2138</v>
      </c>
      <c r="N4146" s="7" t="s">
        <v>2139</v>
      </c>
      <c r="O4146" s="9" t="str">
        <f t="shared" si="256"/>
        <v>2020-04-14</v>
      </c>
      <c r="P4146" s="1" t="str">
        <f>VLOOKUP(K4146,de_para!$A$2:$B$46,2,0)</f>
        <v>Mensagem</v>
      </c>
      <c r="Q4146" s="1">
        <v>1</v>
      </c>
      <c r="R4146" s="1">
        <f t="shared" si="257"/>
        <v>4</v>
      </c>
      <c r="S4146" s="1">
        <f t="shared" si="258"/>
        <v>2020</v>
      </c>
      <c r="T4146" s="1">
        <f t="shared" si="259"/>
        <v>1</v>
      </c>
    </row>
    <row r="4147" spans="1:20" x14ac:dyDescent="0.2">
      <c r="A4147" s="3" t="s">
        <v>1732</v>
      </c>
      <c r="B4147" s="3" t="s">
        <v>2137</v>
      </c>
      <c r="C4147" s="4" t="s">
        <v>1733</v>
      </c>
      <c r="D4147" s="5" t="s">
        <v>1672</v>
      </c>
      <c r="E4147" s="4" t="s">
        <v>1673</v>
      </c>
      <c r="F4147" s="6">
        <v>91.56</v>
      </c>
      <c r="G4147" s="4">
        <v>26144</v>
      </c>
      <c r="H4147" s="4">
        <v>32518</v>
      </c>
      <c r="I4147" s="5">
        <v>2.8156713199999999</v>
      </c>
      <c r="J4147" s="5">
        <v>1.2438035495716</v>
      </c>
      <c r="K4147" s="5" t="s">
        <v>19</v>
      </c>
      <c r="L4147" s="5">
        <v>8</v>
      </c>
      <c r="M4147" s="7" t="s">
        <v>2138</v>
      </c>
      <c r="N4147" s="7" t="s">
        <v>2139</v>
      </c>
      <c r="O4147" s="9" t="str">
        <f t="shared" si="256"/>
        <v>2020-04-14</v>
      </c>
      <c r="P4147" s="1" t="str">
        <f>VLOOKUP(K4147,de_para!$A$2:$B$46,2,0)</f>
        <v>web event</v>
      </c>
      <c r="Q4147" s="1">
        <v>0</v>
      </c>
      <c r="R4147" s="1">
        <f t="shared" si="257"/>
        <v>4</v>
      </c>
      <c r="S4147" s="1">
        <f t="shared" si="258"/>
        <v>2020</v>
      </c>
      <c r="T4147" s="1">
        <f t="shared" si="259"/>
        <v>1</v>
      </c>
    </row>
    <row r="4148" spans="1:20" x14ac:dyDescent="0.2">
      <c r="A4148" s="3" t="s">
        <v>1094</v>
      </c>
      <c r="B4148" s="3" t="s">
        <v>2137</v>
      </c>
      <c r="C4148" s="4" t="s">
        <v>1541</v>
      </c>
      <c r="D4148" s="5" t="s">
        <v>1524</v>
      </c>
      <c r="E4148" s="4" t="s">
        <v>1525</v>
      </c>
      <c r="F4148" s="6">
        <v>364.7</v>
      </c>
      <c r="G4148" s="4">
        <v>16588</v>
      </c>
      <c r="H4148" s="4">
        <v>34633</v>
      </c>
      <c r="I4148" s="5">
        <v>10.53041896</v>
      </c>
      <c r="J4148" s="5">
        <v>2.0878345792138999</v>
      </c>
      <c r="K4148" s="5" t="s">
        <v>19</v>
      </c>
      <c r="L4148" s="5">
        <v>77</v>
      </c>
      <c r="M4148" s="7" t="s">
        <v>2138</v>
      </c>
      <c r="N4148" s="7" t="s">
        <v>2139</v>
      </c>
      <c r="O4148" s="9" t="str">
        <f t="shared" si="256"/>
        <v>2020-04-14</v>
      </c>
      <c r="P4148" s="1" t="str">
        <f>VLOOKUP(K4148,de_para!$A$2:$B$46,2,0)</f>
        <v>web event</v>
      </c>
      <c r="Q4148" s="1">
        <v>0</v>
      </c>
      <c r="R4148" s="1">
        <f t="shared" si="257"/>
        <v>4</v>
      </c>
      <c r="S4148" s="1">
        <f t="shared" si="258"/>
        <v>2020</v>
      </c>
      <c r="T4148" s="1">
        <f t="shared" si="259"/>
        <v>1</v>
      </c>
    </row>
    <row r="4149" spans="1:20" x14ac:dyDescent="0.2">
      <c r="A4149" s="3" t="s">
        <v>1592</v>
      </c>
      <c r="B4149" s="3" t="s">
        <v>2137</v>
      </c>
      <c r="C4149" s="4" t="s">
        <v>1593</v>
      </c>
      <c r="D4149" s="5" t="s">
        <v>1503</v>
      </c>
      <c r="E4149" s="4" t="s">
        <v>1504</v>
      </c>
      <c r="F4149" s="6">
        <v>1827</v>
      </c>
      <c r="G4149" s="4">
        <v>113408</v>
      </c>
      <c r="H4149" s="4">
        <v>291782</v>
      </c>
      <c r="I4149" s="5">
        <v>6.2615240099999996</v>
      </c>
      <c r="J4149" s="5">
        <v>2.5728520033860001</v>
      </c>
      <c r="K4149" s="5" t="s">
        <v>1304</v>
      </c>
      <c r="L4149" s="5">
        <v>183</v>
      </c>
      <c r="M4149" s="7" t="s">
        <v>2138</v>
      </c>
      <c r="N4149" s="7" t="s">
        <v>2139</v>
      </c>
      <c r="O4149" s="9" t="str">
        <f t="shared" si="256"/>
        <v>2020-04-14</v>
      </c>
      <c r="P4149" s="1" t="str">
        <f>VLOOKUP(K4149,de_para!$A$2:$B$46,2,0)</f>
        <v>web event</v>
      </c>
      <c r="Q4149" s="1">
        <v>0</v>
      </c>
      <c r="R4149" s="1">
        <f t="shared" si="257"/>
        <v>4</v>
      </c>
      <c r="S4149" s="1">
        <f t="shared" si="258"/>
        <v>2020</v>
      </c>
      <c r="T4149" s="1">
        <f t="shared" si="259"/>
        <v>1</v>
      </c>
    </row>
    <row r="4150" spans="1:20" x14ac:dyDescent="0.2">
      <c r="A4150" s="3" t="s">
        <v>1920</v>
      </c>
      <c r="B4150" s="3" t="s">
        <v>2137</v>
      </c>
      <c r="C4150" s="4" t="s">
        <v>2100</v>
      </c>
      <c r="D4150" s="5" t="s">
        <v>2101</v>
      </c>
      <c r="E4150" s="4" t="s">
        <v>2102</v>
      </c>
      <c r="F4150" s="6">
        <v>84.91</v>
      </c>
      <c r="G4150" s="4">
        <v>10252</v>
      </c>
      <c r="H4150" s="4">
        <v>10539</v>
      </c>
      <c r="I4150" s="5">
        <v>8.0567416299999994</v>
      </c>
      <c r="J4150" s="5">
        <v>1.0279945376512001</v>
      </c>
      <c r="K4150" s="5" t="s">
        <v>200</v>
      </c>
      <c r="L4150" s="5">
        <v>21</v>
      </c>
      <c r="M4150" s="7" t="s">
        <v>2138</v>
      </c>
      <c r="N4150" s="7" t="s">
        <v>2139</v>
      </c>
      <c r="O4150" s="9" t="str">
        <f t="shared" si="256"/>
        <v>2020-04-14</v>
      </c>
      <c r="P4150" s="1" t="str">
        <f>VLOOKUP(K4150,de_para!$A$2:$B$46,2,0)</f>
        <v>Mensagem</v>
      </c>
      <c r="Q4150" s="1">
        <v>0</v>
      </c>
      <c r="R4150" s="1">
        <f t="shared" si="257"/>
        <v>4</v>
      </c>
      <c r="S4150" s="1">
        <f t="shared" si="258"/>
        <v>2020</v>
      </c>
      <c r="T4150" s="1">
        <f t="shared" si="259"/>
        <v>1</v>
      </c>
    </row>
    <row r="4151" spans="1:20" x14ac:dyDescent="0.2">
      <c r="A4151" s="3" t="s">
        <v>2030</v>
      </c>
      <c r="B4151" s="3" t="s">
        <v>2137</v>
      </c>
      <c r="C4151" s="4" t="s">
        <v>2031</v>
      </c>
      <c r="D4151" s="5" t="s">
        <v>2032</v>
      </c>
      <c r="E4151" s="4" t="s">
        <v>2033</v>
      </c>
      <c r="F4151" s="6">
        <v>16.61</v>
      </c>
      <c r="G4151" s="4">
        <v>1596</v>
      </c>
      <c r="H4151" s="4">
        <v>1634</v>
      </c>
      <c r="I4151" s="5">
        <v>10.16523868</v>
      </c>
      <c r="J4151" s="5">
        <v>1.0238095238095</v>
      </c>
      <c r="K4151" s="5" t="s">
        <v>1304</v>
      </c>
      <c r="L4151" s="5" t="s">
        <v>42</v>
      </c>
      <c r="M4151" s="7" t="s">
        <v>2138</v>
      </c>
      <c r="N4151" s="7" t="s">
        <v>2139</v>
      </c>
      <c r="O4151" s="9" t="str">
        <f t="shared" si="256"/>
        <v>2020-04-14</v>
      </c>
      <c r="P4151" s="1" t="str">
        <f>VLOOKUP(K4151,de_para!$A$2:$B$46,2,0)</f>
        <v>web event</v>
      </c>
      <c r="Q4151" s="1">
        <v>0</v>
      </c>
      <c r="R4151" s="1">
        <f t="shared" si="257"/>
        <v>4</v>
      </c>
      <c r="S4151" s="1">
        <f t="shared" si="258"/>
        <v>2020</v>
      </c>
      <c r="T4151" s="1">
        <f t="shared" si="259"/>
        <v>1</v>
      </c>
    </row>
    <row r="4152" spans="1:20" x14ac:dyDescent="0.2">
      <c r="A4152" s="3" t="s">
        <v>2093</v>
      </c>
      <c r="B4152" s="3" t="s">
        <v>2137</v>
      </c>
      <c r="C4152" s="4" t="s">
        <v>2094</v>
      </c>
      <c r="D4152" s="5" t="s">
        <v>2079</v>
      </c>
      <c r="E4152" s="4" t="s">
        <v>2080</v>
      </c>
      <c r="F4152" s="6">
        <v>120.98</v>
      </c>
      <c r="G4152" s="4">
        <v>8504</v>
      </c>
      <c r="H4152" s="4">
        <v>10349</v>
      </c>
      <c r="I4152" s="5">
        <v>11.69001836</v>
      </c>
      <c r="J4152" s="5">
        <v>1.2169567262465</v>
      </c>
      <c r="K4152" s="5" t="s">
        <v>826</v>
      </c>
      <c r="L4152" s="5">
        <v>43</v>
      </c>
      <c r="M4152" s="7" t="s">
        <v>2138</v>
      </c>
      <c r="N4152" s="7" t="s">
        <v>2139</v>
      </c>
      <c r="O4152" s="9" t="str">
        <f t="shared" si="256"/>
        <v>2020-04-14</v>
      </c>
      <c r="P4152" s="1" t="str">
        <f>VLOOKUP(K4152,de_para!$A$2:$B$46,2,0)</f>
        <v>App event</v>
      </c>
      <c r="Q4152" s="1">
        <v>0</v>
      </c>
      <c r="R4152" s="1">
        <f t="shared" si="257"/>
        <v>4</v>
      </c>
      <c r="S4152" s="1">
        <f t="shared" si="258"/>
        <v>2020</v>
      </c>
      <c r="T4152" s="1">
        <f t="shared" si="259"/>
        <v>1</v>
      </c>
    </row>
    <row r="4153" spans="1:20" x14ac:dyDescent="0.2">
      <c r="A4153" s="3" t="s">
        <v>1094</v>
      </c>
      <c r="B4153" s="3" t="s">
        <v>2137</v>
      </c>
      <c r="C4153" s="4" t="s">
        <v>1639</v>
      </c>
      <c r="D4153" s="5" t="s">
        <v>1634</v>
      </c>
      <c r="E4153" s="4" t="s">
        <v>1635</v>
      </c>
      <c r="F4153" s="6">
        <v>149.82</v>
      </c>
      <c r="G4153" s="4">
        <v>6358</v>
      </c>
      <c r="H4153" s="4">
        <v>10906</v>
      </c>
      <c r="I4153" s="5">
        <v>13.73739226</v>
      </c>
      <c r="J4153" s="5">
        <v>1.7153192827932999</v>
      </c>
      <c r="K4153" s="5" t="s">
        <v>19</v>
      </c>
      <c r="L4153" s="5">
        <v>26</v>
      </c>
      <c r="M4153" s="7" t="s">
        <v>2138</v>
      </c>
      <c r="N4153" s="7" t="s">
        <v>2139</v>
      </c>
      <c r="O4153" s="9" t="str">
        <f t="shared" si="256"/>
        <v>2020-04-14</v>
      </c>
      <c r="P4153" s="1" t="str">
        <f>VLOOKUP(K4153,de_para!$A$2:$B$46,2,0)</f>
        <v>web event</v>
      </c>
      <c r="Q4153" s="1">
        <v>0</v>
      </c>
      <c r="R4153" s="1">
        <f t="shared" si="257"/>
        <v>4</v>
      </c>
      <c r="S4153" s="1">
        <f t="shared" si="258"/>
        <v>2020</v>
      </c>
      <c r="T4153" s="1">
        <f t="shared" si="259"/>
        <v>1</v>
      </c>
    </row>
    <row r="4154" spans="1:20" x14ac:dyDescent="0.2">
      <c r="A4154" s="3" t="s">
        <v>311</v>
      </c>
      <c r="B4154" s="3" t="s">
        <v>2137</v>
      </c>
      <c r="C4154" s="4" t="s">
        <v>1545</v>
      </c>
      <c r="D4154" s="5" t="s">
        <v>456</v>
      </c>
      <c r="E4154" s="4" t="s">
        <v>457</v>
      </c>
      <c r="F4154" s="6">
        <v>839.34</v>
      </c>
      <c r="G4154" s="4">
        <v>89647</v>
      </c>
      <c r="H4154" s="4">
        <v>109200</v>
      </c>
      <c r="I4154" s="5">
        <v>7.6862637400000002</v>
      </c>
      <c r="J4154" s="5">
        <v>1.2181110355058999</v>
      </c>
      <c r="K4154" s="5" t="s">
        <v>38</v>
      </c>
      <c r="L4154" s="5">
        <v>6</v>
      </c>
      <c r="M4154" s="7" t="s">
        <v>2138</v>
      </c>
      <c r="N4154" s="7" t="s">
        <v>2139</v>
      </c>
      <c r="O4154" s="9" t="str">
        <f t="shared" si="256"/>
        <v>2020-04-14</v>
      </c>
      <c r="P4154" s="1" t="str">
        <f>VLOOKUP(K4154,de_para!$A$2:$B$46,2,0)</f>
        <v>Credenciamento</v>
      </c>
      <c r="Q4154" s="1">
        <v>0</v>
      </c>
      <c r="R4154" s="1">
        <f t="shared" si="257"/>
        <v>4</v>
      </c>
      <c r="S4154" s="1">
        <f t="shared" si="258"/>
        <v>2020</v>
      </c>
      <c r="T4154" s="1">
        <f t="shared" si="259"/>
        <v>1</v>
      </c>
    </row>
    <row r="4155" spans="1:20" x14ac:dyDescent="0.2">
      <c r="A4155" s="3" t="s">
        <v>2030</v>
      </c>
      <c r="B4155" s="3" t="s">
        <v>2137</v>
      </c>
      <c r="C4155" s="4" t="s">
        <v>2083</v>
      </c>
      <c r="D4155" s="5" t="s">
        <v>2084</v>
      </c>
      <c r="E4155" s="4" t="s">
        <v>2085</v>
      </c>
      <c r="F4155" s="6">
        <v>7.02</v>
      </c>
      <c r="G4155" s="4">
        <v>808</v>
      </c>
      <c r="H4155" s="4">
        <v>818</v>
      </c>
      <c r="I4155" s="5">
        <v>8.5819070899999996</v>
      </c>
      <c r="J4155" s="5">
        <v>1.0123762376237999</v>
      </c>
      <c r="K4155" s="5" t="s">
        <v>1304</v>
      </c>
      <c r="L4155" s="5" t="s">
        <v>42</v>
      </c>
      <c r="M4155" s="7" t="s">
        <v>2138</v>
      </c>
      <c r="N4155" s="7" t="s">
        <v>2139</v>
      </c>
      <c r="O4155" s="9" t="str">
        <f t="shared" si="256"/>
        <v>2020-04-14</v>
      </c>
      <c r="P4155" s="1" t="str">
        <f>VLOOKUP(K4155,de_para!$A$2:$B$46,2,0)</f>
        <v>web event</v>
      </c>
      <c r="Q4155" s="1">
        <v>0</v>
      </c>
      <c r="R4155" s="1">
        <f t="shared" si="257"/>
        <v>4</v>
      </c>
      <c r="S4155" s="1">
        <f t="shared" si="258"/>
        <v>2020</v>
      </c>
      <c r="T4155" s="1">
        <f t="shared" si="259"/>
        <v>1</v>
      </c>
    </row>
    <row r="4156" spans="1:20" x14ac:dyDescent="0.2">
      <c r="A4156" s="3" t="s">
        <v>1536</v>
      </c>
      <c r="B4156" s="3" t="s">
        <v>2137</v>
      </c>
      <c r="C4156" s="4" t="s">
        <v>1644</v>
      </c>
      <c r="D4156" s="5" t="s">
        <v>1634</v>
      </c>
      <c r="E4156" s="4" t="s">
        <v>1635</v>
      </c>
      <c r="F4156" s="6">
        <v>92.85</v>
      </c>
      <c r="G4156" s="4">
        <v>10402</v>
      </c>
      <c r="H4156" s="4">
        <v>14685</v>
      </c>
      <c r="I4156" s="5">
        <v>6.3227783500000001</v>
      </c>
      <c r="J4156" s="5">
        <v>1.4117477408190999</v>
      </c>
      <c r="K4156" s="5" t="s">
        <v>19</v>
      </c>
      <c r="L4156" s="5">
        <v>6</v>
      </c>
      <c r="M4156" s="7" t="s">
        <v>2138</v>
      </c>
      <c r="N4156" s="7" t="s">
        <v>2139</v>
      </c>
      <c r="O4156" s="9" t="str">
        <f t="shared" si="256"/>
        <v>2020-04-14</v>
      </c>
      <c r="P4156" s="1" t="str">
        <f>VLOOKUP(K4156,de_para!$A$2:$B$46,2,0)</f>
        <v>web event</v>
      </c>
      <c r="Q4156" s="1">
        <v>0</v>
      </c>
      <c r="R4156" s="1">
        <f t="shared" si="257"/>
        <v>4</v>
      </c>
      <c r="S4156" s="1">
        <f t="shared" si="258"/>
        <v>2020</v>
      </c>
      <c r="T4156" s="1">
        <f t="shared" si="259"/>
        <v>1</v>
      </c>
    </row>
    <row r="4157" spans="1:20" x14ac:dyDescent="0.2">
      <c r="A4157" s="3" t="s">
        <v>1536</v>
      </c>
      <c r="B4157" s="3" t="s">
        <v>2137</v>
      </c>
      <c r="C4157" s="4" t="s">
        <v>1537</v>
      </c>
      <c r="D4157" s="5" t="s">
        <v>1524</v>
      </c>
      <c r="E4157" s="4" t="s">
        <v>1525</v>
      </c>
      <c r="F4157" s="6">
        <v>607.4</v>
      </c>
      <c r="G4157" s="4">
        <v>60736</v>
      </c>
      <c r="H4157" s="4">
        <v>102442</v>
      </c>
      <c r="I4157" s="5">
        <v>5.9292087200000001</v>
      </c>
      <c r="J4157" s="5">
        <v>1.6866767650158001</v>
      </c>
      <c r="K4157" s="5" t="s">
        <v>19</v>
      </c>
      <c r="L4157" s="5">
        <v>54</v>
      </c>
      <c r="M4157" s="7" t="s">
        <v>2138</v>
      </c>
      <c r="N4157" s="7" t="s">
        <v>2139</v>
      </c>
      <c r="O4157" s="9" t="str">
        <f t="shared" si="256"/>
        <v>2020-04-14</v>
      </c>
      <c r="P4157" s="1" t="str">
        <f>VLOOKUP(K4157,de_para!$A$2:$B$46,2,0)</f>
        <v>web event</v>
      </c>
      <c r="Q4157" s="1">
        <v>0</v>
      </c>
      <c r="R4157" s="1">
        <f t="shared" si="257"/>
        <v>4</v>
      </c>
      <c r="S4157" s="1">
        <f t="shared" si="258"/>
        <v>2020</v>
      </c>
      <c r="T4157" s="1">
        <f t="shared" si="259"/>
        <v>1</v>
      </c>
    </row>
    <row r="4158" spans="1:20" x14ac:dyDescent="0.2">
      <c r="A4158" s="3" t="s">
        <v>1358</v>
      </c>
      <c r="B4158" s="3" t="s">
        <v>2137</v>
      </c>
      <c r="C4158" s="4" t="s">
        <v>1770</v>
      </c>
      <c r="D4158" s="5" t="s">
        <v>1761</v>
      </c>
      <c r="E4158" s="4" t="s">
        <v>1762</v>
      </c>
      <c r="F4158" s="6">
        <v>265.89</v>
      </c>
      <c r="G4158" s="4">
        <v>36360</v>
      </c>
      <c r="H4158" s="4">
        <v>38492</v>
      </c>
      <c r="I4158" s="5">
        <v>6.9076691300000004</v>
      </c>
      <c r="J4158" s="5">
        <v>1.0586358635863999</v>
      </c>
      <c r="K4158" s="5" t="s">
        <v>30</v>
      </c>
      <c r="L4158" s="5">
        <v>30</v>
      </c>
      <c r="M4158" s="7" t="s">
        <v>2138</v>
      </c>
      <c r="N4158" s="7" t="s">
        <v>2139</v>
      </c>
      <c r="O4158" s="9" t="str">
        <f t="shared" si="256"/>
        <v>2020-04-14</v>
      </c>
      <c r="P4158" s="1" t="str">
        <f>VLOOKUP(K4158,de_para!$A$2:$B$46,2,0)</f>
        <v>Lead Ads</v>
      </c>
      <c r="Q4158" s="1">
        <v>0</v>
      </c>
      <c r="R4158" s="1">
        <f t="shared" si="257"/>
        <v>4</v>
      </c>
      <c r="S4158" s="1">
        <f t="shared" si="258"/>
        <v>2020</v>
      </c>
      <c r="T4158" s="1">
        <f t="shared" si="259"/>
        <v>1</v>
      </c>
    </row>
    <row r="4159" spans="1:20" x14ac:dyDescent="0.2">
      <c r="A4159" s="3" t="s">
        <v>1886</v>
      </c>
      <c r="B4159" s="3" t="s">
        <v>2137</v>
      </c>
      <c r="C4159" s="4" t="s">
        <v>1887</v>
      </c>
      <c r="D4159" s="5" t="s">
        <v>1841</v>
      </c>
      <c r="E4159" s="4" t="s">
        <v>1842</v>
      </c>
      <c r="F4159" s="6">
        <v>8003.97</v>
      </c>
      <c r="G4159" s="4">
        <v>350464</v>
      </c>
      <c r="H4159" s="4">
        <v>856824</v>
      </c>
      <c r="I4159" s="5">
        <v>9.3414400200000003</v>
      </c>
      <c r="J4159" s="5">
        <v>2.4448274287801</v>
      </c>
      <c r="K4159" s="5" t="s">
        <v>1304</v>
      </c>
      <c r="L4159" s="5">
        <v>476</v>
      </c>
      <c r="M4159" s="7" t="s">
        <v>2138</v>
      </c>
      <c r="N4159" s="7" t="s">
        <v>2139</v>
      </c>
      <c r="O4159" s="9" t="str">
        <f t="shared" si="256"/>
        <v>2020-04-14</v>
      </c>
      <c r="P4159" s="1" t="str">
        <f>VLOOKUP(K4159,de_para!$A$2:$B$46,2,0)</f>
        <v>web event</v>
      </c>
      <c r="Q4159" s="1">
        <v>0</v>
      </c>
      <c r="R4159" s="1">
        <f t="shared" si="257"/>
        <v>4</v>
      </c>
      <c r="S4159" s="1">
        <f t="shared" si="258"/>
        <v>2020</v>
      </c>
      <c r="T4159" s="1">
        <f t="shared" si="259"/>
        <v>1</v>
      </c>
    </row>
    <row r="4160" spans="1:20" x14ac:dyDescent="0.2">
      <c r="A4160" s="3" t="s">
        <v>1305</v>
      </c>
      <c r="B4160" s="3" t="s">
        <v>2137</v>
      </c>
      <c r="C4160" s="4" t="s">
        <v>1671</v>
      </c>
      <c r="D4160" s="5" t="s">
        <v>1672</v>
      </c>
      <c r="E4160" s="4" t="s">
        <v>1673</v>
      </c>
      <c r="F4160" s="6">
        <v>168.2</v>
      </c>
      <c r="G4160" s="4">
        <v>36552</v>
      </c>
      <c r="H4160" s="4">
        <v>46403</v>
      </c>
      <c r="I4160" s="5">
        <v>3.6247656400000001</v>
      </c>
      <c r="J4160" s="5">
        <v>1.2695064565550001</v>
      </c>
      <c r="K4160" s="5" t="s">
        <v>19</v>
      </c>
      <c r="L4160" s="5">
        <v>8</v>
      </c>
      <c r="M4160" s="7" t="s">
        <v>2138</v>
      </c>
      <c r="N4160" s="7" t="s">
        <v>2139</v>
      </c>
      <c r="O4160" s="9" t="str">
        <f t="shared" si="256"/>
        <v>2020-04-14</v>
      </c>
      <c r="P4160" s="1" t="str">
        <f>VLOOKUP(K4160,de_para!$A$2:$B$46,2,0)</f>
        <v>web event</v>
      </c>
      <c r="Q4160" s="1">
        <v>0</v>
      </c>
      <c r="R4160" s="1">
        <f t="shared" si="257"/>
        <v>4</v>
      </c>
      <c r="S4160" s="1">
        <f t="shared" si="258"/>
        <v>2020</v>
      </c>
      <c r="T4160" s="1">
        <f t="shared" si="259"/>
        <v>1</v>
      </c>
    </row>
    <row r="4161" spans="1:20" x14ac:dyDescent="0.2">
      <c r="A4161" s="3" t="s">
        <v>2059</v>
      </c>
      <c r="B4161" s="3" t="s">
        <v>2137</v>
      </c>
      <c r="C4161" s="4" t="s">
        <v>2143</v>
      </c>
      <c r="D4161" s="5" t="s">
        <v>2101</v>
      </c>
      <c r="E4161" s="4" t="s">
        <v>2102</v>
      </c>
      <c r="F4161" s="6">
        <v>83.35</v>
      </c>
      <c r="G4161" s="4">
        <v>19324</v>
      </c>
      <c r="H4161" s="4">
        <v>19463</v>
      </c>
      <c r="I4161" s="5">
        <v>4.2824847100000003</v>
      </c>
      <c r="J4161" s="5">
        <v>1.0071931277168</v>
      </c>
      <c r="K4161" s="5" t="s">
        <v>200</v>
      </c>
      <c r="L4161" s="5">
        <v>13</v>
      </c>
      <c r="M4161" s="7" t="s">
        <v>2138</v>
      </c>
      <c r="N4161" s="7" t="s">
        <v>2139</v>
      </c>
      <c r="O4161" s="9" t="str">
        <f t="shared" si="256"/>
        <v>2020-04-14</v>
      </c>
      <c r="P4161" s="1" t="str">
        <f>VLOOKUP(K4161,de_para!$A$2:$B$46,2,0)</f>
        <v>Mensagem</v>
      </c>
      <c r="Q4161" s="1">
        <v>0</v>
      </c>
      <c r="R4161" s="1">
        <f t="shared" si="257"/>
        <v>4</v>
      </c>
      <c r="S4161" s="1">
        <f t="shared" si="258"/>
        <v>2020</v>
      </c>
      <c r="T4161" s="1">
        <f t="shared" si="259"/>
        <v>1</v>
      </c>
    </row>
    <row r="4162" spans="1:20" x14ac:dyDescent="0.2">
      <c r="A4162" s="3" t="s">
        <v>1305</v>
      </c>
      <c r="B4162" s="3" t="s">
        <v>2137</v>
      </c>
      <c r="C4162" s="4" t="s">
        <v>1306</v>
      </c>
      <c r="D4162" s="5" t="s">
        <v>1249</v>
      </c>
      <c r="E4162" s="4" t="s">
        <v>1250</v>
      </c>
      <c r="F4162" s="6">
        <v>297.37</v>
      </c>
      <c r="G4162" s="4">
        <v>57344</v>
      </c>
      <c r="H4162" s="4">
        <v>90756</v>
      </c>
      <c r="I4162" s="5">
        <v>3.2765877699999999</v>
      </c>
      <c r="J4162" s="5">
        <v>1.5826590401786</v>
      </c>
      <c r="K4162" s="5" t="s">
        <v>1251</v>
      </c>
      <c r="L4162" s="5">
        <v>9</v>
      </c>
      <c r="M4162" s="7" t="s">
        <v>2138</v>
      </c>
      <c r="N4162" s="7" t="s">
        <v>2139</v>
      </c>
      <c r="O4162" s="9" t="str">
        <f t="shared" si="256"/>
        <v>2020-04-14</v>
      </c>
      <c r="P4162" s="1" t="str">
        <f>VLOOKUP(K4162,de_para!$A$2:$B$46,2,0)</f>
        <v>Credenciamento</v>
      </c>
      <c r="Q4162" s="1">
        <v>0</v>
      </c>
      <c r="R4162" s="1">
        <f t="shared" si="257"/>
        <v>4</v>
      </c>
      <c r="S4162" s="1">
        <f t="shared" si="258"/>
        <v>2020</v>
      </c>
      <c r="T4162" s="1">
        <f t="shared" si="259"/>
        <v>1</v>
      </c>
    </row>
    <row r="4163" spans="1:20" x14ac:dyDescent="0.2">
      <c r="A4163" s="3" t="s">
        <v>1305</v>
      </c>
      <c r="B4163" s="3" t="s">
        <v>2137</v>
      </c>
      <c r="C4163" s="4" t="s">
        <v>2075</v>
      </c>
      <c r="D4163" s="5" t="s">
        <v>1761</v>
      </c>
      <c r="E4163" s="4" t="s">
        <v>1762</v>
      </c>
      <c r="F4163" s="6">
        <v>140.82</v>
      </c>
      <c r="G4163" s="4">
        <v>18440</v>
      </c>
      <c r="H4163" s="4">
        <v>19165</v>
      </c>
      <c r="I4163" s="5">
        <v>7.34776937</v>
      </c>
      <c r="J4163" s="5">
        <v>1.0393167028200001</v>
      </c>
      <c r="K4163" s="5" t="s">
        <v>30</v>
      </c>
      <c r="L4163" s="5">
        <v>11</v>
      </c>
      <c r="M4163" s="7" t="s">
        <v>2138</v>
      </c>
      <c r="N4163" s="7" t="s">
        <v>2139</v>
      </c>
      <c r="O4163" s="9" t="str">
        <f t="shared" ref="O4163:O4226" si="260">RIGHT(B4163,10)</f>
        <v>2020-04-14</v>
      </c>
      <c r="P4163" s="1" t="str">
        <f>VLOOKUP(K4163,de_para!$A$2:$B$46,2,0)</f>
        <v>Lead Ads</v>
      </c>
      <c r="Q4163" s="1">
        <v>0</v>
      </c>
      <c r="R4163" s="1">
        <f t="shared" ref="R4163:R4226" si="261">MONTH(O4163)</f>
        <v>4</v>
      </c>
      <c r="S4163" s="1">
        <f t="shared" ref="S4163:S4226" si="262">YEAR(O4163)</f>
        <v>2020</v>
      </c>
      <c r="T4163" s="1">
        <f t="shared" ref="T4163:T4226" si="263">IF(R4163&lt;7,1,2)</f>
        <v>1</v>
      </c>
    </row>
    <row r="4164" spans="1:20" x14ac:dyDescent="0.2">
      <c r="A4164" s="3" t="s">
        <v>311</v>
      </c>
      <c r="B4164" s="3" t="s">
        <v>2137</v>
      </c>
      <c r="C4164" s="4" t="s">
        <v>1535</v>
      </c>
      <c r="D4164" s="5" t="s">
        <v>1508</v>
      </c>
      <c r="E4164" s="4" t="s">
        <v>1509</v>
      </c>
      <c r="F4164" s="6">
        <v>468.28</v>
      </c>
      <c r="G4164" s="4">
        <v>46344</v>
      </c>
      <c r="H4164" s="4">
        <v>58342</v>
      </c>
      <c r="I4164" s="5">
        <v>8.0264646400000004</v>
      </c>
      <c r="J4164" s="5">
        <v>1.2588900397031</v>
      </c>
      <c r="K4164" s="5" t="s">
        <v>38</v>
      </c>
      <c r="L4164" s="5">
        <v>3</v>
      </c>
      <c r="M4164" s="7" t="s">
        <v>2138</v>
      </c>
      <c r="N4164" s="7" t="s">
        <v>2139</v>
      </c>
      <c r="O4164" s="9" t="str">
        <f t="shared" si="260"/>
        <v>2020-04-14</v>
      </c>
      <c r="P4164" s="1" t="str">
        <f>VLOOKUP(K4164,de_para!$A$2:$B$46,2,0)</f>
        <v>Credenciamento</v>
      </c>
      <c r="Q4164" s="1">
        <v>0</v>
      </c>
      <c r="R4164" s="1">
        <f t="shared" si="261"/>
        <v>4</v>
      </c>
      <c r="S4164" s="1">
        <f t="shared" si="262"/>
        <v>2020</v>
      </c>
      <c r="T4164" s="1">
        <f t="shared" si="263"/>
        <v>1</v>
      </c>
    </row>
    <row r="4165" spans="1:20" x14ac:dyDescent="0.2">
      <c r="A4165" s="3" t="s">
        <v>1517</v>
      </c>
      <c r="B4165" s="3" t="s">
        <v>2137</v>
      </c>
      <c r="C4165" s="4" t="s">
        <v>1518</v>
      </c>
      <c r="D4165" s="5" t="s">
        <v>1503</v>
      </c>
      <c r="E4165" s="4" t="s">
        <v>1504</v>
      </c>
      <c r="F4165" s="6">
        <v>1377.16</v>
      </c>
      <c r="G4165" s="4">
        <v>28336</v>
      </c>
      <c r="H4165" s="4">
        <v>95194</v>
      </c>
      <c r="I4165" s="5">
        <v>14.46687816</v>
      </c>
      <c r="J4165" s="5">
        <v>3.3594720496893999</v>
      </c>
      <c r="K4165" s="5" t="s">
        <v>1304</v>
      </c>
      <c r="L4165" s="5">
        <v>133</v>
      </c>
      <c r="M4165" s="7" t="s">
        <v>2138</v>
      </c>
      <c r="N4165" s="7" t="s">
        <v>2139</v>
      </c>
      <c r="O4165" s="9" t="str">
        <f t="shared" si="260"/>
        <v>2020-04-14</v>
      </c>
      <c r="P4165" s="1" t="str">
        <f>VLOOKUP(K4165,de_para!$A$2:$B$46,2,0)</f>
        <v>web event</v>
      </c>
      <c r="Q4165" s="1">
        <v>0</v>
      </c>
      <c r="R4165" s="1">
        <f t="shared" si="261"/>
        <v>4</v>
      </c>
      <c r="S4165" s="1">
        <f t="shared" si="262"/>
        <v>2020</v>
      </c>
      <c r="T4165" s="1">
        <f t="shared" si="263"/>
        <v>1</v>
      </c>
    </row>
    <row r="4166" spans="1:20" x14ac:dyDescent="0.2">
      <c r="A4166" s="3" t="s">
        <v>1444</v>
      </c>
      <c r="B4166" s="3" t="s">
        <v>2137</v>
      </c>
      <c r="C4166" s="4" t="s">
        <v>2095</v>
      </c>
      <c r="D4166" s="5" t="s">
        <v>2064</v>
      </c>
      <c r="E4166" s="4" t="s">
        <v>2065</v>
      </c>
      <c r="F4166" s="6">
        <v>4329.67</v>
      </c>
      <c r="G4166" s="4">
        <v>436862</v>
      </c>
      <c r="H4166" s="4">
        <v>542375</v>
      </c>
      <c r="I4166" s="5">
        <v>7.9827978799999997</v>
      </c>
      <c r="J4166" s="5">
        <v>1.2415247835701</v>
      </c>
      <c r="K4166" s="5" t="s">
        <v>200</v>
      </c>
      <c r="L4166" s="5">
        <v>197</v>
      </c>
      <c r="M4166" s="7" t="s">
        <v>2138</v>
      </c>
      <c r="N4166" s="7" t="s">
        <v>2139</v>
      </c>
      <c r="O4166" s="9" t="str">
        <f t="shared" si="260"/>
        <v>2020-04-14</v>
      </c>
      <c r="P4166" s="1" t="str">
        <f>VLOOKUP(K4166,de_para!$A$2:$B$46,2,0)</f>
        <v>Mensagem</v>
      </c>
      <c r="Q4166" s="1">
        <v>1</v>
      </c>
      <c r="R4166" s="1">
        <f t="shared" si="261"/>
        <v>4</v>
      </c>
      <c r="S4166" s="1">
        <f t="shared" si="262"/>
        <v>2020</v>
      </c>
      <c r="T4166" s="1">
        <f t="shared" si="263"/>
        <v>1</v>
      </c>
    </row>
    <row r="4167" spans="1:20" x14ac:dyDescent="0.2">
      <c r="A4167" s="3" t="s">
        <v>2003</v>
      </c>
      <c r="B4167" s="3" t="s">
        <v>2137</v>
      </c>
      <c r="C4167" s="4" t="s">
        <v>2004</v>
      </c>
      <c r="D4167" s="5" t="s">
        <v>2003</v>
      </c>
      <c r="E4167" s="4" t="s">
        <v>2005</v>
      </c>
      <c r="F4167" s="6">
        <v>5856.12</v>
      </c>
      <c r="G4167" s="4">
        <v>1554689</v>
      </c>
      <c r="H4167" s="4">
        <v>3592678</v>
      </c>
      <c r="I4167" s="5">
        <v>1.6300152699999999</v>
      </c>
      <c r="J4167" s="5">
        <v>2.3108660317271998</v>
      </c>
      <c r="K4167" s="5" t="s">
        <v>1985</v>
      </c>
      <c r="L4167" s="5">
        <v>7765</v>
      </c>
      <c r="M4167" s="7" t="s">
        <v>2138</v>
      </c>
      <c r="N4167" s="7" t="s">
        <v>2139</v>
      </c>
      <c r="O4167" s="9" t="str">
        <f t="shared" si="260"/>
        <v>2020-04-14</v>
      </c>
      <c r="P4167" s="1" t="str">
        <f>VLOOKUP(K4167,de_para!$A$2:$B$46,2,0)</f>
        <v>web event</v>
      </c>
      <c r="Q4167" s="1">
        <v>0</v>
      </c>
      <c r="R4167" s="1">
        <f t="shared" si="261"/>
        <v>4</v>
      </c>
      <c r="S4167" s="1">
        <f t="shared" si="262"/>
        <v>2020</v>
      </c>
      <c r="T4167" s="1">
        <f t="shared" si="263"/>
        <v>1</v>
      </c>
    </row>
    <row r="4168" spans="1:20" x14ac:dyDescent="0.2">
      <c r="A4168" s="3" t="s">
        <v>1358</v>
      </c>
      <c r="B4168" s="3" t="s">
        <v>2137</v>
      </c>
      <c r="C4168" s="4" t="s">
        <v>1359</v>
      </c>
      <c r="D4168" s="5" t="s">
        <v>1360</v>
      </c>
      <c r="E4168" s="4" t="s">
        <v>1361</v>
      </c>
      <c r="F4168" s="6">
        <v>900.16</v>
      </c>
      <c r="G4168" s="4">
        <v>141856</v>
      </c>
      <c r="H4168" s="4">
        <v>153811</v>
      </c>
      <c r="I4168" s="5">
        <v>5.8523772699999999</v>
      </c>
      <c r="J4168" s="5">
        <v>1.0842756034287999</v>
      </c>
      <c r="K4168" s="5" t="s">
        <v>30</v>
      </c>
      <c r="L4168" s="5">
        <v>74</v>
      </c>
      <c r="M4168" s="7" t="s">
        <v>2138</v>
      </c>
      <c r="N4168" s="7" t="s">
        <v>2139</v>
      </c>
      <c r="O4168" s="9" t="str">
        <f t="shared" si="260"/>
        <v>2020-04-14</v>
      </c>
      <c r="P4168" s="1" t="str">
        <f>VLOOKUP(K4168,de_para!$A$2:$B$46,2,0)</f>
        <v>Lead Ads</v>
      </c>
      <c r="Q4168" s="1">
        <v>0</v>
      </c>
      <c r="R4168" s="1">
        <f t="shared" si="261"/>
        <v>4</v>
      </c>
      <c r="S4168" s="1">
        <f t="shared" si="262"/>
        <v>2020</v>
      </c>
      <c r="T4168" s="1">
        <f t="shared" si="263"/>
        <v>1</v>
      </c>
    </row>
    <row r="4169" spans="1:20" x14ac:dyDescent="0.2">
      <c r="A4169" s="3" t="s">
        <v>2105</v>
      </c>
      <c r="B4169" s="3" t="s">
        <v>2137</v>
      </c>
      <c r="C4169" s="4" t="s">
        <v>2109</v>
      </c>
      <c r="D4169" s="5" t="s">
        <v>2088</v>
      </c>
      <c r="E4169" s="4" t="s">
        <v>2089</v>
      </c>
      <c r="F4169" s="6">
        <v>20.78</v>
      </c>
      <c r="G4169" s="4">
        <v>1189</v>
      </c>
      <c r="H4169" s="4">
        <v>1641</v>
      </c>
      <c r="I4169" s="5">
        <v>12.663010359999999</v>
      </c>
      <c r="J4169" s="5">
        <v>1.3801513877208</v>
      </c>
      <c r="K4169" s="5" t="s">
        <v>826</v>
      </c>
      <c r="L4169" s="5">
        <v>14</v>
      </c>
      <c r="M4169" s="7" t="s">
        <v>2138</v>
      </c>
      <c r="N4169" s="7" t="s">
        <v>2139</v>
      </c>
      <c r="O4169" s="9" t="str">
        <f t="shared" si="260"/>
        <v>2020-04-14</v>
      </c>
      <c r="P4169" s="1" t="str">
        <f>VLOOKUP(K4169,de_para!$A$2:$B$46,2,0)</f>
        <v>App event</v>
      </c>
      <c r="Q4169" s="1">
        <v>0</v>
      </c>
      <c r="R4169" s="1">
        <f t="shared" si="261"/>
        <v>4</v>
      </c>
      <c r="S4169" s="1">
        <f t="shared" si="262"/>
        <v>2020</v>
      </c>
      <c r="T4169" s="1">
        <f t="shared" si="263"/>
        <v>1</v>
      </c>
    </row>
    <row r="4170" spans="1:20" x14ac:dyDescent="0.2">
      <c r="A4170" s="3" t="s">
        <v>1305</v>
      </c>
      <c r="B4170" s="3" t="s">
        <v>2137</v>
      </c>
      <c r="C4170" s="4" t="s">
        <v>1738</v>
      </c>
      <c r="D4170" s="5" t="s">
        <v>1108</v>
      </c>
      <c r="E4170" s="4" t="s">
        <v>1109</v>
      </c>
      <c r="F4170" s="6">
        <v>1583.64</v>
      </c>
      <c r="G4170" s="4">
        <v>214977</v>
      </c>
      <c r="H4170" s="4">
        <v>281737</v>
      </c>
      <c r="I4170" s="5">
        <v>5.6209869499999998</v>
      </c>
      <c r="J4170" s="5">
        <v>1.3105448489838001</v>
      </c>
      <c r="K4170" s="5" t="s">
        <v>19</v>
      </c>
      <c r="L4170" s="5">
        <v>122</v>
      </c>
      <c r="M4170" s="7" t="s">
        <v>2138</v>
      </c>
      <c r="N4170" s="7" t="s">
        <v>2139</v>
      </c>
      <c r="O4170" s="9" t="str">
        <f t="shared" si="260"/>
        <v>2020-04-14</v>
      </c>
      <c r="P4170" s="1" t="str">
        <f>VLOOKUP(K4170,de_para!$A$2:$B$46,2,0)</f>
        <v>web event</v>
      </c>
      <c r="Q4170" s="1">
        <v>0</v>
      </c>
      <c r="R4170" s="1">
        <f t="shared" si="261"/>
        <v>4</v>
      </c>
      <c r="S4170" s="1">
        <f t="shared" si="262"/>
        <v>2020</v>
      </c>
      <c r="T4170" s="1">
        <f t="shared" si="263"/>
        <v>1</v>
      </c>
    </row>
    <row r="4171" spans="1:20" x14ac:dyDescent="0.2">
      <c r="A4171" s="3" t="s">
        <v>2144</v>
      </c>
      <c r="B4171" s="3" t="s">
        <v>2137</v>
      </c>
      <c r="C4171" s="4" t="s">
        <v>2145</v>
      </c>
      <c r="D4171" s="5" t="s">
        <v>2146</v>
      </c>
      <c r="E4171" s="4" t="s">
        <v>2147</v>
      </c>
      <c r="F4171" s="6">
        <v>0</v>
      </c>
      <c r="G4171" s="4">
        <v>0</v>
      </c>
      <c r="H4171" s="4">
        <v>0</v>
      </c>
      <c r="I4171" s="5" t="s">
        <v>42</v>
      </c>
      <c r="J4171" s="5">
        <v>0</v>
      </c>
      <c r="K4171" s="5" t="s">
        <v>2148</v>
      </c>
      <c r="L4171" s="5">
        <v>3</v>
      </c>
      <c r="M4171" s="7" t="s">
        <v>2138</v>
      </c>
      <c r="N4171" s="7" t="s">
        <v>2139</v>
      </c>
      <c r="O4171" s="9" t="str">
        <f t="shared" si="260"/>
        <v>2020-04-14</v>
      </c>
      <c r="P4171" s="1" t="str">
        <f>VLOOKUP(K4171,de_para!$A$2:$B$46,2,0)</f>
        <v>App event</v>
      </c>
      <c r="Q4171" s="1">
        <v>0</v>
      </c>
      <c r="R4171" s="1">
        <f t="shared" si="261"/>
        <v>4</v>
      </c>
      <c r="S4171" s="1">
        <f t="shared" si="262"/>
        <v>2020</v>
      </c>
      <c r="T4171" s="1">
        <f t="shared" si="263"/>
        <v>1</v>
      </c>
    </row>
    <row r="4172" spans="1:20" x14ac:dyDescent="0.2">
      <c r="A4172" s="3" t="s">
        <v>1444</v>
      </c>
      <c r="B4172" s="3" t="s">
        <v>2137</v>
      </c>
      <c r="C4172" s="4" t="s">
        <v>1445</v>
      </c>
      <c r="D4172" s="5" t="s">
        <v>1416</v>
      </c>
      <c r="E4172" s="4" t="s">
        <v>1417</v>
      </c>
      <c r="F4172" s="6">
        <v>7067.63</v>
      </c>
      <c r="G4172" s="4">
        <v>751873</v>
      </c>
      <c r="H4172" s="4">
        <v>945932</v>
      </c>
      <c r="I4172" s="5">
        <v>7.4716047200000002</v>
      </c>
      <c r="J4172" s="5">
        <v>1.2581007696779001</v>
      </c>
      <c r="K4172" s="5" t="s">
        <v>200</v>
      </c>
      <c r="L4172" s="5">
        <v>363</v>
      </c>
      <c r="M4172" s="7" t="s">
        <v>2138</v>
      </c>
      <c r="N4172" s="7" t="s">
        <v>2139</v>
      </c>
      <c r="O4172" s="9" t="str">
        <f t="shared" si="260"/>
        <v>2020-04-14</v>
      </c>
      <c r="P4172" s="1" t="str">
        <f>VLOOKUP(K4172,de_para!$A$2:$B$46,2,0)</f>
        <v>Mensagem</v>
      </c>
      <c r="Q4172" s="1">
        <v>1</v>
      </c>
      <c r="R4172" s="1">
        <f t="shared" si="261"/>
        <v>4</v>
      </c>
      <c r="S4172" s="1">
        <f t="shared" si="262"/>
        <v>2020</v>
      </c>
      <c r="T4172" s="1">
        <f t="shared" si="263"/>
        <v>1</v>
      </c>
    </row>
    <row r="4173" spans="1:20" x14ac:dyDescent="0.2">
      <c r="A4173" s="3" t="s">
        <v>2119</v>
      </c>
      <c r="B4173" s="3" t="s">
        <v>2137</v>
      </c>
      <c r="C4173" s="4" t="s">
        <v>2120</v>
      </c>
      <c r="D4173" s="5" t="s">
        <v>2079</v>
      </c>
      <c r="E4173" s="4" t="s">
        <v>2080</v>
      </c>
      <c r="F4173" s="6">
        <v>25.55</v>
      </c>
      <c r="G4173" s="4">
        <v>1693</v>
      </c>
      <c r="H4173" s="4">
        <v>1993</v>
      </c>
      <c r="I4173" s="5">
        <v>12.819869539999999</v>
      </c>
      <c r="J4173" s="5">
        <v>1.177200236267</v>
      </c>
      <c r="K4173" s="5" t="s">
        <v>826</v>
      </c>
      <c r="L4173" s="5">
        <v>8</v>
      </c>
      <c r="M4173" s="7" t="s">
        <v>2138</v>
      </c>
      <c r="N4173" s="7" t="s">
        <v>2139</v>
      </c>
      <c r="O4173" s="9" t="str">
        <f t="shared" si="260"/>
        <v>2020-04-14</v>
      </c>
      <c r="P4173" s="1" t="str">
        <f>VLOOKUP(K4173,de_para!$A$2:$B$46,2,0)</f>
        <v>App event</v>
      </c>
      <c r="Q4173" s="1">
        <v>0</v>
      </c>
      <c r="R4173" s="1">
        <f t="shared" si="261"/>
        <v>4</v>
      </c>
      <c r="S4173" s="1">
        <f t="shared" si="262"/>
        <v>2020</v>
      </c>
      <c r="T4173" s="1">
        <f t="shared" si="263"/>
        <v>1</v>
      </c>
    </row>
    <row r="4174" spans="1:20" x14ac:dyDescent="0.2">
      <c r="A4174" s="3" t="s">
        <v>1892</v>
      </c>
      <c r="B4174" s="3" t="s">
        <v>2137</v>
      </c>
      <c r="C4174" s="4" t="s">
        <v>1893</v>
      </c>
      <c r="D4174" s="5" t="s">
        <v>1841</v>
      </c>
      <c r="E4174" s="4" t="s">
        <v>1842</v>
      </c>
      <c r="F4174" s="6">
        <v>491.58</v>
      </c>
      <c r="G4174" s="4">
        <v>50336</v>
      </c>
      <c r="H4174" s="4">
        <v>79560</v>
      </c>
      <c r="I4174" s="5">
        <v>6.1787330300000001</v>
      </c>
      <c r="J4174" s="5">
        <v>1.5805785123967</v>
      </c>
      <c r="K4174" s="5" t="s">
        <v>1304</v>
      </c>
      <c r="L4174" s="5">
        <v>35</v>
      </c>
      <c r="M4174" s="7" t="s">
        <v>2138</v>
      </c>
      <c r="N4174" s="7" t="s">
        <v>2139</v>
      </c>
      <c r="O4174" s="9" t="str">
        <f t="shared" si="260"/>
        <v>2020-04-14</v>
      </c>
      <c r="P4174" s="1" t="str">
        <f>VLOOKUP(K4174,de_para!$A$2:$B$46,2,0)</f>
        <v>web event</v>
      </c>
      <c r="Q4174" s="1">
        <v>0</v>
      </c>
      <c r="R4174" s="1">
        <f t="shared" si="261"/>
        <v>4</v>
      </c>
      <c r="S4174" s="1">
        <f t="shared" si="262"/>
        <v>2020</v>
      </c>
      <c r="T4174" s="1">
        <f t="shared" si="263"/>
        <v>1</v>
      </c>
    </row>
    <row r="4175" spans="1:20" x14ac:dyDescent="0.2">
      <c r="A4175" s="3" t="s">
        <v>2105</v>
      </c>
      <c r="B4175" s="3" t="s">
        <v>2137</v>
      </c>
      <c r="C4175" s="4" t="s">
        <v>2106</v>
      </c>
      <c r="D4175" s="5" t="s">
        <v>2107</v>
      </c>
      <c r="E4175" s="4" t="s">
        <v>2108</v>
      </c>
      <c r="F4175" s="6">
        <v>0</v>
      </c>
      <c r="G4175" s="4">
        <v>0</v>
      </c>
      <c r="H4175" s="4">
        <v>0</v>
      </c>
      <c r="I4175" s="5" t="s">
        <v>42</v>
      </c>
      <c r="J4175" s="5">
        <v>0</v>
      </c>
      <c r="K4175" s="5" t="s">
        <v>826</v>
      </c>
      <c r="L4175" s="5">
        <v>12</v>
      </c>
      <c r="M4175" s="7" t="s">
        <v>2138</v>
      </c>
      <c r="N4175" s="7" t="s">
        <v>2139</v>
      </c>
      <c r="O4175" s="9" t="str">
        <f t="shared" si="260"/>
        <v>2020-04-14</v>
      </c>
      <c r="P4175" s="1" t="str">
        <f>VLOOKUP(K4175,de_para!$A$2:$B$46,2,0)</f>
        <v>App event</v>
      </c>
      <c r="Q4175" s="1">
        <v>0</v>
      </c>
      <c r="R4175" s="1">
        <f t="shared" si="261"/>
        <v>4</v>
      </c>
      <c r="S4175" s="1">
        <f t="shared" si="262"/>
        <v>2020</v>
      </c>
      <c r="T4175" s="1">
        <f t="shared" si="263"/>
        <v>1</v>
      </c>
    </row>
    <row r="4176" spans="1:20" x14ac:dyDescent="0.2">
      <c r="A4176" s="3" t="s">
        <v>2086</v>
      </c>
      <c r="B4176" s="3" t="s">
        <v>2137</v>
      </c>
      <c r="C4176" s="4" t="s">
        <v>2087</v>
      </c>
      <c r="D4176" s="5" t="s">
        <v>2088</v>
      </c>
      <c r="E4176" s="4" t="s">
        <v>2089</v>
      </c>
      <c r="F4176" s="6">
        <v>894.13</v>
      </c>
      <c r="G4176" s="4">
        <v>53488</v>
      </c>
      <c r="H4176" s="4">
        <v>75405</v>
      </c>
      <c r="I4176" s="5">
        <v>11.85770174</v>
      </c>
      <c r="J4176" s="5">
        <v>1.4097554591684001</v>
      </c>
      <c r="K4176" s="5" t="s">
        <v>826</v>
      </c>
      <c r="L4176" s="5">
        <v>270</v>
      </c>
      <c r="M4176" s="7" t="s">
        <v>2138</v>
      </c>
      <c r="N4176" s="7" t="s">
        <v>2139</v>
      </c>
      <c r="O4176" s="9" t="str">
        <f t="shared" si="260"/>
        <v>2020-04-14</v>
      </c>
      <c r="P4176" s="1" t="str">
        <f>VLOOKUP(K4176,de_para!$A$2:$B$46,2,0)</f>
        <v>App event</v>
      </c>
      <c r="Q4176" s="1">
        <v>0</v>
      </c>
      <c r="R4176" s="1">
        <f t="shared" si="261"/>
        <v>4</v>
      </c>
      <c r="S4176" s="1">
        <f t="shared" si="262"/>
        <v>2020</v>
      </c>
      <c r="T4176" s="1">
        <f t="shared" si="263"/>
        <v>1</v>
      </c>
    </row>
    <row r="4177" spans="1:20" x14ac:dyDescent="0.2">
      <c r="A4177" s="3" t="s">
        <v>311</v>
      </c>
      <c r="B4177" s="3" t="s">
        <v>2137</v>
      </c>
      <c r="C4177" s="4" t="s">
        <v>1248</v>
      </c>
      <c r="D4177" s="5" t="s">
        <v>1249</v>
      </c>
      <c r="E4177" s="4" t="s">
        <v>1250</v>
      </c>
      <c r="F4177" s="6">
        <v>1019.98</v>
      </c>
      <c r="G4177" s="4">
        <v>210559</v>
      </c>
      <c r="H4177" s="4">
        <v>298574</v>
      </c>
      <c r="I4177" s="5">
        <v>3.4161715400000001</v>
      </c>
      <c r="J4177" s="5">
        <v>1.4180063545135</v>
      </c>
      <c r="K4177" s="5" t="s">
        <v>1251</v>
      </c>
      <c r="L4177" s="5">
        <v>16</v>
      </c>
      <c r="M4177" s="7" t="s">
        <v>2138</v>
      </c>
      <c r="N4177" s="7" t="s">
        <v>2139</v>
      </c>
      <c r="O4177" s="9" t="str">
        <f t="shared" si="260"/>
        <v>2020-04-14</v>
      </c>
      <c r="P4177" s="1" t="str">
        <f>VLOOKUP(K4177,de_para!$A$2:$B$46,2,0)</f>
        <v>Credenciamento</v>
      </c>
      <c r="Q4177" s="1">
        <v>0</v>
      </c>
      <c r="R4177" s="1">
        <f t="shared" si="261"/>
        <v>4</v>
      </c>
      <c r="S4177" s="1">
        <f t="shared" si="262"/>
        <v>2020</v>
      </c>
      <c r="T4177" s="1">
        <f t="shared" si="263"/>
        <v>1</v>
      </c>
    </row>
    <row r="4178" spans="1:20" x14ac:dyDescent="0.2">
      <c r="A4178" s="3" t="s">
        <v>1574</v>
      </c>
      <c r="B4178" s="3" t="s">
        <v>2137</v>
      </c>
      <c r="C4178" s="4" t="s">
        <v>1577</v>
      </c>
      <c r="D4178" s="5" t="s">
        <v>456</v>
      </c>
      <c r="E4178" s="4" t="s">
        <v>457</v>
      </c>
      <c r="F4178" s="6">
        <v>111.95</v>
      </c>
      <c r="G4178" s="4">
        <v>13428</v>
      </c>
      <c r="H4178" s="4">
        <v>15843</v>
      </c>
      <c r="I4178" s="5">
        <v>7.0662122099999998</v>
      </c>
      <c r="J4178" s="5">
        <v>1.1798480786415999</v>
      </c>
      <c r="K4178" s="5" t="s">
        <v>38</v>
      </c>
      <c r="L4178" s="5" t="s">
        <v>42</v>
      </c>
      <c r="M4178" s="7" t="s">
        <v>2138</v>
      </c>
      <c r="N4178" s="7" t="s">
        <v>2139</v>
      </c>
      <c r="O4178" s="9" t="str">
        <f t="shared" si="260"/>
        <v>2020-04-14</v>
      </c>
      <c r="P4178" s="1" t="str">
        <f>VLOOKUP(K4178,de_para!$A$2:$B$46,2,0)</f>
        <v>Credenciamento</v>
      </c>
      <c r="Q4178" s="1">
        <v>0</v>
      </c>
      <c r="R4178" s="1">
        <f t="shared" si="261"/>
        <v>4</v>
      </c>
      <c r="S4178" s="1">
        <f t="shared" si="262"/>
        <v>2020</v>
      </c>
      <c r="T4178" s="1">
        <f t="shared" si="263"/>
        <v>1</v>
      </c>
    </row>
    <row r="4179" spans="1:20" x14ac:dyDescent="0.2">
      <c r="A4179" s="3" t="s">
        <v>1305</v>
      </c>
      <c r="B4179" s="3" t="s">
        <v>2137</v>
      </c>
      <c r="C4179" s="4" t="s">
        <v>2049</v>
      </c>
      <c r="D4179" s="5" t="s">
        <v>1360</v>
      </c>
      <c r="E4179" s="4" t="s">
        <v>1361</v>
      </c>
      <c r="F4179" s="6">
        <v>410.96</v>
      </c>
      <c r="G4179" s="4">
        <v>70112</v>
      </c>
      <c r="H4179" s="4">
        <v>77343</v>
      </c>
      <c r="I4179" s="5">
        <v>5.31347375</v>
      </c>
      <c r="J4179" s="5">
        <v>1.1031349840256</v>
      </c>
      <c r="K4179" s="5" t="s">
        <v>30</v>
      </c>
      <c r="L4179" s="5">
        <v>37</v>
      </c>
      <c r="M4179" s="7" t="s">
        <v>2138</v>
      </c>
      <c r="N4179" s="7" t="s">
        <v>2139</v>
      </c>
      <c r="O4179" s="9" t="str">
        <f t="shared" si="260"/>
        <v>2020-04-14</v>
      </c>
      <c r="P4179" s="1" t="str">
        <f>VLOOKUP(K4179,de_para!$A$2:$B$46,2,0)</f>
        <v>Lead Ads</v>
      </c>
      <c r="Q4179" s="1">
        <v>0</v>
      </c>
      <c r="R4179" s="1">
        <f t="shared" si="261"/>
        <v>4</v>
      </c>
      <c r="S4179" s="1">
        <f t="shared" si="262"/>
        <v>2020</v>
      </c>
      <c r="T4179" s="1">
        <f t="shared" si="263"/>
        <v>1</v>
      </c>
    </row>
    <row r="4180" spans="1:20" x14ac:dyDescent="0.2">
      <c r="A4180" s="3" t="s">
        <v>2105</v>
      </c>
      <c r="B4180" s="3" t="s">
        <v>2137</v>
      </c>
      <c r="C4180" s="4" t="s">
        <v>2121</v>
      </c>
      <c r="D4180" s="5" t="s">
        <v>2122</v>
      </c>
      <c r="E4180" s="4" t="s">
        <v>2123</v>
      </c>
      <c r="F4180" s="6">
        <v>0</v>
      </c>
      <c r="G4180" s="4">
        <v>0</v>
      </c>
      <c r="H4180" s="4">
        <v>0</v>
      </c>
      <c r="I4180" s="5" t="s">
        <v>42</v>
      </c>
      <c r="J4180" s="5">
        <v>0</v>
      </c>
      <c r="K4180" s="5" t="s">
        <v>2124</v>
      </c>
      <c r="L4180" s="5">
        <v>9</v>
      </c>
      <c r="M4180" s="7" t="s">
        <v>2138</v>
      </c>
      <c r="N4180" s="7" t="s">
        <v>2139</v>
      </c>
      <c r="O4180" s="9" t="str">
        <f t="shared" si="260"/>
        <v>2020-04-14</v>
      </c>
      <c r="P4180" s="1" t="str">
        <f>VLOOKUP(K4180,de_para!$A$2:$B$46,2,0)</f>
        <v>App event</v>
      </c>
      <c r="Q4180" s="1">
        <v>0</v>
      </c>
      <c r="R4180" s="1">
        <f t="shared" si="261"/>
        <v>4</v>
      </c>
      <c r="S4180" s="1">
        <f t="shared" si="262"/>
        <v>2020</v>
      </c>
      <c r="T4180" s="1">
        <f t="shared" si="263"/>
        <v>1</v>
      </c>
    </row>
    <row r="4181" spans="1:20" x14ac:dyDescent="0.2">
      <c r="A4181" s="3" t="s">
        <v>1006</v>
      </c>
      <c r="B4181" s="3" t="s">
        <v>2137</v>
      </c>
      <c r="C4181" s="4" t="s">
        <v>1331</v>
      </c>
      <c r="D4181" s="5" t="s">
        <v>456</v>
      </c>
      <c r="E4181" s="4" t="s">
        <v>457</v>
      </c>
      <c r="F4181" s="6">
        <v>1182.3599999999999</v>
      </c>
      <c r="G4181" s="4">
        <v>186080</v>
      </c>
      <c r="H4181" s="4">
        <v>226161</v>
      </c>
      <c r="I4181" s="5">
        <v>5.2279570700000004</v>
      </c>
      <c r="J4181" s="5">
        <v>1.2153966036113</v>
      </c>
      <c r="K4181" s="5" t="s">
        <v>38</v>
      </c>
      <c r="L4181" s="5">
        <v>10</v>
      </c>
      <c r="M4181" s="7" t="s">
        <v>2138</v>
      </c>
      <c r="N4181" s="7" t="s">
        <v>2139</v>
      </c>
      <c r="O4181" s="9" t="str">
        <f t="shared" si="260"/>
        <v>2020-04-14</v>
      </c>
      <c r="P4181" s="1" t="str">
        <f>VLOOKUP(K4181,de_para!$A$2:$B$46,2,0)</f>
        <v>Credenciamento</v>
      </c>
      <c r="Q4181" s="1">
        <v>0</v>
      </c>
      <c r="R4181" s="1">
        <f t="shared" si="261"/>
        <v>4</v>
      </c>
      <c r="S4181" s="1">
        <f t="shared" si="262"/>
        <v>2020</v>
      </c>
      <c r="T4181" s="1">
        <f t="shared" si="263"/>
        <v>1</v>
      </c>
    </row>
    <row r="4182" spans="1:20" x14ac:dyDescent="0.2">
      <c r="A4182" s="3" t="s">
        <v>311</v>
      </c>
      <c r="B4182" s="3" t="s">
        <v>2137</v>
      </c>
      <c r="C4182" s="4" t="s">
        <v>1123</v>
      </c>
      <c r="D4182" s="5" t="s">
        <v>1108</v>
      </c>
      <c r="E4182" s="4" t="s">
        <v>1109</v>
      </c>
      <c r="F4182" s="6">
        <v>3206.02</v>
      </c>
      <c r="G4182" s="4">
        <v>523008</v>
      </c>
      <c r="H4182" s="4">
        <v>672939</v>
      </c>
      <c r="I4182" s="5">
        <v>4.7642059699999999</v>
      </c>
      <c r="J4182" s="5">
        <v>1.2866705671806</v>
      </c>
      <c r="K4182" s="5" t="s">
        <v>19</v>
      </c>
      <c r="L4182" s="5">
        <v>235</v>
      </c>
      <c r="M4182" s="7" t="s">
        <v>2138</v>
      </c>
      <c r="N4182" s="7" t="s">
        <v>2139</v>
      </c>
      <c r="O4182" s="9" t="str">
        <f t="shared" si="260"/>
        <v>2020-04-14</v>
      </c>
      <c r="P4182" s="1" t="str">
        <f>VLOOKUP(K4182,de_para!$A$2:$B$46,2,0)</f>
        <v>web event</v>
      </c>
      <c r="Q4182" s="1">
        <v>0</v>
      </c>
      <c r="R4182" s="1">
        <f t="shared" si="261"/>
        <v>4</v>
      </c>
      <c r="S4182" s="1">
        <f t="shared" si="262"/>
        <v>2020</v>
      </c>
      <c r="T4182" s="1">
        <f t="shared" si="263"/>
        <v>1</v>
      </c>
    </row>
    <row r="4183" spans="1:20" x14ac:dyDescent="0.2">
      <c r="A4183" s="3" t="s">
        <v>2131</v>
      </c>
      <c r="B4183" s="3" t="s">
        <v>2137</v>
      </c>
      <c r="C4183" s="4" t="s">
        <v>2132</v>
      </c>
      <c r="D4183" s="5" t="s">
        <v>2133</v>
      </c>
      <c r="E4183" s="4" t="s">
        <v>2134</v>
      </c>
      <c r="F4183" s="6">
        <v>0</v>
      </c>
      <c r="G4183" s="4">
        <v>0</v>
      </c>
      <c r="H4183" s="4">
        <v>0</v>
      </c>
      <c r="I4183" s="5" t="s">
        <v>42</v>
      </c>
      <c r="J4183" s="5">
        <v>0</v>
      </c>
      <c r="K4183" s="5" t="s">
        <v>826</v>
      </c>
      <c r="L4183" s="5">
        <v>1</v>
      </c>
      <c r="M4183" s="7" t="s">
        <v>2138</v>
      </c>
      <c r="N4183" s="7" t="s">
        <v>2139</v>
      </c>
      <c r="O4183" s="9" t="str">
        <f t="shared" si="260"/>
        <v>2020-04-14</v>
      </c>
      <c r="P4183" s="1" t="str">
        <f>VLOOKUP(K4183,de_para!$A$2:$B$46,2,0)</f>
        <v>App event</v>
      </c>
      <c r="Q4183" s="1">
        <v>0</v>
      </c>
      <c r="R4183" s="1">
        <f t="shared" si="261"/>
        <v>4</v>
      </c>
      <c r="S4183" s="1">
        <f t="shared" si="262"/>
        <v>2020</v>
      </c>
      <c r="T4183" s="1">
        <f t="shared" si="263"/>
        <v>1</v>
      </c>
    </row>
    <row r="4184" spans="1:20" x14ac:dyDescent="0.2">
      <c r="A4184" s="3" t="s">
        <v>2117</v>
      </c>
      <c r="B4184" s="3" t="s">
        <v>2137</v>
      </c>
      <c r="C4184" s="4" t="s">
        <v>2118</v>
      </c>
      <c r="D4184" s="5" t="s">
        <v>2088</v>
      </c>
      <c r="E4184" s="4" t="s">
        <v>2089</v>
      </c>
      <c r="F4184" s="6">
        <v>0</v>
      </c>
      <c r="G4184" s="4">
        <v>0</v>
      </c>
      <c r="H4184" s="4">
        <v>0</v>
      </c>
      <c r="I4184" s="5" t="s">
        <v>42</v>
      </c>
      <c r="J4184" s="5">
        <v>0</v>
      </c>
      <c r="K4184" s="5" t="s">
        <v>826</v>
      </c>
      <c r="L4184" s="5">
        <v>2</v>
      </c>
      <c r="M4184" s="7" t="s">
        <v>2138</v>
      </c>
      <c r="N4184" s="7" t="s">
        <v>2139</v>
      </c>
      <c r="O4184" s="9" t="str">
        <f t="shared" si="260"/>
        <v>2020-04-14</v>
      </c>
      <c r="P4184" s="1" t="str">
        <f>VLOOKUP(K4184,de_para!$A$2:$B$46,2,0)</f>
        <v>App event</v>
      </c>
      <c r="Q4184" s="1">
        <v>0</v>
      </c>
      <c r="R4184" s="1">
        <f t="shared" si="261"/>
        <v>4</v>
      </c>
      <c r="S4184" s="1">
        <f t="shared" si="262"/>
        <v>2020</v>
      </c>
      <c r="T4184" s="1">
        <f t="shared" si="263"/>
        <v>1</v>
      </c>
    </row>
    <row r="4185" spans="1:20" x14ac:dyDescent="0.2">
      <c r="A4185" s="3" t="s">
        <v>1442</v>
      </c>
      <c r="B4185" s="3" t="s">
        <v>2137</v>
      </c>
      <c r="C4185" s="4" t="s">
        <v>1443</v>
      </c>
      <c r="D4185" s="5" t="s">
        <v>1239</v>
      </c>
      <c r="E4185" s="4" t="s">
        <v>1240</v>
      </c>
      <c r="F4185" s="6">
        <v>3222.25</v>
      </c>
      <c r="G4185" s="4">
        <v>275648</v>
      </c>
      <c r="H4185" s="4">
        <v>304880</v>
      </c>
      <c r="I4185" s="5">
        <v>10.568912360000001</v>
      </c>
      <c r="J4185" s="5">
        <v>1.1060482934757001</v>
      </c>
      <c r="K4185" s="5" t="s">
        <v>200</v>
      </c>
      <c r="L4185" s="5">
        <v>164</v>
      </c>
      <c r="M4185" s="7" t="s">
        <v>2138</v>
      </c>
      <c r="N4185" s="7" t="s">
        <v>2139</v>
      </c>
      <c r="O4185" s="9" t="str">
        <f t="shared" si="260"/>
        <v>2020-04-14</v>
      </c>
      <c r="P4185" s="1" t="str">
        <f>VLOOKUP(K4185,de_para!$A$2:$B$46,2,0)</f>
        <v>Mensagem</v>
      </c>
      <c r="Q4185" s="1">
        <v>1</v>
      </c>
      <c r="R4185" s="1">
        <f t="shared" si="261"/>
        <v>4</v>
      </c>
      <c r="S4185" s="1">
        <f t="shared" si="262"/>
        <v>2020</v>
      </c>
      <c r="T4185" s="1">
        <f t="shared" si="263"/>
        <v>1</v>
      </c>
    </row>
    <row r="4186" spans="1:20" x14ac:dyDescent="0.2">
      <c r="A4186" s="3" t="s">
        <v>2059</v>
      </c>
      <c r="B4186" s="3" t="s">
        <v>2137</v>
      </c>
      <c r="C4186" s="4" t="s">
        <v>2060</v>
      </c>
      <c r="D4186" s="5" t="s">
        <v>2061</v>
      </c>
      <c r="E4186" s="4" t="s">
        <v>2062</v>
      </c>
      <c r="F4186" s="6">
        <v>349.05</v>
      </c>
      <c r="G4186" s="4">
        <v>76544</v>
      </c>
      <c r="H4186" s="4">
        <v>81419</v>
      </c>
      <c r="I4186" s="5">
        <v>4.2870828699999999</v>
      </c>
      <c r="J4186" s="5">
        <v>1.0636888586957001</v>
      </c>
      <c r="K4186" s="5" t="s">
        <v>200</v>
      </c>
      <c r="L4186" s="5">
        <v>64</v>
      </c>
      <c r="M4186" s="7" t="s">
        <v>2138</v>
      </c>
      <c r="N4186" s="7" t="s">
        <v>2139</v>
      </c>
      <c r="O4186" s="9" t="str">
        <f t="shared" si="260"/>
        <v>2020-04-14</v>
      </c>
      <c r="P4186" s="1" t="str">
        <f>VLOOKUP(K4186,de_para!$A$2:$B$46,2,0)</f>
        <v>Mensagem</v>
      </c>
      <c r="Q4186" s="1">
        <v>0</v>
      </c>
      <c r="R4186" s="1">
        <f t="shared" si="261"/>
        <v>4</v>
      </c>
      <c r="S4186" s="1">
        <f t="shared" si="262"/>
        <v>2020</v>
      </c>
      <c r="T4186" s="1">
        <f t="shared" si="263"/>
        <v>1</v>
      </c>
    </row>
    <row r="4187" spans="1:20" x14ac:dyDescent="0.2">
      <c r="A4187" s="3" t="s">
        <v>2103</v>
      </c>
      <c r="B4187" s="3" t="s">
        <v>2137</v>
      </c>
      <c r="C4187" s="4" t="s">
        <v>2104</v>
      </c>
      <c r="D4187" s="5" t="s">
        <v>2088</v>
      </c>
      <c r="E4187" s="4" t="s">
        <v>2089</v>
      </c>
      <c r="F4187" s="6">
        <v>7.3</v>
      </c>
      <c r="G4187" s="4">
        <v>644</v>
      </c>
      <c r="H4187" s="4">
        <v>837</v>
      </c>
      <c r="I4187" s="5">
        <v>8.7216248499999995</v>
      </c>
      <c r="J4187" s="5">
        <v>1.2996894409938</v>
      </c>
      <c r="K4187" s="5" t="s">
        <v>826</v>
      </c>
      <c r="L4187" s="5">
        <v>11</v>
      </c>
      <c r="M4187" s="7" t="s">
        <v>2138</v>
      </c>
      <c r="N4187" s="7" t="s">
        <v>2139</v>
      </c>
      <c r="O4187" s="9" t="str">
        <f t="shared" si="260"/>
        <v>2020-04-14</v>
      </c>
      <c r="P4187" s="1" t="str">
        <f>VLOOKUP(K4187,de_para!$A$2:$B$46,2,0)</f>
        <v>App event</v>
      </c>
      <c r="Q4187" s="1">
        <v>0</v>
      </c>
      <c r="R4187" s="1">
        <f t="shared" si="261"/>
        <v>4</v>
      </c>
      <c r="S4187" s="1">
        <f t="shared" si="262"/>
        <v>2020</v>
      </c>
      <c r="T4187" s="1">
        <f t="shared" si="263"/>
        <v>1</v>
      </c>
    </row>
    <row r="4188" spans="1:20" x14ac:dyDescent="0.2">
      <c r="A4188" s="3" t="s">
        <v>1920</v>
      </c>
      <c r="B4188" s="3" t="s">
        <v>2137</v>
      </c>
      <c r="C4188" s="4" t="s">
        <v>2073</v>
      </c>
      <c r="D4188" s="5" t="s">
        <v>2061</v>
      </c>
      <c r="E4188" s="4" t="s">
        <v>2062</v>
      </c>
      <c r="F4188" s="6">
        <v>585.12</v>
      </c>
      <c r="G4188" s="4">
        <v>65792</v>
      </c>
      <c r="H4188" s="4">
        <v>73427</v>
      </c>
      <c r="I4188" s="5">
        <v>7.96873085</v>
      </c>
      <c r="J4188" s="5">
        <v>1.1160475437743</v>
      </c>
      <c r="K4188" s="5" t="s">
        <v>200</v>
      </c>
      <c r="L4188" s="5">
        <v>153</v>
      </c>
      <c r="M4188" s="7" t="s">
        <v>2138</v>
      </c>
      <c r="N4188" s="7" t="s">
        <v>2139</v>
      </c>
      <c r="O4188" s="9" t="str">
        <f t="shared" si="260"/>
        <v>2020-04-14</v>
      </c>
      <c r="P4188" s="1" t="str">
        <f>VLOOKUP(K4188,de_para!$A$2:$B$46,2,0)</f>
        <v>Mensagem</v>
      </c>
      <c r="Q4188" s="1">
        <v>0</v>
      </c>
      <c r="R4188" s="1">
        <f t="shared" si="261"/>
        <v>4</v>
      </c>
      <c r="S4188" s="1">
        <f t="shared" si="262"/>
        <v>2020</v>
      </c>
      <c r="T4188" s="1">
        <f t="shared" si="263"/>
        <v>1</v>
      </c>
    </row>
    <row r="4189" spans="1:20" x14ac:dyDescent="0.2">
      <c r="A4189" s="3" t="s">
        <v>1413</v>
      </c>
      <c r="B4189" s="3" t="s">
        <v>2137</v>
      </c>
      <c r="C4189" s="4" t="s">
        <v>1415</v>
      </c>
      <c r="D4189" s="5" t="s">
        <v>1416</v>
      </c>
      <c r="E4189" s="4" t="s">
        <v>1417</v>
      </c>
      <c r="F4189" s="6">
        <v>628.32000000000005</v>
      </c>
      <c r="G4189" s="4">
        <v>118048</v>
      </c>
      <c r="H4189" s="4">
        <v>124995</v>
      </c>
      <c r="I4189" s="5">
        <v>5.0267610700000001</v>
      </c>
      <c r="J4189" s="5">
        <v>1.0588489428029</v>
      </c>
      <c r="K4189" s="5" t="s">
        <v>200</v>
      </c>
      <c r="L4189" s="5">
        <v>49</v>
      </c>
      <c r="M4189" s="7" t="s">
        <v>2138</v>
      </c>
      <c r="N4189" s="7" t="s">
        <v>2139</v>
      </c>
      <c r="O4189" s="9" t="str">
        <f t="shared" si="260"/>
        <v>2020-04-14</v>
      </c>
      <c r="P4189" s="1" t="str">
        <f>VLOOKUP(K4189,de_para!$A$2:$B$46,2,0)</f>
        <v>Mensagem</v>
      </c>
      <c r="Q4189" s="1">
        <v>1</v>
      </c>
      <c r="R4189" s="1">
        <f t="shared" si="261"/>
        <v>4</v>
      </c>
      <c r="S4189" s="1">
        <f t="shared" si="262"/>
        <v>2020</v>
      </c>
      <c r="T4189" s="1">
        <f t="shared" si="263"/>
        <v>1</v>
      </c>
    </row>
    <row r="4190" spans="1:20" x14ac:dyDescent="0.2">
      <c r="A4190" s="3" t="s">
        <v>1327</v>
      </c>
      <c r="B4190" s="3" t="s">
        <v>2137</v>
      </c>
      <c r="C4190" s="4" t="s">
        <v>1328</v>
      </c>
      <c r="D4190" s="5" t="s">
        <v>1329</v>
      </c>
      <c r="E4190" s="4" t="s">
        <v>1330</v>
      </c>
      <c r="F4190" s="6">
        <v>632.95000000000005</v>
      </c>
      <c r="G4190" s="4">
        <v>34160</v>
      </c>
      <c r="H4190" s="4">
        <v>54477</v>
      </c>
      <c r="I4190" s="5">
        <v>11.61866476</v>
      </c>
      <c r="J4190" s="5">
        <v>1.5947599531615999</v>
      </c>
      <c r="K4190" s="5" t="s">
        <v>30</v>
      </c>
      <c r="L4190" s="5">
        <v>108</v>
      </c>
      <c r="M4190" s="7" t="s">
        <v>2138</v>
      </c>
      <c r="N4190" s="7" t="s">
        <v>2139</v>
      </c>
      <c r="O4190" s="9" t="str">
        <f t="shared" si="260"/>
        <v>2020-04-14</v>
      </c>
      <c r="P4190" s="1" t="str">
        <f>VLOOKUP(K4190,de_para!$A$2:$B$46,2,0)</f>
        <v>Lead Ads</v>
      </c>
      <c r="Q4190" s="1">
        <v>0</v>
      </c>
      <c r="R4190" s="1">
        <f t="shared" si="261"/>
        <v>4</v>
      </c>
      <c r="S4190" s="1">
        <f t="shared" si="262"/>
        <v>2020</v>
      </c>
      <c r="T4190" s="1">
        <f t="shared" si="263"/>
        <v>1</v>
      </c>
    </row>
    <row r="4191" spans="1:20" x14ac:dyDescent="0.2">
      <c r="A4191" s="3" t="s">
        <v>1006</v>
      </c>
      <c r="B4191" s="3" t="s">
        <v>2137</v>
      </c>
      <c r="C4191" s="4" t="s">
        <v>1507</v>
      </c>
      <c r="D4191" s="5" t="s">
        <v>1508</v>
      </c>
      <c r="E4191" s="4" t="s">
        <v>1509</v>
      </c>
      <c r="F4191" s="6">
        <v>1459.15</v>
      </c>
      <c r="G4191" s="4">
        <v>199135</v>
      </c>
      <c r="H4191" s="4">
        <v>263562</v>
      </c>
      <c r="I4191" s="5">
        <v>5.5362685100000002</v>
      </c>
      <c r="J4191" s="5">
        <v>1.323534285786</v>
      </c>
      <c r="K4191" s="5" t="s">
        <v>38</v>
      </c>
      <c r="L4191" s="5">
        <v>5</v>
      </c>
      <c r="M4191" s="7" t="s">
        <v>2138</v>
      </c>
      <c r="N4191" s="7" t="s">
        <v>2139</v>
      </c>
      <c r="O4191" s="9" t="str">
        <f t="shared" si="260"/>
        <v>2020-04-14</v>
      </c>
      <c r="P4191" s="1" t="str">
        <f>VLOOKUP(K4191,de_para!$A$2:$B$46,2,0)</f>
        <v>Credenciamento</v>
      </c>
      <c r="Q4191" s="1">
        <v>0</v>
      </c>
      <c r="R4191" s="1">
        <f t="shared" si="261"/>
        <v>4</v>
      </c>
      <c r="S4191" s="1">
        <f t="shared" si="262"/>
        <v>2020</v>
      </c>
      <c r="T4191" s="1">
        <f t="shared" si="263"/>
        <v>1</v>
      </c>
    </row>
    <row r="4192" spans="1:20" x14ac:dyDescent="0.2">
      <c r="A4192" s="3" t="s">
        <v>1446</v>
      </c>
      <c r="B4192" s="3" t="s">
        <v>2137</v>
      </c>
      <c r="C4192" s="4" t="s">
        <v>1447</v>
      </c>
      <c r="D4192" s="5" t="s">
        <v>1416</v>
      </c>
      <c r="E4192" s="4" t="s">
        <v>1417</v>
      </c>
      <c r="F4192" s="6">
        <v>5353.83</v>
      </c>
      <c r="G4192" s="4">
        <v>515326</v>
      </c>
      <c r="H4192" s="4">
        <v>620976</v>
      </c>
      <c r="I4192" s="5">
        <v>8.6216375500000009</v>
      </c>
      <c r="J4192" s="5">
        <v>1.2050158540419</v>
      </c>
      <c r="K4192" s="5" t="s">
        <v>200</v>
      </c>
      <c r="L4192" s="5">
        <v>308</v>
      </c>
      <c r="M4192" s="7" t="s">
        <v>2138</v>
      </c>
      <c r="N4192" s="7" t="s">
        <v>2139</v>
      </c>
      <c r="O4192" s="9" t="str">
        <f t="shared" si="260"/>
        <v>2020-04-14</v>
      </c>
      <c r="P4192" s="1" t="str">
        <f>VLOOKUP(K4192,de_para!$A$2:$B$46,2,0)</f>
        <v>Mensagem</v>
      </c>
      <c r="Q4192" s="1">
        <v>1</v>
      </c>
      <c r="R4192" s="1">
        <f t="shared" si="261"/>
        <v>4</v>
      </c>
      <c r="S4192" s="1">
        <f t="shared" si="262"/>
        <v>2020</v>
      </c>
      <c r="T4192" s="1">
        <f t="shared" si="263"/>
        <v>1</v>
      </c>
    </row>
    <row r="4193" spans="1:20" x14ac:dyDescent="0.2">
      <c r="A4193" s="3" t="s">
        <v>311</v>
      </c>
      <c r="B4193" s="3" t="s">
        <v>2137</v>
      </c>
      <c r="C4193" s="4" t="s">
        <v>2090</v>
      </c>
      <c r="D4193" s="5" t="s">
        <v>2091</v>
      </c>
      <c r="E4193" s="4" t="s">
        <v>2092</v>
      </c>
      <c r="F4193" s="6">
        <v>1475.43</v>
      </c>
      <c r="G4193" s="4">
        <v>142560</v>
      </c>
      <c r="H4193" s="4">
        <v>259415</v>
      </c>
      <c r="I4193" s="5">
        <v>5.6875277100000003</v>
      </c>
      <c r="J4193" s="5">
        <v>1.8196899551065999</v>
      </c>
      <c r="K4193" s="5" t="s">
        <v>2053</v>
      </c>
      <c r="L4193" s="5" t="s">
        <v>42</v>
      </c>
      <c r="M4193" s="7" t="s">
        <v>2138</v>
      </c>
      <c r="N4193" s="7" t="s">
        <v>2139</v>
      </c>
      <c r="O4193" s="9" t="str">
        <f t="shared" si="260"/>
        <v>2020-04-14</v>
      </c>
      <c r="P4193" s="1" t="str">
        <f>VLOOKUP(K4193,de_para!$A$2:$B$46,2,0)</f>
        <v>web event</v>
      </c>
      <c r="Q4193" s="1">
        <v>0</v>
      </c>
      <c r="R4193" s="1">
        <f t="shared" si="261"/>
        <v>4</v>
      </c>
      <c r="S4193" s="1">
        <f t="shared" si="262"/>
        <v>2020</v>
      </c>
      <c r="T4193" s="1">
        <f t="shared" si="263"/>
        <v>1</v>
      </c>
    </row>
    <row r="4194" spans="1:20" x14ac:dyDescent="0.2">
      <c r="A4194" s="3" t="s">
        <v>1466</v>
      </c>
      <c r="B4194" s="3" t="s">
        <v>2137</v>
      </c>
      <c r="C4194" s="4" t="s">
        <v>1467</v>
      </c>
      <c r="D4194" s="5" t="s">
        <v>1249</v>
      </c>
      <c r="E4194" s="4" t="s">
        <v>1250</v>
      </c>
      <c r="F4194" s="6">
        <v>720.84</v>
      </c>
      <c r="G4194" s="4">
        <v>176897</v>
      </c>
      <c r="H4194" s="4">
        <v>224352</v>
      </c>
      <c r="I4194" s="5">
        <v>3.2129867399999998</v>
      </c>
      <c r="J4194" s="5">
        <v>1.2682634527437</v>
      </c>
      <c r="K4194" s="5" t="s">
        <v>1251</v>
      </c>
      <c r="L4194" s="5">
        <v>6</v>
      </c>
      <c r="M4194" s="7" t="s">
        <v>2138</v>
      </c>
      <c r="N4194" s="7" t="s">
        <v>2139</v>
      </c>
      <c r="O4194" s="9" t="str">
        <f t="shared" si="260"/>
        <v>2020-04-14</v>
      </c>
      <c r="P4194" s="1" t="str">
        <f>VLOOKUP(K4194,de_para!$A$2:$B$46,2,0)</f>
        <v>Credenciamento</v>
      </c>
      <c r="Q4194" s="1">
        <v>0</v>
      </c>
      <c r="R4194" s="1">
        <f t="shared" si="261"/>
        <v>4</v>
      </c>
      <c r="S4194" s="1">
        <f t="shared" si="262"/>
        <v>2020</v>
      </c>
      <c r="T4194" s="1">
        <f t="shared" si="263"/>
        <v>1</v>
      </c>
    </row>
    <row r="4195" spans="1:20" x14ac:dyDescent="0.2">
      <c r="A4195" s="3" t="s">
        <v>1574</v>
      </c>
      <c r="B4195" s="3" t="s">
        <v>2137</v>
      </c>
      <c r="C4195" s="4" t="s">
        <v>1575</v>
      </c>
      <c r="D4195" s="5" t="s">
        <v>1508</v>
      </c>
      <c r="E4195" s="4" t="s">
        <v>1509</v>
      </c>
      <c r="F4195" s="6">
        <v>522.94000000000005</v>
      </c>
      <c r="G4195" s="4">
        <v>55121</v>
      </c>
      <c r="H4195" s="4">
        <v>67246</v>
      </c>
      <c r="I4195" s="5">
        <v>7.7765220199999998</v>
      </c>
      <c r="J4195" s="5">
        <v>1.2199706101123</v>
      </c>
      <c r="K4195" s="5" t="s">
        <v>38</v>
      </c>
      <c r="L4195" s="5">
        <v>2</v>
      </c>
      <c r="M4195" s="7" t="s">
        <v>2138</v>
      </c>
      <c r="N4195" s="7" t="s">
        <v>2139</v>
      </c>
      <c r="O4195" s="9" t="str">
        <f t="shared" si="260"/>
        <v>2020-04-14</v>
      </c>
      <c r="P4195" s="1" t="str">
        <f>VLOOKUP(K4195,de_para!$A$2:$B$46,2,0)</f>
        <v>Credenciamento</v>
      </c>
      <c r="Q4195" s="1">
        <v>0</v>
      </c>
      <c r="R4195" s="1">
        <f t="shared" si="261"/>
        <v>4</v>
      </c>
      <c r="S4195" s="1">
        <f t="shared" si="262"/>
        <v>2020</v>
      </c>
      <c r="T4195" s="1">
        <f t="shared" si="263"/>
        <v>1</v>
      </c>
    </row>
    <row r="4196" spans="1:20" x14ac:dyDescent="0.2">
      <c r="A4196" s="3" t="s">
        <v>2076</v>
      </c>
      <c r="B4196" s="3" t="s">
        <v>2137</v>
      </c>
      <c r="C4196" s="4" t="s">
        <v>2078</v>
      </c>
      <c r="D4196" s="5" t="s">
        <v>2079</v>
      </c>
      <c r="E4196" s="4" t="s">
        <v>2080</v>
      </c>
      <c r="F4196" s="6">
        <v>726.6</v>
      </c>
      <c r="G4196" s="4">
        <v>35464</v>
      </c>
      <c r="H4196" s="4">
        <v>45170</v>
      </c>
      <c r="I4196" s="5">
        <v>16.085897719999998</v>
      </c>
      <c r="J4196" s="5">
        <v>1.2736859914279</v>
      </c>
      <c r="K4196" s="5" t="s">
        <v>826</v>
      </c>
      <c r="L4196" s="5">
        <v>285</v>
      </c>
      <c r="M4196" s="7" t="s">
        <v>2138</v>
      </c>
      <c r="N4196" s="7" t="s">
        <v>2139</v>
      </c>
      <c r="O4196" s="9" t="str">
        <f t="shared" si="260"/>
        <v>2020-04-14</v>
      </c>
      <c r="P4196" s="1" t="str">
        <f>VLOOKUP(K4196,de_para!$A$2:$B$46,2,0)</f>
        <v>App event</v>
      </c>
      <c r="Q4196" s="1">
        <v>0</v>
      </c>
      <c r="R4196" s="1">
        <f t="shared" si="261"/>
        <v>4</v>
      </c>
      <c r="S4196" s="1">
        <f t="shared" si="262"/>
        <v>2020</v>
      </c>
      <c r="T4196" s="1">
        <f t="shared" si="263"/>
        <v>1</v>
      </c>
    </row>
    <row r="4197" spans="1:20" x14ac:dyDescent="0.2">
      <c r="A4197" s="3" t="s">
        <v>311</v>
      </c>
      <c r="B4197" s="3" t="s">
        <v>2137</v>
      </c>
      <c r="C4197" s="4" t="s">
        <v>1990</v>
      </c>
      <c r="D4197" s="5" t="s">
        <v>1991</v>
      </c>
      <c r="E4197" s="4" t="s">
        <v>1992</v>
      </c>
      <c r="F4197" s="6">
        <v>1479.27</v>
      </c>
      <c r="G4197" s="4">
        <v>143552</v>
      </c>
      <c r="H4197" s="4">
        <v>277107</v>
      </c>
      <c r="I4197" s="5">
        <v>5.3382628399999996</v>
      </c>
      <c r="J4197" s="5">
        <v>1.9303597302719999</v>
      </c>
      <c r="K4197" s="5" t="s">
        <v>1993</v>
      </c>
      <c r="L4197" s="5">
        <v>3</v>
      </c>
      <c r="M4197" s="7" t="s">
        <v>2138</v>
      </c>
      <c r="N4197" s="7" t="s">
        <v>2139</v>
      </c>
      <c r="O4197" s="9" t="str">
        <f t="shared" si="260"/>
        <v>2020-04-14</v>
      </c>
      <c r="P4197" s="1" t="str">
        <f>VLOOKUP(K4197,de_para!$A$2:$B$46,2,0)</f>
        <v>Credenciamento</v>
      </c>
      <c r="Q4197" s="1">
        <v>0</v>
      </c>
      <c r="R4197" s="1">
        <f t="shared" si="261"/>
        <v>4</v>
      </c>
      <c r="S4197" s="1">
        <f t="shared" si="262"/>
        <v>2020</v>
      </c>
      <c r="T4197" s="1">
        <f t="shared" si="263"/>
        <v>1</v>
      </c>
    </row>
    <row r="4198" spans="1:20" x14ac:dyDescent="0.2">
      <c r="A4198" s="3" t="s">
        <v>1548</v>
      </c>
      <c r="B4198" s="3" t="s">
        <v>2137</v>
      </c>
      <c r="C4198" s="4" t="s">
        <v>1640</v>
      </c>
      <c r="D4198" s="5" t="s">
        <v>1524</v>
      </c>
      <c r="E4198" s="4" t="s">
        <v>1525</v>
      </c>
      <c r="F4198" s="6">
        <v>506.06</v>
      </c>
      <c r="G4198" s="4">
        <v>34776</v>
      </c>
      <c r="H4198" s="4">
        <v>65340</v>
      </c>
      <c r="I4198" s="5">
        <v>7.7450260200000001</v>
      </c>
      <c r="J4198" s="5">
        <v>1.8788819875775999</v>
      </c>
      <c r="K4198" s="5" t="s">
        <v>19</v>
      </c>
      <c r="L4198" s="5">
        <v>61</v>
      </c>
      <c r="M4198" s="7" t="s">
        <v>2138</v>
      </c>
      <c r="N4198" s="7" t="s">
        <v>2139</v>
      </c>
      <c r="O4198" s="9" t="str">
        <f t="shared" si="260"/>
        <v>2020-04-14</v>
      </c>
      <c r="P4198" s="1" t="str">
        <f>VLOOKUP(K4198,de_para!$A$2:$B$46,2,0)</f>
        <v>web event</v>
      </c>
      <c r="Q4198" s="1">
        <v>0</v>
      </c>
      <c r="R4198" s="1">
        <f t="shared" si="261"/>
        <v>4</v>
      </c>
      <c r="S4198" s="1">
        <f t="shared" si="262"/>
        <v>2020</v>
      </c>
      <c r="T4198" s="1">
        <f t="shared" si="263"/>
        <v>1</v>
      </c>
    </row>
    <row r="4199" spans="1:20" x14ac:dyDescent="0.2">
      <c r="A4199" s="3" t="s">
        <v>2027</v>
      </c>
      <c r="B4199" s="3" t="s">
        <v>2137</v>
      </c>
      <c r="C4199" s="4" t="s">
        <v>2028</v>
      </c>
      <c r="D4199" s="5" t="s">
        <v>2027</v>
      </c>
      <c r="E4199" s="4" t="s">
        <v>2029</v>
      </c>
      <c r="F4199" s="6">
        <v>14500.99</v>
      </c>
      <c r="G4199" s="4">
        <v>4163576</v>
      </c>
      <c r="H4199" s="4">
        <v>8683211</v>
      </c>
      <c r="I4199" s="5">
        <v>1.6700031799999999</v>
      </c>
      <c r="J4199" s="5">
        <v>2.0855175935301999</v>
      </c>
      <c r="K4199" s="5" t="s">
        <v>222</v>
      </c>
      <c r="L4199" s="5">
        <v>71721</v>
      </c>
      <c r="M4199" s="7" t="s">
        <v>2138</v>
      </c>
      <c r="N4199" s="7" t="s">
        <v>2139</v>
      </c>
      <c r="O4199" s="9" t="str">
        <f t="shared" si="260"/>
        <v>2020-04-14</v>
      </c>
      <c r="P4199" s="1" t="str">
        <f>VLOOKUP(K4199,de_para!$A$2:$B$46,2,0)</f>
        <v>Mid funnel</v>
      </c>
      <c r="Q4199" s="1">
        <v>0</v>
      </c>
      <c r="R4199" s="1">
        <f t="shared" si="261"/>
        <v>4</v>
      </c>
      <c r="S4199" s="1">
        <f t="shared" si="262"/>
        <v>2020</v>
      </c>
      <c r="T4199" s="1">
        <f t="shared" si="263"/>
        <v>1</v>
      </c>
    </row>
    <row r="4200" spans="1:20" x14ac:dyDescent="0.2">
      <c r="A4200" s="3" t="s">
        <v>1619</v>
      </c>
      <c r="B4200" s="3" t="s">
        <v>2137</v>
      </c>
      <c r="C4200" s="4" t="s">
        <v>1620</v>
      </c>
      <c r="D4200" s="5" t="s">
        <v>1609</v>
      </c>
      <c r="E4200" s="4" t="s">
        <v>1610</v>
      </c>
      <c r="F4200" s="6">
        <v>4725.24</v>
      </c>
      <c r="G4200" s="4">
        <v>348798</v>
      </c>
      <c r="H4200" s="4">
        <v>430049</v>
      </c>
      <c r="I4200" s="5">
        <v>10.987678150000001</v>
      </c>
      <c r="J4200" s="5">
        <v>1.2329457164319</v>
      </c>
      <c r="K4200" s="5" t="s">
        <v>200</v>
      </c>
      <c r="L4200" s="5">
        <v>195</v>
      </c>
      <c r="M4200" s="7" t="s">
        <v>2138</v>
      </c>
      <c r="N4200" s="7" t="s">
        <v>2139</v>
      </c>
      <c r="O4200" s="9" t="str">
        <f t="shared" si="260"/>
        <v>2020-04-14</v>
      </c>
      <c r="P4200" s="1" t="str">
        <f>VLOOKUP(K4200,de_para!$A$2:$B$46,2,0)</f>
        <v>Mensagem</v>
      </c>
      <c r="Q4200" s="1">
        <v>1</v>
      </c>
      <c r="R4200" s="1">
        <f t="shared" si="261"/>
        <v>4</v>
      </c>
      <c r="S4200" s="1">
        <f t="shared" si="262"/>
        <v>2020</v>
      </c>
      <c r="T4200" s="1">
        <f t="shared" si="263"/>
        <v>1</v>
      </c>
    </row>
    <row r="4201" spans="1:20" x14ac:dyDescent="0.2">
      <c r="A4201" s="3" t="s">
        <v>1945</v>
      </c>
      <c r="B4201" s="3" t="s">
        <v>2137</v>
      </c>
      <c r="C4201" s="4" t="s">
        <v>1946</v>
      </c>
      <c r="D4201" s="5" t="s">
        <v>1841</v>
      </c>
      <c r="E4201" s="4" t="s">
        <v>1842</v>
      </c>
      <c r="F4201" s="6">
        <v>3253.62</v>
      </c>
      <c r="G4201" s="4">
        <v>328639</v>
      </c>
      <c r="H4201" s="4">
        <v>432932</v>
      </c>
      <c r="I4201" s="5">
        <v>7.5153141799999998</v>
      </c>
      <c r="J4201" s="5">
        <v>1.3173482149105999</v>
      </c>
      <c r="K4201" s="5" t="s">
        <v>1304</v>
      </c>
      <c r="L4201" s="5">
        <v>197</v>
      </c>
      <c r="M4201" s="7" t="s">
        <v>2138</v>
      </c>
      <c r="N4201" s="7" t="s">
        <v>2139</v>
      </c>
      <c r="O4201" s="9" t="str">
        <f t="shared" si="260"/>
        <v>2020-04-14</v>
      </c>
      <c r="P4201" s="1" t="str">
        <f>VLOOKUP(K4201,de_para!$A$2:$B$46,2,0)</f>
        <v>web event</v>
      </c>
      <c r="Q4201" s="1">
        <v>0</v>
      </c>
      <c r="R4201" s="1">
        <f t="shared" si="261"/>
        <v>4</v>
      </c>
      <c r="S4201" s="1">
        <f t="shared" si="262"/>
        <v>2020</v>
      </c>
      <c r="T4201" s="1">
        <f t="shared" si="263"/>
        <v>1</v>
      </c>
    </row>
    <row r="4202" spans="1:20" x14ac:dyDescent="0.2">
      <c r="A4202" s="3" t="s">
        <v>1548</v>
      </c>
      <c r="B4202" s="3" t="s">
        <v>2137</v>
      </c>
      <c r="C4202" s="4" t="s">
        <v>1653</v>
      </c>
      <c r="D4202" s="5" t="s">
        <v>1634</v>
      </c>
      <c r="E4202" s="4" t="s">
        <v>1635</v>
      </c>
      <c r="F4202" s="6">
        <v>62.44</v>
      </c>
      <c r="G4202" s="4">
        <v>5252</v>
      </c>
      <c r="H4202" s="4">
        <v>7868</v>
      </c>
      <c r="I4202" s="5">
        <v>7.9359430599999996</v>
      </c>
      <c r="J4202" s="5">
        <v>1.4980959634425</v>
      </c>
      <c r="K4202" s="5" t="s">
        <v>19</v>
      </c>
      <c r="L4202" s="5">
        <v>6</v>
      </c>
      <c r="M4202" s="7" t="s">
        <v>2138</v>
      </c>
      <c r="N4202" s="7" t="s">
        <v>2139</v>
      </c>
      <c r="O4202" s="9" t="str">
        <f t="shared" si="260"/>
        <v>2020-04-14</v>
      </c>
      <c r="P4202" s="1" t="str">
        <f>VLOOKUP(K4202,de_para!$A$2:$B$46,2,0)</f>
        <v>web event</v>
      </c>
      <c r="Q4202" s="1">
        <v>0</v>
      </c>
      <c r="R4202" s="1">
        <f t="shared" si="261"/>
        <v>4</v>
      </c>
      <c r="S4202" s="1">
        <f t="shared" si="262"/>
        <v>2020</v>
      </c>
      <c r="T4202" s="1">
        <f t="shared" si="263"/>
        <v>1</v>
      </c>
    </row>
    <row r="4203" spans="1:20" x14ac:dyDescent="0.2">
      <c r="A4203" s="3" t="s">
        <v>1446</v>
      </c>
      <c r="B4203" s="3" t="s">
        <v>2149</v>
      </c>
      <c r="C4203" s="4" t="s">
        <v>1677</v>
      </c>
      <c r="D4203" s="5" t="s">
        <v>1239</v>
      </c>
      <c r="E4203" s="4" t="s">
        <v>1240</v>
      </c>
      <c r="F4203" s="6">
        <v>27817.94</v>
      </c>
      <c r="G4203" s="4">
        <v>2992638</v>
      </c>
      <c r="H4203" s="4">
        <v>4618094</v>
      </c>
      <c r="I4203" s="5">
        <v>6.0236842299999998</v>
      </c>
      <c r="J4203" s="5">
        <v>1.5431515605963999</v>
      </c>
      <c r="K4203" s="5" t="s">
        <v>200</v>
      </c>
      <c r="L4203" s="5">
        <v>1140</v>
      </c>
      <c r="M4203" s="7" t="s">
        <v>2150</v>
      </c>
      <c r="N4203" s="7" t="s">
        <v>2151</v>
      </c>
      <c r="O4203" s="9" t="str">
        <f t="shared" si="260"/>
        <v>2020-04-07</v>
      </c>
      <c r="P4203" s="1" t="str">
        <f>VLOOKUP(K4203,de_para!$A$2:$B$46,2,0)</f>
        <v>Mensagem</v>
      </c>
      <c r="Q4203" s="1">
        <v>1</v>
      </c>
      <c r="R4203" s="1">
        <f t="shared" si="261"/>
        <v>4</v>
      </c>
      <c r="S4203" s="1">
        <f t="shared" si="262"/>
        <v>2020</v>
      </c>
      <c r="T4203" s="1">
        <f t="shared" si="263"/>
        <v>1</v>
      </c>
    </row>
    <row r="4204" spans="1:20" x14ac:dyDescent="0.2">
      <c r="A4204" s="3" t="s">
        <v>1305</v>
      </c>
      <c r="B4204" s="3" t="s">
        <v>2149</v>
      </c>
      <c r="C4204" s="4" t="s">
        <v>2049</v>
      </c>
      <c r="D4204" s="5" t="s">
        <v>1360</v>
      </c>
      <c r="E4204" s="4" t="s">
        <v>1361</v>
      </c>
      <c r="F4204" s="6">
        <v>577.86</v>
      </c>
      <c r="G4204" s="4">
        <v>75968</v>
      </c>
      <c r="H4204" s="4">
        <v>85231</v>
      </c>
      <c r="I4204" s="5">
        <v>6.7799274900000004</v>
      </c>
      <c r="J4204" s="5">
        <v>1.1219329191238001</v>
      </c>
      <c r="K4204" s="5" t="s">
        <v>30</v>
      </c>
      <c r="L4204" s="5">
        <v>68</v>
      </c>
      <c r="M4204" s="7" t="s">
        <v>2150</v>
      </c>
      <c r="N4204" s="7" t="s">
        <v>2151</v>
      </c>
      <c r="O4204" s="9" t="str">
        <f t="shared" si="260"/>
        <v>2020-04-07</v>
      </c>
      <c r="P4204" s="1" t="str">
        <f>VLOOKUP(K4204,de_para!$A$2:$B$46,2,0)</f>
        <v>Lead Ads</v>
      </c>
      <c r="Q4204" s="1">
        <v>0</v>
      </c>
      <c r="R4204" s="1">
        <f t="shared" si="261"/>
        <v>4</v>
      </c>
      <c r="S4204" s="1">
        <f t="shared" si="262"/>
        <v>2020</v>
      </c>
      <c r="T4204" s="1">
        <f t="shared" si="263"/>
        <v>1</v>
      </c>
    </row>
    <row r="4205" spans="1:20" x14ac:dyDescent="0.2">
      <c r="A4205" s="3" t="s">
        <v>311</v>
      </c>
      <c r="B4205" s="3" t="s">
        <v>2149</v>
      </c>
      <c r="C4205" s="4" t="s">
        <v>1248</v>
      </c>
      <c r="D4205" s="5" t="s">
        <v>1249</v>
      </c>
      <c r="E4205" s="4" t="s">
        <v>1250</v>
      </c>
      <c r="F4205" s="6">
        <v>1161.79</v>
      </c>
      <c r="G4205" s="4">
        <v>277632</v>
      </c>
      <c r="H4205" s="4">
        <v>445952</v>
      </c>
      <c r="I4205" s="5">
        <v>2.6051906900000001</v>
      </c>
      <c r="J4205" s="5">
        <v>1.6062701705855</v>
      </c>
      <c r="K4205" s="5" t="s">
        <v>1251</v>
      </c>
      <c r="L4205" s="5">
        <v>36</v>
      </c>
      <c r="M4205" s="7" t="s">
        <v>2150</v>
      </c>
      <c r="N4205" s="7" t="s">
        <v>2151</v>
      </c>
      <c r="O4205" s="9" t="str">
        <f t="shared" si="260"/>
        <v>2020-04-07</v>
      </c>
      <c r="P4205" s="1" t="str">
        <f>VLOOKUP(K4205,de_para!$A$2:$B$46,2,0)</f>
        <v>Credenciamento</v>
      </c>
      <c r="Q4205" s="1">
        <v>0</v>
      </c>
      <c r="R4205" s="1">
        <f t="shared" si="261"/>
        <v>4</v>
      </c>
      <c r="S4205" s="1">
        <f t="shared" si="262"/>
        <v>2020</v>
      </c>
      <c r="T4205" s="1">
        <f t="shared" si="263"/>
        <v>1</v>
      </c>
    </row>
    <row r="4206" spans="1:20" x14ac:dyDescent="0.2">
      <c r="A4206" s="3" t="s">
        <v>1592</v>
      </c>
      <c r="B4206" s="3" t="s">
        <v>2149</v>
      </c>
      <c r="C4206" s="4" t="s">
        <v>1593</v>
      </c>
      <c r="D4206" s="5" t="s">
        <v>1503</v>
      </c>
      <c r="E4206" s="4" t="s">
        <v>1504</v>
      </c>
      <c r="F4206" s="6">
        <v>5801.83</v>
      </c>
      <c r="G4206" s="4">
        <v>201664</v>
      </c>
      <c r="H4206" s="4">
        <v>737513</v>
      </c>
      <c r="I4206" s="5">
        <v>7.8667494700000002</v>
      </c>
      <c r="J4206" s="5">
        <v>3.6571376150427999</v>
      </c>
      <c r="K4206" s="5" t="s">
        <v>1304</v>
      </c>
      <c r="L4206" s="5">
        <v>367</v>
      </c>
      <c r="M4206" s="7" t="s">
        <v>2150</v>
      </c>
      <c r="N4206" s="7" t="s">
        <v>2151</v>
      </c>
      <c r="O4206" s="9" t="str">
        <f t="shared" si="260"/>
        <v>2020-04-07</v>
      </c>
      <c r="P4206" s="1" t="str">
        <f>VLOOKUP(K4206,de_para!$A$2:$B$46,2,0)</f>
        <v>web event</v>
      </c>
      <c r="Q4206" s="1">
        <v>0</v>
      </c>
      <c r="R4206" s="1">
        <f t="shared" si="261"/>
        <v>4</v>
      </c>
      <c r="S4206" s="1">
        <f t="shared" si="262"/>
        <v>2020</v>
      </c>
      <c r="T4206" s="1">
        <f t="shared" si="263"/>
        <v>1</v>
      </c>
    </row>
    <row r="4207" spans="1:20" x14ac:dyDescent="0.2">
      <c r="A4207" s="3" t="s">
        <v>1892</v>
      </c>
      <c r="B4207" s="3" t="s">
        <v>2149</v>
      </c>
      <c r="C4207" s="4" t="s">
        <v>1893</v>
      </c>
      <c r="D4207" s="5" t="s">
        <v>1841</v>
      </c>
      <c r="E4207" s="4" t="s">
        <v>1842</v>
      </c>
      <c r="F4207" s="6">
        <v>6386.74</v>
      </c>
      <c r="G4207" s="4">
        <v>344767</v>
      </c>
      <c r="H4207" s="4">
        <v>807707</v>
      </c>
      <c r="I4207" s="5">
        <v>7.9072485400000003</v>
      </c>
      <c r="J4207" s="5">
        <v>2.3427619232699</v>
      </c>
      <c r="K4207" s="5" t="s">
        <v>1304</v>
      </c>
      <c r="L4207" s="5">
        <v>315</v>
      </c>
      <c r="M4207" s="7" t="s">
        <v>2150</v>
      </c>
      <c r="N4207" s="7" t="s">
        <v>2151</v>
      </c>
      <c r="O4207" s="9" t="str">
        <f t="shared" si="260"/>
        <v>2020-04-07</v>
      </c>
      <c r="P4207" s="1" t="str">
        <f>VLOOKUP(K4207,de_para!$A$2:$B$46,2,0)</f>
        <v>web event</v>
      </c>
      <c r="Q4207" s="1">
        <v>0</v>
      </c>
      <c r="R4207" s="1">
        <f t="shared" si="261"/>
        <v>4</v>
      </c>
      <c r="S4207" s="1">
        <f t="shared" si="262"/>
        <v>2020</v>
      </c>
      <c r="T4207" s="1">
        <f t="shared" si="263"/>
        <v>1</v>
      </c>
    </row>
    <row r="4208" spans="1:20" x14ac:dyDescent="0.2">
      <c r="A4208" s="3" t="s">
        <v>2152</v>
      </c>
      <c r="B4208" s="3" t="s">
        <v>2149</v>
      </c>
      <c r="C4208" s="4" t="s">
        <v>2153</v>
      </c>
      <c r="D4208" s="5" t="s">
        <v>2154</v>
      </c>
      <c r="E4208" s="4" t="s">
        <v>2155</v>
      </c>
      <c r="F4208" s="6">
        <v>0</v>
      </c>
      <c r="G4208" s="4">
        <v>0</v>
      </c>
      <c r="H4208" s="4">
        <v>0</v>
      </c>
      <c r="I4208" s="5" t="s">
        <v>42</v>
      </c>
      <c r="J4208" s="5">
        <v>0</v>
      </c>
      <c r="K4208" s="5" t="s">
        <v>2156</v>
      </c>
      <c r="L4208" s="5">
        <v>3</v>
      </c>
      <c r="M4208" s="7" t="s">
        <v>2150</v>
      </c>
      <c r="N4208" s="7" t="s">
        <v>2151</v>
      </c>
      <c r="O4208" s="9" t="str">
        <f t="shared" si="260"/>
        <v>2020-04-07</v>
      </c>
      <c r="P4208" s="1" t="str">
        <f>VLOOKUP(K4208,de_para!$A$2:$B$46,2,0)</f>
        <v>credito_confirmado</v>
      </c>
      <c r="Q4208" s="1">
        <v>0</v>
      </c>
      <c r="R4208" s="1">
        <f t="shared" si="261"/>
        <v>4</v>
      </c>
      <c r="S4208" s="1">
        <f t="shared" si="262"/>
        <v>2020</v>
      </c>
      <c r="T4208" s="1">
        <f t="shared" si="263"/>
        <v>1</v>
      </c>
    </row>
    <row r="4209" spans="1:20" x14ac:dyDescent="0.2">
      <c r="A4209" s="3" t="s">
        <v>1094</v>
      </c>
      <c r="B4209" s="3" t="s">
        <v>2149</v>
      </c>
      <c r="C4209" s="4" t="s">
        <v>1541</v>
      </c>
      <c r="D4209" s="5" t="s">
        <v>1524</v>
      </c>
      <c r="E4209" s="4" t="s">
        <v>1525</v>
      </c>
      <c r="F4209" s="6">
        <v>484.22</v>
      </c>
      <c r="G4209" s="4">
        <v>12396</v>
      </c>
      <c r="H4209" s="4">
        <v>42029</v>
      </c>
      <c r="I4209" s="5">
        <v>11.521092579999999</v>
      </c>
      <c r="J4209" s="5">
        <v>3.3905292029687</v>
      </c>
      <c r="K4209" s="5" t="s">
        <v>19</v>
      </c>
      <c r="L4209" s="5">
        <v>58</v>
      </c>
      <c r="M4209" s="7" t="s">
        <v>2150</v>
      </c>
      <c r="N4209" s="7" t="s">
        <v>2151</v>
      </c>
      <c r="O4209" s="9" t="str">
        <f t="shared" si="260"/>
        <v>2020-04-07</v>
      </c>
      <c r="P4209" s="1" t="str">
        <f>VLOOKUP(K4209,de_para!$A$2:$B$46,2,0)</f>
        <v>web event</v>
      </c>
      <c r="Q4209" s="1">
        <v>0</v>
      </c>
      <c r="R4209" s="1">
        <f t="shared" si="261"/>
        <v>4</v>
      </c>
      <c r="S4209" s="1">
        <f t="shared" si="262"/>
        <v>2020</v>
      </c>
      <c r="T4209" s="1">
        <f t="shared" si="263"/>
        <v>1</v>
      </c>
    </row>
    <row r="4210" spans="1:20" x14ac:dyDescent="0.2">
      <c r="A4210" s="3" t="s">
        <v>1446</v>
      </c>
      <c r="B4210" s="3" t="s">
        <v>2149</v>
      </c>
      <c r="C4210" s="4" t="s">
        <v>1447</v>
      </c>
      <c r="D4210" s="5" t="s">
        <v>1416</v>
      </c>
      <c r="E4210" s="4" t="s">
        <v>1417</v>
      </c>
      <c r="F4210" s="6">
        <v>10157.61</v>
      </c>
      <c r="G4210" s="4">
        <v>737022</v>
      </c>
      <c r="H4210" s="4">
        <v>1028793</v>
      </c>
      <c r="I4210" s="5">
        <v>9.8733272900000006</v>
      </c>
      <c r="J4210" s="5">
        <v>1.3958782777176</v>
      </c>
      <c r="K4210" s="5" t="s">
        <v>200</v>
      </c>
      <c r="L4210" s="5">
        <v>475</v>
      </c>
      <c r="M4210" s="7" t="s">
        <v>2150</v>
      </c>
      <c r="N4210" s="7" t="s">
        <v>2151</v>
      </c>
      <c r="O4210" s="9" t="str">
        <f t="shared" si="260"/>
        <v>2020-04-07</v>
      </c>
      <c r="P4210" s="1" t="str">
        <f>VLOOKUP(K4210,de_para!$A$2:$B$46,2,0)</f>
        <v>Mensagem</v>
      </c>
      <c r="Q4210" s="1">
        <v>1</v>
      </c>
      <c r="R4210" s="1">
        <f t="shared" si="261"/>
        <v>4</v>
      </c>
      <c r="S4210" s="1">
        <f t="shared" si="262"/>
        <v>2020</v>
      </c>
      <c r="T4210" s="1">
        <f t="shared" si="263"/>
        <v>1</v>
      </c>
    </row>
    <row r="4211" spans="1:20" x14ac:dyDescent="0.2">
      <c r="A4211" s="3" t="s">
        <v>958</v>
      </c>
      <c r="B4211" s="3" t="s">
        <v>2149</v>
      </c>
      <c r="C4211" s="4" t="s">
        <v>2142</v>
      </c>
      <c r="D4211" s="5" t="s">
        <v>1108</v>
      </c>
      <c r="E4211" s="4" t="s">
        <v>1109</v>
      </c>
      <c r="F4211" s="6">
        <v>0</v>
      </c>
      <c r="G4211" s="4">
        <v>0</v>
      </c>
      <c r="H4211" s="4">
        <v>0</v>
      </c>
      <c r="I4211" s="5" t="s">
        <v>42</v>
      </c>
      <c r="J4211" s="5">
        <v>0</v>
      </c>
      <c r="K4211" s="5" t="s">
        <v>19</v>
      </c>
      <c r="L4211" s="5">
        <v>1</v>
      </c>
      <c r="M4211" s="7" t="s">
        <v>2150</v>
      </c>
      <c r="N4211" s="7" t="s">
        <v>2151</v>
      </c>
      <c r="O4211" s="9" t="str">
        <f t="shared" si="260"/>
        <v>2020-04-07</v>
      </c>
      <c r="P4211" s="1" t="str">
        <f>VLOOKUP(K4211,de_para!$A$2:$B$46,2,0)</f>
        <v>web event</v>
      </c>
      <c r="Q4211" s="1">
        <v>0</v>
      </c>
      <c r="R4211" s="1">
        <f t="shared" si="261"/>
        <v>4</v>
      </c>
      <c r="S4211" s="1">
        <f t="shared" si="262"/>
        <v>2020</v>
      </c>
      <c r="T4211" s="1">
        <f t="shared" si="263"/>
        <v>1</v>
      </c>
    </row>
    <row r="4212" spans="1:20" x14ac:dyDescent="0.2">
      <c r="A4212" s="3" t="s">
        <v>311</v>
      </c>
      <c r="B4212" s="3" t="s">
        <v>2149</v>
      </c>
      <c r="C4212" s="4" t="s">
        <v>1123</v>
      </c>
      <c r="D4212" s="5" t="s">
        <v>1108</v>
      </c>
      <c r="E4212" s="4" t="s">
        <v>1109</v>
      </c>
      <c r="F4212" s="6">
        <v>5934.14</v>
      </c>
      <c r="G4212" s="4">
        <v>762495</v>
      </c>
      <c r="H4212" s="4">
        <v>1208136</v>
      </c>
      <c r="I4212" s="5">
        <v>4.9118145599999998</v>
      </c>
      <c r="J4212" s="5">
        <v>1.5844510455806</v>
      </c>
      <c r="K4212" s="5" t="s">
        <v>19</v>
      </c>
      <c r="L4212" s="5">
        <v>347</v>
      </c>
      <c r="M4212" s="7" t="s">
        <v>2150</v>
      </c>
      <c r="N4212" s="7" t="s">
        <v>2151</v>
      </c>
      <c r="O4212" s="9" t="str">
        <f t="shared" si="260"/>
        <v>2020-04-07</v>
      </c>
      <c r="P4212" s="1" t="str">
        <f>VLOOKUP(K4212,de_para!$A$2:$B$46,2,0)</f>
        <v>web event</v>
      </c>
      <c r="Q4212" s="1">
        <v>0</v>
      </c>
      <c r="R4212" s="1">
        <f t="shared" si="261"/>
        <v>4</v>
      </c>
      <c r="S4212" s="1">
        <f t="shared" si="262"/>
        <v>2020</v>
      </c>
      <c r="T4212" s="1">
        <f t="shared" si="263"/>
        <v>1</v>
      </c>
    </row>
    <row r="4213" spans="1:20" x14ac:dyDescent="0.2">
      <c r="A4213" s="3" t="s">
        <v>1945</v>
      </c>
      <c r="B4213" s="3" t="s">
        <v>2149</v>
      </c>
      <c r="C4213" s="4" t="s">
        <v>1946</v>
      </c>
      <c r="D4213" s="5" t="s">
        <v>1841</v>
      </c>
      <c r="E4213" s="4" t="s">
        <v>1842</v>
      </c>
      <c r="F4213" s="6">
        <v>15289.44</v>
      </c>
      <c r="G4213" s="4">
        <v>1226497</v>
      </c>
      <c r="H4213" s="4">
        <v>2052978</v>
      </c>
      <c r="I4213" s="5">
        <v>7.4474446399999996</v>
      </c>
      <c r="J4213" s="5">
        <v>1.6738548891681</v>
      </c>
      <c r="K4213" s="5" t="s">
        <v>1304</v>
      </c>
      <c r="L4213" s="5">
        <v>646</v>
      </c>
      <c r="M4213" s="7" t="s">
        <v>2150</v>
      </c>
      <c r="N4213" s="7" t="s">
        <v>2151</v>
      </c>
      <c r="O4213" s="9" t="str">
        <f t="shared" si="260"/>
        <v>2020-04-07</v>
      </c>
      <c r="P4213" s="1" t="str">
        <f>VLOOKUP(K4213,de_para!$A$2:$B$46,2,0)</f>
        <v>web event</v>
      </c>
      <c r="Q4213" s="1">
        <v>0</v>
      </c>
      <c r="R4213" s="1">
        <f t="shared" si="261"/>
        <v>4</v>
      </c>
      <c r="S4213" s="1">
        <f t="shared" si="262"/>
        <v>2020</v>
      </c>
      <c r="T4213" s="1">
        <f t="shared" si="263"/>
        <v>1</v>
      </c>
    </row>
    <row r="4214" spans="1:20" x14ac:dyDescent="0.2">
      <c r="A4214" s="3" t="s">
        <v>1466</v>
      </c>
      <c r="B4214" s="3" t="s">
        <v>2149</v>
      </c>
      <c r="C4214" s="4" t="s">
        <v>1467</v>
      </c>
      <c r="D4214" s="5" t="s">
        <v>1249</v>
      </c>
      <c r="E4214" s="4" t="s">
        <v>1250</v>
      </c>
      <c r="F4214" s="6">
        <v>743.58</v>
      </c>
      <c r="G4214" s="4">
        <v>201312</v>
      </c>
      <c r="H4214" s="4">
        <v>270838</v>
      </c>
      <c r="I4214" s="5">
        <v>2.74547885</v>
      </c>
      <c r="J4214" s="5">
        <v>1.3453644094738999</v>
      </c>
      <c r="K4214" s="5" t="s">
        <v>1251</v>
      </c>
      <c r="L4214" s="5">
        <v>22</v>
      </c>
      <c r="M4214" s="7" t="s">
        <v>2150</v>
      </c>
      <c r="N4214" s="7" t="s">
        <v>2151</v>
      </c>
      <c r="O4214" s="9" t="str">
        <f t="shared" si="260"/>
        <v>2020-04-07</v>
      </c>
      <c r="P4214" s="1" t="str">
        <f>VLOOKUP(K4214,de_para!$A$2:$B$46,2,0)</f>
        <v>Credenciamento</v>
      </c>
      <c r="Q4214" s="1">
        <v>0</v>
      </c>
      <c r="R4214" s="1">
        <f t="shared" si="261"/>
        <v>4</v>
      </c>
      <c r="S4214" s="1">
        <f t="shared" si="262"/>
        <v>2020</v>
      </c>
      <c r="T4214" s="1">
        <f t="shared" si="263"/>
        <v>1</v>
      </c>
    </row>
    <row r="4215" spans="1:20" x14ac:dyDescent="0.2">
      <c r="A4215" s="3" t="s">
        <v>1358</v>
      </c>
      <c r="B4215" s="3" t="s">
        <v>2149</v>
      </c>
      <c r="C4215" s="4" t="s">
        <v>1359</v>
      </c>
      <c r="D4215" s="5" t="s">
        <v>1360</v>
      </c>
      <c r="E4215" s="4" t="s">
        <v>1361</v>
      </c>
      <c r="F4215" s="6">
        <v>1729.56</v>
      </c>
      <c r="G4215" s="4">
        <v>231616</v>
      </c>
      <c r="H4215" s="4">
        <v>262554</v>
      </c>
      <c r="I4215" s="5">
        <v>6.5874448699999997</v>
      </c>
      <c r="J4215" s="5">
        <v>1.1335745371649999</v>
      </c>
      <c r="K4215" s="5" t="s">
        <v>30</v>
      </c>
      <c r="L4215" s="5">
        <v>174</v>
      </c>
      <c r="M4215" s="7" t="s">
        <v>2150</v>
      </c>
      <c r="N4215" s="7" t="s">
        <v>2151</v>
      </c>
      <c r="O4215" s="9" t="str">
        <f t="shared" si="260"/>
        <v>2020-04-07</v>
      </c>
      <c r="P4215" s="1" t="str">
        <f>VLOOKUP(K4215,de_para!$A$2:$B$46,2,0)</f>
        <v>Lead Ads</v>
      </c>
      <c r="Q4215" s="1">
        <v>0</v>
      </c>
      <c r="R4215" s="1">
        <f t="shared" si="261"/>
        <v>4</v>
      </c>
      <c r="S4215" s="1">
        <f t="shared" si="262"/>
        <v>2020</v>
      </c>
      <c r="T4215" s="1">
        <f t="shared" si="263"/>
        <v>1</v>
      </c>
    </row>
    <row r="4216" spans="1:20" x14ac:dyDescent="0.2">
      <c r="A4216" s="3" t="s">
        <v>1305</v>
      </c>
      <c r="B4216" s="3" t="s">
        <v>2149</v>
      </c>
      <c r="C4216" s="4" t="s">
        <v>1738</v>
      </c>
      <c r="D4216" s="5" t="s">
        <v>1108</v>
      </c>
      <c r="E4216" s="4" t="s">
        <v>1109</v>
      </c>
      <c r="F4216" s="6">
        <v>2640.41</v>
      </c>
      <c r="G4216" s="4">
        <v>319999</v>
      </c>
      <c r="H4216" s="4">
        <v>485021</v>
      </c>
      <c r="I4216" s="5">
        <v>5.4439086100000003</v>
      </c>
      <c r="J4216" s="5">
        <v>1.515695361548</v>
      </c>
      <c r="K4216" s="5" t="s">
        <v>19</v>
      </c>
      <c r="L4216" s="5">
        <v>174</v>
      </c>
      <c r="M4216" s="7" t="s">
        <v>2150</v>
      </c>
      <c r="N4216" s="7" t="s">
        <v>2151</v>
      </c>
      <c r="O4216" s="9" t="str">
        <f t="shared" si="260"/>
        <v>2020-04-07</v>
      </c>
      <c r="P4216" s="1" t="str">
        <f>VLOOKUP(K4216,de_para!$A$2:$B$46,2,0)</f>
        <v>web event</v>
      </c>
      <c r="Q4216" s="1">
        <v>0</v>
      </c>
      <c r="R4216" s="1">
        <f t="shared" si="261"/>
        <v>4</v>
      </c>
      <c r="S4216" s="1">
        <f t="shared" si="262"/>
        <v>2020</v>
      </c>
      <c r="T4216" s="1">
        <f t="shared" si="263"/>
        <v>1</v>
      </c>
    </row>
    <row r="4217" spans="1:20" x14ac:dyDescent="0.2">
      <c r="A4217" s="3" t="s">
        <v>1548</v>
      </c>
      <c r="B4217" s="3" t="s">
        <v>2149</v>
      </c>
      <c r="C4217" s="4" t="s">
        <v>1640</v>
      </c>
      <c r="D4217" s="5" t="s">
        <v>1524</v>
      </c>
      <c r="E4217" s="4" t="s">
        <v>1525</v>
      </c>
      <c r="F4217" s="6">
        <v>1010.18</v>
      </c>
      <c r="G4217" s="4">
        <v>64560</v>
      </c>
      <c r="H4217" s="4">
        <v>146210</v>
      </c>
      <c r="I4217" s="5">
        <v>6.9091033399999997</v>
      </c>
      <c r="J4217" s="5">
        <v>2.2647149938041999</v>
      </c>
      <c r="K4217" s="5" t="s">
        <v>19</v>
      </c>
      <c r="L4217" s="5">
        <v>97</v>
      </c>
      <c r="M4217" s="7" t="s">
        <v>2150</v>
      </c>
      <c r="N4217" s="7" t="s">
        <v>2151</v>
      </c>
      <c r="O4217" s="9" t="str">
        <f t="shared" si="260"/>
        <v>2020-04-07</v>
      </c>
      <c r="P4217" s="1" t="str">
        <f>VLOOKUP(K4217,de_para!$A$2:$B$46,2,0)</f>
        <v>web event</v>
      </c>
      <c r="Q4217" s="1">
        <v>0</v>
      </c>
      <c r="R4217" s="1">
        <f t="shared" si="261"/>
        <v>4</v>
      </c>
      <c r="S4217" s="1">
        <f t="shared" si="262"/>
        <v>2020</v>
      </c>
      <c r="T4217" s="1">
        <f t="shared" si="263"/>
        <v>1</v>
      </c>
    </row>
    <row r="4218" spans="1:20" x14ac:dyDescent="0.2">
      <c r="A4218" s="3" t="s">
        <v>2054</v>
      </c>
      <c r="B4218" s="3" t="s">
        <v>2149</v>
      </c>
      <c r="C4218" s="4" t="s">
        <v>2055</v>
      </c>
      <c r="D4218" s="5" t="s">
        <v>1360</v>
      </c>
      <c r="E4218" s="4" t="s">
        <v>1361</v>
      </c>
      <c r="F4218" s="6">
        <v>735.01</v>
      </c>
      <c r="G4218" s="4">
        <v>129984</v>
      </c>
      <c r="H4218" s="4">
        <v>141694</v>
      </c>
      <c r="I4218" s="5">
        <v>5.18730504</v>
      </c>
      <c r="J4218" s="5">
        <v>1.0900880108321001</v>
      </c>
      <c r="K4218" s="5" t="s">
        <v>30</v>
      </c>
      <c r="L4218" s="5">
        <v>84</v>
      </c>
      <c r="M4218" s="7" t="s">
        <v>2150</v>
      </c>
      <c r="N4218" s="7" t="s">
        <v>2151</v>
      </c>
      <c r="O4218" s="9" t="str">
        <f t="shared" si="260"/>
        <v>2020-04-07</v>
      </c>
      <c r="P4218" s="1" t="str">
        <f>VLOOKUP(K4218,de_para!$A$2:$B$46,2,0)</f>
        <v>Lead Ads</v>
      </c>
      <c r="Q4218" s="1">
        <v>0</v>
      </c>
      <c r="R4218" s="1">
        <f t="shared" si="261"/>
        <v>4</v>
      </c>
      <c r="S4218" s="1">
        <f t="shared" si="262"/>
        <v>2020</v>
      </c>
      <c r="T4218" s="1">
        <f t="shared" si="263"/>
        <v>1</v>
      </c>
    </row>
    <row r="4219" spans="1:20" x14ac:dyDescent="0.2">
      <c r="A4219" s="3" t="s">
        <v>1536</v>
      </c>
      <c r="B4219" s="3" t="s">
        <v>2149</v>
      </c>
      <c r="C4219" s="4" t="s">
        <v>1537</v>
      </c>
      <c r="D4219" s="5" t="s">
        <v>1524</v>
      </c>
      <c r="E4219" s="4" t="s">
        <v>1525</v>
      </c>
      <c r="F4219" s="6">
        <v>1562.24</v>
      </c>
      <c r="G4219" s="4">
        <v>129696</v>
      </c>
      <c r="H4219" s="4">
        <v>275455</v>
      </c>
      <c r="I4219" s="5">
        <v>5.6714889900000003</v>
      </c>
      <c r="J4219" s="5">
        <v>2.1238511596348002</v>
      </c>
      <c r="K4219" s="5" t="s">
        <v>19</v>
      </c>
      <c r="L4219" s="5">
        <v>127</v>
      </c>
      <c r="M4219" s="7" t="s">
        <v>2150</v>
      </c>
      <c r="N4219" s="7" t="s">
        <v>2151</v>
      </c>
      <c r="O4219" s="9" t="str">
        <f t="shared" si="260"/>
        <v>2020-04-07</v>
      </c>
      <c r="P4219" s="1" t="str">
        <f>VLOOKUP(K4219,de_para!$A$2:$B$46,2,0)</f>
        <v>web event</v>
      </c>
      <c r="Q4219" s="1">
        <v>0</v>
      </c>
      <c r="R4219" s="1">
        <f t="shared" si="261"/>
        <v>4</v>
      </c>
      <c r="S4219" s="1">
        <f t="shared" si="262"/>
        <v>2020</v>
      </c>
      <c r="T4219" s="1">
        <f t="shared" si="263"/>
        <v>1</v>
      </c>
    </row>
    <row r="4220" spans="1:20" x14ac:dyDescent="0.2">
      <c r="A4220" s="3" t="s">
        <v>1305</v>
      </c>
      <c r="B4220" s="3" t="s">
        <v>2149</v>
      </c>
      <c r="C4220" s="4" t="s">
        <v>2157</v>
      </c>
      <c r="D4220" s="5" t="s">
        <v>2114</v>
      </c>
      <c r="E4220" s="4" t="s">
        <v>2115</v>
      </c>
      <c r="F4220" s="6">
        <v>0</v>
      </c>
      <c r="G4220" s="4">
        <v>0</v>
      </c>
      <c r="H4220" s="4">
        <v>0</v>
      </c>
      <c r="I4220" s="5" t="s">
        <v>42</v>
      </c>
      <c r="J4220" s="5">
        <v>0</v>
      </c>
      <c r="K4220" s="5" t="s">
        <v>19</v>
      </c>
      <c r="L4220" s="5">
        <v>1</v>
      </c>
      <c r="M4220" s="7" t="s">
        <v>2150</v>
      </c>
      <c r="N4220" s="7" t="s">
        <v>2151</v>
      </c>
      <c r="O4220" s="9" t="str">
        <f t="shared" si="260"/>
        <v>2020-04-07</v>
      </c>
      <c r="P4220" s="1" t="str">
        <f>VLOOKUP(K4220,de_para!$A$2:$B$46,2,0)</f>
        <v>web event</v>
      </c>
      <c r="Q4220" s="1">
        <v>0</v>
      </c>
      <c r="R4220" s="1">
        <f t="shared" si="261"/>
        <v>4</v>
      </c>
      <c r="S4220" s="1">
        <f t="shared" si="262"/>
        <v>2020</v>
      </c>
      <c r="T4220" s="1">
        <f t="shared" si="263"/>
        <v>1</v>
      </c>
    </row>
    <row r="4221" spans="1:20" x14ac:dyDescent="0.2">
      <c r="A4221" s="3" t="s">
        <v>1327</v>
      </c>
      <c r="B4221" s="3" t="s">
        <v>2149</v>
      </c>
      <c r="C4221" s="4" t="s">
        <v>1328</v>
      </c>
      <c r="D4221" s="5" t="s">
        <v>1329</v>
      </c>
      <c r="E4221" s="4" t="s">
        <v>1330</v>
      </c>
      <c r="F4221" s="6">
        <v>1279.04</v>
      </c>
      <c r="G4221" s="4">
        <v>56336</v>
      </c>
      <c r="H4221" s="4">
        <v>108788</v>
      </c>
      <c r="I4221" s="5">
        <v>11.7571791</v>
      </c>
      <c r="J4221" s="5">
        <v>1.9310565180346</v>
      </c>
      <c r="K4221" s="5" t="s">
        <v>30</v>
      </c>
      <c r="L4221" s="5">
        <v>176</v>
      </c>
      <c r="M4221" s="7" t="s">
        <v>2150</v>
      </c>
      <c r="N4221" s="7" t="s">
        <v>2151</v>
      </c>
      <c r="O4221" s="9" t="str">
        <f t="shared" si="260"/>
        <v>2020-04-07</v>
      </c>
      <c r="P4221" s="1" t="str">
        <f>VLOOKUP(K4221,de_para!$A$2:$B$46,2,0)</f>
        <v>Lead Ads</v>
      </c>
      <c r="Q4221" s="1">
        <v>0</v>
      </c>
      <c r="R4221" s="1">
        <f t="shared" si="261"/>
        <v>4</v>
      </c>
      <c r="S4221" s="1">
        <f t="shared" si="262"/>
        <v>2020</v>
      </c>
      <c r="T4221" s="1">
        <f t="shared" si="263"/>
        <v>1</v>
      </c>
    </row>
    <row r="4222" spans="1:20" x14ac:dyDescent="0.2">
      <c r="A4222" s="3" t="s">
        <v>2006</v>
      </c>
      <c r="B4222" s="3" t="s">
        <v>2149</v>
      </c>
      <c r="C4222" s="4" t="s">
        <v>2007</v>
      </c>
      <c r="D4222" s="5" t="s">
        <v>1841</v>
      </c>
      <c r="E4222" s="4" t="s">
        <v>1842</v>
      </c>
      <c r="F4222" s="6">
        <v>3768.97</v>
      </c>
      <c r="G4222" s="4">
        <v>466687</v>
      </c>
      <c r="H4222" s="4">
        <v>689466</v>
      </c>
      <c r="I4222" s="5">
        <v>5.4665059600000001</v>
      </c>
      <c r="J4222" s="5">
        <v>1.4773627720506</v>
      </c>
      <c r="K4222" s="5" t="s">
        <v>1304</v>
      </c>
      <c r="L4222" s="5">
        <v>164</v>
      </c>
      <c r="M4222" s="7" t="s">
        <v>2150</v>
      </c>
      <c r="N4222" s="7" t="s">
        <v>2151</v>
      </c>
      <c r="O4222" s="9" t="str">
        <f t="shared" si="260"/>
        <v>2020-04-07</v>
      </c>
      <c r="P4222" s="1" t="str">
        <f>VLOOKUP(K4222,de_para!$A$2:$B$46,2,0)</f>
        <v>web event</v>
      </c>
      <c r="Q4222" s="1">
        <v>0</v>
      </c>
      <c r="R4222" s="1">
        <f t="shared" si="261"/>
        <v>4</v>
      </c>
      <c r="S4222" s="1">
        <f t="shared" si="262"/>
        <v>2020</v>
      </c>
      <c r="T4222" s="1">
        <f t="shared" si="263"/>
        <v>1</v>
      </c>
    </row>
    <row r="4223" spans="1:20" x14ac:dyDescent="0.2">
      <c r="A4223" s="3" t="s">
        <v>1305</v>
      </c>
      <c r="B4223" s="3" t="s">
        <v>2149</v>
      </c>
      <c r="C4223" s="4" t="s">
        <v>1306</v>
      </c>
      <c r="D4223" s="5" t="s">
        <v>1249</v>
      </c>
      <c r="E4223" s="4" t="s">
        <v>1250</v>
      </c>
      <c r="F4223" s="6">
        <v>354.73</v>
      </c>
      <c r="G4223" s="4">
        <v>78048</v>
      </c>
      <c r="H4223" s="4">
        <v>121578</v>
      </c>
      <c r="I4223" s="5">
        <v>2.9177153800000002</v>
      </c>
      <c r="J4223" s="5">
        <v>1.5577337023369999</v>
      </c>
      <c r="K4223" s="5" t="s">
        <v>1251</v>
      </c>
      <c r="L4223" s="5">
        <v>11</v>
      </c>
      <c r="M4223" s="7" t="s">
        <v>2150</v>
      </c>
      <c r="N4223" s="7" t="s">
        <v>2151</v>
      </c>
      <c r="O4223" s="9" t="str">
        <f t="shared" si="260"/>
        <v>2020-04-07</v>
      </c>
      <c r="P4223" s="1" t="str">
        <f>VLOOKUP(K4223,de_para!$A$2:$B$46,2,0)</f>
        <v>Credenciamento</v>
      </c>
      <c r="Q4223" s="1">
        <v>0</v>
      </c>
      <c r="R4223" s="1">
        <f t="shared" si="261"/>
        <v>4</v>
      </c>
      <c r="S4223" s="1">
        <f t="shared" si="262"/>
        <v>2020</v>
      </c>
      <c r="T4223" s="1">
        <f t="shared" si="263"/>
        <v>1</v>
      </c>
    </row>
    <row r="4224" spans="1:20" x14ac:dyDescent="0.2">
      <c r="A4224" s="3" t="s">
        <v>2158</v>
      </c>
      <c r="B4224" s="3" t="s">
        <v>2149</v>
      </c>
      <c r="C4224" s="4" t="s">
        <v>2159</v>
      </c>
      <c r="D4224" s="5" t="s">
        <v>2160</v>
      </c>
      <c r="E4224" s="4" t="s">
        <v>2161</v>
      </c>
      <c r="F4224" s="6">
        <v>0</v>
      </c>
      <c r="G4224" s="4">
        <v>0</v>
      </c>
      <c r="H4224" s="4">
        <v>0</v>
      </c>
      <c r="I4224" s="5" t="s">
        <v>42</v>
      </c>
      <c r="J4224" s="5">
        <v>0</v>
      </c>
      <c r="K4224" s="5" t="s">
        <v>2162</v>
      </c>
      <c r="L4224" s="5">
        <v>7</v>
      </c>
      <c r="M4224" s="7" t="s">
        <v>2150</v>
      </c>
      <c r="N4224" s="7" t="s">
        <v>2151</v>
      </c>
      <c r="O4224" s="9" t="str">
        <f t="shared" si="260"/>
        <v>2020-04-07</v>
      </c>
      <c r="P4224" s="1" t="str">
        <f>VLOOKUP(K4224,de_para!$A$2:$B$46,2,0)</f>
        <v>web event</v>
      </c>
      <c r="Q4224" s="1">
        <v>0</v>
      </c>
      <c r="R4224" s="1">
        <f t="shared" si="261"/>
        <v>4</v>
      </c>
      <c r="S4224" s="1">
        <f t="shared" si="262"/>
        <v>2020</v>
      </c>
      <c r="T4224" s="1">
        <f t="shared" si="263"/>
        <v>1</v>
      </c>
    </row>
    <row r="4225" spans="1:20" x14ac:dyDescent="0.2">
      <c r="A4225" s="3" t="s">
        <v>311</v>
      </c>
      <c r="B4225" s="3" t="s">
        <v>2149</v>
      </c>
      <c r="C4225" s="4" t="s">
        <v>1545</v>
      </c>
      <c r="D4225" s="5" t="s">
        <v>456</v>
      </c>
      <c r="E4225" s="4" t="s">
        <v>457</v>
      </c>
      <c r="F4225" s="6">
        <v>1084.94</v>
      </c>
      <c r="G4225" s="4">
        <v>158112</v>
      </c>
      <c r="H4225" s="4">
        <v>205455</v>
      </c>
      <c r="I4225" s="5">
        <v>5.2806697299999996</v>
      </c>
      <c r="J4225" s="5">
        <v>1.2994269884639</v>
      </c>
      <c r="K4225" s="5" t="s">
        <v>38</v>
      </c>
      <c r="L4225" s="5">
        <v>22</v>
      </c>
      <c r="M4225" s="7" t="s">
        <v>2150</v>
      </c>
      <c r="N4225" s="7" t="s">
        <v>2151</v>
      </c>
      <c r="O4225" s="9" t="str">
        <f t="shared" si="260"/>
        <v>2020-04-07</v>
      </c>
      <c r="P4225" s="1" t="str">
        <f>VLOOKUP(K4225,de_para!$A$2:$B$46,2,0)</f>
        <v>Credenciamento</v>
      </c>
      <c r="Q4225" s="1">
        <v>0</v>
      </c>
      <c r="R4225" s="1">
        <f t="shared" si="261"/>
        <v>4</v>
      </c>
      <c r="S4225" s="1">
        <f t="shared" si="262"/>
        <v>2020</v>
      </c>
      <c r="T4225" s="1">
        <f t="shared" si="263"/>
        <v>1</v>
      </c>
    </row>
    <row r="4226" spans="1:20" x14ac:dyDescent="0.2">
      <c r="A4226" s="3" t="s">
        <v>1696</v>
      </c>
      <c r="B4226" s="3" t="s">
        <v>2149</v>
      </c>
      <c r="C4226" s="4" t="s">
        <v>1697</v>
      </c>
      <c r="D4226" s="5" t="s">
        <v>1329</v>
      </c>
      <c r="E4226" s="4" t="s">
        <v>1330</v>
      </c>
      <c r="F4226" s="6">
        <v>1182.82</v>
      </c>
      <c r="G4226" s="4">
        <v>102175</v>
      </c>
      <c r="H4226" s="4">
        <v>166833</v>
      </c>
      <c r="I4226" s="5">
        <v>7.08984434</v>
      </c>
      <c r="J4226" s="5">
        <v>1.6328162466356999</v>
      </c>
      <c r="K4226" s="5" t="s">
        <v>30</v>
      </c>
      <c r="L4226" s="5">
        <v>100</v>
      </c>
      <c r="M4226" s="7" t="s">
        <v>2150</v>
      </c>
      <c r="N4226" s="7" t="s">
        <v>2151</v>
      </c>
      <c r="O4226" s="9" t="str">
        <f t="shared" si="260"/>
        <v>2020-04-07</v>
      </c>
      <c r="P4226" s="1" t="str">
        <f>VLOOKUP(K4226,de_para!$A$2:$B$46,2,0)</f>
        <v>Lead Ads</v>
      </c>
      <c r="Q4226" s="1">
        <v>0</v>
      </c>
      <c r="R4226" s="1">
        <f t="shared" si="261"/>
        <v>4</v>
      </c>
      <c r="S4226" s="1">
        <f t="shared" si="262"/>
        <v>2020</v>
      </c>
      <c r="T4226" s="1">
        <f t="shared" si="263"/>
        <v>1</v>
      </c>
    </row>
    <row r="4227" spans="1:20" x14ac:dyDescent="0.2">
      <c r="A4227" s="3" t="s">
        <v>2163</v>
      </c>
      <c r="B4227" s="3" t="s">
        <v>2149</v>
      </c>
      <c r="C4227" s="4" t="s">
        <v>2164</v>
      </c>
      <c r="D4227" s="5" t="s">
        <v>2165</v>
      </c>
      <c r="E4227" s="4" t="s">
        <v>2166</v>
      </c>
      <c r="F4227" s="6">
        <v>0</v>
      </c>
      <c r="G4227" s="4">
        <v>0</v>
      </c>
      <c r="H4227" s="4">
        <v>0</v>
      </c>
      <c r="I4227" s="5" t="s">
        <v>42</v>
      </c>
      <c r="J4227" s="5">
        <v>0</v>
      </c>
      <c r="K4227" s="5" t="s">
        <v>2167</v>
      </c>
      <c r="L4227" s="5">
        <v>1</v>
      </c>
      <c r="M4227" s="7" t="s">
        <v>2150</v>
      </c>
      <c r="N4227" s="7" t="s">
        <v>2151</v>
      </c>
      <c r="O4227" s="9" t="str">
        <f t="shared" ref="O4227:O4290" si="264">RIGHT(B4227,10)</f>
        <v>2020-04-07</v>
      </c>
      <c r="P4227" s="1" t="str">
        <f>VLOOKUP(K4227,de_para!$A$2:$B$46,2,0)</f>
        <v>web event</v>
      </c>
      <c r="Q4227" s="1">
        <v>0</v>
      </c>
      <c r="R4227" s="1">
        <f t="shared" ref="R4227:R4290" si="265">MONTH(O4227)</f>
        <v>4</v>
      </c>
      <c r="S4227" s="1">
        <f t="shared" ref="S4227:S4290" si="266">YEAR(O4227)</f>
        <v>2020</v>
      </c>
      <c r="T4227" s="1">
        <f t="shared" ref="T4227:T4290" si="267">IF(R4227&lt;7,1,2)</f>
        <v>1</v>
      </c>
    </row>
    <row r="4228" spans="1:20" x14ac:dyDescent="0.2">
      <c r="A4228" s="3" t="s">
        <v>311</v>
      </c>
      <c r="B4228" s="3" t="s">
        <v>2149</v>
      </c>
      <c r="C4228" s="4" t="s">
        <v>2168</v>
      </c>
      <c r="D4228" s="5" t="s">
        <v>2114</v>
      </c>
      <c r="E4228" s="4" t="s">
        <v>2115</v>
      </c>
      <c r="F4228" s="6">
        <v>0</v>
      </c>
      <c r="G4228" s="4">
        <v>0</v>
      </c>
      <c r="H4228" s="4">
        <v>0</v>
      </c>
      <c r="I4228" s="5" t="s">
        <v>42</v>
      </c>
      <c r="J4228" s="5">
        <v>0</v>
      </c>
      <c r="K4228" s="5" t="s">
        <v>19</v>
      </c>
      <c r="L4228" s="5">
        <v>1</v>
      </c>
      <c r="M4228" s="7" t="s">
        <v>2150</v>
      </c>
      <c r="N4228" s="7" t="s">
        <v>2151</v>
      </c>
      <c r="O4228" s="9" t="str">
        <f t="shared" si="264"/>
        <v>2020-04-07</v>
      </c>
      <c r="P4228" s="1" t="str">
        <f>VLOOKUP(K4228,de_para!$A$2:$B$46,2,0)</f>
        <v>web event</v>
      </c>
      <c r="Q4228" s="1">
        <v>0</v>
      </c>
      <c r="R4228" s="1">
        <f t="shared" si="265"/>
        <v>4</v>
      </c>
      <c r="S4228" s="1">
        <f t="shared" si="266"/>
        <v>2020</v>
      </c>
      <c r="T4228" s="1">
        <f t="shared" si="267"/>
        <v>1</v>
      </c>
    </row>
    <row r="4229" spans="1:20" x14ac:dyDescent="0.2">
      <c r="A4229" s="3" t="s">
        <v>958</v>
      </c>
      <c r="B4229" s="3" t="s">
        <v>2149</v>
      </c>
      <c r="C4229" s="4" t="s">
        <v>2169</v>
      </c>
      <c r="D4229" s="5" t="s">
        <v>1249</v>
      </c>
      <c r="E4229" s="4" t="s">
        <v>1250</v>
      </c>
      <c r="F4229" s="6">
        <v>0</v>
      </c>
      <c r="G4229" s="4">
        <v>0</v>
      </c>
      <c r="H4229" s="4">
        <v>0</v>
      </c>
      <c r="I4229" s="5" t="s">
        <v>42</v>
      </c>
      <c r="J4229" s="5">
        <v>0</v>
      </c>
      <c r="K4229" s="5" t="s">
        <v>1251</v>
      </c>
      <c r="L4229" s="5">
        <v>1</v>
      </c>
      <c r="M4229" s="7" t="s">
        <v>2150</v>
      </c>
      <c r="N4229" s="7" t="s">
        <v>2151</v>
      </c>
      <c r="O4229" s="9" t="str">
        <f t="shared" si="264"/>
        <v>2020-04-07</v>
      </c>
      <c r="P4229" s="1" t="str">
        <f>VLOOKUP(K4229,de_para!$A$2:$B$46,2,0)</f>
        <v>Credenciamento</v>
      </c>
      <c r="Q4229" s="1">
        <v>0</v>
      </c>
      <c r="R4229" s="1">
        <f t="shared" si="265"/>
        <v>4</v>
      </c>
      <c r="S4229" s="1">
        <f t="shared" si="266"/>
        <v>2020</v>
      </c>
      <c r="T4229" s="1">
        <f t="shared" si="267"/>
        <v>1</v>
      </c>
    </row>
    <row r="4230" spans="1:20" x14ac:dyDescent="0.2">
      <c r="A4230" s="3" t="s">
        <v>1886</v>
      </c>
      <c r="B4230" s="3" t="s">
        <v>2149</v>
      </c>
      <c r="C4230" s="4" t="s">
        <v>1887</v>
      </c>
      <c r="D4230" s="5" t="s">
        <v>1841</v>
      </c>
      <c r="E4230" s="4" t="s">
        <v>1842</v>
      </c>
      <c r="F4230" s="6">
        <v>13732.76</v>
      </c>
      <c r="G4230" s="4">
        <v>473087</v>
      </c>
      <c r="H4230" s="4">
        <v>1162537</v>
      </c>
      <c r="I4230" s="5">
        <v>11.81275091</v>
      </c>
      <c r="J4230" s="5">
        <v>2.4573429411504</v>
      </c>
      <c r="K4230" s="5" t="s">
        <v>1304</v>
      </c>
      <c r="L4230" s="5">
        <v>635</v>
      </c>
      <c r="M4230" s="7" t="s">
        <v>2150</v>
      </c>
      <c r="N4230" s="7" t="s">
        <v>2151</v>
      </c>
      <c r="O4230" s="9" t="str">
        <f t="shared" si="264"/>
        <v>2020-04-07</v>
      </c>
      <c r="P4230" s="1" t="str">
        <f>VLOOKUP(K4230,de_para!$A$2:$B$46,2,0)</f>
        <v>web event</v>
      </c>
      <c r="Q4230" s="1">
        <v>0</v>
      </c>
      <c r="R4230" s="1">
        <f t="shared" si="265"/>
        <v>4</v>
      </c>
      <c r="S4230" s="1">
        <f t="shared" si="266"/>
        <v>2020</v>
      </c>
      <c r="T4230" s="1">
        <f t="shared" si="267"/>
        <v>1</v>
      </c>
    </row>
    <row r="4231" spans="1:20" x14ac:dyDescent="0.2">
      <c r="A4231" s="3" t="s">
        <v>1468</v>
      </c>
      <c r="B4231" s="3" t="s">
        <v>2149</v>
      </c>
      <c r="C4231" s="4" t="s">
        <v>2063</v>
      </c>
      <c r="D4231" s="5" t="s">
        <v>2064</v>
      </c>
      <c r="E4231" s="4" t="s">
        <v>2065</v>
      </c>
      <c r="F4231" s="6">
        <v>8244.2099999999991</v>
      </c>
      <c r="G4231" s="4">
        <v>474366</v>
      </c>
      <c r="H4231" s="4">
        <v>629862</v>
      </c>
      <c r="I4231" s="5">
        <v>13.088914709999999</v>
      </c>
      <c r="J4231" s="5">
        <v>1.3277975234313</v>
      </c>
      <c r="K4231" s="5" t="s">
        <v>200</v>
      </c>
      <c r="L4231" s="5">
        <v>367</v>
      </c>
      <c r="M4231" s="7" t="s">
        <v>2150</v>
      </c>
      <c r="N4231" s="7" t="s">
        <v>2151</v>
      </c>
      <c r="O4231" s="9" t="str">
        <f t="shared" si="264"/>
        <v>2020-04-07</v>
      </c>
      <c r="P4231" s="1" t="str">
        <f>VLOOKUP(K4231,de_para!$A$2:$B$46,2,0)</f>
        <v>Mensagem</v>
      </c>
      <c r="Q4231" s="1">
        <v>1</v>
      </c>
      <c r="R4231" s="1">
        <f t="shared" si="265"/>
        <v>4</v>
      </c>
      <c r="S4231" s="1">
        <f t="shared" si="266"/>
        <v>2020</v>
      </c>
      <c r="T4231" s="1">
        <f t="shared" si="267"/>
        <v>1</v>
      </c>
    </row>
    <row r="4232" spans="1:20" x14ac:dyDescent="0.2">
      <c r="A4232" s="3" t="s">
        <v>311</v>
      </c>
      <c r="B4232" s="3" t="s">
        <v>2149</v>
      </c>
      <c r="C4232" s="4" t="s">
        <v>1990</v>
      </c>
      <c r="D4232" s="5" t="s">
        <v>1991</v>
      </c>
      <c r="E4232" s="4" t="s">
        <v>1992</v>
      </c>
      <c r="F4232" s="6">
        <v>306.87</v>
      </c>
      <c r="G4232" s="4">
        <v>55839</v>
      </c>
      <c r="H4232" s="4">
        <v>65955</v>
      </c>
      <c r="I4232" s="5">
        <v>4.6527177599999998</v>
      </c>
      <c r="J4232" s="5">
        <v>1.1811637027884001</v>
      </c>
      <c r="K4232" s="5" t="s">
        <v>1993</v>
      </c>
      <c r="L4232" s="5" t="s">
        <v>42</v>
      </c>
      <c r="M4232" s="7" t="s">
        <v>2150</v>
      </c>
      <c r="N4232" s="7" t="s">
        <v>2151</v>
      </c>
      <c r="O4232" s="9" t="str">
        <f t="shared" si="264"/>
        <v>2020-04-07</v>
      </c>
      <c r="P4232" s="1" t="str">
        <f>VLOOKUP(K4232,de_para!$A$2:$B$46,2,0)</f>
        <v>Credenciamento</v>
      </c>
      <c r="Q4232" s="1">
        <v>0</v>
      </c>
      <c r="R4232" s="1">
        <f t="shared" si="265"/>
        <v>4</v>
      </c>
      <c r="S4232" s="1">
        <f t="shared" si="266"/>
        <v>2020</v>
      </c>
      <c r="T4232" s="1">
        <f t="shared" si="267"/>
        <v>1</v>
      </c>
    </row>
    <row r="4233" spans="1:20" x14ac:dyDescent="0.2">
      <c r="A4233" s="3" t="s">
        <v>1442</v>
      </c>
      <c r="B4233" s="3" t="s">
        <v>2149</v>
      </c>
      <c r="C4233" s="4" t="s">
        <v>1443</v>
      </c>
      <c r="D4233" s="5" t="s">
        <v>1239</v>
      </c>
      <c r="E4233" s="4" t="s">
        <v>1240</v>
      </c>
      <c r="F4233" s="6">
        <v>10786.28</v>
      </c>
      <c r="G4233" s="4">
        <v>833024</v>
      </c>
      <c r="H4233" s="4">
        <v>1123094</v>
      </c>
      <c r="I4233" s="5">
        <v>9.6040758799999999</v>
      </c>
      <c r="J4233" s="5">
        <v>1.3482132567609</v>
      </c>
      <c r="K4233" s="5" t="s">
        <v>200</v>
      </c>
      <c r="L4233" s="5">
        <v>486</v>
      </c>
      <c r="M4233" s="7" t="s">
        <v>2150</v>
      </c>
      <c r="N4233" s="7" t="s">
        <v>2151</v>
      </c>
      <c r="O4233" s="9" t="str">
        <f t="shared" si="264"/>
        <v>2020-04-07</v>
      </c>
      <c r="P4233" s="1" t="str">
        <f>VLOOKUP(K4233,de_para!$A$2:$B$46,2,0)</f>
        <v>Mensagem</v>
      </c>
      <c r="Q4233" s="1">
        <v>1</v>
      </c>
      <c r="R4233" s="1">
        <f t="shared" si="265"/>
        <v>4</v>
      </c>
      <c r="S4233" s="1">
        <f t="shared" si="266"/>
        <v>2020</v>
      </c>
      <c r="T4233" s="1">
        <f t="shared" si="267"/>
        <v>1</v>
      </c>
    </row>
    <row r="4234" spans="1:20" x14ac:dyDescent="0.2">
      <c r="A4234" s="3" t="s">
        <v>1574</v>
      </c>
      <c r="B4234" s="3" t="s">
        <v>2149</v>
      </c>
      <c r="C4234" s="4" t="s">
        <v>1577</v>
      </c>
      <c r="D4234" s="5" t="s">
        <v>456</v>
      </c>
      <c r="E4234" s="4" t="s">
        <v>457</v>
      </c>
      <c r="F4234" s="6">
        <v>186.81</v>
      </c>
      <c r="G4234" s="4">
        <v>28208</v>
      </c>
      <c r="H4234" s="4">
        <v>33880</v>
      </c>
      <c r="I4234" s="5">
        <v>5.5138724899999998</v>
      </c>
      <c r="J4234" s="5">
        <v>1.2010777084515001</v>
      </c>
      <c r="K4234" s="5" t="s">
        <v>38</v>
      </c>
      <c r="L4234" s="5">
        <v>1</v>
      </c>
      <c r="M4234" s="7" t="s">
        <v>2150</v>
      </c>
      <c r="N4234" s="7" t="s">
        <v>2151</v>
      </c>
      <c r="O4234" s="9" t="str">
        <f t="shared" si="264"/>
        <v>2020-04-07</v>
      </c>
      <c r="P4234" s="1" t="str">
        <f>VLOOKUP(K4234,de_para!$A$2:$B$46,2,0)</f>
        <v>Credenciamento</v>
      </c>
      <c r="Q4234" s="1">
        <v>0</v>
      </c>
      <c r="R4234" s="1">
        <f t="shared" si="265"/>
        <v>4</v>
      </c>
      <c r="S4234" s="1">
        <f t="shared" si="266"/>
        <v>2020</v>
      </c>
      <c r="T4234" s="1">
        <f t="shared" si="267"/>
        <v>1</v>
      </c>
    </row>
    <row r="4235" spans="1:20" x14ac:dyDescent="0.2">
      <c r="A4235" s="3" t="s">
        <v>2059</v>
      </c>
      <c r="B4235" s="3" t="s">
        <v>2149</v>
      </c>
      <c r="C4235" s="4" t="s">
        <v>2060</v>
      </c>
      <c r="D4235" s="5" t="s">
        <v>2061</v>
      </c>
      <c r="E4235" s="4" t="s">
        <v>2062</v>
      </c>
      <c r="F4235" s="6">
        <v>334.41</v>
      </c>
      <c r="G4235" s="4">
        <v>76720</v>
      </c>
      <c r="H4235" s="4">
        <v>83520</v>
      </c>
      <c r="I4235" s="5">
        <v>4.0039511499999998</v>
      </c>
      <c r="J4235" s="5">
        <v>1.0886339937434999</v>
      </c>
      <c r="K4235" s="5" t="s">
        <v>200</v>
      </c>
      <c r="L4235" s="5">
        <v>39</v>
      </c>
      <c r="M4235" s="7" t="s">
        <v>2150</v>
      </c>
      <c r="N4235" s="7" t="s">
        <v>2151</v>
      </c>
      <c r="O4235" s="9" t="str">
        <f t="shared" si="264"/>
        <v>2020-04-07</v>
      </c>
      <c r="P4235" s="1" t="str">
        <f>VLOOKUP(K4235,de_para!$A$2:$B$46,2,0)</f>
        <v>Mensagem</v>
      </c>
      <c r="Q4235" s="1">
        <v>0</v>
      </c>
      <c r="R4235" s="1">
        <f t="shared" si="265"/>
        <v>4</v>
      </c>
      <c r="S4235" s="1">
        <f t="shared" si="266"/>
        <v>2020</v>
      </c>
      <c r="T4235" s="1">
        <f t="shared" si="267"/>
        <v>1</v>
      </c>
    </row>
    <row r="4236" spans="1:20" x14ac:dyDescent="0.2">
      <c r="A4236" s="3" t="s">
        <v>1517</v>
      </c>
      <c r="B4236" s="3" t="s">
        <v>2149</v>
      </c>
      <c r="C4236" s="4" t="s">
        <v>1518</v>
      </c>
      <c r="D4236" s="5" t="s">
        <v>1503</v>
      </c>
      <c r="E4236" s="4" t="s">
        <v>1504</v>
      </c>
      <c r="F4236" s="6">
        <v>462.58</v>
      </c>
      <c r="G4236" s="4">
        <v>10916</v>
      </c>
      <c r="H4236" s="4">
        <v>41246</v>
      </c>
      <c r="I4236" s="5">
        <v>11.21514814</v>
      </c>
      <c r="J4236" s="5">
        <v>3.7784902894833001</v>
      </c>
      <c r="K4236" s="5" t="s">
        <v>1304</v>
      </c>
      <c r="L4236" s="5">
        <v>40</v>
      </c>
      <c r="M4236" s="7" t="s">
        <v>2150</v>
      </c>
      <c r="N4236" s="7" t="s">
        <v>2151</v>
      </c>
      <c r="O4236" s="9" t="str">
        <f t="shared" si="264"/>
        <v>2020-04-07</v>
      </c>
      <c r="P4236" s="1" t="str">
        <f>VLOOKUP(K4236,de_para!$A$2:$B$46,2,0)</f>
        <v>web event</v>
      </c>
      <c r="Q4236" s="1">
        <v>0</v>
      </c>
      <c r="R4236" s="1">
        <f t="shared" si="265"/>
        <v>4</v>
      </c>
      <c r="S4236" s="1">
        <f t="shared" si="266"/>
        <v>2020</v>
      </c>
      <c r="T4236" s="1">
        <f t="shared" si="267"/>
        <v>1</v>
      </c>
    </row>
    <row r="4237" spans="1:20" x14ac:dyDescent="0.2">
      <c r="A4237" s="3" t="s">
        <v>1601</v>
      </c>
      <c r="B4237" s="3" t="s">
        <v>2149</v>
      </c>
      <c r="C4237" s="4" t="s">
        <v>1602</v>
      </c>
      <c r="D4237" s="5" t="s">
        <v>1360</v>
      </c>
      <c r="E4237" s="4" t="s">
        <v>1361</v>
      </c>
      <c r="F4237" s="6">
        <v>1740.57</v>
      </c>
      <c r="G4237" s="4">
        <v>186720</v>
      </c>
      <c r="H4237" s="4">
        <v>220911</v>
      </c>
      <c r="I4237" s="5">
        <v>7.8790553699999997</v>
      </c>
      <c r="J4237" s="5">
        <v>1.1831137532134</v>
      </c>
      <c r="K4237" s="5" t="s">
        <v>30</v>
      </c>
      <c r="L4237" s="5">
        <v>174</v>
      </c>
      <c r="M4237" s="7" t="s">
        <v>2150</v>
      </c>
      <c r="N4237" s="7" t="s">
        <v>2151</v>
      </c>
      <c r="O4237" s="9" t="str">
        <f t="shared" si="264"/>
        <v>2020-04-07</v>
      </c>
      <c r="P4237" s="1" t="str">
        <f>VLOOKUP(K4237,de_para!$A$2:$B$46,2,0)</f>
        <v>Lead Ads</v>
      </c>
      <c r="Q4237" s="1">
        <v>0</v>
      </c>
      <c r="R4237" s="1">
        <f t="shared" si="265"/>
        <v>4</v>
      </c>
      <c r="S4237" s="1">
        <f t="shared" si="266"/>
        <v>2020</v>
      </c>
      <c r="T4237" s="1">
        <f t="shared" si="267"/>
        <v>1</v>
      </c>
    </row>
    <row r="4238" spans="1:20" x14ac:dyDescent="0.2">
      <c r="A4238" s="3" t="s">
        <v>2117</v>
      </c>
      <c r="B4238" s="3" t="s">
        <v>2149</v>
      </c>
      <c r="C4238" s="4" t="s">
        <v>2118</v>
      </c>
      <c r="D4238" s="5" t="s">
        <v>2088</v>
      </c>
      <c r="E4238" s="4" t="s">
        <v>2089</v>
      </c>
      <c r="F4238" s="6">
        <v>18.98</v>
      </c>
      <c r="G4238" s="4">
        <v>1086</v>
      </c>
      <c r="H4238" s="4">
        <v>1449</v>
      </c>
      <c r="I4238" s="5">
        <v>13.098688750000001</v>
      </c>
      <c r="J4238" s="5">
        <v>1.3342541436463999</v>
      </c>
      <c r="K4238" s="5" t="s">
        <v>826</v>
      </c>
      <c r="L4238" s="5">
        <v>4</v>
      </c>
      <c r="M4238" s="7" t="s">
        <v>2150</v>
      </c>
      <c r="N4238" s="7" t="s">
        <v>2151</v>
      </c>
      <c r="O4238" s="9" t="str">
        <f t="shared" si="264"/>
        <v>2020-04-07</v>
      </c>
      <c r="P4238" s="1" t="str">
        <f>VLOOKUP(K4238,de_para!$A$2:$B$46,2,0)</f>
        <v>App event</v>
      </c>
      <c r="Q4238" s="1">
        <v>0</v>
      </c>
      <c r="R4238" s="1">
        <f t="shared" si="265"/>
        <v>4</v>
      </c>
      <c r="S4238" s="1">
        <f t="shared" si="266"/>
        <v>2020</v>
      </c>
      <c r="T4238" s="1">
        <f t="shared" si="267"/>
        <v>1</v>
      </c>
    </row>
    <row r="4239" spans="1:20" x14ac:dyDescent="0.2">
      <c r="A4239" s="3" t="s">
        <v>311</v>
      </c>
      <c r="B4239" s="3" t="s">
        <v>2149</v>
      </c>
      <c r="C4239" s="4" t="s">
        <v>2170</v>
      </c>
      <c r="D4239" s="5" t="s">
        <v>2171</v>
      </c>
      <c r="E4239" s="4" t="s">
        <v>2172</v>
      </c>
      <c r="F4239" s="6">
        <v>411.73</v>
      </c>
      <c r="G4239" s="4">
        <v>40360</v>
      </c>
      <c r="H4239" s="4">
        <v>42387</v>
      </c>
      <c r="I4239" s="5">
        <v>9.7135914299999992</v>
      </c>
      <c r="J4239" s="5">
        <v>1.0502229930624001</v>
      </c>
      <c r="K4239" s="5" t="s">
        <v>30</v>
      </c>
      <c r="L4239" s="5" t="s">
        <v>42</v>
      </c>
      <c r="M4239" s="7" t="s">
        <v>2150</v>
      </c>
      <c r="N4239" s="7" t="s">
        <v>2151</v>
      </c>
      <c r="O4239" s="9" t="str">
        <f t="shared" si="264"/>
        <v>2020-04-07</v>
      </c>
      <c r="P4239" s="1" t="str">
        <f>VLOOKUP(K4239,de_para!$A$2:$B$46,2,0)</f>
        <v>Lead Ads</v>
      </c>
      <c r="Q4239" s="1">
        <v>0</v>
      </c>
      <c r="R4239" s="1">
        <f t="shared" si="265"/>
        <v>4</v>
      </c>
      <c r="S4239" s="1">
        <f t="shared" si="266"/>
        <v>2020</v>
      </c>
      <c r="T4239" s="1">
        <f t="shared" si="267"/>
        <v>1</v>
      </c>
    </row>
    <row r="4240" spans="1:20" x14ac:dyDescent="0.2">
      <c r="A4240" s="3" t="s">
        <v>2105</v>
      </c>
      <c r="B4240" s="3" t="s">
        <v>2149</v>
      </c>
      <c r="C4240" s="4" t="s">
        <v>2109</v>
      </c>
      <c r="D4240" s="5" t="s">
        <v>2088</v>
      </c>
      <c r="E4240" s="4" t="s">
        <v>2089</v>
      </c>
      <c r="F4240" s="6">
        <v>20.77</v>
      </c>
      <c r="G4240" s="4">
        <v>771</v>
      </c>
      <c r="H4240" s="4">
        <v>1245</v>
      </c>
      <c r="I4240" s="5">
        <v>16.682730920000001</v>
      </c>
      <c r="J4240" s="5">
        <v>1.6147859922179</v>
      </c>
      <c r="K4240" s="5" t="s">
        <v>826</v>
      </c>
      <c r="L4240" s="5">
        <v>19</v>
      </c>
      <c r="M4240" s="7" t="s">
        <v>2150</v>
      </c>
      <c r="N4240" s="7" t="s">
        <v>2151</v>
      </c>
      <c r="O4240" s="9" t="str">
        <f t="shared" si="264"/>
        <v>2020-04-07</v>
      </c>
      <c r="P4240" s="1" t="str">
        <f>VLOOKUP(K4240,de_para!$A$2:$B$46,2,0)</f>
        <v>App event</v>
      </c>
      <c r="Q4240" s="1">
        <v>0</v>
      </c>
      <c r="R4240" s="1">
        <f t="shared" si="265"/>
        <v>4</v>
      </c>
      <c r="S4240" s="1">
        <f t="shared" si="266"/>
        <v>2020</v>
      </c>
      <c r="T4240" s="1">
        <f t="shared" si="267"/>
        <v>1</v>
      </c>
    </row>
    <row r="4241" spans="1:20" x14ac:dyDescent="0.2">
      <c r="A4241" s="3" t="s">
        <v>1006</v>
      </c>
      <c r="B4241" s="3" t="s">
        <v>2149</v>
      </c>
      <c r="C4241" s="4" t="s">
        <v>2173</v>
      </c>
      <c r="D4241" s="5" t="s">
        <v>2171</v>
      </c>
      <c r="E4241" s="4" t="s">
        <v>2172</v>
      </c>
      <c r="F4241" s="6">
        <v>135.66999999999999</v>
      </c>
      <c r="G4241" s="4">
        <v>30784</v>
      </c>
      <c r="H4241" s="4">
        <v>32716</v>
      </c>
      <c r="I4241" s="5">
        <v>4.1469006000000004</v>
      </c>
      <c r="J4241" s="5">
        <v>1.0627598752598999</v>
      </c>
      <c r="K4241" s="5" t="s">
        <v>30</v>
      </c>
      <c r="L4241" s="5" t="s">
        <v>42</v>
      </c>
      <c r="M4241" s="7" t="s">
        <v>2150</v>
      </c>
      <c r="N4241" s="7" t="s">
        <v>2151</v>
      </c>
      <c r="O4241" s="9" t="str">
        <f t="shared" si="264"/>
        <v>2020-04-07</v>
      </c>
      <c r="P4241" s="1" t="str">
        <f>VLOOKUP(K4241,de_para!$A$2:$B$46,2,0)</f>
        <v>Lead Ads</v>
      </c>
      <c r="Q4241" s="1">
        <v>0</v>
      </c>
      <c r="R4241" s="1">
        <f t="shared" si="265"/>
        <v>4</v>
      </c>
      <c r="S4241" s="1">
        <f t="shared" si="266"/>
        <v>2020</v>
      </c>
      <c r="T4241" s="1">
        <f t="shared" si="267"/>
        <v>1</v>
      </c>
    </row>
    <row r="4242" spans="1:20" x14ac:dyDescent="0.2">
      <c r="A4242" s="3" t="s">
        <v>2119</v>
      </c>
      <c r="B4242" s="3" t="s">
        <v>2149</v>
      </c>
      <c r="C4242" s="4" t="s">
        <v>2120</v>
      </c>
      <c r="D4242" s="5" t="s">
        <v>2079</v>
      </c>
      <c r="E4242" s="4" t="s">
        <v>2080</v>
      </c>
      <c r="F4242" s="6">
        <v>191.09</v>
      </c>
      <c r="G4242" s="4">
        <v>12404</v>
      </c>
      <c r="H4242" s="4">
        <v>14145</v>
      </c>
      <c r="I4242" s="5">
        <v>13.50936727</v>
      </c>
      <c r="J4242" s="5">
        <v>1.1403579490486999</v>
      </c>
      <c r="K4242" s="5" t="s">
        <v>826</v>
      </c>
      <c r="L4242" s="5">
        <v>48</v>
      </c>
      <c r="M4242" s="7" t="s">
        <v>2150</v>
      </c>
      <c r="N4242" s="7" t="s">
        <v>2151</v>
      </c>
      <c r="O4242" s="9" t="str">
        <f t="shared" si="264"/>
        <v>2020-04-07</v>
      </c>
      <c r="P4242" s="1" t="str">
        <f>VLOOKUP(K4242,de_para!$A$2:$B$46,2,0)</f>
        <v>App event</v>
      </c>
      <c r="Q4242" s="1">
        <v>0</v>
      </c>
      <c r="R4242" s="1">
        <f t="shared" si="265"/>
        <v>4</v>
      </c>
      <c r="S4242" s="1">
        <f t="shared" si="266"/>
        <v>2020</v>
      </c>
      <c r="T4242" s="1">
        <f t="shared" si="267"/>
        <v>1</v>
      </c>
    </row>
    <row r="4243" spans="1:20" x14ac:dyDescent="0.2">
      <c r="A4243" s="3" t="s">
        <v>1468</v>
      </c>
      <c r="B4243" s="3" t="s">
        <v>2149</v>
      </c>
      <c r="C4243" s="4" t="s">
        <v>1469</v>
      </c>
      <c r="D4243" s="5" t="s">
        <v>1416</v>
      </c>
      <c r="E4243" s="4" t="s">
        <v>1417</v>
      </c>
      <c r="F4243" s="6">
        <v>17935.21</v>
      </c>
      <c r="G4243" s="4">
        <v>873343</v>
      </c>
      <c r="H4243" s="4">
        <v>1435731</v>
      </c>
      <c r="I4243" s="5">
        <v>12.492040640000001</v>
      </c>
      <c r="J4243" s="5">
        <v>1.6439485975154999</v>
      </c>
      <c r="K4243" s="5" t="s">
        <v>200</v>
      </c>
      <c r="L4243" s="5">
        <v>780</v>
      </c>
      <c r="M4243" s="7" t="s">
        <v>2150</v>
      </c>
      <c r="N4243" s="7" t="s">
        <v>2151</v>
      </c>
      <c r="O4243" s="9" t="str">
        <f t="shared" si="264"/>
        <v>2020-04-07</v>
      </c>
      <c r="P4243" s="1" t="str">
        <f>VLOOKUP(K4243,de_para!$A$2:$B$46,2,0)</f>
        <v>Mensagem</v>
      </c>
      <c r="Q4243" s="1">
        <v>1</v>
      </c>
      <c r="R4243" s="1">
        <f t="shared" si="265"/>
        <v>4</v>
      </c>
      <c r="S4243" s="1">
        <f t="shared" si="266"/>
        <v>2020</v>
      </c>
      <c r="T4243" s="1">
        <f t="shared" si="267"/>
        <v>1</v>
      </c>
    </row>
    <row r="4244" spans="1:20" x14ac:dyDescent="0.2">
      <c r="A4244" s="3" t="s">
        <v>1477</v>
      </c>
      <c r="B4244" s="3" t="s">
        <v>2149</v>
      </c>
      <c r="C4244" s="4" t="s">
        <v>1478</v>
      </c>
      <c r="D4244" s="5" t="s">
        <v>1239</v>
      </c>
      <c r="E4244" s="4" t="s">
        <v>1240</v>
      </c>
      <c r="F4244" s="6">
        <v>566.66</v>
      </c>
      <c r="G4244" s="4">
        <v>93791</v>
      </c>
      <c r="H4244" s="4">
        <v>106451</v>
      </c>
      <c r="I4244" s="5">
        <v>5.3232003499999996</v>
      </c>
      <c r="J4244" s="5">
        <v>1.1349809683231999</v>
      </c>
      <c r="K4244" s="5" t="s">
        <v>200</v>
      </c>
      <c r="L4244" s="5">
        <v>27</v>
      </c>
      <c r="M4244" s="7" t="s">
        <v>2150</v>
      </c>
      <c r="N4244" s="7" t="s">
        <v>2151</v>
      </c>
      <c r="O4244" s="9" t="str">
        <f t="shared" si="264"/>
        <v>2020-04-07</v>
      </c>
      <c r="P4244" s="1" t="str">
        <f>VLOOKUP(K4244,de_para!$A$2:$B$46,2,0)</f>
        <v>Mensagem</v>
      </c>
      <c r="Q4244" s="1">
        <v>1</v>
      </c>
      <c r="R4244" s="1">
        <f t="shared" si="265"/>
        <v>4</v>
      </c>
      <c r="S4244" s="1">
        <f t="shared" si="266"/>
        <v>2020</v>
      </c>
      <c r="T4244" s="1">
        <f t="shared" si="267"/>
        <v>1</v>
      </c>
    </row>
    <row r="4245" spans="1:20" x14ac:dyDescent="0.2">
      <c r="A4245" s="3" t="s">
        <v>2076</v>
      </c>
      <c r="B4245" s="3" t="s">
        <v>2149</v>
      </c>
      <c r="C4245" s="4" t="s">
        <v>2078</v>
      </c>
      <c r="D4245" s="5" t="s">
        <v>2079</v>
      </c>
      <c r="E4245" s="4" t="s">
        <v>2080</v>
      </c>
      <c r="F4245" s="6">
        <v>3294.27</v>
      </c>
      <c r="G4245" s="4">
        <v>114976</v>
      </c>
      <c r="H4245" s="4">
        <v>160212</v>
      </c>
      <c r="I4245" s="5">
        <v>20.561942930000001</v>
      </c>
      <c r="J4245" s="5">
        <v>1.3934386306707001</v>
      </c>
      <c r="K4245" s="5" t="s">
        <v>826</v>
      </c>
      <c r="L4245" s="5">
        <v>993</v>
      </c>
      <c r="M4245" s="7" t="s">
        <v>2150</v>
      </c>
      <c r="N4245" s="7" t="s">
        <v>2151</v>
      </c>
      <c r="O4245" s="9" t="str">
        <f t="shared" si="264"/>
        <v>2020-04-07</v>
      </c>
      <c r="P4245" s="1" t="str">
        <f>VLOOKUP(K4245,de_para!$A$2:$B$46,2,0)</f>
        <v>App event</v>
      </c>
      <c r="Q4245" s="1">
        <v>0</v>
      </c>
      <c r="R4245" s="1">
        <f t="shared" si="265"/>
        <v>4</v>
      </c>
      <c r="S4245" s="1">
        <f t="shared" si="266"/>
        <v>2020</v>
      </c>
      <c r="T4245" s="1">
        <f t="shared" si="267"/>
        <v>1</v>
      </c>
    </row>
    <row r="4246" spans="1:20" x14ac:dyDescent="0.2">
      <c r="A4246" s="3" t="s">
        <v>2027</v>
      </c>
      <c r="B4246" s="3" t="s">
        <v>2149</v>
      </c>
      <c r="C4246" s="4" t="s">
        <v>2028</v>
      </c>
      <c r="D4246" s="5" t="s">
        <v>2027</v>
      </c>
      <c r="E4246" s="4" t="s">
        <v>2029</v>
      </c>
      <c r="F4246" s="6">
        <v>12642.27</v>
      </c>
      <c r="G4246" s="4">
        <v>3781629</v>
      </c>
      <c r="H4246" s="4">
        <v>7570320</v>
      </c>
      <c r="I4246" s="5">
        <v>1.66997828</v>
      </c>
      <c r="J4246" s="5">
        <v>2.0018674491866002</v>
      </c>
      <c r="K4246" s="5" t="s">
        <v>222</v>
      </c>
      <c r="L4246" s="5">
        <v>47605</v>
      </c>
      <c r="M4246" s="7" t="s">
        <v>2150</v>
      </c>
      <c r="N4246" s="7" t="s">
        <v>2151</v>
      </c>
      <c r="O4246" s="9" t="str">
        <f t="shared" si="264"/>
        <v>2020-04-07</v>
      </c>
      <c r="P4246" s="1" t="str">
        <f>VLOOKUP(K4246,de_para!$A$2:$B$46,2,0)</f>
        <v>Mid funnel</v>
      </c>
      <c r="Q4246" s="1">
        <v>0</v>
      </c>
      <c r="R4246" s="1">
        <f t="shared" si="265"/>
        <v>4</v>
      </c>
      <c r="S4246" s="1">
        <f t="shared" si="266"/>
        <v>2020</v>
      </c>
      <c r="T4246" s="1">
        <f t="shared" si="267"/>
        <v>1</v>
      </c>
    </row>
    <row r="4247" spans="1:20" x14ac:dyDescent="0.2">
      <c r="A4247" s="3" t="s">
        <v>2105</v>
      </c>
      <c r="B4247" s="3" t="s">
        <v>2149</v>
      </c>
      <c r="C4247" s="4" t="s">
        <v>2121</v>
      </c>
      <c r="D4247" s="5" t="s">
        <v>2122</v>
      </c>
      <c r="E4247" s="4" t="s">
        <v>2123</v>
      </c>
      <c r="F4247" s="6">
        <v>0</v>
      </c>
      <c r="G4247" s="4">
        <v>0</v>
      </c>
      <c r="H4247" s="4">
        <v>0</v>
      </c>
      <c r="I4247" s="5" t="s">
        <v>42</v>
      </c>
      <c r="J4247" s="5">
        <v>0</v>
      </c>
      <c r="K4247" s="5" t="s">
        <v>2124</v>
      </c>
      <c r="L4247" s="5">
        <v>27</v>
      </c>
      <c r="M4247" s="7" t="s">
        <v>2150</v>
      </c>
      <c r="N4247" s="7" t="s">
        <v>2151</v>
      </c>
      <c r="O4247" s="9" t="str">
        <f t="shared" si="264"/>
        <v>2020-04-07</v>
      </c>
      <c r="P4247" s="1" t="str">
        <f>VLOOKUP(K4247,de_para!$A$2:$B$46,2,0)</f>
        <v>App event</v>
      </c>
      <c r="Q4247" s="1">
        <v>0</v>
      </c>
      <c r="R4247" s="1">
        <f t="shared" si="265"/>
        <v>4</v>
      </c>
      <c r="S4247" s="1">
        <f t="shared" si="266"/>
        <v>2020</v>
      </c>
      <c r="T4247" s="1">
        <f t="shared" si="267"/>
        <v>1</v>
      </c>
    </row>
    <row r="4248" spans="1:20" x14ac:dyDescent="0.2">
      <c r="A4248" s="3" t="s">
        <v>2103</v>
      </c>
      <c r="B4248" s="3" t="s">
        <v>2149</v>
      </c>
      <c r="C4248" s="4" t="s">
        <v>2104</v>
      </c>
      <c r="D4248" s="5" t="s">
        <v>2088</v>
      </c>
      <c r="E4248" s="4" t="s">
        <v>2089</v>
      </c>
      <c r="F4248" s="6">
        <v>16.48</v>
      </c>
      <c r="G4248" s="4">
        <v>829</v>
      </c>
      <c r="H4248" s="4">
        <v>1196</v>
      </c>
      <c r="I4248" s="5">
        <v>13.779264209999999</v>
      </c>
      <c r="J4248" s="5">
        <v>1.4427020506635</v>
      </c>
      <c r="K4248" s="5" t="s">
        <v>826</v>
      </c>
      <c r="L4248" s="5">
        <v>22</v>
      </c>
      <c r="M4248" s="7" t="s">
        <v>2150</v>
      </c>
      <c r="N4248" s="7" t="s">
        <v>2151</v>
      </c>
      <c r="O4248" s="9" t="str">
        <f t="shared" si="264"/>
        <v>2020-04-07</v>
      </c>
      <c r="P4248" s="1" t="str">
        <f>VLOOKUP(K4248,de_para!$A$2:$B$46,2,0)</f>
        <v>App event</v>
      </c>
      <c r="Q4248" s="1">
        <v>0</v>
      </c>
      <c r="R4248" s="1">
        <f t="shared" si="265"/>
        <v>4</v>
      </c>
      <c r="S4248" s="1">
        <f t="shared" si="266"/>
        <v>2020</v>
      </c>
      <c r="T4248" s="1">
        <f t="shared" si="267"/>
        <v>1</v>
      </c>
    </row>
    <row r="4249" spans="1:20" x14ac:dyDescent="0.2">
      <c r="A4249" s="3" t="s">
        <v>1413</v>
      </c>
      <c r="B4249" s="3" t="s">
        <v>2149</v>
      </c>
      <c r="C4249" s="4" t="s">
        <v>2116</v>
      </c>
      <c r="D4249" s="5" t="s">
        <v>2064</v>
      </c>
      <c r="E4249" s="4" t="s">
        <v>2065</v>
      </c>
      <c r="F4249" s="6">
        <v>7978.99</v>
      </c>
      <c r="G4249" s="4">
        <v>980991</v>
      </c>
      <c r="H4249" s="4">
        <v>1429426</v>
      </c>
      <c r="I4249" s="5">
        <v>5.5819538800000004</v>
      </c>
      <c r="J4249" s="5">
        <v>1.4571244792256</v>
      </c>
      <c r="K4249" s="5" t="s">
        <v>200</v>
      </c>
      <c r="L4249" s="5">
        <v>290</v>
      </c>
      <c r="M4249" s="7" t="s">
        <v>2150</v>
      </c>
      <c r="N4249" s="7" t="s">
        <v>2151</v>
      </c>
      <c r="O4249" s="9" t="str">
        <f t="shared" si="264"/>
        <v>2020-04-07</v>
      </c>
      <c r="P4249" s="1" t="str">
        <f>VLOOKUP(K4249,de_para!$A$2:$B$46,2,0)</f>
        <v>Mensagem</v>
      </c>
      <c r="Q4249" s="1">
        <v>1</v>
      </c>
      <c r="R4249" s="1">
        <f t="shared" si="265"/>
        <v>4</v>
      </c>
      <c r="S4249" s="1">
        <f t="shared" si="266"/>
        <v>2020</v>
      </c>
      <c r="T4249" s="1">
        <f t="shared" si="267"/>
        <v>1</v>
      </c>
    </row>
    <row r="4250" spans="1:20" x14ac:dyDescent="0.2">
      <c r="A4250" s="3" t="s">
        <v>2003</v>
      </c>
      <c r="B4250" s="3" t="s">
        <v>2149</v>
      </c>
      <c r="C4250" s="4" t="s">
        <v>2004</v>
      </c>
      <c r="D4250" s="5" t="s">
        <v>2003</v>
      </c>
      <c r="E4250" s="4" t="s">
        <v>2005</v>
      </c>
      <c r="F4250" s="6">
        <v>5790.07</v>
      </c>
      <c r="G4250" s="4">
        <v>1060352</v>
      </c>
      <c r="H4250" s="4">
        <v>3552326</v>
      </c>
      <c r="I4250" s="5">
        <v>1.6299376800000001</v>
      </c>
      <c r="J4250" s="5">
        <v>3.3501384445919999</v>
      </c>
      <c r="K4250" s="5" t="s">
        <v>1985</v>
      </c>
      <c r="L4250" s="5">
        <v>5970</v>
      </c>
      <c r="M4250" s="7" t="s">
        <v>2150</v>
      </c>
      <c r="N4250" s="7" t="s">
        <v>2151</v>
      </c>
      <c r="O4250" s="9" t="str">
        <f t="shared" si="264"/>
        <v>2020-04-07</v>
      </c>
      <c r="P4250" s="1" t="str">
        <f>VLOOKUP(K4250,de_para!$A$2:$B$46,2,0)</f>
        <v>web event</v>
      </c>
      <c r="Q4250" s="1">
        <v>0</v>
      </c>
      <c r="R4250" s="1">
        <f t="shared" si="265"/>
        <v>4</v>
      </c>
      <c r="S4250" s="1">
        <f t="shared" si="266"/>
        <v>2020</v>
      </c>
      <c r="T4250" s="1">
        <f t="shared" si="267"/>
        <v>1</v>
      </c>
    </row>
    <row r="4251" spans="1:20" x14ac:dyDescent="0.2">
      <c r="A4251" s="3" t="s">
        <v>1006</v>
      </c>
      <c r="B4251" s="3" t="s">
        <v>2149</v>
      </c>
      <c r="C4251" s="4" t="s">
        <v>1331</v>
      </c>
      <c r="D4251" s="5" t="s">
        <v>456</v>
      </c>
      <c r="E4251" s="4" t="s">
        <v>457</v>
      </c>
      <c r="F4251" s="6">
        <v>1050.79</v>
      </c>
      <c r="G4251" s="4">
        <v>240576</v>
      </c>
      <c r="H4251" s="4">
        <v>285704</v>
      </c>
      <c r="I4251" s="5">
        <v>3.6778974</v>
      </c>
      <c r="J4251" s="5">
        <v>1.1875831338122</v>
      </c>
      <c r="K4251" s="5" t="s">
        <v>38</v>
      </c>
      <c r="L4251" s="5">
        <v>15</v>
      </c>
      <c r="M4251" s="7" t="s">
        <v>2150</v>
      </c>
      <c r="N4251" s="7" t="s">
        <v>2151</v>
      </c>
      <c r="O4251" s="9" t="str">
        <f t="shared" si="264"/>
        <v>2020-04-07</v>
      </c>
      <c r="P4251" s="1" t="str">
        <f>VLOOKUP(K4251,de_para!$A$2:$B$46,2,0)</f>
        <v>Credenciamento</v>
      </c>
      <c r="Q4251" s="1">
        <v>0</v>
      </c>
      <c r="R4251" s="1">
        <f t="shared" si="265"/>
        <v>4</v>
      </c>
      <c r="S4251" s="1">
        <f t="shared" si="266"/>
        <v>2020</v>
      </c>
      <c r="T4251" s="1">
        <f t="shared" si="267"/>
        <v>1</v>
      </c>
    </row>
    <row r="4252" spans="1:20" x14ac:dyDescent="0.2">
      <c r="A4252" s="3" t="s">
        <v>2174</v>
      </c>
      <c r="B4252" s="3" t="s">
        <v>2149</v>
      </c>
      <c r="C4252" s="4" t="s">
        <v>2175</v>
      </c>
      <c r="D4252" s="5" t="s">
        <v>2176</v>
      </c>
      <c r="E4252" s="4" t="s">
        <v>2177</v>
      </c>
      <c r="F4252" s="6">
        <v>0</v>
      </c>
      <c r="G4252" s="4">
        <v>0</v>
      </c>
      <c r="H4252" s="4">
        <v>0</v>
      </c>
      <c r="I4252" s="5" t="s">
        <v>42</v>
      </c>
      <c r="J4252" s="5">
        <v>0</v>
      </c>
      <c r="K4252" s="5" t="s">
        <v>2156</v>
      </c>
      <c r="L4252" s="5">
        <v>1</v>
      </c>
      <c r="M4252" s="7" t="s">
        <v>2150</v>
      </c>
      <c r="N4252" s="7" t="s">
        <v>2151</v>
      </c>
      <c r="O4252" s="9" t="str">
        <f t="shared" si="264"/>
        <v>2020-04-07</v>
      </c>
      <c r="P4252" s="1" t="str">
        <f>VLOOKUP(K4252,de_para!$A$2:$B$46,2,0)</f>
        <v>credito_confirmado</v>
      </c>
      <c r="Q4252" s="1">
        <v>0</v>
      </c>
      <c r="R4252" s="1">
        <f t="shared" si="265"/>
        <v>4</v>
      </c>
      <c r="S4252" s="1">
        <f t="shared" si="266"/>
        <v>2020</v>
      </c>
      <c r="T4252" s="1">
        <f t="shared" si="267"/>
        <v>1</v>
      </c>
    </row>
    <row r="4253" spans="1:20" x14ac:dyDescent="0.2">
      <c r="A4253" s="3" t="s">
        <v>2140</v>
      </c>
      <c r="B4253" s="3" t="s">
        <v>2149</v>
      </c>
      <c r="C4253" s="4" t="s">
        <v>2141</v>
      </c>
      <c r="D4253" s="5" t="s">
        <v>2079</v>
      </c>
      <c r="E4253" s="4" t="s">
        <v>2080</v>
      </c>
      <c r="F4253" s="6">
        <v>62.69</v>
      </c>
      <c r="G4253" s="4">
        <v>4580</v>
      </c>
      <c r="H4253" s="4">
        <v>5205</v>
      </c>
      <c r="I4253" s="5">
        <v>12.04418828</v>
      </c>
      <c r="J4253" s="5">
        <v>1.1364628820961</v>
      </c>
      <c r="K4253" s="5" t="s">
        <v>826</v>
      </c>
      <c r="L4253" s="5">
        <v>18</v>
      </c>
      <c r="M4253" s="7" t="s">
        <v>2150</v>
      </c>
      <c r="N4253" s="7" t="s">
        <v>2151</v>
      </c>
      <c r="O4253" s="9" t="str">
        <f t="shared" si="264"/>
        <v>2020-04-07</v>
      </c>
      <c r="P4253" s="1" t="str">
        <f>VLOOKUP(K4253,de_para!$A$2:$B$46,2,0)</f>
        <v>App event</v>
      </c>
      <c r="Q4253" s="1">
        <v>0</v>
      </c>
      <c r="R4253" s="1">
        <f t="shared" si="265"/>
        <v>4</v>
      </c>
      <c r="S4253" s="1">
        <f t="shared" si="266"/>
        <v>2020</v>
      </c>
      <c r="T4253" s="1">
        <f t="shared" si="267"/>
        <v>1</v>
      </c>
    </row>
    <row r="4254" spans="1:20" x14ac:dyDescent="0.2">
      <c r="A4254" s="3" t="s">
        <v>2093</v>
      </c>
      <c r="B4254" s="3" t="s">
        <v>2149</v>
      </c>
      <c r="C4254" s="4" t="s">
        <v>2094</v>
      </c>
      <c r="D4254" s="5" t="s">
        <v>2079</v>
      </c>
      <c r="E4254" s="4" t="s">
        <v>2080</v>
      </c>
      <c r="F4254" s="6">
        <v>213.28</v>
      </c>
      <c r="G4254" s="4">
        <v>10296</v>
      </c>
      <c r="H4254" s="4">
        <v>13252</v>
      </c>
      <c r="I4254" s="5">
        <v>16.094174460000001</v>
      </c>
      <c r="J4254" s="5">
        <v>1.2871017871018</v>
      </c>
      <c r="K4254" s="5" t="s">
        <v>826</v>
      </c>
      <c r="L4254" s="5">
        <v>67</v>
      </c>
      <c r="M4254" s="7" t="s">
        <v>2150</v>
      </c>
      <c r="N4254" s="7" t="s">
        <v>2151</v>
      </c>
      <c r="O4254" s="9" t="str">
        <f t="shared" si="264"/>
        <v>2020-04-07</v>
      </c>
      <c r="P4254" s="1" t="str">
        <f>VLOOKUP(K4254,de_para!$A$2:$B$46,2,0)</f>
        <v>App event</v>
      </c>
      <c r="Q4254" s="1">
        <v>0</v>
      </c>
      <c r="R4254" s="1">
        <f t="shared" si="265"/>
        <v>4</v>
      </c>
      <c r="S4254" s="1">
        <f t="shared" si="266"/>
        <v>2020</v>
      </c>
      <c r="T4254" s="1">
        <f t="shared" si="267"/>
        <v>1</v>
      </c>
    </row>
    <row r="4255" spans="1:20" x14ac:dyDescent="0.2">
      <c r="A4255" s="3" t="s">
        <v>2131</v>
      </c>
      <c r="B4255" s="3" t="s">
        <v>2149</v>
      </c>
      <c r="C4255" s="4" t="s">
        <v>2132</v>
      </c>
      <c r="D4255" s="5" t="s">
        <v>2133</v>
      </c>
      <c r="E4255" s="4" t="s">
        <v>2134</v>
      </c>
      <c r="F4255" s="6">
        <v>0</v>
      </c>
      <c r="G4255" s="4">
        <v>0</v>
      </c>
      <c r="H4255" s="4">
        <v>0</v>
      </c>
      <c r="I4255" s="5" t="s">
        <v>42</v>
      </c>
      <c r="J4255" s="5">
        <v>0</v>
      </c>
      <c r="K4255" s="5" t="s">
        <v>826</v>
      </c>
      <c r="L4255" s="5">
        <v>5</v>
      </c>
      <c r="M4255" s="7" t="s">
        <v>2150</v>
      </c>
      <c r="N4255" s="7" t="s">
        <v>2151</v>
      </c>
      <c r="O4255" s="9" t="str">
        <f t="shared" si="264"/>
        <v>2020-04-07</v>
      </c>
      <c r="P4255" s="1" t="str">
        <f>VLOOKUP(K4255,de_para!$A$2:$B$46,2,0)</f>
        <v>App event</v>
      </c>
      <c r="Q4255" s="1">
        <v>0</v>
      </c>
      <c r="R4255" s="1">
        <f t="shared" si="265"/>
        <v>4</v>
      </c>
      <c r="S4255" s="1">
        <f t="shared" si="266"/>
        <v>2020</v>
      </c>
      <c r="T4255" s="1">
        <f t="shared" si="267"/>
        <v>1</v>
      </c>
    </row>
    <row r="4256" spans="1:20" x14ac:dyDescent="0.2">
      <c r="A4256" s="3" t="s">
        <v>2023</v>
      </c>
      <c r="B4256" s="3" t="s">
        <v>2149</v>
      </c>
      <c r="C4256" s="4" t="s">
        <v>2024</v>
      </c>
      <c r="D4256" s="5" t="s">
        <v>2023</v>
      </c>
      <c r="E4256" s="4" t="s">
        <v>2025</v>
      </c>
      <c r="F4256" s="6">
        <v>27792.97</v>
      </c>
      <c r="G4256" s="4">
        <v>8144889</v>
      </c>
      <c r="H4256" s="4">
        <v>19852108</v>
      </c>
      <c r="I4256" s="5">
        <v>1.4000009499999999</v>
      </c>
      <c r="J4256" s="5">
        <v>2.4373699874854</v>
      </c>
      <c r="K4256" s="5" t="s">
        <v>170</v>
      </c>
      <c r="L4256" s="5">
        <v>332000</v>
      </c>
      <c r="M4256" s="7" t="s">
        <v>2150</v>
      </c>
      <c r="N4256" s="7" t="s">
        <v>2151</v>
      </c>
      <c r="O4256" s="9" t="str">
        <f t="shared" si="264"/>
        <v>2020-04-07</v>
      </c>
      <c r="P4256" s="1" t="str">
        <f>VLOOKUP(K4256,de_para!$A$2:$B$46,2,0)</f>
        <v>Top funnel</v>
      </c>
      <c r="Q4256" s="1">
        <v>0</v>
      </c>
      <c r="R4256" s="1">
        <f t="shared" si="265"/>
        <v>4</v>
      </c>
      <c r="S4256" s="1">
        <f t="shared" si="266"/>
        <v>2020</v>
      </c>
      <c r="T4256" s="1">
        <f t="shared" si="267"/>
        <v>1</v>
      </c>
    </row>
    <row r="4257" spans="1:20" x14ac:dyDescent="0.2">
      <c r="A4257" s="3" t="s">
        <v>2178</v>
      </c>
      <c r="B4257" s="3" t="s">
        <v>2149</v>
      </c>
      <c r="C4257" s="4" t="s">
        <v>2179</v>
      </c>
      <c r="D4257" s="5" t="s">
        <v>2064</v>
      </c>
      <c r="E4257" s="4" t="s">
        <v>2065</v>
      </c>
      <c r="F4257" s="6">
        <v>0</v>
      </c>
      <c r="G4257" s="4">
        <v>0</v>
      </c>
      <c r="H4257" s="4">
        <v>0</v>
      </c>
      <c r="I4257" s="5" t="s">
        <v>42</v>
      </c>
      <c r="J4257" s="5">
        <v>0</v>
      </c>
      <c r="K4257" s="5" t="s">
        <v>200</v>
      </c>
      <c r="L4257" s="5">
        <v>1</v>
      </c>
      <c r="M4257" s="7" t="s">
        <v>2150</v>
      </c>
      <c r="N4257" s="7" t="s">
        <v>2151</v>
      </c>
      <c r="O4257" s="9" t="str">
        <f t="shared" si="264"/>
        <v>2020-04-07</v>
      </c>
      <c r="P4257" s="1" t="str">
        <f>VLOOKUP(K4257,de_para!$A$2:$B$46,2,0)</f>
        <v>Mensagem</v>
      </c>
      <c r="Q4257" s="1">
        <v>1</v>
      </c>
      <c r="R4257" s="1">
        <f t="shared" si="265"/>
        <v>4</v>
      </c>
      <c r="S4257" s="1">
        <f t="shared" si="266"/>
        <v>2020</v>
      </c>
      <c r="T4257" s="1">
        <f t="shared" si="267"/>
        <v>1</v>
      </c>
    </row>
    <row r="4258" spans="1:20" x14ac:dyDescent="0.2">
      <c r="A4258" s="3" t="s">
        <v>2086</v>
      </c>
      <c r="B4258" s="3" t="s">
        <v>2149</v>
      </c>
      <c r="C4258" s="4" t="s">
        <v>2087</v>
      </c>
      <c r="D4258" s="5" t="s">
        <v>2088</v>
      </c>
      <c r="E4258" s="4" t="s">
        <v>2089</v>
      </c>
      <c r="F4258" s="6">
        <v>1778.03</v>
      </c>
      <c r="G4258" s="4">
        <v>65664</v>
      </c>
      <c r="H4258" s="4">
        <v>105342</v>
      </c>
      <c r="I4258" s="5">
        <v>16.878642899999999</v>
      </c>
      <c r="J4258" s="5">
        <v>1.6042580409356999</v>
      </c>
      <c r="K4258" s="5" t="s">
        <v>826</v>
      </c>
      <c r="L4258" s="5">
        <v>502</v>
      </c>
      <c r="M4258" s="7" t="s">
        <v>2150</v>
      </c>
      <c r="N4258" s="7" t="s">
        <v>2151</v>
      </c>
      <c r="O4258" s="9" t="str">
        <f t="shared" si="264"/>
        <v>2020-04-07</v>
      </c>
      <c r="P4258" s="1" t="str">
        <f>VLOOKUP(K4258,de_para!$A$2:$B$46,2,0)</f>
        <v>App event</v>
      </c>
      <c r="Q4258" s="1">
        <v>0</v>
      </c>
      <c r="R4258" s="1">
        <f t="shared" si="265"/>
        <v>4</v>
      </c>
      <c r="S4258" s="1">
        <f t="shared" si="266"/>
        <v>2020</v>
      </c>
      <c r="T4258" s="1">
        <f t="shared" si="267"/>
        <v>1</v>
      </c>
    </row>
    <row r="4259" spans="1:20" x14ac:dyDescent="0.2">
      <c r="A4259" s="3" t="s">
        <v>2125</v>
      </c>
      <c r="B4259" s="3" t="s">
        <v>2149</v>
      </c>
      <c r="C4259" s="4" t="s">
        <v>2126</v>
      </c>
      <c r="D4259" s="5" t="s">
        <v>2079</v>
      </c>
      <c r="E4259" s="4" t="s">
        <v>2080</v>
      </c>
      <c r="F4259" s="6">
        <v>17.41</v>
      </c>
      <c r="G4259" s="4">
        <v>784</v>
      </c>
      <c r="H4259" s="4">
        <v>871</v>
      </c>
      <c r="I4259" s="5">
        <v>19.988518939999999</v>
      </c>
      <c r="J4259" s="5">
        <v>1.1109693877550999</v>
      </c>
      <c r="K4259" s="5" t="s">
        <v>826</v>
      </c>
      <c r="L4259" s="5">
        <v>4</v>
      </c>
      <c r="M4259" s="7" t="s">
        <v>2150</v>
      </c>
      <c r="N4259" s="7" t="s">
        <v>2151</v>
      </c>
      <c r="O4259" s="9" t="str">
        <f t="shared" si="264"/>
        <v>2020-04-07</v>
      </c>
      <c r="P4259" s="1" t="str">
        <f>VLOOKUP(K4259,de_para!$A$2:$B$46,2,0)</f>
        <v>App event</v>
      </c>
      <c r="Q4259" s="1">
        <v>0</v>
      </c>
      <c r="R4259" s="1">
        <f t="shared" si="265"/>
        <v>4</v>
      </c>
      <c r="S4259" s="1">
        <f t="shared" si="266"/>
        <v>2020</v>
      </c>
      <c r="T4259" s="1">
        <f t="shared" si="267"/>
        <v>1</v>
      </c>
    </row>
    <row r="4260" spans="1:20" x14ac:dyDescent="0.2">
      <c r="A4260" s="3" t="s">
        <v>1413</v>
      </c>
      <c r="B4260" s="3" t="s">
        <v>2149</v>
      </c>
      <c r="C4260" s="4" t="s">
        <v>1415</v>
      </c>
      <c r="D4260" s="5" t="s">
        <v>1416</v>
      </c>
      <c r="E4260" s="4" t="s">
        <v>1417</v>
      </c>
      <c r="F4260" s="6">
        <v>1137.71</v>
      </c>
      <c r="G4260" s="4">
        <v>157728</v>
      </c>
      <c r="H4260" s="4">
        <v>179772</v>
      </c>
      <c r="I4260" s="5">
        <v>6.3286273700000004</v>
      </c>
      <c r="J4260" s="5">
        <v>1.1397595861229</v>
      </c>
      <c r="K4260" s="5" t="s">
        <v>200</v>
      </c>
      <c r="L4260" s="5">
        <v>36</v>
      </c>
      <c r="M4260" s="7" t="s">
        <v>2150</v>
      </c>
      <c r="N4260" s="7" t="s">
        <v>2151</v>
      </c>
      <c r="O4260" s="9" t="str">
        <f t="shared" si="264"/>
        <v>2020-04-07</v>
      </c>
      <c r="P4260" s="1" t="str">
        <f>VLOOKUP(K4260,de_para!$A$2:$B$46,2,0)</f>
        <v>Mensagem</v>
      </c>
      <c r="Q4260" s="1">
        <v>1</v>
      </c>
      <c r="R4260" s="1">
        <f t="shared" si="265"/>
        <v>4</v>
      </c>
      <c r="S4260" s="1">
        <f t="shared" si="266"/>
        <v>2020</v>
      </c>
      <c r="T4260" s="1">
        <f t="shared" si="267"/>
        <v>1</v>
      </c>
    </row>
    <row r="4261" spans="1:20" x14ac:dyDescent="0.2">
      <c r="A4261" s="3" t="s">
        <v>1444</v>
      </c>
      <c r="B4261" s="3" t="s">
        <v>2149</v>
      </c>
      <c r="C4261" s="4" t="s">
        <v>2095</v>
      </c>
      <c r="D4261" s="5" t="s">
        <v>2064</v>
      </c>
      <c r="E4261" s="4" t="s">
        <v>2065</v>
      </c>
      <c r="F4261" s="6">
        <v>7825.76</v>
      </c>
      <c r="G4261" s="4">
        <v>763774</v>
      </c>
      <c r="H4261" s="4">
        <v>1016765</v>
      </c>
      <c r="I4261" s="5">
        <v>7.6967244199999998</v>
      </c>
      <c r="J4261" s="5">
        <v>1.3312380363825</v>
      </c>
      <c r="K4261" s="5" t="s">
        <v>200</v>
      </c>
      <c r="L4261" s="5">
        <v>330</v>
      </c>
      <c r="M4261" s="7" t="s">
        <v>2150</v>
      </c>
      <c r="N4261" s="7" t="s">
        <v>2151</v>
      </c>
      <c r="O4261" s="9" t="str">
        <f t="shared" si="264"/>
        <v>2020-04-07</v>
      </c>
      <c r="P4261" s="1" t="str">
        <f>VLOOKUP(K4261,de_para!$A$2:$B$46,2,0)</f>
        <v>Mensagem</v>
      </c>
      <c r="Q4261" s="1">
        <v>1</v>
      </c>
      <c r="R4261" s="1">
        <f t="shared" si="265"/>
        <v>4</v>
      </c>
      <c r="S4261" s="1">
        <f t="shared" si="266"/>
        <v>2020</v>
      </c>
      <c r="T4261" s="1">
        <f t="shared" si="267"/>
        <v>1</v>
      </c>
    </row>
    <row r="4262" spans="1:20" x14ac:dyDescent="0.2">
      <c r="A4262" s="3" t="s">
        <v>2105</v>
      </c>
      <c r="B4262" s="3" t="s">
        <v>2149</v>
      </c>
      <c r="C4262" s="4" t="s">
        <v>2106</v>
      </c>
      <c r="D4262" s="5" t="s">
        <v>2107</v>
      </c>
      <c r="E4262" s="4" t="s">
        <v>2108</v>
      </c>
      <c r="F4262" s="6">
        <v>0</v>
      </c>
      <c r="G4262" s="4">
        <v>0</v>
      </c>
      <c r="H4262" s="4">
        <v>0</v>
      </c>
      <c r="I4262" s="5" t="s">
        <v>42</v>
      </c>
      <c r="J4262" s="5">
        <v>0</v>
      </c>
      <c r="K4262" s="5" t="s">
        <v>826</v>
      </c>
      <c r="L4262" s="5">
        <v>15</v>
      </c>
      <c r="M4262" s="7" t="s">
        <v>2150</v>
      </c>
      <c r="N4262" s="7" t="s">
        <v>2151</v>
      </c>
      <c r="O4262" s="9" t="str">
        <f t="shared" si="264"/>
        <v>2020-04-07</v>
      </c>
      <c r="P4262" s="1" t="str">
        <f>VLOOKUP(K4262,de_para!$A$2:$B$46,2,0)</f>
        <v>App event</v>
      </c>
      <c r="Q4262" s="1">
        <v>0</v>
      </c>
      <c r="R4262" s="1">
        <f t="shared" si="265"/>
        <v>4</v>
      </c>
      <c r="S4262" s="1">
        <f t="shared" si="266"/>
        <v>2020</v>
      </c>
      <c r="T4262" s="1">
        <f t="shared" si="267"/>
        <v>1</v>
      </c>
    </row>
    <row r="4263" spans="1:20" x14ac:dyDescent="0.2">
      <c r="A4263" s="3" t="s">
        <v>1920</v>
      </c>
      <c r="B4263" s="3" t="s">
        <v>2149</v>
      </c>
      <c r="C4263" s="4" t="s">
        <v>2073</v>
      </c>
      <c r="D4263" s="5" t="s">
        <v>2061</v>
      </c>
      <c r="E4263" s="4" t="s">
        <v>2062</v>
      </c>
      <c r="F4263" s="6">
        <v>518.37</v>
      </c>
      <c r="G4263" s="4">
        <v>49232</v>
      </c>
      <c r="H4263" s="4">
        <v>56101</v>
      </c>
      <c r="I4263" s="5">
        <v>9.2399422500000004</v>
      </c>
      <c r="J4263" s="5">
        <v>1.1395230744231</v>
      </c>
      <c r="K4263" s="5" t="s">
        <v>200</v>
      </c>
      <c r="L4263" s="5">
        <v>65</v>
      </c>
      <c r="M4263" s="7" t="s">
        <v>2150</v>
      </c>
      <c r="N4263" s="7" t="s">
        <v>2151</v>
      </c>
      <c r="O4263" s="9" t="str">
        <f t="shared" si="264"/>
        <v>2020-04-07</v>
      </c>
      <c r="P4263" s="1" t="str">
        <f>VLOOKUP(K4263,de_para!$A$2:$B$46,2,0)</f>
        <v>Mensagem</v>
      </c>
      <c r="Q4263" s="1">
        <v>0</v>
      </c>
      <c r="R4263" s="1">
        <f t="shared" si="265"/>
        <v>4</v>
      </c>
      <c r="S4263" s="1">
        <f t="shared" si="266"/>
        <v>2020</v>
      </c>
      <c r="T4263" s="1">
        <f t="shared" si="267"/>
        <v>1</v>
      </c>
    </row>
    <row r="4264" spans="1:20" x14ac:dyDescent="0.2">
      <c r="A4264" s="3" t="s">
        <v>2180</v>
      </c>
      <c r="B4264" s="3" t="s">
        <v>2149</v>
      </c>
      <c r="C4264" s="4" t="s">
        <v>2181</v>
      </c>
      <c r="D4264" s="5" t="s">
        <v>456</v>
      </c>
      <c r="E4264" s="4" t="s">
        <v>457</v>
      </c>
      <c r="F4264" s="6">
        <v>0</v>
      </c>
      <c r="G4264" s="4">
        <v>0</v>
      </c>
      <c r="H4264" s="4">
        <v>0</v>
      </c>
      <c r="I4264" s="5" t="s">
        <v>42</v>
      </c>
      <c r="J4264" s="5">
        <v>0</v>
      </c>
      <c r="K4264" s="5" t="s">
        <v>38</v>
      </c>
      <c r="L4264" s="5">
        <v>1</v>
      </c>
      <c r="M4264" s="7" t="s">
        <v>2150</v>
      </c>
      <c r="N4264" s="7" t="s">
        <v>2151</v>
      </c>
      <c r="O4264" s="9" t="str">
        <f t="shared" si="264"/>
        <v>2020-04-07</v>
      </c>
      <c r="P4264" s="1" t="str">
        <f>VLOOKUP(K4264,de_para!$A$2:$B$46,2,0)</f>
        <v>Credenciamento</v>
      </c>
      <c r="Q4264" s="1">
        <v>0</v>
      </c>
      <c r="R4264" s="1">
        <f t="shared" si="265"/>
        <v>4</v>
      </c>
      <c r="S4264" s="1">
        <f t="shared" si="266"/>
        <v>2020</v>
      </c>
      <c r="T4264" s="1">
        <f t="shared" si="267"/>
        <v>1</v>
      </c>
    </row>
    <row r="4265" spans="1:20" x14ac:dyDescent="0.2">
      <c r="A4265" s="3" t="s">
        <v>2174</v>
      </c>
      <c r="B4265" s="3" t="s">
        <v>2149</v>
      </c>
      <c r="C4265" s="4" t="s">
        <v>2182</v>
      </c>
      <c r="D4265" s="5" t="s">
        <v>2183</v>
      </c>
      <c r="E4265" s="4" t="s">
        <v>2184</v>
      </c>
      <c r="F4265" s="6">
        <v>0</v>
      </c>
      <c r="G4265" s="4">
        <v>0</v>
      </c>
      <c r="H4265" s="4">
        <v>0</v>
      </c>
      <c r="I4265" s="5" t="s">
        <v>42</v>
      </c>
      <c r="J4265" s="5">
        <v>0</v>
      </c>
      <c r="K4265" s="5" t="s">
        <v>2156</v>
      </c>
      <c r="L4265" s="5">
        <v>1</v>
      </c>
      <c r="M4265" s="7" t="s">
        <v>2150</v>
      </c>
      <c r="N4265" s="7" t="s">
        <v>2151</v>
      </c>
      <c r="O4265" s="9" t="str">
        <f t="shared" si="264"/>
        <v>2020-04-07</v>
      </c>
      <c r="P4265" s="1" t="str">
        <f>VLOOKUP(K4265,de_para!$A$2:$B$46,2,0)</f>
        <v>credito_confirmado</v>
      </c>
      <c r="Q4265" s="1">
        <v>0</v>
      </c>
      <c r="R4265" s="1">
        <f t="shared" si="265"/>
        <v>4</v>
      </c>
      <c r="S4265" s="1">
        <f t="shared" si="266"/>
        <v>2020</v>
      </c>
      <c r="T4265" s="1">
        <f t="shared" si="267"/>
        <v>1</v>
      </c>
    </row>
    <row r="4266" spans="1:20" x14ac:dyDescent="0.2">
      <c r="A4266" s="3" t="s">
        <v>1444</v>
      </c>
      <c r="B4266" s="3" t="s">
        <v>2149</v>
      </c>
      <c r="C4266" s="4" t="s">
        <v>1445</v>
      </c>
      <c r="D4266" s="5" t="s">
        <v>1416</v>
      </c>
      <c r="E4266" s="4" t="s">
        <v>1417</v>
      </c>
      <c r="F4266" s="6">
        <v>13997.3</v>
      </c>
      <c r="G4266" s="4">
        <v>1284862</v>
      </c>
      <c r="H4266" s="4">
        <v>1908219</v>
      </c>
      <c r="I4266" s="5">
        <v>7.3352691700000001</v>
      </c>
      <c r="J4266" s="5">
        <v>1.4851548259656999</v>
      </c>
      <c r="K4266" s="5" t="s">
        <v>200</v>
      </c>
      <c r="L4266" s="5">
        <v>602</v>
      </c>
      <c r="M4266" s="7" t="s">
        <v>2150</v>
      </c>
      <c r="N4266" s="7" t="s">
        <v>2151</v>
      </c>
      <c r="O4266" s="9" t="str">
        <f t="shared" si="264"/>
        <v>2020-04-07</v>
      </c>
      <c r="P4266" s="1" t="str">
        <f>VLOOKUP(K4266,de_para!$A$2:$B$46,2,0)</f>
        <v>Mensagem</v>
      </c>
      <c r="Q4266" s="1">
        <v>1</v>
      </c>
      <c r="R4266" s="1">
        <f t="shared" si="265"/>
        <v>4</v>
      </c>
      <c r="S4266" s="1">
        <f t="shared" si="266"/>
        <v>2020</v>
      </c>
      <c r="T4266" s="1">
        <f t="shared" si="267"/>
        <v>1</v>
      </c>
    </row>
    <row r="4267" spans="1:20" x14ac:dyDescent="0.2">
      <c r="A4267" s="3" t="s">
        <v>311</v>
      </c>
      <c r="B4267" s="3" t="s">
        <v>2149</v>
      </c>
      <c r="C4267" s="4" t="s">
        <v>2090</v>
      </c>
      <c r="D4267" s="5" t="s">
        <v>2091</v>
      </c>
      <c r="E4267" s="4" t="s">
        <v>2092</v>
      </c>
      <c r="F4267" s="6">
        <v>311.27999999999997</v>
      </c>
      <c r="G4267" s="4">
        <v>56703</v>
      </c>
      <c r="H4267" s="4">
        <v>67633</v>
      </c>
      <c r="I4267" s="5">
        <v>4.6024869500000003</v>
      </c>
      <c r="J4267" s="5">
        <v>1.1927587605594001</v>
      </c>
      <c r="K4267" s="5" t="s">
        <v>2053</v>
      </c>
      <c r="L4267" s="5" t="s">
        <v>42</v>
      </c>
      <c r="M4267" s="7" t="s">
        <v>2150</v>
      </c>
      <c r="N4267" s="7" t="s">
        <v>2151</v>
      </c>
      <c r="O4267" s="9" t="str">
        <f t="shared" si="264"/>
        <v>2020-04-07</v>
      </c>
      <c r="P4267" s="1" t="str">
        <f>VLOOKUP(K4267,de_para!$A$2:$B$46,2,0)</f>
        <v>web event</v>
      </c>
      <c r="Q4267" s="1">
        <v>0</v>
      </c>
      <c r="R4267" s="1">
        <f t="shared" si="265"/>
        <v>4</v>
      </c>
      <c r="S4267" s="1">
        <f t="shared" si="266"/>
        <v>2020</v>
      </c>
      <c r="T4267" s="1">
        <f t="shared" si="267"/>
        <v>1</v>
      </c>
    </row>
    <row r="4268" spans="1:20" x14ac:dyDescent="0.2">
      <c r="A4268" s="3" t="s">
        <v>1892</v>
      </c>
      <c r="B4268" s="3" t="s">
        <v>2185</v>
      </c>
      <c r="C4268" s="4" t="s">
        <v>1893</v>
      </c>
      <c r="D4268" s="5" t="s">
        <v>1841</v>
      </c>
      <c r="E4268" s="4" t="s">
        <v>1842</v>
      </c>
      <c r="F4268" s="6">
        <v>22232.18</v>
      </c>
      <c r="G4268" s="4">
        <v>740096</v>
      </c>
      <c r="H4268" s="4">
        <v>2331071</v>
      </c>
      <c r="I4268" s="5">
        <v>9.5373242600000001</v>
      </c>
      <c r="J4268" s="5">
        <v>3.1496873378589001</v>
      </c>
      <c r="K4268" s="5" t="s">
        <v>1304</v>
      </c>
      <c r="L4268" s="5">
        <v>812</v>
      </c>
      <c r="M4268" s="7" t="s">
        <v>2186</v>
      </c>
      <c r="N4268" s="7" t="s">
        <v>2187</v>
      </c>
      <c r="O4268" s="9" t="str">
        <f t="shared" si="264"/>
        <v>2020-03-31</v>
      </c>
      <c r="P4268" s="1" t="str">
        <f>VLOOKUP(K4268,de_para!$A$2:$B$46,2,0)</f>
        <v>web event</v>
      </c>
      <c r="Q4268" s="1">
        <v>0</v>
      </c>
      <c r="R4268" s="1">
        <f t="shared" si="265"/>
        <v>3</v>
      </c>
      <c r="S4268" s="1">
        <f t="shared" si="266"/>
        <v>2020</v>
      </c>
      <c r="T4268" s="1">
        <f t="shared" si="267"/>
        <v>1</v>
      </c>
    </row>
    <row r="4269" spans="1:20" x14ac:dyDescent="0.2">
      <c r="A4269" s="3" t="s">
        <v>2178</v>
      </c>
      <c r="B4269" s="3" t="s">
        <v>2185</v>
      </c>
      <c r="C4269" s="4" t="s">
        <v>2179</v>
      </c>
      <c r="D4269" s="5" t="s">
        <v>2064</v>
      </c>
      <c r="E4269" s="4" t="s">
        <v>2065</v>
      </c>
      <c r="F4269" s="6">
        <v>0</v>
      </c>
      <c r="G4269" s="4">
        <v>0</v>
      </c>
      <c r="H4269" s="4">
        <v>0</v>
      </c>
      <c r="I4269" s="5" t="s">
        <v>42</v>
      </c>
      <c r="J4269" s="5">
        <v>0</v>
      </c>
      <c r="K4269" s="5" t="s">
        <v>200</v>
      </c>
      <c r="L4269" s="5">
        <v>2</v>
      </c>
      <c r="M4269" s="7" t="s">
        <v>2186</v>
      </c>
      <c r="N4269" s="7" t="s">
        <v>2187</v>
      </c>
      <c r="O4269" s="9" t="str">
        <f t="shared" si="264"/>
        <v>2020-03-31</v>
      </c>
      <c r="P4269" s="1" t="str">
        <f>VLOOKUP(K4269,de_para!$A$2:$B$46,2,0)</f>
        <v>Mensagem</v>
      </c>
      <c r="Q4269" s="1">
        <v>1</v>
      </c>
      <c r="R4269" s="1">
        <f t="shared" si="265"/>
        <v>3</v>
      </c>
      <c r="S4269" s="1">
        <f t="shared" si="266"/>
        <v>2020</v>
      </c>
      <c r="T4269" s="1">
        <f t="shared" si="267"/>
        <v>1</v>
      </c>
    </row>
    <row r="4270" spans="1:20" x14ac:dyDescent="0.2">
      <c r="A4270" s="3" t="s">
        <v>1592</v>
      </c>
      <c r="B4270" s="3" t="s">
        <v>2185</v>
      </c>
      <c r="C4270" s="4" t="s">
        <v>1593</v>
      </c>
      <c r="D4270" s="5" t="s">
        <v>1503</v>
      </c>
      <c r="E4270" s="4" t="s">
        <v>1504</v>
      </c>
      <c r="F4270" s="6">
        <v>17149.64</v>
      </c>
      <c r="G4270" s="4">
        <v>286144</v>
      </c>
      <c r="H4270" s="4">
        <v>1628671</v>
      </c>
      <c r="I4270" s="5">
        <v>10.529836899999999</v>
      </c>
      <c r="J4270" s="5">
        <v>5.6917880507716001</v>
      </c>
      <c r="K4270" s="5" t="s">
        <v>1304</v>
      </c>
      <c r="L4270" s="5">
        <v>724</v>
      </c>
      <c r="M4270" s="7" t="s">
        <v>2186</v>
      </c>
      <c r="N4270" s="7" t="s">
        <v>2187</v>
      </c>
      <c r="O4270" s="9" t="str">
        <f t="shared" si="264"/>
        <v>2020-03-31</v>
      </c>
      <c r="P4270" s="1" t="str">
        <f>VLOOKUP(K4270,de_para!$A$2:$B$46,2,0)</f>
        <v>web event</v>
      </c>
      <c r="Q4270" s="1">
        <v>0</v>
      </c>
      <c r="R4270" s="1">
        <f t="shared" si="265"/>
        <v>3</v>
      </c>
      <c r="S4270" s="1">
        <f t="shared" si="266"/>
        <v>2020</v>
      </c>
      <c r="T4270" s="1">
        <f t="shared" si="267"/>
        <v>1</v>
      </c>
    </row>
    <row r="4271" spans="1:20" x14ac:dyDescent="0.2">
      <c r="A4271" s="3" t="s">
        <v>1413</v>
      </c>
      <c r="B4271" s="3" t="s">
        <v>2185</v>
      </c>
      <c r="C4271" s="4" t="s">
        <v>2116</v>
      </c>
      <c r="D4271" s="5" t="s">
        <v>2064</v>
      </c>
      <c r="E4271" s="4" t="s">
        <v>2065</v>
      </c>
      <c r="F4271" s="6">
        <v>13294.07</v>
      </c>
      <c r="G4271" s="4">
        <v>1262849</v>
      </c>
      <c r="H4271" s="4">
        <v>1763809</v>
      </c>
      <c r="I4271" s="5">
        <v>7.5371369599999998</v>
      </c>
      <c r="J4271" s="5">
        <v>1.3966903406504001</v>
      </c>
      <c r="K4271" s="5" t="s">
        <v>200</v>
      </c>
      <c r="L4271" s="5">
        <v>398</v>
      </c>
      <c r="M4271" s="7" t="s">
        <v>2186</v>
      </c>
      <c r="N4271" s="7" t="s">
        <v>2187</v>
      </c>
      <c r="O4271" s="9" t="str">
        <f t="shared" si="264"/>
        <v>2020-03-31</v>
      </c>
      <c r="P4271" s="1" t="str">
        <f>VLOOKUP(K4271,de_para!$A$2:$B$46,2,0)</f>
        <v>Mensagem</v>
      </c>
      <c r="Q4271" s="1">
        <v>1</v>
      </c>
      <c r="R4271" s="1">
        <f t="shared" si="265"/>
        <v>3</v>
      </c>
      <c r="S4271" s="1">
        <f t="shared" si="266"/>
        <v>2020</v>
      </c>
      <c r="T4271" s="1">
        <f t="shared" si="267"/>
        <v>1</v>
      </c>
    </row>
    <row r="4272" spans="1:20" x14ac:dyDescent="0.2">
      <c r="A4272" s="3" t="s">
        <v>1358</v>
      </c>
      <c r="B4272" s="3" t="s">
        <v>2185</v>
      </c>
      <c r="C4272" s="4" t="s">
        <v>1614</v>
      </c>
      <c r="D4272" s="5" t="s">
        <v>1615</v>
      </c>
      <c r="E4272" s="4" t="s">
        <v>1616</v>
      </c>
      <c r="F4272" s="6">
        <v>1216.58</v>
      </c>
      <c r="G4272" s="4">
        <v>140896</v>
      </c>
      <c r="H4272" s="4">
        <v>154518</v>
      </c>
      <c r="I4272" s="5">
        <v>7.8733869199999997</v>
      </c>
      <c r="J4272" s="5">
        <v>1.0966812400635999</v>
      </c>
      <c r="K4272" s="5" t="s">
        <v>30</v>
      </c>
      <c r="L4272" s="5">
        <v>63</v>
      </c>
      <c r="M4272" s="7" t="s">
        <v>2186</v>
      </c>
      <c r="N4272" s="7" t="s">
        <v>2187</v>
      </c>
      <c r="O4272" s="9" t="str">
        <f t="shared" si="264"/>
        <v>2020-03-31</v>
      </c>
      <c r="P4272" s="1" t="str">
        <f>VLOOKUP(K4272,de_para!$A$2:$B$46,2,0)</f>
        <v>Lead Ads</v>
      </c>
      <c r="Q4272" s="1">
        <v>0</v>
      </c>
      <c r="R4272" s="1">
        <f t="shared" si="265"/>
        <v>3</v>
      </c>
      <c r="S4272" s="1">
        <f t="shared" si="266"/>
        <v>2020</v>
      </c>
      <c r="T4272" s="1">
        <f t="shared" si="267"/>
        <v>1</v>
      </c>
    </row>
    <row r="4273" spans="1:20" x14ac:dyDescent="0.2">
      <c r="A4273" s="3" t="s">
        <v>2125</v>
      </c>
      <c r="B4273" s="3" t="s">
        <v>2185</v>
      </c>
      <c r="C4273" s="4" t="s">
        <v>2126</v>
      </c>
      <c r="D4273" s="5" t="s">
        <v>2079</v>
      </c>
      <c r="E4273" s="4" t="s">
        <v>2080</v>
      </c>
      <c r="F4273" s="6">
        <v>113.22</v>
      </c>
      <c r="G4273" s="4">
        <v>5282</v>
      </c>
      <c r="H4273" s="4">
        <v>6239</v>
      </c>
      <c r="I4273" s="5">
        <v>18.147138959999999</v>
      </c>
      <c r="J4273" s="5">
        <v>1.1811813706929</v>
      </c>
      <c r="K4273" s="5" t="s">
        <v>826</v>
      </c>
      <c r="L4273" s="5">
        <v>36</v>
      </c>
      <c r="M4273" s="7" t="s">
        <v>2186</v>
      </c>
      <c r="N4273" s="7" t="s">
        <v>2187</v>
      </c>
      <c r="O4273" s="9" t="str">
        <f t="shared" si="264"/>
        <v>2020-03-31</v>
      </c>
      <c r="P4273" s="1" t="str">
        <f>VLOOKUP(K4273,de_para!$A$2:$B$46,2,0)</f>
        <v>App event</v>
      </c>
      <c r="Q4273" s="1">
        <v>0</v>
      </c>
      <c r="R4273" s="1">
        <f t="shared" si="265"/>
        <v>3</v>
      </c>
      <c r="S4273" s="1">
        <f t="shared" si="266"/>
        <v>2020</v>
      </c>
      <c r="T4273" s="1">
        <f t="shared" si="267"/>
        <v>1</v>
      </c>
    </row>
    <row r="4274" spans="1:20" x14ac:dyDescent="0.2">
      <c r="A4274" s="3" t="s">
        <v>1886</v>
      </c>
      <c r="B4274" s="3" t="s">
        <v>2185</v>
      </c>
      <c r="C4274" s="4" t="s">
        <v>1887</v>
      </c>
      <c r="D4274" s="5" t="s">
        <v>1841</v>
      </c>
      <c r="E4274" s="4" t="s">
        <v>1842</v>
      </c>
      <c r="F4274" s="6">
        <v>14696.76</v>
      </c>
      <c r="G4274" s="4">
        <v>423682</v>
      </c>
      <c r="H4274" s="4">
        <v>782993</v>
      </c>
      <c r="I4274" s="5">
        <v>18.769976230000001</v>
      </c>
      <c r="J4274" s="5">
        <v>1.8480676545145001</v>
      </c>
      <c r="K4274" s="5" t="s">
        <v>1304</v>
      </c>
      <c r="L4274" s="5">
        <v>566</v>
      </c>
      <c r="M4274" s="7" t="s">
        <v>2186</v>
      </c>
      <c r="N4274" s="7" t="s">
        <v>2187</v>
      </c>
      <c r="O4274" s="9" t="str">
        <f t="shared" si="264"/>
        <v>2020-03-31</v>
      </c>
      <c r="P4274" s="1" t="str">
        <f>VLOOKUP(K4274,de_para!$A$2:$B$46,2,0)</f>
        <v>web event</v>
      </c>
      <c r="Q4274" s="1">
        <v>0</v>
      </c>
      <c r="R4274" s="1">
        <f t="shared" si="265"/>
        <v>3</v>
      </c>
      <c r="S4274" s="1">
        <f t="shared" si="266"/>
        <v>2020</v>
      </c>
      <c r="T4274" s="1">
        <f t="shared" si="267"/>
        <v>1</v>
      </c>
    </row>
    <row r="4275" spans="1:20" x14ac:dyDescent="0.2">
      <c r="A4275" s="3" t="s">
        <v>2188</v>
      </c>
      <c r="B4275" s="3" t="s">
        <v>2185</v>
      </c>
      <c r="C4275" s="4" t="s">
        <v>2189</v>
      </c>
      <c r="D4275" s="5" t="s">
        <v>1524</v>
      </c>
      <c r="E4275" s="4" t="s">
        <v>1525</v>
      </c>
      <c r="F4275" s="6">
        <v>0</v>
      </c>
      <c r="G4275" s="4">
        <v>0</v>
      </c>
      <c r="H4275" s="4">
        <v>0</v>
      </c>
      <c r="I4275" s="5" t="s">
        <v>42</v>
      </c>
      <c r="J4275" s="5">
        <v>0</v>
      </c>
      <c r="K4275" s="5" t="s">
        <v>19</v>
      </c>
      <c r="L4275" s="5">
        <v>1</v>
      </c>
      <c r="M4275" s="7" t="s">
        <v>2186</v>
      </c>
      <c r="N4275" s="7" t="s">
        <v>2187</v>
      </c>
      <c r="O4275" s="9" t="str">
        <f t="shared" si="264"/>
        <v>2020-03-31</v>
      </c>
      <c r="P4275" s="1" t="str">
        <f>VLOOKUP(K4275,de_para!$A$2:$B$46,2,0)</f>
        <v>web event</v>
      </c>
      <c r="Q4275" s="1">
        <v>0</v>
      </c>
      <c r="R4275" s="1">
        <f t="shared" si="265"/>
        <v>3</v>
      </c>
      <c r="S4275" s="1">
        <f t="shared" si="266"/>
        <v>2020</v>
      </c>
      <c r="T4275" s="1">
        <f t="shared" si="267"/>
        <v>1</v>
      </c>
    </row>
    <row r="4276" spans="1:20" x14ac:dyDescent="0.2">
      <c r="A4276" s="3" t="s">
        <v>2174</v>
      </c>
      <c r="B4276" s="3" t="s">
        <v>2185</v>
      </c>
      <c r="C4276" s="4" t="s">
        <v>2182</v>
      </c>
      <c r="D4276" s="5" t="s">
        <v>2183</v>
      </c>
      <c r="E4276" s="4" t="s">
        <v>2184</v>
      </c>
      <c r="F4276" s="6">
        <v>0</v>
      </c>
      <c r="G4276" s="4">
        <v>0</v>
      </c>
      <c r="H4276" s="4">
        <v>0</v>
      </c>
      <c r="I4276" s="5" t="s">
        <v>42</v>
      </c>
      <c r="J4276" s="5">
        <v>0</v>
      </c>
      <c r="K4276" s="5" t="s">
        <v>2156</v>
      </c>
      <c r="L4276" s="5">
        <v>2</v>
      </c>
      <c r="M4276" s="7" t="s">
        <v>2186</v>
      </c>
      <c r="N4276" s="7" t="s">
        <v>2187</v>
      </c>
      <c r="O4276" s="9" t="str">
        <f t="shared" si="264"/>
        <v>2020-03-31</v>
      </c>
      <c r="P4276" s="1" t="str">
        <f>VLOOKUP(K4276,de_para!$A$2:$B$46,2,0)</f>
        <v>credito_confirmado</v>
      </c>
      <c r="Q4276" s="1">
        <v>0</v>
      </c>
      <c r="R4276" s="1">
        <f t="shared" si="265"/>
        <v>3</v>
      </c>
      <c r="S4276" s="1">
        <f t="shared" si="266"/>
        <v>2020</v>
      </c>
      <c r="T4276" s="1">
        <f t="shared" si="267"/>
        <v>1</v>
      </c>
    </row>
    <row r="4277" spans="1:20" x14ac:dyDescent="0.2">
      <c r="A4277" s="3" t="s">
        <v>1574</v>
      </c>
      <c r="B4277" s="3" t="s">
        <v>2185</v>
      </c>
      <c r="C4277" s="4" t="s">
        <v>2190</v>
      </c>
      <c r="D4277" s="5" t="s">
        <v>1108</v>
      </c>
      <c r="E4277" s="4" t="s">
        <v>1109</v>
      </c>
      <c r="F4277" s="6">
        <v>0</v>
      </c>
      <c r="G4277" s="4">
        <v>0</v>
      </c>
      <c r="H4277" s="4">
        <v>0</v>
      </c>
      <c r="I4277" s="5" t="s">
        <v>42</v>
      </c>
      <c r="J4277" s="5">
        <v>0</v>
      </c>
      <c r="K4277" s="5" t="s">
        <v>19</v>
      </c>
      <c r="L4277" s="5">
        <v>1</v>
      </c>
      <c r="M4277" s="7" t="s">
        <v>2186</v>
      </c>
      <c r="N4277" s="7" t="s">
        <v>2187</v>
      </c>
      <c r="O4277" s="9" t="str">
        <f t="shared" si="264"/>
        <v>2020-03-31</v>
      </c>
      <c r="P4277" s="1" t="str">
        <f>VLOOKUP(K4277,de_para!$A$2:$B$46,2,0)</f>
        <v>web event</v>
      </c>
      <c r="Q4277" s="1">
        <v>0</v>
      </c>
      <c r="R4277" s="1">
        <f t="shared" si="265"/>
        <v>3</v>
      </c>
      <c r="S4277" s="1">
        <f t="shared" si="266"/>
        <v>2020</v>
      </c>
      <c r="T4277" s="1">
        <f t="shared" si="267"/>
        <v>1</v>
      </c>
    </row>
    <row r="4278" spans="1:20" x14ac:dyDescent="0.2">
      <c r="A4278" s="3" t="s">
        <v>1358</v>
      </c>
      <c r="B4278" s="3" t="s">
        <v>2185</v>
      </c>
      <c r="C4278" s="4" t="s">
        <v>1359</v>
      </c>
      <c r="D4278" s="5" t="s">
        <v>1360</v>
      </c>
      <c r="E4278" s="4" t="s">
        <v>1361</v>
      </c>
      <c r="F4278" s="6">
        <v>1028.81</v>
      </c>
      <c r="G4278" s="4">
        <v>117824</v>
      </c>
      <c r="H4278" s="4">
        <v>129440</v>
      </c>
      <c r="I4278" s="5">
        <v>7.9481613099999997</v>
      </c>
      <c r="J4278" s="5">
        <v>1.098587724063</v>
      </c>
      <c r="K4278" s="5" t="s">
        <v>30</v>
      </c>
      <c r="L4278" s="5">
        <v>62</v>
      </c>
      <c r="M4278" s="7" t="s">
        <v>2186</v>
      </c>
      <c r="N4278" s="7" t="s">
        <v>2187</v>
      </c>
      <c r="O4278" s="9" t="str">
        <f t="shared" si="264"/>
        <v>2020-03-31</v>
      </c>
      <c r="P4278" s="1" t="str">
        <f>VLOOKUP(K4278,de_para!$A$2:$B$46,2,0)</f>
        <v>Lead Ads</v>
      </c>
      <c r="Q4278" s="1">
        <v>0</v>
      </c>
      <c r="R4278" s="1">
        <f t="shared" si="265"/>
        <v>3</v>
      </c>
      <c r="S4278" s="1">
        <f t="shared" si="266"/>
        <v>2020</v>
      </c>
      <c r="T4278" s="1">
        <f t="shared" si="267"/>
        <v>1</v>
      </c>
    </row>
    <row r="4279" spans="1:20" x14ac:dyDescent="0.2">
      <c r="A4279" s="3" t="s">
        <v>2144</v>
      </c>
      <c r="B4279" s="3" t="s">
        <v>2185</v>
      </c>
      <c r="C4279" s="4" t="s">
        <v>2145</v>
      </c>
      <c r="D4279" s="5" t="s">
        <v>2146</v>
      </c>
      <c r="E4279" s="4" t="s">
        <v>2147</v>
      </c>
      <c r="F4279" s="6">
        <v>193.06</v>
      </c>
      <c r="G4279" s="4">
        <v>15440</v>
      </c>
      <c r="H4279" s="4">
        <v>18073</v>
      </c>
      <c r="I4279" s="5">
        <v>10.68223317</v>
      </c>
      <c r="J4279" s="5">
        <v>1.1705310880829001</v>
      </c>
      <c r="K4279" s="5" t="s">
        <v>2148</v>
      </c>
      <c r="L4279" s="5">
        <v>14</v>
      </c>
      <c r="M4279" s="7" t="s">
        <v>2186</v>
      </c>
      <c r="N4279" s="7" t="s">
        <v>2187</v>
      </c>
      <c r="O4279" s="9" t="str">
        <f t="shared" si="264"/>
        <v>2020-03-31</v>
      </c>
      <c r="P4279" s="1" t="str">
        <f>VLOOKUP(K4279,de_para!$A$2:$B$46,2,0)</f>
        <v>App event</v>
      </c>
      <c r="Q4279" s="1">
        <v>0</v>
      </c>
      <c r="R4279" s="1">
        <f t="shared" si="265"/>
        <v>3</v>
      </c>
      <c r="S4279" s="1">
        <f t="shared" si="266"/>
        <v>2020</v>
      </c>
      <c r="T4279" s="1">
        <f t="shared" si="267"/>
        <v>1</v>
      </c>
    </row>
    <row r="4280" spans="1:20" x14ac:dyDescent="0.2">
      <c r="A4280" s="3" t="s">
        <v>2003</v>
      </c>
      <c r="B4280" s="3" t="s">
        <v>2185</v>
      </c>
      <c r="C4280" s="4" t="s">
        <v>2004</v>
      </c>
      <c r="D4280" s="5" t="s">
        <v>2003</v>
      </c>
      <c r="E4280" s="4" t="s">
        <v>2005</v>
      </c>
      <c r="F4280" s="6">
        <v>5486.04</v>
      </c>
      <c r="G4280" s="4">
        <v>1279747</v>
      </c>
      <c r="H4280" s="4">
        <v>3365751</v>
      </c>
      <c r="I4280" s="5">
        <v>1.6299601500000001</v>
      </c>
      <c r="J4280" s="5">
        <v>2.6300128072189</v>
      </c>
      <c r="K4280" s="5" t="s">
        <v>1985</v>
      </c>
      <c r="L4280" s="5">
        <v>5285</v>
      </c>
      <c r="M4280" s="7" t="s">
        <v>2186</v>
      </c>
      <c r="N4280" s="7" t="s">
        <v>2187</v>
      </c>
      <c r="O4280" s="9" t="str">
        <f t="shared" si="264"/>
        <v>2020-03-31</v>
      </c>
      <c r="P4280" s="1" t="str">
        <f>VLOOKUP(K4280,de_para!$A$2:$B$46,2,0)</f>
        <v>web event</v>
      </c>
      <c r="Q4280" s="1">
        <v>0</v>
      </c>
      <c r="R4280" s="1">
        <f t="shared" si="265"/>
        <v>3</v>
      </c>
      <c r="S4280" s="1">
        <f t="shared" si="266"/>
        <v>2020</v>
      </c>
      <c r="T4280" s="1">
        <f t="shared" si="267"/>
        <v>1</v>
      </c>
    </row>
    <row r="4281" spans="1:20" x14ac:dyDescent="0.2">
      <c r="A4281" s="3" t="s">
        <v>2131</v>
      </c>
      <c r="B4281" s="3" t="s">
        <v>2185</v>
      </c>
      <c r="C4281" s="4" t="s">
        <v>2132</v>
      </c>
      <c r="D4281" s="5" t="s">
        <v>2133</v>
      </c>
      <c r="E4281" s="4" t="s">
        <v>2134</v>
      </c>
      <c r="F4281" s="6">
        <v>187.31</v>
      </c>
      <c r="G4281" s="4">
        <v>9344</v>
      </c>
      <c r="H4281" s="4">
        <v>10766</v>
      </c>
      <c r="I4281" s="5">
        <v>17.398290920000001</v>
      </c>
      <c r="J4281" s="5">
        <v>1.1521832191781001</v>
      </c>
      <c r="K4281" s="5" t="s">
        <v>826</v>
      </c>
      <c r="L4281" s="5">
        <v>52</v>
      </c>
      <c r="M4281" s="7" t="s">
        <v>2186</v>
      </c>
      <c r="N4281" s="7" t="s">
        <v>2187</v>
      </c>
      <c r="O4281" s="9" t="str">
        <f t="shared" si="264"/>
        <v>2020-03-31</v>
      </c>
      <c r="P4281" s="1" t="str">
        <f>VLOOKUP(K4281,de_para!$A$2:$B$46,2,0)</f>
        <v>App event</v>
      </c>
      <c r="Q4281" s="1">
        <v>0</v>
      </c>
      <c r="R4281" s="1">
        <f t="shared" si="265"/>
        <v>3</v>
      </c>
      <c r="S4281" s="1">
        <f t="shared" si="266"/>
        <v>2020</v>
      </c>
      <c r="T4281" s="1">
        <f t="shared" si="267"/>
        <v>1</v>
      </c>
    </row>
    <row r="4282" spans="1:20" x14ac:dyDescent="0.2">
      <c r="A4282" s="3" t="s">
        <v>1006</v>
      </c>
      <c r="B4282" s="3" t="s">
        <v>2185</v>
      </c>
      <c r="C4282" s="4" t="s">
        <v>1331</v>
      </c>
      <c r="D4282" s="5" t="s">
        <v>456</v>
      </c>
      <c r="E4282" s="4" t="s">
        <v>457</v>
      </c>
      <c r="F4282" s="6">
        <v>13974.28</v>
      </c>
      <c r="G4282" s="4">
        <v>2185219</v>
      </c>
      <c r="H4282" s="4">
        <v>3196907</v>
      </c>
      <c r="I4282" s="5">
        <v>4.3711875300000003</v>
      </c>
      <c r="J4282" s="5">
        <v>1.4629687001623</v>
      </c>
      <c r="K4282" s="5" t="s">
        <v>38</v>
      </c>
      <c r="L4282" s="5">
        <v>48</v>
      </c>
      <c r="M4282" s="7" t="s">
        <v>2186</v>
      </c>
      <c r="N4282" s="7" t="s">
        <v>2187</v>
      </c>
      <c r="O4282" s="9" t="str">
        <f t="shared" si="264"/>
        <v>2020-03-31</v>
      </c>
      <c r="P4282" s="1" t="str">
        <f>VLOOKUP(K4282,de_para!$A$2:$B$46,2,0)</f>
        <v>Credenciamento</v>
      </c>
      <c r="Q4282" s="1">
        <v>0</v>
      </c>
      <c r="R4282" s="1">
        <f t="shared" si="265"/>
        <v>3</v>
      </c>
      <c r="S4282" s="1">
        <f t="shared" si="266"/>
        <v>2020</v>
      </c>
      <c r="T4282" s="1">
        <f t="shared" si="267"/>
        <v>1</v>
      </c>
    </row>
    <row r="4283" spans="1:20" x14ac:dyDescent="0.2">
      <c r="A4283" s="3" t="s">
        <v>1601</v>
      </c>
      <c r="B4283" s="3" t="s">
        <v>2185</v>
      </c>
      <c r="C4283" s="4" t="s">
        <v>1617</v>
      </c>
      <c r="D4283" s="5" t="s">
        <v>1615</v>
      </c>
      <c r="E4283" s="4" t="s">
        <v>1616</v>
      </c>
      <c r="F4283" s="6">
        <v>720.58</v>
      </c>
      <c r="G4283" s="4">
        <v>86992</v>
      </c>
      <c r="H4283" s="4">
        <v>94220</v>
      </c>
      <c r="I4283" s="5">
        <v>7.64784547</v>
      </c>
      <c r="J4283" s="5">
        <v>1.0830881000552</v>
      </c>
      <c r="K4283" s="5" t="s">
        <v>30</v>
      </c>
      <c r="L4283" s="5">
        <v>42</v>
      </c>
      <c r="M4283" s="7" t="s">
        <v>2186</v>
      </c>
      <c r="N4283" s="7" t="s">
        <v>2187</v>
      </c>
      <c r="O4283" s="9" t="str">
        <f t="shared" si="264"/>
        <v>2020-03-31</v>
      </c>
      <c r="P4283" s="1" t="str">
        <f>VLOOKUP(K4283,de_para!$A$2:$B$46,2,0)</f>
        <v>Lead Ads</v>
      </c>
      <c r="Q4283" s="1">
        <v>0</v>
      </c>
      <c r="R4283" s="1">
        <f t="shared" si="265"/>
        <v>3</v>
      </c>
      <c r="S4283" s="1">
        <f t="shared" si="266"/>
        <v>2020</v>
      </c>
      <c r="T4283" s="1">
        <f t="shared" si="267"/>
        <v>1</v>
      </c>
    </row>
    <row r="4284" spans="1:20" x14ac:dyDescent="0.2">
      <c r="A4284" s="3" t="s">
        <v>1094</v>
      </c>
      <c r="B4284" s="3" t="s">
        <v>2185</v>
      </c>
      <c r="C4284" s="4" t="s">
        <v>1541</v>
      </c>
      <c r="D4284" s="5" t="s">
        <v>1524</v>
      </c>
      <c r="E4284" s="4" t="s">
        <v>1525</v>
      </c>
      <c r="F4284" s="6">
        <v>571.65</v>
      </c>
      <c r="G4284" s="4">
        <v>8904</v>
      </c>
      <c r="H4284" s="4">
        <v>32743</v>
      </c>
      <c r="I4284" s="5">
        <v>17.458693459999999</v>
      </c>
      <c r="J4284" s="5">
        <v>3.6773360287511001</v>
      </c>
      <c r="K4284" s="5" t="s">
        <v>19</v>
      </c>
      <c r="L4284" s="5">
        <v>38</v>
      </c>
      <c r="M4284" s="7" t="s">
        <v>2186</v>
      </c>
      <c r="N4284" s="7" t="s">
        <v>2187</v>
      </c>
      <c r="O4284" s="9" t="str">
        <f t="shared" si="264"/>
        <v>2020-03-31</v>
      </c>
      <c r="P4284" s="1" t="str">
        <f>VLOOKUP(K4284,de_para!$A$2:$B$46,2,0)</f>
        <v>web event</v>
      </c>
      <c r="Q4284" s="1">
        <v>0</v>
      </c>
      <c r="R4284" s="1">
        <f t="shared" si="265"/>
        <v>3</v>
      </c>
      <c r="S4284" s="1">
        <f t="shared" si="266"/>
        <v>2020</v>
      </c>
      <c r="T4284" s="1">
        <f t="shared" si="267"/>
        <v>1</v>
      </c>
    </row>
    <row r="4285" spans="1:20" x14ac:dyDescent="0.2">
      <c r="A4285" s="3" t="s">
        <v>958</v>
      </c>
      <c r="B4285" s="3" t="s">
        <v>2185</v>
      </c>
      <c r="C4285" s="4" t="s">
        <v>2142</v>
      </c>
      <c r="D4285" s="5" t="s">
        <v>1108</v>
      </c>
      <c r="E4285" s="4" t="s">
        <v>1109</v>
      </c>
      <c r="F4285" s="6">
        <v>0</v>
      </c>
      <c r="G4285" s="4">
        <v>0</v>
      </c>
      <c r="H4285" s="4">
        <v>0</v>
      </c>
      <c r="I4285" s="5" t="s">
        <v>42</v>
      </c>
      <c r="J4285" s="5">
        <v>0</v>
      </c>
      <c r="K4285" s="5" t="s">
        <v>19</v>
      </c>
      <c r="L4285" s="5">
        <v>8</v>
      </c>
      <c r="M4285" s="7" t="s">
        <v>2186</v>
      </c>
      <c r="N4285" s="7" t="s">
        <v>2187</v>
      </c>
      <c r="O4285" s="9" t="str">
        <f t="shared" si="264"/>
        <v>2020-03-31</v>
      </c>
      <c r="P4285" s="1" t="str">
        <f>VLOOKUP(K4285,de_para!$A$2:$B$46,2,0)</f>
        <v>web event</v>
      </c>
      <c r="Q4285" s="1">
        <v>0</v>
      </c>
      <c r="R4285" s="1">
        <f t="shared" si="265"/>
        <v>3</v>
      </c>
      <c r="S4285" s="1">
        <f t="shared" si="266"/>
        <v>2020</v>
      </c>
      <c r="T4285" s="1">
        <f t="shared" si="267"/>
        <v>1</v>
      </c>
    </row>
    <row r="4286" spans="1:20" x14ac:dyDescent="0.2">
      <c r="A4286" s="3" t="s">
        <v>2140</v>
      </c>
      <c r="B4286" s="3" t="s">
        <v>2185</v>
      </c>
      <c r="C4286" s="4" t="s">
        <v>2141</v>
      </c>
      <c r="D4286" s="5" t="s">
        <v>2079</v>
      </c>
      <c r="E4286" s="4" t="s">
        <v>2080</v>
      </c>
      <c r="F4286" s="6">
        <v>170.26</v>
      </c>
      <c r="G4286" s="4">
        <v>15764</v>
      </c>
      <c r="H4286" s="4">
        <v>18172</v>
      </c>
      <c r="I4286" s="5">
        <v>9.3693594499999993</v>
      </c>
      <c r="J4286" s="5">
        <v>1.1527531083481</v>
      </c>
      <c r="K4286" s="5" t="s">
        <v>826</v>
      </c>
      <c r="L4286" s="5">
        <v>30</v>
      </c>
      <c r="M4286" s="7" t="s">
        <v>2186</v>
      </c>
      <c r="N4286" s="7" t="s">
        <v>2187</v>
      </c>
      <c r="O4286" s="9" t="str">
        <f t="shared" si="264"/>
        <v>2020-03-31</v>
      </c>
      <c r="P4286" s="1" t="str">
        <f>VLOOKUP(K4286,de_para!$A$2:$B$46,2,0)</f>
        <v>App event</v>
      </c>
      <c r="Q4286" s="1">
        <v>0</v>
      </c>
      <c r="R4286" s="1">
        <f t="shared" si="265"/>
        <v>3</v>
      </c>
      <c r="S4286" s="1">
        <f t="shared" si="266"/>
        <v>2020</v>
      </c>
      <c r="T4286" s="1">
        <f t="shared" si="267"/>
        <v>1</v>
      </c>
    </row>
    <row r="4287" spans="1:20" x14ac:dyDescent="0.2">
      <c r="A4287" s="3" t="s">
        <v>1305</v>
      </c>
      <c r="B4287" s="3" t="s">
        <v>2185</v>
      </c>
      <c r="C4287" s="4" t="s">
        <v>1306</v>
      </c>
      <c r="D4287" s="5" t="s">
        <v>1249</v>
      </c>
      <c r="E4287" s="4" t="s">
        <v>1250</v>
      </c>
      <c r="F4287" s="6">
        <v>2034.28</v>
      </c>
      <c r="G4287" s="4">
        <v>342848</v>
      </c>
      <c r="H4287" s="4">
        <v>584172</v>
      </c>
      <c r="I4287" s="5">
        <v>3.4823305499999999</v>
      </c>
      <c r="J4287" s="5">
        <v>1.7038804368116001</v>
      </c>
      <c r="K4287" s="5" t="s">
        <v>1251</v>
      </c>
      <c r="L4287" s="5">
        <v>19</v>
      </c>
      <c r="M4287" s="7" t="s">
        <v>2186</v>
      </c>
      <c r="N4287" s="7" t="s">
        <v>2187</v>
      </c>
      <c r="O4287" s="9" t="str">
        <f t="shared" si="264"/>
        <v>2020-03-31</v>
      </c>
      <c r="P4287" s="1" t="str">
        <f>VLOOKUP(K4287,de_para!$A$2:$B$46,2,0)</f>
        <v>Credenciamento</v>
      </c>
      <c r="Q4287" s="1">
        <v>0</v>
      </c>
      <c r="R4287" s="1">
        <f t="shared" si="265"/>
        <v>3</v>
      </c>
      <c r="S4287" s="1">
        <f t="shared" si="266"/>
        <v>2020</v>
      </c>
      <c r="T4287" s="1">
        <f t="shared" si="267"/>
        <v>1</v>
      </c>
    </row>
    <row r="4288" spans="1:20" x14ac:dyDescent="0.2">
      <c r="A4288" s="3" t="s">
        <v>311</v>
      </c>
      <c r="B4288" s="3" t="s">
        <v>2185</v>
      </c>
      <c r="C4288" s="4" t="s">
        <v>1123</v>
      </c>
      <c r="D4288" s="5" t="s">
        <v>1108</v>
      </c>
      <c r="E4288" s="4" t="s">
        <v>1109</v>
      </c>
      <c r="F4288" s="6">
        <v>9677.94</v>
      </c>
      <c r="G4288" s="4">
        <v>1160452</v>
      </c>
      <c r="H4288" s="4">
        <v>1708223</v>
      </c>
      <c r="I4288" s="5">
        <v>5.6655015200000003</v>
      </c>
      <c r="J4288" s="5">
        <v>1.4720324494249</v>
      </c>
      <c r="K4288" s="5" t="s">
        <v>19</v>
      </c>
      <c r="L4288" s="5">
        <v>274</v>
      </c>
      <c r="M4288" s="7" t="s">
        <v>2186</v>
      </c>
      <c r="N4288" s="7" t="s">
        <v>2187</v>
      </c>
      <c r="O4288" s="9" t="str">
        <f t="shared" si="264"/>
        <v>2020-03-31</v>
      </c>
      <c r="P4288" s="1" t="str">
        <f>VLOOKUP(K4288,de_para!$A$2:$B$46,2,0)</f>
        <v>web event</v>
      </c>
      <c r="Q4288" s="1">
        <v>0</v>
      </c>
      <c r="R4288" s="1">
        <f t="shared" si="265"/>
        <v>3</v>
      </c>
      <c r="S4288" s="1">
        <f t="shared" si="266"/>
        <v>2020</v>
      </c>
      <c r="T4288" s="1">
        <f t="shared" si="267"/>
        <v>1</v>
      </c>
    </row>
    <row r="4289" spans="1:20" x14ac:dyDescent="0.2">
      <c r="A4289" s="3" t="s">
        <v>1536</v>
      </c>
      <c r="B4289" s="3" t="s">
        <v>2185</v>
      </c>
      <c r="C4289" s="4" t="s">
        <v>1537</v>
      </c>
      <c r="D4289" s="5" t="s">
        <v>1524</v>
      </c>
      <c r="E4289" s="4" t="s">
        <v>1525</v>
      </c>
      <c r="F4289" s="6">
        <v>5762.11</v>
      </c>
      <c r="G4289" s="4">
        <v>254595</v>
      </c>
      <c r="H4289" s="4">
        <v>675711</v>
      </c>
      <c r="I4289" s="5">
        <v>8.5274769799999994</v>
      </c>
      <c r="J4289" s="5">
        <v>2.6540623342955998</v>
      </c>
      <c r="K4289" s="5" t="s">
        <v>19</v>
      </c>
      <c r="L4289" s="5">
        <v>171</v>
      </c>
      <c r="M4289" s="7" t="s">
        <v>2186</v>
      </c>
      <c r="N4289" s="7" t="s">
        <v>2187</v>
      </c>
      <c r="O4289" s="9" t="str">
        <f t="shared" si="264"/>
        <v>2020-03-31</v>
      </c>
      <c r="P4289" s="1" t="str">
        <f>VLOOKUP(K4289,de_para!$A$2:$B$46,2,0)</f>
        <v>web event</v>
      </c>
      <c r="Q4289" s="1">
        <v>0</v>
      </c>
      <c r="R4289" s="1">
        <f t="shared" si="265"/>
        <v>3</v>
      </c>
      <c r="S4289" s="1">
        <f t="shared" si="266"/>
        <v>2020</v>
      </c>
      <c r="T4289" s="1">
        <f t="shared" si="267"/>
        <v>1</v>
      </c>
    </row>
    <row r="4290" spans="1:20" x14ac:dyDescent="0.2">
      <c r="A4290" s="3" t="s">
        <v>1477</v>
      </c>
      <c r="B4290" s="3" t="s">
        <v>2185</v>
      </c>
      <c r="C4290" s="4" t="s">
        <v>1478</v>
      </c>
      <c r="D4290" s="5" t="s">
        <v>1239</v>
      </c>
      <c r="E4290" s="4" t="s">
        <v>1240</v>
      </c>
      <c r="F4290" s="6">
        <v>982.64</v>
      </c>
      <c r="G4290" s="4">
        <v>125824</v>
      </c>
      <c r="H4290" s="4">
        <v>136955</v>
      </c>
      <c r="I4290" s="5">
        <v>7.1749114699999996</v>
      </c>
      <c r="J4290" s="5">
        <v>1.0884648397762</v>
      </c>
      <c r="K4290" s="5" t="s">
        <v>200</v>
      </c>
      <c r="L4290" s="5">
        <v>41</v>
      </c>
      <c r="M4290" s="7" t="s">
        <v>2186</v>
      </c>
      <c r="N4290" s="7" t="s">
        <v>2187</v>
      </c>
      <c r="O4290" s="9" t="str">
        <f t="shared" si="264"/>
        <v>2020-03-31</v>
      </c>
      <c r="P4290" s="1" t="str">
        <f>VLOOKUP(K4290,de_para!$A$2:$B$46,2,0)</f>
        <v>Mensagem</v>
      </c>
      <c r="Q4290" s="1">
        <v>1</v>
      </c>
      <c r="R4290" s="1">
        <f t="shared" si="265"/>
        <v>3</v>
      </c>
      <c r="S4290" s="1">
        <f t="shared" si="266"/>
        <v>2020</v>
      </c>
      <c r="T4290" s="1">
        <f t="shared" si="267"/>
        <v>1</v>
      </c>
    </row>
    <row r="4291" spans="1:20" x14ac:dyDescent="0.2">
      <c r="A4291" s="3" t="s">
        <v>1444</v>
      </c>
      <c r="B4291" s="3" t="s">
        <v>2185</v>
      </c>
      <c r="C4291" s="4" t="s">
        <v>2095</v>
      </c>
      <c r="D4291" s="5" t="s">
        <v>2064</v>
      </c>
      <c r="E4291" s="4" t="s">
        <v>2065</v>
      </c>
      <c r="F4291" s="6">
        <v>7907.24</v>
      </c>
      <c r="G4291" s="4">
        <v>730630</v>
      </c>
      <c r="H4291" s="4">
        <v>911938</v>
      </c>
      <c r="I4291" s="5">
        <v>8.6708087599999999</v>
      </c>
      <c r="J4291" s="5">
        <v>1.2481529638805</v>
      </c>
      <c r="K4291" s="5" t="s">
        <v>200</v>
      </c>
      <c r="L4291" s="5">
        <v>239</v>
      </c>
      <c r="M4291" s="7" t="s">
        <v>2186</v>
      </c>
      <c r="N4291" s="7" t="s">
        <v>2187</v>
      </c>
      <c r="O4291" s="9" t="str">
        <f t="shared" ref="O4291:O4354" si="268">RIGHT(B4291,10)</f>
        <v>2020-03-31</v>
      </c>
      <c r="P4291" s="1" t="str">
        <f>VLOOKUP(K4291,de_para!$A$2:$B$46,2,0)</f>
        <v>Mensagem</v>
      </c>
      <c r="Q4291" s="1">
        <v>1</v>
      </c>
      <c r="R4291" s="1">
        <f t="shared" ref="R4291:R4354" si="269">MONTH(O4291)</f>
        <v>3</v>
      </c>
      <c r="S4291" s="1">
        <f t="shared" ref="S4291:S4354" si="270">YEAR(O4291)</f>
        <v>2020</v>
      </c>
      <c r="T4291" s="1">
        <f t="shared" ref="T4291:T4354" si="271">IF(R4291&lt;7,1,2)</f>
        <v>1</v>
      </c>
    </row>
    <row r="4292" spans="1:20" x14ac:dyDescent="0.2">
      <c r="A4292" s="3" t="s">
        <v>2191</v>
      </c>
      <c r="B4292" s="3" t="s">
        <v>2185</v>
      </c>
      <c r="C4292" s="4" t="s">
        <v>2192</v>
      </c>
      <c r="D4292" s="5" t="s">
        <v>1239</v>
      </c>
      <c r="E4292" s="4" t="s">
        <v>1240</v>
      </c>
      <c r="F4292" s="6">
        <v>0</v>
      </c>
      <c r="G4292" s="4">
        <v>0</v>
      </c>
      <c r="H4292" s="4">
        <v>0</v>
      </c>
      <c r="I4292" s="5" t="s">
        <v>42</v>
      </c>
      <c r="J4292" s="5">
        <v>0</v>
      </c>
      <c r="K4292" s="5" t="s">
        <v>200</v>
      </c>
      <c r="L4292" s="5">
        <v>2</v>
      </c>
      <c r="M4292" s="7" t="s">
        <v>2186</v>
      </c>
      <c r="N4292" s="7" t="s">
        <v>2187</v>
      </c>
      <c r="O4292" s="9" t="str">
        <f t="shared" si="268"/>
        <v>2020-03-31</v>
      </c>
      <c r="P4292" s="1" t="str">
        <f>VLOOKUP(K4292,de_para!$A$2:$B$46,2,0)</f>
        <v>Mensagem</v>
      </c>
      <c r="Q4292" s="1">
        <v>1</v>
      </c>
      <c r="R4292" s="1">
        <f t="shared" si="269"/>
        <v>3</v>
      </c>
      <c r="S4292" s="1">
        <f t="shared" si="270"/>
        <v>2020</v>
      </c>
      <c r="T4292" s="1">
        <f t="shared" si="271"/>
        <v>1</v>
      </c>
    </row>
    <row r="4293" spans="1:20" x14ac:dyDescent="0.2">
      <c r="A4293" s="3" t="s">
        <v>1413</v>
      </c>
      <c r="B4293" s="3" t="s">
        <v>2185</v>
      </c>
      <c r="C4293" s="4" t="s">
        <v>1415</v>
      </c>
      <c r="D4293" s="5" t="s">
        <v>1416</v>
      </c>
      <c r="E4293" s="4" t="s">
        <v>1417</v>
      </c>
      <c r="F4293" s="6">
        <v>6876.26</v>
      </c>
      <c r="G4293" s="4">
        <v>769919</v>
      </c>
      <c r="H4293" s="4">
        <v>928759</v>
      </c>
      <c r="I4293" s="5">
        <v>7.4037075300000001</v>
      </c>
      <c r="J4293" s="5">
        <v>1.2063074167542001</v>
      </c>
      <c r="K4293" s="5" t="s">
        <v>200</v>
      </c>
      <c r="L4293" s="5">
        <v>178</v>
      </c>
      <c r="M4293" s="7" t="s">
        <v>2186</v>
      </c>
      <c r="N4293" s="7" t="s">
        <v>2187</v>
      </c>
      <c r="O4293" s="9" t="str">
        <f t="shared" si="268"/>
        <v>2020-03-31</v>
      </c>
      <c r="P4293" s="1" t="str">
        <f>VLOOKUP(K4293,de_para!$A$2:$B$46,2,0)</f>
        <v>Mensagem</v>
      </c>
      <c r="Q4293" s="1">
        <v>1</v>
      </c>
      <c r="R4293" s="1">
        <f t="shared" si="269"/>
        <v>3</v>
      </c>
      <c r="S4293" s="1">
        <f t="shared" si="270"/>
        <v>2020</v>
      </c>
      <c r="T4293" s="1">
        <f t="shared" si="271"/>
        <v>1</v>
      </c>
    </row>
    <row r="4294" spans="1:20" x14ac:dyDescent="0.2">
      <c r="A4294" s="3" t="s">
        <v>958</v>
      </c>
      <c r="B4294" s="3" t="s">
        <v>2185</v>
      </c>
      <c r="C4294" s="4" t="s">
        <v>2193</v>
      </c>
      <c r="D4294" s="5" t="s">
        <v>2194</v>
      </c>
      <c r="E4294" s="4" t="s">
        <v>2195</v>
      </c>
      <c r="F4294" s="6">
        <v>0</v>
      </c>
      <c r="G4294" s="4">
        <v>0</v>
      </c>
      <c r="H4294" s="4">
        <v>0</v>
      </c>
      <c r="I4294" s="5" t="s">
        <v>42</v>
      </c>
      <c r="J4294" s="5">
        <v>0</v>
      </c>
      <c r="K4294" s="5" t="s">
        <v>19</v>
      </c>
      <c r="L4294" s="5">
        <v>2</v>
      </c>
      <c r="M4294" s="7" t="s">
        <v>2186</v>
      </c>
      <c r="N4294" s="7" t="s">
        <v>2187</v>
      </c>
      <c r="O4294" s="9" t="str">
        <f t="shared" si="268"/>
        <v>2020-03-31</v>
      </c>
      <c r="P4294" s="1" t="str">
        <f>VLOOKUP(K4294,de_para!$A$2:$B$46,2,0)</f>
        <v>web event</v>
      </c>
      <c r="Q4294" s="1">
        <v>0</v>
      </c>
      <c r="R4294" s="1">
        <f t="shared" si="269"/>
        <v>3</v>
      </c>
      <c r="S4294" s="1">
        <f t="shared" si="270"/>
        <v>2020</v>
      </c>
      <c r="T4294" s="1">
        <f t="shared" si="271"/>
        <v>1</v>
      </c>
    </row>
    <row r="4295" spans="1:20" x14ac:dyDescent="0.2">
      <c r="A4295" s="3" t="s">
        <v>1517</v>
      </c>
      <c r="B4295" s="3" t="s">
        <v>2185</v>
      </c>
      <c r="C4295" s="4" t="s">
        <v>1518</v>
      </c>
      <c r="D4295" s="5" t="s">
        <v>1503</v>
      </c>
      <c r="E4295" s="4" t="s">
        <v>1504</v>
      </c>
      <c r="F4295" s="6">
        <v>1176.58</v>
      </c>
      <c r="G4295" s="4">
        <v>15204</v>
      </c>
      <c r="H4295" s="4">
        <v>76417</v>
      </c>
      <c r="I4295" s="5">
        <v>15.39683578</v>
      </c>
      <c r="J4295" s="5">
        <v>5.0261115495922004</v>
      </c>
      <c r="K4295" s="5" t="s">
        <v>1304</v>
      </c>
      <c r="L4295" s="5">
        <v>48</v>
      </c>
      <c r="M4295" s="7" t="s">
        <v>2186</v>
      </c>
      <c r="N4295" s="7" t="s">
        <v>2187</v>
      </c>
      <c r="O4295" s="9" t="str">
        <f t="shared" si="268"/>
        <v>2020-03-31</v>
      </c>
      <c r="P4295" s="1" t="str">
        <f>VLOOKUP(K4295,de_para!$A$2:$B$46,2,0)</f>
        <v>web event</v>
      </c>
      <c r="Q4295" s="1">
        <v>0</v>
      </c>
      <c r="R4295" s="1">
        <f t="shared" si="269"/>
        <v>3</v>
      </c>
      <c r="S4295" s="1">
        <f t="shared" si="270"/>
        <v>2020</v>
      </c>
      <c r="T4295" s="1">
        <f t="shared" si="271"/>
        <v>1</v>
      </c>
    </row>
    <row r="4296" spans="1:20" x14ac:dyDescent="0.2">
      <c r="A4296" s="3" t="s">
        <v>1574</v>
      </c>
      <c r="B4296" s="3" t="s">
        <v>2185</v>
      </c>
      <c r="C4296" s="4" t="s">
        <v>1577</v>
      </c>
      <c r="D4296" s="5" t="s">
        <v>456</v>
      </c>
      <c r="E4296" s="4" t="s">
        <v>457</v>
      </c>
      <c r="F4296" s="6">
        <v>2109.27</v>
      </c>
      <c r="G4296" s="4">
        <v>206561</v>
      </c>
      <c r="H4296" s="4">
        <v>273756</v>
      </c>
      <c r="I4296" s="5">
        <v>7.7049270200000004</v>
      </c>
      <c r="J4296" s="5">
        <v>1.3253034212654</v>
      </c>
      <c r="K4296" s="5" t="s">
        <v>38</v>
      </c>
      <c r="L4296" s="5">
        <v>24</v>
      </c>
      <c r="M4296" s="7" t="s">
        <v>2186</v>
      </c>
      <c r="N4296" s="7" t="s">
        <v>2187</v>
      </c>
      <c r="O4296" s="9" t="str">
        <f t="shared" si="268"/>
        <v>2020-03-31</v>
      </c>
      <c r="P4296" s="1" t="str">
        <f>VLOOKUP(K4296,de_para!$A$2:$B$46,2,0)</f>
        <v>Credenciamento</v>
      </c>
      <c r="Q4296" s="1">
        <v>0</v>
      </c>
      <c r="R4296" s="1">
        <f t="shared" si="269"/>
        <v>3</v>
      </c>
      <c r="S4296" s="1">
        <f t="shared" si="270"/>
        <v>2020</v>
      </c>
      <c r="T4296" s="1">
        <f t="shared" si="271"/>
        <v>1</v>
      </c>
    </row>
    <row r="4297" spans="1:20" x14ac:dyDescent="0.2">
      <c r="A4297" s="3" t="s">
        <v>2196</v>
      </c>
      <c r="B4297" s="3" t="s">
        <v>2185</v>
      </c>
      <c r="C4297" s="4" t="s">
        <v>2197</v>
      </c>
      <c r="D4297" s="5" t="s">
        <v>2198</v>
      </c>
      <c r="E4297" s="4" t="s">
        <v>2199</v>
      </c>
      <c r="F4297" s="6">
        <v>0</v>
      </c>
      <c r="G4297" s="4">
        <v>0</v>
      </c>
      <c r="H4297" s="4">
        <v>0</v>
      </c>
      <c r="I4297" s="5" t="s">
        <v>42</v>
      </c>
      <c r="J4297" s="5">
        <v>0</v>
      </c>
      <c r="K4297" s="5" t="s">
        <v>2156</v>
      </c>
      <c r="L4297" s="5">
        <v>2</v>
      </c>
      <c r="M4297" s="7" t="s">
        <v>2186</v>
      </c>
      <c r="N4297" s="7" t="s">
        <v>2187</v>
      </c>
      <c r="O4297" s="9" t="str">
        <f t="shared" si="268"/>
        <v>2020-03-31</v>
      </c>
      <c r="P4297" s="1" t="str">
        <f>VLOOKUP(K4297,de_para!$A$2:$B$46,2,0)</f>
        <v>credito_confirmado</v>
      </c>
      <c r="Q4297" s="1">
        <v>0</v>
      </c>
      <c r="R4297" s="1">
        <f t="shared" si="269"/>
        <v>3</v>
      </c>
      <c r="S4297" s="1">
        <f t="shared" si="270"/>
        <v>2020</v>
      </c>
      <c r="T4297" s="1">
        <f t="shared" si="271"/>
        <v>1</v>
      </c>
    </row>
    <row r="4298" spans="1:20" x14ac:dyDescent="0.2">
      <c r="A4298" s="3" t="s">
        <v>2163</v>
      </c>
      <c r="B4298" s="3" t="s">
        <v>2185</v>
      </c>
      <c r="C4298" s="4" t="s">
        <v>2164</v>
      </c>
      <c r="D4298" s="5" t="s">
        <v>2165</v>
      </c>
      <c r="E4298" s="4" t="s">
        <v>2166</v>
      </c>
      <c r="F4298" s="6">
        <v>0</v>
      </c>
      <c r="G4298" s="4">
        <v>0</v>
      </c>
      <c r="H4298" s="4">
        <v>0</v>
      </c>
      <c r="I4298" s="5" t="s">
        <v>42</v>
      </c>
      <c r="J4298" s="5">
        <v>0</v>
      </c>
      <c r="K4298" s="5" t="s">
        <v>2167</v>
      </c>
      <c r="L4298" s="5">
        <v>1</v>
      </c>
      <c r="M4298" s="7" t="s">
        <v>2186</v>
      </c>
      <c r="N4298" s="7" t="s">
        <v>2187</v>
      </c>
      <c r="O4298" s="9" t="str">
        <f t="shared" si="268"/>
        <v>2020-03-31</v>
      </c>
      <c r="P4298" s="1" t="str">
        <f>VLOOKUP(K4298,de_para!$A$2:$B$46,2,0)</f>
        <v>web event</v>
      </c>
      <c r="Q4298" s="1">
        <v>0</v>
      </c>
      <c r="R4298" s="1">
        <f t="shared" si="269"/>
        <v>3</v>
      </c>
      <c r="S4298" s="1">
        <f t="shared" si="270"/>
        <v>2020</v>
      </c>
      <c r="T4298" s="1">
        <f t="shared" si="271"/>
        <v>1</v>
      </c>
    </row>
    <row r="4299" spans="1:20" x14ac:dyDescent="0.2">
      <c r="A4299" s="3" t="s">
        <v>1327</v>
      </c>
      <c r="B4299" s="3" t="s">
        <v>2185</v>
      </c>
      <c r="C4299" s="4" t="s">
        <v>1328</v>
      </c>
      <c r="D4299" s="5" t="s">
        <v>1329</v>
      </c>
      <c r="E4299" s="4" t="s">
        <v>1330</v>
      </c>
      <c r="F4299" s="6">
        <v>4278.62</v>
      </c>
      <c r="G4299" s="4">
        <v>96128</v>
      </c>
      <c r="H4299" s="4">
        <v>225656</v>
      </c>
      <c r="I4299" s="5">
        <v>18.960807599999999</v>
      </c>
      <c r="J4299" s="5">
        <v>2.3474533954727002</v>
      </c>
      <c r="K4299" s="5" t="s">
        <v>30</v>
      </c>
      <c r="L4299" s="5">
        <v>236</v>
      </c>
      <c r="M4299" s="7" t="s">
        <v>2186</v>
      </c>
      <c r="N4299" s="7" t="s">
        <v>2187</v>
      </c>
      <c r="O4299" s="9" t="str">
        <f t="shared" si="268"/>
        <v>2020-03-31</v>
      </c>
      <c r="P4299" s="1" t="str">
        <f>VLOOKUP(K4299,de_para!$A$2:$B$46,2,0)</f>
        <v>Lead Ads</v>
      </c>
      <c r="Q4299" s="1">
        <v>0</v>
      </c>
      <c r="R4299" s="1">
        <f t="shared" si="269"/>
        <v>3</v>
      </c>
      <c r="S4299" s="1">
        <f t="shared" si="270"/>
        <v>2020</v>
      </c>
      <c r="T4299" s="1">
        <f t="shared" si="271"/>
        <v>1</v>
      </c>
    </row>
    <row r="4300" spans="1:20" x14ac:dyDescent="0.2">
      <c r="A4300" s="3" t="s">
        <v>1696</v>
      </c>
      <c r="B4300" s="3" t="s">
        <v>2185</v>
      </c>
      <c r="C4300" s="4" t="s">
        <v>1697</v>
      </c>
      <c r="D4300" s="5" t="s">
        <v>1329</v>
      </c>
      <c r="E4300" s="4" t="s">
        <v>1330</v>
      </c>
      <c r="F4300" s="6">
        <v>5289.06</v>
      </c>
      <c r="G4300" s="4">
        <v>230592</v>
      </c>
      <c r="H4300" s="4">
        <v>498830</v>
      </c>
      <c r="I4300" s="5">
        <v>10.602930860000001</v>
      </c>
      <c r="J4300" s="5">
        <v>2.1632580488482001</v>
      </c>
      <c r="K4300" s="5" t="s">
        <v>30</v>
      </c>
      <c r="L4300" s="5">
        <v>225</v>
      </c>
      <c r="M4300" s="7" t="s">
        <v>2186</v>
      </c>
      <c r="N4300" s="7" t="s">
        <v>2187</v>
      </c>
      <c r="O4300" s="9" t="str">
        <f t="shared" si="268"/>
        <v>2020-03-31</v>
      </c>
      <c r="P4300" s="1" t="str">
        <f>VLOOKUP(K4300,de_para!$A$2:$B$46,2,0)</f>
        <v>Lead Ads</v>
      </c>
      <c r="Q4300" s="1">
        <v>0</v>
      </c>
      <c r="R4300" s="1">
        <f t="shared" si="269"/>
        <v>3</v>
      </c>
      <c r="S4300" s="1">
        <f t="shared" si="270"/>
        <v>2020</v>
      </c>
      <c r="T4300" s="1">
        <f t="shared" si="271"/>
        <v>1</v>
      </c>
    </row>
    <row r="4301" spans="1:20" x14ac:dyDescent="0.2">
      <c r="A4301" s="3" t="s">
        <v>1601</v>
      </c>
      <c r="B4301" s="3" t="s">
        <v>2185</v>
      </c>
      <c r="C4301" s="4" t="s">
        <v>1602</v>
      </c>
      <c r="D4301" s="5" t="s">
        <v>1360</v>
      </c>
      <c r="E4301" s="4" t="s">
        <v>1361</v>
      </c>
      <c r="F4301" s="6">
        <v>1706.24</v>
      </c>
      <c r="G4301" s="4">
        <v>149504</v>
      </c>
      <c r="H4301" s="4">
        <v>168767</v>
      </c>
      <c r="I4301" s="5">
        <v>10.110033359999999</v>
      </c>
      <c r="J4301" s="5">
        <v>1.1288460509417999</v>
      </c>
      <c r="K4301" s="5" t="s">
        <v>30</v>
      </c>
      <c r="L4301" s="5">
        <v>117</v>
      </c>
      <c r="M4301" s="7" t="s">
        <v>2186</v>
      </c>
      <c r="N4301" s="7" t="s">
        <v>2187</v>
      </c>
      <c r="O4301" s="9" t="str">
        <f t="shared" si="268"/>
        <v>2020-03-31</v>
      </c>
      <c r="P4301" s="1" t="str">
        <f>VLOOKUP(K4301,de_para!$A$2:$B$46,2,0)</f>
        <v>Lead Ads</v>
      </c>
      <c r="Q4301" s="1">
        <v>0</v>
      </c>
      <c r="R4301" s="1">
        <f t="shared" si="269"/>
        <v>3</v>
      </c>
      <c r="S4301" s="1">
        <f t="shared" si="270"/>
        <v>2020</v>
      </c>
      <c r="T4301" s="1">
        <f t="shared" si="271"/>
        <v>1</v>
      </c>
    </row>
    <row r="4302" spans="1:20" x14ac:dyDescent="0.2">
      <c r="A4302" s="3" t="s">
        <v>1945</v>
      </c>
      <c r="B4302" s="3" t="s">
        <v>2185</v>
      </c>
      <c r="C4302" s="4" t="s">
        <v>1946</v>
      </c>
      <c r="D4302" s="5" t="s">
        <v>1841</v>
      </c>
      <c r="E4302" s="4" t="s">
        <v>1842</v>
      </c>
      <c r="F4302" s="6">
        <v>37893.300000000003</v>
      </c>
      <c r="G4302" s="4">
        <v>2058755</v>
      </c>
      <c r="H4302" s="4">
        <v>4072059</v>
      </c>
      <c r="I4302" s="5">
        <v>9.3056853999999998</v>
      </c>
      <c r="J4302" s="5">
        <v>1.9779230651535</v>
      </c>
      <c r="K4302" s="5" t="s">
        <v>1304</v>
      </c>
      <c r="L4302" s="5">
        <v>1335</v>
      </c>
      <c r="M4302" s="7" t="s">
        <v>2186</v>
      </c>
      <c r="N4302" s="7" t="s">
        <v>2187</v>
      </c>
      <c r="O4302" s="9" t="str">
        <f t="shared" si="268"/>
        <v>2020-03-31</v>
      </c>
      <c r="P4302" s="1" t="str">
        <f>VLOOKUP(K4302,de_para!$A$2:$B$46,2,0)</f>
        <v>web event</v>
      </c>
      <c r="Q4302" s="1">
        <v>0</v>
      </c>
      <c r="R4302" s="1">
        <f t="shared" si="269"/>
        <v>3</v>
      </c>
      <c r="S4302" s="1">
        <f t="shared" si="270"/>
        <v>2020</v>
      </c>
      <c r="T4302" s="1">
        <f t="shared" si="271"/>
        <v>1</v>
      </c>
    </row>
    <row r="4303" spans="1:20" x14ac:dyDescent="0.2">
      <c r="A4303" s="3" t="s">
        <v>1446</v>
      </c>
      <c r="B4303" s="3" t="s">
        <v>2185</v>
      </c>
      <c r="C4303" s="4" t="s">
        <v>1447</v>
      </c>
      <c r="D4303" s="5" t="s">
        <v>1416</v>
      </c>
      <c r="E4303" s="4" t="s">
        <v>1417</v>
      </c>
      <c r="F4303" s="6">
        <v>36993.81</v>
      </c>
      <c r="G4303" s="4">
        <v>1782275</v>
      </c>
      <c r="H4303" s="4">
        <v>3097205</v>
      </c>
      <c r="I4303" s="5">
        <v>11.944256190000001</v>
      </c>
      <c r="J4303" s="5">
        <v>1.7377817676845999</v>
      </c>
      <c r="K4303" s="5" t="s">
        <v>200</v>
      </c>
      <c r="L4303" s="5">
        <v>1316</v>
      </c>
      <c r="M4303" s="7" t="s">
        <v>2186</v>
      </c>
      <c r="N4303" s="7" t="s">
        <v>2187</v>
      </c>
      <c r="O4303" s="9" t="str">
        <f t="shared" si="268"/>
        <v>2020-03-31</v>
      </c>
      <c r="P4303" s="1" t="str">
        <f>VLOOKUP(K4303,de_para!$A$2:$B$46,2,0)</f>
        <v>Mensagem</v>
      </c>
      <c r="Q4303" s="1">
        <v>1</v>
      </c>
      <c r="R4303" s="1">
        <f t="shared" si="269"/>
        <v>3</v>
      </c>
      <c r="S4303" s="1">
        <f t="shared" si="270"/>
        <v>2020</v>
      </c>
      <c r="T4303" s="1">
        <f t="shared" si="271"/>
        <v>1</v>
      </c>
    </row>
    <row r="4304" spans="1:20" x14ac:dyDescent="0.2">
      <c r="A4304" s="3" t="s">
        <v>2027</v>
      </c>
      <c r="B4304" s="3" t="s">
        <v>2185</v>
      </c>
      <c r="C4304" s="4" t="s">
        <v>2028</v>
      </c>
      <c r="D4304" s="5" t="s">
        <v>2027</v>
      </c>
      <c r="E4304" s="4" t="s">
        <v>2029</v>
      </c>
      <c r="F4304" s="6">
        <v>10205.33</v>
      </c>
      <c r="G4304" s="4">
        <v>3648534</v>
      </c>
      <c r="H4304" s="4">
        <v>5916803</v>
      </c>
      <c r="I4304" s="5">
        <v>1.72480476</v>
      </c>
      <c r="J4304" s="5">
        <v>1.6216932609096999</v>
      </c>
      <c r="K4304" s="5" t="s">
        <v>222</v>
      </c>
      <c r="L4304" s="5">
        <v>31439</v>
      </c>
      <c r="M4304" s="7" t="s">
        <v>2186</v>
      </c>
      <c r="N4304" s="7" t="s">
        <v>2187</v>
      </c>
      <c r="O4304" s="9" t="str">
        <f t="shared" si="268"/>
        <v>2020-03-31</v>
      </c>
      <c r="P4304" s="1" t="str">
        <f>VLOOKUP(K4304,de_para!$A$2:$B$46,2,0)</f>
        <v>Mid funnel</v>
      </c>
      <c r="Q4304" s="1">
        <v>0</v>
      </c>
      <c r="R4304" s="1">
        <f t="shared" si="269"/>
        <v>3</v>
      </c>
      <c r="S4304" s="1">
        <f t="shared" si="270"/>
        <v>2020</v>
      </c>
      <c r="T4304" s="1">
        <f t="shared" si="271"/>
        <v>1</v>
      </c>
    </row>
    <row r="4305" spans="1:20" x14ac:dyDescent="0.2">
      <c r="A4305" s="3" t="s">
        <v>2200</v>
      </c>
      <c r="B4305" s="3" t="s">
        <v>2185</v>
      </c>
      <c r="C4305" s="4" t="s">
        <v>2201</v>
      </c>
      <c r="D4305" s="5" t="s">
        <v>1416</v>
      </c>
      <c r="E4305" s="4" t="s">
        <v>1417</v>
      </c>
      <c r="F4305" s="6">
        <v>0</v>
      </c>
      <c r="G4305" s="4">
        <v>0</v>
      </c>
      <c r="H4305" s="4">
        <v>0</v>
      </c>
      <c r="I4305" s="5" t="s">
        <v>42</v>
      </c>
      <c r="J4305" s="5">
        <v>0</v>
      </c>
      <c r="K4305" s="5" t="s">
        <v>200</v>
      </c>
      <c r="L4305" s="5">
        <v>3</v>
      </c>
      <c r="M4305" s="7" t="s">
        <v>2186</v>
      </c>
      <c r="N4305" s="7" t="s">
        <v>2187</v>
      </c>
      <c r="O4305" s="9" t="str">
        <f t="shared" si="268"/>
        <v>2020-03-31</v>
      </c>
      <c r="P4305" s="1" t="str">
        <f>VLOOKUP(K4305,de_para!$A$2:$B$46,2,0)</f>
        <v>Mensagem</v>
      </c>
      <c r="Q4305" s="1">
        <v>1</v>
      </c>
      <c r="R4305" s="1">
        <f t="shared" si="269"/>
        <v>3</v>
      </c>
      <c r="S4305" s="1">
        <f t="shared" si="270"/>
        <v>2020</v>
      </c>
      <c r="T4305" s="1">
        <f t="shared" si="271"/>
        <v>1</v>
      </c>
    </row>
    <row r="4306" spans="1:20" x14ac:dyDescent="0.2">
      <c r="A4306" s="3" t="s">
        <v>2135</v>
      </c>
      <c r="B4306" s="3" t="s">
        <v>2185</v>
      </c>
      <c r="C4306" s="4" t="s">
        <v>2136</v>
      </c>
      <c r="D4306" s="5" t="s">
        <v>1841</v>
      </c>
      <c r="E4306" s="4" t="s">
        <v>1842</v>
      </c>
      <c r="F4306" s="6">
        <v>0</v>
      </c>
      <c r="G4306" s="4">
        <v>0</v>
      </c>
      <c r="H4306" s="4">
        <v>0</v>
      </c>
      <c r="I4306" s="5" t="s">
        <v>42</v>
      </c>
      <c r="J4306" s="5">
        <v>0</v>
      </c>
      <c r="K4306" s="5" t="s">
        <v>1304</v>
      </c>
      <c r="L4306" s="5">
        <v>9</v>
      </c>
      <c r="M4306" s="7" t="s">
        <v>2186</v>
      </c>
      <c r="N4306" s="7" t="s">
        <v>2187</v>
      </c>
      <c r="O4306" s="9" t="str">
        <f t="shared" si="268"/>
        <v>2020-03-31</v>
      </c>
      <c r="P4306" s="1" t="str">
        <f>VLOOKUP(K4306,de_para!$A$2:$B$46,2,0)</f>
        <v>web event</v>
      </c>
      <c r="Q4306" s="1">
        <v>0</v>
      </c>
      <c r="R4306" s="1">
        <f t="shared" si="269"/>
        <v>3</v>
      </c>
      <c r="S4306" s="1">
        <f t="shared" si="270"/>
        <v>2020</v>
      </c>
      <c r="T4306" s="1">
        <f t="shared" si="271"/>
        <v>1</v>
      </c>
    </row>
    <row r="4307" spans="1:20" x14ac:dyDescent="0.2">
      <c r="A4307" s="3" t="s">
        <v>1548</v>
      </c>
      <c r="B4307" s="3" t="s">
        <v>2185</v>
      </c>
      <c r="C4307" s="4" t="s">
        <v>1640</v>
      </c>
      <c r="D4307" s="5" t="s">
        <v>1524</v>
      </c>
      <c r="E4307" s="4" t="s">
        <v>1525</v>
      </c>
      <c r="F4307" s="6">
        <v>4458.41</v>
      </c>
      <c r="G4307" s="4">
        <v>113921</v>
      </c>
      <c r="H4307" s="4">
        <v>331107</v>
      </c>
      <c r="I4307" s="5">
        <v>13.46516383</v>
      </c>
      <c r="J4307" s="5">
        <v>2.9064614952466998</v>
      </c>
      <c r="K4307" s="5" t="s">
        <v>19</v>
      </c>
      <c r="L4307" s="5">
        <v>161</v>
      </c>
      <c r="M4307" s="7" t="s">
        <v>2186</v>
      </c>
      <c r="N4307" s="7" t="s">
        <v>2187</v>
      </c>
      <c r="O4307" s="9" t="str">
        <f t="shared" si="268"/>
        <v>2020-03-31</v>
      </c>
      <c r="P4307" s="1" t="str">
        <f>VLOOKUP(K4307,de_para!$A$2:$B$46,2,0)</f>
        <v>web event</v>
      </c>
      <c r="Q4307" s="1">
        <v>0</v>
      </c>
      <c r="R4307" s="1">
        <f t="shared" si="269"/>
        <v>3</v>
      </c>
      <c r="S4307" s="1">
        <f t="shared" si="270"/>
        <v>2020</v>
      </c>
      <c r="T4307" s="1">
        <f t="shared" si="271"/>
        <v>1</v>
      </c>
    </row>
    <row r="4308" spans="1:20" x14ac:dyDescent="0.2">
      <c r="A4308" s="3" t="s">
        <v>2152</v>
      </c>
      <c r="B4308" s="3" t="s">
        <v>2185</v>
      </c>
      <c r="C4308" s="4" t="s">
        <v>2153</v>
      </c>
      <c r="D4308" s="5" t="s">
        <v>2154</v>
      </c>
      <c r="E4308" s="4" t="s">
        <v>2155</v>
      </c>
      <c r="F4308" s="6">
        <v>0</v>
      </c>
      <c r="G4308" s="4">
        <v>0</v>
      </c>
      <c r="H4308" s="4">
        <v>0</v>
      </c>
      <c r="I4308" s="5" t="s">
        <v>42</v>
      </c>
      <c r="J4308" s="5">
        <v>0</v>
      </c>
      <c r="K4308" s="5" t="s">
        <v>2156</v>
      </c>
      <c r="L4308" s="5">
        <v>2</v>
      </c>
      <c r="M4308" s="7" t="s">
        <v>2186</v>
      </c>
      <c r="N4308" s="7" t="s">
        <v>2187</v>
      </c>
      <c r="O4308" s="9" t="str">
        <f t="shared" si="268"/>
        <v>2020-03-31</v>
      </c>
      <c r="P4308" s="1" t="str">
        <f>VLOOKUP(K4308,de_para!$A$2:$B$46,2,0)</f>
        <v>credito_confirmado</v>
      </c>
      <c r="Q4308" s="1">
        <v>0</v>
      </c>
      <c r="R4308" s="1">
        <f t="shared" si="269"/>
        <v>3</v>
      </c>
      <c r="S4308" s="1">
        <f t="shared" si="270"/>
        <v>2020</v>
      </c>
      <c r="T4308" s="1">
        <f t="shared" si="271"/>
        <v>1</v>
      </c>
    </row>
    <row r="4309" spans="1:20" x14ac:dyDescent="0.2">
      <c r="A4309" s="3" t="s">
        <v>2202</v>
      </c>
      <c r="B4309" s="3" t="s">
        <v>2185</v>
      </c>
      <c r="C4309" s="4" t="s">
        <v>2203</v>
      </c>
      <c r="D4309" s="5" t="s">
        <v>2064</v>
      </c>
      <c r="E4309" s="4" t="s">
        <v>2065</v>
      </c>
      <c r="F4309" s="6">
        <v>0</v>
      </c>
      <c r="G4309" s="4">
        <v>0</v>
      </c>
      <c r="H4309" s="4">
        <v>0</v>
      </c>
      <c r="I4309" s="5" t="s">
        <v>42</v>
      </c>
      <c r="J4309" s="5">
        <v>0</v>
      </c>
      <c r="K4309" s="5" t="s">
        <v>200</v>
      </c>
      <c r="L4309" s="5">
        <v>2</v>
      </c>
      <c r="M4309" s="7" t="s">
        <v>2186</v>
      </c>
      <c r="N4309" s="7" t="s">
        <v>2187</v>
      </c>
      <c r="O4309" s="9" t="str">
        <f t="shared" si="268"/>
        <v>2020-03-31</v>
      </c>
      <c r="P4309" s="1" t="str">
        <f>VLOOKUP(K4309,de_para!$A$2:$B$46,2,0)</f>
        <v>Mensagem</v>
      </c>
      <c r="Q4309" s="1">
        <v>1</v>
      </c>
      <c r="R4309" s="1">
        <f t="shared" si="269"/>
        <v>3</v>
      </c>
      <c r="S4309" s="1">
        <f t="shared" si="270"/>
        <v>2020</v>
      </c>
      <c r="T4309" s="1">
        <f t="shared" si="271"/>
        <v>1</v>
      </c>
    </row>
    <row r="4310" spans="1:20" x14ac:dyDescent="0.2">
      <c r="A4310" s="3" t="s">
        <v>1468</v>
      </c>
      <c r="B4310" s="3" t="s">
        <v>2185</v>
      </c>
      <c r="C4310" s="4" t="s">
        <v>2063</v>
      </c>
      <c r="D4310" s="5" t="s">
        <v>2064</v>
      </c>
      <c r="E4310" s="4" t="s">
        <v>2065</v>
      </c>
      <c r="F4310" s="6">
        <v>11051.22</v>
      </c>
      <c r="G4310" s="4">
        <v>539909</v>
      </c>
      <c r="H4310" s="4">
        <v>689807</v>
      </c>
      <c r="I4310" s="5">
        <v>16.020742030000001</v>
      </c>
      <c r="J4310" s="5">
        <v>1.2776356756416001</v>
      </c>
      <c r="K4310" s="5" t="s">
        <v>200</v>
      </c>
      <c r="L4310" s="5">
        <v>363</v>
      </c>
      <c r="M4310" s="7" t="s">
        <v>2186</v>
      </c>
      <c r="N4310" s="7" t="s">
        <v>2187</v>
      </c>
      <c r="O4310" s="9" t="str">
        <f t="shared" si="268"/>
        <v>2020-03-31</v>
      </c>
      <c r="P4310" s="1" t="str">
        <f>VLOOKUP(K4310,de_para!$A$2:$B$46,2,0)</f>
        <v>Mensagem</v>
      </c>
      <c r="Q4310" s="1">
        <v>1</v>
      </c>
      <c r="R4310" s="1">
        <f t="shared" si="269"/>
        <v>3</v>
      </c>
      <c r="S4310" s="1">
        <f t="shared" si="270"/>
        <v>2020</v>
      </c>
      <c r="T4310" s="1">
        <f t="shared" si="271"/>
        <v>1</v>
      </c>
    </row>
    <row r="4311" spans="1:20" x14ac:dyDescent="0.2">
      <c r="A4311" s="3" t="s">
        <v>2158</v>
      </c>
      <c r="B4311" s="3" t="s">
        <v>2185</v>
      </c>
      <c r="C4311" s="4" t="s">
        <v>2159</v>
      </c>
      <c r="D4311" s="5" t="s">
        <v>2160</v>
      </c>
      <c r="E4311" s="4" t="s">
        <v>2161</v>
      </c>
      <c r="F4311" s="6">
        <v>0</v>
      </c>
      <c r="G4311" s="4">
        <v>0</v>
      </c>
      <c r="H4311" s="4">
        <v>0</v>
      </c>
      <c r="I4311" s="5" t="s">
        <v>42</v>
      </c>
      <c r="J4311" s="5">
        <v>0</v>
      </c>
      <c r="K4311" s="5" t="s">
        <v>2162</v>
      </c>
      <c r="L4311" s="5">
        <v>9</v>
      </c>
      <c r="M4311" s="7" t="s">
        <v>2186</v>
      </c>
      <c r="N4311" s="7" t="s">
        <v>2187</v>
      </c>
      <c r="O4311" s="9" t="str">
        <f t="shared" si="268"/>
        <v>2020-03-31</v>
      </c>
      <c r="P4311" s="1" t="str">
        <f>VLOOKUP(K4311,de_para!$A$2:$B$46,2,0)</f>
        <v>web event</v>
      </c>
      <c r="Q4311" s="1">
        <v>0</v>
      </c>
      <c r="R4311" s="1">
        <f t="shared" si="269"/>
        <v>3</v>
      </c>
      <c r="S4311" s="1">
        <f t="shared" si="270"/>
        <v>2020</v>
      </c>
      <c r="T4311" s="1">
        <f t="shared" si="271"/>
        <v>1</v>
      </c>
    </row>
    <row r="4312" spans="1:20" x14ac:dyDescent="0.2">
      <c r="A4312" s="3" t="s">
        <v>2180</v>
      </c>
      <c r="B4312" s="3" t="s">
        <v>2185</v>
      </c>
      <c r="C4312" s="4" t="s">
        <v>2181</v>
      </c>
      <c r="D4312" s="5" t="s">
        <v>456</v>
      </c>
      <c r="E4312" s="4" t="s">
        <v>457</v>
      </c>
      <c r="F4312" s="6">
        <v>0</v>
      </c>
      <c r="G4312" s="4">
        <v>0</v>
      </c>
      <c r="H4312" s="4">
        <v>0</v>
      </c>
      <c r="I4312" s="5" t="s">
        <v>42</v>
      </c>
      <c r="J4312" s="5">
        <v>0</v>
      </c>
      <c r="K4312" s="5" t="s">
        <v>38</v>
      </c>
      <c r="L4312" s="5">
        <v>1</v>
      </c>
      <c r="M4312" s="7" t="s">
        <v>2186</v>
      </c>
      <c r="N4312" s="7" t="s">
        <v>2187</v>
      </c>
      <c r="O4312" s="9" t="str">
        <f t="shared" si="268"/>
        <v>2020-03-31</v>
      </c>
      <c r="P4312" s="1" t="str">
        <f>VLOOKUP(K4312,de_para!$A$2:$B$46,2,0)</f>
        <v>Credenciamento</v>
      </c>
      <c r="Q4312" s="1">
        <v>0</v>
      </c>
      <c r="R4312" s="1">
        <f t="shared" si="269"/>
        <v>3</v>
      </c>
      <c r="S4312" s="1">
        <f t="shared" si="270"/>
        <v>2020</v>
      </c>
      <c r="T4312" s="1">
        <f t="shared" si="271"/>
        <v>1</v>
      </c>
    </row>
    <row r="4313" spans="1:20" x14ac:dyDescent="0.2">
      <c r="A4313" s="3" t="s">
        <v>2076</v>
      </c>
      <c r="B4313" s="3" t="s">
        <v>2185</v>
      </c>
      <c r="C4313" s="4" t="s">
        <v>2078</v>
      </c>
      <c r="D4313" s="5" t="s">
        <v>2079</v>
      </c>
      <c r="E4313" s="4" t="s">
        <v>2080</v>
      </c>
      <c r="F4313" s="6">
        <v>3728.74</v>
      </c>
      <c r="G4313" s="4">
        <v>266046</v>
      </c>
      <c r="H4313" s="4">
        <v>367086</v>
      </c>
      <c r="I4313" s="5">
        <v>10.157674220000001</v>
      </c>
      <c r="J4313" s="5">
        <v>1.3797839471369999</v>
      </c>
      <c r="K4313" s="5" t="s">
        <v>826</v>
      </c>
      <c r="L4313" s="5">
        <v>875</v>
      </c>
      <c r="M4313" s="7" t="s">
        <v>2186</v>
      </c>
      <c r="N4313" s="7" t="s">
        <v>2187</v>
      </c>
      <c r="O4313" s="9" t="str">
        <f t="shared" si="268"/>
        <v>2020-03-31</v>
      </c>
      <c r="P4313" s="1" t="str">
        <f>VLOOKUP(K4313,de_para!$A$2:$B$46,2,0)</f>
        <v>App event</v>
      </c>
      <c r="Q4313" s="1">
        <v>0</v>
      </c>
      <c r="R4313" s="1">
        <f t="shared" si="269"/>
        <v>3</v>
      </c>
      <c r="S4313" s="1">
        <f t="shared" si="270"/>
        <v>2020</v>
      </c>
      <c r="T4313" s="1">
        <f t="shared" si="271"/>
        <v>1</v>
      </c>
    </row>
    <row r="4314" spans="1:20" x14ac:dyDescent="0.2">
      <c r="A4314" s="3" t="s">
        <v>1305</v>
      </c>
      <c r="B4314" s="3" t="s">
        <v>2185</v>
      </c>
      <c r="C4314" s="4" t="s">
        <v>1738</v>
      </c>
      <c r="D4314" s="5" t="s">
        <v>1108</v>
      </c>
      <c r="E4314" s="4" t="s">
        <v>1109</v>
      </c>
      <c r="F4314" s="6">
        <v>10073.370000000001</v>
      </c>
      <c r="G4314" s="4">
        <v>895107</v>
      </c>
      <c r="H4314" s="4">
        <v>1363444</v>
      </c>
      <c r="I4314" s="5">
        <v>7.3881802299999997</v>
      </c>
      <c r="J4314" s="5">
        <v>1.5232190118052999</v>
      </c>
      <c r="K4314" s="5" t="s">
        <v>19</v>
      </c>
      <c r="L4314" s="5">
        <v>269</v>
      </c>
      <c r="M4314" s="7" t="s">
        <v>2186</v>
      </c>
      <c r="N4314" s="7" t="s">
        <v>2187</v>
      </c>
      <c r="O4314" s="9" t="str">
        <f t="shared" si="268"/>
        <v>2020-03-31</v>
      </c>
      <c r="P4314" s="1" t="str">
        <f>VLOOKUP(K4314,de_para!$A$2:$B$46,2,0)</f>
        <v>web event</v>
      </c>
      <c r="Q4314" s="1">
        <v>0</v>
      </c>
      <c r="R4314" s="1">
        <f t="shared" si="269"/>
        <v>3</v>
      </c>
      <c r="S4314" s="1">
        <f t="shared" si="270"/>
        <v>2020</v>
      </c>
      <c r="T4314" s="1">
        <f t="shared" si="271"/>
        <v>1</v>
      </c>
    </row>
    <row r="4315" spans="1:20" x14ac:dyDescent="0.2">
      <c r="A4315" s="3" t="s">
        <v>2006</v>
      </c>
      <c r="B4315" s="3" t="s">
        <v>2185</v>
      </c>
      <c r="C4315" s="4" t="s">
        <v>2007</v>
      </c>
      <c r="D4315" s="5" t="s">
        <v>1841</v>
      </c>
      <c r="E4315" s="4" t="s">
        <v>1842</v>
      </c>
      <c r="F4315" s="6">
        <v>4477.37</v>
      </c>
      <c r="G4315" s="4">
        <v>430081</v>
      </c>
      <c r="H4315" s="4">
        <v>786324</v>
      </c>
      <c r="I4315" s="5">
        <v>5.6940523199999999</v>
      </c>
      <c r="J4315" s="5">
        <v>1.8283160613931</v>
      </c>
      <c r="K4315" s="5" t="s">
        <v>1304</v>
      </c>
      <c r="L4315" s="5">
        <v>196</v>
      </c>
      <c r="M4315" s="7" t="s">
        <v>2186</v>
      </c>
      <c r="N4315" s="7" t="s">
        <v>2187</v>
      </c>
      <c r="O4315" s="9" t="str">
        <f t="shared" si="268"/>
        <v>2020-03-31</v>
      </c>
      <c r="P4315" s="1" t="str">
        <f>VLOOKUP(K4315,de_para!$A$2:$B$46,2,0)</f>
        <v>web event</v>
      </c>
      <c r="Q4315" s="1">
        <v>0</v>
      </c>
      <c r="R4315" s="1">
        <f t="shared" si="269"/>
        <v>3</v>
      </c>
      <c r="S4315" s="1">
        <f t="shared" si="270"/>
        <v>2020</v>
      </c>
      <c r="T4315" s="1">
        <f t="shared" si="271"/>
        <v>1</v>
      </c>
    </row>
    <row r="4316" spans="1:20" x14ac:dyDescent="0.2">
      <c r="A4316" s="3" t="s">
        <v>2204</v>
      </c>
      <c r="B4316" s="3" t="s">
        <v>2185</v>
      </c>
      <c r="C4316" s="4" t="s">
        <v>2205</v>
      </c>
      <c r="D4316" s="5" t="s">
        <v>1503</v>
      </c>
      <c r="E4316" s="4" t="s">
        <v>1504</v>
      </c>
      <c r="F4316" s="6">
        <v>0</v>
      </c>
      <c r="G4316" s="4">
        <v>0</v>
      </c>
      <c r="H4316" s="4">
        <v>0</v>
      </c>
      <c r="I4316" s="5" t="s">
        <v>42</v>
      </c>
      <c r="J4316" s="5">
        <v>0</v>
      </c>
      <c r="K4316" s="5" t="s">
        <v>1304</v>
      </c>
      <c r="L4316" s="5">
        <v>4</v>
      </c>
      <c r="M4316" s="7" t="s">
        <v>2186</v>
      </c>
      <c r="N4316" s="7" t="s">
        <v>2187</v>
      </c>
      <c r="O4316" s="9" t="str">
        <f t="shared" si="268"/>
        <v>2020-03-31</v>
      </c>
      <c r="P4316" s="1" t="str">
        <f>VLOOKUP(K4316,de_para!$A$2:$B$46,2,0)</f>
        <v>web event</v>
      </c>
      <c r="Q4316" s="1">
        <v>0</v>
      </c>
      <c r="R4316" s="1">
        <f t="shared" si="269"/>
        <v>3</v>
      </c>
      <c r="S4316" s="1">
        <f t="shared" si="270"/>
        <v>2020</v>
      </c>
      <c r="T4316" s="1">
        <f t="shared" si="271"/>
        <v>1</v>
      </c>
    </row>
    <row r="4317" spans="1:20" x14ac:dyDescent="0.2">
      <c r="A4317" s="3" t="s">
        <v>311</v>
      </c>
      <c r="B4317" s="3" t="s">
        <v>2185</v>
      </c>
      <c r="C4317" s="4" t="s">
        <v>1545</v>
      </c>
      <c r="D4317" s="5" t="s">
        <v>456</v>
      </c>
      <c r="E4317" s="4" t="s">
        <v>457</v>
      </c>
      <c r="F4317" s="6">
        <v>14505.88</v>
      </c>
      <c r="G4317" s="4">
        <v>1200128</v>
      </c>
      <c r="H4317" s="4">
        <v>2060450</v>
      </c>
      <c r="I4317" s="5">
        <v>7.0401514199999999</v>
      </c>
      <c r="J4317" s="5">
        <v>1.7168585350896</v>
      </c>
      <c r="K4317" s="5" t="s">
        <v>38</v>
      </c>
      <c r="L4317" s="5">
        <v>73</v>
      </c>
      <c r="M4317" s="7" t="s">
        <v>2186</v>
      </c>
      <c r="N4317" s="7" t="s">
        <v>2187</v>
      </c>
      <c r="O4317" s="9" t="str">
        <f t="shared" si="268"/>
        <v>2020-03-31</v>
      </c>
      <c r="P4317" s="1" t="str">
        <f>VLOOKUP(K4317,de_para!$A$2:$B$46,2,0)</f>
        <v>Credenciamento</v>
      </c>
      <c r="Q4317" s="1">
        <v>0</v>
      </c>
      <c r="R4317" s="1">
        <f t="shared" si="269"/>
        <v>3</v>
      </c>
      <c r="S4317" s="1">
        <f t="shared" si="270"/>
        <v>2020</v>
      </c>
      <c r="T4317" s="1">
        <f t="shared" si="271"/>
        <v>1</v>
      </c>
    </row>
    <row r="4318" spans="1:20" x14ac:dyDescent="0.2">
      <c r="A4318" s="3" t="s">
        <v>1468</v>
      </c>
      <c r="B4318" s="3" t="s">
        <v>2185</v>
      </c>
      <c r="C4318" s="4" t="s">
        <v>1469</v>
      </c>
      <c r="D4318" s="5" t="s">
        <v>1416</v>
      </c>
      <c r="E4318" s="4" t="s">
        <v>1417</v>
      </c>
      <c r="F4318" s="6">
        <v>40663.07</v>
      </c>
      <c r="G4318" s="4">
        <v>1472264</v>
      </c>
      <c r="H4318" s="4">
        <v>2536729</v>
      </c>
      <c r="I4318" s="5">
        <v>16.029725679999999</v>
      </c>
      <c r="J4318" s="5">
        <v>1.7230123130091</v>
      </c>
      <c r="K4318" s="5" t="s">
        <v>200</v>
      </c>
      <c r="L4318" s="5">
        <v>1215</v>
      </c>
      <c r="M4318" s="7" t="s">
        <v>2186</v>
      </c>
      <c r="N4318" s="7" t="s">
        <v>2187</v>
      </c>
      <c r="O4318" s="9" t="str">
        <f t="shared" si="268"/>
        <v>2020-03-31</v>
      </c>
      <c r="P4318" s="1" t="str">
        <f>VLOOKUP(K4318,de_para!$A$2:$B$46,2,0)</f>
        <v>Mensagem</v>
      </c>
      <c r="Q4318" s="1">
        <v>1</v>
      </c>
      <c r="R4318" s="1">
        <f t="shared" si="269"/>
        <v>3</v>
      </c>
      <c r="S4318" s="1">
        <f t="shared" si="270"/>
        <v>2020</v>
      </c>
      <c r="T4318" s="1">
        <f t="shared" si="271"/>
        <v>1</v>
      </c>
    </row>
    <row r="4319" spans="1:20" x14ac:dyDescent="0.2">
      <c r="A4319" s="3" t="s">
        <v>2054</v>
      </c>
      <c r="B4319" s="3" t="s">
        <v>2185</v>
      </c>
      <c r="C4319" s="4" t="s">
        <v>2055</v>
      </c>
      <c r="D4319" s="5" t="s">
        <v>1360</v>
      </c>
      <c r="E4319" s="4" t="s">
        <v>1361</v>
      </c>
      <c r="F4319" s="6">
        <v>538.42999999999995</v>
      </c>
      <c r="G4319" s="4">
        <v>85584</v>
      </c>
      <c r="H4319" s="4">
        <v>92849</v>
      </c>
      <c r="I4319" s="5">
        <v>5.79898545</v>
      </c>
      <c r="J4319" s="5">
        <v>1.0848873621238</v>
      </c>
      <c r="K4319" s="5" t="s">
        <v>30</v>
      </c>
      <c r="L4319" s="5">
        <v>43</v>
      </c>
      <c r="M4319" s="7" t="s">
        <v>2186</v>
      </c>
      <c r="N4319" s="7" t="s">
        <v>2187</v>
      </c>
      <c r="O4319" s="9" t="str">
        <f t="shared" si="268"/>
        <v>2020-03-31</v>
      </c>
      <c r="P4319" s="1" t="str">
        <f>VLOOKUP(K4319,de_para!$A$2:$B$46,2,0)</f>
        <v>Lead Ads</v>
      </c>
      <c r="Q4319" s="1">
        <v>0</v>
      </c>
      <c r="R4319" s="1">
        <f t="shared" si="269"/>
        <v>3</v>
      </c>
      <c r="S4319" s="1">
        <f t="shared" si="270"/>
        <v>2020</v>
      </c>
      <c r="T4319" s="1">
        <f t="shared" si="271"/>
        <v>1</v>
      </c>
    </row>
    <row r="4320" spans="1:20" x14ac:dyDescent="0.2">
      <c r="A4320" s="3" t="s">
        <v>2105</v>
      </c>
      <c r="B4320" s="3" t="s">
        <v>2185</v>
      </c>
      <c r="C4320" s="4" t="s">
        <v>2106</v>
      </c>
      <c r="D4320" s="5" t="s">
        <v>2107</v>
      </c>
      <c r="E4320" s="4" t="s">
        <v>2108</v>
      </c>
      <c r="F4320" s="6">
        <v>2010.51</v>
      </c>
      <c r="G4320" s="4">
        <v>15480</v>
      </c>
      <c r="H4320" s="4">
        <v>65983</v>
      </c>
      <c r="I4320" s="5">
        <v>30.470121089999999</v>
      </c>
      <c r="J4320" s="5">
        <v>4.2624677002583997</v>
      </c>
      <c r="K4320" s="5" t="s">
        <v>826</v>
      </c>
      <c r="L4320" s="5">
        <v>433</v>
      </c>
      <c r="M4320" s="7" t="s">
        <v>2186</v>
      </c>
      <c r="N4320" s="7" t="s">
        <v>2187</v>
      </c>
      <c r="O4320" s="9" t="str">
        <f t="shared" si="268"/>
        <v>2020-03-31</v>
      </c>
      <c r="P4320" s="1" t="str">
        <f>VLOOKUP(K4320,de_para!$A$2:$B$46,2,0)</f>
        <v>App event</v>
      </c>
      <c r="Q4320" s="1">
        <v>0</v>
      </c>
      <c r="R4320" s="1">
        <f t="shared" si="269"/>
        <v>3</v>
      </c>
      <c r="S4320" s="1">
        <f t="shared" si="270"/>
        <v>2020</v>
      </c>
      <c r="T4320" s="1">
        <f t="shared" si="271"/>
        <v>1</v>
      </c>
    </row>
    <row r="4321" spans="1:20" x14ac:dyDescent="0.2">
      <c r="A4321" s="3" t="s">
        <v>2206</v>
      </c>
      <c r="B4321" s="3" t="s">
        <v>2185</v>
      </c>
      <c r="C4321" s="4" t="s">
        <v>2207</v>
      </c>
      <c r="D4321" s="5" t="s">
        <v>2114</v>
      </c>
      <c r="E4321" s="4" t="s">
        <v>2115</v>
      </c>
      <c r="F4321" s="6">
        <v>0</v>
      </c>
      <c r="G4321" s="4">
        <v>0</v>
      </c>
      <c r="H4321" s="4">
        <v>0</v>
      </c>
      <c r="I4321" s="5" t="s">
        <v>42</v>
      </c>
      <c r="J4321" s="5">
        <v>0</v>
      </c>
      <c r="K4321" s="5" t="s">
        <v>19</v>
      </c>
      <c r="L4321" s="5">
        <v>2</v>
      </c>
      <c r="M4321" s="7" t="s">
        <v>2186</v>
      </c>
      <c r="N4321" s="7" t="s">
        <v>2187</v>
      </c>
      <c r="O4321" s="9" t="str">
        <f t="shared" si="268"/>
        <v>2020-03-31</v>
      </c>
      <c r="P4321" s="1" t="str">
        <f>VLOOKUP(K4321,de_para!$A$2:$B$46,2,0)</f>
        <v>web event</v>
      </c>
      <c r="Q4321" s="1">
        <v>0</v>
      </c>
      <c r="R4321" s="1">
        <f t="shared" si="269"/>
        <v>3</v>
      </c>
      <c r="S4321" s="1">
        <f t="shared" si="270"/>
        <v>2020</v>
      </c>
      <c r="T4321" s="1">
        <f t="shared" si="271"/>
        <v>1</v>
      </c>
    </row>
    <row r="4322" spans="1:20" x14ac:dyDescent="0.2">
      <c r="A4322" s="3" t="s">
        <v>958</v>
      </c>
      <c r="B4322" s="3" t="s">
        <v>2185</v>
      </c>
      <c r="C4322" s="4" t="s">
        <v>2169</v>
      </c>
      <c r="D4322" s="5" t="s">
        <v>1249</v>
      </c>
      <c r="E4322" s="4" t="s">
        <v>1250</v>
      </c>
      <c r="F4322" s="6">
        <v>0</v>
      </c>
      <c r="G4322" s="4">
        <v>0</v>
      </c>
      <c r="H4322" s="4">
        <v>0</v>
      </c>
      <c r="I4322" s="5" t="s">
        <v>42</v>
      </c>
      <c r="J4322" s="5">
        <v>0</v>
      </c>
      <c r="K4322" s="5" t="s">
        <v>1251</v>
      </c>
      <c r="L4322" s="5">
        <v>6</v>
      </c>
      <c r="M4322" s="7" t="s">
        <v>2186</v>
      </c>
      <c r="N4322" s="7" t="s">
        <v>2187</v>
      </c>
      <c r="O4322" s="9" t="str">
        <f t="shared" si="268"/>
        <v>2020-03-31</v>
      </c>
      <c r="P4322" s="1" t="str">
        <f>VLOOKUP(K4322,de_para!$A$2:$B$46,2,0)</f>
        <v>Credenciamento</v>
      </c>
      <c r="Q4322" s="1">
        <v>0</v>
      </c>
      <c r="R4322" s="1">
        <f t="shared" si="269"/>
        <v>3</v>
      </c>
      <c r="S4322" s="1">
        <f t="shared" si="270"/>
        <v>2020</v>
      </c>
      <c r="T4322" s="1">
        <f t="shared" si="271"/>
        <v>1</v>
      </c>
    </row>
    <row r="4323" spans="1:20" x14ac:dyDescent="0.2">
      <c r="A4323" s="3" t="s">
        <v>311</v>
      </c>
      <c r="B4323" s="3" t="s">
        <v>2185</v>
      </c>
      <c r="C4323" s="4" t="s">
        <v>1248</v>
      </c>
      <c r="D4323" s="5" t="s">
        <v>1249</v>
      </c>
      <c r="E4323" s="4" t="s">
        <v>1250</v>
      </c>
      <c r="F4323" s="6">
        <v>9710.9</v>
      </c>
      <c r="G4323" s="4">
        <v>1219330</v>
      </c>
      <c r="H4323" s="4">
        <v>2084564</v>
      </c>
      <c r="I4323" s="5">
        <v>4.65848014</v>
      </c>
      <c r="J4323" s="5">
        <v>1.7095978939254</v>
      </c>
      <c r="K4323" s="5" t="s">
        <v>1251</v>
      </c>
      <c r="L4323" s="5">
        <v>91</v>
      </c>
      <c r="M4323" s="7" t="s">
        <v>2186</v>
      </c>
      <c r="N4323" s="7" t="s">
        <v>2187</v>
      </c>
      <c r="O4323" s="9" t="str">
        <f t="shared" si="268"/>
        <v>2020-03-31</v>
      </c>
      <c r="P4323" s="1" t="str">
        <f>VLOOKUP(K4323,de_para!$A$2:$B$46,2,0)</f>
        <v>Credenciamento</v>
      </c>
      <c r="Q4323" s="1">
        <v>0</v>
      </c>
      <c r="R4323" s="1">
        <f t="shared" si="269"/>
        <v>3</v>
      </c>
      <c r="S4323" s="1">
        <f t="shared" si="270"/>
        <v>2020</v>
      </c>
      <c r="T4323" s="1">
        <f t="shared" si="271"/>
        <v>1</v>
      </c>
    </row>
    <row r="4324" spans="1:20" x14ac:dyDescent="0.2">
      <c r="A4324" s="3" t="s">
        <v>1305</v>
      </c>
      <c r="B4324" s="3" t="s">
        <v>2185</v>
      </c>
      <c r="C4324" s="4" t="s">
        <v>2157</v>
      </c>
      <c r="D4324" s="5" t="s">
        <v>2114</v>
      </c>
      <c r="E4324" s="4" t="s">
        <v>2115</v>
      </c>
      <c r="F4324" s="6">
        <v>0</v>
      </c>
      <c r="G4324" s="4">
        <v>0</v>
      </c>
      <c r="H4324" s="4">
        <v>0</v>
      </c>
      <c r="I4324" s="5" t="s">
        <v>42</v>
      </c>
      <c r="J4324" s="5">
        <v>0</v>
      </c>
      <c r="K4324" s="5" t="s">
        <v>19</v>
      </c>
      <c r="L4324" s="5">
        <v>1</v>
      </c>
      <c r="M4324" s="7" t="s">
        <v>2186</v>
      </c>
      <c r="N4324" s="7" t="s">
        <v>2187</v>
      </c>
      <c r="O4324" s="9" t="str">
        <f t="shared" si="268"/>
        <v>2020-03-31</v>
      </c>
      <c r="P4324" s="1" t="str">
        <f>VLOOKUP(K4324,de_para!$A$2:$B$46,2,0)</f>
        <v>web event</v>
      </c>
      <c r="Q4324" s="1">
        <v>0</v>
      </c>
      <c r="R4324" s="1">
        <f t="shared" si="269"/>
        <v>3</v>
      </c>
      <c r="S4324" s="1">
        <f t="shared" si="270"/>
        <v>2020</v>
      </c>
      <c r="T4324" s="1">
        <f t="shared" si="271"/>
        <v>1</v>
      </c>
    </row>
    <row r="4325" spans="1:20" x14ac:dyDescent="0.2">
      <c r="A4325" s="3" t="s">
        <v>2105</v>
      </c>
      <c r="B4325" s="3" t="s">
        <v>2185</v>
      </c>
      <c r="C4325" s="4" t="s">
        <v>2109</v>
      </c>
      <c r="D4325" s="5" t="s">
        <v>2088</v>
      </c>
      <c r="E4325" s="4" t="s">
        <v>2089</v>
      </c>
      <c r="F4325" s="6">
        <v>253.32</v>
      </c>
      <c r="G4325" s="4">
        <v>6330</v>
      </c>
      <c r="H4325" s="4">
        <v>14294</v>
      </c>
      <c r="I4325" s="5">
        <v>17.722121170000001</v>
      </c>
      <c r="J4325" s="5">
        <v>2.2581358609794999</v>
      </c>
      <c r="K4325" s="5" t="s">
        <v>826</v>
      </c>
      <c r="L4325" s="5">
        <v>102</v>
      </c>
      <c r="M4325" s="7" t="s">
        <v>2186</v>
      </c>
      <c r="N4325" s="7" t="s">
        <v>2187</v>
      </c>
      <c r="O4325" s="9" t="str">
        <f t="shared" si="268"/>
        <v>2020-03-31</v>
      </c>
      <c r="P4325" s="1" t="str">
        <f>VLOOKUP(K4325,de_para!$A$2:$B$46,2,0)</f>
        <v>App event</v>
      </c>
      <c r="Q4325" s="1">
        <v>0</v>
      </c>
      <c r="R4325" s="1">
        <f t="shared" si="269"/>
        <v>3</v>
      </c>
      <c r="S4325" s="1">
        <f t="shared" si="270"/>
        <v>2020</v>
      </c>
      <c r="T4325" s="1">
        <f t="shared" si="271"/>
        <v>1</v>
      </c>
    </row>
    <row r="4326" spans="1:20" x14ac:dyDescent="0.2">
      <c r="A4326" s="3" t="s">
        <v>2105</v>
      </c>
      <c r="B4326" s="3" t="s">
        <v>2185</v>
      </c>
      <c r="C4326" s="4" t="s">
        <v>2121</v>
      </c>
      <c r="D4326" s="5" t="s">
        <v>2122</v>
      </c>
      <c r="E4326" s="4" t="s">
        <v>2123</v>
      </c>
      <c r="F4326" s="6">
        <v>497.08</v>
      </c>
      <c r="G4326" s="4">
        <v>8736</v>
      </c>
      <c r="H4326" s="4">
        <v>16679</v>
      </c>
      <c r="I4326" s="5">
        <v>29.80274597</v>
      </c>
      <c r="J4326" s="5">
        <v>1.9092261904762</v>
      </c>
      <c r="K4326" s="5" t="s">
        <v>2124</v>
      </c>
      <c r="L4326" s="5">
        <v>29</v>
      </c>
      <c r="M4326" s="7" t="s">
        <v>2186</v>
      </c>
      <c r="N4326" s="7" t="s">
        <v>2187</v>
      </c>
      <c r="O4326" s="9" t="str">
        <f t="shared" si="268"/>
        <v>2020-03-31</v>
      </c>
      <c r="P4326" s="1" t="str">
        <f>VLOOKUP(K4326,de_para!$A$2:$B$46,2,0)</f>
        <v>App event</v>
      </c>
      <c r="Q4326" s="1">
        <v>0</v>
      </c>
      <c r="R4326" s="1">
        <f t="shared" si="269"/>
        <v>3</v>
      </c>
      <c r="S4326" s="1">
        <f t="shared" si="270"/>
        <v>2020</v>
      </c>
      <c r="T4326" s="1">
        <f t="shared" si="271"/>
        <v>1</v>
      </c>
    </row>
    <row r="4327" spans="1:20" x14ac:dyDescent="0.2">
      <c r="A4327" s="3" t="s">
        <v>2103</v>
      </c>
      <c r="B4327" s="3" t="s">
        <v>2185</v>
      </c>
      <c r="C4327" s="4" t="s">
        <v>2104</v>
      </c>
      <c r="D4327" s="5" t="s">
        <v>2088</v>
      </c>
      <c r="E4327" s="4" t="s">
        <v>2089</v>
      </c>
      <c r="F4327" s="6">
        <v>1367.53</v>
      </c>
      <c r="G4327" s="4">
        <v>63088</v>
      </c>
      <c r="H4327" s="4">
        <v>136573</v>
      </c>
      <c r="I4327" s="5">
        <v>10.01317976</v>
      </c>
      <c r="J4327" s="5">
        <v>2.1648015470453998</v>
      </c>
      <c r="K4327" s="5" t="s">
        <v>826</v>
      </c>
      <c r="L4327" s="5">
        <v>332</v>
      </c>
      <c r="M4327" s="7" t="s">
        <v>2186</v>
      </c>
      <c r="N4327" s="7" t="s">
        <v>2187</v>
      </c>
      <c r="O4327" s="9" t="str">
        <f t="shared" si="268"/>
        <v>2020-03-31</v>
      </c>
      <c r="P4327" s="1" t="str">
        <f>VLOOKUP(K4327,de_para!$A$2:$B$46,2,0)</f>
        <v>App event</v>
      </c>
      <c r="Q4327" s="1">
        <v>0</v>
      </c>
      <c r="R4327" s="1">
        <f t="shared" si="269"/>
        <v>3</v>
      </c>
      <c r="S4327" s="1">
        <f t="shared" si="270"/>
        <v>2020</v>
      </c>
      <c r="T4327" s="1">
        <f t="shared" si="271"/>
        <v>1</v>
      </c>
    </row>
    <row r="4328" spans="1:20" x14ac:dyDescent="0.2">
      <c r="A4328" s="3" t="s">
        <v>1305</v>
      </c>
      <c r="B4328" s="3" t="s">
        <v>2185</v>
      </c>
      <c r="C4328" s="4" t="s">
        <v>2208</v>
      </c>
      <c r="D4328" s="5" t="s">
        <v>1615</v>
      </c>
      <c r="E4328" s="4" t="s">
        <v>1616</v>
      </c>
      <c r="F4328" s="6">
        <v>780</v>
      </c>
      <c r="G4328" s="4">
        <v>70607</v>
      </c>
      <c r="H4328" s="4">
        <v>75999</v>
      </c>
      <c r="I4328" s="5">
        <v>10.263292939999999</v>
      </c>
      <c r="J4328" s="5">
        <v>1.0763663659411</v>
      </c>
      <c r="K4328" s="5" t="s">
        <v>30</v>
      </c>
      <c r="L4328" s="5">
        <v>46</v>
      </c>
      <c r="M4328" s="7" t="s">
        <v>2186</v>
      </c>
      <c r="N4328" s="7" t="s">
        <v>2187</v>
      </c>
      <c r="O4328" s="9" t="str">
        <f t="shared" si="268"/>
        <v>2020-03-31</v>
      </c>
      <c r="P4328" s="1" t="str">
        <f>VLOOKUP(K4328,de_para!$A$2:$B$46,2,0)</f>
        <v>Lead Ads</v>
      </c>
      <c r="Q4328" s="1">
        <v>0</v>
      </c>
      <c r="R4328" s="1">
        <f t="shared" si="269"/>
        <v>3</v>
      </c>
      <c r="S4328" s="1">
        <f t="shared" si="270"/>
        <v>2020</v>
      </c>
      <c r="T4328" s="1">
        <f t="shared" si="271"/>
        <v>1</v>
      </c>
    </row>
    <row r="4329" spans="1:20" x14ac:dyDescent="0.2">
      <c r="A4329" s="3" t="s">
        <v>1442</v>
      </c>
      <c r="B4329" s="3" t="s">
        <v>2185</v>
      </c>
      <c r="C4329" s="4" t="s">
        <v>1443</v>
      </c>
      <c r="D4329" s="5" t="s">
        <v>1239</v>
      </c>
      <c r="E4329" s="4" t="s">
        <v>1240</v>
      </c>
      <c r="F4329" s="6">
        <v>12238.19</v>
      </c>
      <c r="G4329" s="4">
        <v>843784</v>
      </c>
      <c r="H4329" s="4">
        <v>1094420</v>
      </c>
      <c r="I4329" s="5">
        <v>11.1823523</v>
      </c>
      <c r="J4329" s="5">
        <v>1.2970381045385999</v>
      </c>
      <c r="K4329" s="5" t="s">
        <v>200</v>
      </c>
      <c r="L4329" s="5">
        <v>435</v>
      </c>
      <c r="M4329" s="7" t="s">
        <v>2186</v>
      </c>
      <c r="N4329" s="7" t="s">
        <v>2187</v>
      </c>
      <c r="O4329" s="9" t="str">
        <f t="shared" si="268"/>
        <v>2020-03-31</v>
      </c>
      <c r="P4329" s="1" t="str">
        <f>VLOOKUP(K4329,de_para!$A$2:$B$46,2,0)</f>
        <v>Mensagem</v>
      </c>
      <c r="Q4329" s="1">
        <v>1</v>
      </c>
      <c r="R4329" s="1">
        <f t="shared" si="269"/>
        <v>3</v>
      </c>
      <c r="S4329" s="1">
        <f t="shared" si="270"/>
        <v>2020</v>
      </c>
      <c r="T4329" s="1">
        <f t="shared" si="271"/>
        <v>1</v>
      </c>
    </row>
    <row r="4330" spans="1:20" x14ac:dyDescent="0.2">
      <c r="A4330" s="3" t="s">
        <v>2209</v>
      </c>
      <c r="B4330" s="3" t="s">
        <v>2185</v>
      </c>
      <c r="C4330" s="4" t="s">
        <v>2210</v>
      </c>
      <c r="D4330" s="5" t="s">
        <v>1503</v>
      </c>
      <c r="E4330" s="4" t="s">
        <v>1504</v>
      </c>
      <c r="F4330" s="6">
        <v>0</v>
      </c>
      <c r="G4330" s="4">
        <v>0</v>
      </c>
      <c r="H4330" s="4">
        <v>0</v>
      </c>
      <c r="I4330" s="5" t="s">
        <v>42</v>
      </c>
      <c r="J4330" s="5">
        <v>0</v>
      </c>
      <c r="K4330" s="5" t="s">
        <v>1304</v>
      </c>
      <c r="L4330" s="5">
        <v>3</v>
      </c>
      <c r="M4330" s="7" t="s">
        <v>2186</v>
      </c>
      <c r="N4330" s="7" t="s">
        <v>2187</v>
      </c>
      <c r="O4330" s="9" t="str">
        <f t="shared" si="268"/>
        <v>2020-03-31</v>
      </c>
      <c r="P4330" s="1" t="str">
        <f>VLOOKUP(K4330,de_para!$A$2:$B$46,2,0)</f>
        <v>web event</v>
      </c>
      <c r="Q4330" s="1">
        <v>0</v>
      </c>
      <c r="R4330" s="1">
        <f t="shared" si="269"/>
        <v>3</v>
      </c>
      <c r="S4330" s="1">
        <f t="shared" si="270"/>
        <v>2020</v>
      </c>
      <c r="T4330" s="1">
        <f t="shared" si="271"/>
        <v>1</v>
      </c>
    </row>
    <row r="4331" spans="1:20" x14ac:dyDescent="0.2">
      <c r="A4331" s="3" t="s">
        <v>2054</v>
      </c>
      <c r="B4331" s="3" t="s">
        <v>2185</v>
      </c>
      <c r="C4331" s="4" t="s">
        <v>2211</v>
      </c>
      <c r="D4331" s="5" t="s">
        <v>1615</v>
      </c>
      <c r="E4331" s="4" t="s">
        <v>1616</v>
      </c>
      <c r="F4331" s="6">
        <v>230.08</v>
      </c>
      <c r="G4331" s="4">
        <v>48416</v>
      </c>
      <c r="H4331" s="4">
        <v>48708</v>
      </c>
      <c r="I4331" s="5">
        <v>4.7236593600000001</v>
      </c>
      <c r="J4331" s="5">
        <v>1.006031064111</v>
      </c>
      <c r="K4331" s="5" t="s">
        <v>30</v>
      </c>
      <c r="L4331" s="5">
        <v>8</v>
      </c>
      <c r="M4331" s="7" t="s">
        <v>2186</v>
      </c>
      <c r="N4331" s="7" t="s">
        <v>2187</v>
      </c>
      <c r="O4331" s="9" t="str">
        <f t="shared" si="268"/>
        <v>2020-03-31</v>
      </c>
      <c r="P4331" s="1" t="str">
        <f>VLOOKUP(K4331,de_para!$A$2:$B$46,2,0)</f>
        <v>Lead Ads</v>
      </c>
      <c r="Q4331" s="1">
        <v>0</v>
      </c>
      <c r="R4331" s="1">
        <f t="shared" si="269"/>
        <v>3</v>
      </c>
      <c r="S4331" s="1">
        <f t="shared" si="270"/>
        <v>2020</v>
      </c>
      <c r="T4331" s="1">
        <f t="shared" si="271"/>
        <v>1</v>
      </c>
    </row>
    <row r="4332" spans="1:20" x14ac:dyDescent="0.2">
      <c r="A4332" s="3" t="s">
        <v>2117</v>
      </c>
      <c r="B4332" s="3" t="s">
        <v>2185</v>
      </c>
      <c r="C4332" s="4" t="s">
        <v>2118</v>
      </c>
      <c r="D4332" s="5" t="s">
        <v>2088</v>
      </c>
      <c r="E4332" s="4" t="s">
        <v>2089</v>
      </c>
      <c r="F4332" s="6">
        <v>493.86</v>
      </c>
      <c r="G4332" s="4">
        <v>9094</v>
      </c>
      <c r="H4332" s="4">
        <v>33736</v>
      </c>
      <c r="I4332" s="5">
        <v>14.638961350000001</v>
      </c>
      <c r="J4332" s="5">
        <v>3.7096987024411998</v>
      </c>
      <c r="K4332" s="5" t="s">
        <v>826</v>
      </c>
      <c r="L4332" s="5">
        <v>100</v>
      </c>
      <c r="M4332" s="7" t="s">
        <v>2186</v>
      </c>
      <c r="N4332" s="7" t="s">
        <v>2187</v>
      </c>
      <c r="O4332" s="9" t="str">
        <f t="shared" si="268"/>
        <v>2020-03-31</v>
      </c>
      <c r="P4332" s="1" t="str">
        <f>VLOOKUP(K4332,de_para!$A$2:$B$46,2,0)</f>
        <v>App event</v>
      </c>
      <c r="Q4332" s="1">
        <v>0</v>
      </c>
      <c r="R4332" s="1">
        <f t="shared" si="269"/>
        <v>3</v>
      </c>
      <c r="S4332" s="1">
        <f t="shared" si="270"/>
        <v>2020</v>
      </c>
      <c r="T4332" s="1">
        <f t="shared" si="271"/>
        <v>1</v>
      </c>
    </row>
    <row r="4333" spans="1:20" x14ac:dyDescent="0.2">
      <c r="A4333" s="3" t="s">
        <v>2212</v>
      </c>
      <c r="B4333" s="3" t="s">
        <v>2185</v>
      </c>
      <c r="C4333" s="4" t="s">
        <v>2213</v>
      </c>
      <c r="D4333" s="5" t="s">
        <v>2165</v>
      </c>
      <c r="E4333" s="4" t="s">
        <v>2166</v>
      </c>
      <c r="F4333" s="6">
        <v>0</v>
      </c>
      <c r="G4333" s="4">
        <v>0</v>
      </c>
      <c r="H4333" s="4">
        <v>0</v>
      </c>
      <c r="I4333" s="5" t="s">
        <v>42</v>
      </c>
      <c r="J4333" s="5">
        <v>0</v>
      </c>
      <c r="K4333" s="5" t="s">
        <v>2167</v>
      </c>
      <c r="L4333" s="5">
        <v>2</v>
      </c>
      <c r="M4333" s="7" t="s">
        <v>2186</v>
      </c>
      <c r="N4333" s="7" t="s">
        <v>2187</v>
      </c>
      <c r="O4333" s="9" t="str">
        <f t="shared" si="268"/>
        <v>2020-03-31</v>
      </c>
      <c r="P4333" s="1" t="str">
        <f>VLOOKUP(K4333,de_para!$A$2:$B$46,2,0)</f>
        <v>web event</v>
      </c>
      <c r="Q4333" s="1">
        <v>0</v>
      </c>
      <c r="R4333" s="1">
        <f t="shared" si="269"/>
        <v>3</v>
      </c>
      <c r="S4333" s="1">
        <f t="shared" si="270"/>
        <v>2020</v>
      </c>
      <c r="T4333" s="1">
        <f t="shared" si="271"/>
        <v>1</v>
      </c>
    </row>
    <row r="4334" spans="1:20" x14ac:dyDescent="0.2">
      <c r="A4334" s="3" t="s">
        <v>1444</v>
      </c>
      <c r="B4334" s="3" t="s">
        <v>2185</v>
      </c>
      <c r="C4334" s="4" t="s">
        <v>1445</v>
      </c>
      <c r="D4334" s="5" t="s">
        <v>1416</v>
      </c>
      <c r="E4334" s="4" t="s">
        <v>1417</v>
      </c>
      <c r="F4334" s="6">
        <v>27657.91</v>
      </c>
      <c r="G4334" s="4">
        <v>1976335</v>
      </c>
      <c r="H4334" s="4">
        <v>3168518</v>
      </c>
      <c r="I4334" s="5">
        <v>8.7289736100000006</v>
      </c>
      <c r="J4334" s="5">
        <v>1.6032292096228999</v>
      </c>
      <c r="K4334" s="5" t="s">
        <v>200</v>
      </c>
      <c r="L4334" s="5">
        <v>840</v>
      </c>
      <c r="M4334" s="7" t="s">
        <v>2186</v>
      </c>
      <c r="N4334" s="7" t="s">
        <v>2187</v>
      </c>
      <c r="O4334" s="9" t="str">
        <f t="shared" si="268"/>
        <v>2020-03-31</v>
      </c>
      <c r="P4334" s="1" t="str">
        <f>VLOOKUP(K4334,de_para!$A$2:$B$46,2,0)</f>
        <v>Mensagem</v>
      </c>
      <c r="Q4334" s="1">
        <v>1</v>
      </c>
      <c r="R4334" s="1">
        <f t="shared" si="269"/>
        <v>3</v>
      </c>
      <c r="S4334" s="1">
        <f t="shared" si="270"/>
        <v>2020</v>
      </c>
      <c r="T4334" s="1">
        <f t="shared" si="271"/>
        <v>1</v>
      </c>
    </row>
    <row r="4335" spans="1:20" x14ac:dyDescent="0.2">
      <c r="A4335" s="3" t="s">
        <v>1446</v>
      </c>
      <c r="B4335" s="3" t="s">
        <v>2185</v>
      </c>
      <c r="C4335" s="4" t="s">
        <v>1677</v>
      </c>
      <c r="D4335" s="5" t="s">
        <v>1239</v>
      </c>
      <c r="E4335" s="4" t="s">
        <v>1240</v>
      </c>
      <c r="F4335" s="6">
        <v>22797.43</v>
      </c>
      <c r="G4335" s="4">
        <v>2779661</v>
      </c>
      <c r="H4335" s="4">
        <v>4226000</v>
      </c>
      <c r="I4335" s="5">
        <v>5.3945645999999998</v>
      </c>
      <c r="J4335" s="5">
        <v>1.520329277563</v>
      </c>
      <c r="K4335" s="5" t="s">
        <v>200</v>
      </c>
      <c r="L4335" s="5">
        <v>737</v>
      </c>
      <c r="M4335" s="7" t="s">
        <v>2186</v>
      </c>
      <c r="N4335" s="7" t="s">
        <v>2187</v>
      </c>
      <c r="O4335" s="9" t="str">
        <f t="shared" si="268"/>
        <v>2020-03-31</v>
      </c>
      <c r="P4335" s="1" t="str">
        <f>VLOOKUP(K4335,de_para!$A$2:$B$46,2,0)</f>
        <v>Mensagem</v>
      </c>
      <c r="Q4335" s="1">
        <v>1</v>
      </c>
      <c r="R4335" s="1">
        <f t="shared" si="269"/>
        <v>3</v>
      </c>
      <c r="S4335" s="1">
        <f t="shared" si="270"/>
        <v>2020</v>
      </c>
      <c r="T4335" s="1">
        <f t="shared" si="271"/>
        <v>1</v>
      </c>
    </row>
    <row r="4336" spans="1:20" x14ac:dyDescent="0.2">
      <c r="A4336" s="3" t="s">
        <v>2093</v>
      </c>
      <c r="B4336" s="3" t="s">
        <v>2185</v>
      </c>
      <c r="C4336" s="4" t="s">
        <v>2094</v>
      </c>
      <c r="D4336" s="5" t="s">
        <v>2079</v>
      </c>
      <c r="E4336" s="4" t="s">
        <v>2080</v>
      </c>
      <c r="F4336" s="6">
        <v>504.43</v>
      </c>
      <c r="G4336" s="4">
        <v>21684</v>
      </c>
      <c r="H4336" s="4">
        <v>28750</v>
      </c>
      <c r="I4336" s="5">
        <v>17.545391299999999</v>
      </c>
      <c r="J4336" s="5">
        <v>1.3258623870135</v>
      </c>
      <c r="K4336" s="5" t="s">
        <v>826</v>
      </c>
      <c r="L4336" s="5">
        <v>136</v>
      </c>
      <c r="M4336" s="7" t="s">
        <v>2186</v>
      </c>
      <c r="N4336" s="7" t="s">
        <v>2187</v>
      </c>
      <c r="O4336" s="9" t="str">
        <f t="shared" si="268"/>
        <v>2020-03-31</v>
      </c>
      <c r="P4336" s="1" t="str">
        <f>VLOOKUP(K4336,de_para!$A$2:$B$46,2,0)</f>
        <v>App event</v>
      </c>
      <c r="Q4336" s="1">
        <v>0</v>
      </c>
      <c r="R4336" s="1">
        <f t="shared" si="269"/>
        <v>3</v>
      </c>
      <c r="S4336" s="1">
        <f t="shared" si="270"/>
        <v>2020</v>
      </c>
      <c r="T4336" s="1">
        <f t="shared" si="271"/>
        <v>1</v>
      </c>
    </row>
    <row r="4337" spans="1:20" x14ac:dyDescent="0.2">
      <c r="A4337" s="3" t="s">
        <v>1305</v>
      </c>
      <c r="B4337" s="3" t="s">
        <v>2185</v>
      </c>
      <c r="C4337" s="4" t="s">
        <v>2049</v>
      </c>
      <c r="D4337" s="5" t="s">
        <v>1360</v>
      </c>
      <c r="E4337" s="4" t="s">
        <v>1361</v>
      </c>
      <c r="F4337" s="6">
        <v>301.19</v>
      </c>
      <c r="G4337" s="4">
        <v>31984</v>
      </c>
      <c r="H4337" s="4">
        <v>33739</v>
      </c>
      <c r="I4337" s="5">
        <v>8.9270577099999997</v>
      </c>
      <c r="J4337" s="5">
        <v>1.0548711855927999</v>
      </c>
      <c r="K4337" s="5" t="s">
        <v>30</v>
      </c>
      <c r="L4337" s="5">
        <v>18</v>
      </c>
      <c r="M4337" s="7" t="s">
        <v>2186</v>
      </c>
      <c r="N4337" s="7" t="s">
        <v>2187</v>
      </c>
      <c r="O4337" s="9" t="str">
        <f t="shared" si="268"/>
        <v>2020-03-31</v>
      </c>
      <c r="P4337" s="1" t="str">
        <f>VLOOKUP(K4337,de_para!$A$2:$B$46,2,0)</f>
        <v>Lead Ads</v>
      </c>
      <c r="Q4337" s="1">
        <v>0</v>
      </c>
      <c r="R4337" s="1">
        <f t="shared" si="269"/>
        <v>3</v>
      </c>
      <c r="S4337" s="1">
        <f t="shared" si="270"/>
        <v>2020</v>
      </c>
      <c r="T4337" s="1">
        <f t="shared" si="271"/>
        <v>1</v>
      </c>
    </row>
    <row r="4338" spans="1:20" x14ac:dyDescent="0.2">
      <c r="A4338" s="3" t="s">
        <v>2023</v>
      </c>
      <c r="B4338" s="3" t="s">
        <v>2185</v>
      </c>
      <c r="C4338" s="4" t="s">
        <v>2024</v>
      </c>
      <c r="D4338" s="5" t="s">
        <v>2023</v>
      </c>
      <c r="E4338" s="4" t="s">
        <v>2025</v>
      </c>
      <c r="F4338" s="6">
        <v>20618.97</v>
      </c>
      <c r="G4338" s="4">
        <v>6703151</v>
      </c>
      <c r="H4338" s="4">
        <v>13551428</v>
      </c>
      <c r="I4338" s="5">
        <v>1.5215348500000001</v>
      </c>
      <c r="J4338" s="5">
        <v>2.0216504148571</v>
      </c>
      <c r="K4338" s="5" t="s">
        <v>170</v>
      </c>
      <c r="L4338" s="5">
        <v>264600</v>
      </c>
      <c r="M4338" s="7" t="s">
        <v>2186</v>
      </c>
      <c r="N4338" s="7" t="s">
        <v>2187</v>
      </c>
      <c r="O4338" s="9" t="str">
        <f t="shared" si="268"/>
        <v>2020-03-31</v>
      </c>
      <c r="P4338" s="1" t="str">
        <f>VLOOKUP(K4338,de_para!$A$2:$B$46,2,0)</f>
        <v>Top funnel</v>
      </c>
      <c r="Q4338" s="1">
        <v>0</v>
      </c>
      <c r="R4338" s="1">
        <f t="shared" si="269"/>
        <v>3</v>
      </c>
      <c r="S4338" s="1">
        <f t="shared" si="270"/>
        <v>2020</v>
      </c>
      <c r="T4338" s="1">
        <f t="shared" si="271"/>
        <v>1</v>
      </c>
    </row>
    <row r="4339" spans="1:20" x14ac:dyDescent="0.2">
      <c r="A4339" s="3" t="s">
        <v>1466</v>
      </c>
      <c r="B4339" s="3" t="s">
        <v>2185</v>
      </c>
      <c r="C4339" s="4" t="s">
        <v>1467</v>
      </c>
      <c r="D4339" s="5" t="s">
        <v>1249</v>
      </c>
      <c r="E4339" s="4" t="s">
        <v>1250</v>
      </c>
      <c r="F4339" s="6">
        <v>3193.65</v>
      </c>
      <c r="G4339" s="4">
        <v>986622</v>
      </c>
      <c r="H4339" s="4">
        <v>1359127</v>
      </c>
      <c r="I4339" s="5">
        <v>2.3497804100000002</v>
      </c>
      <c r="J4339" s="5">
        <v>1.3775559434110001</v>
      </c>
      <c r="K4339" s="5" t="s">
        <v>1251</v>
      </c>
      <c r="L4339" s="5">
        <v>27</v>
      </c>
      <c r="M4339" s="7" t="s">
        <v>2186</v>
      </c>
      <c r="N4339" s="7" t="s">
        <v>2187</v>
      </c>
      <c r="O4339" s="9" t="str">
        <f t="shared" si="268"/>
        <v>2020-03-31</v>
      </c>
      <c r="P4339" s="1" t="str">
        <f>VLOOKUP(K4339,de_para!$A$2:$B$46,2,0)</f>
        <v>Credenciamento</v>
      </c>
      <c r="Q4339" s="1">
        <v>0</v>
      </c>
      <c r="R4339" s="1">
        <f t="shared" si="269"/>
        <v>3</v>
      </c>
      <c r="S4339" s="1">
        <f t="shared" si="270"/>
        <v>2020</v>
      </c>
      <c r="T4339" s="1">
        <f t="shared" si="271"/>
        <v>1</v>
      </c>
    </row>
    <row r="4340" spans="1:20" x14ac:dyDescent="0.2">
      <c r="A4340" s="3" t="s">
        <v>1305</v>
      </c>
      <c r="B4340" s="3" t="s">
        <v>2214</v>
      </c>
      <c r="C4340" s="4" t="s">
        <v>2157</v>
      </c>
      <c r="D4340" s="5" t="s">
        <v>2114</v>
      </c>
      <c r="E4340" s="4" t="s">
        <v>2115</v>
      </c>
      <c r="F4340" s="6">
        <v>217</v>
      </c>
      <c r="G4340" s="4">
        <v>34257</v>
      </c>
      <c r="H4340" s="4">
        <v>40932</v>
      </c>
      <c r="I4340" s="5">
        <v>5.3014756199999997</v>
      </c>
      <c r="J4340" s="5">
        <v>1.1948506874507001</v>
      </c>
      <c r="K4340" s="5" t="s">
        <v>19</v>
      </c>
      <c r="L4340" s="5">
        <v>6</v>
      </c>
      <c r="M4340" s="7" t="s">
        <v>2215</v>
      </c>
      <c r="N4340" s="7" t="s">
        <v>2216</v>
      </c>
      <c r="O4340" s="9" t="str">
        <f t="shared" si="268"/>
        <v>2020-03-24</v>
      </c>
      <c r="P4340" s="1" t="str">
        <f>VLOOKUP(K4340,de_para!$A$2:$B$46,2,0)</f>
        <v>web event</v>
      </c>
      <c r="Q4340" s="1">
        <v>0</v>
      </c>
      <c r="R4340" s="1">
        <f t="shared" si="269"/>
        <v>3</v>
      </c>
      <c r="S4340" s="1">
        <f t="shared" si="270"/>
        <v>2020</v>
      </c>
      <c r="T4340" s="1">
        <f t="shared" si="271"/>
        <v>1</v>
      </c>
    </row>
    <row r="4341" spans="1:20" x14ac:dyDescent="0.2">
      <c r="A4341" s="3" t="s">
        <v>2158</v>
      </c>
      <c r="B4341" s="3" t="s">
        <v>2214</v>
      </c>
      <c r="C4341" s="4" t="s">
        <v>2159</v>
      </c>
      <c r="D4341" s="5" t="s">
        <v>2160</v>
      </c>
      <c r="E4341" s="4" t="s">
        <v>2161</v>
      </c>
      <c r="F4341" s="6">
        <v>168.28</v>
      </c>
      <c r="G4341" s="4">
        <v>11884</v>
      </c>
      <c r="H4341" s="4">
        <v>31701</v>
      </c>
      <c r="I4341" s="5">
        <v>5.3083498899999997</v>
      </c>
      <c r="J4341" s="5">
        <v>2.6675361831033002</v>
      </c>
      <c r="K4341" s="5" t="s">
        <v>2162</v>
      </c>
      <c r="L4341" s="5">
        <v>108</v>
      </c>
      <c r="M4341" s="7" t="s">
        <v>2215</v>
      </c>
      <c r="N4341" s="7" t="s">
        <v>2216</v>
      </c>
      <c r="O4341" s="9" t="str">
        <f t="shared" si="268"/>
        <v>2020-03-24</v>
      </c>
      <c r="P4341" s="1" t="str">
        <f>VLOOKUP(K4341,de_para!$A$2:$B$46,2,0)</f>
        <v>web event</v>
      </c>
      <c r="Q4341" s="1">
        <v>0</v>
      </c>
      <c r="R4341" s="1">
        <f t="shared" si="269"/>
        <v>3</v>
      </c>
      <c r="S4341" s="1">
        <f t="shared" si="270"/>
        <v>2020</v>
      </c>
      <c r="T4341" s="1">
        <f t="shared" si="271"/>
        <v>1</v>
      </c>
    </row>
    <row r="4342" spans="1:20" x14ac:dyDescent="0.2">
      <c r="A4342" s="3" t="s">
        <v>2209</v>
      </c>
      <c r="B4342" s="3" t="s">
        <v>2214</v>
      </c>
      <c r="C4342" s="4" t="s">
        <v>2210</v>
      </c>
      <c r="D4342" s="5" t="s">
        <v>1503</v>
      </c>
      <c r="E4342" s="4" t="s">
        <v>1504</v>
      </c>
      <c r="F4342" s="6">
        <v>1759.13</v>
      </c>
      <c r="G4342" s="4">
        <v>72048</v>
      </c>
      <c r="H4342" s="4">
        <v>171690</v>
      </c>
      <c r="I4342" s="5">
        <v>10.24596657</v>
      </c>
      <c r="J4342" s="5">
        <v>2.3829946702199001</v>
      </c>
      <c r="K4342" s="5" t="s">
        <v>1304</v>
      </c>
      <c r="L4342" s="5">
        <v>87</v>
      </c>
      <c r="M4342" s="7" t="s">
        <v>2215</v>
      </c>
      <c r="N4342" s="7" t="s">
        <v>2216</v>
      </c>
      <c r="O4342" s="9" t="str">
        <f t="shared" si="268"/>
        <v>2020-03-24</v>
      </c>
      <c r="P4342" s="1" t="str">
        <f>VLOOKUP(K4342,de_para!$A$2:$B$46,2,0)</f>
        <v>web event</v>
      </c>
      <c r="Q4342" s="1">
        <v>0</v>
      </c>
      <c r="R4342" s="1">
        <f t="shared" si="269"/>
        <v>3</v>
      </c>
      <c r="S4342" s="1">
        <f t="shared" si="270"/>
        <v>2020</v>
      </c>
      <c r="T4342" s="1">
        <f t="shared" si="271"/>
        <v>1</v>
      </c>
    </row>
    <row r="4343" spans="1:20" x14ac:dyDescent="0.2">
      <c r="A4343" s="3" t="s">
        <v>1444</v>
      </c>
      <c r="B4343" s="3" t="s">
        <v>2214</v>
      </c>
      <c r="C4343" s="4" t="s">
        <v>1445</v>
      </c>
      <c r="D4343" s="5" t="s">
        <v>1416</v>
      </c>
      <c r="E4343" s="4" t="s">
        <v>1417</v>
      </c>
      <c r="F4343" s="6">
        <v>19318.11</v>
      </c>
      <c r="G4343" s="4">
        <v>1649937</v>
      </c>
      <c r="H4343" s="4">
        <v>2572093</v>
      </c>
      <c r="I4343" s="5">
        <v>7.5106576599999997</v>
      </c>
      <c r="J4343" s="5">
        <v>1.5589037642043</v>
      </c>
      <c r="K4343" s="5" t="s">
        <v>200</v>
      </c>
      <c r="L4343" s="5">
        <v>639</v>
      </c>
      <c r="M4343" s="7" t="s">
        <v>2215</v>
      </c>
      <c r="N4343" s="7" t="s">
        <v>2216</v>
      </c>
      <c r="O4343" s="9" t="str">
        <f t="shared" si="268"/>
        <v>2020-03-24</v>
      </c>
      <c r="P4343" s="1" t="str">
        <f>VLOOKUP(K4343,de_para!$A$2:$B$46,2,0)</f>
        <v>Mensagem</v>
      </c>
      <c r="Q4343" s="1">
        <v>1</v>
      </c>
      <c r="R4343" s="1">
        <f t="shared" si="269"/>
        <v>3</v>
      </c>
      <c r="S4343" s="1">
        <f t="shared" si="270"/>
        <v>2020</v>
      </c>
      <c r="T4343" s="1">
        <f t="shared" si="271"/>
        <v>1</v>
      </c>
    </row>
    <row r="4344" spans="1:20" x14ac:dyDescent="0.2">
      <c r="A4344" s="3" t="s">
        <v>2191</v>
      </c>
      <c r="B4344" s="3" t="s">
        <v>2214</v>
      </c>
      <c r="C4344" s="4" t="s">
        <v>2192</v>
      </c>
      <c r="D4344" s="5" t="s">
        <v>1239</v>
      </c>
      <c r="E4344" s="4" t="s">
        <v>1240</v>
      </c>
      <c r="F4344" s="6">
        <v>0</v>
      </c>
      <c r="G4344" s="4">
        <v>0</v>
      </c>
      <c r="H4344" s="4">
        <v>0</v>
      </c>
      <c r="I4344" s="5" t="s">
        <v>42</v>
      </c>
      <c r="J4344" s="5">
        <v>0</v>
      </c>
      <c r="K4344" s="5" t="s">
        <v>200</v>
      </c>
      <c r="L4344" s="5">
        <v>1</v>
      </c>
      <c r="M4344" s="7" t="s">
        <v>2215</v>
      </c>
      <c r="N4344" s="7" t="s">
        <v>2216</v>
      </c>
      <c r="O4344" s="9" t="str">
        <f t="shared" si="268"/>
        <v>2020-03-24</v>
      </c>
      <c r="P4344" s="1" t="str">
        <f>VLOOKUP(K4344,de_para!$A$2:$B$46,2,0)</f>
        <v>Mensagem</v>
      </c>
      <c r="Q4344" s="1">
        <v>1</v>
      </c>
      <c r="R4344" s="1">
        <f t="shared" si="269"/>
        <v>3</v>
      </c>
      <c r="S4344" s="1">
        <f t="shared" si="270"/>
        <v>2020</v>
      </c>
      <c r="T4344" s="1">
        <f t="shared" si="271"/>
        <v>1</v>
      </c>
    </row>
    <row r="4345" spans="1:20" x14ac:dyDescent="0.2">
      <c r="A4345" s="3" t="s">
        <v>2217</v>
      </c>
      <c r="B4345" s="3" t="s">
        <v>2214</v>
      </c>
      <c r="C4345" s="4" t="s">
        <v>2218</v>
      </c>
      <c r="D4345" s="5" t="s">
        <v>2219</v>
      </c>
      <c r="E4345" s="4" t="s">
        <v>2220</v>
      </c>
      <c r="F4345" s="6">
        <v>2161.1</v>
      </c>
      <c r="G4345" s="4">
        <v>861186</v>
      </c>
      <c r="H4345" s="4">
        <v>1161657</v>
      </c>
      <c r="I4345" s="5">
        <v>1.8603598100000001</v>
      </c>
      <c r="J4345" s="5">
        <v>1.3489037211473001</v>
      </c>
      <c r="K4345" s="5" t="s">
        <v>6</v>
      </c>
      <c r="L4345" s="5">
        <v>861186</v>
      </c>
      <c r="M4345" s="7" t="s">
        <v>2215</v>
      </c>
      <c r="N4345" s="7" t="s">
        <v>2216</v>
      </c>
      <c r="O4345" s="9" t="str">
        <f t="shared" si="268"/>
        <v>2020-03-24</v>
      </c>
      <c r="P4345" s="1" t="str">
        <f>VLOOKUP(K4345,de_para!$A$2:$B$46,2,0)</f>
        <v>Top funnel</v>
      </c>
      <c r="Q4345" s="1">
        <v>0</v>
      </c>
      <c r="R4345" s="1">
        <f t="shared" si="269"/>
        <v>3</v>
      </c>
      <c r="S4345" s="1">
        <f t="shared" si="270"/>
        <v>2020</v>
      </c>
      <c r="T4345" s="1">
        <f t="shared" si="271"/>
        <v>1</v>
      </c>
    </row>
    <row r="4346" spans="1:20" x14ac:dyDescent="0.2">
      <c r="A4346" s="3" t="s">
        <v>2200</v>
      </c>
      <c r="B4346" s="3" t="s">
        <v>2214</v>
      </c>
      <c r="C4346" s="4" t="s">
        <v>2201</v>
      </c>
      <c r="D4346" s="5" t="s">
        <v>1416</v>
      </c>
      <c r="E4346" s="4" t="s">
        <v>1417</v>
      </c>
      <c r="F4346" s="6">
        <v>0</v>
      </c>
      <c r="G4346" s="4">
        <v>0</v>
      </c>
      <c r="H4346" s="4">
        <v>0</v>
      </c>
      <c r="I4346" s="5" t="s">
        <v>42</v>
      </c>
      <c r="J4346" s="5">
        <v>0</v>
      </c>
      <c r="K4346" s="5" t="s">
        <v>200</v>
      </c>
      <c r="L4346" s="5">
        <v>4</v>
      </c>
      <c r="M4346" s="7" t="s">
        <v>2215</v>
      </c>
      <c r="N4346" s="7" t="s">
        <v>2216</v>
      </c>
      <c r="O4346" s="9" t="str">
        <f t="shared" si="268"/>
        <v>2020-03-24</v>
      </c>
      <c r="P4346" s="1" t="str">
        <f>VLOOKUP(K4346,de_para!$A$2:$B$46,2,0)</f>
        <v>Mensagem</v>
      </c>
      <c r="Q4346" s="1">
        <v>1</v>
      </c>
      <c r="R4346" s="1">
        <f t="shared" si="269"/>
        <v>3</v>
      </c>
      <c r="S4346" s="1">
        <f t="shared" si="270"/>
        <v>2020</v>
      </c>
      <c r="T4346" s="1">
        <f t="shared" si="271"/>
        <v>1</v>
      </c>
    </row>
    <row r="4347" spans="1:20" x14ac:dyDescent="0.2">
      <c r="A4347" s="3" t="s">
        <v>1574</v>
      </c>
      <c r="B4347" s="3" t="s">
        <v>2214</v>
      </c>
      <c r="C4347" s="4" t="s">
        <v>2190</v>
      </c>
      <c r="D4347" s="5" t="s">
        <v>1108</v>
      </c>
      <c r="E4347" s="4" t="s">
        <v>1109</v>
      </c>
      <c r="F4347" s="6">
        <v>344.14</v>
      </c>
      <c r="G4347" s="4">
        <v>66960</v>
      </c>
      <c r="H4347" s="4">
        <v>119659</v>
      </c>
      <c r="I4347" s="5">
        <v>2.87600598</v>
      </c>
      <c r="J4347" s="5">
        <v>1.7870221027479001</v>
      </c>
      <c r="K4347" s="5" t="s">
        <v>19</v>
      </c>
      <c r="L4347" s="5">
        <v>15</v>
      </c>
      <c r="M4347" s="7" t="s">
        <v>2215</v>
      </c>
      <c r="N4347" s="7" t="s">
        <v>2216</v>
      </c>
      <c r="O4347" s="9" t="str">
        <f t="shared" si="268"/>
        <v>2020-03-24</v>
      </c>
      <c r="P4347" s="1" t="str">
        <f>VLOOKUP(K4347,de_para!$A$2:$B$46,2,0)</f>
        <v>web event</v>
      </c>
      <c r="Q4347" s="1">
        <v>0</v>
      </c>
      <c r="R4347" s="1">
        <f t="shared" si="269"/>
        <v>3</v>
      </c>
      <c r="S4347" s="1">
        <f t="shared" si="270"/>
        <v>2020</v>
      </c>
      <c r="T4347" s="1">
        <f t="shared" si="271"/>
        <v>1</v>
      </c>
    </row>
    <row r="4348" spans="1:20" x14ac:dyDescent="0.2">
      <c r="A4348" s="3" t="s">
        <v>958</v>
      </c>
      <c r="B4348" s="3" t="s">
        <v>2214</v>
      </c>
      <c r="C4348" s="4" t="s">
        <v>2142</v>
      </c>
      <c r="D4348" s="5" t="s">
        <v>1108</v>
      </c>
      <c r="E4348" s="4" t="s">
        <v>1109</v>
      </c>
      <c r="F4348" s="6">
        <v>4833.8100000000004</v>
      </c>
      <c r="G4348" s="4">
        <v>1037319</v>
      </c>
      <c r="H4348" s="4">
        <v>1393788</v>
      </c>
      <c r="I4348" s="5">
        <v>3.4681099299999998</v>
      </c>
      <c r="J4348" s="5">
        <v>1.3436445297927</v>
      </c>
      <c r="K4348" s="5" t="s">
        <v>19</v>
      </c>
      <c r="L4348" s="5">
        <v>169</v>
      </c>
      <c r="M4348" s="7" t="s">
        <v>2215</v>
      </c>
      <c r="N4348" s="7" t="s">
        <v>2216</v>
      </c>
      <c r="O4348" s="9" t="str">
        <f t="shared" si="268"/>
        <v>2020-03-24</v>
      </c>
      <c r="P4348" s="1" t="str">
        <f>VLOOKUP(K4348,de_para!$A$2:$B$46,2,0)</f>
        <v>web event</v>
      </c>
      <c r="Q4348" s="1">
        <v>0</v>
      </c>
      <c r="R4348" s="1">
        <f t="shared" si="269"/>
        <v>3</v>
      </c>
      <c r="S4348" s="1">
        <f t="shared" si="270"/>
        <v>2020</v>
      </c>
      <c r="T4348" s="1">
        <f t="shared" si="271"/>
        <v>1</v>
      </c>
    </row>
    <row r="4349" spans="1:20" x14ac:dyDescent="0.2">
      <c r="A4349" s="3" t="s">
        <v>1574</v>
      </c>
      <c r="B4349" s="3" t="s">
        <v>2214</v>
      </c>
      <c r="C4349" s="4" t="s">
        <v>1577</v>
      </c>
      <c r="D4349" s="5" t="s">
        <v>456</v>
      </c>
      <c r="E4349" s="4" t="s">
        <v>457</v>
      </c>
      <c r="F4349" s="6">
        <v>2833.74</v>
      </c>
      <c r="G4349" s="4">
        <v>304000</v>
      </c>
      <c r="H4349" s="4">
        <v>404542</v>
      </c>
      <c r="I4349" s="5">
        <v>7.0048103800000003</v>
      </c>
      <c r="J4349" s="5">
        <v>1.3307302631579001</v>
      </c>
      <c r="K4349" s="5" t="s">
        <v>38</v>
      </c>
      <c r="L4349" s="5">
        <v>14</v>
      </c>
      <c r="M4349" s="7" t="s">
        <v>2215</v>
      </c>
      <c r="N4349" s="7" t="s">
        <v>2216</v>
      </c>
      <c r="O4349" s="9" t="str">
        <f t="shared" si="268"/>
        <v>2020-03-24</v>
      </c>
      <c r="P4349" s="1" t="str">
        <f>VLOOKUP(K4349,de_para!$A$2:$B$46,2,0)</f>
        <v>Credenciamento</v>
      </c>
      <c r="Q4349" s="1">
        <v>0</v>
      </c>
      <c r="R4349" s="1">
        <f t="shared" si="269"/>
        <v>3</v>
      </c>
      <c r="S4349" s="1">
        <f t="shared" si="270"/>
        <v>2020</v>
      </c>
      <c r="T4349" s="1">
        <f t="shared" si="271"/>
        <v>1</v>
      </c>
    </row>
    <row r="4350" spans="1:20" x14ac:dyDescent="0.2">
      <c r="A4350" s="3" t="s">
        <v>2027</v>
      </c>
      <c r="B4350" s="3" t="s">
        <v>2214</v>
      </c>
      <c r="C4350" s="4" t="s">
        <v>2028</v>
      </c>
      <c r="D4350" s="5" t="s">
        <v>2027</v>
      </c>
      <c r="E4350" s="4" t="s">
        <v>2029</v>
      </c>
      <c r="F4350" s="6">
        <v>12630.69</v>
      </c>
      <c r="G4350" s="4">
        <v>5929014</v>
      </c>
      <c r="H4350" s="4">
        <v>6544420</v>
      </c>
      <c r="I4350" s="5">
        <v>1.9299938000000001</v>
      </c>
      <c r="J4350" s="5">
        <v>1.1037956732772001</v>
      </c>
      <c r="K4350" s="5" t="s">
        <v>222</v>
      </c>
      <c r="L4350" s="5">
        <v>28076</v>
      </c>
      <c r="M4350" s="7" t="s">
        <v>2215</v>
      </c>
      <c r="N4350" s="7" t="s">
        <v>2216</v>
      </c>
      <c r="O4350" s="9" t="str">
        <f t="shared" si="268"/>
        <v>2020-03-24</v>
      </c>
      <c r="P4350" s="1" t="str">
        <f>VLOOKUP(K4350,de_para!$A$2:$B$46,2,0)</f>
        <v>Mid funnel</v>
      </c>
      <c r="Q4350" s="1">
        <v>0</v>
      </c>
      <c r="R4350" s="1">
        <f t="shared" si="269"/>
        <v>3</v>
      </c>
      <c r="S4350" s="1">
        <f t="shared" si="270"/>
        <v>2020</v>
      </c>
      <c r="T4350" s="1">
        <f t="shared" si="271"/>
        <v>1</v>
      </c>
    </row>
    <row r="4351" spans="1:20" x14ac:dyDescent="0.2">
      <c r="A4351" s="3" t="s">
        <v>2221</v>
      </c>
      <c r="B4351" s="3" t="s">
        <v>2214</v>
      </c>
      <c r="C4351" s="4" t="s">
        <v>2222</v>
      </c>
      <c r="D4351" s="5" t="s">
        <v>1239</v>
      </c>
      <c r="E4351" s="4" t="s">
        <v>1240</v>
      </c>
      <c r="F4351" s="6">
        <v>0</v>
      </c>
      <c r="G4351" s="4">
        <v>0</v>
      </c>
      <c r="H4351" s="4">
        <v>0</v>
      </c>
      <c r="I4351" s="5" t="s">
        <v>42</v>
      </c>
      <c r="J4351" s="5">
        <v>0</v>
      </c>
      <c r="K4351" s="5" t="s">
        <v>200</v>
      </c>
      <c r="L4351" s="5">
        <v>1</v>
      </c>
      <c r="M4351" s="7" t="s">
        <v>2215</v>
      </c>
      <c r="N4351" s="7" t="s">
        <v>2216</v>
      </c>
      <c r="O4351" s="9" t="str">
        <f t="shared" si="268"/>
        <v>2020-03-24</v>
      </c>
      <c r="P4351" s="1" t="str">
        <f>VLOOKUP(K4351,de_para!$A$2:$B$46,2,0)</f>
        <v>Mensagem</v>
      </c>
      <c r="Q4351" s="1">
        <v>1</v>
      </c>
      <c r="R4351" s="1">
        <f t="shared" si="269"/>
        <v>3</v>
      </c>
      <c r="S4351" s="1">
        <f t="shared" si="270"/>
        <v>2020</v>
      </c>
      <c r="T4351" s="1">
        <f t="shared" si="271"/>
        <v>1</v>
      </c>
    </row>
    <row r="4352" spans="1:20" x14ac:dyDescent="0.2">
      <c r="A4352" s="3" t="s">
        <v>2223</v>
      </c>
      <c r="B4352" s="3" t="s">
        <v>2214</v>
      </c>
      <c r="C4352" s="4" t="s">
        <v>2224</v>
      </c>
      <c r="D4352" s="5" t="s">
        <v>2225</v>
      </c>
      <c r="E4352" s="4" t="s">
        <v>2226</v>
      </c>
      <c r="F4352" s="6">
        <v>118.42</v>
      </c>
      <c r="G4352" s="4">
        <v>1393</v>
      </c>
      <c r="H4352" s="4">
        <v>6564</v>
      </c>
      <c r="I4352" s="5">
        <v>18.04082876</v>
      </c>
      <c r="J4352" s="5">
        <v>4.7121320890165004</v>
      </c>
      <c r="K4352" s="5" t="s">
        <v>1397</v>
      </c>
      <c r="L4352" s="5">
        <v>11</v>
      </c>
      <c r="M4352" s="7" t="s">
        <v>2215</v>
      </c>
      <c r="N4352" s="7" t="s">
        <v>2216</v>
      </c>
      <c r="O4352" s="9" t="str">
        <f t="shared" si="268"/>
        <v>2020-03-24</v>
      </c>
      <c r="P4352" s="1" t="str">
        <f>VLOOKUP(K4352,de_para!$A$2:$B$46,2,0)</f>
        <v>Mid funnel</v>
      </c>
      <c r="Q4352" s="1">
        <v>0</v>
      </c>
      <c r="R4352" s="1">
        <f t="shared" si="269"/>
        <v>3</v>
      </c>
      <c r="S4352" s="1">
        <f t="shared" si="270"/>
        <v>2020</v>
      </c>
      <c r="T4352" s="1">
        <f t="shared" si="271"/>
        <v>1</v>
      </c>
    </row>
    <row r="4353" spans="1:20" x14ac:dyDescent="0.2">
      <c r="A4353" s="3" t="s">
        <v>1601</v>
      </c>
      <c r="B4353" s="3" t="s">
        <v>2214</v>
      </c>
      <c r="C4353" s="4" t="s">
        <v>1617</v>
      </c>
      <c r="D4353" s="5" t="s">
        <v>1615</v>
      </c>
      <c r="E4353" s="4" t="s">
        <v>1616</v>
      </c>
      <c r="F4353" s="6">
        <v>2361.62</v>
      </c>
      <c r="G4353" s="4">
        <v>261248</v>
      </c>
      <c r="H4353" s="4">
        <v>288353</v>
      </c>
      <c r="I4353" s="5">
        <v>8.1900309700000005</v>
      </c>
      <c r="J4353" s="5">
        <v>1.1037519904459001</v>
      </c>
      <c r="K4353" s="5" t="s">
        <v>30</v>
      </c>
      <c r="L4353" s="5">
        <v>117</v>
      </c>
      <c r="M4353" s="7" t="s">
        <v>2215</v>
      </c>
      <c r="N4353" s="7" t="s">
        <v>2216</v>
      </c>
      <c r="O4353" s="9" t="str">
        <f t="shared" si="268"/>
        <v>2020-03-24</v>
      </c>
      <c r="P4353" s="1" t="str">
        <f>VLOOKUP(K4353,de_para!$A$2:$B$46,2,0)</f>
        <v>Lead Ads</v>
      </c>
      <c r="Q4353" s="1">
        <v>0</v>
      </c>
      <c r="R4353" s="1">
        <f t="shared" si="269"/>
        <v>3</v>
      </c>
      <c r="S4353" s="1">
        <f t="shared" si="270"/>
        <v>2020</v>
      </c>
      <c r="T4353" s="1">
        <f t="shared" si="271"/>
        <v>1</v>
      </c>
    </row>
    <row r="4354" spans="1:20" x14ac:dyDescent="0.2">
      <c r="A4354" s="3" t="s">
        <v>1945</v>
      </c>
      <c r="B4354" s="3" t="s">
        <v>2214</v>
      </c>
      <c r="C4354" s="4" t="s">
        <v>1946</v>
      </c>
      <c r="D4354" s="5" t="s">
        <v>1841</v>
      </c>
      <c r="E4354" s="4" t="s">
        <v>1842</v>
      </c>
      <c r="F4354" s="6">
        <v>13264.36</v>
      </c>
      <c r="G4354" s="4">
        <v>1125373</v>
      </c>
      <c r="H4354" s="4">
        <v>1759716</v>
      </c>
      <c r="I4354" s="5">
        <v>7.5377845099999998</v>
      </c>
      <c r="J4354" s="5">
        <v>1.5636735553456</v>
      </c>
      <c r="K4354" s="5" t="s">
        <v>1304</v>
      </c>
      <c r="L4354" s="5">
        <v>675</v>
      </c>
      <c r="M4354" s="7" t="s">
        <v>2215</v>
      </c>
      <c r="N4354" s="7" t="s">
        <v>2216</v>
      </c>
      <c r="O4354" s="9" t="str">
        <f t="shared" si="268"/>
        <v>2020-03-24</v>
      </c>
      <c r="P4354" s="1" t="str">
        <f>VLOOKUP(K4354,de_para!$A$2:$B$46,2,0)</f>
        <v>web event</v>
      </c>
      <c r="Q4354" s="1">
        <v>0</v>
      </c>
      <c r="R4354" s="1">
        <f t="shared" si="269"/>
        <v>3</v>
      </c>
      <c r="S4354" s="1">
        <f t="shared" si="270"/>
        <v>2020</v>
      </c>
      <c r="T4354" s="1">
        <f t="shared" si="271"/>
        <v>1</v>
      </c>
    </row>
    <row r="4355" spans="1:20" x14ac:dyDescent="0.2">
      <c r="A4355" s="3" t="s">
        <v>1696</v>
      </c>
      <c r="B4355" s="3" t="s">
        <v>2214</v>
      </c>
      <c r="C4355" s="4" t="s">
        <v>1697</v>
      </c>
      <c r="D4355" s="5" t="s">
        <v>1329</v>
      </c>
      <c r="E4355" s="4" t="s">
        <v>1330</v>
      </c>
      <c r="F4355" s="6">
        <v>4086.74</v>
      </c>
      <c r="G4355" s="4">
        <v>188864</v>
      </c>
      <c r="H4355" s="4">
        <v>382942</v>
      </c>
      <c r="I4355" s="5">
        <v>10.671955540000001</v>
      </c>
      <c r="J4355" s="5">
        <v>2.0276071670619999</v>
      </c>
      <c r="K4355" s="5" t="s">
        <v>30</v>
      </c>
      <c r="L4355" s="5">
        <v>166</v>
      </c>
      <c r="M4355" s="7" t="s">
        <v>2215</v>
      </c>
      <c r="N4355" s="7" t="s">
        <v>2216</v>
      </c>
      <c r="O4355" s="9" t="str">
        <f t="shared" ref="O4355:O4418" si="272">RIGHT(B4355,10)</f>
        <v>2020-03-24</v>
      </c>
      <c r="P4355" s="1" t="str">
        <f>VLOOKUP(K4355,de_para!$A$2:$B$46,2,0)</f>
        <v>Lead Ads</v>
      </c>
      <c r="Q4355" s="1">
        <v>0</v>
      </c>
      <c r="R4355" s="1">
        <f t="shared" ref="R4355:R4418" si="273">MONTH(O4355)</f>
        <v>3</v>
      </c>
      <c r="S4355" s="1">
        <f t="shared" ref="S4355:S4418" si="274">YEAR(O4355)</f>
        <v>2020</v>
      </c>
      <c r="T4355" s="1">
        <f t="shared" ref="T4355:T4418" si="275">IF(R4355&lt;7,1,2)</f>
        <v>1</v>
      </c>
    </row>
    <row r="4356" spans="1:20" x14ac:dyDescent="0.2">
      <c r="A4356" s="3" t="s">
        <v>1305</v>
      </c>
      <c r="B4356" s="3" t="s">
        <v>2214</v>
      </c>
      <c r="C4356" s="4" t="s">
        <v>2049</v>
      </c>
      <c r="D4356" s="5" t="s">
        <v>1360</v>
      </c>
      <c r="E4356" s="4" t="s">
        <v>1361</v>
      </c>
      <c r="F4356" s="6">
        <v>357.89</v>
      </c>
      <c r="G4356" s="4">
        <v>29256</v>
      </c>
      <c r="H4356" s="4">
        <v>30984</v>
      </c>
      <c r="I4356" s="5">
        <v>11.550800410000001</v>
      </c>
      <c r="J4356" s="5">
        <v>1.0590648072190001</v>
      </c>
      <c r="K4356" s="5" t="s">
        <v>30</v>
      </c>
      <c r="L4356" s="5">
        <v>16</v>
      </c>
      <c r="M4356" s="7" t="s">
        <v>2215</v>
      </c>
      <c r="N4356" s="7" t="s">
        <v>2216</v>
      </c>
      <c r="O4356" s="9" t="str">
        <f t="shared" si="272"/>
        <v>2020-03-24</v>
      </c>
      <c r="P4356" s="1" t="str">
        <f>VLOOKUP(K4356,de_para!$A$2:$B$46,2,0)</f>
        <v>Lead Ads</v>
      </c>
      <c r="Q4356" s="1">
        <v>0</v>
      </c>
      <c r="R4356" s="1">
        <f t="shared" si="273"/>
        <v>3</v>
      </c>
      <c r="S4356" s="1">
        <f t="shared" si="274"/>
        <v>2020</v>
      </c>
      <c r="T4356" s="1">
        <f t="shared" si="275"/>
        <v>1</v>
      </c>
    </row>
    <row r="4357" spans="1:20" x14ac:dyDescent="0.2">
      <c r="A4357" s="3" t="s">
        <v>2202</v>
      </c>
      <c r="B4357" s="3" t="s">
        <v>2214</v>
      </c>
      <c r="C4357" s="4" t="s">
        <v>2203</v>
      </c>
      <c r="D4357" s="5" t="s">
        <v>2064</v>
      </c>
      <c r="E4357" s="4" t="s">
        <v>2065</v>
      </c>
      <c r="F4357" s="6">
        <v>7216.2</v>
      </c>
      <c r="G4357" s="4">
        <v>795905</v>
      </c>
      <c r="H4357" s="4">
        <v>1162932</v>
      </c>
      <c r="I4357" s="5">
        <v>6.2051779500000004</v>
      </c>
      <c r="J4357" s="5">
        <v>1.4611442320376999</v>
      </c>
      <c r="K4357" s="5" t="s">
        <v>200</v>
      </c>
      <c r="L4357" s="5">
        <v>198</v>
      </c>
      <c r="M4357" s="7" t="s">
        <v>2215</v>
      </c>
      <c r="N4357" s="7" t="s">
        <v>2216</v>
      </c>
      <c r="O4357" s="9" t="str">
        <f t="shared" si="272"/>
        <v>2020-03-24</v>
      </c>
      <c r="P4357" s="1" t="str">
        <f>VLOOKUP(K4357,de_para!$A$2:$B$46,2,0)</f>
        <v>Mensagem</v>
      </c>
      <c r="Q4357" s="1">
        <v>1</v>
      </c>
      <c r="R4357" s="1">
        <f t="shared" si="273"/>
        <v>3</v>
      </c>
      <c r="S4357" s="1">
        <f t="shared" si="274"/>
        <v>2020</v>
      </c>
      <c r="T4357" s="1">
        <f t="shared" si="275"/>
        <v>1</v>
      </c>
    </row>
    <row r="4358" spans="1:20" x14ac:dyDescent="0.2">
      <c r="A4358" s="3" t="s">
        <v>2227</v>
      </c>
      <c r="B4358" s="3" t="s">
        <v>2214</v>
      </c>
      <c r="C4358" s="4" t="s">
        <v>2228</v>
      </c>
      <c r="D4358" s="5" t="s">
        <v>2229</v>
      </c>
      <c r="E4358" s="4" t="s">
        <v>2230</v>
      </c>
      <c r="F4358" s="6">
        <v>30000</v>
      </c>
      <c r="G4358" s="4">
        <v>5956647</v>
      </c>
      <c r="H4358" s="4">
        <v>10225386</v>
      </c>
      <c r="I4358" s="5">
        <v>2.93387457</v>
      </c>
      <c r="J4358" s="5">
        <v>1.7166345428895999</v>
      </c>
      <c r="K4358" s="5" t="s">
        <v>222</v>
      </c>
      <c r="L4358" s="5">
        <v>93523</v>
      </c>
      <c r="M4358" s="7" t="s">
        <v>2215</v>
      </c>
      <c r="N4358" s="7" t="s">
        <v>2216</v>
      </c>
      <c r="O4358" s="9" t="str">
        <f t="shared" si="272"/>
        <v>2020-03-24</v>
      </c>
      <c r="P4358" s="1" t="str">
        <f>VLOOKUP(K4358,de_para!$A$2:$B$46,2,0)</f>
        <v>Mid funnel</v>
      </c>
      <c r="Q4358" s="1">
        <v>0</v>
      </c>
      <c r="R4358" s="1">
        <f t="shared" si="273"/>
        <v>3</v>
      </c>
      <c r="S4358" s="1">
        <f t="shared" si="274"/>
        <v>2020</v>
      </c>
      <c r="T4358" s="1">
        <f t="shared" si="275"/>
        <v>1</v>
      </c>
    </row>
    <row r="4359" spans="1:20" x14ac:dyDescent="0.2">
      <c r="A4359" s="3" t="s">
        <v>2054</v>
      </c>
      <c r="B4359" s="3" t="s">
        <v>2214</v>
      </c>
      <c r="C4359" s="4" t="s">
        <v>2055</v>
      </c>
      <c r="D4359" s="5" t="s">
        <v>1360</v>
      </c>
      <c r="E4359" s="4" t="s">
        <v>1361</v>
      </c>
      <c r="F4359" s="6">
        <v>451.79</v>
      </c>
      <c r="G4359" s="4">
        <v>64256</v>
      </c>
      <c r="H4359" s="4">
        <v>67650</v>
      </c>
      <c r="I4359" s="5">
        <v>6.6783444200000002</v>
      </c>
      <c r="J4359" s="5">
        <v>1.0528199701195</v>
      </c>
      <c r="K4359" s="5" t="s">
        <v>30</v>
      </c>
      <c r="L4359" s="5">
        <v>32</v>
      </c>
      <c r="M4359" s="7" t="s">
        <v>2215</v>
      </c>
      <c r="N4359" s="7" t="s">
        <v>2216</v>
      </c>
      <c r="O4359" s="9" t="str">
        <f t="shared" si="272"/>
        <v>2020-03-24</v>
      </c>
      <c r="P4359" s="1" t="str">
        <f>VLOOKUP(K4359,de_para!$A$2:$B$46,2,0)</f>
        <v>Lead Ads</v>
      </c>
      <c r="Q4359" s="1">
        <v>0</v>
      </c>
      <c r="R4359" s="1">
        <f t="shared" si="273"/>
        <v>3</v>
      </c>
      <c r="S4359" s="1">
        <f t="shared" si="274"/>
        <v>2020</v>
      </c>
      <c r="T4359" s="1">
        <f t="shared" si="275"/>
        <v>1</v>
      </c>
    </row>
    <row r="4360" spans="1:20" x14ac:dyDescent="0.2">
      <c r="A4360" s="3" t="s">
        <v>1592</v>
      </c>
      <c r="B4360" s="3" t="s">
        <v>2214</v>
      </c>
      <c r="C4360" s="4" t="s">
        <v>1593</v>
      </c>
      <c r="D4360" s="5" t="s">
        <v>1503</v>
      </c>
      <c r="E4360" s="4" t="s">
        <v>1504</v>
      </c>
      <c r="F4360" s="6">
        <v>15679.65</v>
      </c>
      <c r="G4360" s="4">
        <v>278720</v>
      </c>
      <c r="H4360" s="4">
        <v>1683846</v>
      </c>
      <c r="I4360" s="5">
        <v>9.3118076100000007</v>
      </c>
      <c r="J4360" s="5">
        <v>6.0413533295063004</v>
      </c>
      <c r="K4360" s="5" t="s">
        <v>1304</v>
      </c>
      <c r="L4360" s="5">
        <v>690</v>
      </c>
      <c r="M4360" s="7" t="s">
        <v>2215</v>
      </c>
      <c r="N4360" s="7" t="s">
        <v>2216</v>
      </c>
      <c r="O4360" s="9" t="str">
        <f t="shared" si="272"/>
        <v>2020-03-24</v>
      </c>
      <c r="P4360" s="1" t="str">
        <f>VLOOKUP(K4360,de_para!$A$2:$B$46,2,0)</f>
        <v>web event</v>
      </c>
      <c r="Q4360" s="1">
        <v>0</v>
      </c>
      <c r="R4360" s="1">
        <f t="shared" si="273"/>
        <v>3</v>
      </c>
      <c r="S4360" s="1">
        <f t="shared" si="274"/>
        <v>2020</v>
      </c>
      <c r="T4360" s="1">
        <f t="shared" si="275"/>
        <v>1</v>
      </c>
    </row>
    <row r="4361" spans="1:20" x14ac:dyDescent="0.2">
      <c r="A4361" s="3" t="s">
        <v>2006</v>
      </c>
      <c r="B4361" s="3" t="s">
        <v>2214</v>
      </c>
      <c r="C4361" s="4" t="s">
        <v>2007</v>
      </c>
      <c r="D4361" s="5" t="s">
        <v>1841</v>
      </c>
      <c r="E4361" s="4" t="s">
        <v>1842</v>
      </c>
      <c r="F4361" s="6">
        <v>7870.16</v>
      </c>
      <c r="G4361" s="4">
        <v>654721</v>
      </c>
      <c r="H4361" s="4">
        <v>1213892</v>
      </c>
      <c r="I4361" s="5">
        <v>6.4834103900000004</v>
      </c>
      <c r="J4361" s="5">
        <v>1.8540599736376</v>
      </c>
      <c r="K4361" s="5" t="s">
        <v>1304</v>
      </c>
      <c r="L4361" s="5">
        <v>441</v>
      </c>
      <c r="M4361" s="7" t="s">
        <v>2215</v>
      </c>
      <c r="N4361" s="7" t="s">
        <v>2216</v>
      </c>
      <c r="O4361" s="9" t="str">
        <f t="shared" si="272"/>
        <v>2020-03-24</v>
      </c>
      <c r="P4361" s="1" t="str">
        <f>VLOOKUP(K4361,de_para!$A$2:$B$46,2,0)</f>
        <v>web event</v>
      </c>
      <c r="Q4361" s="1">
        <v>0</v>
      </c>
      <c r="R4361" s="1">
        <f t="shared" si="273"/>
        <v>3</v>
      </c>
      <c r="S4361" s="1">
        <f t="shared" si="274"/>
        <v>2020</v>
      </c>
      <c r="T4361" s="1">
        <f t="shared" si="275"/>
        <v>1</v>
      </c>
    </row>
    <row r="4362" spans="1:20" x14ac:dyDescent="0.2">
      <c r="A4362" s="3" t="s">
        <v>1466</v>
      </c>
      <c r="B4362" s="3" t="s">
        <v>2214</v>
      </c>
      <c r="C4362" s="4" t="s">
        <v>1467</v>
      </c>
      <c r="D4362" s="5" t="s">
        <v>1249</v>
      </c>
      <c r="E4362" s="4" t="s">
        <v>1250</v>
      </c>
      <c r="F4362" s="6">
        <v>4248.6899999999996</v>
      </c>
      <c r="G4362" s="4">
        <v>1239039</v>
      </c>
      <c r="H4362" s="4">
        <v>1787067</v>
      </c>
      <c r="I4362" s="5">
        <v>2.3774654200000001</v>
      </c>
      <c r="J4362" s="5">
        <v>1.4423008476731001</v>
      </c>
      <c r="K4362" s="5" t="s">
        <v>1251</v>
      </c>
      <c r="L4362" s="5">
        <v>25</v>
      </c>
      <c r="M4362" s="7" t="s">
        <v>2215</v>
      </c>
      <c r="N4362" s="7" t="s">
        <v>2216</v>
      </c>
      <c r="O4362" s="9" t="str">
        <f t="shared" si="272"/>
        <v>2020-03-24</v>
      </c>
      <c r="P4362" s="1" t="str">
        <f>VLOOKUP(K4362,de_para!$A$2:$B$46,2,0)</f>
        <v>Credenciamento</v>
      </c>
      <c r="Q4362" s="1">
        <v>0</v>
      </c>
      <c r="R4362" s="1">
        <f t="shared" si="273"/>
        <v>3</v>
      </c>
      <c r="S4362" s="1">
        <f t="shared" si="274"/>
        <v>2020</v>
      </c>
      <c r="T4362" s="1">
        <f t="shared" si="275"/>
        <v>1</v>
      </c>
    </row>
    <row r="4363" spans="1:20" x14ac:dyDescent="0.2">
      <c r="A4363" s="3" t="s">
        <v>1574</v>
      </c>
      <c r="B4363" s="3" t="s">
        <v>2214</v>
      </c>
      <c r="C4363" s="4" t="s">
        <v>2231</v>
      </c>
      <c r="D4363" s="5" t="s">
        <v>2114</v>
      </c>
      <c r="E4363" s="4" t="s">
        <v>2115</v>
      </c>
      <c r="F4363" s="6">
        <v>35.86</v>
      </c>
      <c r="G4363" s="4">
        <v>7902</v>
      </c>
      <c r="H4363" s="4">
        <v>9830</v>
      </c>
      <c r="I4363" s="5">
        <v>3.6480162800000002</v>
      </c>
      <c r="J4363" s="5">
        <v>1.2439888635787999</v>
      </c>
      <c r="K4363" s="5" t="s">
        <v>19</v>
      </c>
      <c r="L4363" s="5" t="s">
        <v>42</v>
      </c>
      <c r="M4363" s="7" t="s">
        <v>2215</v>
      </c>
      <c r="N4363" s="7" t="s">
        <v>2216</v>
      </c>
      <c r="O4363" s="9" t="str">
        <f t="shared" si="272"/>
        <v>2020-03-24</v>
      </c>
      <c r="P4363" s="1" t="str">
        <f>VLOOKUP(K4363,de_para!$A$2:$B$46,2,0)</f>
        <v>web event</v>
      </c>
      <c r="Q4363" s="1">
        <v>0</v>
      </c>
      <c r="R4363" s="1">
        <f t="shared" si="273"/>
        <v>3</v>
      </c>
      <c r="S4363" s="1">
        <f t="shared" si="274"/>
        <v>2020</v>
      </c>
      <c r="T4363" s="1">
        <f t="shared" si="275"/>
        <v>1</v>
      </c>
    </row>
    <row r="4364" spans="1:20" x14ac:dyDescent="0.2">
      <c r="A4364" s="3" t="s">
        <v>1601</v>
      </c>
      <c r="B4364" s="3" t="s">
        <v>2214</v>
      </c>
      <c r="C4364" s="4" t="s">
        <v>1602</v>
      </c>
      <c r="D4364" s="5" t="s">
        <v>1360</v>
      </c>
      <c r="E4364" s="4" t="s">
        <v>1361</v>
      </c>
      <c r="F4364" s="6">
        <v>1824.79</v>
      </c>
      <c r="G4364" s="4">
        <v>151230</v>
      </c>
      <c r="H4364" s="4">
        <v>165565</v>
      </c>
      <c r="I4364" s="5">
        <v>11.02159273</v>
      </c>
      <c r="J4364" s="5">
        <v>1.0947893936388</v>
      </c>
      <c r="K4364" s="5" t="s">
        <v>30</v>
      </c>
      <c r="L4364" s="5">
        <v>138</v>
      </c>
      <c r="M4364" s="7" t="s">
        <v>2215</v>
      </c>
      <c r="N4364" s="7" t="s">
        <v>2216</v>
      </c>
      <c r="O4364" s="9" t="str">
        <f t="shared" si="272"/>
        <v>2020-03-24</v>
      </c>
      <c r="P4364" s="1" t="str">
        <f>VLOOKUP(K4364,de_para!$A$2:$B$46,2,0)</f>
        <v>Lead Ads</v>
      </c>
      <c r="Q4364" s="1">
        <v>0</v>
      </c>
      <c r="R4364" s="1">
        <f t="shared" si="273"/>
        <v>3</v>
      </c>
      <c r="S4364" s="1">
        <f t="shared" si="274"/>
        <v>2020</v>
      </c>
      <c r="T4364" s="1">
        <f t="shared" si="275"/>
        <v>1</v>
      </c>
    </row>
    <row r="4365" spans="1:20" x14ac:dyDescent="0.2">
      <c r="A4365" s="3" t="s">
        <v>1517</v>
      </c>
      <c r="B4365" s="3" t="s">
        <v>2214</v>
      </c>
      <c r="C4365" s="4" t="s">
        <v>1518</v>
      </c>
      <c r="D4365" s="5" t="s">
        <v>1503</v>
      </c>
      <c r="E4365" s="4" t="s">
        <v>1504</v>
      </c>
      <c r="F4365" s="6">
        <v>730.98</v>
      </c>
      <c r="G4365" s="4">
        <v>14032</v>
      </c>
      <c r="H4365" s="4">
        <v>62182</v>
      </c>
      <c r="I4365" s="5">
        <v>11.755491940000001</v>
      </c>
      <c r="J4365" s="5">
        <v>4.4314424173317999</v>
      </c>
      <c r="K4365" s="5" t="s">
        <v>1304</v>
      </c>
      <c r="L4365" s="5">
        <v>23</v>
      </c>
      <c r="M4365" s="7" t="s">
        <v>2215</v>
      </c>
      <c r="N4365" s="7" t="s">
        <v>2216</v>
      </c>
      <c r="O4365" s="9" t="str">
        <f t="shared" si="272"/>
        <v>2020-03-24</v>
      </c>
      <c r="P4365" s="1" t="str">
        <f>VLOOKUP(K4365,de_para!$A$2:$B$46,2,0)</f>
        <v>web event</v>
      </c>
      <c r="Q4365" s="1">
        <v>0</v>
      </c>
      <c r="R4365" s="1">
        <f t="shared" si="273"/>
        <v>3</v>
      </c>
      <c r="S4365" s="1">
        <f t="shared" si="274"/>
        <v>2020</v>
      </c>
      <c r="T4365" s="1">
        <f t="shared" si="275"/>
        <v>1</v>
      </c>
    </row>
    <row r="4366" spans="1:20" x14ac:dyDescent="0.2">
      <c r="A4366" s="3" t="s">
        <v>1305</v>
      </c>
      <c r="B4366" s="3" t="s">
        <v>2214</v>
      </c>
      <c r="C4366" s="4" t="s">
        <v>1738</v>
      </c>
      <c r="D4366" s="5" t="s">
        <v>1108</v>
      </c>
      <c r="E4366" s="4" t="s">
        <v>1109</v>
      </c>
      <c r="F4366" s="6">
        <v>7077.58</v>
      </c>
      <c r="G4366" s="4">
        <v>756356</v>
      </c>
      <c r="H4366" s="4">
        <v>1099034</v>
      </c>
      <c r="I4366" s="5">
        <v>6.4398189700000001</v>
      </c>
      <c r="J4366" s="5">
        <v>1.4530644299774</v>
      </c>
      <c r="K4366" s="5" t="s">
        <v>19</v>
      </c>
      <c r="L4366" s="5">
        <v>239</v>
      </c>
      <c r="M4366" s="7" t="s">
        <v>2215</v>
      </c>
      <c r="N4366" s="7" t="s">
        <v>2216</v>
      </c>
      <c r="O4366" s="9" t="str">
        <f t="shared" si="272"/>
        <v>2020-03-24</v>
      </c>
      <c r="P4366" s="1" t="str">
        <f>VLOOKUP(K4366,de_para!$A$2:$B$46,2,0)</f>
        <v>web event</v>
      </c>
      <c r="Q4366" s="1">
        <v>0</v>
      </c>
      <c r="R4366" s="1">
        <f t="shared" si="273"/>
        <v>3</v>
      </c>
      <c r="S4366" s="1">
        <f t="shared" si="274"/>
        <v>2020</v>
      </c>
      <c r="T4366" s="1">
        <f t="shared" si="275"/>
        <v>1</v>
      </c>
    </row>
    <row r="4367" spans="1:20" x14ac:dyDescent="0.2">
      <c r="A4367" s="3" t="s">
        <v>1444</v>
      </c>
      <c r="B4367" s="3" t="s">
        <v>2214</v>
      </c>
      <c r="C4367" s="4" t="s">
        <v>2095</v>
      </c>
      <c r="D4367" s="5" t="s">
        <v>2064</v>
      </c>
      <c r="E4367" s="4" t="s">
        <v>2065</v>
      </c>
      <c r="F4367" s="6">
        <v>10835.07</v>
      </c>
      <c r="G4367" s="4">
        <v>1000453</v>
      </c>
      <c r="H4367" s="4">
        <v>1333631</v>
      </c>
      <c r="I4367" s="5">
        <v>8.1244887099999996</v>
      </c>
      <c r="J4367" s="5">
        <v>1.3330271387062</v>
      </c>
      <c r="K4367" s="5" t="s">
        <v>200</v>
      </c>
      <c r="L4367" s="5">
        <v>288</v>
      </c>
      <c r="M4367" s="7" t="s">
        <v>2215</v>
      </c>
      <c r="N4367" s="7" t="s">
        <v>2216</v>
      </c>
      <c r="O4367" s="9" t="str">
        <f t="shared" si="272"/>
        <v>2020-03-24</v>
      </c>
      <c r="P4367" s="1" t="str">
        <f>VLOOKUP(K4367,de_para!$A$2:$B$46,2,0)</f>
        <v>Mensagem</v>
      </c>
      <c r="Q4367" s="1">
        <v>1</v>
      </c>
      <c r="R4367" s="1">
        <f t="shared" si="273"/>
        <v>3</v>
      </c>
      <c r="S4367" s="1">
        <f t="shared" si="274"/>
        <v>2020</v>
      </c>
      <c r="T4367" s="1">
        <f t="shared" si="275"/>
        <v>1</v>
      </c>
    </row>
    <row r="4368" spans="1:20" x14ac:dyDescent="0.2">
      <c r="A4368" s="3" t="s">
        <v>2232</v>
      </c>
      <c r="B4368" s="3" t="s">
        <v>2214</v>
      </c>
      <c r="C4368" s="4" t="s">
        <v>2233</v>
      </c>
      <c r="D4368" s="5" t="s">
        <v>1841</v>
      </c>
      <c r="E4368" s="4" t="s">
        <v>1842</v>
      </c>
      <c r="F4368" s="6">
        <v>276.52999999999997</v>
      </c>
      <c r="G4368" s="4">
        <v>50945</v>
      </c>
      <c r="H4368" s="4">
        <v>55737</v>
      </c>
      <c r="I4368" s="5">
        <v>4.9613362800000003</v>
      </c>
      <c r="J4368" s="5">
        <v>1.0940622239669999</v>
      </c>
      <c r="K4368" s="5" t="s">
        <v>1304</v>
      </c>
      <c r="L4368" s="5">
        <v>8</v>
      </c>
      <c r="M4368" s="7" t="s">
        <v>2215</v>
      </c>
      <c r="N4368" s="7" t="s">
        <v>2216</v>
      </c>
      <c r="O4368" s="9" t="str">
        <f t="shared" si="272"/>
        <v>2020-03-24</v>
      </c>
      <c r="P4368" s="1" t="str">
        <f>VLOOKUP(K4368,de_para!$A$2:$B$46,2,0)</f>
        <v>web event</v>
      </c>
      <c r="Q4368" s="1">
        <v>0</v>
      </c>
      <c r="R4368" s="1">
        <f t="shared" si="273"/>
        <v>3</v>
      </c>
      <c r="S4368" s="1">
        <f t="shared" si="274"/>
        <v>2020</v>
      </c>
      <c r="T4368" s="1">
        <f t="shared" si="275"/>
        <v>1</v>
      </c>
    </row>
    <row r="4369" spans="1:20" x14ac:dyDescent="0.2">
      <c r="A4369" s="3" t="s">
        <v>1446</v>
      </c>
      <c r="B4369" s="3" t="s">
        <v>2214</v>
      </c>
      <c r="C4369" s="4" t="s">
        <v>1447</v>
      </c>
      <c r="D4369" s="5" t="s">
        <v>1416</v>
      </c>
      <c r="E4369" s="4" t="s">
        <v>1417</v>
      </c>
      <c r="F4369" s="6">
        <v>21224.19</v>
      </c>
      <c r="G4369" s="4">
        <v>1519368</v>
      </c>
      <c r="H4369" s="4">
        <v>2291405</v>
      </c>
      <c r="I4369" s="5">
        <v>9.2625223400000003</v>
      </c>
      <c r="J4369" s="5">
        <v>1.5081303541999</v>
      </c>
      <c r="K4369" s="5" t="s">
        <v>200</v>
      </c>
      <c r="L4369" s="5">
        <v>921</v>
      </c>
      <c r="M4369" s="7" t="s">
        <v>2215</v>
      </c>
      <c r="N4369" s="7" t="s">
        <v>2216</v>
      </c>
      <c r="O4369" s="9" t="str">
        <f t="shared" si="272"/>
        <v>2020-03-24</v>
      </c>
      <c r="P4369" s="1" t="str">
        <f>VLOOKUP(K4369,de_para!$A$2:$B$46,2,0)</f>
        <v>Mensagem</v>
      </c>
      <c r="Q4369" s="1">
        <v>1</v>
      </c>
      <c r="R4369" s="1">
        <f t="shared" si="273"/>
        <v>3</v>
      </c>
      <c r="S4369" s="1">
        <f t="shared" si="274"/>
        <v>2020</v>
      </c>
      <c r="T4369" s="1">
        <f t="shared" si="275"/>
        <v>1</v>
      </c>
    </row>
    <row r="4370" spans="1:20" x14ac:dyDescent="0.2">
      <c r="A4370" s="3" t="s">
        <v>1442</v>
      </c>
      <c r="B4370" s="3" t="s">
        <v>2214</v>
      </c>
      <c r="C4370" s="4" t="s">
        <v>1443</v>
      </c>
      <c r="D4370" s="5" t="s">
        <v>1239</v>
      </c>
      <c r="E4370" s="4" t="s">
        <v>1240</v>
      </c>
      <c r="F4370" s="6">
        <v>20193</v>
      </c>
      <c r="G4370" s="4">
        <v>1242897</v>
      </c>
      <c r="H4370" s="4">
        <v>1848924</v>
      </c>
      <c r="I4370" s="5">
        <v>10.92148731</v>
      </c>
      <c r="J4370" s="5">
        <v>1.4875922944540001</v>
      </c>
      <c r="K4370" s="5" t="s">
        <v>200</v>
      </c>
      <c r="L4370" s="5">
        <v>765</v>
      </c>
      <c r="M4370" s="7" t="s">
        <v>2215</v>
      </c>
      <c r="N4370" s="7" t="s">
        <v>2216</v>
      </c>
      <c r="O4370" s="9" t="str">
        <f t="shared" si="272"/>
        <v>2020-03-24</v>
      </c>
      <c r="P4370" s="1" t="str">
        <f>VLOOKUP(K4370,de_para!$A$2:$B$46,2,0)</f>
        <v>Mensagem</v>
      </c>
      <c r="Q4370" s="1">
        <v>1</v>
      </c>
      <c r="R4370" s="1">
        <f t="shared" si="273"/>
        <v>3</v>
      </c>
      <c r="S4370" s="1">
        <f t="shared" si="274"/>
        <v>2020</v>
      </c>
      <c r="T4370" s="1">
        <f t="shared" si="275"/>
        <v>1</v>
      </c>
    </row>
    <row r="4371" spans="1:20" x14ac:dyDescent="0.2">
      <c r="A4371" s="3" t="s">
        <v>311</v>
      </c>
      <c r="B4371" s="3" t="s">
        <v>2214</v>
      </c>
      <c r="C4371" s="4" t="s">
        <v>1123</v>
      </c>
      <c r="D4371" s="5" t="s">
        <v>1108</v>
      </c>
      <c r="E4371" s="4" t="s">
        <v>1109</v>
      </c>
      <c r="F4371" s="6">
        <v>9821.42</v>
      </c>
      <c r="G4371" s="4">
        <v>1235207</v>
      </c>
      <c r="H4371" s="4">
        <v>1820035</v>
      </c>
      <c r="I4371" s="5">
        <v>5.3962808400000002</v>
      </c>
      <c r="J4371" s="5">
        <v>1.4734655810726001</v>
      </c>
      <c r="K4371" s="5" t="s">
        <v>19</v>
      </c>
      <c r="L4371" s="5">
        <v>368</v>
      </c>
      <c r="M4371" s="7" t="s">
        <v>2215</v>
      </c>
      <c r="N4371" s="7" t="s">
        <v>2216</v>
      </c>
      <c r="O4371" s="9" t="str">
        <f t="shared" si="272"/>
        <v>2020-03-24</v>
      </c>
      <c r="P4371" s="1" t="str">
        <f>VLOOKUP(K4371,de_para!$A$2:$B$46,2,0)</f>
        <v>web event</v>
      </c>
      <c r="Q4371" s="1">
        <v>0</v>
      </c>
      <c r="R4371" s="1">
        <f t="shared" si="273"/>
        <v>3</v>
      </c>
      <c r="S4371" s="1">
        <f t="shared" si="274"/>
        <v>2020</v>
      </c>
      <c r="T4371" s="1">
        <f t="shared" si="275"/>
        <v>1</v>
      </c>
    </row>
    <row r="4372" spans="1:20" x14ac:dyDescent="0.2">
      <c r="A4372" s="3" t="s">
        <v>1468</v>
      </c>
      <c r="B4372" s="3" t="s">
        <v>2214</v>
      </c>
      <c r="C4372" s="4" t="s">
        <v>2063</v>
      </c>
      <c r="D4372" s="5" t="s">
        <v>2064</v>
      </c>
      <c r="E4372" s="4" t="s">
        <v>2065</v>
      </c>
      <c r="F4372" s="6">
        <v>22961.79</v>
      </c>
      <c r="G4372" s="4">
        <v>1034761</v>
      </c>
      <c r="H4372" s="4">
        <v>1573198</v>
      </c>
      <c r="I4372" s="5">
        <v>14.595613520000001</v>
      </c>
      <c r="J4372" s="5">
        <v>1.5203491434254</v>
      </c>
      <c r="K4372" s="5" t="s">
        <v>200</v>
      </c>
      <c r="L4372" s="5">
        <v>743</v>
      </c>
      <c r="M4372" s="7" t="s">
        <v>2215</v>
      </c>
      <c r="N4372" s="7" t="s">
        <v>2216</v>
      </c>
      <c r="O4372" s="9" t="str">
        <f t="shared" si="272"/>
        <v>2020-03-24</v>
      </c>
      <c r="P4372" s="1" t="str">
        <f>VLOOKUP(K4372,de_para!$A$2:$B$46,2,0)</f>
        <v>Mensagem</v>
      </c>
      <c r="Q4372" s="1">
        <v>1</v>
      </c>
      <c r="R4372" s="1">
        <f t="shared" si="273"/>
        <v>3</v>
      </c>
      <c r="S4372" s="1">
        <f t="shared" si="274"/>
        <v>2020</v>
      </c>
      <c r="T4372" s="1">
        <f t="shared" si="275"/>
        <v>1</v>
      </c>
    </row>
    <row r="4373" spans="1:20" x14ac:dyDescent="0.2">
      <c r="A4373" s="3" t="s">
        <v>2234</v>
      </c>
      <c r="B4373" s="3" t="s">
        <v>2214</v>
      </c>
      <c r="C4373" s="4" t="s">
        <v>2235</v>
      </c>
      <c r="D4373" s="5" t="s">
        <v>1416</v>
      </c>
      <c r="E4373" s="4" t="s">
        <v>1417</v>
      </c>
      <c r="F4373" s="6">
        <v>0</v>
      </c>
      <c r="G4373" s="4">
        <v>0</v>
      </c>
      <c r="H4373" s="4">
        <v>0</v>
      </c>
      <c r="I4373" s="5" t="s">
        <v>42</v>
      </c>
      <c r="J4373" s="5">
        <v>0</v>
      </c>
      <c r="K4373" s="5" t="s">
        <v>200</v>
      </c>
      <c r="L4373" s="5">
        <v>1</v>
      </c>
      <c r="M4373" s="7" t="s">
        <v>2215</v>
      </c>
      <c r="N4373" s="7" t="s">
        <v>2216</v>
      </c>
      <c r="O4373" s="9" t="str">
        <f t="shared" si="272"/>
        <v>2020-03-24</v>
      </c>
      <c r="P4373" s="1" t="str">
        <f>VLOOKUP(K4373,de_para!$A$2:$B$46,2,0)</f>
        <v>Mensagem</v>
      </c>
      <c r="Q4373" s="1">
        <v>1</v>
      </c>
      <c r="R4373" s="1">
        <f t="shared" si="273"/>
        <v>3</v>
      </c>
      <c r="S4373" s="1">
        <f t="shared" si="274"/>
        <v>2020</v>
      </c>
      <c r="T4373" s="1">
        <f t="shared" si="275"/>
        <v>1</v>
      </c>
    </row>
    <row r="4374" spans="1:20" x14ac:dyDescent="0.2">
      <c r="A4374" s="3" t="s">
        <v>2204</v>
      </c>
      <c r="B4374" s="3" t="s">
        <v>2214</v>
      </c>
      <c r="C4374" s="4" t="s">
        <v>2205</v>
      </c>
      <c r="D4374" s="5" t="s">
        <v>1503</v>
      </c>
      <c r="E4374" s="4" t="s">
        <v>1504</v>
      </c>
      <c r="F4374" s="6">
        <v>1754.44</v>
      </c>
      <c r="G4374" s="4">
        <v>82304</v>
      </c>
      <c r="H4374" s="4">
        <v>157329</v>
      </c>
      <c r="I4374" s="5">
        <v>11.151408829999999</v>
      </c>
      <c r="J4374" s="5">
        <v>1.9115595839813</v>
      </c>
      <c r="K4374" s="5" t="s">
        <v>1304</v>
      </c>
      <c r="L4374" s="5">
        <v>62</v>
      </c>
      <c r="M4374" s="7" t="s">
        <v>2215</v>
      </c>
      <c r="N4374" s="7" t="s">
        <v>2216</v>
      </c>
      <c r="O4374" s="9" t="str">
        <f t="shared" si="272"/>
        <v>2020-03-24</v>
      </c>
      <c r="P4374" s="1" t="str">
        <f>VLOOKUP(K4374,de_para!$A$2:$B$46,2,0)</f>
        <v>web event</v>
      </c>
      <c r="Q4374" s="1">
        <v>0</v>
      </c>
      <c r="R4374" s="1">
        <f t="shared" si="273"/>
        <v>3</v>
      </c>
      <c r="S4374" s="1">
        <f t="shared" si="274"/>
        <v>2020</v>
      </c>
      <c r="T4374" s="1">
        <f t="shared" si="275"/>
        <v>1</v>
      </c>
    </row>
    <row r="4375" spans="1:20" x14ac:dyDescent="0.2">
      <c r="A4375" s="3" t="s">
        <v>1601</v>
      </c>
      <c r="B4375" s="3" t="s">
        <v>2214</v>
      </c>
      <c r="C4375" s="4" t="s">
        <v>2236</v>
      </c>
      <c r="D4375" s="5" t="s">
        <v>2237</v>
      </c>
      <c r="E4375" s="4" t="s">
        <v>2238</v>
      </c>
      <c r="F4375" s="6">
        <v>55.29</v>
      </c>
      <c r="G4375" s="4">
        <v>3654</v>
      </c>
      <c r="H4375" s="4">
        <v>3685</v>
      </c>
      <c r="I4375" s="5">
        <v>15.004070560000001</v>
      </c>
      <c r="J4375" s="5">
        <v>1.0084838533114</v>
      </c>
      <c r="K4375" s="5" t="s">
        <v>30</v>
      </c>
      <c r="L4375" s="5">
        <v>6</v>
      </c>
      <c r="M4375" s="7" t="s">
        <v>2215</v>
      </c>
      <c r="N4375" s="7" t="s">
        <v>2216</v>
      </c>
      <c r="O4375" s="9" t="str">
        <f t="shared" si="272"/>
        <v>2020-03-24</v>
      </c>
      <c r="P4375" s="1" t="str">
        <f>VLOOKUP(K4375,de_para!$A$2:$B$46,2,0)</f>
        <v>Lead Ads</v>
      </c>
      <c r="Q4375" s="1">
        <v>0</v>
      </c>
      <c r="R4375" s="1">
        <f t="shared" si="273"/>
        <v>3</v>
      </c>
      <c r="S4375" s="1">
        <f t="shared" si="274"/>
        <v>2020</v>
      </c>
      <c r="T4375" s="1">
        <f t="shared" si="275"/>
        <v>1</v>
      </c>
    </row>
    <row r="4376" spans="1:20" x14ac:dyDescent="0.2">
      <c r="A4376" s="3" t="s">
        <v>1574</v>
      </c>
      <c r="B4376" s="3" t="s">
        <v>2214</v>
      </c>
      <c r="C4376" s="4" t="s">
        <v>2239</v>
      </c>
      <c r="D4376" s="5" t="s">
        <v>1360</v>
      </c>
      <c r="E4376" s="4" t="s">
        <v>1361</v>
      </c>
      <c r="F4376" s="6">
        <v>85.67</v>
      </c>
      <c r="G4376" s="4">
        <v>10306</v>
      </c>
      <c r="H4376" s="4">
        <v>10643</v>
      </c>
      <c r="I4376" s="5">
        <v>8.0494221600000007</v>
      </c>
      <c r="J4376" s="5">
        <v>1.0326993984087001</v>
      </c>
      <c r="K4376" s="5" t="s">
        <v>30</v>
      </c>
      <c r="L4376" s="5">
        <v>1</v>
      </c>
      <c r="M4376" s="7" t="s">
        <v>2215</v>
      </c>
      <c r="N4376" s="7" t="s">
        <v>2216</v>
      </c>
      <c r="O4376" s="9" t="str">
        <f t="shared" si="272"/>
        <v>2020-03-24</v>
      </c>
      <c r="P4376" s="1" t="str">
        <f>VLOOKUP(K4376,de_para!$A$2:$B$46,2,0)</f>
        <v>Lead Ads</v>
      </c>
      <c r="Q4376" s="1">
        <v>0</v>
      </c>
      <c r="R4376" s="1">
        <f t="shared" si="273"/>
        <v>3</v>
      </c>
      <c r="S4376" s="1">
        <f t="shared" si="274"/>
        <v>2020</v>
      </c>
      <c r="T4376" s="1">
        <f t="shared" si="275"/>
        <v>1</v>
      </c>
    </row>
    <row r="4377" spans="1:20" x14ac:dyDescent="0.2">
      <c r="A4377" s="3" t="s">
        <v>2196</v>
      </c>
      <c r="B4377" s="3" t="s">
        <v>2214</v>
      </c>
      <c r="C4377" s="4" t="s">
        <v>2197</v>
      </c>
      <c r="D4377" s="5" t="s">
        <v>2198</v>
      </c>
      <c r="E4377" s="4" t="s">
        <v>2199</v>
      </c>
      <c r="F4377" s="6">
        <v>50.75</v>
      </c>
      <c r="G4377" s="4">
        <v>2346</v>
      </c>
      <c r="H4377" s="4">
        <v>3923</v>
      </c>
      <c r="I4377" s="5">
        <v>12.936528170000001</v>
      </c>
      <c r="J4377" s="5">
        <v>1.6722080136402</v>
      </c>
      <c r="K4377" s="5" t="s">
        <v>2156</v>
      </c>
      <c r="L4377" s="5">
        <v>5</v>
      </c>
      <c r="M4377" s="7" t="s">
        <v>2215</v>
      </c>
      <c r="N4377" s="7" t="s">
        <v>2216</v>
      </c>
      <c r="O4377" s="9" t="str">
        <f t="shared" si="272"/>
        <v>2020-03-24</v>
      </c>
      <c r="P4377" s="1" t="str">
        <f>VLOOKUP(K4377,de_para!$A$2:$B$46,2,0)</f>
        <v>credito_confirmado</v>
      </c>
      <c r="Q4377" s="1">
        <v>0</v>
      </c>
      <c r="R4377" s="1">
        <f t="shared" si="273"/>
        <v>3</v>
      </c>
      <c r="S4377" s="1">
        <f t="shared" si="274"/>
        <v>2020</v>
      </c>
      <c r="T4377" s="1">
        <f t="shared" si="275"/>
        <v>1</v>
      </c>
    </row>
    <row r="4378" spans="1:20" x14ac:dyDescent="0.2">
      <c r="A4378" s="3" t="s">
        <v>1548</v>
      </c>
      <c r="B4378" s="3" t="s">
        <v>2214</v>
      </c>
      <c r="C4378" s="4" t="s">
        <v>1640</v>
      </c>
      <c r="D4378" s="5" t="s">
        <v>1524</v>
      </c>
      <c r="E4378" s="4" t="s">
        <v>1525</v>
      </c>
      <c r="F4378" s="6">
        <v>4014.89</v>
      </c>
      <c r="G4378" s="4">
        <v>120512</v>
      </c>
      <c r="H4378" s="4">
        <v>353554</v>
      </c>
      <c r="I4378" s="5">
        <v>11.355804210000001</v>
      </c>
      <c r="J4378" s="5">
        <v>2.9337659320234</v>
      </c>
      <c r="K4378" s="5" t="s">
        <v>19</v>
      </c>
      <c r="L4378" s="5">
        <v>183</v>
      </c>
      <c r="M4378" s="7" t="s">
        <v>2215</v>
      </c>
      <c r="N4378" s="7" t="s">
        <v>2216</v>
      </c>
      <c r="O4378" s="9" t="str">
        <f t="shared" si="272"/>
        <v>2020-03-24</v>
      </c>
      <c r="P4378" s="1" t="str">
        <f>VLOOKUP(K4378,de_para!$A$2:$B$46,2,0)</f>
        <v>web event</v>
      </c>
      <c r="Q4378" s="1">
        <v>0</v>
      </c>
      <c r="R4378" s="1">
        <f t="shared" si="273"/>
        <v>3</v>
      </c>
      <c r="S4378" s="1">
        <f t="shared" si="274"/>
        <v>2020</v>
      </c>
      <c r="T4378" s="1">
        <f t="shared" si="275"/>
        <v>1</v>
      </c>
    </row>
    <row r="4379" spans="1:20" x14ac:dyDescent="0.2">
      <c r="A4379" s="3" t="s">
        <v>311</v>
      </c>
      <c r="B4379" s="3" t="s">
        <v>2214</v>
      </c>
      <c r="C4379" s="4" t="s">
        <v>2240</v>
      </c>
      <c r="D4379" s="5" t="s">
        <v>2194</v>
      </c>
      <c r="E4379" s="4" t="s">
        <v>2195</v>
      </c>
      <c r="F4379" s="6">
        <v>0</v>
      </c>
      <c r="G4379" s="4">
        <v>0</v>
      </c>
      <c r="H4379" s="4">
        <v>0</v>
      </c>
      <c r="I4379" s="5" t="s">
        <v>42</v>
      </c>
      <c r="J4379" s="5">
        <v>0</v>
      </c>
      <c r="K4379" s="5" t="s">
        <v>19</v>
      </c>
      <c r="L4379" s="5">
        <v>1</v>
      </c>
      <c r="M4379" s="7" t="s">
        <v>2215</v>
      </c>
      <c r="N4379" s="7" t="s">
        <v>2216</v>
      </c>
      <c r="O4379" s="9" t="str">
        <f t="shared" si="272"/>
        <v>2020-03-24</v>
      </c>
      <c r="P4379" s="1" t="str">
        <f>VLOOKUP(K4379,de_para!$A$2:$B$46,2,0)</f>
        <v>web event</v>
      </c>
      <c r="Q4379" s="1">
        <v>0</v>
      </c>
      <c r="R4379" s="1">
        <f t="shared" si="273"/>
        <v>3</v>
      </c>
      <c r="S4379" s="1">
        <f t="shared" si="274"/>
        <v>2020</v>
      </c>
      <c r="T4379" s="1">
        <f t="shared" si="275"/>
        <v>1</v>
      </c>
    </row>
    <row r="4380" spans="1:20" x14ac:dyDescent="0.2">
      <c r="A4380" s="3" t="s">
        <v>1094</v>
      </c>
      <c r="B4380" s="3" t="s">
        <v>2214</v>
      </c>
      <c r="C4380" s="4" t="s">
        <v>1541</v>
      </c>
      <c r="D4380" s="5" t="s">
        <v>1524</v>
      </c>
      <c r="E4380" s="4" t="s">
        <v>1525</v>
      </c>
      <c r="F4380" s="6">
        <v>574.51</v>
      </c>
      <c r="G4380" s="4">
        <v>10204</v>
      </c>
      <c r="H4380" s="4">
        <v>42433</v>
      </c>
      <c r="I4380" s="5">
        <v>13.53922655</v>
      </c>
      <c r="J4380" s="5">
        <v>4.1584672677381</v>
      </c>
      <c r="K4380" s="5" t="s">
        <v>19</v>
      </c>
      <c r="L4380" s="5">
        <v>49</v>
      </c>
      <c r="M4380" s="7" t="s">
        <v>2215</v>
      </c>
      <c r="N4380" s="7" t="s">
        <v>2216</v>
      </c>
      <c r="O4380" s="9" t="str">
        <f t="shared" si="272"/>
        <v>2020-03-24</v>
      </c>
      <c r="P4380" s="1" t="str">
        <f>VLOOKUP(K4380,de_para!$A$2:$B$46,2,0)</f>
        <v>web event</v>
      </c>
      <c r="Q4380" s="1">
        <v>0</v>
      </c>
      <c r="R4380" s="1">
        <f t="shared" si="273"/>
        <v>3</v>
      </c>
      <c r="S4380" s="1">
        <f t="shared" si="274"/>
        <v>2020</v>
      </c>
      <c r="T4380" s="1">
        <f t="shared" si="275"/>
        <v>1</v>
      </c>
    </row>
    <row r="4381" spans="1:20" x14ac:dyDescent="0.2">
      <c r="A4381" s="3" t="s">
        <v>1305</v>
      </c>
      <c r="B4381" s="3" t="s">
        <v>2214</v>
      </c>
      <c r="C4381" s="4" t="s">
        <v>2208</v>
      </c>
      <c r="D4381" s="5" t="s">
        <v>1615</v>
      </c>
      <c r="E4381" s="4" t="s">
        <v>1616</v>
      </c>
      <c r="F4381" s="6">
        <v>1869.75</v>
      </c>
      <c r="G4381" s="4">
        <v>138625</v>
      </c>
      <c r="H4381" s="4">
        <v>151737</v>
      </c>
      <c r="I4381" s="5">
        <v>12.32230768</v>
      </c>
      <c r="J4381" s="5">
        <v>1.0945861136159001</v>
      </c>
      <c r="K4381" s="5" t="s">
        <v>30</v>
      </c>
      <c r="L4381" s="5">
        <v>75</v>
      </c>
      <c r="M4381" s="7" t="s">
        <v>2215</v>
      </c>
      <c r="N4381" s="7" t="s">
        <v>2216</v>
      </c>
      <c r="O4381" s="9" t="str">
        <f t="shared" si="272"/>
        <v>2020-03-24</v>
      </c>
      <c r="P4381" s="1" t="str">
        <f>VLOOKUP(K4381,de_para!$A$2:$B$46,2,0)</f>
        <v>Lead Ads</v>
      </c>
      <c r="Q4381" s="1">
        <v>0</v>
      </c>
      <c r="R4381" s="1">
        <f t="shared" si="273"/>
        <v>3</v>
      </c>
      <c r="S4381" s="1">
        <f t="shared" si="274"/>
        <v>2020</v>
      </c>
      <c r="T4381" s="1">
        <f t="shared" si="275"/>
        <v>1</v>
      </c>
    </row>
    <row r="4382" spans="1:20" x14ac:dyDescent="0.2">
      <c r="A4382" s="3" t="s">
        <v>1536</v>
      </c>
      <c r="B4382" s="3" t="s">
        <v>2214</v>
      </c>
      <c r="C4382" s="4" t="s">
        <v>1537</v>
      </c>
      <c r="D4382" s="5" t="s">
        <v>1524</v>
      </c>
      <c r="E4382" s="4" t="s">
        <v>1525</v>
      </c>
      <c r="F4382" s="6">
        <v>4370.43</v>
      </c>
      <c r="G4382" s="4">
        <v>239936</v>
      </c>
      <c r="H4382" s="4">
        <v>621878</v>
      </c>
      <c r="I4382" s="5">
        <v>7.0277932300000003</v>
      </c>
      <c r="J4382" s="5">
        <v>2.5918494931981999</v>
      </c>
      <c r="K4382" s="5" t="s">
        <v>19</v>
      </c>
      <c r="L4382" s="5">
        <v>155</v>
      </c>
      <c r="M4382" s="7" t="s">
        <v>2215</v>
      </c>
      <c r="N4382" s="7" t="s">
        <v>2216</v>
      </c>
      <c r="O4382" s="9" t="str">
        <f t="shared" si="272"/>
        <v>2020-03-24</v>
      </c>
      <c r="P4382" s="1" t="str">
        <f>VLOOKUP(K4382,de_para!$A$2:$B$46,2,0)</f>
        <v>web event</v>
      </c>
      <c r="Q4382" s="1">
        <v>0</v>
      </c>
      <c r="R4382" s="1">
        <f t="shared" si="273"/>
        <v>3</v>
      </c>
      <c r="S4382" s="1">
        <f t="shared" si="274"/>
        <v>2020</v>
      </c>
      <c r="T4382" s="1">
        <f t="shared" si="275"/>
        <v>1</v>
      </c>
    </row>
    <row r="4383" spans="1:20" x14ac:dyDescent="0.2">
      <c r="A4383" s="3" t="s">
        <v>1358</v>
      </c>
      <c r="B4383" s="3" t="s">
        <v>2214</v>
      </c>
      <c r="C4383" s="4" t="s">
        <v>1359</v>
      </c>
      <c r="D4383" s="5" t="s">
        <v>1360</v>
      </c>
      <c r="E4383" s="4" t="s">
        <v>1361</v>
      </c>
      <c r="F4383" s="6">
        <v>890.09</v>
      </c>
      <c r="G4383" s="4">
        <v>91760</v>
      </c>
      <c r="H4383" s="4">
        <v>97852</v>
      </c>
      <c r="I4383" s="5">
        <v>9.0962882700000005</v>
      </c>
      <c r="J4383" s="5">
        <v>1.0663905841325001</v>
      </c>
      <c r="K4383" s="5" t="s">
        <v>30</v>
      </c>
      <c r="L4383" s="5">
        <v>63</v>
      </c>
      <c r="M4383" s="7" t="s">
        <v>2215</v>
      </c>
      <c r="N4383" s="7" t="s">
        <v>2216</v>
      </c>
      <c r="O4383" s="9" t="str">
        <f t="shared" si="272"/>
        <v>2020-03-24</v>
      </c>
      <c r="P4383" s="1" t="str">
        <f>VLOOKUP(K4383,de_para!$A$2:$B$46,2,0)</f>
        <v>Lead Ads</v>
      </c>
      <c r="Q4383" s="1">
        <v>0</v>
      </c>
      <c r="R4383" s="1">
        <f t="shared" si="273"/>
        <v>3</v>
      </c>
      <c r="S4383" s="1">
        <f t="shared" si="274"/>
        <v>2020</v>
      </c>
      <c r="T4383" s="1">
        <f t="shared" si="275"/>
        <v>1</v>
      </c>
    </row>
    <row r="4384" spans="1:20" x14ac:dyDescent="0.2">
      <c r="A4384" s="3" t="s">
        <v>1468</v>
      </c>
      <c r="B4384" s="3" t="s">
        <v>2214</v>
      </c>
      <c r="C4384" s="4" t="s">
        <v>1469</v>
      </c>
      <c r="D4384" s="5" t="s">
        <v>1416</v>
      </c>
      <c r="E4384" s="4" t="s">
        <v>1417</v>
      </c>
      <c r="F4384" s="6">
        <v>37813.61</v>
      </c>
      <c r="G4384" s="4">
        <v>1445133</v>
      </c>
      <c r="H4384" s="4">
        <v>2518794</v>
      </c>
      <c r="I4384" s="5">
        <v>15.01258539</v>
      </c>
      <c r="J4384" s="5">
        <v>1.7429496108663001</v>
      </c>
      <c r="K4384" s="5" t="s">
        <v>200</v>
      </c>
      <c r="L4384" s="5">
        <v>1296</v>
      </c>
      <c r="M4384" s="7" t="s">
        <v>2215</v>
      </c>
      <c r="N4384" s="7" t="s">
        <v>2216</v>
      </c>
      <c r="O4384" s="9" t="str">
        <f t="shared" si="272"/>
        <v>2020-03-24</v>
      </c>
      <c r="P4384" s="1" t="str">
        <f>VLOOKUP(K4384,de_para!$A$2:$B$46,2,0)</f>
        <v>Mensagem</v>
      </c>
      <c r="Q4384" s="1">
        <v>1</v>
      </c>
      <c r="R4384" s="1">
        <f t="shared" si="273"/>
        <v>3</v>
      </c>
      <c r="S4384" s="1">
        <f t="shared" si="274"/>
        <v>2020</v>
      </c>
      <c r="T4384" s="1">
        <f t="shared" si="275"/>
        <v>1</v>
      </c>
    </row>
    <row r="4385" spans="1:20" x14ac:dyDescent="0.2">
      <c r="A4385" s="3" t="s">
        <v>2054</v>
      </c>
      <c r="B4385" s="3" t="s">
        <v>2214</v>
      </c>
      <c r="C4385" s="4" t="s">
        <v>2211</v>
      </c>
      <c r="D4385" s="5" t="s">
        <v>1615</v>
      </c>
      <c r="E4385" s="4" t="s">
        <v>1616</v>
      </c>
      <c r="F4385" s="6">
        <v>575.99</v>
      </c>
      <c r="G4385" s="4">
        <v>105184</v>
      </c>
      <c r="H4385" s="4">
        <v>108560</v>
      </c>
      <c r="I4385" s="5">
        <v>5.3057295499999997</v>
      </c>
      <c r="J4385" s="5">
        <v>1.0320961362945</v>
      </c>
      <c r="K4385" s="5" t="s">
        <v>30</v>
      </c>
      <c r="L4385" s="5">
        <v>20</v>
      </c>
      <c r="M4385" s="7" t="s">
        <v>2215</v>
      </c>
      <c r="N4385" s="7" t="s">
        <v>2216</v>
      </c>
      <c r="O4385" s="9" t="str">
        <f t="shared" si="272"/>
        <v>2020-03-24</v>
      </c>
      <c r="P4385" s="1" t="str">
        <f>VLOOKUP(K4385,de_para!$A$2:$B$46,2,0)</f>
        <v>Lead Ads</v>
      </c>
      <c r="Q4385" s="1">
        <v>0</v>
      </c>
      <c r="R4385" s="1">
        <f t="shared" si="273"/>
        <v>3</v>
      </c>
      <c r="S4385" s="1">
        <f t="shared" si="274"/>
        <v>2020</v>
      </c>
      <c r="T4385" s="1">
        <f t="shared" si="275"/>
        <v>1</v>
      </c>
    </row>
    <row r="4386" spans="1:20" x14ac:dyDescent="0.2">
      <c r="A4386" s="3" t="s">
        <v>1006</v>
      </c>
      <c r="B4386" s="3" t="s">
        <v>2214</v>
      </c>
      <c r="C4386" s="4" t="s">
        <v>1331</v>
      </c>
      <c r="D4386" s="5" t="s">
        <v>456</v>
      </c>
      <c r="E4386" s="4" t="s">
        <v>457</v>
      </c>
      <c r="F4386" s="6">
        <v>2883.39</v>
      </c>
      <c r="G4386" s="4">
        <v>541440</v>
      </c>
      <c r="H4386" s="4">
        <v>640938</v>
      </c>
      <c r="I4386" s="5">
        <v>4.4987034599999998</v>
      </c>
      <c r="J4386" s="5">
        <v>1.1837655141843999</v>
      </c>
      <c r="K4386" s="5" t="s">
        <v>38</v>
      </c>
      <c r="L4386" s="5">
        <v>8</v>
      </c>
      <c r="M4386" s="7" t="s">
        <v>2215</v>
      </c>
      <c r="N4386" s="7" t="s">
        <v>2216</v>
      </c>
      <c r="O4386" s="9" t="str">
        <f t="shared" si="272"/>
        <v>2020-03-24</v>
      </c>
      <c r="P4386" s="1" t="str">
        <f>VLOOKUP(K4386,de_para!$A$2:$B$46,2,0)</f>
        <v>Credenciamento</v>
      </c>
      <c r="Q4386" s="1">
        <v>0</v>
      </c>
      <c r="R4386" s="1">
        <f t="shared" si="273"/>
        <v>3</v>
      </c>
      <c r="S4386" s="1">
        <f t="shared" si="274"/>
        <v>2020</v>
      </c>
      <c r="T4386" s="1">
        <f t="shared" si="275"/>
        <v>1</v>
      </c>
    </row>
    <row r="4387" spans="1:20" x14ac:dyDescent="0.2">
      <c r="A4387" s="3" t="s">
        <v>311</v>
      </c>
      <c r="B4387" s="3" t="s">
        <v>2214</v>
      </c>
      <c r="C4387" s="4" t="s">
        <v>1248</v>
      </c>
      <c r="D4387" s="5" t="s">
        <v>1249</v>
      </c>
      <c r="E4387" s="4" t="s">
        <v>1250</v>
      </c>
      <c r="F4387" s="6">
        <v>6271.84</v>
      </c>
      <c r="G4387" s="4">
        <v>1054209</v>
      </c>
      <c r="H4387" s="4">
        <v>1637000</v>
      </c>
      <c r="I4387" s="5">
        <v>3.8313011600000002</v>
      </c>
      <c r="J4387" s="5">
        <v>1.5528230170677999</v>
      </c>
      <c r="K4387" s="5" t="s">
        <v>1251</v>
      </c>
      <c r="L4387" s="5">
        <v>55</v>
      </c>
      <c r="M4387" s="7" t="s">
        <v>2215</v>
      </c>
      <c r="N4387" s="7" t="s">
        <v>2216</v>
      </c>
      <c r="O4387" s="9" t="str">
        <f t="shared" si="272"/>
        <v>2020-03-24</v>
      </c>
      <c r="P4387" s="1" t="str">
        <f>VLOOKUP(K4387,de_para!$A$2:$B$46,2,0)</f>
        <v>Credenciamento</v>
      </c>
      <c r="Q4387" s="1">
        <v>0</v>
      </c>
      <c r="R4387" s="1">
        <f t="shared" si="273"/>
        <v>3</v>
      </c>
      <c r="S4387" s="1">
        <f t="shared" si="274"/>
        <v>2020</v>
      </c>
      <c r="T4387" s="1">
        <f t="shared" si="275"/>
        <v>1</v>
      </c>
    </row>
    <row r="4388" spans="1:20" x14ac:dyDescent="0.2">
      <c r="A4388" s="3" t="s">
        <v>2152</v>
      </c>
      <c r="B4388" s="3" t="s">
        <v>2214</v>
      </c>
      <c r="C4388" s="4" t="s">
        <v>2153</v>
      </c>
      <c r="D4388" s="5" t="s">
        <v>2154</v>
      </c>
      <c r="E4388" s="4" t="s">
        <v>2155</v>
      </c>
      <c r="F4388" s="6">
        <v>455.5</v>
      </c>
      <c r="G4388" s="4">
        <v>10704</v>
      </c>
      <c r="H4388" s="4">
        <v>25831</v>
      </c>
      <c r="I4388" s="5">
        <v>17.633850800000001</v>
      </c>
      <c r="J4388" s="5">
        <v>2.4132100149476998</v>
      </c>
      <c r="K4388" s="5" t="s">
        <v>2156</v>
      </c>
      <c r="L4388" s="5">
        <v>10</v>
      </c>
      <c r="M4388" s="7" t="s">
        <v>2215</v>
      </c>
      <c r="N4388" s="7" t="s">
        <v>2216</v>
      </c>
      <c r="O4388" s="9" t="str">
        <f t="shared" si="272"/>
        <v>2020-03-24</v>
      </c>
      <c r="P4388" s="1" t="str">
        <f>VLOOKUP(K4388,de_para!$A$2:$B$46,2,0)</f>
        <v>credito_confirmado</v>
      </c>
      <c r="Q4388" s="1">
        <v>0</v>
      </c>
      <c r="R4388" s="1">
        <f t="shared" si="273"/>
        <v>3</v>
      </c>
      <c r="S4388" s="1">
        <f t="shared" si="274"/>
        <v>2020</v>
      </c>
      <c r="T4388" s="1">
        <f t="shared" si="275"/>
        <v>1</v>
      </c>
    </row>
    <row r="4389" spans="1:20" x14ac:dyDescent="0.2">
      <c r="A4389" s="3" t="s">
        <v>1536</v>
      </c>
      <c r="B4389" s="3" t="s">
        <v>2214</v>
      </c>
      <c r="C4389" s="4" t="s">
        <v>2241</v>
      </c>
      <c r="D4389" s="5" t="s">
        <v>2242</v>
      </c>
      <c r="E4389" s="4" t="s">
        <v>2243</v>
      </c>
      <c r="F4389" s="6">
        <v>0</v>
      </c>
      <c r="G4389" s="4">
        <v>0</v>
      </c>
      <c r="H4389" s="4">
        <v>0</v>
      </c>
      <c r="I4389" s="5" t="s">
        <v>42</v>
      </c>
      <c r="J4389" s="5">
        <v>0</v>
      </c>
      <c r="K4389" s="5" t="s">
        <v>200</v>
      </c>
      <c r="L4389" s="5">
        <v>1</v>
      </c>
      <c r="M4389" s="7" t="s">
        <v>2215</v>
      </c>
      <c r="N4389" s="7" t="s">
        <v>2216</v>
      </c>
      <c r="O4389" s="9" t="str">
        <f t="shared" si="272"/>
        <v>2020-03-24</v>
      </c>
      <c r="P4389" s="1" t="str">
        <f>VLOOKUP(K4389,de_para!$A$2:$B$46,2,0)</f>
        <v>Mensagem</v>
      </c>
      <c r="Q4389" s="1">
        <v>1</v>
      </c>
      <c r="R4389" s="1">
        <f t="shared" si="273"/>
        <v>3</v>
      </c>
      <c r="S4389" s="1">
        <f t="shared" si="274"/>
        <v>2020</v>
      </c>
      <c r="T4389" s="1">
        <f t="shared" si="275"/>
        <v>1</v>
      </c>
    </row>
    <row r="4390" spans="1:20" x14ac:dyDescent="0.2">
      <c r="A4390" s="3" t="s">
        <v>958</v>
      </c>
      <c r="B4390" s="3" t="s">
        <v>2214</v>
      </c>
      <c r="C4390" s="4" t="s">
        <v>2169</v>
      </c>
      <c r="D4390" s="5" t="s">
        <v>1249</v>
      </c>
      <c r="E4390" s="4" t="s">
        <v>1250</v>
      </c>
      <c r="F4390" s="6">
        <v>4582.51</v>
      </c>
      <c r="G4390" s="4">
        <v>972289</v>
      </c>
      <c r="H4390" s="4">
        <v>1266286</v>
      </c>
      <c r="I4390" s="5">
        <v>3.6188586100000002</v>
      </c>
      <c r="J4390" s="5">
        <v>1.3023761453642</v>
      </c>
      <c r="K4390" s="5" t="s">
        <v>1251</v>
      </c>
      <c r="L4390" s="5">
        <v>33</v>
      </c>
      <c r="M4390" s="7" t="s">
        <v>2215</v>
      </c>
      <c r="N4390" s="7" t="s">
        <v>2216</v>
      </c>
      <c r="O4390" s="9" t="str">
        <f t="shared" si="272"/>
        <v>2020-03-24</v>
      </c>
      <c r="P4390" s="1" t="str">
        <f>VLOOKUP(K4390,de_para!$A$2:$B$46,2,0)</f>
        <v>Credenciamento</v>
      </c>
      <c r="Q4390" s="1">
        <v>0</v>
      </c>
      <c r="R4390" s="1">
        <f t="shared" si="273"/>
        <v>3</v>
      </c>
      <c r="S4390" s="1">
        <f t="shared" si="274"/>
        <v>2020</v>
      </c>
      <c r="T4390" s="1">
        <f t="shared" si="275"/>
        <v>1</v>
      </c>
    </row>
    <row r="4391" spans="1:20" x14ac:dyDescent="0.2">
      <c r="A4391" s="3" t="s">
        <v>1569</v>
      </c>
      <c r="B4391" s="3" t="s">
        <v>2214</v>
      </c>
      <c r="C4391" s="4" t="s">
        <v>2244</v>
      </c>
      <c r="D4391" s="5" t="s">
        <v>2237</v>
      </c>
      <c r="E4391" s="4" t="s">
        <v>2238</v>
      </c>
      <c r="F4391" s="6">
        <v>424.3</v>
      </c>
      <c r="G4391" s="4">
        <v>77648</v>
      </c>
      <c r="H4391" s="4">
        <v>79147</v>
      </c>
      <c r="I4391" s="5">
        <v>5.3609107099999997</v>
      </c>
      <c r="J4391" s="5">
        <v>1.0193050690295</v>
      </c>
      <c r="K4391" s="5" t="s">
        <v>30</v>
      </c>
      <c r="L4391" s="5">
        <v>34</v>
      </c>
      <c r="M4391" s="7" t="s">
        <v>2215</v>
      </c>
      <c r="N4391" s="7" t="s">
        <v>2216</v>
      </c>
      <c r="O4391" s="9" t="str">
        <f t="shared" si="272"/>
        <v>2020-03-24</v>
      </c>
      <c r="P4391" s="1" t="str">
        <f>VLOOKUP(K4391,de_para!$A$2:$B$46,2,0)</f>
        <v>Lead Ads</v>
      </c>
      <c r="Q4391" s="1">
        <v>0</v>
      </c>
      <c r="R4391" s="1">
        <f t="shared" si="273"/>
        <v>3</v>
      </c>
      <c r="S4391" s="1">
        <f t="shared" si="274"/>
        <v>2020</v>
      </c>
      <c r="T4391" s="1">
        <f t="shared" si="275"/>
        <v>1</v>
      </c>
    </row>
    <row r="4392" spans="1:20" x14ac:dyDescent="0.2">
      <c r="A4392" s="3" t="s">
        <v>2174</v>
      </c>
      <c r="B4392" s="3" t="s">
        <v>2214</v>
      </c>
      <c r="C4392" s="4" t="s">
        <v>2175</v>
      </c>
      <c r="D4392" s="5" t="s">
        <v>2176</v>
      </c>
      <c r="E4392" s="4" t="s">
        <v>2177</v>
      </c>
      <c r="F4392" s="6">
        <v>569.47</v>
      </c>
      <c r="G4392" s="4">
        <v>11332</v>
      </c>
      <c r="H4392" s="4">
        <v>28876</v>
      </c>
      <c r="I4392" s="5">
        <v>19.72122178</v>
      </c>
      <c r="J4392" s="5">
        <v>2.5481821390752</v>
      </c>
      <c r="K4392" s="5" t="s">
        <v>2156</v>
      </c>
      <c r="L4392" s="5">
        <v>9</v>
      </c>
      <c r="M4392" s="7" t="s">
        <v>2215</v>
      </c>
      <c r="N4392" s="7" t="s">
        <v>2216</v>
      </c>
      <c r="O4392" s="9" t="str">
        <f t="shared" si="272"/>
        <v>2020-03-24</v>
      </c>
      <c r="P4392" s="1" t="str">
        <f>VLOOKUP(K4392,de_para!$A$2:$B$46,2,0)</f>
        <v>credito_confirmado</v>
      </c>
      <c r="Q4392" s="1">
        <v>0</v>
      </c>
      <c r="R4392" s="1">
        <f t="shared" si="273"/>
        <v>3</v>
      </c>
      <c r="S4392" s="1">
        <f t="shared" si="274"/>
        <v>2020</v>
      </c>
      <c r="T4392" s="1">
        <f t="shared" si="275"/>
        <v>1</v>
      </c>
    </row>
    <row r="4393" spans="1:20" x14ac:dyDescent="0.2">
      <c r="A4393" s="3" t="s">
        <v>1886</v>
      </c>
      <c r="B4393" s="3" t="s">
        <v>2214</v>
      </c>
      <c r="C4393" s="4" t="s">
        <v>1887</v>
      </c>
      <c r="D4393" s="5" t="s">
        <v>1841</v>
      </c>
      <c r="E4393" s="4" t="s">
        <v>1842</v>
      </c>
      <c r="F4393" s="6">
        <v>7886.42</v>
      </c>
      <c r="G4393" s="4">
        <v>297410</v>
      </c>
      <c r="H4393" s="4">
        <v>542031</v>
      </c>
      <c r="I4393" s="5">
        <v>14.549758219999999</v>
      </c>
      <c r="J4393" s="5">
        <v>1.8225042870112</v>
      </c>
      <c r="K4393" s="5" t="s">
        <v>1304</v>
      </c>
      <c r="L4393" s="5">
        <v>433</v>
      </c>
      <c r="M4393" s="7" t="s">
        <v>2215</v>
      </c>
      <c r="N4393" s="7" t="s">
        <v>2216</v>
      </c>
      <c r="O4393" s="9" t="str">
        <f t="shared" si="272"/>
        <v>2020-03-24</v>
      </c>
      <c r="P4393" s="1" t="str">
        <f>VLOOKUP(K4393,de_para!$A$2:$B$46,2,0)</f>
        <v>web event</v>
      </c>
      <c r="Q4393" s="1">
        <v>0</v>
      </c>
      <c r="R4393" s="1">
        <f t="shared" si="273"/>
        <v>3</v>
      </c>
      <c r="S4393" s="1">
        <f t="shared" si="274"/>
        <v>2020</v>
      </c>
      <c r="T4393" s="1">
        <f t="shared" si="275"/>
        <v>1</v>
      </c>
    </row>
    <row r="4394" spans="1:20" x14ac:dyDescent="0.2">
      <c r="A4394" s="3" t="s">
        <v>1446</v>
      </c>
      <c r="B4394" s="3" t="s">
        <v>2214</v>
      </c>
      <c r="C4394" s="4" t="s">
        <v>1677</v>
      </c>
      <c r="D4394" s="5" t="s">
        <v>1239</v>
      </c>
      <c r="E4394" s="4" t="s">
        <v>1240</v>
      </c>
      <c r="F4394" s="6">
        <v>3786.26</v>
      </c>
      <c r="G4394" s="4">
        <v>811779</v>
      </c>
      <c r="H4394" s="4">
        <v>912133</v>
      </c>
      <c r="I4394" s="5">
        <v>4.1509955200000004</v>
      </c>
      <c r="J4394" s="5">
        <v>1.1236223159259</v>
      </c>
      <c r="K4394" s="5" t="s">
        <v>200</v>
      </c>
      <c r="L4394" s="5">
        <v>136</v>
      </c>
      <c r="M4394" s="7" t="s">
        <v>2215</v>
      </c>
      <c r="N4394" s="7" t="s">
        <v>2216</v>
      </c>
      <c r="O4394" s="9" t="str">
        <f t="shared" si="272"/>
        <v>2020-03-24</v>
      </c>
      <c r="P4394" s="1" t="str">
        <f>VLOOKUP(K4394,de_para!$A$2:$B$46,2,0)</f>
        <v>Mensagem</v>
      </c>
      <c r="Q4394" s="1">
        <v>1</v>
      </c>
      <c r="R4394" s="1">
        <f t="shared" si="273"/>
        <v>3</v>
      </c>
      <c r="S4394" s="1">
        <f t="shared" si="274"/>
        <v>2020</v>
      </c>
      <c r="T4394" s="1">
        <f t="shared" si="275"/>
        <v>1</v>
      </c>
    </row>
    <row r="4395" spans="1:20" x14ac:dyDescent="0.2">
      <c r="A4395" s="3" t="s">
        <v>2144</v>
      </c>
      <c r="B4395" s="3" t="s">
        <v>2214</v>
      </c>
      <c r="C4395" s="4" t="s">
        <v>2145</v>
      </c>
      <c r="D4395" s="5" t="s">
        <v>2146</v>
      </c>
      <c r="E4395" s="4" t="s">
        <v>2147</v>
      </c>
      <c r="F4395" s="6">
        <v>261.3</v>
      </c>
      <c r="G4395" s="4">
        <v>23728</v>
      </c>
      <c r="H4395" s="4">
        <v>27414</v>
      </c>
      <c r="I4395" s="5">
        <v>9.5316261799999999</v>
      </c>
      <c r="J4395" s="5">
        <v>1.1553438975051</v>
      </c>
      <c r="K4395" s="5" t="s">
        <v>2148</v>
      </c>
      <c r="L4395" s="5">
        <v>20</v>
      </c>
      <c r="M4395" s="7" t="s">
        <v>2215</v>
      </c>
      <c r="N4395" s="7" t="s">
        <v>2216</v>
      </c>
      <c r="O4395" s="9" t="str">
        <f t="shared" si="272"/>
        <v>2020-03-24</v>
      </c>
      <c r="P4395" s="1" t="str">
        <f>VLOOKUP(K4395,de_para!$A$2:$B$46,2,0)</f>
        <v>App event</v>
      </c>
      <c r="Q4395" s="1">
        <v>0</v>
      </c>
      <c r="R4395" s="1">
        <f t="shared" si="273"/>
        <v>3</v>
      </c>
      <c r="S4395" s="1">
        <f t="shared" si="274"/>
        <v>2020</v>
      </c>
      <c r="T4395" s="1">
        <f t="shared" si="275"/>
        <v>1</v>
      </c>
    </row>
    <row r="4396" spans="1:20" x14ac:dyDescent="0.2">
      <c r="A4396" s="3" t="s">
        <v>2178</v>
      </c>
      <c r="B4396" s="3" t="s">
        <v>2214</v>
      </c>
      <c r="C4396" s="4" t="s">
        <v>2179</v>
      </c>
      <c r="D4396" s="5" t="s">
        <v>2064</v>
      </c>
      <c r="E4396" s="4" t="s">
        <v>2065</v>
      </c>
      <c r="F4396" s="6">
        <v>9308.98</v>
      </c>
      <c r="G4396" s="4">
        <v>1124355</v>
      </c>
      <c r="H4396" s="4">
        <v>1637931</v>
      </c>
      <c r="I4396" s="5">
        <v>5.6833773799999996</v>
      </c>
      <c r="J4396" s="5">
        <v>1.4567738836933</v>
      </c>
      <c r="K4396" s="5" t="s">
        <v>200</v>
      </c>
      <c r="L4396" s="5">
        <v>286</v>
      </c>
      <c r="M4396" s="7" t="s">
        <v>2215</v>
      </c>
      <c r="N4396" s="7" t="s">
        <v>2216</v>
      </c>
      <c r="O4396" s="9" t="str">
        <f t="shared" si="272"/>
        <v>2020-03-24</v>
      </c>
      <c r="P4396" s="1" t="str">
        <f>VLOOKUP(K4396,de_para!$A$2:$B$46,2,0)</f>
        <v>Mensagem</v>
      </c>
      <c r="Q4396" s="1">
        <v>1</v>
      </c>
      <c r="R4396" s="1">
        <f t="shared" si="273"/>
        <v>3</v>
      </c>
      <c r="S4396" s="1">
        <f t="shared" si="274"/>
        <v>2020</v>
      </c>
      <c r="T4396" s="1">
        <f t="shared" si="275"/>
        <v>1</v>
      </c>
    </row>
    <row r="4397" spans="1:20" x14ac:dyDescent="0.2">
      <c r="A4397" s="3" t="s">
        <v>2131</v>
      </c>
      <c r="B4397" s="3" t="s">
        <v>2214</v>
      </c>
      <c r="C4397" s="4" t="s">
        <v>2132</v>
      </c>
      <c r="D4397" s="5" t="s">
        <v>2133</v>
      </c>
      <c r="E4397" s="4" t="s">
        <v>2134</v>
      </c>
      <c r="F4397" s="6">
        <v>293.05</v>
      </c>
      <c r="G4397" s="4">
        <v>15336</v>
      </c>
      <c r="H4397" s="4">
        <v>19148</v>
      </c>
      <c r="I4397" s="5">
        <v>15.304470439999999</v>
      </c>
      <c r="J4397" s="5">
        <v>1.2485654668752999</v>
      </c>
      <c r="K4397" s="5" t="s">
        <v>826</v>
      </c>
      <c r="L4397" s="5">
        <v>67</v>
      </c>
      <c r="M4397" s="7" t="s">
        <v>2215</v>
      </c>
      <c r="N4397" s="7" t="s">
        <v>2216</v>
      </c>
      <c r="O4397" s="9" t="str">
        <f t="shared" si="272"/>
        <v>2020-03-24</v>
      </c>
      <c r="P4397" s="1" t="str">
        <f>VLOOKUP(K4397,de_para!$A$2:$B$46,2,0)</f>
        <v>App event</v>
      </c>
      <c r="Q4397" s="1">
        <v>0</v>
      </c>
      <c r="R4397" s="1">
        <f t="shared" si="273"/>
        <v>3</v>
      </c>
      <c r="S4397" s="1">
        <f t="shared" si="274"/>
        <v>2020</v>
      </c>
      <c r="T4397" s="1">
        <f t="shared" si="275"/>
        <v>1</v>
      </c>
    </row>
    <row r="4398" spans="1:20" x14ac:dyDescent="0.2">
      <c r="A4398" s="3" t="s">
        <v>2212</v>
      </c>
      <c r="B4398" s="3" t="s">
        <v>2214</v>
      </c>
      <c r="C4398" s="4" t="s">
        <v>2213</v>
      </c>
      <c r="D4398" s="5" t="s">
        <v>2165</v>
      </c>
      <c r="E4398" s="4" t="s">
        <v>2166</v>
      </c>
      <c r="F4398" s="6">
        <v>0</v>
      </c>
      <c r="G4398" s="4">
        <v>0</v>
      </c>
      <c r="H4398" s="4">
        <v>0</v>
      </c>
      <c r="I4398" s="5" t="s">
        <v>42</v>
      </c>
      <c r="J4398" s="5">
        <v>0</v>
      </c>
      <c r="K4398" s="5" t="s">
        <v>2167</v>
      </c>
      <c r="L4398" s="5">
        <v>9</v>
      </c>
      <c r="M4398" s="7" t="s">
        <v>2215</v>
      </c>
      <c r="N4398" s="7" t="s">
        <v>2216</v>
      </c>
      <c r="O4398" s="9" t="str">
        <f t="shared" si="272"/>
        <v>2020-03-24</v>
      </c>
      <c r="P4398" s="1" t="str">
        <f>VLOOKUP(K4398,de_para!$A$2:$B$46,2,0)</f>
        <v>web event</v>
      </c>
      <c r="Q4398" s="1">
        <v>0</v>
      </c>
      <c r="R4398" s="1">
        <f t="shared" si="273"/>
        <v>3</v>
      </c>
      <c r="S4398" s="1">
        <f t="shared" si="274"/>
        <v>2020</v>
      </c>
      <c r="T4398" s="1">
        <f t="shared" si="275"/>
        <v>1</v>
      </c>
    </row>
    <row r="4399" spans="1:20" x14ac:dyDescent="0.2">
      <c r="A4399" s="3" t="s">
        <v>2023</v>
      </c>
      <c r="B4399" s="3" t="s">
        <v>2214</v>
      </c>
      <c r="C4399" s="4" t="s">
        <v>2024</v>
      </c>
      <c r="D4399" s="5" t="s">
        <v>2023</v>
      </c>
      <c r="E4399" s="4" t="s">
        <v>2025</v>
      </c>
      <c r="F4399" s="6">
        <v>5553.54</v>
      </c>
      <c r="G4399" s="4">
        <v>2267148</v>
      </c>
      <c r="H4399" s="4">
        <v>2571139</v>
      </c>
      <c r="I4399" s="5">
        <v>2.1599532300000002</v>
      </c>
      <c r="J4399" s="5">
        <v>1.1340852030833</v>
      </c>
      <c r="K4399" s="5" t="s">
        <v>170</v>
      </c>
      <c r="L4399" s="5">
        <v>7770</v>
      </c>
      <c r="M4399" s="7" t="s">
        <v>2215</v>
      </c>
      <c r="N4399" s="7" t="s">
        <v>2216</v>
      </c>
      <c r="O4399" s="9" t="str">
        <f t="shared" si="272"/>
        <v>2020-03-24</v>
      </c>
      <c r="P4399" s="1" t="str">
        <f>VLOOKUP(K4399,de_para!$A$2:$B$46,2,0)</f>
        <v>Top funnel</v>
      </c>
      <c r="Q4399" s="1">
        <v>0</v>
      </c>
      <c r="R4399" s="1">
        <f t="shared" si="273"/>
        <v>3</v>
      </c>
      <c r="S4399" s="1">
        <f t="shared" si="274"/>
        <v>2020</v>
      </c>
      <c r="T4399" s="1">
        <f t="shared" si="275"/>
        <v>1</v>
      </c>
    </row>
    <row r="4400" spans="1:20" x14ac:dyDescent="0.2">
      <c r="A4400" s="3" t="s">
        <v>1892</v>
      </c>
      <c r="B4400" s="3" t="s">
        <v>2214</v>
      </c>
      <c r="C4400" s="4" t="s">
        <v>1893</v>
      </c>
      <c r="D4400" s="5" t="s">
        <v>1841</v>
      </c>
      <c r="E4400" s="4" t="s">
        <v>1842</v>
      </c>
      <c r="F4400" s="6">
        <v>16109.56</v>
      </c>
      <c r="G4400" s="4">
        <v>583808</v>
      </c>
      <c r="H4400" s="4">
        <v>1564787</v>
      </c>
      <c r="I4400" s="5">
        <v>10.29504974</v>
      </c>
      <c r="J4400" s="5">
        <v>2.6803109926550999</v>
      </c>
      <c r="K4400" s="5" t="s">
        <v>1304</v>
      </c>
      <c r="L4400" s="5">
        <v>856</v>
      </c>
      <c r="M4400" s="7" t="s">
        <v>2215</v>
      </c>
      <c r="N4400" s="7" t="s">
        <v>2216</v>
      </c>
      <c r="O4400" s="9" t="str">
        <f t="shared" si="272"/>
        <v>2020-03-24</v>
      </c>
      <c r="P4400" s="1" t="str">
        <f>VLOOKUP(K4400,de_para!$A$2:$B$46,2,0)</f>
        <v>web event</v>
      </c>
      <c r="Q4400" s="1">
        <v>0</v>
      </c>
      <c r="R4400" s="1">
        <f t="shared" si="273"/>
        <v>3</v>
      </c>
      <c r="S4400" s="1">
        <f t="shared" si="274"/>
        <v>2020</v>
      </c>
      <c r="T4400" s="1">
        <f t="shared" si="275"/>
        <v>1</v>
      </c>
    </row>
    <row r="4401" spans="1:20" x14ac:dyDescent="0.2">
      <c r="A4401" s="3" t="s">
        <v>2003</v>
      </c>
      <c r="B4401" s="3" t="s">
        <v>2214</v>
      </c>
      <c r="C4401" s="4" t="s">
        <v>2004</v>
      </c>
      <c r="D4401" s="5" t="s">
        <v>2003</v>
      </c>
      <c r="E4401" s="4" t="s">
        <v>2005</v>
      </c>
      <c r="F4401" s="6">
        <v>2089.9899999999998</v>
      </c>
      <c r="G4401" s="4">
        <v>1019395</v>
      </c>
      <c r="H4401" s="4">
        <v>1282264</v>
      </c>
      <c r="I4401" s="5">
        <v>1.62992176</v>
      </c>
      <c r="J4401" s="5">
        <v>1.2578676567964</v>
      </c>
      <c r="K4401" s="5" t="s">
        <v>1985</v>
      </c>
      <c r="L4401" s="5">
        <v>1776</v>
      </c>
      <c r="M4401" s="7" t="s">
        <v>2215</v>
      </c>
      <c r="N4401" s="7" t="s">
        <v>2216</v>
      </c>
      <c r="O4401" s="9" t="str">
        <f t="shared" si="272"/>
        <v>2020-03-24</v>
      </c>
      <c r="P4401" s="1" t="str">
        <f>VLOOKUP(K4401,de_para!$A$2:$B$46,2,0)</f>
        <v>web event</v>
      </c>
      <c r="Q4401" s="1">
        <v>0</v>
      </c>
      <c r="R4401" s="1">
        <f t="shared" si="273"/>
        <v>3</v>
      </c>
      <c r="S4401" s="1">
        <f t="shared" si="274"/>
        <v>2020</v>
      </c>
      <c r="T4401" s="1">
        <f t="shared" si="275"/>
        <v>1</v>
      </c>
    </row>
    <row r="4402" spans="1:20" x14ac:dyDescent="0.2">
      <c r="A4402" s="3" t="s">
        <v>1574</v>
      </c>
      <c r="B4402" s="3" t="s">
        <v>2214</v>
      </c>
      <c r="C4402" s="4" t="s">
        <v>2245</v>
      </c>
      <c r="D4402" s="5" t="s">
        <v>1249</v>
      </c>
      <c r="E4402" s="4" t="s">
        <v>1250</v>
      </c>
      <c r="F4402" s="6">
        <v>926.07</v>
      </c>
      <c r="G4402" s="4">
        <v>202369</v>
      </c>
      <c r="H4402" s="4">
        <v>296216</v>
      </c>
      <c r="I4402" s="5">
        <v>3.1263334899999999</v>
      </c>
      <c r="J4402" s="5">
        <v>1.4637419762907999</v>
      </c>
      <c r="K4402" s="5" t="s">
        <v>1251</v>
      </c>
      <c r="L4402" s="5">
        <v>5</v>
      </c>
      <c r="M4402" s="7" t="s">
        <v>2215</v>
      </c>
      <c r="N4402" s="7" t="s">
        <v>2216</v>
      </c>
      <c r="O4402" s="9" t="str">
        <f t="shared" si="272"/>
        <v>2020-03-24</v>
      </c>
      <c r="P4402" s="1" t="str">
        <f>VLOOKUP(K4402,de_para!$A$2:$B$46,2,0)</f>
        <v>Credenciamento</v>
      </c>
      <c r="Q4402" s="1">
        <v>0</v>
      </c>
      <c r="R4402" s="1">
        <f t="shared" si="273"/>
        <v>3</v>
      </c>
      <c r="S4402" s="1">
        <f t="shared" si="274"/>
        <v>2020</v>
      </c>
      <c r="T4402" s="1">
        <f t="shared" si="275"/>
        <v>1</v>
      </c>
    </row>
    <row r="4403" spans="1:20" x14ac:dyDescent="0.2">
      <c r="A4403" s="3" t="s">
        <v>1477</v>
      </c>
      <c r="B4403" s="3" t="s">
        <v>2214</v>
      </c>
      <c r="C4403" s="4" t="s">
        <v>1478</v>
      </c>
      <c r="D4403" s="5" t="s">
        <v>1239</v>
      </c>
      <c r="E4403" s="4" t="s">
        <v>1240</v>
      </c>
      <c r="F4403" s="6">
        <v>10509.47</v>
      </c>
      <c r="G4403" s="4">
        <v>1092358</v>
      </c>
      <c r="H4403" s="4">
        <v>1409865</v>
      </c>
      <c r="I4403" s="5">
        <v>7.4542385299999996</v>
      </c>
      <c r="J4403" s="5">
        <v>1.2906620357062</v>
      </c>
      <c r="K4403" s="5" t="s">
        <v>200</v>
      </c>
      <c r="L4403" s="5">
        <v>360</v>
      </c>
      <c r="M4403" s="7" t="s">
        <v>2215</v>
      </c>
      <c r="N4403" s="7" t="s">
        <v>2216</v>
      </c>
      <c r="O4403" s="9" t="str">
        <f t="shared" si="272"/>
        <v>2020-03-24</v>
      </c>
      <c r="P4403" s="1" t="str">
        <f>VLOOKUP(K4403,de_para!$A$2:$B$46,2,0)</f>
        <v>Mensagem</v>
      </c>
      <c r="Q4403" s="1">
        <v>1</v>
      </c>
      <c r="R4403" s="1">
        <f t="shared" si="273"/>
        <v>3</v>
      </c>
      <c r="S4403" s="1">
        <f t="shared" si="274"/>
        <v>2020</v>
      </c>
      <c r="T4403" s="1">
        <f t="shared" si="275"/>
        <v>1</v>
      </c>
    </row>
    <row r="4404" spans="1:20" x14ac:dyDescent="0.2">
      <c r="A4404" s="3" t="s">
        <v>2246</v>
      </c>
      <c r="B4404" s="3" t="s">
        <v>2214</v>
      </c>
      <c r="C4404" s="4" t="s">
        <v>2247</v>
      </c>
      <c r="D4404" s="5" t="s">
        <v>2165</v>
      </c>
      <c r="E4404" s="4" t="s">
        <v>2166</v>
      </c>
      <c r="F4404" s="6">
        <v>0</v>
      </c>
      <c r="G4404" s="4">
        <v>0</v>
      </c>
      <c r="H4404" s="4">
        <v>0</v>
      </c>
      <c r="I4404" s="5" t="s">
        <v>42</v>
      </c>
      <c r="J4404" s="5">
        <v>0</v>
      </c>
      <c r="K4404" s="5" t="s">
        <v>2167</v>
      </c>
      <c r="L4404" s="5">
        <v>1</v>
      </c>
      <c r="M4404" s="7" t="s">
        <v>2215</v>
      </c>
      <c r="N4404" s="7" t="s">
        <v>2216</v>
      </c>
      <c r="O4404" s="9" t="str">
        <f t="shared" si="272"/>
        <v>2020-03-24</v>
      </c>
      <c r="P4404" s="1" t="str">
        <f>VLOOKUP(K4404,de_para!$A$2:$B$46,2,0)</f>
        <v>web event</v>
      </c>
      <c r="Q4404" s="1">
        <v>0</v>
      </c>
      <c r="R4404" s="1">
        <f t="shared" si="273"/>
        <v>3</v>
      </c>
      <c r="S4404" s="1">
        <f t="shared" si="274"/>
        <v>2020</v>
      </c>
      <c r="T4404" s="1">
        <f t="shared" si="275"/>
        <v>1</v>
      </c>
    </row>
    <row r="4405" spans="1:20" x14ac:dyDescent="0.2">
      <c r="A4405" s="3" t="s">
        <v>2135</v>
      </c>
      <c r="B4405" s="3" t="s">
        <v>2214</v>
      </c>
      <c r="C4405" s="4" t="s">
        <v>2136</v>
      </c>
      <c r="D4405" s="5" t="s">
        <v>1841</v>
      </c>
      <c r="E4405" s="4" t="s">
        <v>1842</v>
      </c>
      <c r="F4405" s="6">
        <v>3067.05</v>
      </c>
      <c r="G4405" s="4">
        <v>313407</v>
      </c>
      <c r="H4405" s="4">
        <v>442091</v>
      </c>
      <c r="I4405" s="5">
        <v>6.9375988199999998</v>
      </c>
      <c r="J4405" s="5">
        <v>1.4105970830262</v>
      </c>
      <c r="K4405" s="5" t="s">
        <v>1304</v>
      </c>
      <c r="L4405" s="5">
        <v>173</v>
      </c>
      <c r="M4405" s="7" t="s">
        <v>2215</v>
      </c>
      <c r="N4405" s="7" t="s">
        <v>2216</v>
      </c>
      <c r="O4405" s="9" t="str">
        <f t="shared" si="272"/>
        <v>2020-03-24</v>
      </c>
      <c r="P4405" s="1" t="str">
        <f>VLOOKUP(K4405,de_para!$A$2:$B$46,2,0)</f>
        <v>web event</v>
      </c>
      <c r="Q4405" s="1">
        <v>0</v>
      </c>
      <c r="R4405" s="1">
        <f t="shared" si="273"/>
        <v>3</v>
      </c>
      <c r="S4405" s="1">
        <f t="shared" si="274"/>
        <v>2020</v>
      </c>
      <c r="T4405" s="1">
        <f t="shared" si="275"/>
        <v>1</v>
      </c>
    </row>
    <row r="4406" spans="1:20" x14ac:dyDescent="0.2">
      <c r="A4406" s="3" t="s">
        <v>1574</v>
      </c>
      <c r="B4406" s="3" t="s">
        <v>2214</v>
      </c>
      <c r="C4406" s="4" t="s">
        <v>2248</v>
      </c>
      <c r="D4406" s="5" t="s">
        <v>2237</v>
      </c>
      <c r="E4406" s="4" t="s">
        <v>2238</v>
      </c>
      <c r="F4406" s="6">
        <v>2.02</v>
      </c>
      <c r="G4406" s="4">
        <v>54</v>
      </c>
      <c r="H4406" s="4">
        <v>54</v>
      </c>
      <c r="I4406" s="5">
        <v>37.407407409999998</v>
      </c>
      <c r="J4406" s="5">
        <v>1</v>
      </c>
      <c r="K4406" s="5" t="s">
        <v>30</v>
      </c>
      <c r="L4406" s="5" t="s">
        <v>42</v>
      </c>
      <c r="M4406" s="7" t="s">
        <v>2215</v>
      </c>
      <c r="N4406" s="7" t="s">
        <v>2216</v>
      </c>
      <c r="O4406" s="9" t="str">
        <f t="shared" si="272"/>
        <v>2020-03-24</v>
      </c>
      <c r="P4406" s="1" t="str">
        <f>VLOOKUP(K4406,de_para!$A$2:$B$46,2,0)</f>
        <v>Lead Ads</v>
      </c>
      <c r="Q4406" s="1">
        <v>0</v>
      </c>
      <c r="R4406" s="1">
        <f t="shared" si="273"/>
        <v>3</v>
      </c>
      <c r="S4406" s="1">
        <f t="shared" si="274"/>
        <v>2020</v>
      </c>
      <c r="T4406" s="1">
        <f t="shared" si="275"/>
        <v>1</v>
      </c>
    </row>
    <row r="4407" spans="1:20" x14ac:dyDescent="0.2">
      <c r="A4407" s="3" t="s">
        <v>1574</v>
      </c>
      <c r="B4407" s="3" t="s">
        <v>2214</v>
      </c>
      <c r="C4407" s="4" t="s">
        <v>2249</v>
      </c>
      <c r="D4407" s="5" t="s">
        <v>1615</v>
      </c>
      <c r="E4407" s="4" t="s">
        <v>1616</v>
      </c>
      <c r="F4407" s="6">
        <v>287.02999999999997</v>
      </c>
      <c r="G4407" s="4">
        <v>29184</v>
      </c>
      <c r="H4407" s="4">
        <v>30728</v>
      </c>
      <c r="I4407" s="5">
        <v>9.3409919299999995</v>
      </c>
      <c r="J4407" s="5">
        <v>1.0529057017543999</v>
      </c>
      <c r="K4407" s="5" t="s">
        <v>30</v>
      </c>
      <c r="L4407" s="5">
        <v>9</v>
      </c>
      <c r="M4407" s="7" t="s">
        <v>2215</v>
      </c>
      <c r="N4407" s="7" t="s">
        <v>2216</v>
      </c>
      <c r="O4407" s="9" t="str">
        <f t="shared" si="272"/>
        <v>2020-03-24</v>
      </c>
      <c r="P4407" s="1" t="str">
        <f>VLOOKUP(K4407,de_para!$A$2:$B$46,2,0)</f>
        <v>Lead Ads</v>
      </c>
      <c r="Q4407" s="1">
        <v>0</v>
      </c>
      <c r="R4407" s="1">
        <f t="shared" si="273"/>
        <v>3</v>
      </c>
      <c r="S4407" s="1">
        <f t="shared" si="274"/>
        <v>2020</v>
      </c>
      <c r="T4407" s="1">
        <f t="shared" si="275"/>
        <v>1</v>
      </c>
    </row>
    <row r="4408" spans="1:20" x14ac:dyDescent="0.2">
      <c r="A4408" s="3" t="s">
        <v>2206</v>
      </c>
      <c r="B4408" s="3" t="s">
        <v>2214</v>
      </c>
      <c r="C4408" s="4" t="s">
        <v>2207</v>
      </c>
      <c r="D4408" s="5" t="s">
        <v>2114</v>
      </c>
      <c r="E4408" s="4" t="s">
        <v>2115</v>
      </c>
      <c r="F4408" s="6">
        <v>90.75</v>
      </c>
      <c r="G4408" s="4">
        <v>18560</v>
      </c>
      <c r="H4408" s="4">
        <v>27329</v>
      </c>
      <c r="I4408" s="5">
        <v>3.3206484000000001</v>
      </c>
      <c r="J4408" s="5">
        <v>1.4724676724137999</v>
      </c>
      <c r="K4408" s="5" t="s">
        <v>19</v>
      </c>
      <c r="L4408" s="5">
        <v>3</v>
      </c>
      <c r="M4408" s="7" t="s">
        <v>2215</v>
      </c>
      <c r="N4408" s="7" t="s">
        <v>2216</v>
      </c>
      <c r="O4408" s="9" t="str">
        <f t="shared" si="272"/>
        <v>2020-03-24</v>
      </c>
      <c r="P4408" s="1" t="str">
        <f>VLOOKUP(K4408,de_para!$A$2:$B$46,2,0)</f>
        <v>web event</v>
      </c>
      <c r="Q4408" s="1">
        <v>0</v>
      </c>
      <c r="R4408" s="1">
        <f t="shared" si="273"/>
        <v>3</v>
      </c>
      <c r="S4408" s="1">
        <f t="shared" si="274"/>
        <v>2020</v>
      </c>
      <c r="T4408" s="1">
        <f t="shared" si="275"/>
        <v>1</v>
      </c>
    </row>
    <row r="4409" spans="1:20" x14ac:dyDescent="0.2">
      <c r="A4409" s="3" t="s">
        <v>958</v>
      </c>
      <c r="B4409" s="3" t="s">
        <v>2214</v>
      </c>
      <c r="C4409" s="4" t="s">
        <v>2113</v>
      </c>
      <c r="D4409" s="5" t="s">
        <v>2114</v>
      </c>
      <c r="E4409" s="4" t="s">
        <v>2115</v>
      </c>
      <c r="F4409" s="6">
        <v>284.16000000000003</v>
      </c>
      <c r="G4409" s="4">
        <v>61888</v>
      </c>
      <c r="H4409" s="4">
        <v>72214</v>
      </c>
      <c r="I4409" s="5">
        <v>3.9349710600000001</v>
      </c>
      <c r="J4409" s="5">
        <v>1.1668497931748001</v>
      </c>
      <c r="K4409" s="5" t="s">
        <v>19</v>
      </c>
      <c r="L4409" s="5">
        <v>12</v>
      </c>
      <c r="M4409" s="7" t="s">
        <v>2215</v>
      </c>
      <c r="N4409" s="7" t="s">
        <v>2216</v>
      </c>
      <c r="O4409" s="9" t="str">
        <f t="shared" si="272"/>
        <v>2020-03-24</v>
      </c>
      <c r="P4409" s="1" t="str">
        <f>VLOOKUP(K4409,de_para!$A$2:$B$46,2,0)</f>
        <v>web event</v>
      </c>
      <c r="Q4409" s="1">
        <v>0</v>
      </c>
      <c r="R4409" s="1">
        <f t="shared" si="273"/>
        <v>3</v>
      </c>
      <c r="S4409" s="1">
        <f t="shared" si="274"/>
        <v>2020</v>
      </c>
      <c r="T4409" s="1">
        <f t="shared" si="275"/>
        <v>1</v>
      </c>
    </row>
    <row r="4410" spans="1:20" x14ac:dyDescent="0.2">
      <c r="A4410" s="3" t="s">
        <v>1413</v>
      </c>
      <c r="B4410" s="3" t="s">
        <v>2214</v>
      </c>
      <c r="C4410" s="4" t="s">
        <v>2116</v>
      </c>
      <c r="D4410" s="5" t="s">
        <v>2064</v>
      </c>
      <c r="E4410" s="4" t="s">
        <v>2065</v>
      </c>
      <c r="F4410" s="6">
        <v>12003.85</v>
      </c>
      <c r="G4410" s="4">
        <v>1241865</v>
      </c>
      <c r="H4410" s="4">
        <v>1657603</v>
      </c>
      <c r="I4410" s="5">
        <v>7.2416917700000001</v>
      </c>
      <c r="J4410" s="5">
        <v>1.3347690771541001</v>
      </c>
      <c r="K4410" s="5" t="s">
        <v>200</v>
      </c>
      <c r="L4410" s="5">
        <v>408</v>
      </c>
      <c r="M4410" s="7" t="s">
        <v>2215</v>
      </c>
      <c r="N4410" s="7" t="s">
        <v>2216</v>
      </c>
      <c r="O4410" s="9" t="str">
        <f t="shared" si="272"/>
        <v>2020-03-24</v>
      </c>
      <c r="P4410" s="1" t="str">
        <f>VLOOKUP(K4410,de_para!$A$2:$B$46,2,0)</f>
        <v>Mensagem</v>
      </c>
      <c r="Q4410" s="1">
        <v>1</v>
      </c>
      <c r="R4410" s="1">
        <f t="shared" si="273"/>
        <v>3</v>
      </c>
      <c r="S4410" s="1">
        <f t="shared" si="274"/>
        <v>2020</v>
      </c>
      <c r="T4410" s="1">
        <f t="shared" si="275"/>
        <v>1</v>
      </c>
    </row>
    <row r="4411" spans="1:20" x14ac:dyDescent="0.2">
      <c r="A4411" s="3" t="s">
        <v>2221</v>
      </c>
      <c r="B4411" s="3" t="s">
        <v>2214</v>
      </c>
      <c r="C4411" s="4" t="s">
        <v>2250</v>
      </c>
      <c r="D4411" s="5" t="s">
        <v>1416</v>
      </c>
      <c r="E4411" s="4" t="s">
        <v>1417</v>
      </c>
      <c r="F4411" s="6">
        <v>0</v>
      </c>
      <c r="G4411" s="4">
        <v>0</v>
      </c>
      <c r="H4411" s="4">
        <v>0</v>
      </c>
      <c r="I4411" s="5" t="s">
        <v>42</v>
      </c>
      <c r="J4411" s="5">
        <v>0</v>
      </c>
      <c r="K4411" s="5" t="s">
        <v>200</v>
      </c>
      <c r="L4411" s="5">
        <v>1</v>
      </c>
      <c r="M4411" s="7" t="s">
        <v>2215</v>
      </c>
      <c r="N4411" s="7" t="s">
        <v>2216</v>
      </c>
      <c r="O4411" s="9" t="str">
        <f t="shared" si="272"/>
        <v>2020-03-24</v>
      </c>
      <c r="P4411" s="1" t="str">
        <f>VLOOKUP(K4411,de_para!$A$2:$B$46,2,0)</f>
        <v>Mensagem</v>
      </c>
      <c r="Q4411" s="1">
        <v>1</v>
      </c>
      <c r="R4411" s="1">
        <f t="shared" si="273"/>
        <v>3</v>
      </c>
      <c r="S4411" s="1">
        <f t="shared" si="274"/>
        <v>2020</v>
      </c>
      <c r="T4411" s="1">
        <f t="shared" si="275"/>
        <v>1</v>
      </c>
    </row>
    <row r="4412" spans="1:20" x14ac:dyDescent="0.2">
      <c r="A4412" s="3" t="s">
        <v>1358</v>
      </c>
      <c r="B4412" s="3" t="s">
        <v>2214</v>
      </c>
      <c r="C4412" s="4" t="s">
        <v>2251</v>
      </c>
      <c r="D4412" s="5" t="s">
        <v>2237</v>
      </c>
      <c r="E4412" s="4" t="s">
        <v>2238</v>
      </c>
      <c r="F4412" s="6">
        <v>24.12</v>
      </c>
      <c r="G4412" s="4">
        <v>2000</v>
      </c>
      <c r="H4412" s="4">
        <v>2013</v>
      </c>
      <c r="I4412" s="5">
        <v>11.98211624</v>
      </c>
      <c r="J4412" s="5">
        <v>1.0065</v>
      </c>
      <c r="K4412" s="5" t="s">
        <v>30</v>
      </c>
      <c r="L4412" s="5">
        <v>1</v>
      </c>
      <c r="M4412" s="7" t="s">
        <v>2215</v>
      </c>
      <c r="N4412" s="7" t="s">
        <v>2216</v>
      </c>
      <c r="O4412" s="9" t="str">
        <f t="shared" si="272"/>
        <v>2020-03-24</v>
      </c>
      <c r="P4412" s="1" t="str">
        <f>VLOOKUP(K4412,de_para!$A$2:$B$46,2,0)</f>
        <v>Lead Ads</v>
      </c>
      <c r="Q4412" s="1">
        <v>0</v>
      </c>
      <c r="R4412" s="1">
        <f t="shared" si="273"/>
        <v>3</v>
      </c>
      <c r="S4412" s="1">
        <f t="shared" si="274"/>
        <v>2020</v>
      </c>
      <c r="T4412" s="1">
        <f t="shared" si="275"/>
        <v>1</v>
      </c>
    </row>
    <row r="4413" spans="1:20" x14ac:dyDescent="0.2">
      <c r="A4413" s="3" t="s">
        <v>2252</v>
      </c>
      <c r="B4413" s="3" t="s">
        <v>2214</v>
      </c>
      <c r="C4413" s="4" t="s">
        <v>2253</v>
      </c>
      <c r="D4413" s="5" t="s">
        <v>1503</v>
      </c>
      <c r="E4413" s="4" t="s">
        <v>1504</v>
      </c>
      <c r="F4413" s="6">
        <v>2.57</v>
      </c>
      <c r="G4413" s="4">
        <v>89</v>
      </c>
      <c r="H4413" s="4">
        <v>109</v>
      </c>
      <c r="I4413" s="5">
        <v>23.577981650000002</v>
      </c>
      <c r="J4413" s="5">
        <v>1.2247191011236001</v>
      </c>
      <c r="K4413" s="5" t="s">
        <v>1304</v>
      </c>
      <c r="L4413" s="5">
        <v>1</v>
      </c>
      <c r="M4413" s="7" t="s">
        <v>2215</v>
      </c>
      <c r="N4413" s="7" t="s">
        <v>2216</v>
      </c>
      <c r="O4413" s="9" t="str">
        <f t="shared" si="272"/>
        <v>2020-03-24</v>
      </c>
      <c r="P4413" s="1" t="str">
        <f>VLOOKUP(K4413,de_para!$A$2:$B$46,2,0)</f>
        <v>web event</v>
      </c>
      <c r="Q4413" s="1">
        <v>0</v>
      </c>
      <c r="R4413" s="1">
        <f t="shared" si="273"/>
        <v>3</v>
      </c>
      <c r="S4413" s="1">
        <f t="shared" si="274"/>
        <v>2020</v>
      </c>
      <c r="T4413" s="1">
        <f t="shared" si="275"/>
        <v>1</v>
      </c>
    </row>
    <row r="4414" spans="1:20" x14ac:dyDescent="0.2">
      <c r="A4414" s="3" t="s">
        <v>1413</v>
      </c>
      <c r="B4414" s="3" t="s">
        <v>2214</v>
      </c>
      <c r="C4414" s="4" t="s">
        <v>1415</v>
      </c>
      <c r="D4414" s="5" t="s">
        <v>1416</v>
      </c>
      <c r="E4414" s="4" t="s">
        <v>1417</v>
      </c>
      <c r="F4414" s="6">
        <v>10164.33</v>
      </c>
      <c r="G4414" s="4">
        <v>1101322</v>
      </c>
      <c r="H4414" s="4">
        <v>1382132</v>
      </c>
      <c r="I4414" s="5">
        <v>7.3540949800000002</v>
      </c>
      <c r="J4414" s="5">
        <v>1.2549753841293001</v>
      </c>
      <c r="K4414" s="5" t="s">
        <v>200</v>
      </c>
      <c r="L4414" s="5">
        <v>369</v>
      </c>
      <c r="M4414" s="7" t="s">
        <v>2215</v>
      </c>
      <c r="N4414" s="7" t="s">
        <v>2216</v>
      </c>
      <c r="O4414" s="9" t="str">
        <f t="shared" si="272"/>
        <v>2020-03-24</v>
      </c>
      <c r="P4414" s="1" t="str">
        <f>VLOOKUP(K4414,de_para!$A$2:$B$46,2,0)</f>
        <v>Mensagem</v>
      </c>
      <c r="Q4414" s="1">
        <v>1</v>
      </c>
      <c r="R4414" s="1">
        <f t="shared" si="273"/>
        <v>3</v>
      </c>
      <c r="S4414" s="1">
        <f t="shared" si="274"/>
        <v>2020</v>
      </c>
      <c r="T4414" s="1">
        <f t="shared" si="275"/>
        <v>1</v>
      </c>
    </row>
    <row r="4415" spans="1:20" x14ac:dyDescent="0.2">
      <c r="A4415" s="3" t="s">
        <v>2188</v>
      </c>
      <c r="B4415" s="3" t="s">
        <v>2214</v>
      </c>
      <c r="C4415" s="4" t="s">
        <v>2189</v>
      </c>
      <c r="D4415" s="5" t="s">
        <v>1524</v>
      </c>
      <c r="E4415" s="4" t="s">
        <v>1525</v>
      </c>
      <c r="F4415" s="6">
        <v>386.52</v>
      </c>
      <c r="G4415" s="4">
        <v>30880</v>
      </c>
      <c r="H4415" s="4">
        <v>66030</v>
      </c>
      <c r="I4415" s="5">
        <v>5.8537028600000003</v>
      </c>
      <c r="J4415" s="5">
        <v>2.1382772020725</v>
      </c>
      <c r="K4415" s="5" t="s">
        <v>19</v>
      </c>
      <c r="L4415" s="5">
        <v>12</v>
      </c>
      <c r="M4415" s="7" t="s">
        <v>2215</v>
      </c>
      <c r="N4415" s="7" t="s">
        <v>2216</v>
      </c>
      <c r="O4415" s="9" t="str">
        <f t="shared" si="272"/>
        <v>2020-03-24</v>
      </c>
      <c r="P4415" s="1" t="str">
        <f>VLOOKUP(K4415,de_para!$A$2:$B$46,2,0)</f>
        <v>web event</v>
      </c>
      <c r="Q4415" s="1">
        <v>0</v>
      </c>
      <c r="R4415" s="1">
        <f t="shared" si="273"/>
        <v>3</v>
      </c>
      <c r="S4415" s="1">
        <f t="shared" si="274"/>
        <v>2020</v>
      </c>
      <c r="T4415" s="1">
        <f t="shared" si="275"/>
        <v>1</v>
      </c>
    </row>
    <row r="4416" spans="1:20" x14ac:dyDescent="0.2">
      <c r="A4416" s="3" t="s">
        <v>1358</v>
      </c>
      <c r="B4416" s="3" t="s">
        <v>2214</v>
      </c>
      <c r="C4416" s="4" t="s">
        <v>1614</v>
      </c>
      <c r="D4416" s="5" t="s">
        <v>1615</v>
      </c>
      <c r="E4416" s="4" t="s">
        <v>1616</v>
      </c>
      <c r="F4416" s="6">
        <v>2759.05</v>
      </c>
      <c r="G4416" s="4">
        <v>295808</v>
      </c>
      <c r="H4416" s="4">
        <v>321972</v>
      </c>
      <c r="I4416" s="5">
        <v>8.5692234099999993</v>
      </c>
      <c r="J4416" s="5">
        <v>1.0884492643877</v>
      </c>
      <c r="K4416" s="5" t="s">
        <v>30</v>
      </c>
      <c r="L4416" s="5">
        <v>121</v>
      </c>
      <c r="M4416" s="7" t="s">
        <v>2215</v>
      </c>
      <c r="N4416" s="7" t="s">
        <v>2216</v>
      </c>
      <c r="O4416" s="9" t="str">
        <f t="shared" si="272"/>
        <v>2020-03-24</v>
      </c>
      <c r="P4416" s="1" t="str">
        <f>VLOOKUP(K4416,de_para!$A$2:$B$46,2,0)</f>
        <v>Lead Ads</v>
      </c>
      <c r="Q4416" s="1">
        <v>0</v>
      </c>
      <c r="R4416" s="1">
        <f t="shared" si="273"/>
        <v>3</v>
      </c>
      <c r="S4416" s="1">
        <f t="shared" si="274"/>
        <v>2020</v>
      </c>
      <c r="T4416" s="1">
        <f t="shared" si="275"/>
        <v>1</v>
      </c>
    </row>
    <row r="4417" spans="1:20" x14ac:dyDescent="0.2">
      <c r="A4417" s="3" t="s">
        <v>2191</v>
      </c>
      <c r="B4417" s="3" t="s">
        <v>2214</v>
      </c>
      <c r="C4417" s="4" t="s">
        <v>2254</v>
      </c>
      <c r="D4417" s="5" t="s">
        <v>1416</v>
      </c>
      <c r="E4417" s="4" t="s">
        <v>1417</v>
      </c>
      <c r="F4417" s="6">
        <v>0</v>
      </c>
      <c r="G4417" s="4">
        <v>0</v>
      </c>
      <c r="H4417" s="4">
        <v>0</v>
      </c>
      <c r="I4417" s="5" t="s">
        <v>42</v>
      </c>
      <c r="J4417" s="5">
        <v>0</v>
      </c>
      <c r="K4417" s="5" t="s">
        <v>200</v>
      </c>
      <c r="L4417" s="5">
        <v>4</v>
      </c>
      <c r="M4417" s="7" t="s">
        <v>2215</v>
      </c>
      <c r="N4417" s="7" t="s">
        <v>2216</v>
      </c>
      <c r="O4417" s="9" t="str">
        <f t="shared" si="272"/>
        <v>2020-03-24</v>
      </c>
      <c r="P4417" s="1" t="str">
        <f>VLOOKUP(K4417,de_para!$A$2:$B$46,2,0)</f>
        <v>Mensagem</v>
      </c>
      <c r="Q4417" s="1">
        <v>1</v>
      </c>
      <c r="R4417" s="1">
        <f t="shared" si="273"/>
        <v>3</v>
      </c>
      <c r="S4417" s="1">
        <f t="shared" si="274"/>
        <v>2020</v>
      </c>
      <c r="T4417" s="1">
        <f t="shared" si="275"/>
        <v>1</v>
      </c>
    </row>
    <row r="4418" spans="1:20" x14ac:dyDescent="0.2">
      <c r="A4418" s="3" t="s">
        <v>2174</v>
      </c>
      <c r="B4418" s="3" t="s">
        <v>2214</v>
      </c>
      <c r="C4418" s="4" t="s">
        <v>2182</v>
      </c>
      <c r="D4418" s="5" t="s">
        <v>2183</v>
      </c>
      <c r="E4418" s="4" t="s">
        <v>2184</v>
      </c>
      <c r="F4418" s="6">
        <v>0</v>
      </c>
      <c r="G4418" s="4">
        <v>0</v>
      </c>
      <c r="H4418" s="4">
        <v>0</v>
      </c>
      <c r="I4418" s="5" t="s">
        <v>42</v>
      </c>
      <c r="J4418" s="5">
        <v>0</v>
      </c>
      <c r="K4418" s="5" t="s">
        <v>2156</v>
      </c>
      <c r="L4418" s="5">
        <v>3</v>
      </c>
      <c r="M4418" s="7" t="s">
        <v>2215</v>
      </c>
      <c r="N4418" s="7" t="s">
        <v>2216</v>
      </c>
      <c r="O4418" s="9" t="str">
        <f t="shared" si="272"/>
        <v>2020-03-24</v>
      </c>
      <c r="P4418" s="1" t="str">
        <f>VLOOKUP(K4418,de_para!$A$2:$B$46,2,0)</f>
        <v>credito_confirmado</v>
      </c>
      <c r="Q4418" s="1">
        <v>0</v>
      </c>
      <c r="R4418" s="1">
        <f t="shared" si="273"/>
        <v>3</v>
      </c>
      <c r="S4418" s="1">
        <f t="shared" si="274"/>
        <v>2020</v>
      </c>
      <c r="T4418" s="1">
        <f t="shared" si="275"/>
        <v>1</v>
      </c>
    </row>
    <row r="4419" spans="1:20" x14ac:dyDescent="0.2">
      <c r="A4419" s="3" t="s">
        <v>311</v>
      </c>
      <c r="B4419" s="3" t="s">
        <v>2214</v>
      </c>
      <c r="C4419" s="4" t="s">
        <v>2168</v>
      </c>
      <c r="D4419" s="5" t="s">
        <v>2114</v>
      </c>
      <c r="E4419" s="4" t="s">
        <v>2115</v>
      </c>
      <c r="F4419" s="6">
        <v>334.49</v>
      </c>
      <c r="G4419" s="4">
        <v>55888</v>
      </c>
      <c r="H4419" s="4">
        <v>67809</v>
      </c>
      <c r="I4419" s="5">
        <v>4.9328260300000002</v>
      </c>
      <c r="J4419" s="5">
        <v>1.2133016032063999</v>
      </c>
      <c r="K4419" s="5" t="s">
        <v>19</v>
      </c>
      <c r="L4419" s="5">
        <v>15</v>
      </c>
      <c r="M4419" s="7" t="s">
        <v>2215</v>
      </c>
      <c r="N4419" s="7" t="s">
        <v>2216</v>
      </c>
      <c r="O4419" s="9" t="str">
        <f t="shared" ref="O4419:O4482" si="276">RIGHT(B4419,10)</f>
        <v>2020-03-24</v>
      </c>
      <c r="P4419" s="1" t="str">
        <f>VLOOKUP(K4419,de_para!$A$2:$B$46,2,0)</f>
        <v>web event</v>
      </c>
      <c r="Q4419" s="1">
        <v>0</v>
      </c>
      <c r="R4419" s="1">
        <f t="shared" ref="R4419:R4482" si="277">MONTH(O4419)</f>
        <v>3</v>
      </c>
      <c r="S4419" s="1">
        <f t="shared" ref="S4419:S4482" si="278">YEAR(O4419)</f>
        <v>2020</v>
      </c>
      <c r="T4419" s="1">
        <f t="shared" ref="T4419:T4482" si="279">IF(R4419&lt;7,1,2)</f>
        <v>1</v>
      </c>
    </row>
    <row r="4420" spans="1:20" x14ac:dyDescent="0.2">
      <c r="A4420" s="3" t="s">
        <v>1305</v>
      </c>
      <c r="B4420" s="3" t="s">
        <v>2214</v>
      </c>
      <c r="C4420" s="4" t="s">
        <v>2255</v>
      </c>
      <c r="D4420" s="5" t="s">
        <v>2237</v>
      </c>
      <c r="E4420" s="4" t="s">
        <v>2238</v>
      </c>
      <c r="F4420" s="6">
        <v>7.32</v>
      </c>
      <c r="G4420" s="4">
        <v>837</v>
      </c>
      <c r="H4420" s="4">
        <v>841</v>
      </c>
      <c r="I4420" s="5">
        <v>8.7039238999999995</v>
      </c>
      <c r="J4420" s="5">
        <v>1.0047789725209</v>
      </c>
      <c r="K4420" s="5" t="s">
        <v>30</v>
      </c>
      <c r="L4420" s="5" t="s">
        <v>42</v>
      </c>
      <c r="M4420" s="7" t="s">
        <v>2215</v>
      </c>
      <c r="N4420" s="7" t="s">
        <v>2216</v>
      </c>
      <c r="O4420" s="9" t="str">
        <f t="shared" si="276"/>
        <v>2020-03-24</v>
      </c>
      <c r="P4420" s="1" t="str">
        <f>VLOOKUP(K4420,de_para!$A$2:$B$46,2,0)</f>
        <v>Lead Ads</v>
      </c>
      <c r="Q4420" s="1">
        <v>0</v>
      </c>
      <c r="R4420" s="1">
        <f t="shared" si="277"/>
        <v>3</v>
      </c>
      <c r="S4420" s="1">
        <f t="shared" si="278"/>
        <v>2020</v>
      </c>
      <c r="T4420" s="1">
        <f t="shared" si="279"/>
        <v>1</v>
      </c>
    </row>
    <row r="4421" spans="1:20" x14ac:dyDescent="0.2">
      <c r="A4421" s="3" t="s">
        <v>311</v>
      </c>
      <c r="B4421" s="3" t="s">
        <v>2214</v>
      </c>
      <c r="C4421" s="4" t="s">
        <v>1545</v>
      </c>
      <c r="D4421" s="5" t="s">
        <v>456</v>
      </c>
      <c r="E4421" s="4" t="s">
        <v>457</v>
      </c>
      <c r="F4421" s="6">
        <v>14987.35</v>
      </c>
      <c r="G4421" s="4">
        <v>1277186</v>
      </c>
      <c r="H4421" s="4">
        <v>2346223</v>
      </c>
      <c r="I4421" s="5">
        <v>6.3878625299999996</v>
      </c>
      <c r="J4421" s="5">
        <v>1.8370253040669</v>
      </c>
      <c r="K4421" s="5" t="s">
        <v>38</v>
      </c>
      <c r="L4421" s="5">
        <v>73</v>
      </c>
      <c r="M4421" s="7" t="s">
        <v>2215</v>
      </c>
      <c r="N4421" s="7" t="s">
        <v>2216</v>
      </c>
      <c r="O4421" s="9" t="str">
        <f t="shared" si="276"/>
        <v>2020-03-24</v>
      </c>
      <c r="P4421" s="1" t="str">
        <f>VLOOKUP(K4421,de_para!$A$2:$B$46,2,0)</f>
        <v>Credenciamento</v>
      </c>
      <c r="Q4421" s="1">
        <v>0</v>
      </c>
      <c r="R4421" s="1">
        <f t="shared" si="277"/>
        <v>3</v>
      </c>
      <c r="S4421" s="1">
        <f t="shared" si="278"/>
        <v>2020</v>
      </c>
      <c r="T4421" s="1">
        <f t="shared" si="279"/>
        <v>1</v>
      </c>
    </row>
    <row r="4422" spans="1:20" x14ac:dyDescent="0.2">
      <c r="A4422" s="3" t="s">
        <v>2054</v>
      </c>
      <c r="B4422" s="3" t="s">
        <v>2214</v>
      </c>
      <c r="C4422" s="4" t="s">
        <v>2256</v>
      </c>
      <c r="D4422" s="5" t="s">
        <v>2237</v>
      </c>
      <c r="E4422" s="4" t="s">
        <v>2238</v>
      </c>
      <c r="F4422" s="6">
        <v>9.59</v>
      </c>
      <c r="G4422" s="4">
        <v>922</v>
      </c>
      <c r="H4422" s="4">
        <v>927</v>
      </c>
      <c r="I4422" s="5">
        <v>10.34519957</v>
      </c>
      <c r="J4422" s="5">
        <v>1.0054229934923999</v>
      </c>
      <c r="K4422" s="5" t="s">
        <v>30</v>
      </c>
      <c r="L4422" s="5">
        <v>2</v>
      </c>
      <c r="M4422" s="7" t="s">
        <v>2215</v>
      </c>
      <c r="N4422" s="7" t="s">
        <v>2216</v>
      </c>
      <c r="O4422" s="9" t="str">
        <f t="shared" si="276"/>
        <v>2020-03-24</v>
      </c>
      <c r="P4422" s="1" t="str">
        <f>VLOOKUP(K4422,de_para!$A$2:$B$46,2,0)</f>
        <v>Lead Ads</v>
      </c>
      <c r="Q4422" s="1">
        <v>0</v>
      </c>
      <c r="R4422" s="1">
        <f t="shared" si="277"/>
        <v>3</v>
      </c>
      <c r="S4422" s="1">
        <f t="shared" si="278"/>
        <v>2020</v>
      </c>
      <c r="T4422" s="1">
        <f t="shared" si="279"/>
        <v>1</v>
      </c>
    </row>
    <row r="4423" spans="1:20" x14ac:dyDescent="0.2">
      <c r="A4423" s="3" t="s">
        <v>1305</v>
      </c>
      <c r="B4423" s="3" t="s">
        <v>2214</v>
      </c>
      <c r="C4423" s="4" t="s">
        <v>1306</v>
      </c>
      <c r="D4423" s="5" t="s">
        <v>1249</v>
      </c>
      <c r="E4423" s="4" t="s">
        <v>1250</v>
      </c>
      <c r="F4423" s="6">
        <v>2337.5700000000002</v>
      </c>
      <c r="G4423" s="4">
        <v>363264</v>
      </c>
      <c r="H4423" s="4">
        <v>590241</v>
      </c>
      <c r="I4423" s="5">
        <v>3.9603653400000001</v>
      </c>
      <c r="J4423" s="5">
        <v>1.6248265724101001</v>
      </c>
      <c r="K4423" s="5" t="s">
        <v>1251</v>
      </c>
      <c r="L4423" s="5">
        <v>25</v>
      </c>
      <c r="M4423" s="7" t="s">
        <v>2215</v>
      </c>
      <c r="N4423" s="7" t="s">
        <v>2216</v>
      </c>
      <c r="O4423" s="9" t="str">
        <f t="shared" si="276"/>
        <v>2020-03-24</v>
      </c>
      <c r="P4423" s="1" t="str">
        <f>VLOOKUP(K4423,de_para!$A$2:$B$46,2,0)</f>
        <v>Credenciamento</v>
      </c>
      <c r="Q4423" s="1">
        <v>0</v>
      </c>
      <c r="R4423" s="1">
        <f t="shared" si="277"/>
        <v>3</v>
      </c>
      <c r="S4423" s="1">
        <f t="shared" si="278"/>
        <v>2020</v>
      </c>
      <c r="T4423" s="1">
        <f t="shared" si="279"/>
        <v>1</v>
      </c>
    </row>
    <row r="4424" spans="1:20" x14ac:dyDescent="0.2">
      <c r="A4424" s="3" t="s">
        <v>2180</v>
      </c>
      <c r="B4424" s="3" t="s">
        <v>2214</v>
      </c>
      <c r="C4424" s="4" t="s">
        <v>2181</v>
      </c>
      <c r="D4424" s="5" t="s">
        <v>456</v>
      </c>
      <c r="E4424" s="4" t="s">
        <v>457</v>
      </c>
      <c r="F4424" s="6">
        <v>2892.27</v>
      </c>
      <c r="G4424" s="4">
        <v>264385</v>
      </c>
      <c r="H4424" s="4">
        <v>346753</v>
      </c>
      <c r="I4424" s="5">
        <v>8.3410093100000005</v>
      </c>
      <c r="J4424" s="5">
        <v>1.3115456625754001</v>
      </c>
      <c r="K4424" s="5" t="s">
        <v>38</v>
      </c>
      <c r="L4424" s="5">
        <v>11</v>
      </c>
      <c r="M4424" s="7" t="s">
        <v>2215</v>
      </c>
      <c r="N4424" s="7" t="s">
        <v>2216</v>
      </c>
      <c r="O4424" s="9" t="str">
        <f t="shared" si="276"/>
        <v>2020-03-24</v>
      </c>
      <c r="P4424" s="1" t="str">
        <f>VLOOKUP(K4424,de_para!$A$2:$B$46,2,0)</f>
        <v>Credenciamento</v>
      </c>
      <c r="Q4424" s="1">
        <v>0</v>
      </c>
      <c r="R4424" s="1">
        <f t="shared" si="277"/>
        <v>3</v>
      </c>
      <c r="S4424" s="1">
        <f t="shared" si="278"/>
        <v>2020</v>
      </c>
      <c r="T4424" s="1">
        <f t="shared" si="279"/>
        <v>1</v>
      </c>
    </row>
    <row r="4425" spans="1:20" x14ac:dyDescent="0.2">
      <c r="A4425" s="3" t="s">
        <v>2257</v>
      </c>
      <c r="B4425" s="3" t="s">
        <v>2214</v>
      </c>
      <c r="C4425" s="4" t="s">
        <v>2258</v>
      </c>
      <c r="D4425" s="5" t="s">
        <v>2225</v>
      </c>
      <c r="E4425" s="4" t="s">
        <v>2226</v>
      </c>
      <c r="F4425" s="6">
        <v>399.53</v>
      </c>
      <c r="G4425" s="4">
        <v>2080</v>
      </c>
      <c r="H4425" s="4">
        <v>34266</v>
      </c>
      <c r="I4425" s="5">
        <v>11.659662640000001</v>
      </c>
      <c r="J4425" s="5">
        <v>16.474038461538001</v>
      </c>
      <c r="K4425" s="5" t="s">
        <v>1397</v>
      </c>
      <c r="L4425" s="5">
        <v>74</v>
      </c>
      <c r="M4425" s="7" t="s">
        <v>2215</v>
      </c>
      <c r="N4425" s="7" t="s">
        <v>2216</v>
      </c>
      <c r="O4425" s="9" t="str">
        <f t="shared" si="276"/>
        <v>2020-03-24</v>
      </c>
      <c r="P4425" s="1" t="str">
        <f>VLOOKUP(K4425,de_para!$A$2:$B$46,2,0)</f>
        <v>Mid funnel</v>
      </c>
      <c r="Q4425" s="1">
        <v>0</v>
      </c>
      <c r="R4425" s="1">
        <f t="shared" si="277"/>
        <v>3</v>
      </c>
      <c r="S4425" s="1">
        <f t="shared" si="278"/>
        <v>2020</v>
      </c>
      <c r="T4425" s="1">
        <f t="shared" si="279"/>
        <v>1</v>
      </c>
    </row>
    <row r="4426" spans="1:20" x14ac:dyDescent="0.2">
      <c r="A4426" s="3" t="s">
        <v>1327</v>
      </c>
      <c r="B4426" s="3" t="s">
        <v>2214</v>
      </c>
      <c r="C4426" s="4" t="s">
        <v>1328</v>
      </c>
      <c r="D4426" s="5" t="s">
        <v>1329</v>
      </c>
      <c r="E4426" s="4" t="s">
        <v>1330</v>
      </c>
      <c r="F4426" s="6">
        <v>3916.87</v>
      </c>
      <c r="G4426" s="4">
        <v>91552</v>
      </c>
      <c r="H4426" s="4">
        <v>209253</v>
      </c>
      <c r="I4426" s="5">
        <v>18.718345729999999</v>
      </c>
      <c r="J4426" s="5">
        <v>2.2856191017127001</v>
      </c>
      <c r="K4426" s="5" t="s">
        <v>30</v>
      </c>
      <c r="L4426" s="5">
        <v>274</v>
      </c>
      <c r="M4426" s="7" t="s">
        <v>2215</v>
      </c>
      <c r="N4426" s="7" t="s">
        <v>2216</v>
      </c>
      <c r="O4426" s="9" t="str">
        <f t="shared" si="276"/>
        <v>2020-03-24</v>
      </c>
      <c r="P4426" s="1" t="str">
        <f>VLOOKUP(K4426,de_para!$A$2:$B$46,2,0)</f>
        <v>Lead Ads</v>
      </c>
      <c r="Q4426" s="1">
        <v>0</v>
      </c>
      <c r="R4426" s="1">
        <f t="shared" si="277"/>
        <v>3</v>
      </c>
      <c r="S4426" s="1">
        <f t="shared" si="278"/>
        <v>2020</v>
      </c>
      <c r="T4426" s="1">
        <f t="shared" si="279"/>
        <v>1</v>
      </c>
    </row>
    <row r="4427" spans="1:20" x14ac:dyDescent="0.2">
      <c r="A4427" s="3" t="s">
        <v>1569</v>
      </c>
      <c r="B4427" s="3" t="s">
        <v>2259</v>
      </c>
      <c r="C4427" s="4" t="s">
        <v>2244</v>
      </c>
      <c r="D4427" s="5" t="s">
        <v>2237</v>
      </c>
      <c r="E4427" s="4" t="s">
        <v>2238</v>
      </c>
      <c r="F4427" s="6">
        <v>4050.85</v>
      </c>
      <c r="G4427" s="4">
        <v>597759</v>
      </c>
      <c r="H4427" s="4">
        <v>689126</v>
      </c>
      <c r="I4427" s="5">
        <v>5.8782428800000002</v>
      </c>
      <c r="J4427" s="5">
        <v>1.1528492251894</v>
      </c>
      <c r="K4427" s="5" t="s">
        <v>30</v>
      </c>
      <c r="L4427" s="5">
        <v>254</v>
      </c>
      <c r="M4427" s="7" t="s">
        <v>2260</v>
      </c>
      <c r="N4427" s="7" t="s">
        <v>2261</v>
      </c>
      <c r="O4427" s="9" t="str">
        <f t="shared" si="276"/>
        <v>2020-03-17</v>
      </c>
      <c r="P4427" s="1" t="str">
        <f>VLOOKUP(K4427,de_para!$A$2:$B$46,2,0)</f>
        <v>Lead Ads</v>
      </c>
      <c r="Q4427" s="1">
        <v>0</v>
      </c>
      <c r="R4427" s="1">
        <f t="shared" si="277"/>
        <v>3</v>
      </c>
      <c r="S4427" s="1">
        <f t="shared" si="278"/>
        <v>2020</v>
      </c>
      <c r="T4427" s="1">
        <f t="shared" si="279"/>
        <v>1</v>
      </c>
    </row>
    <row r="4428" spans="1:20" x14ac:dyDescent="0.2">
      <c r="A4428" s="3" t="s">
        <v>2262</v>
      </c>
      <c r="B4428" s="3" t="s">
        <v>2259</v>
      </c>
      <c r="C4428" s="4" t="s">
        <v>2263</v>
      </c>
      <c r="D4428" s="5" t="s">
        <v>2264</v>
      </c>
      <c r="E4428" s="4" t="s">
        <v>2265</v>
      </c>
      <c r="F4428" s="6">
        <v>0</v>
      </c>
      <c r="G4428" s="4">
        <v>0</v>
      </c>
      <c r="H4428" s="4">
        <v>0</v>
      </c>
      <c r="I4428" s="5" t="s">
        <v>42</v>
      </c>
      <c r="J4428" s="5">
        <v>0</v>
      </c>
      <c r="K4428" s="5" t="s">
        <v>2156</v>
      </c>
      <c r="L4428" s="5">
        <v>1</v>
      </c>
      <c r="M4428" s="7" t="s">
        <v>2260</v>
      </c>
      <c r="N4428" s="7" t="s">
        <v>2261</v>
      </c>
      <c r="O4428" s="9" t="str">
        <f t="shared" si="276"/>
        <v>2020-03-17</v>
      </c>
      <c r="P4428" s="1" t="str">
        <f>VLOOKUP(K4428,de_para!$A$2:$B$46,2,0)</f>
        <v>credito_confirmado</v>
      </c>
      <c r="Q4428" s="1">
        <v>0</v>
      </c>
      <c r="R4428" s="1">
        <f t="shared" si="277"/>
        <v>3</v>
      </c>
      <c r="S4428" s="1">
        <f t="shared" si="278"/>
        <v>2020</v>
      </c>
      <c r="T4428" s="1">
        <f t="shared" si="279"/>
        <v>1</v>
      </c>
    </row>
    <row r="4429" spans="1:20" x14ac:dyDescent="0.2">
      <c r="A4429" s="3" t="s">
        <v>2152</v>
      </c>
      <c r="B4429" s="3" t="s">
        <v>2259</v>
      </c>
      <c r="C4429" s="4" t="s">
        <v>2153</v>
      </c>
      <c r="D4429" s="5" t="s">
        <v>2154</v>
      </c>
      <c r="E4429" s="4" t="s">
        <v>2155</v>
      </c>
      <c r="F4429" s="6">
        <v>5669.67</v>
      </c>
      <c r="G4429" s="4">
        <v>16384</v>
      </c>
      <c r="H4429" s="4">
        <v>252763</v>
      </c>
      <c r="I4429" s="5">
        <v>22.430775069999999</v>
      </c>
      <c r="J4429" s="5">
        <v>15.427429199219</v>
      </c>
      <c r="K4429" s="5" t="s">
        <v>2156</v>
      </c>
      <c r="L4429" s="5">
        <v>33</v>
      </c>
      <c r="M4429" s="7" t="s">
        <v>2260</v>
      </c>
      <c r="N4429" s="7" t="s">
        <v>2261</v>
      </c>
      <c r="O4429" s="9" t="str">
        <f t="shared" si="276"/>
        <v>2020-03-17</v>
      </c>
      <c r="P4429" s="1" t="str">
        <f>VLOOKUP(K4429,de_para!$A$2:$B$46,2,0)</f>
        <v>credito_confirmado</v>
      </c>
      <c r="Q4429" s="1">
        <v>0</v>
      </c>
      <c r="R4429" s="1">
        <f t="shared" si="277"/>
        <v>3</v>
      </c>
      <c r="S4429" s="1">
        <f t="shared" si="278"/>
        <v>2020</v>
      </c>
      <c r="T4429" s="1">
        <f t="shared" si="279"/>
        <v>1</v>
      </c>
    </row>
    <row r="4430" spans="1:20" x14ac:dyDescent="0.2">
      <c r="A4430" s="3" t="s">
        <v>2135</v>
      </c>
      <c r="B4430" s="3" t="s">
        <v>2259</v>
      </c>
      <c r="C4430" s="4" t="s">
        <v>2136</v>
      </c>
      <c r="D4430" s="5" t="s">
        <v>1841</v>
      </c>
      <c r="E4430" s="4" t="s">
        <v>1842</v>
      </c>
      <c r="F4430" s="6">
        <v>2946.39</v>
      </c>
      <c r="G4430" s="4">
        <v>269500</v>
      </c>
      <c r="H4430" s="4">
        <v>456343</v>
      </c>
      <c r="I4430" s="5">
        <v>6.4565250299999999</v>
      </c>
      <c r="J4430" s="5">
        <v>1.6932949907235999</v>
      </c>
      <c r="K4430" s="5" t="s">
        <v>1304</v>
      </c>
      <c r="L4430" s="5">
        <v>247</v>
      </c>
      <c r="M4430" s="7" t="s">
        <v>2260</v>
      </c>
      <c r="N4430" s="7" t="s">
        <v>2261</v>
      </c>
      <c r="O4430" s="9" t="str">
        <f t="shared" si="276"/>
        <v>2020-03-17</v>
      </c>
      <c r="P4430" s="1" t="str">
        <f>VLOOKUP(K4430,de_para!$A$2:$B$46,2,0)</f>
        <v>web event</v>
      </c>
      <c r="Q4430" s="1">
        <v>0</v>
      </c>
      <c r="R4430" s="1">
        <f t="shared" si="277"/>
        <v>3</v>
      </c>
      <c r="S4430" s="1">
        <f t="shared" si="278"/>
        <v>2020</v>
      </c>
      <c r="T4430" s="1">
        <f t="shared" si="279"/>
        <v>1</v>
      </c>
    </row>
    <row r="4431" spans="1:20" x14ac:dyDescent="0.2">
      <c r="A4431" s="3" t="s">
        <v>1466</v>
      </c>
      <c r="B4431" s="3" t="s">
        <v>2259</v>
      </c>
      <c r="C4431" s="4" t="s">
        <v>1467</v>
      </c>
      <c r="D4431" s="5" t="s">
        <v>1249</v>
      </c>
      <c r="E4431" s="4" t="s">
        <v>1250</v>
      </c>
      <c r="F4431" s="6">
        <v>6827.68</v>
      </c>
      <c r="G4431" s="4">
        <v>1296884</v>
      </c>
      <c r="H4431" s="4">
        <v>1997596</v>
      </c>
      <c r="I4431" s="5">
        <v>3.41794837</v>
      </c>
      <c r="J4431" s="5">
        <v>1.5403042986111</v>
      </c>
      <c r="K4431" s="5" t="s">
        <v>1251</v>
      </c>
      <c r="L4431" s="5">
        <v>56</v>
      </c>
      <c r="M4431" s="7" t="s">
        <v>2260</v>
      </c>
      <c r="N4431" s="7" t="s">
        <v>2261</v>
      </c>
      <c r="O4431" s="9" t="str">
        <f t="shared" si="276"/>
        <v>2020-03-17</v>
      </c>
      <c r="P4431" s="1" t="str">
        <f>VLOOKUP(K4431,de_para!$A$2:$B$46,2,0)</f>
        <v>Credenciamento</v>
      </c>
      <c r="Q4431" s="1">
        <v>0</v>
      </c>
      <c r="R4431" s="1">
        <f t="shared" si="277"/>
        <v>3</v>
      </c>
      <c r="S4431" s="1">
        <f t="shared" si="278"/>
        <v>2020</v>
      </c>
      <c r="T4431" s="1">
        <f t="shared" si="279"/>
        <v>1</v>
      </c>
    </row>
    <row r="4432" spans="1:20" x14ac:dyDescent="0.2">
      <c r="A4432" s="3" t="s">
        <v>1945</v>
      </c>
      <c r="B4432" s="3" t="s">
        <v>2259</v>
      </c>
      <c r="C4432" s="4" t="s">
        <v>1946</v>
      </c>
      <c r="D4432" s="5" t="s">
        <v>1841</v>
      </c>
      <c r="E4432" s="4" t="s">
        <v>1842</v>
      </c>
      <c r="F4432" s="6">
        <v>1497.8</v>
      </c>
      <c r="G4432" s="4">
        <v>132479</v>
      </c>
      <c r="H4432" s="4">
        <v>154981</v>
      </c>
      <c r="I4432" s="5">
        <v>9.6644104800000008</v>
      </c>
      <c r="J4432" s="5">
        <v>1.1698533352456</v>
      </c>
      <c r="K4432" s="5" t="s">
        <v>1304</v>
      </c>
      <c r="L4432" s="5">
        <v>115</v>
      </c>
      <c r="M4432" s="7" t="s">
        <v>2260</v>
      </c>
      <c r="N4432" s="7" t="s">
        <v>2261</v>
      </c>
      <c r="O4432" s="9" t="str">
        <f t="shared" si="276"/>
        <v>2020-03-17</v>
      </c>
      <c r="P4432" s="1" t="str">
        <f>VLOOKUP(K4432,de_para!$A$2:$B$46,2,0)</f>
        <v>web event</v>
      </c>
      <c r="Q4432" s="1">
        <v>0</v>
      </c>
      <c r="R4432" s="1">
        <f t="shared" si="277"/>
        <v>3</v>
      </c>
      <c r="S4432" s="1">
        <f t="shared" si="278"/>
        <v>2020</v>
      </c>
      <c r="T4432" s="1">
        <f t="shared" si="279"/>
        <v>1</v>
      </c>
    </row>
    <row r="4433" spans="1:20" x14ac:dyDescent="0.2">
      <c r="A4433" s="3" t="s">
        <v>1574</v>
      </c>
      <c r="B4433" s="3" t="s">
        <v>2259</v>
      </c>
      <c r="C4433" s="4" t="s">
        <v>2190</v>
      </c>
      <c r="D4433" s="5" t="s">
        <v>1108</v>
      </c>
      <c r="E4433" s="4" t="s">
        <v>1109</v>
      </c>
      <c r="F4433" s="6">
        <v>1677.27</v>
      </c>
      <c r="G4433" s="4">
        <v>135648</v>
      </c>
      <c r="H4433" s="4">
        <v>177919</v>
      </c>
      <c r="I4433" s="5">
        <v>9.4271550499999996</v>
      </c>
      <c r="J4433" s="5">
        <v>1.3116227294173</v>
      </c>
      <c r="K4433" s="5" t="s">
        <v>19</v>
      </c>
      <c r="L4433" s="5">
        <v>63</v>
      </c>
      <c r="M4433" s="7" t="s">
        <v>2260</v>
      </c>
      <c r="N4433" s="7" t="s">
        <v>2261</v>
      </c>
      <c r="O4433" s="9" t="str">
        <f t="shared" si="276"/>
        <v>2020-03-17</v>
      </c>
      <c r="P4433" s="1" t="str">
        <f>VLOOKUP(K4433,de_para!$A$2:$B$46,2,0)</f>
        <v>web event</v>
      </c>
      <c r="Q4433" s="1">
        <v>0</v>
      </c>
      <c r="R4433" s="1">
        <f t="shared" si="277"/>
        <v>3</v>
      </c>
      <c r="S4433" s="1">
        <f t="shared" si="278"/>
        <v>2020</v>
      </c>
      <c r="T4433" s="1">
        <f t="shared" si="279"/>
        <v>1</v>
      </c>
    </row>
    <row r="4434" spans="1:20" x14ac:dyDescent="0.2">
      <c r="A4434" s="3" t="s">
        <v>1574</v>
      </c>
      <c r="B4434" s="3" t="s">
        <v>2259</v>
      </c>
      <c r="C4434" s="4" t="s">
        <v>2239</v>
      </c>
      <c r="D4434" s="5" t="s">
        <v>1360</v>
      </c>
      <c r="E4434" s="4" t="s">
        <v>1361</v>
      </c>
      <c r="F4434" s="6">
        <v>1273.8</v>
      </c>
      <c r="G4434" s="4">
        <v>92432</v>
      </c>
      <c r="H4434" s="4">
        <v>100660</v>
      </c>
      <c r="I4434" s="5">
        <v>12.65448043</v>
      </c>
      <c r="J4434" s="5">
        <v>1.0890167907218</v>
      </c>
      <c r="K4434" s="5" t="s">
        <v>30</v>
      </c>
      <c r="L4434" s="5">
        <v>58</v>
      </c>
      <c r="M4434" s="7" t="s">
        <v>2260</v>
      </c>
      <c r="N4434" s="7" t="s">
        <v>2261</v>
      </c>
      <c r="O4434" s="9" t="str">
        <f t="shared" si="276"/>
        <v>2020-03-17</v>
      </c>
      <c r="P4434" s="1" t="str">
        <f>VLOOKUP(K4434,de_para!$A$2:$B$46,2,0)</f>
        <v>Lead Ads</v>
      </c>
      <c r="Q4434" s="1">
        <v>0</v>
      </c>
      <c r="R4434" s="1">
        <f t="shared" si="277"/>
        <v>3</v>
      </c>
      <c r="S4434" s="1">
        <f t="shared" si="278"/>
        <v>2020</v>
      </c>
      <c r="T4434" s="1">
        <f t="shared" si="279"/>
        <v>1</v>
      </c>
    </row>
    <row r="4435" spans="1:20" x14ac:dyDescent="0.2">
      <c r="A4435" s="3" t="s">
        <v>1305</v>
      </c>
      <c r="B4435" s="3" t="s">
        <v>2259</v>
      </c>
      <c r="C4435" s="4" t="s">
        <v>1306</v>
      </c>
      <c r="D4435" s="5" t="s">
        <v>1249</v>
      </c>
      <c r="E4435" s="4" t="s">
        <v>1250</v>
      </c>
      <c r="F4435" s="6">
        <v>3527.15</v>
      </c>
      <c r="G4435" s="4">
        <v>415998</v>
      </c>
      <c r="H4435" s="4">
        <v>736649</v>
      </c>
      <c r="I4435" s="5">
        <v>4.7881012500000004</v>
      </c>
      <c r="J4435" s="5">
        <v>1.7707993788431999</v>
      </c>
      <c r="K4435" s="5" t="s">
        <v>1251</v>
      </c>
      <c r="L4435" s="5">
        <v>53</v>
      </c>
      <c r="M4435" s="7" t="s">
        <v>2260</v>
      </c>
      <c r="N4435" s="7" t="s">
        <v>2261</v>
      </c>
      <c r="O4435" s="9" t="str">
        <f t="shared" si="276"/>
        <v>2020-03-17</v>
      </c>
      <c r="P4435" s="1" t="str">
        <f>VLOOKUP(K4435,de_para!$A$2:$B$46,2,0)</f>
        <v>Credenciamento</v>
      </c>
      <c r="Q4435" s="1">
        <v>0</v>
      </c>
      <c r="R4435" s="1">
        <f t="shared" si="277"/>
        <v>3</v>
      </c>
      <c r="S4435" s="1">
        <f t="shared" si="278"/>
        <v>2020</v>
      </c>
      <c r="T4435" s="1">
        <f t="shared" si="279"/>
        <v>1</v>
      </c>
    </row>
    <row r="4436" spans="1:20" x14ac:dyDescent="0.2">
      <c r="A4436" s="3" t="s">
        <v>2174</v>
      </c>
      <c r="B4436" s="3" t="s">
        <v>2259</v>
      </c>
      <c r="C4436" s="4" t="s">
        <v>2182</v>
      </c>
      <c r="D4436" s="5" t="s">
        <v>2183</v>
      </c>
      <c r="E4436" s="4" t="s">
        <v>2184</v>
      </c>
      <c r="F4436" s="6">
        <v>5988.77</v>
      </c>
      <c r="G4436" s="4">
        <v>16304</v>
      </c>
      <c r="H4436" s="4">
        <v>198537</v>
      </c>
      <c r="I4436" s="5">
        <v>30.16450334</v>
      </c>
      <c r="J4436" s="5">
        <v>12.177195780177</v>
      </c>
      <c r="K4436" s="5" t="s">
        <v>2156</v>
      </c>
      <c r="L4436" s="5">
        <v>15</v>
      </c>
      <c r="M4436" s="7" t="s">
        <v>2260</v>
      </c>
      <c r="N4436" s="7" t="s">
        <v>2261</v>
      </c>
      <c r="O4436" s="9" t="str">
        <f t="shared" si="276"/>
        <v>2020-03-17</v>
      </c>
      <c r="P4436" s="1" t="str">
        <f>VLOOKUP(K4436,de_para!$A$2:$B$46,2,0)</f>
        <v>credito_confirmado</v>
      </c>
      <c r="Q4436" s="1">
        <v>0</v>
      </c>
      <c r="R4436" s="1">
        <f t="shared" si="277"/>
        <v>3</v>
      </c>
      <c r="S4436" s="1">
        <f t="shared" si="278"/>
        <v>2020</v>
      </c>
      <c r="T4436" s="1">
        <f t="shared" si="279"/>
        <v>1</v>
      </c>
    </row>
    <row r="4437" spans="1:20" x14ac:dyDescent="0.2">
      <c r="A4437" s="3" t="s">
        <v>311</v>
      </c>
      <c r="B4437" s="3" t="s">
        <v>2259</v>
      </c>
      <c r="C4437" s="4" t="s">
        <v>1123</v>
      </c>
      <c r="D4437" s="5" t="s">
        <v>1108</v>
      </c>
      <c r="E4437" s="4" t="s">
        <v>1109</v>
      </c>
      <c r="F4437" s="6">
        <v>7970.56</v>
      </c>
      <c r="G4437" s="4">
        <v>834434</v>
      </c>
      <c r="H4437" s="4">
        <v>1139451</v>
      </c>
      <c r="I4437" s="5">
        <v>6.99508799</v>
      </c>
      <c r="J4437" s="5">
        <v>1.3655375979405999</v>
      </c>
      <c r="K4437" s="5" t="s">
        <v>19</v>
      </c>
      <c r="L4437" s="5">
        <v>318</v>
      </c>
      <c r="M4437" s="7" t="s">
        <v>2260</v>
      </c>
      <c r="N4437" s="7" t="s">
        <v>2261</v>
      </c>
      <c r="O4437" s="9" t="str">
        <f t="shared" si="276"/>
        <v>2020-03-17</v>
      </c>
      <c r="P4437" s="1" t="str">
        <f>VLOOKUP(K4437,de_para!$A$2:$B$46,2,0)</f>
        <v>web event</v>
      </c>
      <c r="Q4437" s="1">
        <v>0</v>
      </c>
      <c r="R4437" s="1">
        <f t="shared" si="277"/>
        <v>3</v>
      </c>
      <c r="S4437" s="1">
        <f t="shared" si="278"/>
        <v>2020</v>
      </c>
      <c r="T4437" s="1">
        <f t="shared" si="279"/>
        <v>1</v>
      </c>
    </row>
    <row r="4438" spans="1:20" x14ac:dyDescent="0.2">
      <c r="A4438" s="3" t="s">
        <v>2180</v>
      </c>
      <c r="B4438" s="3" t="s">
        <v>2259</v>
      </c>
      <c r="C4438" s="4" t="s">
        <v>2181</v>
      </c>
      <c r="D4438" s="5" t="s">
        <v>456</v>
      </c>
      <c r="E4438" s="4" t="s">
        <v>457</v>
      </c>
      <c r="F4438" s="6">
        <v>4474.07</v>
      </c>
      <c r="G4438" s="4">
        <v>367034</v>
      </c>
      <c r="H4438" s="4">
        <v>520012</v>
      </c>
      <c r="I4438" s="5">
        <v>8.6037822199999994</v>
      </c>
      <c r="J4438" s="5">
        <v>1.4167951742889999</v>
      </c>
      <c r="K4438" s="5" t="s">
        <v>38</v>
      </c>
      <c r="L4438" s="5">
        <v>13</v>
      </c>
      <c r="M4438" s="7" t="s">
        <v>2260</v>
      </c>
      <c r="N4438" s="7" t="s">
        <v>2261</v>
      </c>
      <c r="O4438" s="9" t="str">
        <f t="shared" si="276"/>
        <v>2020-03-17</v>
      </c>
      <c r="P4438" s="1" t="str">
        <f>VLOOKUP(K4438,de_para!$A$2:$B$46,2,0)</f>
        <v>Credenciamento</v>
      </c>
      <c r="Q4438" s="1">
        <v>0</v>
      </c>
      <c r="R4438" s="1">
        <f t="shared" si="277"/>
        <v>3</v>
      </c>
      <c r="S4438" s="1">
        <f t="shared" si="278"/>
        <v>2020</v>
      </c>
      <c r="T4438" s="1">
        <f t="shared" si="279"/>
        <v>1</v>
      </c>
    </row>
    <row r="4439" spans="1:20" x14ac:dyDescent="0.2">
      <c r="A4439" s="3" t="s">
        <v>2188</v>
      </c>
      <c r="B4439" s="3" t="s">
        <v>2259</v>
      </c>
      <c r="C4439" s="4" t="s">
        <v>2266</v>
      </c>
      <c r="D4439" s="5" t="s">
        <v>2242</v>
      </c>
      <c r="E4439" s="4" t="s">
        <v>2243</v>
      </c>
      <c r="F4439" s="6">
        <v>26.83</v>
      </c>
      <c r="G4439" s="4">
        <v>2187</v>
      </c>
      <c r="H4439" s="4">
        <v>2602</v>
      </c>
      <c r="I4439" s="5">
        <v>10.311299</v>
      </c>
      <c r="J4439" s="5">
        <v>1.1897576588934999</v>
      </c>
      <c r="K4439" s="5" t="s">
        <v>200</v>
      </c>
      <c r="L4439" s="5">
        <v>1</v>
      </c>
      <c r="M4439" s="7" t="s">
        <v>2260</v>
      </c>
      <c r="N4439" s="7" t="s">
        <v>2261</v>
      </c>
      <c r="O4439" s="9" t="str">
        <f t="shared" si="276"/>
        <v>2020-03-17</v>
      </c>
      <c r="P4439" s="1" t="str">
        <f>VLOOKUP(K4439,de_para!$A$2:$B$46,2,0)</f>
        <v>Mensagem</v>
      </c>
      <c r="Q4439" s="1">
        <v>1</v>
      </c>
      <c r="R4439" s="1">
        <f t="shared" si="277"/>
        <v>3</v>
      </c>
      <c r="S4439" s="1">
        <f t="shared" si="278"/>
        <v>2020</v>
      </c>
      <c r="T4439" s="1">
        <f t="shared" si="279"/>
        <v>1</v>
      </c>
    </row>
    <row r="4440" spans="1:20" x14ac:dyDescent="0.2">
      <c r="A4440" s="3" t="s">
        <v>1305</v>
      </c>
      <c r="B4440" s="3" t="s">
        <v>2259</v>
      </c>
      <c r="C4440" s="4" t="s">
        <v>2208</v>
      </c>
      <c r="D4440" s="5" t="s">
        <v>1615</v>
      </c>
      <c r="E4440" s="4" t="s">
        <v>1616</v>
      </c>
      <c r="F4440" s="6">
        <v>3892.38</v>
      </c>
      <c r="G4440" s="4">
        <v>227200</v>
      </c>
      <c r="H4440" s="4">
        <v>254760</v>
      </c>
      <c r="I4440" s="5">
        <v>15.27861517</v>
      </c>
      <c r="J4440" s="5">
        <v>1.1213028169014001</v>
      </c>
      <c r="K4440" s="5" t="s">
        <v>30</v>
      </c>
      <c r="L4440" s="5">
        <v>212</v>
      </c>
      <c r="M4440" s="7" t="s">
        <v>2260</v>
      </c>
      <c r="N4440" s="7" t="s">
        <v>2261</v>
      </c>
      <c r="O4440" s="9" t="str">
        <f t="shared" si="276"/>
        <v>2020-03-17</v>
      </c>
      <c r="P4440" s="1" t="str">
        <f>VLOOKUP(K4440,de_para!$A$2:$B$46,2,0)</f>
        <v>Lead Ads</v>
      </c>
      <c r="Q4440" s="1">
        <v>0</v>
      </c>
      <c r="R4440" s="1">
        <f t="shared" si="277"/>
        <v>3</v>
      </c>
      <c r="S4440" s="1">
        <f t="shared" si="278"/>
        <v>2020</v>
      </c>
      <c r="T4440" s="1">
        <f t="shared" si="279"/>
        <v>1</v>
      </c>
    </row>
    <row r="4441" spans="1:20" x14ac:dyDescent="0.2">
      <c r="A4441" s="3" t="s">
        <v>958</v>
      </c>
      <c r="B4441" s="3" t="s">
        <v>2259</v>
      </c>
      <c r="C4441" s="4" t="s">
        <v>2142</v>
      </c>
      <c r="D4441" s="5" t="s">
        <v>1108</v>
      </c>
      <c r="E4441" s="4" t="s">
        <v>1109</v>
      </c>
      <c r="F4441" s="6">
        <v>7541.76</v>
      </c>
      <c r="G4441" s="4">
        <v>977665</v>
      </c>
      <c r="H4441" s="4">
        <v>1317177</v>
      </c>
      <c r="I4441" s="5">
        <v>5.7256997399999996</v>
      </c>
      <c r="J4441" s="5">
        <v>1.3472682360521999</v>
      </c>
      <c r="K4441" s="5" t="s">
        <v>19</v>
      </c>
      <c r="L4441" s="5">
        <v>275</v>
      </c>
      <c r="M4441" s="7" t="s">
        <v>2260</v>
      </c>
      <c r="N4441" s="7" t="s">
        <v>2261</v>
      </c>
      <c r="O4441" s="9" t="str">
        <f t="shared" si="276"/>
        <v>2020-03-17</v>
      </c>
      <c r="P4441" s="1" t="str">
        <f>VLOOKUP(K4441,de_para!$A$2:$B$46,2,0)</f>
        <v>web event</v>
      </c>
      <c r="Q4441" s="1">
        <v>0</v>
      </c>
      <c r="R4441" s="1">
        <f t="shared" si="277"/>
        <v>3</v>
      </c>
      <c r="S4441" s="1">
        <f t="shared" si="278"/>
        <v>2020</v>
      </c>
      <c r="T4441" s="1">
        <f t="shared" si="279"/>
        <v>1</v>
      </c>
    </row>
    <row r="4442" spans="1:20" x14ac:dyDescent="0.2">
      <c r="A4442" s="3" t="s">
        <v>2246</v>
      </c>
      <c r="B4442" s="3" t="s">
        <v>2259</v>
      </c>
      <c r="C4442" s="4" t="s">
        <v>2247</v>
      </c>
      <c r="D4442" s="5" t="s">
        <v>2165</v>
      </c>
      <c r="E4442" s="4" t="s">
        <v>2166</v>
      </c>
      <c r="F4442" s="6">
        <v>24.48</v>
      </c>
      <c r="G4442" s="4">
        <v>4576</v>
      </c>
      <c r="H4442" s="4">
        <v>7172</v>
      </c>
      <c r="I4442" s="5">
        <v>3.41327384</v>
      </c>
      <c r="J4442" s="5">
        <v>1.5673076923077001</v>
      </c>
      <c r="K4442" s="5" t="s">
        <v>2167</v>
      </c>
      <c r="L4442" s="5">
        <v>46</v>
      </c>
      <c r="M4442" s="7" t="s">
        <v>2260</v>
      </c>
      <c r="N4442" s="7" t="s">
        <v>2261</v>
      </c>
      <c r="O4442" s="9" t="str">
        <f t="shared" si="276"/>
        <v>2020-03-17</v>
      </c>
      <c r="P4442" s="1" t="str">
        <f>VLOOKUP(K4442,de_para!$A$2:$B$46,2,0)</f>
        <v>web event</v>
      </c>
      <c r="Q4442" s="1">
        <v>0</v>
      </c>
      <c r="R4442" s="1">
        <f t="shared" si="277"/>
        <v>3</v>
      </c>
      <c r="S4442" s="1">
        <f t="shared" si="278"/>
        <v>2020</v>
      </c>
      <c r="T4442" s="1">
        <f t="shared" si="279"/>
        <v>1</v>
      </c>
    </row>
    <row r="4443" spans="1:20" x14ac:dyDescent="0.2">
      <c r="A4443" s="3" t="s">
        <v>1358</v>
      </c>
      <c r="B4443" s="3" t="s">
        <v>2259</v>
      </c>
      <c r="C4443" s="4" t="s">
        <v>2251</v>
      </c>
      <c r="D4443" s="5" t="s">
        <v>2237</v>
      </c>
      <c r="E4443" s="4" t="s">
        <v>2238</v>
      </c>
      <c r="F4443" s="6">
        <v>670.39</v>
      </c>
      <c r="G4443" s="4">
        <v>58287</v>
      </c>
      <c r="H4443" s="4">
        <v>60003</v>
      </c>
      <c r="I4443" s="5">
        <v>11.17260804</v>
      </c>
      <c r="J4443" s="5">
        <v>1.0294405270472</v>
      </c>
      <c r="K4443" s="5" t="s">
        <v>30</v>
      </c>
      <c r="L4443" s="5">
        <v>25</v>
      </c>
      <c r="M4443" s="7" t="s">
        <v>2260</v>
      </c>
      <c r="N4443" s="7" t="s">
        <v>2261</v>
      </c>
      <c r="O4443" s="9" t="str">
        <f t="shared" si="276"/>
        <v>2020-03-17</v>
      </c>
      <c r="P4443" s="1" t="str">
        <f>VLOOKUP(K4443,de_para!$A$2:$B$46,2,0)</f>
        <v>Lead Ads</v>
      </c>
      <c r="Q4443" s="1">
        <v>0</v>
      </c>
      <c r="R4443" s="1">
        <f t="shared" si="277"/>
        <v>3</v>
      </c>
      <c r="S4443" s="1">
        <f t="shared" si="278"/>
        <v>2020</v>
      </c>
      <c r="T4443" s="1">
        <f t="shared" si="279"/>
        <v>1</v>
      </c>
    </row>
    <row r="4444" spans="1:20" x14ac:dyDescent="0.2">
      <c r="A4444" s="3" t="s">
        <v>2178</v>
      </c>
      <c r="B4444" s="3" t="s">
        <v>2259</v>
      </c>
      <c r="C4444" s="4" t="s">
        <v>2179</v>
      </c>
      <c r="D4444" s="5" t="s">
        <v>2064</v>
      </c>
      <c r="E4444" s="4" t="s">
        <v>2065</v>
      </c>
      <c r="F4444" s="6">
        <v>9497.91</v>
      </c>
      <c r="G4444" s="4">
        <v>950772</v>
      </c>
      <c r="H4444" s="4">
        <v>1369409</v>
      </c>
      <c r="I4444" s="5">
        <v>6.9357730200000001</v>
      </c>
      <c r="J4444" s="5">
        <v>1.4403127142995</v>
      </c>
      <c r="K4444" s="5" t="s">
        <v>200</v>
      </c>
      <c r="L4444" s="5">
        <v>319</v>
      </c>
      <c r="M4444" s="7" t="s">
        <v>2260</v>
      </c>
      <c r="N4444" s="7" t="s">
        <v>2261</v>
      </c>
      <c r="O4444" s="9" t="str">
        <f t="shared" si="276"/>
        <v>2020-03-17</v>
      </c>
      <c r="P4444" s="1" t="str">
        <f>VLOOKUP(K4444,de_para!$A$2:$B$46,2,0)</f>
        <v>Mensagem</v>
      </c>
      <c r="Q4444" s="1">
        <v>1</v>
      </c>
      <c r="R4444" s="1">
        <f t="shared" si="277"/>
        <v>3</v>
      </c>
      <c r="S4444" s="1">
        <f t="shared" si="278"/>
        <v>2020</v>
      </c>
      <c r="T4444" s="1">
        <f t="shared" si="279"/>
        <v>1</v>
      </c>
    </row>
    <row r="4445" spans="1:20" x14ac:dyDescent="0.2">
      <c r="A4445" s="3" t="s">
        <v>2257</v>
      </c>
      <c r="B4445" s="3" t="s">
        <v>2259</v>
      </c>
      <c r="C4445" s="4" t="s">
        <v>2258</v>
      </c>
      <c r="D4445" s="5" t="s">
        <v>2225</v>
      </c>
      <c r="E4445" s="4" t="s">
        <v>2226</v>
      </c>
      <c r="F4445" s="6">
        <v>154.12</v>
      </c>
      <c r="G4445" s="4">
        <v>1815</v>
      </c>
      <c r="H4445" s="4">
        <v>12029</v>
      </c>
      <c r="I4445" s="5">
        <v>12.81237011</v>
      </c>
      <c r="J4445" s="5">
        <v>6.6275482093663998</v>
      </c>
      <c r="K4445" s="5" t="s">
        <v>1397</v>
      </c>
      <c r="L4445" s="5">
        <v>59</v>
      </c>
      <c r="M4445" s="7" t="s">
        <v>2260</v>
      </c>
      <c r="N4445" s="7" t="s">
        <v>2261</v>
      </c>
      <c r="O4445" s="9" t="str">
        <f t="shared" si="276"/>
        <v>2020-03-17</v>
      </c>
      <c r="P4445" s="1" t="str">
        <f>VLOOKUP(K4445,de_para!$A$2:$B$46,2,0)</f>
        <v>Mid funnel</v>
      </c>
      <c r="Q4445" s="1">
        <v>0</v>
      </c>
      <c r="R4445" s="1">
        <f t="shared" si="277"/>
        <v>3</v>
      </c>
      <c r="S4445" s="1">
        <f t="shared" si="278"/>
        <v>2020</v>
      </c>
      <c r="T4445" s="1">
        <f t="shared" si="279"/>
        <v>1</v>
      </c>
    </row>
    <row r="4446" spans="1:20" x14ac:dyDescent="0.2">
      <c r="A4446" s="3" t="s">
        <v>2204</v>
      </c>
      <c r="B4446" s="3" t="s">
        <v>2259</v>
      </c>
      <c r="C4446" s="4" t="s">
        <v>2205</v>
      </c>
      <c r="D4446" s="5" t="s">
        <v>1503</v>
      </c>
      <c r="E4446" s="4" t="s">
        <v>1504</v>
      </c>
      <c r="F4446" s="6">
        <v>1026.79</v>
      </c>
      <c r="G4446" s="4">
        <v>49856</v>
      </c>
      <c r="H4446" s="4">
        <v>97157</v>
      </c>
      <c r="I4446" s="5">
        <v>10.56835843</v>
      </c>
      <c r="J4446" s="5">
        <v>1.9487524069319999</v>
      </c>
      <c r="K4446" s="5" t="s">
        <v>1304</v>
      </c>
      <c r="L4446" s="5">
        <v>68</v>
      </c>
      <c r="M4446" s="7" t="s">
        <v>2260</v>
      </c>
      <c r="N4446" s="7" t="s">
        <v>2261</v>
      </c>
      <c r="O4446" s="9" t="str">
        <f t="shared" si="276"/>
        <v>2020-03-17</v>
      </c>
      <c r="P4446" s="1" t="str">
        <f>VLOOKUP(K4446,de_para!$A$2:$B$46,2,0)</f>
        <v>web event</v>
      </c>
      <c r="Q4446" s="1">
        <v>0</v>
      </c>
      <c r="R4446" s="1">
        <f t="shared" si="277"/>
        <v>3</v>
      </c>
      <c r="S4446" s="1">
        <f t="shared" si="278"/>
        <v>2020</v>
      </c>
      <c r="T4446" s="1">
        <f t="shared" si="279"/>
        <v>1</v>
      </c>
    </row>
    <row r="4447" spans="1:20" x14ac:dyDescent="0.2">
      <c r="A4447" s="3" t="s">
        <v>1444</v>
      </c>
      <c r="B4447" s="3" t="s">
        <v>2259</v>
      </c>
      <c r="C4447" s="4" t="s">
        <v>2095</v>
      </c>
      <c r="D4447" s="5" t="s">
        <v>2064</v>
      </c>
      <c r="E4447" s="4" t="s">
        <v>2065</v>
      </c>
      <c r="F4447" s="6">
        <v>21312.6</v>
      </c>
      <c r="G4447" s="4">
        <v>1420541</v>
      </c>
      <c r="H4447" s="4">
        <v>2244404</v>
      </c>
      <c r="I4447" s="5">
        <v>9.4958839899999994</v>
      </c>
      <c r="J4447" s="5">
        <v>1.5799642530557001</v>
      </c>
      <c r="K4447" s="5" t="s">
        <v>200</v>
      </c>
      <c r="L4447" s="5">
        <v>787</v>
      </c>
      <c r="M4447" s="7" t="s">
        <v>2260</v>
      </c>
      <c r="N4447" s="7" t="s">
        <v>2261</v>
      </c>
      <c r="O4447" s="9" t="str">
        <f t="shared" si="276"/>
        <v>2020-03-17</v>
      </c>
      <c r="P4447" s="1" t="str">
        <f>VLOOKUP(K4447,de_para!$A$2:$B$46,2,0)</f>
        <v>Mensagem</v>
      </c>
      <c r="Q4447" s="1">
        <v>1</v>
      </c>
      <c r="R4447" s="1">
        <f t="shared" si="277"/>
        <v>3</v>
      </c>
      <c r="S4447" s="1">
        <f t="shared" si="278"/>
        <v>2020</v>
      </c>
      <c r="T4447" s="1">
        <f t="shared" si="279"/>
        <v>1</v>
      </c>
    </row>
    <row r="4448" spans="1:20" x14ac:dyDescent="0.2">
      <c r="A4448" s="3" t="s">
        <v>1536</v>
      </c>
      <c r="B4448" s="3" t="s">
        <v>2259</v>
      </c>
      <c r="C4448" s="4" t="s">
        <v>2241</v>
      </c>
      <c r="D4448" s="5" t="s">
        <v>2242</v>
      </c>
      <c r="E4448" s="4" t="s">
        <v>2243</v>
      </c>
      <c r="F4448" s="6">
        <v>277.52</v>
      </c>
      <c r="G4448" s="4">
        <v>16484</v>
      </c>
      <c r="H4448" s="4">
        <v>21656</v>
      </c>
      <c r="I4448" s="5">
        <v>12.814924270000001</v>
      </c>
      <c r="J4448" s="5">
        <v>1.3137587964085999</v>
      </c>
      <c r="K4448" s="5" t="s">
        <v>200</v>
      </c>
      <c r="L4448" s="5">
        <v>17</v>
      </c>
      <c r="M4448" s="7" t="s">
        <v>2260</v>
      </c>
      <c r="N4448" s="7" t="s">
        <v>2261</v>
      </c>
      <c r="O4448" s="9" t="str">
        <f t="shared" si="276"/>
        <v>2020-03-17</v>
      </c>
      <c r="P4448" s="1" t="str">
        <f>VLOOKUP(K4448,de_para!$A$2:$B$46,2,0)</f>
        <v>Mensagem</v>
      </c>
      <c r="Q4448" s="1">
        <v>1</v>
      </c>
      <c r="R4448" s="1">
        <f t="shared" si="277"/>
        <v>3</v>
      </c>
      <c r="S4448" s="1">
        <f t="shared" si="278"/>
        <v>2020</v>
      </c>
      <c r="T4448" s="1">
        <f t="shared" si="279"/>
        <v>1</v>
      </c>
    </row>
    <row r="4449" spans="1:20" x14ac:dyDescent="0.2">
      <c r="A4449" s="3" t="s">
        <v>1548</v>
      </c>
      <c r="B4449" s="3" t="s">
        <v>2259</v>
      </c>
      <c r="C4449" s="4" t="s">
        <v>1640</v>
      </c>
      <c r="D4449" s="5" t="s">
        <v>1524</v>
      </c>
      <c r="E4449" s="4" t="s">
        <v>1525</v>
      </c>
      <c r="F4449" s="6">
        <v>4941.51</v>
      </c>
      <c r="G4449" s="4">
        <v>103295</v>
      </c>
      <c r="H4449" s="4">
        <v>306354</v>
      </c>
      <c r="I4449" s="5">
        <v>16.130065219999999</v>
      </c>
      <c r="J4449" s="5">
        <v>2.9658163512271001</v>
      </c>
      <c r="K4449" s="5" t="s">
        <v>19</v>
      </c>
      <c r="L4449" s="5">
        <v>260</v>
      </c>
      <c r="M4449" s="7" t="s">
        <v>2260</v>
      </c>
      <c r="N4449" s="7" t="s">
        <v>2261</v>
      </c>
      <c r="O4449" s="9" t="str">
        <f t="shared" si="276"/>
        <v>2020-03-17</v>
      </c>
      <c r="P4449" s="1" t="str">
        <f>VLOOKUP(K4449,de_para!$A$2:$B$46,2,0)</f>
        <v>web event</v>
      </c>
      <c r="Q4449" s="1">
        <v>0</v>
      </c>
      <c r="R4449" s="1">
        <f t="shared" si="277"/>
        <v>3</v>
      </c>
      <c r="S4449" s="1">
        <f t="shared" si="278"/>
        <v>2020</v>
      </c>
      <c r="T4449" s="1">
        <f t="shared" si="279"/>
        <v>1</v>
      </c>
    </row>
    <row r="4450" spans="1:20" x14ac:dyDescent="0.2">
      <c r="A4450" s="3" t="s">
        <v>1548</v>
      </c>
      <c r="B4450" s="3" t="s">
        <v>2259</v>
      </c>
      <c r="C4450" s="4" t="s">
        <v>2267</v>
      </c>
      <c r="D4450" s="5" t="s">
        <v>2242</v>
      </c>
      <c r="E4450" s="4" t="s">
        <v>2243</v>
      </c>
      <c r="F4450" s="6">
        <v>86.82</v>
      </c>
      <c r="G4450" s="4">
        <v>4045</v>
      </c>
      <c r="H4450" s="4">
        <v>4933</v>
      </c>
      <c r="I4450" s="5">
        <v>17.599837829999998</v>
      </c>
      <c r="J4450" s="5">
        <v>1.2195302843016</v>
      </c>
      <c r="K4450" s="5" t="s">
        <v>200</v>
      </c>
      <c r="L4450" s="5">
        <v>4</v>
      </c>
      <c r="M4450" s="7" t="s">
        <v>2260</v>
      </c>
      <c r="N4450" s="7" t="s">
        <v>2261</v>
      </c>
      <c r="O4450" s="9" t="str">
        <f t="shared" si="276"/>
        <v>2020-03-17</v>
      </c>
      <c r="P4450" s="1" t="str">
        <f>VLOOKUP(K4450,de_para!$A$2:$B$46,2,0)</f>
        <v>Mensagem</v>
      </c>
      <c r="Q4450" s="1">
        <v>1</v>
      </c>
      <c r="R4450" s="1">
        <f t="shared" si="277"/>
        <v>3</v>
      </c>
      <c r="S4450" s="1">
        <f t="shared" si="278"/>
        <v>2020</v>
      </c>
      <c r="T4450" s="1">
        <f t="shared" si="279"/>
        <v>1</v>
      </c>
    </row>
    <row r="4451" spans="1:20" x14ac:dyDescent="0.2">
      <c r="A4451" s="3" t="s">
        <v>2209</v>
      </c>
      <c r="B4451" s="3" t="s">
        <v>2259</v>
      </c>
      <c r="C4451" s="4" t="s">
        <v>2210</v>
      </c>
      <c r="D4451" s="5" t="s">
        <v>1503</v>
      </c>
      <c r="E4451" s="4" t="s">
        <v>1504</v>
      </c>
      <c r="F4451" s="6">
        <v>1252.6600000000001</v>
      </c>
      <c r="G4451" s="4">
        <v>51728</v>
      </c>
      <c r="H4451" s="4">
        <v>124745</v>
      </c>
      <c r="I4451" s="5">
        <v>10.0417652</v>
      </c>
      <c r="J4451" s="5">
        <v>2.4115566037736</v>
      </c>
      <c r="K4451" s="5" t="s">
        <v>1304</v>
      </c>
      <c r="L4451" s="5">
        <v>76</v>
      </c>
      <c r="M4451" s="7" t="s">
        <v>2260</v>
      </c>
      <c r="N4451" s="7" t="s">
        <v>2261</v>
      </c>
      <c r="O4451" s="9" t="str">
        <f t="shared" si="276"/>
        <v>2020-03-17</v>
      </c>
      <c r="P4451" s="1" t="str">
        <f>VLOOKUP(K4451,de_para!$A$2:$B$46,2,0)</f>
        <v>web event</v>
      </c>
      <c r="Q4451" s="1">
        <v>0</v>
      </c>
      <c r="R4451" s="1">
        <f t="shared" si="277"/>
        <v>3</v>
      </c>
      <c r="S4451" s="1">
        <f t="shared" si="278"/>
        <v>2020</v>
      </c>
      <c r="T4451" s="1">
        <f t="shared" si="279"/>
        <v>1</v>
      </c>
    </row>
    <row r="4452" spans="1:20" x14ac:dyDescent="0.2">
      <c r="A4452" s="3" t="s">
        <v>1305</v>
      </c>
      <c r="B4452" s="3" t="s">
        <v>2259</v>
      </c>
      <c r="C4452" s="4" t="s">
        <v>1738</v>
      </c>
      <c r="D4452" s="5" t="s">
        <v>1108</v>
      </c>
      <c r="E4452" s="4" t="s">
        <v>1109</v>
      </c>
      <c r="F4452" s="6">
        <v>9579.0400000000009</v>
      </c>
      <c r="G4452" s="4">
        <v>596991</v>
      </c>
      <c r="H4452" s="4">
        <v>877033</v>
      </c>
      <c r="I4452" s="5">
        <v>10.92209757</v>
      </c>
      <c r="J4452" s="5">
        <v>1.4690891487476001</v>
      </c>
      <c r="K4452" s="5" t="s">
        <v>19</v>
      </c>
      <c r="L4452" s="5">
        <v>374</v>
      </c>
      <c r="M4452" s="7" t="s">
        <v>2260</v>
      </c>
      <c r="N4452" s="7" t="s">
        <v>2261</v>
      </c>
      <c r="O4452" s="9" t="str">
        <f t="shared" si="276"/>
        <v>2020-03-17</v>
      </c>
      <c r="P4452" s="1" t="str">
        <f>VLOOKUP(K4452,de_para!$A$2:$B$46,2,0)</f>
        <v>web event</v>
      </c>
      <c r="Q4452" s="1">
        <v>0</v>
      </c>
      <c r="R4452" s="1">
        <f t="shared" si="277"/>
        <v>3</v>
      </c>
      <c r="S4452" s="1">
        <f t="shared" si="278"/>
        <v>2020</v>
      </c>
      <c r="T4452" s="1">
        <f t="shared" si="279"/>
        <v>1</v>
      </c>
    </row>
    <row r="4453" spans="1:20" x14ac:dyDescent="0.2">
      <c r="A4453" s="3" t="s">
        <v>958</v>
      </c>
      <c r="B4453" s="3" t="s">
        <v>2259</v>
      </c>
      <c r="C4453" s="4" t="s">
        <v>2169</v>
      </c>
      <c r="D4453" s="5" t="s">
        <v>1249</v>
      </c>
      <c r="E4453" s="4" t="s">
        <v>1250</v>
      </c>
      <c r="F4453" s="6">
        <v>7058.72</v>
      </c>
      <c r="G4453" s="4">
        <v>1006840</v>
      </c>
      <c r="H4453" s="4">
        <v>1366385</v>
      </c>
      <c r="I4453" s="5">
        <v>5.1659817700000001</v>
      </c>
      <c r="J4453" s="5">
        <v>1.357102419451</v>
      </c>
      <c r="K4453" s="5" t="s">
        <v>1251</v>
      </c>
      <c r="L4453" s="5">
        <v>86</v>
      </c>
      <c r="M4453" s="7" t="s">
        <v>2260</v>
      </c>
      <c r="N4453" s="7" t="s">
        <v>2261</v>
      </c>
      <c r="O4453" s="9" t="str">
        <f t="shared" si="276"/>
        <v>2020-03-17</v>
      </c>
      <c r="P4453" s="1" t="str">
        <f>VLOOKUP(K4453,de_para!$A$2:$B$46,2,0)</f>
        <v>Credenciamento</v>
      </c>
      <c r="Q4453" s="1">
        <v>0</v>
      </c>
      <c r="R4453" s="1">
        <f t="shared" si="277"/>
        <v>3</v>
      </c>
      <c r="S4453" s="1">
        <f t="shared" si="278"/>
        <v>2020</v>
      </c>
      <c r="T4453" s="1">
        <f t="shared" si="279"/>
        <v>1</v>
      </c>
    </row>
    <row r="4454" spans="1:20" x14ac:dyDescent="0.2">
      <c r="A4454" s="3" t="s">
        <v>1305</v>
      </c>
      <c r="B4454" s="3" t="s">
        <v>2259</v>
      </c>
      <c r="C4454" s="4" t="s">
        <v>2157</v>
      </c>
      <c r="D4454" s="5" t="s">
        <v>2114</v>
      </c>
      <c r="E4454" s="4" t="s">
        <v>2115</v>
      </c>
      <c r="F4454" s="6">
        <v>3156.02</v>
      </c>
      <c r="G4454" s="4">
        <v>245439</v>
      </c>
      <c r="H4454" s="4">
        <v>397213</v>
      </c>
      <c r="I4454" s="5">
        <v>7.9454096400000003</v>
      </c>
      <c r="J4454" s="5">
        <v>1.6183776824384</v>
      </c>
      <c r="K4454" s="5" t="s">
        <v>19</v>
      </c>
      <c r="L4454" s="5">
        <v>84</v>
      </c>
      <c r="M4454" s="7" t="s">
        <v>2260</v>
      </c>
      <c r="N4454" s="7" t="s">
        <v>2261</v>
      </c>
      <c r="O4454" s="9" t="str">
        <f t="shared" si="276"/>
        <v>2020-03-17</v>
      </c>
      <c r="P4454" s="1" t="str">
        <f>VLOOKUP(K4454,de_para!$A$2:$B$46,2,0)</f>
        <v>web event</v>
      </c>
      <c r="Q4454" s="1">
        <v>0</v>
      </c>
      <c r="R4454" s="1">
        <f t="shared" si="277"/>
        <v>3</v>
      </c>
      <c r="S4454" s="1">
        <f t="shared" si="278"/>
        <v>2020</v>
      </c>
      <c r="T4454" s="1">
        <f t="shared" si="279"/>
        <v>1</v>
      </c>
    </row>
    <row r="4455" spans="1:20" x14ac:dyDescent="0.2">
      <c r="A4455" s="3" t="s">
        <v>1094</v>
      </c>
      <c r="B4455" s="3" t="s">
        <v>2259</v>
      </c>
      <c r="C4455" s="4" t="s">
        <v>2268</v>
      </c>
      <c r="D4455" s="5" t="s">
        <v>2242</v>
      </c>
      <c r="E4455" s="4" t="s">
        <v>2243</v>
      </c>
      <c r="F4455" s="6">
        <v>14.11</v>
      </c>
      <c r="G4455" s="4">
        <v>421</v>
      </c>
      <c r="H4455" s="4">
        <v>526</v>
      </c>
      <c r="I4455" s="5">
        <v>26.825095059999999</v>
      </c>
      <c r="J4455" s="5">
        <v>1.2494061757720001</v>
      </c>
      <c r="K4455" s="5" t="s">
        <v>200</v>
      </c>
      <c r="L4455" s="5">
        <v>1</v>
      </c>
      <c r="M4455" s="7" t="s">
        <v>2260</v>
      </c>
      <c r="N4455" s="7" t="s">
        <v>2261</v>
      </c>
      <c r="O4455" s="9" t="str">
        <f t="shared" si="276"/>
        <v>2020-03-17</v>
      </c>
      <c r="P4455" s="1" t="str">
        <f>VLOOKUP(K4455,de_para!$A$2:$B$46,2,0)</f>
        <v>Mensagem</v>
      </c>
      <c r="Q4455" s="1">
        <v>1</v>
      </c>
      <c r="R4455" s="1">
        <f t="shared" si="277"/>
        <v>3</v>
      </c>
      <c r="S4455" s="1">
        <f t="shared" si="278"/>
        <v>2020</v>
      </c>
      <c r="T4455" s="1">
        <f t="shared" si="279"/>
        <v>1</v>
      </c>
    </row>
    <row r="4456" spans="1:20" x14ac:dyDescent="0.2">
      <c r="A4456" s="3" t="s">
        <v>1305</v>
      </c>
      <c r="B4456" s="3" t="s">
        <v>2259</v>
      </c>
      <c r="C4456" s="4" t="s">
        <v>2255</v>
      </c>
      <c r="D4456" s="5" t="s">
        <v>2237</v>
      </c>
      <c r="E4456" s="4" t="s">
        <v>2238</v>
      </c>
      <c r="F4456" s="6">
        <v>1350.59</v>
      </c>
      <c r="G4456" s="4">
        <v>65712</v>
      </c>
      <c r="H4456" s="4">
        <v>70794</v>
      </c>
      <c r="I4456" s="5">
        <v>19.077746699999999</v>
      </c>
      <c r="J4456" s="5">
        <v>1.0773374726077001</v>
      </c>
      <c r="K4456" s="5" t="s">
        <v>30</v>
      </c>
      <c r="L4456" s="5">
        <v>61</v>
      </c>
      <c r="M4456" s="7" t="s">
        <v>2260</v>
      </c>
      <c r="N4456" s="7" t="s">
        <v>2261</v>
      </c>
      <c r="O4456" s="9" t="str">
        <f t="shared" si="276"/>
        <v>2020-03-17</v>
      </c>
      <c r="P4456" s="1" t="str">
        <f>VLOOKUP(K4456,de_para!$A$2:$B$46,2,0)</f>
        <v>Lead Ads</v>
      </c>
      <c r="Q4456" s="1">
        <v>0</v>
      </c>
      <c r="R4456" s="1">
        <f t="shared" si="277"/>
        <v>3</v>
      </c>
      <c r="S4456" s="1">
        <f t="shared" si="278"/>
        <v>2020</v>
      </c>
      <c r="T4456" s="1">
        <f t="shared" si="279"/>
        <v>1</v>
      </c>
    </row>
    <row r="4457" spans="1:20" x14ac:dyDescent="0.2">
      <c r="A4457" s="3" t="s">
        <v>2234</v>
      </c>
      <c r="B4457" s="3" t="s">
        <v>2259</v>
      </c>
      <c r="C4457" s="4" t="s">
        <v>2235</v>
      </c>
      <c r="D4457" s="5" t="s">
        <v>1416</v>
      </c>
      <c r="E4457" s="4" t="s">
        <v>1417</v>
      </c>
      <c r="F4457" s="6">
        <v>0</v>
      </c>
      <c r="G4457" s="4">
        <v>0</v>
      </c>
      <c r="H4457" s="4">
        <v>0</v>
      </c>
      <c r="I4457" s="5" t="s">
        <v>42</v>
      </c>
      <c r="J4457" s="5">
        <v>0</v>
      </c>
      <c r="K4457" s="5" t="s">
        <v>200</v>
      </c>
      <c r="L4457" s="5">
        <v>1</v>
      </c>
      <c r="M4457" s="7" t="s">
        <v>2260</v>
      </c>
      <c r="N4457" s="7" t="s">
        <v>2261</v>
      </c>
      <c r="O4457" s="9" t="str">
        <f t="shared" si="276"/>
        <v>2020-03-17</v>
      </c>
      <c r="P4457" s="1" t="str">
        <f>VLOOKUP(K4457,de_para!$A$2:$B$46,2,0)</f>
        <v>Mensagem</v>
      </c>
      <c r="Q4457" s="1">
        <v>1</v>
      </c>
      <c r="R4457" s="1">
        <f t="shared" si="277"/>
        <v>3</v>
      </c>
      <c r="S4457" s="1">
        <f t="shared" si="278"/>
        <v>2020</v>
      </c>
      <c r="T4457" s="1">
        <f t="shared" si="279"/>
        <v>1</v>
      </c>
    </row>
    <row r="4458" spans="1:20" x14ac:dyDescent="0.2">
      <c r="A4458" s="3" t="s">
        <v>2200</v>
      </c>
      <c r="B4458" s="3" t="s">
        <v>2259</v>
      </c>
      <c r="C4458" s="4" t="s">
        <v>2201</v>
      </c>
      <c r="D4458" s="5" t="s">
        <v>1416</v>
      </c>
      <c r="E4458" s="4" t="s">
        <v>1417</v>
      </c>
      <c r="F4458" s="6">
        <v>0</v>
      </c>
      <c r="G4458" s="4">
        <v>0</v>
      </c>
      <c r="H4458" s="4">
        <v>0</v>
      </c>
      <c r="I4458" s="5" t="s">
        <v>42</v>
      </c>
      <c r="J4458" s="5">
        <v>0</v>
      </c>
      <c r="K4458" s="5" t="s">
        <v>200</v>
      </c>
      <c r="L4458" s="5">
        <v>7</v>
      </c>
      <c r="M4458" s="7" t="s">
        <v>2260</v>
      </c>
      <c r="N4458" s="7" t="s">
        <v>2261</v>
      </c>
      <c r="O4458" s="9" t="str">
        <f t="shared" si="276"/>
        <v>2020-03-17</v>
      </c>
      <c r="P4458" s="1" t="str">
        <f>VLOOKUP(K4458,de_para!$A$2:$B$46,2,0)</f>
        <v>Mensagem</v>
      </c>
      <c r="Q4458" s="1">
        <v>1</v>
      </c>
      <c r="R4458" s="1">
        <f t="shared" si="277"/>
        <v>3</v>
      </c>
      <c r="S4458" s="1">
        <f t="shared" si="278"/>
        <v>2020</v>
      </c>
      <c r="T4458" s="1">
        <f t="shared" si="279"/>
        <v>1</v>
      </c>
    </row>
    <row r="4459" spans="1:20" x14ac:dyDescent="0.2">
      <c r="A4459" s="3" t="s">
        <v>1574</v>
      </c>
      <c r="B4459" s="3" t="s">
        <v>2259</v>
      </c>
      <c r="C4459" s="4" t="s">
        <v>2248</v>
      </c>
      <c r="D4459" s="5" t="s">
        <v>2237</v>
      </c>
      <c r="E4459" s="4" t="s">
        <v>2238</v>
      </c>
      <c r="F4459" s="6">
        <v>1053.57</v>
      </c>
      <c r="G4459" s="4">
        <v>42520</v>
      </c>
      <c r="H4459" s="4">
        <v>47960</v>
      </c>
      <c r="I4459" s="5">
        <v>21.9676814</v>
      </c>
      <c r="J4459" s="5">
        <v>1.1279397930385999</v>
      </c>
      <c r="K4459" s="5" t="s">
        <v>30</v>
      </c>
      <c r="L4459" s="5">
        <v>36</v>
      </c>
      <c r="M4459" s="7" t="s">
        <v>2260</v>
      </c>
      <c r="N4459" s="7" t="s">
        <v>2261</v>
      </c>
      <c r="O4459" s="9" t="str">
        <f t="shared" si="276"/>
        <v>2020-03-17</v>
      </c>
      <c r="P4459" s="1" t="str">
        <f>VLOOKUP(K4459,de_para!$A$2:$B$46,2,0)</f>
        <v>Lead Ads</v>
      </c>
      <c r="Q4459" s="1">
        <v>0</v>
      </c>
      <c r="R4459" s="1">
        <f t="shared" si="277"/>
        <v>3</v>
      </c>
      <c r="S4459" s="1">
        <f t="shared" si="278"/>
        <v>2020</v>
      </c>
      <c r="T4459" s="1">
        <f t="shared" si="279"/>
        <v>1</v>
      </c>
    </row>
    <row r="4460" spans="1:20" x14ac:dyDescent="0.2">
      <c r="A4460" s="3" t="s">
        <v>1305</v>
      </c>
      <c r="B4460" s="3" t="s">
        <v>2259</v>
      </c>
      <c r="C4460" s="4" t="s">
        <v>2049</v>
      </c>
      <c r="D4460" s="5" t="s">
        <v>1360</v>
      </c>
      <c r="E4460" s="4" t="s">
        <v>1361</v>
      </c>
      <c r="F4460" s="6">
        <v>1501.78</v>
      </c>
      <c r="G4460" s="4">
        <v>85359</v>
      </c>
      <c r="H4460" s="4">
        <v>93009</v>
      </c>
      <c r="I4460" s="5">
        <v>16.146609470000001</v>
      </c>
      <c r="J4460" s="5">
        <v>1.0896214810389</v>
      </c>
      <c r="K4460" s="5" t="s">
        <v>30</v>
      </c>
      <c r="L4460" s="5">
        <v>97</v>
      </c>
      <c r="M4460" s="7" t="s">
        <v>2260</v>
      </c>
      <c r="N4460" s="7" t="s">
        <v>2261</v>
      </c>
      <c r="O4460" s="9" t="str">
        <f t="shared" si="276"/>
        <v>2020-03-17</v>
      </c>
      <c r="P4460" s="1" t="str">
        <f>VLOOKUP(K4460,de_para!$A$2:$B$46,2,0)</f>
        <v>Lead Ads</v>
      </c>
      <c r="Q4460" s="1">
        <v>0</v>
      </c>
      <c r="R4460" s="1">
        <f t="shared" si="277"/>
        <v>3</v>
      </c>
      <c r="S4460" s="1">
        <f t="shared" si="278"/>
        <v>2020</v>
      </c>
      <c r="T4460" s="1">
        <f t="shared" si="279"/>
        <v>1</v>
      </c>
    </row>
    <row r="4461" spans="1:20" x14ac:dyDescent="0.2">
      <c r="A4461" s="3" t="s">
        <v>2191</v>
      </c>
      <c r="B4461" s="3" t="s">
        <v>2259</v>
      </c>
      <c r="C4461" s="4" t="s">
        <v>2254</v>
      </c>
      <c r="D4461" s="5" t="s">
        <v>1416</v>
      </c>
      <c r="E4461" s="4" t="s">
        <v>1417</v>
      </c>
      <c r="F4461" s="6">
        <v>0</v>
      </c>
      <c r="G4461" s="4">
        <v>0</v>
      </c>
      <c r="H4461" s="4">
        <v>0</v>
      </c>
      <c r="I4461" s="5" t="s">
        <v>42</v>
      </c>
      <c r="J4461" s="5">
        <v>0</v>
      </c>
      <c r="K4461" s="5" t="s">
        <v>200</v>
      </c>
      <c r="L4461" s="5">
        <v>4</v>
      </c>
      <c r="M4461" s="7" t="s">
        <v>2260</v>
      </c>
      <c r="N4461" s="7" t="s">
        <v>2261</v>
      </c>
      <c r="O4461" s="9" t="str">
        <f t="shared" si="276"/>
        <v>2020-03-17</v>
      </c>
      <c r="P4461" s="1" t="str">
        <f>VLOOKUP(K4461,de_para!$A$2:$B$46,2,0)</f>
        <v>Mensagem</v>
      </c>
      <c r="Q4461" s="1">
        <v>1</v>
      </c>
      <c r="R4461" s="1">
        <f t="shared" si="277"/>
        <v>3</v>
      </c>
      <c r="S4461" s="1">
        <f t="shared" si="278"/>
        <v>2020</v>
      </c>
      <c r="T4461" s="1">
        <f t="shared" si="279"/>
        <v>1</v>
      </c>
    </row>
    <row r="4462" spans="1:20" x14ac:dyDescent="0.2">
      <c r="A4462" s="3" t="s">
        <v>2217</v>
      </c>
      <c r="B4462" s="3" t="s">
        <v>2259</v>
      </c>
      <c r="C4462" s="4" t="s">
        <v>2218</v>
      </c>
      <c r="D4462" s="5" t="s">
        <v>2219</v>
      </c>
      <c r="E4462" s="4" t="s">
        <v>2220</v>
      </c>
      <c r="F4462" s="6">
        <v>453.05</v>
      </c>
      <c r="G4462" s="4">
        <v>237696</v>
      </c>
      <c r="H4462" s="4">
        <v>244188</v>
      </c>
      <c r="I4462" s="5">
        <v>1.8553327799999999</v>
      </c>
      <c r="J4462" s="5">
        <v>1.0273121970921</v>
      </c>
      <c r="K4462" s="5" t="s">
        <v>6</v>
      </c>
      <c r="L4462" s="5">
        <v>237696</v>
      </c>
      <c r="M4462" s="7" t="s">
        <v>2260</v>
      </c>
      <c r="N4462" s="7" t="s">
        <v>2261</v>
      </c>
      <c r="O4462" s="9" t="str">
        <f t="shared" si="276"/>
        <v>2020-03-17</v>
      </c>
      <c r="P4462" s="1" t="str">
        <f>VLOOKUP(K4462,de_para!$A$2:$B$46,2,0)</f>
        <v>Top funnel</v>
      </c>
      <c r="Q4462" s="1">
        <v>0</v>
      </c>
      <c r="R4462" s="1">
        <f t="shared" si="277"/>
        <v>3</v>
      </c>
      <c r="S4462" s="1">
        <f t="shared" si="278"/>
        <v>2020</v>
      </c>
      <c r="T4462" s="1">
        <f t="shared" si="279"/>
        <v>1</v>
      </c>
    </row>
    <row r="4463" spans="1:20" x14ac:dyDescent="0.2">
      <c r="A4463" s="3" t="s">
        <v>1574</v>
      </c>
      <c r="B4463" s="3" t="s">
        <v>2259</v>
      </c>
      <c r="C4463" s="4" t="s">
        <v>2269</v>
      </c>
      <c r="D4463" s="5" t="s">
        <v>2194</v>
      </c>
      <c r="E4463" s="4" t="s">
        <v>2195</v>
      </c>
      <c r="F4463" s="6">
        <v>0</v>
      </c>
      <c r="G4463" s="4">
        <v>0</v>
      </c>
      <c r="H4463" s="4">
        <v>0</v>
      </c>
      <c r="I4463" s="5" t="s">
        <v>42</v>
      </c>
      <c r="J4463" s="5">
        <v>0</v>
      </c>
      <c r="K4463" s="5" t="s">
        <v>19</v>
      </c>
      <c r="L4463" s="5">
        <v>1</v>
      </c>
      <c r="M4463" s="7" t="s">
        <v>2260</v>
      </c>
      <c r="N4463" s="7" t="s">
        <v>2261</v>
      </c>
      <c r="O4463" s="9" t="str">
        <f t="shared" si="276"/>
        <v>2020-03-17</v>
      </c>
      <c r="P4463" s="1" t="str">
        <f>VLOOKUP(K4463,de_para!$A$2:$B$46,2,0)</f>
        <v>web event</v>
      </c>
      <c r="Q4463" s="1">
        <v>0</v>
      </c>
      <c r="R4463" s="1">
        <f t="shared" si="277"/>
        <v>3</v>
      </c>
      <c r="S4463" s="1">
        <f t="shared" si="278"/>
        <v>2020</v>
      </c>
      <c r="T4463" s="1">
        <f t="shared" si="279"/>
        <v>1</v>
      </c>
    </row>
    <row r="4464" spans="1:20" x14ac:dyDescent="0.2">
      <c r="A4464" s="3" t="s">
        <v>311</v>
      </c>
      <c r="B4464" s="3" t="s">
        <v>2259</v>
      </c>
      <c r="C4464" s="4" t="s">
        <v>1248</v>
      </c>
      <c r="D4464" s="5" t="s">
        <v>1249</v>
      </c>
      <c r="E4464" s="4" t="s">
        <v>1250</v>
      </c>
      <c r="F4464" s="6">
        <v>5007.92</v>
      </c>
      <c r="G4464" s="4">
        <v>768119</v>
      </c>
      <c r="H4464" s="4">
        <v>1133477</v>
      </c>
      <c r="I4464" s="5">
        <v>4.4181928700000004</v>
      </c>
      <c r="J4464" s="5">
        <v>1.4756528610801001</v>
      </c>
      <c r="K4464" s="5" t="s">
        <v>1251</v>
      </c>
      <c r="L4464" s="5">
        <v>85</v>
      </c>
      <c r="M4464" s="7" t="s">
        <v>2260</v>
      </c>
      <c r="N4464" s="7" t="s">
        <v>2261</v>
      </c>
      <c r="O4464" s="9" t="str">
        <f t="shared" si="276"/>
        <v>2020-03-17</v>
      </c>
      <c r="P4464" s="1" t="str">
        <f>VLOOKUP(K4464,de_para!$A$2:$B$46,2,0)</f>
        <v>Credenciamento</v>
      </c>
      <c r="Q4464" s="1">
        <v>0</v>
      </c>
      <c r="R4464" s="1">
        <f t="shared" si="277"/>
        <v>3</v>
      </c>
      <c r="S4464" s="1">
        <f t="shared" si="278"/>
        <v>2020</v>
      </c>
      <c r="T4464" s="1">
        <f t="shared" si="279"/>
        <v>1</v>
      </c>
    </row>
    <row r="4465" spans="1:20" x14ac:dyDescent="0.2">
      <c r="A4465" s="3" t="s">
        <v>2221</v>
      </c>
      <c r="B4465" s="3" t="s">
        <v>2259</v>
      </c>
      <c r="C4465" s="4" t="s">
        <v>2222</v>
      </c>
      <c r="D4465" s="5" t="s">
        <v>1239</v>
      </c>
      <c r="E4465" s="4" t="s">
        <v>1240</v>
      </c>
      <c r="F4465" s="6">
        <v>0</v>
      </c>
      <c r="G4465" s="4">
        <v>0</v>
      </c>
      <c r="H4465" s="4">
        <v>0</v>
      </c>
      <c r="I4465" s="5" t="s">
        <v>42</v>
      </c>
      <c r="J4465" s="5">
        <v>0</v>
      </c>
      <c r="K4465" s="5" t="s">
        <v>200</v>
      </c>
      <c r="L4465" s="5">
        <v>3</v>
      </c>
      <c r="M4465" s="7" t="s">
        <v>2260</v>
      </c>
      <c r="N4465" s="7" t="s">
        <v>2261</v>
      </c>
      <c r="O4465" s="9" t="str">
        <f t="shared" si="276"/>
        <v>2020-03-17</v>
      </c>
      <c r="P4465" s="1" t="str">
        <f>VLOOKUP(K4465,de_para!$A$2:$B$46,2,0)</f>
        <v>Mensagem</v>
      </c>
      <c r="Q4465" s="1">
        <v>1</v>
      </c>
      <c r="R4465" s="1">
        <f t="shared" si="277"/>
        <v>3</v>
      </c>
      <c r="S4465" s="1">
        <f t="shared" si="278"/>
        <v>2020</v>
      </c>
      <c r="T4465" s="1">
        <f t="shared" si="279"/>
        <v>1</v>
      </c>
    </row>
    <row r="4466" spans="1:20" x14ac:dyDescent="0.2">
      <c r="A4466" s="3" t="s">
        <v>1601</v>
      </c>
      <c r="B4466" s="3" t="s">
        <v>2259</v>
      </c>
      <c r="C4466" s="4" t="s">
        <v>2236</v>
      </c>
      <c r="D4466" s="5" t="s">
        <v>2237</v>
      </c>
      <c r="E4466" s="4" t="s">
        <v>2238</v>
      </c>
      <c r="F4466" s="6">
        <v>764.36</v>
      </c>
      <c r="G4466" s="4">
        <v>41080</v>
      </c>
      <c r="H4466" s="4">
        <v>43136</v>
      </c>
      <c r="I4466" s="5">
        <v>17.719770029999999</v>
      </c>
      <c r="J4466" s="5">
        <v>1.0500486854916999</v>
      </c>
      <c r="K4466" s="5" t="s">
        <v>30</v>
      </c>
      <c r="L4466" s="5">
        <v>51</v>
      </c>
      <c r="M4466" s="7" t="s">
        <v>2260</v>
      </c>
      <c r="N4466" s="7" t="s">
        <v>2261</v>
      </c>
      <c r="O4466" s="9" t="str">
        <f t="shared" si="276"/>
        <v>2020-03-17</v>
      </c>
      <c r="P4466" s="1" t="str">
        <f>VLOOKUP(K4466,de_para!$A$2:$B$46,2,0)</f>
        <v>Lead Ads</v>
      </c>
      <c r="Q4466" s="1">
        <v>0</v>
      </c>
      <c r="R4466" s="1">
        <f t="shared" si="277"/>
        <v>3</v>
      </c>
      <c r="S4466" s="1">
        <f t="shared" si="278"/>
        <v>2020</v>
      </c>
      <c r="T4466" s="1">
        <f t="shared" si="279"/>
        <v>1</v>
      </c>
    </row>
    <row r="4467" spans="1:20" x14ac:dyDescent="0.2">
      <c r="A4467" s="3" t="s">
        <v>2221</v>
      </c>
      <c r="B4467" s="3" t="s">
        <v>2259</v>
      </c>
      <c r="C4467" s="4" t="s">
        <v>2250</v>
      </c>
      <c r="D4467" s="5" t="s">
        <v>1416</v>
      </c>
      <c r="E4467" s="4" t="s">
        <v>1417</v>
      </c>
      <c r="F4467" s="6">
        <v>0</v>
      </c>
      <c r="G4467" s="4">
        <v>0</v>
      </c>
      <c r="H4467" s="4">
        <v>0</v>
      </c>
      <c r="I4467" s="5" t="s">
        <v>42</v>
      </c>
      <c r="J4467" s="5">
        <v>0</v>
      </c>
      <c r="K4467" s="5" t="s">
        <v>200</v>
      </c>
      <c r="L4467" s="5">
        <v>5</v>
      </c>
      <c r="M4467" s="7" t="s">
        <v>2260</v>
      </c>
      <c r="N4467" s="7" t="s">
        <v>2261</v>
      </c>
      <c r="O4467" s="9" t="str">
        <f t="shared" si="276"/>
        <v>2020-03-17</v>
      </c>
      <c r="P4467" s="1" t="str">
        <f>VLOOKUP(K4467,de_para!$A$2:$B$46,2,0)</f>
        <v>Mensagem</v>
      </c>
      <c r="Q4467" s="1">
        <v>1</v>
      </c>
      <c r="R4467" s="1">
        <f t="shared" si="277"/>
        <v>3</v>
      </c>
      <c r="S4467" s="1">
        <f t="shared" si="278"/>
        <v>2020</v>
      </c>
      <c r="T4467" s="1">
        <f t="shared" si="279"/>
        <v>1</v>
      </c>
    </row>
    <row r="4468" spans="1:20" x14ac:dyDescent="0.2">
      <c r="A4468" s="3" t="s">
        <v>1413</v>
      </c>
      <c r="B4468" s="3" t="s">
        <v>2259</v>
      </c>
      <c r="C4468" s="4" t="s">
        <v>2116</v>
      </c>
      <c r="D4468" s="5" t="s">
        <v>2064</v>
      </c>
      <c r="E4468" s="4" t="s">
        <v>2065</v>
      </c>
      <c r="F4468" s="6">
        <v>13575.17</v>
      </c>
      <c r="G4468" s="4">
        <v>1114879</v>
      </c>
      <c r="H4468" s="4">
        <v>1514158</v>
      </c>
      <c r="I4468" s="5">
        <v>8.9654910500000007</v>
      </c>
      <c r="J4468" s="5">
        <v>1.3581366228981</v>
      </c>
      <c r="K4468" s="5" t="s">
        <v>200</v>
      </c>
      <c r="L4468" s="5">
        <v>598</v>
      </c>
      <c r="M4468" s="7" t="s">
        <v>2260</v>
      </c>
      <c r="N4468" s="7" t="s">
        <v>2261</v>
      </c>
      <c r="O4468" s="9" t="str">
        <f t="shared" si="276"/>
        <v>2020-03-17</v>
      </c>
      <c r="P4468" s="1" t="str">
        <f>VLOOKUP(K4468,de_para!$A$2:$B$46,2,0)</f>
        <v>Mensagem</v>
      </c>
      <c r="Q4468" s="1">
        <v>1</v>
      </c>
      <c r="R4468" s="1">
        <f t="shared" si="277"/>
        <v>3</v>
      </c>
      <c r="S4468" s="1">
        <f t="shared" si="278"/>
        <v>2020</v>
      </c>
      <c r="T4468" s="1">
        <f t="shared" si="279"/>
        <v>1</v>
      </c>
    </row>
    <row r="4469" spans="1:20" x14ac:dyDescent="0.2">
      <c r="A4469" s="3" t="s">
        <v>1536</v>
      </c>
      <c r="B4469" s="3" t="s">
        <v>2259</v>
      </c>
      <c r="C4469" s="4" t="s">
        <v>1537</v>
      </c>
      <c r="D4469" s="5" t="s">
        <v>1524</v>
      </c>
      <c r="E4469" s="4" t="s">
        <v>1525</v>
      </c>
      <c r="F4469" s="6">
        <v>6214.78</v>
      </c>
      <c r="G4469" s="4">
        <v>205024</v>
      </c>
      <c r="H4469" s="4">
        <v>580618</v>
      </c>
      <c r="I4469" s="5">
        <v>10.70373292</v>
      </c>
      <c r="J4469" s="5">
        <v>2.8319513813017001</v>
      </c>
      <c r="K4469" s="5" t="s">
        <v>19</v>
      </c>
      <c r="L4469" s="5">
        <v>254</v>
      </c>
      <c r="M4469" s="7" t="s">
        <v>2260</v>
      </c>
      <c r="N4469" s="7" t="s">
        <v>2261</v>
      </c>
      <c r="O4469" s="9" t="str">
        <f t="shared" si="276"/>
        <v>2020-03-17</v>
      </c>
      <c r="P4469" s="1" t="str">
        <f>VLOOKUP(K4469,de_para!$A$2:$B$46,2,0)</f>
        <v>web event</v>
      </c>
      <c r="Q4469" s="1">
        <v>0</v>
      </c>
      <c r="R4469" s="1">
        <f t="shared" si="277"/>
        <v>3</v>
      </c>
      <c r="S4469" s="1">
        <f t="shared" si="278"/>
        <v>2020</v>
      </c>
      <c r="T4469" s="1">
        <f t="shared" si="279"/>
        <v>1</v>
      </c>
    </row>
    <row r="4470" spans="1:20" x14ac:dyDescent="0.2">
      <c r="A4470" s="3" t="s">
        <v>311</v>
      </c>
      <c r="B4470" s="3" t="s">
        <v>2259</v>
      </c>
      <c r="C4470" s="4" t="s">
        <v>1545</v>
      </c>
      <c r="D4470" s="5" t="s">
        <v>456</v>
      </c>
      <c r="E4470" s="4" t="s">
        <v>457</v>
      </c>
      <c r="F4470" s="6">
        <v>10819.36</v>
      </c>
      <c r="G4470" s="4">
        <v>1181437</v>
      </c>
      <c r="H4470" s="4">
        <v>1793891</v>
      </c>
      <c r="I4470" s="5">
        <v>6.03122486</v>
      </c>
      <c r="J4470" s="5">
        <v>1.5183975108279</v>
      </c>
      <c r="K4470" s="5" t="s">
        <v>38</v>
      </c>
      <c r="L4470" s="5">
        <v>53</v>
      </c>
      <c r="M4470" s="7" t="s">
        <v>2260</v>
      </c>
      <c r="N4470" s="7" t="s">
        <v>2261</v>
      </c>
      <c r="O4470" s="9" t="str">
        <f t="shared" si="276"/>
        <v>2020-03-17</v>
      </c>
      <c r="P4470" s="1" t="str">
        <f>VLOOKUP(K4470,de_para!$A$2:$B$46,2,0)</f>
        <v>Credenciamento</v>
      </c>
      <c r="Q4470" s="1">
        <v>0</v>
      </c>
      <c r="R4470" s="1">
        <f t="shared" si="277"/>
        <v>3</v>
      </c>
      <c r="S4470" s="1">
        <f t="shared" si="278"/>
        <v>2020</v>
      </c>
      <c r="T4470" s="1">
        <f t="shared" si="279"/>
        <v>1</v>
      </c>
    </row>
    <row r="4471" spans="1:20" x14ac:dyDescent="0.2">
      <c r="A4471" s="3" t="s">
        <v>1601</v>
      </c>
      <c r="B4471" s="3" t="s">
        <v>2259</v>
      </c>
      <c r="C4471" s="4" t="s">
        <v>1617</v>
      </c>
      <c r="D4471" s="5" t="s">
        <v>1615</v>
      </c>
      <c r="E4471" s="4" t="s">
        <v>1616</v>
      </c>
      <c r="F4471" s="6">
        <v>4347.3500000000004</v>
      </c>
      <c r="G4471" s="4">
        <v>416125</v>
      </c>
      <c r="H4471" s="4">
        <v>470742</v>
      </c>
      <c r="I4471" s="5">
        <v>9.2351011799999991</v>
      </c>
      <c r="J4471" s="5">
        <v>1.1312514268549001</v>
      </c>
      <c r="K4471" s="5" t="s">
        <v>30</v>
      </c>
      <c r="L4471" s="5">
        <v>213</v>
      </c>
      <c r="M4471" s="7" t="s">
        <v>2260</v>
      </c>
      <c r="N4471" s="7" t="s">
        <v>2261</v>
      </c>
      <c r="O4471" s="9" t="str">
        <f t="shared" si="276"/>
        <v>2020-03-17</v>
      </c>
      <c r="P4471" s="1" t="str">
        <f>VLOOKUP(K4471,de_para!$A$2:$B$46,2,0)</f>
        <v>Lead Ads</v>
      </c>
      <c r="Q4471" s="1">
        <v>0</v>
      </c>
      <c r="R4471" s="1">
        <f t="shared" si="277"/>
        <v>3</v>
      </c>
      <c r="S4471" s="1">
        <f t="shared" si="278"/>
        <v>2020</v>
      </c>
      <c r="T4471" s="1">
        <f t="shared" si="279"/>
        <v>1</v>
      </c>
    </row>
    <row r="4472" spans="1:20" x14ac:dyDescent="0.2">
      <c r="A4472" s="3" t="s">
        <v>1574</v>
      </c>
      <c r="B4472" s="3" t="s">
        <v>2259</v>
      </c>
      <c r="C4472" s="4" t="s">
        <v>2249</v>
      </c>
      <c r="D4472" s="5" t="s">
        <v>1615</v>
      </c>
      <c r="E4472" s="4" t="s">
        <v>1616</v>
      </c>
      <c r="F4472" s="6">
        <v>946.62</v>
      </c>
      <c r="G4472" s="4">
        <v>74336</v>
      </c>
      <c r="H4472" s="4">
        <v>80070</v>
      </c>
      <c r="I4472" s="5">
        <v>11.822405399999999</v>
      </c>
      <c r="J4472" s="5">
        <v>1.0771362462333001</v>
      </c>
      <c r="K4472" s="5" t="s">
        <v>30</v>
      </c>
      <c r="L4472" s="5">
        <v>41</v>
      </c>
      <c r="M4472" s="7" t="s">
        <v>2260</v>
      </c>
      <c r="N4472" s="7" t="s">
        <v>2261</v>
      </c>
      <c r="O4472" s="9" t="str">
        <f t="shared" si="276"/>
        <v>2020-03-17</v>
      </c>
      <c r="P4472" s="1" t="str">
        <f>VLOOKUP(K4472,de_para!$A$2:$B$46,2,0)</f>
        <v>Lead Ads</v>
      </c>
      <c r="Q4472" s="1">
        <v>0</v>
      </c>
      <c r="R4472" s="1">
        <f t="shared" si="277"/>
        <v>3</v>
      </c>
      <c r="S4472" s="1">
        <f t="shared" si="278"/>
        <v>2020</v>
      </c>
      <c r="T4472" s="1">
        <f t="shared" si="279"/>
        <v>1</v>
      </c>
    </row>
    <row r="4473" spans="1:20" x14ac:dyDescent="0.2">
      <c r="A4473" s="3" t="s">
        <v>311</v>
      </c>
      <c r="B4473" s="3" t="s">
        <v>2259</v>
      </c>
      <c r="C4473" s="4" t="s">
        <v>2270</v>
      </c>
      <c r="D4473" s="5" t="s">
        <v>2219</v>
      </c>
      <c r="E4473" s="4" t="s">
        <v>2220</v>
      </c>
      <c r="F4473" s="6">
        <v>5350.85</v>
      </c>
      <c r="G4473" s="4">
        <v>2182660</v>
      </c>
      <c r="H4473" s="4">
        <v>3335993</v>
      </c>
      <c r="I4473" s="5">
        <v>1.6039751900000001</v>
      </c>
      <c r="J4473" s="5">
        <v>1.5284070812677999</v>
      </c>
      <c r="K4473" s="5" t="s">
        <v>6</v>
      </c>
      <c r="L4473" s="5">
        <v>2182660</v>
      </c>
      <c r="M4473" s="7" t="s">
        <v>2260</v>
      </c>
      <c r="N4473" s="7" t="s">
        <v>2261</v>
      </c>
      <c r="O4473" s="9" t="str">
        <f t="shared" si="276"/>
        <v>2020-03-17</v>
      </c>
      <c r="P4473" s="1" t="str">
        <f>VLOOKUP(K4473,de_para!$A$2:$B$46,2,0)</f>
        <v>Top funnel</v>
      </c>
      <c r="Q4473" s="1">
        <v>0</v>
      </c>
      <c r="R4473" s="1">
        <f t="shared" si="277"/>
        <v>3</v>
      </c>
      <c r="S4473" s="1">
        <f t="shared" si="278"/>
        <v>2020</v>
      </c>
      <c r="T4473" s="1">
        <f t="shared" si="279"/>
        <v>1</v>
      </c>
    </row>
    <row r="4474" spans="1:20" x14ac:dyDescent="0.2">
      <c r="A4474" s="3" t="s">
        <v>2206</v>
      </c>
      <c r="B4474" s="3" t="s">
        <v>2259</v>
      </c>
      <c r="C4474" s="4" t="s">
        <v>2207</v>
      </c>
      <c r="D4474" s="5" t="s">
        <v>2114</v>
      </c>
      <c r="E4474" s="4" t="s">
        <v>2115</v>
      </c>
      <c r="F4474" s="6">
        <v>611.62</v>
      </c>
      <c r="G4474" s="4">
        <v>74991</v>
      </c>
      <c r="H4474" s="4">
        <v>112685</v>
      </c>
      <c r="I4474" s="5">
        <v>5.4276966800000004</v>
      </c>
      <c r="J4474" s="5">
        <v>1.5026469843048</v>
      </c>
      <c r="K4474" s="5" t="s">
        <v>19</v>
      </c>
      <c r="L4474" s="5">
        <v>18</v>
      </c>
      <c r="M4474" s="7" t="s">
        <v>2260</v>
      </c>
      <c r="N4474" s="7" t="s">
        <v>2261</v>
      </c>
      <c r="O4474" s="9" t="str">
        <f t="shared" si="276"/>
        <v>2020-03-17</v>
      </c>
      <c r="P4474" s="1" t="str">
        <f>VLOOKUP(K4474,de_para!$A$2:$B$46,2,0)</f>
        <v>web event</v>
      </c>
      <c r="Q4474" s="1">
        <v>0</v>
      </c>
      <c r="R4474" s="1">
        <f t="shared" si="277"/>
        <v>3</v>
      </c>
      <c r="S4474" s="1">
        <f t="shared" si="278"/>
        <v>2020</v>
      </c>
      <c r="T4474" s="1">
        <f t="shared" si="279"/>
        <v>1</v>
      </c>
    </row>
    <row r="4475" spans="1:20" x14ac:dyDescent="0.2">
      <c r="A4475" s="3" t="s">
        <v>2158</v>
      </c>
      <c r="B4475" s="3" t="s">
        <v>2259</v>
      </c>
      <c r="C4475" s="4" t="s">
        <v>2159</v>
      </c>
      <c r="D4475" s="5" t="s">
        <v>2160</v>
      </c>
      <c r="E4475" s="4" t="s">
        <v>2161</v>
      </c>
      <c r="F4475" s="6">
        <v>2118.69</v>
      </c>
      <c r="G4475" s="4">
        <v>35336</v>
      </c>
      <c r="H4475" s="4">
        <v>257349</v>
      </c>
      <c r="I4475" s="5">
        <v>8.2327500800000006</v>
      </c>
      <c r="J4475" s="5">
        <v>7.2829126103690003</v>
      </c>
      <c r="K4475" s="5" t="s">
        <v>2162</v>
      </c>
      <c r="L4475" s="5">
        <v>508</v>
      </c>
      <c r="M4475" s="7" t="s">
        <v>2260</v>
      </c>
      <c r="N4475" s="7" t="s">
        <v>2261</v>
      </c>
      <c r="O4475" s="9" t="str">
        <f t="shared" si="276"/>
        <v>2020-03-17</v>
      </c>
      <c r="P4475" s="1" t="str">
        <f>VLOOKUP(K4475,de_para!$A$2:$B$46,2,0)</f>
        <v>web event</v>
      </c>
      <c r="Q4475" s="1">
        <v>0</v>
      </c>
      <c r="R4475" s="1">
        <f t="shared" si="277"/>
        <v>3</v>
      </c>
      <c r="S4475" s="1">
        <f t="shared" si="278"/>
        <v>2020</v>
      </c>
      <c r="T4475" s="1">
        <f t="shared" si="279"/>
        <v>1</v>
      </c>
    </row>
    <row r="4476" spans="1:20" x14ac:dyDescent="0.2">
      <c r="A4476" s="3" t="s">
        <v>2054</v>
      </c>
      <c r="B4476" s="3" t="s">
        <v>2259</v>
      </c>
      <c r="C4476" s="4" t="s">
        <v>2256</v>
      </c>
      <c r="D4476" s="5" t="s">
        <v>2237</v>
      </c>
      <c r="E4476" s="4" t="s">
        <v>2238</v>
      </c>
      <c r="F4476" s="6">
        <v>188.74</v>
      </c>
      <c r="G4476" s="4">
        <v>21088</v>
      </c>
      <c r="H4476" s="4">
        <v>21179</v>
      </c>
      <c r="I4476" s="5">
        <v>8.9116577699999997</v>
      </c>
      <c r="J4476" s="5">
        <v>1.0043152503793999</v>
      </c>
      <c r="K4476" s="5" t="s">
        <v>30</v>
      </c>
      <c r="L4476" s="5">
        <v>8</v>
      </c>
      <c r="M4476" s="7" t="s">
        <v>2260</v>
      </c>
      <c r="N4476" s="7" t="s">
        <v>2261</v>
      </c>
      <c r="O4476" s="9" t="str">
        <f t="shared" si="276"/>
        <v>2020-03-17</v>
      </c>
      <c r="P4476" s="1" t="str">
        <f>VLOOKUP(K4476,de_para!$A$2:$B$46,2,0)</f>
        <v>Lead Ads</v>
      </c>
      <c r="Q4476" s="1">
        <v>0</v>
      </c>
      <c r="R4476" s="1">
        <f t="shared" si="277"/>
        <v>3</v>
      </c>
      <c r="S4476" s="1">
        <f t="shared" si="278"/>
        <v>2020</v>
      </c>
      <c r="T4476" s="1">
        <f t="shared" si="279"/>
        <v>1</v>
      </c>
    </row>
    <row r="4477" spans="1:20" x14ac:dyDescent="0.2">
      <c r="A4477" s="3" t="s">
        <v>1592</v>
      </c>
      <c r="B4477" s="3" t="s">
        <v>2259</v>
      </c>
      <c r="C4477" s="4" t="s">
        <v>1593</v>
      </c>
      <c r="D4477" s="5" t="s">
        <v>1503</v>
      </c>
      <c r="E4477" s="4" t="s">
        <v>1504</v>
      </c>
      <c r="F4477" s="6">
        <v>3359.78</v>
      </c>
      <c r="G4477" s="4">
        <v>127136</v>
      </c>
      <c r="H4477" s="4">
        <v>377713</v>
      </c>
      <c r="I4477" s="5">
        <v>8.8950605399999993</v>
      </c>
      <c r="J4477" s="5">
        <v>2.9709366347847999</v>
      </c>
      <c r="K4477" s="5" t="s">
        <v>1304</v>
      </c>
      <c r="L4477" s="5">
        <v>242</v>
      </c>
      <c r="M4477" s="7" t="s">
        <v>2260</v>
      </c>
      <c r="N4477" s="7" t="s">
        <v>2261</v>
      </c>
      <c r="O4477" s="9" t="str">
        <f t="shared" si="276"/>
        <v>2020-03-17</v>
      </c>
      <c r="P4477" s="1" t="str">
        <f>VLOOKUP(K4477,de_para!$A$2:$B$46,2,0)</f>
        <v>web event</v>
      </c>
      <c r="Q4477" s="1">
        <v>0</v>
      </c>
      <c r="R4477" s="1">
        <f t="shared" si="277"/>
        <v>3</v>
      </c>
      <c r="S4477" s="1">
        <f t="shared" si="278"/>
        <v>2020</v>
      </c>
      <c r="T4477" s="1">
        <f t="shared" si="279"/>
        <v>1</v>
      </c>
    </row>
    <row r="4478" spans="1:20" x14ac:dyDescent="0.2">
      <c r="A4478" s="3" t="s">
        <v>1358</v>
      </c>
      <c r="B4478" s="3" t="s">
        <v>2259</v>
      </c>
      <c r="C4478" s="4" t="s">
        <v>1614</v>
      </c>
      <c r="D4478" s="5" t="s">
        <v>1615</v>
      </c>
      <c r="E4478" s="4" t="s">
        <v>1616</v>
      </c>
      <c r="F4478" s="6">
        <v>6533.78</v>
      </c>
      <c r="G4478" s="4">
        <v>541568</v>
      </c>
      <c r="H4478" s="4">
        <v>624346</v>
      </c>
      <c r="I4478" s="5">
        <v>10.464998570000001</v>
      </c>
      <c r="J4478" s="5">
        <v>1.1528487650674</v>
      </c>
      <c r="K4478" s="5" t="s">
        <v>30</v>
      </c>
      <c r="L4478" s="5">
        <v>256</v>
      </c>
      <c r="M4478" s="7" t="s">
        <v>2260</v>
      </c>
      <c r="N4478" s="7" t="s">
        <v>2261</v>
      </c>
      <c r="O4478" s="9" t="str">
        <f t="shared" si="276"/>
        <v>2020-03-17</v>
      </c>
      <c r="P4478" s="1" t="str">
        <f>VLOOKUP(K4478,de_para!$A$2:$B$46,2,0)</f>
        <v>Lead Ads</v>
      </c>
      <c r="Q4478" s="1">
        <v>0</v>
      </c>
      <c r="R4478" s="1">
        <f t="shared" si="277"/>
        <v>3</v>
      </c>
      <c r="S4478" s="1">
        <f t="shared" si="278"/>
        <v>2020</v>
      </c>
      <c r="T4478" s="1">
        <f t="shared" si="279"/>
        <v>1</v>
      </c>
    </row>
    <row r="4479" spans="1:20" x14ac:dyDescent="0.2">
      <c r="A4479" s="3" t="s">
        <v>1358</v>
      </c>
      <c r="B4479" s="3" t="s">
        <v>2259</v>
      </c>
      <c r="C4479" s="4" t="s">
        <v>1359</v>
      </c>
      <c r="D4479" s="5" t="s">
        <v>1360</v>
      </c>
      <c r="E4479" s="4" t="s">
        <v>1361</v>
      </c>
      <c r="F4479" s="6">
        <v>2490.7600000000002</v>
      </c>
      <c r="G4479" s="4">
        <v>191198</v>
      </c>
      <c r="H4479" s="4">
        <v>211198</v>
      </c>
      <c r="I4479" s="5">
        <v>11.79348289</v>
      </c>
      <c r="J4479" s="5">
        <v>1.1046036046401999</v>
      </c>
      <c r="K4479" s="5" t="s">
        <v>30</v>
      </c>
      <c r="L4479" s="5">
        <v>132</v>
      </c>
      <c r="M4479" s="7" t="s">
        <v>2260</v>
      </c>
      <c r="N4479" s="7" t="s">
        <v>2261</v>
      </c>
      <c r="O4479" s="9" t="str">
        <f t="shared" si="276"/>
        <v>2020-03-17</v>
      </c>
      <c r="P4479" s="1" t="str">
        <f>VLOOKUP(K4479,de_para!$A$2:$B$46,2,0)</f>
        <v>Lead Ads</v>
      </c>
      <c r="Q4479" s="1">
        <v>0</v>
      </c>
      <c r="R4479" s="1">
        <f t="shared" si="277"/>
        <v>3</v>
      </c>
      <c r="S4479" s="1">
        <f t="shared" si="278"/>
        <v>2020</v>
      </c>
      <c r="T4479" s="1">
        <f t="shared" si="279"/>
        <v>1</v>
      </c>
    </row>
    <row r="4480" spans="1:20" x14ac:dyDescent="0.2">
      <c r="A4480" s="3" t="s">
        <v>1413</v>
      </c>
      <c r="B4480" s="3" t="s">
        <v>2259</v>
      </c>
      <c r="C4480" s="4" t="s">
        <v>1415</v>
      </c>
      <c r="D4480" s="5" t="s">
        <v>1416</v>
      </c>
      <c r="E4480" s="4" t="s">
        <v>1417</v>
      </c>
      <c r="F4480" s="6">
        <v>4757.75</v>
      </c>
      <c r="G4480" s="4">
        <v>431235</v>
      </c>
      <c r="H4480" s="4">
        <v>512991</v>
      </c>
      <c r="I4480" s="5">
        <v>9.27452918</v>
      </c>
      <c r="J4480" s="5">
        <v>1.1895857247209001</v>
      </c>
      <c r="K4480" s="5" t="s">
        <v>200</v>
      </c>
      <c r="L4480" s="5">
        <v>182</v>
      </c>
      <c r="M4480" s="7" t="s">
        <v>2260</v>
      </c>
      <c r="N4480" s="7" t="s">
        <v>2261</v>
      </c>
      <c r="O4480" s="9" t="str">
        <f t="shared" si="276"/>
        <v>2020-03-17</v>
      </c>
      <c r="P4480" s="1" t="str">
        <f>VLOOKUP(K4480,de_para!$A$2:$B$46,2,0)</f>
        <v>Mensagem</v>
      </c>
      <c r="Q4480" s="1">
        <v>1</v>
      </c>
      <c r="R4480" s="1">
        <f t="shared" si="277"/>
        <v>3</v>
      </c>
      <c r="S4480" s="1">
        <f t="shared" si="278"/>
        <v>2020</v>
      </c>
      <c r="T4480" s="1">
        <f t="shared" si="279"/>
        <v>1</v>
      </c>
    </row>
    <row r="4481" spans="1:20" x14ac:dyDescent="0.2">
      <c r="A4481" s="3" t="s">
        <v>2188</v>
      </c>
      <c r="B4481" s="3" t="s">
        <v>2259</v>
      </c>
      <c r="C4481" s="4" t="s">
        <v>2189</v>
      </c>
      <c r="D4481" s="5" t="s">
        <v>1524</v>
      </c>
      <c r="E4481" s="4" t="s">
        <v>1525</v>
      </c>
      <c r="F4481" s="6">
        <v>1125.81</v>
      </c>
      <c r="G4481" s="4">
        <v>40656</v>
      </c>
      <c r="H4481" s="4">
        <v>109124</v>
      </c>
      <c r="I4481" s="5">
        <v>10.31679557</v>
      </c>
      <c r="J4481" s="5">
        <v>2.6840810704446998</v>
      </c>
      <c r="K4481" s="5" t="s">
        <v>19</v>
      </c>
      <c r="L4481" s="5">
        <v>38</v>
      </c>
      <c r="M4481" s="7" t="s">
        <v>2260</v>
      </c>
      <c r="N4481" s="7" t="s">
        <v>2261</v>
      </c>
      <c r="O4481" s="9" t="str">
        <f t="shared" si="276"/>
        <v>2020-03-17</v>
      </c>
      <c r="P4481" s="1" t="str">
        <f>VLOOKUP(K4481,de_para!$A$2:$B$46,2,0)</f>
        <v>web event</v>
      </c>
      <c r="Q4481" s="1">
        <v>0</v>
      </c>
      <c r="R4481" s="1">
        <f t="shared" si="277"/>
        <v>3</v>
      </c>
      <c r="S4481" s="1">
        <f t="shared" si="278"/>
        <v>2020</v>
      </c>
      <c r="T4481" s="1">
        <f t="shared" si="279"/>
        <v>1</v>
      </c>
    </row>
    <row r="4482" spans="1:20" x14ac:dyDescent="0.2">
      <c r="A4482" s="3" t="s">
        <v>2054</v>
      </c>
      <c r="B4482" s="3" t="s">
        <v>2259</v>
      </c>
      <c r="C4482" s="4" t="s">
        <v>2211</v>
      </c>
      <c r="D4482" s="5" t="s">
        <v>1615</v>
      </c>
      <c r="E4482" s="4" t="s">
        <v>1616</v>
      </c>
      <c r="F4482" s="6">
        <v>1539.47</v>
      </c>
      <c r="G4482" s="4">
        <v>230464</v>
      </c>
      <c r="H4482" s="4">
        <v>249716</v>
      </c>
      <c r="I4482" s="5">
        <v>6.1648833099999996</v>
      </c>
      <c r="J4482" s="5">
        <v>1.0835358233824</v>
      </c>
      <c r="K4482" s="5" t="s">
        <v>30</v>
      </c>
      <c r="L4482" s="5">
        <v>61</v>
      </c>
      <c r="M4482" s="7" t="s">
        <v>2260</v>
      </c>
      <c r="N4482" s="7" t="s">
        <v>2261</v>
      </c>
      <c r="O4482" s="9" t="str">
        <f t="shared" si="276"/>
        <v>2020-03-17</v>
      </c>
      <c r="P4482" s="1" t="str">
        <f>VLOOKUP(K4482,de_para!$A$2:$B$46,2,0)</f>
        <v>Lead Ads</v>
      </c>
      <c r="Q4482" s="1">
        <v>0</v>
      </c>
      <c r="R4482" s="1">
        <f t="shared" si="277"/>
        <v>3</v>
      </c>
      <c r="S4482" s="1">
        <f t="shared" si="278"/>
        <v>2020</v>
      </c>
      <c r="T4482" s="1">
        <f t="shared" si="279"/>
        <v>1</v>
      </c>
    </row>
    <row r="4483" spans="1:20" x14ac:dyDescent="0.2">
      <c r="A4483" s="3" t="s">
        <v>1468</v>
      </c>
      <c r="B4483" s="3" t="s">
        <v>2259</v>
      </c>
      <c r="C4483" s="4" t="s">
        <v>1469</v>
      </c>
      <c r="D4483" s="5" t="s">
        <v>1416</v>
      </c>
      <c r="E4483" s="4" t="s">
        <v>1417</v>
      </c>
      <c r="F4483" s="6">
        <v>15577.76</v>
      </c>
      <c r="G4483" s="4">
        <v>661127</v>
      </c>
      <c r="H4483" s="4">
        <v>896245</v>
      </c>
      <c r="I4483" s="5">
        <v>17.381140200000001</v>
      </c>
      <c r="J4483" s="5">
        <v>1.3556321251439001</v>
      </c>
      <c r="K4483" s="5" t="s">
        <v>200</v>
      </c>
      <c r="L4483" s="5">
        <v>598</v>
      </c>
      <c r="M4483" s="7" t="s">
        <v>2260</v>
      </c>
      <c r="N4483" s="7" t="s">
        <v>2261</v>
      </c>
      <c r="O4483" s="9" t="str">
        <f t="shared" ref="O4483:O4546" si="280">RIGHT(B4483,10)</f>
        <v>2020-03-17</v>
      </c>
      <c r="P4483" s="1" t="str">
        <f>VLOOKUP(K4483,de_para!$A$2:$B$46,2,0)</f>
        <v>Mensagem</v>
      </c>
      <c r="Q4483" s="1">
        <v>1</v>
      </c>
      <c r="R4483" s="1">
        <f t="shared" ref="R4483:R4546" si="281">MONTH(O4483)</f>
        <v>3</v>
      </c>
      <c r="S4483" s="1">
        <f t="shared" ref="S4483:S4546" si="282">YEAR(O4483)</f>
        <v>2020</v>
      </c>
      <c r="T4483" s="1">
        <f t="shared" ref="T4483:T4546" si="283">IF(R4483&lt;7,1,2)</f>
        <v>1</v>
      </c>
    </row>
    <row r="4484" spans="1:20" x14ac:dyDescent="0.2">
      <c r="A4484" s="3" t="s">
        <v>1094</v>
      </c>
      <c r="B4484" s="3" t="s">
        <v>2259</v>
      </c>
      <c r="C4484" s="4" t="s">
        <v>1541</v>
      </c>
      <c r="D4484" s="5" t="s">
        <v>1524</v>
      </c>
      <c r="E4484" s="4" t="s">
        <v>1525</v>
      </c>
      <c r="F4484" s="6">
        <v>886.22</v>
      </c>
      <c r="G4484" s="4">
        <v>10716</v>
      </c>
      <c r="H4484" s="4">
        <v>42946</v>
      </c>
      <c r="I4484" s="5">
        <v>20.635682020000001</v>
      </c>
      <c r="J4484" s="5">
        <v>4.0076521089958996</v>
      </c>
      <c r="K4484" s="5" t="s">
        <v>19</v>
      </c>
      <c r="L4484" s="5">
        <v>89</v>
      </c>
      <c r="M4484" s="7" t="s">
        <v>2260</v>
      </c>
      <c r="N4484" s="7" t="s">
        <v>2261</v>
      </c>
      <c r="O4484" s="9" t="str">
        <f t="shared" si="280"/>
        <v>2020-03-17</v>
      </c>
      <c r="P4484" s="1" t="str">
        <f>VLOOKUP(K4484,de_para!$A$2:$B$46,2,0)</f>
        <v>web event</v>
      </c>
      <c r="Q4484" s="1">
        <v>0</v>
      </c>
      <c r="R4484" s="1">
        <f t="shared" si="281"/>
        <v>3</v>
      </c>
      <c r="S4484" s="1">
        <f t="shared" si="282"/>
        <v>2020</v>
      </c>
      <c r="T4484" s="1">
        <f t="shared" si="283"/>
        <v>1</v>
      </c>
    </row>
    <row r="4485" spans="1:20" x14ac:dyDescent="0.2">
      <c r="A4485" s="3" t="s">
        <v>2212</v>
      </c>
      <c r="B4485" s="3" t="s">
        <v>2259</v>
      </c>
      <c r="C4485" s="4" t="s">
        <v>2213</v>
      </c>
      <c r="D4485" s="5" t="s">
        <v>2165</v>
      </c>
      <c r="E4485" s="4" t="s">
        <v>2166</v>
      </c>
      <c r="F4485" s="6">
        <v>69.86</v>
      </c>
      <c r="G4485" s="4">
        <v>10904</v>
      </c>
      <c r="H4485" s="4">
        <v>11887</v>
      </c>
      <c r="I4485" s="5">
        <v>5.8770084999999996</v>
      </c>
      <c r="J4485" s="5">
        <v>1.0901504035216001</v>
      </c>
      <c r="K4485" s="5" t="s">
        <v>2167</v>
      </c>
      <c r="L4485" s="5">
        <v>186</v>
      </c>
      <c r="M4485" s="7" t="s">
        <v>2260</v>
      </c>
      <c r="N4485" s="7" t="s">
        <v>2261</v>
      </c>
      <c r="O4485" s="9" t="str">
        <f t="shared" si="280"/>
        <v>2020-03-17</v>
      </c>
      <c r="P4485" s="1" t="str">
        <f>VLOOKUP(K4485,de_para!$A$2:$B$46,2,0)</f>
        <v>web event</v>
      </c>
      <c r="Q4485" s="1">
        <v>0</v>
      </c>
      <c r="R4485" s="1">
        <f t="shared" si="281"/>
        <v>3</v>
      </c>
      <c r="S4485" s="1">
        <f t="shared" si="282"/>
        <v>2020</v>
      </c>
      <c r="T4485" s="1">
        <f t="shared" si="283"/>
        <v>1</v>
      </c>
    </row>
    <row r="4486" spans="1:20" x14ac:dyDescent="0.2">
      <c r="A4486" s="3" t="s">
        <v>2174</v>
      </c>
      <c r="B4486" s="3" t="s">
        <v>2259</v>
      </c>
      <c r="C4486" s="4" t="s">
        <v>2175</v>
      </c>
      <c r="D4486" s="5" t="s">
        <v>2176</v>
      </c>
      <c r="E4486" s="4" t="s">
        <v>2177</v>
      </c>
      <c r="F4486" s="6">
        <v>6396.12</v>
      </c>
      <c r="G4486" s="4">
        <v>17068</v>
      </c>
      <c r="H4486" s="4">
        <v>235394</v>
      </c>
      <c r="I4486" s="5">
        <v>27.171975499999999</v>
      </c>
      <c r="J4486" s="5">
        <v>13.791539723459</v>
      </c>
      <c r="K4486" s="5" t="s">
        <v>2156</v>
      </c>
      <c r="L4486" s="5">
        <v>15</v>
      </c>
      <c r="M4486" s="7" t="s">
        <v>2260</v>
      </c>
      <c r="N4486" s="7" t="s">
        <v>2261</v>
      </c>
      <c r="O4486" s="9" t="str">
        <f t="shared" si="280"/>
        <v>2020-03-17</v>
      </c>
      <c r="P4486" s="1" t="str">
        <f>VLOOKUP(K4486,de_para!$A$2:$B$46,2,0)</f>
        <v>credito_confirmado</v>
      </c>
      <c r="Q4486" s="1">
        <v>0</v>
      </c>
      <c r="R4486" s="1">
        <f t="shared" si="281"/>
        <v>3</v>
      </c>
      <c r="S4486" s="1">
        <f t="shared" si="282"/>
        <v>2020</v>
      </c>
      <c r="T4486" s="1">
        <f t="shared" si="283"/>
        <v>1</v>
      </c>
    </row>
    <row r="4487" spans="1:20" x14ac:dyDescent="0.2">
      <c r="A4487" s="3" t="s">
        <v>1892</v>
      </c>
      <c r="B4487" s="3" t="s">
        <v>2259</v>
      </c>
      <c r="C4487" s="4" t="s">
        <v>1893</v>
      </c>
      <c r="D4487" s="5" t="s">
        <v>1841</v>
      </c>
      <c r="E4487" s="4" t="s">
        <v>1842</v>
      </c>
      <c r="F4487" s="6">
        <v>2003.76</v>
      </c>
      <c r="G4487" s="4">
        <v>142144</v>
      </c>
      <c r="H4487" s="4">
        <v>369081</v>
      </c>
      <c r="I4487" s="5">
        <v>5.4290521600000003</v>
      </c>
      <c r="J4487" s="5">
        <v>2.5965288721297002</v>
      </c>
      <c r="K4487" s="5" t="s">
        <v>1304</v>
      </c>
      <c r="L4487" s="5">
        <v>180</v>
      </c>
      <c r="M4487" s="7" t="s">
        <v>2260</v>
      </c>
      <c r="N4487" s="7" t="s">
        <v>2261</v>
      </c>
      <c r="O4487" s="9" t="str">
        <f t="shared" si="280"/>
        <v>2020-03-17</v>
      </c>
      <c r="P4487" s="1" t="str">
        <f>VLOOKUP(K4487,de_para!$A$2:$B$46,2,0)</f>
        <v>web event</v>
      </c>
      <c r="Q4487" s="1">
        <v>0</v>
      </c>
      <c r="R4487" s="1">
        <f t="shared" si="281"/>
        <v>3</v>
      </c>
      <c r="S4487" s="1">
        <f t="shared" si="282"/>
        <v>2020</v>
      </c>
      <c r="T4487" s="1">
        <f t="shared" si="283"/>
        <v>1</v>
      </c>
    </row>
    <row r="4488" spans="1:20" x14ac:dyDescent="0.2">
      <c r="A4488" s="3" t="s">
        <v>1446</v>
      </c>
      <c r="B4488" s="3" t="s">
        <v>2259</v>
      </c>
      <c r="C4488" s="4" t="s">
        <v>1677</v>
      </c>
      <c r="D4488" s="5" t="s">
        <v>1239</v>
      </c>
      <c r="E4488" s="4" t="s">
        <v>1240</v>
      </c>
      <c r="F4488" s="6">
        <v>0</v>
      </c>
      <c r="G4488" s="4">
        <v>0</v>
      </c>
      <c r="H4488" s="4">
        <v>0</v>
      </c>
      <c r="I4488" s="5" t="s">
        <v>42</v>
      </c>
      <c r="J4488" s="5">
        <v>0</v>
      </c>
      <c r="K4488" s="5" t="s">
        <v>200</v>
      </c>
      <c r="L4488" s="5">
        <v>2</v>
      </c>
      <c r="M4488" s="7" t="s">
        <v>2260</v>
      </c>
      <c r="N4488" s="7" t="s">
        <v>2261</v>
      </c>
      <c r="O4488" s="9" t="str">
        <f t="shared" si="280"/>
        <v>2020-03-17</v>
      </c>
      <c r="P4488" s="1" t="str">
        <f>VLOOKUP(K4488,de_para!$A$2:$B$46,2,0)</f>
        <v>Mensagem</v>
      </c>
      <c r="Q4488" s="1">
        <v>1</v>
      </c>
      <c r="R4488" s="1">
        <f t="shared" si="281"/>
        <v>3</v>
      </c>
      <c r="S4488" s="1">
        <f t="shared" si="282"/>
        <v>2020</v>
      </c>
      <c r="T4488" s="1">
        <f t="shared" si="283"/>
        <v>1</v>
      </c>
    </row>
    <row r="4489" spans="1:20" x14ac:dyDescent="0.2">
      <c r="A4489" s="3" t="s">
        <v>2200</v>
      </c>
      <c r="B4489" s="3" t="s">
        <v>2259</v>
      </c>
      <c r="C4489" s="4" t="s">
        <v>2271</v>
      </c>
      <c r="D4489" s="5" t="s">
        <v>1239</v>
      </c>
      <c r="E4489" s="4" t="s">
        <v>1240</v>
      </c>
      <c r="F4489" s="6">
        <v>0</v>
      </c>
      <c r="G4489" s="4">
        <v>0</v>
      </c>
      <c r="H4489" s="4">
        <v>0</v>
      </c>
      <c r="I4489" s="5" t="s">
        <v>42</v>
      </c>
      <c r="J4489" s="5">
        <v>0</v>
      </c>
      <c r="K4489" s="5" t="s">
        <v>200</v>
      </c>
      <c r="L4489" s="5">
        <v>1</v>
      </c>
      <c r="M4489" s="7" t="s">
        <v>2260</v>
      </c>
      <c r="N4489" s="7" t="s">
        <v>2261</v>
      </c>
      <c r="O4489" s="9" t="str">
        <f t="shared" si="280"/>
        <v>2020-03-17</v>
      </c>
      <c r="P4489" s="1" t="str">
        <f>VLOOKUP(K4489,de_para!$A$2:$B$46,2,0)</f>
        <v>Mensagem</v>
      </c>
      <c r="Q4489" s="1">
        <v>1</v>
      </c>
      <c r="R4489" s="1">
        <f t="shared" si="281"/>
        <v>3</v>
      </c>
      <c r="S4489" s="1">
        <f t="shared" si="282"/>
        <v>2020</v>
      </c>
      <c r="T4489" s="1">
        <f t="shared" si="283"/>
        <v>1</v>
      </c>
    </row>
    <row r="4490" spans="1:20" x14ac:dyDescent="0.2">
      <c r="A4490" s="3" t="s">
        <v>2223</v>
      </c>
      <c r="B4490" s="3" t="s">
        <v>2259</v>
      </c>
      <c r="C4490" s="4" t="s">
        <v>2224</v>
      </c>
      <c r="D4490" s="5" t="s">
        <v>2225</v>
      </c>
      <c r="E4490" s="4" t="s">
        <v>2226</v>
      </c>
      <c r="F4490" s="6">
        <v>21.45</v>
      </c>
      <c r="G4490" s="4">
        <v>714</v>
      </c>
      <c r="H4490" s="4">
        <v>934</v>
      </c>
      <c r="I4490" s="5">
        <v>22.965738760000001</v>
      </c>
      <c r="J4490" s="5">
        <v>1.3081232492996999</v>
      </c>
      <c r="K4490" s="5" t="s">
        <v>1397</v>
      </c>
      <c r="L4490" s="5">
        <v>1</v>
      </c>
      <c r="M4490" s="7" t="s">
        <v>2260</v>
      </c>
      <c r="N4490" s="7" t="s">
        <v>2261</v>
      </c>
      <c r="O4490" s="9" t="str">
        <f t="shared" si="280"/>
        <v>2020-03-17</v>
      </c>
      <c r="P4490" s="1" t="str">
        <f>VLOOKUP(K4490,de_para!$A$2:$B$46,2,0)</f>
        <v>Mid funnel</v>
      </c>
      <c r="Q4490" s="1">
        <v>0</v>
      </c>
      <c r="R4490" s="1">
        <f t="shared" si="281"/>
        <v>3</v>
      </c>
      <c r="S4490" s="1">
        <f t="shared" si="282"/>
        <v>2020</v>
      </c>
      <c r="T4490" s="1">
        <f t="shared" si="283"/>
        <v>1</v>
      </c>
    </row>
    <row r="4491" spans="1:20" x14ac:dyDescent="0.2">
      <c r="A4491" s="3" t="s">
        <v>1442</v>
      </c>
      <c r="B4491" s="3" t="s">
        <v>2259</v>
      </c>
      <c r="C4491" s="4" t="s">
        <v>1443</v>
      </c>
      <c r="D4491" s="5" t="s">
        <v>1239</v>
      </c>
      <c r="E4491" s="4" t="s">
        <v>1240</v>
      </c>
      <c r="F4491" s="6">
        <v>21513.15</v>
      </c>
      <c r="G4491" s="4">
        <v>1296906</v>
      </c>
      <c r="H4491" s="4">
        <v>1733034</v>
      </c>
      <c r="I4491" s="5">
        <v>12.41357642</v>
      </c>
      <c r="J4491" s="5">
        <v>1.3362834314900001</v>
      </c>
      <c r="K4491" s="5" t="s">
        <v>200</v>
      </c>
      <c r="L4491" s="5">
        <v>828</v>
      </c>
      <c r="M4491" s="7" t="s">
        <v>2260</v>
      </c>
      <c r="N4491" s="7" t="s">
        <v>2261</v>
      </c>
      <c r="O4491" s="9" t="str">
        <f t="shared" si="280"/>
        <v>2020-03-17</v>
      </c>
      <c r="P4491" s="1" t="str">
        <f>VLOOKUP(K4491,de_para!$A$2:$B$46,2,0)</f>
        <v>Mensagem</v>
      </c>
      <c r="Q4491" s="1">
        <v>1</v>
      </c>
      <c r="R4491" s="1">
        <f t="shared" si="281"/>
        <v>3</v>
      </c>
      <c r="S4491" s="1">
        <f t="shared" si="282"/>
        <v>2020</v>
      </c>
      <c r="T4491" s="1">
        <f t="shared" si="283"/>
        <v>1</v>
      </c>
    </row>
    <row r="4492" spans="1:20" x14ac:dyDescent="0.2">
      <c r="A4492" s="3" t="s">
        <v>1574</v>
      </c>
      <c r="B4492" s="3" t="s">
        <v>2259</v>
      </c>
      <c r="C4492" s="4" t="s">
        <v>2245</v>
      </c>
      <c r="D4492" s="5" t="s">
        <v>1249</v>
      </c>
      <c r="E4492" s="4" t="s">
        <v>1250</v>
      </c>
      <c r="F4492" s="6">
        <v>1583.25</v>
      </c>
      <c r="G4492" s="4">
        <v>251128</v>
      </c>
      <c r="H4492" s="4">
        <v>349089</v>
      </c>
      <c r="I4492" s="5">
        <v>4.5353763699999998</v>
      </c>
      <c r="J4492" s="5">
        <v>1.3900839412570001</v>
      </c>
      <c r="K4492" s="5" t="s">
        <v>1251</v>
      </c>
      <c r="L4492" s="5">
        <v>21</v>
      </c>
      <c r="M4492" s="7" t="s">
        <v>2260</v>
      </c>
      <c r="N4492" s="7" t="s">
        <v>2261</v>
      </c>
      <c r="O4492" s="9" t="str">
        <f t="shared" si="280"/>
        <v>2020-03-17</v>
      </c>
      <c r="P4492" s="1" t="str">
        <f>VLOOKUP(K4492,de_para!$A$2:$B$46,2,0)</f>
        <v>Credenciamento</v>
      </c>
      <c r="Q4492" s="1">
        <v>0</v>
      </c>
      <c r="R4492" s="1">
        <f t="shared" si="281"/>
        <v>3</v>
      </c>
      <c r="S4492" s="1">
        <f t="shared" si="282"/>
        <v>2020</v>
      </c>
      <c r="T4492" s="1">
        <f t="shared" si="283"/>
        <v>1</v>
      </c>
    </row>
    <row r="4493" spans="1:20" x14ac:dyDescent="0.2">
      <c r="A4493" s="3" t="s">
        <v>311</v>
      </c>
      <c r="B4493" s="3" t="s">
        <v>2259</v>
      </c>
      <c r="C4493" s="4" t="s">
        <v>2168</v>
      </c>
      <c r="D4493" s="5" t="s">
        <v>2114</v>
      </c>
      <c r="E4493" s="4" t="s">
        <v>2115</v>
      </c>
      <c r="F4493" s="6">
        <v>3290.09</v>
      </c>
      <c r="G4493" s="4">
        <v>268417</v>
      </c>
      <c r="H4493" s="4">
        <v>438195</v>
      </c>
      <c r="I4493" s="5">
        <v>7.5082782799999999</v>
      </c>
      <c r="J4493" s="5">
        <v>1.6325158242585001</v>
      </c>
      <c r="K4493" s="5" t="s">
        <v>19</v>
      </c>
      <c r="L4493" s="5">
        <v>96</v>
      </c>
      <c r="M4493" s="7" t="s">
        <v>2260</v>
      </c>
      <c r="N4493" s="7" t="s">
        <v>2261</v>
      </c>
      <c r="O4493" s="9" t="str">
        <f t="shared" si="280"/>
        <v>2020-03-17</v>
      </c>
      <c r="P4493" s="1" t="str">
        <f>VLOOKUP(K4493,de_para!$A$2:$B$46,2,0)</f>
        <v>web event</v>
      </c>
      <c r="Q4493" s="1">
        <v>0</v>
      </c>
      <c r="R4493" s="1">
        <f t="shared" si="281"/>
        <v>3</v>
      </c>
      <c r="S4493" s="1">
        <f t="shared" si="282"/>
        <v>2020</v>
      </c>
      <c r="T4493" s="1">
        <f t="shared" si="283"/>
        <v>1</v>
      </c>
    </row>
    <row r="4494" spans="1:20" x14ac:dyDescent="0.2">
      <c r="A4494" s="3" t="s">
        <v>2054</v>
      </c>
      <c r="B4494" s="3" t="s">
        <v>2259</v>
      </c>
      <c r="C4494" s="4" t="s">
        <v>2055</v>
      </c>
      <c r="D4494" s="5" t="s">
        <v>1360</v>
      </c>
      <c r="E4494" s="4" t="s">
        <v>1361</v>
      </c>
      <c r="F4494" s="6">
        <v>1030.92</v>
      </c>
      <c r="G4494" s="4">
        <v>112382</v>
      </c>
      <c r="H4494" s="4">
        <v>120040</v>
      </c>
      <c r="I4494" s="5">
        <v>8.5881372900000006</v>
      </c>
      <c r="J4494" s="5">
        <v>1.0681425851115001</v>
      </c>
      <c r="K4494" s="5" t="s">
        <v>30</v>
      </c>
      <c r="L4494" s="5">
        <v>51</v>
      </c>
      <c r="M4494" s="7" t="s">
        <v>2260</v>
      </c>
      <c r="N4494" s="7" t="s">
        <v>2261</v>
      </c>
      <c r="O4494" s="9" t="str">
        <f t="shared" si="280"/>
        <v>2020-03-17</v>
      </c>
      <c r="P4494" s="1" t="str">
        <f>VLOOKUP(K4494,de_para!$A$2:$B$46,2,0)</f>
        <v>Lead Ads</v>
      </c>
      <c r="Q4494" s="1">
        <v>0</v>
      </c>
      <c r="R4494" s="1">
        <f t="shared" si="281"/>
        <v>3</v>
      </c>
      <c r="S4494" s="1">
        <f t="shared" si="282"/>
        <v>2020</v>
      </c>
      <c r="T4494" s="1">
        <f t="shared" si="283"/>
        <v>1</v>
      </c>
    </row>
    <row r="4495" spans="1:20" x14ac:dyDescent="0.2">
      <c r="A4495" s="3" t="s">
        <v>2252</v>
      </c>
      <c r="B4495" s="3" t="s">
        <v>2259</v>
      </c>
      <c r="C4495" s="4" t="s">
        <v>2253</v>
      </c>
      <c r="D4495" s="5" t="s">
        <v>1503</v>
      </c>
      <c r="E4495" s="4" t="s">
        <v>1504</v>
      </c>
      <c r="F4495" s="6">
        <v>37.159999999999997</v>
      </c>
      <c r="G4495" s="4">
        <v>939</v>
      </c>
      <c r="H4495" s="4">
        <v>1516</v>
      </c>
      <c r="I4495" s="5">
        <v>24.511873349999998</v>
      </c>
      <c r="J4495" s="5">
        <v>1.6144834930776999</v>
      </c>
      <c r="K4495" s="5" t="s">
        <v>1304</v>
      </c>
      <c r="L4495" s="5">
        <v>4</v>
      </c>
      <c r="M4495" s="7" t="s">
        <v>2260</v>
      </c>
      <c r="N4495" s="7" t="s">
        <v>2261</v>
      </c>
      <c r="O4495" s="9" t="str">
        <f t="shared" si="280"/>
        <v>2020-03-17</v>
      </c>
      <c r="P4495" s="1" t="str">
        <f>VLOOKUP(K4495,de_para!$A$2:$B$46,2,0)</f>
        <v>web event</v>
      </c>
      <c r="Q4495" s="1">
        <v>0</v>
      </c>
      <c r="R4495" s="1">
        <f t="shared" si="281"/>
        <v>3</v>
      </c>
      <c r="S4495" s="1">
        <f t="shared" si="282"/>
        <v>2020</v>
      </c>
      <c r="T4495" s="1">
        <f t="shared" si="283"/>
        <v>1</v>
      </c>
    </row>
    <row r="4496" spans="1:20" x14ac:dyDescent="0.2">
      <c r="A4496" s="3" t="s">
        <v>1574</v>
      </c>
      <c r="B4496" s="3" t="s">
        <v>2259</v>
      </c>
      <c r="C4496" s="4" t="s">
        <v>1577</v>
      </c>
      <c r="D4496" s="5" t="s">
        <v>456</v>
      </c>
      <c r="E4496" s="4" t="s">
        <v>457</v>
      </c>
      <c r="F4496" s="6">
        <v>8992.17</v>
      </c>
      <c r="G4496" s="4">
        <v>686976</v>
      </c>
      <c r="H4496" s="4">
        <v>1141243</v>
      </c>
      <c r="I4496" s="5">
        <v>7.8792772400000004</v>
      </c>
      <c r="J4496" s="5">
        <v>1.6612559972983001</v>
      </c>
      <c r="K4496" s="5" t="s">
        <v>38</v>
      </c>
      <c r="L4496" s="5">
        <v>24</v>
      </c>
      <c r="M4496" s="7" t="s">
        <v>2260</v>
      </c>
      <c r="N4496" s="7" t="s">
        <v>2261</v>
      </c>
      <c r="O4496" s="9" t="str">
        <f t="shared" si="280"/>
        <v>2020-03-17</v>
      </c>
      <c r="P4496" s="1" t="str">
        <f>VLOOKUP(K4496,de_para!$A$2:$B$46,2,0)</f>
        <v>Credenciamento</v>
      </c>
      <c r="Q4496" s="1">
        <v>0</v>
      </c>
      <c r="R4496" s="1">
        <f t="shared" si="281"/>
        <v>3</v>
      </c>
      <c r="S4496" s="1">
        <f t="shared" si="282"/>
        <v>2020</v>
      </c>
      <c r="T4496" s="1">
        <f t="shared" si="283"/>
        <v>1</v>
      </c>
    </row>
    <row r="4497" spans="1:20" x14ac:dyDescent="0.2">
      <c r="A4497" s="3" t="s">
        <v>2272</v>
      </c>
      <c r="B4497" s="3" t="s">
        <v>2259</v>
      </c>
      <c r="C4497" s="4" t="s">
        <v>2273</v>
      </c>
      <c r="D4497" s="5" t="s">
        <v>2274</v>
      </c>
      <c r="E4497" s="4" t="s">
        <v>2275</v>
      </c>
      <c r="F4497" s="6">
        <v>0</v>
      </c>
      <c r="G4497" s="4">
        <v>0</v>
      </c>
      <c r="H4497" s="4">
        <v>0</v>
      </c>
      <c r="I4497" s="5" t="s">
        <v>42</v>
      </c>
      <c r="J4497" s="5">
        <v>0</v>
      </c>
      <c r="K4497" s="5" t="s">
        <v>2156</v>
      </c>
      <c r="L4497" s="5">
        <v>4</v>
      </c>
      <c r="M4497" s="7" t="s">
        <v>2260</v>
      </c>
      <c r="N4497" s="7" t="s">
        <v>2261</v>
      </c>
      <c r="O4497" s="9" t="str">
        <f t="shared" si="280"/>
        <v>2020-03-17</v>
      </c>
      <c r="P4497" s="1" t="str">
        <f>VLOOKUP(K4497,de_para!$A$2:$B$46,2,0)</f>
        <v>credito_confirmado</v>
      </c>
      <c r="Q4497" s="1">
        <v>0</v>
      </c>
      <c r="R4497" s="1">
        <f t="shared" si="281"/>
        <v>3</v>
      </c>
      <c r="S4497" s="1">
        <f t="shared" si="282"/>
        <v>2020</v>
      </c>
      <c r="T4497" s="1">
        <f t="shared" si="283"/>
        <v>1</v>
      </c>
    </row>
    <row r="4498" spans="1:20" x14ac:dyDescent="0.2">
      <c r="A4498" s="3" t="s">
        <v>1444</v>
      </c>
      <c r="B4498" s="3" t="s">
        <v>2259</v>
      </c>
      <c r="C4498" s="4" t="s">
        <v>1445</v>
      </c>
      <c r="D4498" s="5" t="s">
        <v>1416</v>
      </c>
      <c r="E4498" s="4" t="s">
        <v>1417</v>
      </c>
      <c r="F4498" s="6">
        <v>7930.76</v>
      </c>
      <c r="G4498" s="4">
        <v>672388</v>
      </c>
      <c r="H4498" s="4">
        <v>836190</v>
      </c>
      <c r="I4498" s="5">
        <v>9.4843994800000004</v>
      </c>
      <c r="J4498" s="5">
        <v>1.2436123190777</v>
      </c>
      <c r="K4498" s="5" t="s">
        <v>200</v>
      </c>
      <c r="L4498" s="5">
        <v>313</v>
      </c>
      <c r="M4498" s="7" t="s">
        <v>2260</v>
      </c>
      <c r="N4498" s="7" t="s">
        <v>2261</v>
      </c>
      <c r="O4498" s="9" t="str">
        <f t="shared" si="280"/>
        <v>2020-03-17</v>
      </c>
      <c r="P4498" s="1" t="str">
        <f>VLOOKUP(K4498,de_para!$A$2:$B$46,2,0)</f>
        <v>Mensagem</v>
      </c>
      <c r="Q4498" s="1">
        <v>1</v>
      </c>
      <c r="R4498" s="1">
        <f t="shared" si="281"/>
        <v>3</v>
      </c>
      <c r="S4498" s="1">
        <f t="shared" si="282"/>
        <v>2020</v>
      </c>
      <c r="T4498" s="1">
        <f t="shared" si="283"/>
        <v>1</v>
      </c>
    </row>
    <row r="4499" spans="1:20" x14ac:dyDescent="0.2">
      <c r="A4499" s="3" t="s">
        <v>2006</v>
      </c>
      <c r="B4499" s="3" t="s">
        <v>2259</v>
      </c>
      <c r="C4499" s="4" t="s">
        <v>2007</v>
      </c>
      <c r="D4499" s="5" t="s">
        <v>1841</v>
      </c>
      <c r="E4499" s="4" t="s">
        <v>1842</v>
      </c>
      <c r="F4499" s="6">
        <v>3284.52</v>
      </c>
      <c r="G4499" s="4">
        <v>265344</v>
      </c>
      <c r="H4499" s="4">
        <v>476720</v>
      </c>
      <c r="I4499" s="5">
        <v>6.8898305100000004</v>
      </c>
      <c r="J4499" s="5">
        <v>1.7966111915098999</v>
      </c>
      <c r="K4499" s="5" t="s">
        <v>1304</v>
      </c>
      <c r="L4499" s="5">
        <v>283</v>
      </c>
      <c r="M4499" s="7" t="s">
        <v>2260</v>
      </c>
      <c r="N4499" s="7" t="s">
        <v>2261</v>
      </c>
      <c r="O4499" s="9" t="str">
        <f t="shared" si="280"/>
        <v>2020-03-17</v>
      </c>
      <c r="P4499" s="1" t="str">
        <f>VLOOKUP(K4499,de_para!$A$2:$B$46,2,0)</f>
        <v>web event</v>
      </c>
      <c r="Q4499" s="1">
        <v>0</v>
      </c>
      <c r="R4499" s="1">
        <f t="shared" si="281"/>
        <v>3</v>
      </c>
      <c r="S4499" s="1">
        <f t="shared" si="282"/>
        <v>2020</v>
      </c>
      <c r="T4499" s="1">
        <f t="shared" si="283"/>
        <v>1</v>
      </c>
    </row>
    <row r="4500" spans="1:20" x14ac:dyDescent="0.2">
      <c r="A4500" s="3" t="s">
        <v>958</v>
      </c>
      <c r="B4500" s="3" t="s">
        <v>2259</v>
      </c>
      <c r="C4500" s="4" t="s">
        <v>2113</v>
      </c>
      <c r="D4500" s="5" t="s">
        <v>2114</v>
      </c>
      <c r="E4500" s="4" t="s">
        <v>2115</v>
      </c>
      <c r="F4500" s="6">
        <v>2576.16</v>
      </c>
      <c r="G4500" s="4">
        <v>322558</v>
      </c>
      <c r="H4500" s="4">
        <v>459409</v>
      </c>
      <c r="I4500" s="5">
        <v>5.60755231</v>
      </c>
      <c r="J4500" s="5">
        <v>1.4242678836053999</v>
      </c>
      <c r="K4500" s="5" t="s">
        <v>19</v>
      </c>
      <c r="L4500" s="5">
        <v>77</v>
      </c>
      <c r="M4500" s="7" t="s">
        <v>2260</v>
      </c>
      <c r="N4500" s="7" t="s">
        <v>2261</v>
      </c>
      <c r="O4500" s="9" t="str">
        <f t="shared" si="280"/>
        <v>2020-03-17</v>
      </c>
      <c r="P4500" s="1" t="str">
        <f>VLOOKUP(K4500,de_para!$A$2:$B$46,2,0)</f>
        <v>web event</v>
      </c>
      <c r="Q4500" s="1">
        <v>0</v>
      </c>
      <c r="R4500" s="1">
        <f t="shared" si="281"/>
        <v>3</v>
      </c>
      <c r="S4500" s="1">
        <f t="shared" si="282"/>
        <v>2020</v>
      </c>
      <c r="T4500" s="1">
        <f t="shared" si="283"/>
        <v>1</v>
      </c>
    </row>
    <row r="4501" spans="1:20" x14ac:dyDescent="0.2">
      <c r="A4501" s="3" t="s">
        <v>2196</v>
      </c>
      <c r="B4501" s="3" t="s">
        <v>2259</v>
      </c>
      <c r="C4501" s="4" t="s">
        <v>2197</v>
      </c>
      <c r="D4501" s="5" t="s">
        <v>2198</v>
      </c>
      <c r="E4501" s="4" t="s">
        <v>2199</v>
      </c>
      <c r="F4501" s="6">
        <v>314.64999999999998</v>
      </c>
      <c r="G4501" s="4">
        <v>4869</v>
      </c>
      <c r="H4501" s="4">
        <v>22072</v>
      </c>
      <c r="I4501" s="5">
        <v>14.25561798</v>
      </c>
      <c r="J4501" s="5">
        <v>4.5331690285480004</v>
      </c>
      <c r="K4501" s="5" t="s">
        <v>2156</v>
      </c>
      <c r="L4501" s="5">
        <v>23</v>
      </c>
      <c r="M4501" s="7" t="s">
        <v>2260</v>
      </c>
      <c r="N4501" s="7" t="s">
        <v>2261</v>
      </c>
      <c r="O4501" s="9" t="str">
        <f t="shared" si="280"/>
        <v>2020-03-17</v>
      </c>
      <c r="P4501" s="1" t="str">
        <f>VLOOKUP(K4501,de_para!$A$2:$B$46,2,0)</f>
        <v>credito_confirmado</v>
      </c>
      <c r="Q4501" s="1">
        <v>0</v>
      </c>
      <c r="R4501" s="1">
        <f t="shared" si="281"/>
        <v>3</v>
      </c>
      <c r="S4501" s="1">
        <f t="shared" si="282"/>
        <v>2020</v>
      </c>
      <c r="T4501" s="1">
        <f t="shared" si="283"/>
        <v>1</v>
      </c>
    </row>
    <row r="4502" spans="1:20" x14ac:dyDescent="0.2">
      <c r="A4502" s="3" t="s">
        <v>1696</v>
      </c>
      <c r="B4502" s="3" t="s">
        <v>2259</v>
      </c>
      <c r="C4502" s="4" t="s">
        <v>1697</v>
      </c>
      <c r="D4502" s="5" t="s">
        <v>1329</v>
      </c>
      <c r="E4502" s="4" t="s">
        <v>1330</v>
      </c>
      <c r="F4502" s="6">
        <v>5659.71</v>
      </c>
      <c r="G4502" s="4">
        <v>170784</v>
      </c>
      <c r="H4502" s="4">
        <v>386753</v>
      </c>
      <c r="I4502" s="5">
        <v>14.63391363</v>
      </c>
      <c r="J4502" s="5">
        <v>2.2645739647742</v>
      </c>
      <c r="K4502" s="5" t="s">
        <v>30</v>
      </c>
      <c r="L4502" s="5">
        <v>254</v>
      </c>
      <c r="M4502" s="7" t="s">
        <v>2260</v>
      </c>
      <c r="N4502" s="7" t="s">
        <v>2261</v>
      </c>
      <c r="O4502" s="9" t="str">
        <f t="shared" si="280"/>
        <v>2020-03-17</v>
      </c>
      <c r="P4502" s="1" t="str">
        <f>VLOOKUP(K4502,de_para!$A$2:$B$46,2,0)</f>
        <v>Lead Ads</v>
      </c>
      <c r="Q4502" s="1">
        <v>0</v>
      </c>
      <c r="R4502" s="1">
        <f t="shared" si="281"/>
        <v>3</v>
      </c>
      <c r="S4502" s="1">
        <f t="shared" si="282"/>
        <v>2020</v>
      </c>
      <c r="T4502" s="1">
        <f t="shared" si="283"/>
        <v>1</v>
      </c>
    </row>
    <row r="4503" spans="1:20" x14ac:dyDescent="0.2">
      <c r="A4503" s="3" t="s">
        <v>1327</v>
      </c>
      <c r="B4503" s="3" t="s">
        <v>2259</v>
      </c>
      <c r="C4503" s="4" t="s">
        <v>1328</v>
      </c>
      <c r="D4503" s="5" t="s">
        <v>1329</v>
      </c>
      <c r="E4503" s="4" t="s">
        <v>1330</v>
      </c>
      <c r="F4503" s="6">
        <v>5468.49</v>
      </c>
      <c r="G4503" s="4">
        <v>90944</v>
      </c>
      <c r="H4503" s="4">
        <v>233350</v>
      </c>
      <c r="I4503" s="5">
        <v>23.43471181</v>
      </c>
      <c r="J4503" s="5">
        <v>2.5658647079521</v>
      </c>
      <c r="K4503" s="5" t="s">
        <v>30</v>
      </c>
      <c r="L4503" s="5">
        <v>390</v>
      </c>
      <c r="M4503" s="7" t="s">
        <v>2260</v>
      </c>
      <c r="N4503" s="7" t="s">
        <v>2261</v>
      </c>
      <c r="O4503" s="9" t="str">
        <f t="shared" si="280"/>
        <v>2020-03-17</v>
      </c>
      <c r="P4503" s="1" t="str">
        <f>VLOOKUP(K4503,de_para!$A$2:$B$46,2,0)</f>
        <v>Lead Ads</v>
      </c>
      <c r="Q4503" s="1">
        <v>0</v>
      </c>
      <c r="R4503" s="1">
        <f t="shared" si="281"/>
        <v>3</v>
      </c>
      <c r="S4503" s="1">
        <f t="shared" si="282"/>
        <v>2020</v>
      </c>
      <c r="T4503" s="1">
        <f t="shared" si="283"/>
        <v>1</v>
      </c>
    </row>
    <row r="4504" spans="1:20" x14ac:dyDescent="0.2">
      <c r="A4504" s="3" t="s">
        <v>2163</v>
      </c>
      <c r="B4504" s="3" t="s">
        <v>2259</v>
      </c>
      <c r="C4504" s="4" t="s">
        <v>2164</v>
      </c>
      <c r="D4504" s="5" t="s">
        <v>2165</v>
      </c>
      <c r="E4504" s="4" t="s">
        <v>2166</v>
      </c>
      <c r="F4504" s="6">
        <v>36.590000000000003</v>
      </c>
      <c r="G4504" s="4">
        <v>6680</v>
      </c>
      <c r="H4504" s="4">
        <v>8232</v>
      </c>
      <c r="I4504" s="5">
        <v>4.44484937</v>
      </c>
      <c r="J4504" s="5">
        <v>1.2323353293413</v>
      </c>
      <c r="K4504" s="5" t="s">
        <v>2167</v>
      </c>
      <c r="L4504" s="5">
        <v>73</v>
      </c>
      <c r="M4504" s="7" t="s">
        <v>2260</v>
      </c>
      <c r="N4504" s="7" t="s">
        <v>2261</v>
      </c>
      <c r="O4504" s="9" t="str">
        <f t="shared" si="280"/>
        <v>2020-03-17</v>
      </c>
      <c r="P4504" s="1" t="str">
        <f>VLOOKUP(K4504,de_para!$A$2:$B$46,2,0)</f>
        <v>web event</v>
      </c>
      <c r="Q4504" s="1">
        <v>0</v>
      </c>
      <c r="R4504" s="1">
        <f t="shared" si="281"/>
        <v>3</v>
      </c>
      <c r="S4504" s="1">
        <f t="shared" si="282"/>
        <v>2020</v>
      </c>
      <c r="T4504" s="1">
        <f t="shared" si="283"/>
        <v>1</v>
      </c>
    </row>
    <row r="4505" spans="1:20" x14ac:dyDescent="0.2">
      <c r="A4505" s="3" t="s">
        <v>1446</v>
      </c>
      <c r="B4505" s="3" t="s">
        <v>2259</v>
      </c>
      <c r="C4505" s="4" t="s">
        <v>1447</v>
      </c>
      <c r="D4505" s="5" t="s">
        <v>1416</v>
      </c>
      <c r="E4505" s="4" t="s">
        <v>1417</v>
      </c>
      <c r="F4505" s="6">
        <v>0</v>
      </c>
      <c r="G4505" s="4">
        <v>0</v>
      </c>
      <c r="H4505" s="4">
        <v>0</v>
      </c>
      <c r="I4505" s="5" t="s">
        <v>42</v>
      </c>
      <c r="J4505" s="5">
        <v>0</v>
      </c>
      <c r="K4505" s="5" t="s">
        <v>200</v>
      </c>
      <c r="L4505" s="5">
        <v>4</v>
      </c>
      <c r="M4505" s="7" t="s">
        <v>2260</v>
      </c>
      <c r="N4505" s="7" t="s">
        <v>2261</v>
      </c>
      <c r="O4505" s="9" t="str">
        <f t="shared" si="280"/>
        <v>2020-03-17</v>
      </c>
      <c r="P4505" s="1" t="str">
        <f>VLOOKUP(K4505,de_para!$A$2:$B$46,2,0)</f>
        <v>Mensagem</v>
      </c>
      <c r="Q4505" s="1">
        <v>1</v>
      </c>
      <c r="R4505" s="1">
        <f t="shared" si="281"/>
        <v>3</v>
      </c>
      <c r="S4505" s="1">
        <f t="shared" si="282"/>
        <v>2020</v>
      </c>
      <c r="T4505" s="1">
        <f t="shared" si="283"/>
        <v>1</v>
      </c>
    </row>
    <row r="4506" spans="1:20" x14ac:dyDescent="0.2">
      <c r="A4506" s="3" t="s">
        <v>1477</v>
      </c>
      <c r="B4506" s="3" t="s">
        <v>2259</v>
      </c>
      <c r="C4506" s="4" t="s">
        <v>1478</v>
      </c>
      <c r="D4506" s="5" t="s">
        <v>1239</v>
      </c>
      <c r="E4506" s="4" t="s">
        <v>1240</v>
      </c>
      <c r="F4506" s="6">
        <v>6488.05</v>
      </c>
      <c r="G4506" s="4">
        <v>654720</v>
      </c>
      <c r="H4506" s="4">
        <v>770055</v>
      </c>
      <c r="I4506" s="5">
        <v>8.4254371399999997</v>
      </c>
      <c r="J4506" s="5">
        <v>1.1761592741935001</v>
      </c>
      <c r="K4506" s="5" t="s">
        <v>200</v>
      </c>
      <c r="L4506" s="5">
        <v>254</v>
      </c>
      <c r="M4506" s="7" t="s">
        <v>2260</v>
      </c>
      <c r="N4506" s="7" t="s">
        <v>2261</v>
      </c>
      <c r="O4506" s="9" t="str">
        <f t="shared" si="280"/>
        <v>2020-03-17</v>
      </c>
      <c r="P4506" s="1" t="str">
        <f>VLOOKUP(K4506,de_para!$A$2:$B$46,2,0)</f>
        <v>Mensagem</v>
      </c>
      <c r="Q4506" s="1">
        <v>1</v>
      </c>
      <c r="R4506" s="1">
        <f t="shared" si="281"/>
        <v>3</v>
      </c>
      <c r="S4506" s="1">
        <f t="shared" si="282"/>
        <v>2020</v>
      </c>
      <c r="T4506" s="1">
        <f t="shared" si="283"/>
        <v>1</v>
      </c>
    </row>
    <row r="4507" spans="1:20" x14ac:dyDescent="0.2">
      <c r="A4507" s="3" t="s">
        <v>2276</v>
      </c>
      <c r="B4507" s="3" t="s">
        <v>2259</v>
      </c>
      <c r="C4507" s="4" t="s">
        <v>2277</v>
      </c>
      <c r="D4507" s="5" t="s">
        <v>2278</v>
      </c>
      <c r="E4507" s="4" t="s">
        <v>2279</v>
      </c>
      <c r="F4507" s="6">
        <v>77.88</v>
      </c>
      <c r="G4507" s="4">
        <v>1510</v>
      </c>
      <c r="H4507" s="4">
        <v>2118</v>
      </c>
      <c r="I4507" s="5">
        <v>36.77053824</v>
      </c>
      <c r="J4507" s="5">
        <v>1.4026490066224999</v>
      </c>
      <c r="K4507" s="5" t="s">
        <v>200</v>
      </c>
      <c r="L4507" s="5">
        <v>8</v>
      </c>
      <c r="M4507" s="7" t="s">
        <v>2260</v>
      </c>
      <c r="N4507" s="7" t="s">
        <v>2261</v>
      </c>
      <c r="O4507" s="9" t="str">
        <f t="shared" si="280"/>
        <v>2020-03-17</v>
      </c>
      <c r="P4507" s="1" t="str">
        <f>VLOOKUP(K4507,de_para!$A$2:$B$46,2,0)</f>
        <v>Mensagem</v>
      </c>
      <c r="Q4507" s="1">
        <v>1</v>
      </c>
      <c r="R4507" s="1">
        <f t="shared" si="281"/>
        <v>3</v>
      </c>
      <c r="S4507" s="1">
        <f t="shared" si="282"/>
        <v>2020</v>
      </c>
      <c r="T4507" s="1">
        <f t="shared" si="283"/>
        <v>1</v>
      </c>
    </row>
    <row r="4508" spans="1:20" x14ac:dyDescent="0.2">
      <c r="A4508" s="3" t="s">
        <v>1468</v>
      </c>
      <c r="B4508" s="3" t="s">
        <v>2259</v>
      </c>
      <c r="C4508" s="4" t="s">
        <v>2063</v>
      </c>
      <c r="D4508" s="5" t="s">
        <v>2064</v>
      </c>
      <c r="E4508" s="4" t="s">
        <v>2065</v>
      </c>
      <c r="F4508" s="6">
        <v>27107.040000000001</v>
      </c>
      <c r="G4508" s="4">
        <v>941058</v>
      </c>
      <c r="H4508" s="4">
        <v>1611656</v>
      </c>
      <c r="I4508" s="5">
        <v>16.819370880000001</v>
      </c>
      <c r="J4508" s="5">
        <v>1.7126000735343001</v>
      </c>
      <c r="K4508" s="5" t="s">
        <v>200</v>
      </c>
      <c r="L4508" s="5">
        <v>1296</v>
      </c>
      <c r="M4508" s="7" t="s">
        <v>2260</v>
      </c>
      <c r="N4508" s="7" t="s">
        <v>2261</v>
      </c>
      <c r="O4508" s="9" t="str">
        <f t="shared" si="280"/>
        <v>2020-03-17</v>
      </c>
      <c r="P4508" s="1" t="str">
        <f>VLOOKUP(K4508,de_para!$A$2:$B$46,2,0)</f>
        <v>Mensagem</v>
      </c>
      <c r="Q4508" s="1">
        <v>1</v>
      </c>
      <c r="R4508" s="1">
        <f t="shared" si="281"/>
        <v>3</v>
      </c>
      <c r="S4508" s="1">
        <f t="shared" si="282"/>
        <v>2020</v>
      </c>
      <c r="T4508" s="1">
        <f t="shared" si="283"/>
        <v>1</v>
      </c>
    </row>
    <row r="4509" spans="1:20" x14ac:dyDescent="0.2">
      <c r="A4509" s="3" t="s">
        <v>1601</v>
      </c>
      <c r="B4509" s="3" t="s">
        <v>2259</v>
      </c>
      <c r="C4509" s="4" t="s">
        <v>1602</v>
      </c>
      <c r="D4509" s="5" t="s">
        <v>1360</v>
      </c>
      <c r="E4509" s="4" t="s">
        <v>1361</v>
      </c>
      <c r="F4509" s="6">
        <v>4996.25</v>
      </c>
      <c r="G4509" s="4">
        <v>363325</v>
      </c>
      <c r="H4509" s="4">
        <v>403765</v>
      </c>
      <c r="I4509" s="5">
        <v>12.37415328</v>
      </c>
      <c r="J4509" s="5">
        <v>1.1113053051674999</v>
      </c>
      <c r="K4509" s="5" t="s">
        <v>30</v>
      </c>
      <c r="L4509" s="5">
        <v>296</v>
      </c>
      <c r="M4509" s="7" t="s">
        <v>2260</v>
      </c>
      <c r="N4509" s="7" t="s">
        <v>2261</v>
      </c>
      <c r="O4509" s="9" t="str">
        <f t="shared" si="280"/>
        <v>2020-03-17</v>
      </c>
      <c r="P4509" s="1" t="str">
        <f>VLOOKUP(K4509,de_para!$A$2:$B$46,2,0)</f>
        <v>Lead Ads</v>
      </c>
      <c r="Q4509" s="1">
        <v>0</v>
      </c>
      <c r="R4509" s="1">
        <f t="shared" si="281"/>
        <v>3</v>
      </c>
      <c r="S4509" s="1">
        <f t="shared" si="282"/>
        <v>2020</v>
      </c>
      <c r="T4509" s="1">
        <f t="shared" si="283"/>
        <v>1</v>
      </c>
    </row>
    <row r="4510" spans="1:20" x14ac:dyDescent="0.2">
      <c r="A4510" s="3" t="s">
        <v>1574</v>
      </c>
      <c r="B4510" s="3" t="s">
        <v>2259</v>
      </c>
      <c r="C4510" s="4" t="s">
        <v>2231</v>
      </c>
      <c r="D4510" s="5" t="s">
        <v>2114</v>
      </c>
      <c r="E4510" s="4" t="s">
        <v>2115</v>
      </c>
      <c r="F4510" s="6">
        <v>515.29</v>
      </c>
      <c r="G4510" s="4">
        <v>59952</v>
      </c>
      <c r="H4510" s="4">
        <v>79252</v>
      </c>
      <c r="I4510" s="5">
        <v>6.5019179300000003</v>
      </c>
      <c r="J4510" s="5">
        <v>1.3219242060315</v>
      </c>
      <c r="K4510" s="5" t="s">
        <v>19</v>
      </c>
      <c r="L4510" s="5">
        <v>10</v>
      </c>
      <c r="M4510" s="7" t="s">
        <v>2260</v>
      </c>
      <c r="N4510" s="7" t="s">
        <v>2261</v>
      </c>
      <c r="O4510" s="9" t="str">
        <f t="shared" si="280"/>
        <v>2020-03-17</v>
      </c>
      <c r="P4510" s="1" t="str">
        <f>VLOOKUP(K4510,de_para!$A$2:$B$46,2,0)</f>
        <v>web event</v>
      </c>
      <c r="Q4510" s="1">
        <v>0</v>
      </c>
      <c r="R4510" s="1">
        <f t="shared" si="281"/>
        <v>3</v>
      </c>
      <c r="S4510" s="1">
        <f t="shared" si="282"/>
        <v>2020</v>
      </c>
      <c r="T4510" s="1">
        <f t="shared" si="283"/>
        <v>1</v>
      </c>
    </row>
    <row r="4511" spans="1:20" x14ac:dyDescent="0.2">
      <c r="A4511" s="3" t="s">
        <v>1444</v>
      </c>
      <c r="B4511" s="3" t="s">
        <v>2280</v>
      </c>
      <c r="C4511" s="4" t="s">
        <v>2095</v>
      </c>
      <c r="D4511" s="5" t="s">
        <v>2064</v>
      </c>
      <c r="E4511" s="4" t="s">
        <v>2065</v>
      </c>
      <c r="F4511" s="6">
        <v>4905.68</v>
      </c>
      <c r="G4511" s="4">
        <v>403714</v>
      </c>
      <c r="H4511" s="4">
        <v>442158</v>
      </c>
      <c r="I4511" s="5">
        <v>11.094857490000001</v>
      </c>
      <c r="J4511" s="5">
        <v>1.0952258281853</v>
      </c>
      <c r="K4511" s="5" t="s">
        <v>200</v>
      </c>
      <c r="L4511" s="5">
        <v>144</v>
      </c>
      <c r="M4511" s="7" t="s">
        <v>2281</v>
      </c>
      <c r="N4511" s="7" t="s">
        <v>2282</v>
      </c>
      <c r="O4511" s="9" t="str">
        <f t="shared" si="280"/>
        <v>2020-03-10</v>
      </c>
      <c r="P4511" s="1" t="str">
        <f>VLOOKUP(K4511,de_para!$A$2:$B$46,2,0)</f>
        <v>Mensagem</v>
      </c>
      <c r="Q4511" s="1">
        <v>1</v>
      </c>
      <c r="R4511" s="1">
        <f t="shared" si="281"/>
        <v>3</v>
      </c>
      <c r="S4511" s="1">
        <f t="shared" si="282"/>
        <v>2020</v>
      </c>
      <c r="T4511" s="1">
        <f t="shared" si="283"/>
        <v>1</v>
      </c>
    </row>
    <row r="4512" spans="1:20" x14ac:dyDescent="0.2">
      <c r="A4512" s="3" t="s">
        <v>2163</v>
      </c>
      <c r="B4512" s="3" t="s">
        <v>2280</v>
      </c>
      <c r="C4512" s="4" t="s">
        <v>2164</v>
      </c>
      <c r="D4512" s="5" t="s">
        <v>2165</v>
      </c>
      <c r="E4512" s="4" t="s">
        <v>2166</v>
      </c>
      <c r="F4512" s="6">
        <v>229.71</v>
      </c>
      <c r="G4512" s="4">
        <v>37081</v>
      </c>
      <c r="H4512" s="4">
        <v>50864</v>
      </c>
      <c r="I4512" s="5">
        <v>4.5161607400000001</v>
      </c>
      <c r="J4512" s="5">
        <v>1.3716997923465</v>
      </c>
      <c r="K4512" s="5" t="s">
        <v>2167</v>
      </c>
      <c r="L4512" s="5">
        <v>586</v>
      </c>
      <c r="M4512" s="7" t="s">
        <v>2281</v>
      </c>
      <c r="N4512" s="7" t="s">
        <v>2282</v>
      </c>
      <c r="O4512" s="9" t="str">
        <f t="shared" si="280"/>
        <v>2020-03-10</v>
      </c>
      <c r="P4512" s="1" t="str">
        <f>VLOOKUP(K4512,de_para!$A$2:$B$46,2,0)</f>
        <v>web event</v>
      </c>
      <c r="Q4512" s="1">
        <v>0</v>
      </c>
      <c r="R4512" s="1">
        <f t="shared" si="281"/>
        <v>3</v>
      </c>
      <c r="S4512" s="1">
        <f t="shared" si="282"/>
        <v>2020</v>
      </c>
      <c r="T4512" s="1">
        <f t="shared" si="283"/>
        <v>1</v>
      </c>
    </row>
    <row r="4513" spans="1:20" x14ac:dyDescent="0.2">
      <c r="A4513" s="3" t="s">
        <v>1468</v>
      </c>
      <c r="B4513" s="3" t="s">
        <v>2280</v>
      </c>
      <c r="C4513" s="4" t="s">
        <v>1469</v>
      </c>
      <c r="D4513" s="5" t="s">
        <v>1416</v>
      </c>
      <c r="E4513" s="4" t="s">
        <v>1417</v>
      </c>
      <c r="F4513" s="6">
        <v>10087.700000000001</v>
      </c>
      <c r="G4513" s="4">
        <v>427590</v>
      </c>
      <c r="H4513" s="4">
        <v>614144</v>
      </c>
      <c r="I4513" s="5">
        <v>16.425626560000001</v>
      </c>
      <c r="J4513" s="5">
        <v>1.436291774831</v>
      </c>
      <c r="K4513" s="5" t="s">
        <v>200</v>
      </c>
      <c r="L4513" s="5">
        <v>405</v>
      </c>
      <c r="M4513" s="7" t="s">
        <v>2281</v>
      </c>
      <c r="N4513" s="7" t="s">
        <v>2282</v>
      </c>
      <c r="O4513" s="9" t="str">
        <f t="shared" si="280"/>
        <v>2020-03-10</v>
      </c>
      <c r="P4513" s="1" t="str">
        <f>VLOOKUP(K4513,de_para!$A$2:$B$46,2,0)</f>
        <v>Mensagem</v>
      </c>
      <c r="Q4513" s="1">
        <v>1</v>
      </c>
      <c r="R4513" s="1">
        <f t="shared" si="281"/>
        <v>3</v>
      </c>
      <c r="S4513" s="1">
        <f t="shared" si="282"/>
        <v>2020</v>
      </c>
      <c r="T4513" s="1">
        <f t="shared" si="283"/>
        <v>1</v>
      </c>
    </row>
    <row r="4514" spans="1:20" x14ac:dyDescent="0.2">
      <c r="A4514" s="3" t="s">
        <v>1477</v>
      </c>
      <c r="B4514" s="3" t="s">
        <v>2280</v>
      </c>
      <c r="C4514" s="4" t="s">
        <v>1478</v>
      </c>
      <c r="D4514" s="5" t="s">
        <v>1239</v>
      </c>
      <c r="E4514" s="4" t="s">
        <v>1240</v>
      </c>
      <c r="F4514" s="6">
        <v>1259.1400000000001</v>
      </c>
      <c r="G4514" s="4">
        <v>143838</v>
      </c>
      <c r="H4514" s="4">
        <v>170156</v>
      </c>
      <c r="I4514" s="5">
        <v>7.3999153700000004</v>
      </c>
      <c r="J4514" s="5">
        <v>1.1829697298349999</v>
      </c>
      <c r="K4514" s="5" t="s">
        <v>200</v>
      </c>
      <c r="L4514" s="5">
        <v>64</v>
      </c>
      <c r="M4514" s="7" t="s">
        <v>2281</v>
      </c>
      <c r="N4514" s="7" t="s">
        <v>2282</v>
      </c>
      <c r="O4514" s="9" t="str">
        <f t="shared" si="280"/>
        <v>2020-03-10</v>
      </c>
      <c r="P4514" s="1" t="str">
        <f>VLOOKUP(K4514,de_para!$A$2:$B$46,2,0)</f>
        <v>Mensagem</v>
      </c>
      <c r="Q4514" s="1">
        <v>1</v>
      </c>
      <c r="R4514" s="1">
        <f t="shared" si="281"/>
        <v>3</v>
      </c>
      <c r="S4514" s="1">
        <f t="shared" si="282"/>
        <v>2020</v>
      </c>
      <c r="T4514" s="1">
        <f t="shared" si="283"/>
        <v>1</v>
      </c>
    </row>
    <row r="4515" spans="1:20" x14ac:dyDescent="0.2">
      <c r="A4515" s="3" t="s">
        <v>2212</v>
      </c>
      <c r="B4515" s="3" t="s">
        <v>2280</v>
      </c>
      <c r="C4515" s="4" t="s">
        <v>2213</v>
      </c>
      <c r="D4515" s="5" t="s">
        <v>2165</v>
      </c>
      <c r="E4515" s="4" t="s">
        <v>2166</v>
      </c>
      <c r="F4515" s="6">
        <v>326.01</v>
      </c>
      <c r="G4515" s="4">
        <v>46631</v>
      </c>
      <c r="H4515" s="4">
        <v>59661</v>
      </c>
      <c r="I4515" s="5">
        <v>5.4643737100000003</v>
      </c>
      <c r="J4515" s="5">
        <v>1.2794278484270001</v>
      </c>
      <c r="K4515" s="5" t="s">
        <v>2167</v>
      </c>
      <c r="L4515" s="5">
        <v>937</v>
      </c>
      <c r="M4515" s="7" t="s">
        <v>2281</v>
      </c>
      <c r="N4515" s="7" t="s">
        <v>2282</v>
      </c>
      <c r="O4515" s="9" t="str">
        <f t="shared" si="280"/>
        <v>2020-03-10</v>
      </c>
      <c r="P4515" s="1" t="str">
        <f>VLOOKUP(K4515,de_para!$A$2:$B$46,2,0)</f>
        <v>web event</v>
      </c>
      <c r="Q4515" s="1">
        <v>0</v>
      </c>
      <c r="R4515" s="1">
        <f t="shared" si="281"/>
        <v>3</v>
      </c>
      <c r="S4515" s="1">
        <f t="shared" si="282"/>
        <v>2020</v>
      </c>
      <c r="T4515" s="1">
        <f t="shared" si="283"/>
        <v>1</v>
      </c>
    </row>
    <row r="4516" spans="1:20" x14ac:dyDescent="0.2">
      <c r="A4516" s="3" t="s">
        <v>2152</v>
      </c>
      <c r="B4516" s="3" t="s">
        <v>2280</v>
      </c>
      <c r="C4516" s="4" t="s">
        <v>2153</v>
      </c>
      <c r="D4516" s="5" t="s">
        <v>2154</v>
      </c>
      <c r="E4516" s="4" t="s">
        <v>2155</v>
      </c>
      <c r="F4516" s="6">
        <v>5467.4</v>
      </c>
      <c r="G4516" s="4">
        <v>16880</v>
      </c>
      <c r="H4516" s="4">
        <v>273333</v>
      </c>
      <c r="I4516" s="5">
        <v>20.002707319999999</v>
      </c>
      <c r="J4516" s="5">
        <v>16.192713270142001</v>
      </c>
      <c r="K4516" s="5" t="s">
        <v>2156</v>
      </c>
      <c r="L4516" s="5">
        <v>59</v>
      </c>
      <c r="M4516" s="7" t="s">
        <v>2281</v>
      </c>
      <c r="N4516" s="7" t="s">
        <v>2282</v>
      </c>
      <c r="O4516" s="9" t="str">
        <f t="shared" si="280"/>
        <v>2020-03-10</v>
      </c>
      <c r="P4516" s="1" t="str">
        <f>VLOOKUP(K4516,de_para!$A$2:$B$46,2,0)</f>
        <v>credito_confirmado</v>
      </c>
      <c r="Q4516" s="1">
        <v>0</v>
      </c>
      <c r="R4516" s="1">
        <f t="shared" si="281"/>
        <v>3</v>
      </c>
      <c r="S4516" s="1">
        <f t="shared" si="282"/>
        <v>2020</v>
      </c>
      <c r="T4516" s="1">
        <f t="shared" si="283"/>
        <v>1</v>
      </c>
    </row>
    <row r="4517" spans="1:20" x14ac:dyDescent="0.2">
      <c r="A4517" s="3" t="s">
        <v>311</v>
      </c>
      <c r="B4517" s="3" t="s">
        <v>2280</v>
      </c>
      <c r="C4517" s="4" t="s">
        <v>1545</v>
      </c>
      <c r="D4517" s="5" t="s">
        <v>456</v>
      </c>
      <c r="E4517" s="4" t="s">
        <v>457</v>
      </c>
      <c r="F4517" s="6">
        <v>3846.51</v>
      </c>
      <c r="G4517" s="4">
        <v>568705</v>
      </c>
      <c r="H4517" s="4">
        <v>791641</v>
      </c>
      <c r="I4517" s="5">
        <v>4.8589070000000003</v>
      </c>
      <c r="J4517" s="5">
        <v>1.3920064005063999</v>
      </c>
      <c r="K4517" s="5" t="s">
        <v>38</v>
      </c>
      <c r="L4517" s="5">
        <v>26</v>
      </c>
      <c r="M4517" s="7" t="s">
        <v>2281</v>
      </c>
      <c r="N4517" s="7" t="s">
        <v>2282</v>
      </c>
      <c r="O4517" s="9" t="str">
        <f t="shared" si="280"/>
        <v>2020-03-10</v>
      </c>
      <c r="P4517" s="1" t="str">
        <f>VLOOKUP(K4517,de_para!$A$2:$B$46,2,0)</f>
        <v>Credenciamento</v>
      </c>
      <c r="Q4517" s="1">
        <v>0</v>
      </c>
      <c r="R4517" s="1">
        <f t="shared" si="281"/>
        <v>3</v>
      </c>
      <c r="S4517" s="1">
        <f t="shared" si="282"/>
        <v>2020</v>
      </c>
      <c r="T4517" s="1">
        <f t="shared" si="283"/>
        <v>1</v>
      </c>
    </row>
    <row r="4518" spans="1:20" x14ac:dyDescent="0.2">
      <c r="A4518" s="3" t="s">
        <v>1574</v>
      </c>
      <c r="B4518" s="3" t="s">
        <v>2280</v>
      </c>
      <c r="C4518" s="4" t="s">
        <v>1577</v>
      </c>
      <c r="D4518" s="5" t="s">
        <v>456</v>
      </c>
      <c r="E4518" s="4" t="s">
        <v>457</v>
      </c>
      <c r="F4518" s="6">
        <v>3076.7</v>
      </c>
      <c r="G4518" s="4">
        <v>345920</v>
      </c>
      <c r="H4518" s="4">
        <v>523107</v>
      </c>
      <c r="I4518" s="5">
        <v>5.8815882799999999</v>
      </c>
      <c r="J4518" s="5">
        <v>1.5122195883441001</v>
      </c>
      <c r="K4518" s="5" t="s">
        <v>38</v>
      </c>
      <c r="L4518" s="5">
        <v>9</v>
      </c>
      <c r="M4518" s="7" t="s">
        <v>2281</v>
      </c>
      <c r="N4518" s="7" t="s">
        <v>2282</v>
      </c>
      <c r="O4518" s="9" t="str">
        <f t="shared" si="280"/>
        <v>2020-03-10</v>
      </c>
      <c r="P4518" s="1" t="str">
        <f>VLOOKUP(K4518,de_para!$A$2:$B$46,2,0)</f>
        <v>Credenciamento</v>
      </c>
      <c r="Q4518" s="1">
        <v>0</v>
      </c>
      <c r="R4518" s="1">
        <f t="shared" si="281"/>
        <v>3</v>
      </c>
      <c r="S4518" s="1">
        <f t="shared" si="282"/>
        <v>2020</v>
      </c>
      <c r="T4518" s="1">
        <f t="shared" si="283"/>
        <v>1</v>
      </c>
    </row>
    <row r="4519" spans="1:20" x14ac:dyDescent="0.2">
      <c r="A4519" s="3" t="s">
        <v>1945</v>
      </c>
      <c r="B4519" s="3" t="s">
        <v>2280</v>
      </c>
      <c r="C4519" s="4" t="s">
        <v>1946</v>
      </c>
      <c r="D4519" s="5" t="s">
        <v>1841</v>
      </c>
      <c r="E4519" s="4" t="s">
        <v>1842</v>
      </c>
      <c r="F4519" s="6">
        <v>1583.8</v>
      </c>
      <c r="G4519" s="4">
        <v>107232</v>
      </c>
      <c r="H4519" s="4">
        <v>130895</v>
      </c>
      <c r="I4519" s="5">
        <v>12.099774630000001</v>
      </c>
      <c r="J4519" s="5">
        <v>1.2206710683377999</v>
      </c>
      <c r="K4519" s="5" t="s">
        <v>1304</v>
      </c>
      <c r="L4519" s="5">
        <v>128</v>
      </c>
      <c r="M4519" s="7" t="s">
        <v>2281</v>
      </c>
      <c r="N4519" s="7" t="s">
        <v>2282</v>
      </c>
      <c r="O4519" s="9" t="str">
        <f t="shared" si="280"/>
        <v>2020-03-10</v>
      </c>
      <c r="P4519" s="1" t="str">
        <f>VLOOKUP(K4519,de_para!$A$2:$B$46,2,0)</f>
        <v>web event</v>
      </c>
      <c r="Q4519" s="1">
        <v>0</v>
      </c>
      <c r="R4519" s="1">
        <f t="shared" si="281"/>
        <v>3</v>
      </c>
      <c r="S4519" s="1">
        <f t="shared" si="282"/>
        <v>2020</v>
      </c>
      <c r="T4519" s="1">
        <f t="shared" si="283"/>
        <v>1</v>
      </c>
    </row>
    <row r="4520" spans="1:20" x14ac:dyDescent="0.2">
      <c r="A4520" s="3" t="s">
        <v>958</v>
      </c>
      <c r="B4520" s="3" t="s">
        <v>2280</v>
      </c>
      <c r="C4520" s="4" t="s">
        <v>2142</v>
      </c>
      <c r="D4520" s="5" t="s">
        <v>1108</v>
      </c>
      <c r="E4520" s="4" t="s">
        <v>1109</v>
      </c>
      <c r="F4520" s="6">
        <v>11129.5</v>
      </c>
      <c r="G4520" s="4">
        <v>1294851</v>
      </c>
      <c r="H4520" s="4">
        <v>1820813</v>
      </c>
      <c r="I4520" s="5">
        <v>6.1123794699999996</v>
      </c>
      <c r="J4520" s="5">
        <v>1.4061949984979001</v>
      </c>
      <c r="K4520" s="5" t="s">
        <v>19</v>
      </c>
      <c r="L4520" s="5">
        <v>343</v>
      </c>
      <c r="M4520" s="7" t="s">
        <v>2281</v>
      </c>
      <c r="N4520" s="7" t="s">
        <v>2282</v>
      </c>
      <c r="O4520" s="9" t="str">
        <f t="shared" si="280"/>
        <v>2020-03-10</v>
      </c>
      <c r="P4520" s="1" t="str">
        <f>VLOOKUP(K4520,de_para!$A$2:$B$46,2,0)</f>
        <v>web event</v>
      </c>
      <c r="Q4520" s="1">
        <v>0</v>
      </c>
      <c r="R4520" s="1">
        <f t="shared" si="281"/>
        <v>3</v>
      </c>
      <c r="S4520" s="1">
        <f t="shared" si="282"/>
        <v>2020</v>
      </c>
      <c r="T4520" s="1">
        <f t="shared" si="283"/>
        <v>1</v>
      </c>
    </row>
    <row r="4521" spans="1:20" x14ac:dyDescent="0.2">
      <c r="A4521" s="3" t="s">
        <v>1444</v>
      </c>
      <c r="B4521" s="3" t="s">
        <v>2280</v>
      </c>
      <c r="C4521" s="4" t="s">
        <v>1445</v>
      </c>
      <c r="D4521" s="5" t="s">
        <v>1416</v>
      </c>
      <c r="E4521" s="4" t="s">
        <v>1417</v>
      </c>
      <c r="F4521" s="6">
        <v>7971.07</v>
      </c>
      <c r="G4521" s="4">
        <v>607748</v>
      </c>
      <c r="H4521" s="4">
        <v>815892</v>
      </c>
      <c r="I4521" s="5">
        <v>9.7697611900000005</v>
      </c>
      <c r="J4521" s="5">
        <v>1.3424840558916</v>
      </c>
      <c r="K4521" s="5" t="s">
        <v>200</v>
      </c>
      <c r="L4521" s="5">
        <v>345</v>
      </c>
      <c r="M4521" s="7" t="s">
        <v>2281</v>
      </c>
      <c r="N4521" s="7" t="s">
        <v>2282</v>
      </c>
      <c r="O4521" s="9" t="str">
        <f t="shared" si="280"/>
        <v>2020-03-10</v>
      </c>
      <c r="P4521" s="1" t="str">
        <f>VLOOKUP(K4521,de_para!$A$2:$B$46,2,0)</f>
        <v>Mensagem</v>
      </c>
      <c r="Q4521" s="1">
        <v>1</v>
      </c>
      <c r="R4521" s="1">
        <f t="shared" si="281"/>
        <v>3</v>
      </c>
      <c r="S4521" s="1">
        <f t="shared" si="282"/>
        <v>2020</v>
      </c>
      <c r="T4521" s="1">
        <f t="shared" si="283"/>
        <v>1</v>
      </c>
    </row>
    <row r="4522" spans="1:20" x14ac:dyDescent="0.2">
      <c r="A4522" s="3" t="s">
        <v>1305</v>
      </c>
      <c r="B4522" s="3" t="s">
        <v>2280</v>
      </c>
      <c r="C4522" s="4" t="s">
        <v>2255</v>
      </c>
      <c r="D4522" s="5" t="s">
        <v>2237</v>
      </c>
      <c r="E4522" s="4" t="s">
        <v>2238</v>
      </c>
      <c r="F4522" s="6">
        <v>3375.29</v>
      </c>
      <c r="G4522" s="4">
        <v>168831</v>
      </c>
      <c r="H4522" s="4">
        <v>191514</v>
      </c>
      <c r="I4522" s="5">
        <v>17.624246790000001</v>
      </c>
      <c r="J4522" s="5">
        <v>1.1343532881994001</v>
      </c>
      <c r="K4522" s="5" t="s">
        <v>30</v>
      </c>
      <c r="L4522" s="5">
        <v>184</v>
      </c>
      <c r="M4522" s="7" t="s">
        <v>2281</v>
      </c>
      <c r="N4522" s="7" t="s">
        <v>2282</v>
      </c>
      <c r="O4522" s="9" t="str">
        <f t="shared" si="280"/>
        <v>2020-03-10</v>
      </c>
      <c r="P4522" s="1" t="str">
        <f>VLOOKUP(K4522,de_para!$A$2:$B$46,2,0)</f>
        <v>Lead Ads</v>
      </c>
      <c r="Q4522" s="1">
        <v>0</v>
      </c>
      <c r="R4522" s="1">
        <f t="shared" si="281"/>
        <v>3</v>
      </c>
      <c r="S4522" s="1">
        <f t="shared" si="282"/>
        <v>2020</v>
      </c>
      <c r="T4522" s="1">
        <f t="shared" si="283"/>
        <v>1</v>
      </c>
    </row>
    <row r="4523" spans="1:20" x14ac:dyDescent="0.2">
      <c r="A4523" s="3" t="s">
        <v>1592</v>
      </c>
      <c r="B4523" s="3" t="s">
        <v>2280</v>
      </c>
      <c r="C4523" s="4" t="s">
        <v>1593</v>
      </c>
      <c r="D4523" s="5" t="s">
        <v>1503</v>
      </c>
      <c r="E4523" s="4" t="s">
        <v>1504</v>
      </c>
      <c r="F4523" s="6">
        <v>3260.12</v>
      </c>
      <c r="G4523" s="4">
        <v>120448</v>
      </c>
      <c r="H4523" s="4">
        <v>343664</v>
      </c>
      <c r="I4523" s="5">
        <v>9.4863587700000007</v>
      </c>
      <c r="J4523" s="5">
        <v>2.8532146652497001</v>
      </c>
      <c r="K4523" s="5" t="s">
        <v>1304</v>
      </c>
      <c r="L4523" s="5">
        <v>247</v>
      </c>
      <c r="M4523" s="7" t="s">
        <v>2281</v>
      </c>
      <c r="N4523" s="7" t="s">
        <v>2282</v>
      </c>
      <c r="O4523" s="9" t="str">
        <f t="shared" si="280"/>
        <v>2020-03-10</v>
      </c>
      <c r="P4523" s="1" t="str">
        <f>VLOOKUP(K4523,de_para!$A$2:$B$46,2,0)</f>
        <v>web event</v>
      </c>
      <c r="Q4523" s="1">
        <v>0</v>
      </c>
      <c r="R4523" s="1">
        <f t="shared" si="281"/>
        <v>3</v>
      </c>
      <c r="S4523" s="1">
        <f t="shared" si="282"/>
        <v>2020</v>
      </c>
      <c r="T4523" s="1">
        <f t="shared" si="283"/>
        <v>1</v>
      </c>
    </row>
    <row r="4524" spans="1:20" x14ac:dyDescent="0.2">
      <c r="A4524" s="3" t="s">
        <v>1413</v>
      </c>
      <c r="B4524" s="3" t="s">
        <v>2280</v>
      </c>
      <c r="C4524" s="4" t="s">
        <v>1415</v>
      </c>
      <c r="D4524" s="5" t="s">
        <v>1416</v>
      </c>
      <c r="E4524" s="4" t="s">
        <v>1417</v>
      </c>
      <c r="F4524" s="6">
        <v>2146.91</v>
      </c>
      <c r="G4524" s="4">
        <v>181919</v>
      </c>
      <c r="H4524" s="4">
        <v>203175</v>
      </c>
      <c r="I4524" s="5">
        <v>10.566802020000001</v>
      </c>
      <c r="J4524" s="5">
        <v>1.1168432104398001</v>
      </c>
      <c r="K4524" s="5" t="s">
        <v>200</v>
      </c>
      <c r="L4524" s="5">
        <v>60</v>
      </c>
      <c r="M4524" s="7" t="s">
        <v>2281</v>
      </c>
      <c r="N4524" s="7" t="s">
        <v>2282</v>
      </c>
      <c r="O4524" s="9" t="str">
        <f t="shared" si="280"/>
        <v>2020-03-10</v>
      </c>
      <c r="P4524" s="1" t="str">
        <f>VLOOKUP(K4524,de_para!$A$2:$B$46,2,0)</f>
        <v>Mensagem</v>
      </c>
      <c r="Q4524" s="1">
        <v>1</v>
      </c>
      <c r="R4524" s="1">
        <f t="shared" si="281"/>
        <v>3</v>
      </c>
      <c r="S4524" s="1">
        <f t="shared" si="282"/>
        <v>2020</v>
      </c>
      <c r="T4524" s="1">
        <f t="shared" si="283"/>
        <v>1</v>
      </c>
    </row>
    <row r="4525" spans="1:20" x14ac:dyDescent="0.2">
      <c r="A4525" s="3" t="s">
        <v>1413</v>
      </c>
      <c r="B4525" s="3" t="s">
        <v>2280</v>
      </c>
      <c r="C4525" s="4" t="s">
        <v>2116</v>
      </c>
      <c r="D4525" s="5" t="s">
        <v>2064</v>
      </c>
      <c r="E4525" s="4" t="s">
        <v>2065</v>
      </c>
      <c r="F4525" s="6">
        <v>5359.73</v>
      </c>
      <c r="G4525" s="4">
        <v>518780</v>
      </c>
      <c r="H4525" s="4">
        <v>597646</v>
      </c>
      <c r="I4525" s="5">
        <v>8.9680680499999994</v>
      </c>
      <c r="J4525" s="5">
        <v>1.1520220517368001</v>
      </c>
      <c r="K4525" s="5" t="s">
        <v>200</v>
      </c>
      <c r="L4525" s="5">
        <v>177</v>
      </c>
      <c r="M4525" s="7" t="s">
        <v>2281</v>
      </c>
      <c r="N4525" s="7" t="s">
        <v>2282</v>
      </c>
      <c r="O4525" s="9" t="str">
        <f t="shared" si="280"/>
        <v>2020-03-10</v>
      </c>
      <c r="P4525" s="1" t="str">
        <f>VLOOKUP(K4525,de_para!$A$2:$B$46,2,0)</f>
        <v>Mensagem</v>
      </c>
      <c r="Q4525" s="1">
        <v>1</v>
      </c>
      <c r="R4525" s="1">
        <f t="shared" si="281"/>
        <v>3</v>
      </c>
      <c r="S4525" s="1">
        <f t="shared" si="282"/>
        <v>2020</v>
      </c>
      <c r="T4525" s="1">
        <f t="shared" si="283"/>
        <v>1</v>
      </c>
    </row>
    <row r="4526" spans="1:20" x14ac:dyDescent="0.2">
      <c r="A4526" s="3" t="s">
        <v>1468</v>
      </c>
      <c r="B4526" s="3" t="s">
        <v>2280</v>
      </c>
      <c r="C4526" s="4" t="s">
        <v>2063</v>
      </c>
      <c r="D4526" s="5" t="s">
        <v>2064</v>
      </c>
      <c r="E4526" s="4" t="s">
        <v>2065</v>
      </c>
      <c r="F4526" s="6">
        <v>6364.19</v>
      </c>
      <c r="G4526" s="4">
        <v>321155</v>
      </c>
      <c r="H4526" s="4">
        <v>378773</v>
      </c>
      <c r="I4526" s="5">
        <v>16.802121589999999</v>
      </c>
      <c r="J4526" s="5">
        <v>1.1794086967352</v>
      </c>
      <c r="K4526" s="5" t="s">
        <v>200</v>
      </c>
      <c r="L4526" s="5">
        <v>260</v>
      </c>
      <c r="M4526" s="7" t="s">
        <v>2281</v>
      </c>
      <c r="N4526" s="7" t="s">
        <v>2282</v>
      </c>
      <c r="O4526" s="9" t="str">
        <f t="shared" si="280"/>
        <v>2020-03-10</v>
      </c>
      <c r="P4526" s="1" t="str">
        <f>VLOOKUP(K4526,de_para!$A$2:$B$46,2,0)</f>
        <v>Mensagem</v>
      </c>
      <c r="Q4526" s="1">
        <v>1</v>
      </c>
      <c r="R4526" s="1">
        <f t="shared" si="281"/>
        <v>3</v>
      </c>
      <c r="S4526" s="1">
        <f t="shared" si="282"/>
        <v>2020</v>
      </c>
      <c r="T4526" s="1">
        <f t="shared" si="283"/>
        <v>1</v>
      </c>
    </row>
    <row r="4527" spans="1:20" x14ac:dyDescent="0.2">
      <c r="A4527" s="3" t="s">
        <v>1305</v>
      </c>
      <c r="B4527" s="3" t="s">
        <v>2280</v>
      </c>
      <c r="C4527" s="4" t="s">
        <v>2049</v>
      </c>
      <c r="D4527" s="5" t="s">
        <v>1360</v>
      </c>
      <c r="E4527" s="4" t="s">
        <v>1361</v>
      </c>
      <c r="F4527" s="6">
        <v>3600.87</v>
      </c>
      <c r="G4527" s="4">
        <v>219263</v>
      </c>
      <c r="H4527" s="4">
        <v>248323</v>
      </c>
      <c r="I4527" s="5">
        <v>14.500751040000001</v>
      </c>
      <c r="J4527" s="5">
        <v>1.1325349010093</v>
      </c>
      <c r="K4527" s="5" t="s">
        <v>30</v>
      </c>
      <c r="L4527" s="5">
        <v>163</v>
      </c>
      <c r="M4527" s="7" t="s">
        <v>2281</v>
      </c>
      <c r="N4527" s="7" t="s">
        <v>2282</v>
      </c>
      <c r="O4527" s="9" t="str">
        <f t="shared" si="280"/>
        <v>2020-03-10</v>
      </c>
      <c r="P4527" s="1" t="str">
        <f>VLOOKUP(K4527,de_para!$A$2:$B$46,2,0)</f>
        <v>Lead Ads</v>
      </c>
      <c r="Q4527" s="1">
        <v>0</v>
      </c>
      <c r="R4527" s="1">
        <f t="shared" si="281"/>
        <v>3</v>
      </c>
      <c r="S4527" s="1">
        <f t="shared" si="282"/>
        <v>2020</v>
      </c>
      <c r="T4527" s="1">
        <f t="shared" si="283"/>
        <v>1</v>
      </c>
    </row>
    <row r="4528" spans="1:20" x14ac:dyDescent="0.2">
      <c r="A4528" s="3" t="s">
        <v>1442</v>
      </c>
      <c r="B4528" s="3" t="s">
        <v>2280</v>
      </c>
      <c r="C4528" s="4" t="s">
        <v>1443</v>
      </c>
      <c r="D4528" s="5" t="s">
        <v>1239</v>
      </c>
      <c r="E4528" s="4" t="s">
        <v>1240</v>
      </c>
      <c r="F4528" s="6">
        <v>16073.74</v>
      </c>
      <c r="G4528" s="4">
        <v>989197</v>
      </c>
      <c r="H4528" s="4">
        <v>1419430</v>
      </c>
      <c r="I4528" s="5">
        <v>11.32408079</v>
      </c>
      <c r="J4528" s="5">
        <v>1.4349315657043</v>
      </c>
      <c r="K4528" s="5" t="s">
        <v>200</v>
      </c>
      <c r="L4528" s="5">
        <v>659</v>
      </c>
      <c r="M4528" s="7" t="s">
        <v>2281</v>
      </c>
      <c r="N4528" s="7" t="s">
        <v>2282</v>
      </c>
      <c r="O4528" s="9" t="str">
        <f t="shared" si="280"/>
        <v>2020-03-10</v>
      </c>
      <c r="P4528" s="1" t="str">
        <f>VLOOKUP(K4528,de_para!$A$2:$B$46,2,0)</f>
        <v>Mensagem</v>
      </c>
      <c r="Q4528" s="1">
        <v>1</v>
      </c>
      <c r="R4528" s="1">
        <f t="shared" si="281"/>
        <v>3</v>
      </c>
      <c r="S4528" s="1">
        <f t="shared" si="282"/>
        <v>2020</v>
      </c>
      <c r="T4528" s="1">
        <f t="shared" si="283"/>
        <v>1</v>
      </c>
    </row>
    <row r="4529" spans="1:20" x14ac:dyDescent="0.2">
      <c r="A4529" s="3" t="s">
        <v>2209</v>
      </c>
      <c r="B4529" s="3" t="s">
        <v>2280</v>
      </c>
      <c r="C4529" s="4" t="s">
        <v>2210</v>
      </c>
      <c r="D4529" s="5" t="s">
        <v>1503</v>
      </c>
      <c r="E4529" s="4" t="s">
        <v>1504</v>
      </c>
      <c r="F4529" s="6">
        <v>680.63</v>
      </c>
      <c r="G4529" s="4">
        <v>33056</v>
      </c>
      <c r="H4529" s="4">
        <v>61176</v>
      </c>
      <c r="I4529" s="5">
        <v>11.125768280000001</v>
      </c>
      <c r="J4529" s="5">
        <v>1.8506776379476999</v>
      </c>
      <c r="K4529" s="5" t="s">
        <v>1304</v>
      </c>
      <c r="L4529" s="5">
        <v>53</v>
      </c>
      <c r="M4529" s="7" t="s">
        <v>2281</v>
      </c>
      <c r="N4529" s="7" t="s">
        <v>2282</v>
      </c>
      <c r="O4529" s="9" t="str">
        <f t="shared" si="280"/>
        <v>2020-03-10</v>
      </c>
      <c r="P4529" s="1" t="str">
        <f>VLOOKUP(K4529,de_para!$A$2:$B$46,2,0)</f>
        <v>web event</v>
      </c>
      <c r="Q4529" s="1">
        <v>0</v>
      </c>
      <c r="R4529" s="1">
        <f t="shared" si="281"/>
        <v>3</v>
      </c>
      <c r="S4529" s="1">
        <f t="shared" si="282"/>
        <v>2020</v>
      </c>
      <c r="T4529" s="1">
        <f t="shared" si="283"/>
        <v>1</v>
      </c>
    </row>
    <row r="4530" spans="1:20" x14ac:dyDescent="0.2">
      <c r="A4530" s="3" t="s">
        <v>1446</v>
      </c>
      <c r="B4530" s="3" t="s">
        <v>2280</v>
      </c>
      <c r="C4530" s="4" t="s">
        <v>1447</v>
      </c>
      <c r="D4530" s="5" t="s">
        <v>1416</v>
      </c>
      <c r="E4530" s="4" t="s">
        <v>1417</v>
      </c>
      <c r="F4530" s="6">
        <v>3780.28</v>
      </c>
      <c r="G4530" s="4">
        <v>438661</v>
      </c>
      <c r="H4530" s="4">
        <v>529504</v>
      </c>
      <c r="I4530" s="5">
        <v>7.1392850699999997</v>
      </c>
      <c r="J4530" s="5">
        <v>1.2070915809703</v>
      </c>
      <c r="K4530" s="5" t="s">
        <v>200</v>
      </c>
      <c r="L4530" s="5">
        <v>156</v>
      </c>
      <c r="M4530" s="7" t="s">
        <v>2281</v>
      </c>
      <c r="N4530" s="7" t="s">
        <v>2282</v>
      </c>
      <c r="O4530" s="9" t="str">
        <f t="shared" si="280"/>
        <v>2020-03-10</v>
      </c>
      <c r="P4530" s="1" t="str">
        <f>VLOOKUP(K4530,de_para!$A$2:$B$46,2,0)</f>
        <v>Mensagem</v>
      </c>
      <c r="Q4530" s="1">
        <v>1</v>
      </c>
      <c r="R4530" s="1">
        <f t="shared" si="281"/>
        <v>3</v>
      </c>
      <c r="S4530" s="1">
        <f t="shared" si="282"/>
        <v>2020</v>
      </c>
      <c r="T4530" s="1">
        <f t="shared" si="283"/>
        <v>1</v>
      </c>
    </row>
    <row r="4531" spans="1:20" x14ac:dyDescent="0.2">
      <c r="A4531" s="3" t="s">
        <v>1536</v>
      </c>
      <c r="B4531" s="3" t="s">
        <v>2280</v>
      </c>
      <c r="C4531" s="4" t="s">
        <v>1537</v>
      </c>
      <c r="D4531" s="5" t="s">
        <v>1524</v>
      </c>
      <c r="E4531" s="4" t="s">
        <v>1525</v>
      </c>
      <c r="F4531" s="6">
        <v>7660.99</v>
      </c>
      <c r="G4531" s="4">
        <v>224512</v>
      </c>
      <c r="H4531" s="4">
        <v>675532</v>
      </c>
      <c r="I4531" s="5">
        <v>11.34067668</v>
      </c>
      <c r="J4531" s="5">
        <v>3.0088903933864999</v>
      </c>
      <c r="K4531" s="5" t="s">
        <v>19</v>
      </c>
      <c r="L4531" s="5">
        <v>299</v>
      </c>
      <c r="M4531" s="7" t="s">
        <v>2281</v>
      </c>
      <c r="N4531" s="7" t="s">
        <v>2282</v>
      </c>
      <c r="O4531" s="9" t="str">
        <f t="shared" si="280"/>
        <v>2020-03-10</v>
      </c>
      <c r="P4531" s="1" t="str">
        <f>VLOOKUP(K4531,de_para!$A$2:$B$46,2,0)</f>
        <v>web event</v>
      </c>
      <c r="Q4531" s="1">
        <v>0</v>
      </c>
      <c r="R4531" s="1">
        <f t="shared" si="281"/>
        <v>3</v>
      </c>
      <c r="S4531" s="1">
        <f t="shared" si="282"/>
        <v>2020</v>
      </c>
      <c r="T4531" s="1">
        <f t="shared" si="283"/>
        <v>1</v>
      </c>
    </row>
    <row r="4532" spans="1:20" x14ac:dyDescent="0.2">
      <c r="A4532" s="3" t="s">
        <v>1358</v>
      </c>
      <c r="B4532" s="3" t="s">
        <v>2280</v>
      </c>
      <c r="C4532" s="4" t="s">
        <v>1614</v>
      </c>
      <c r="D4532" s="5" t="s">
        <v>1615</v>
      </c>
      <c r="E4532" s="4" t="s">
        <v>1616</v>
      </c>
      <c r="F4532" s="6">
        <v>9065.35</v>
      </c>
      <c r="G4532" s="4">
        <v>786685</v>
      </c>
      <c r="H4532" s="4">
        <v>942775</v>
      </c>
      <c r="I4532" s="5">
        <v>9.61560287</v>
      </c>
      <c r="J4532" s="5">
        <v>1.1984148674501001</v>
      </c>
      <c r="K4532" s="5" t="s">
        <v>30</v>
      </c>
      <c r="L4532" s="5">
        <v>388</v>
      </c>
      <c r="M4532" s="7" t="s">
        <v>2281</v>
      </c>
      <c r="N4532" s="7" t="s">
        <v>2282</v>
      </c>
      <c r="O4532" s="9" t="str">
        <f t="shared" si="280"/>
        <v>2020-03-10</v>
      </c>
      <c r="P4532" s="1" t="str">
        <f>VLOOKUP(K4532,de_para!$A$2:$B$46,2,0)</f>
        <v>Lead Ads</v>
      </c>
      <c r="Q4532" s="1">
        <v>0</v>
      </c>
      <c r="R4532" s="1">
        <f t="shared" si="281"/>
        <v>3</v>
      </c>
      <c r="S4532" s="1">
        <f t="shared" si="282"/>
        <v>2020</v>
      </c>
      <c r="T4532" s="1">
        <f t="shared" si="283"/>
        <v>1</v>
      </c>
    </row>
    <row r="4533" spans="1:20" x14ac:dyDescent="0.2">
      <c r="A4533" s="3" t="s">
        <v>2188</v>
      </c>
      <c r="B4533" s="3" t="s">
        <v>2280</v>
      </c>
      <c r="C4533" s="4" t="s">
        <v>2189</v>
      </c>
      <c r="D4533" s="5" t="s">
        <v>1524</v>
      </c>
      <c r="E4533" s="4" t="s">
        <v>1525</v>
      </c>
      <c r="F4533" s="6">
        <v>1460.31</v>
      </c>
      <c r="G4533" s="4">
        <v>46880</v>
      </c>
      <c r="H4533" s="4">
        <v>136586</v>
      </c>
      <c r="I4533" s="5">
        <v>10.69150572</v>
      </c>
      <c r="J4533" s="5">
        <v>2.9135238907850001</v>
      </c>
      <c r="K4533" s="5" t="s">
        <v>19</v>
      </c>
      <c r="L4533" s="5">
        <v>58</v>
      </c>
      <c r="M4533" s="7" t="s">
        <v>2281</v>
      </c>
      <c r="N4533" s="7" t="s">
        <v>2282</v>
      </c>
      <c r="O4533" s="9" t="str">
        <f t="shared" si="280"/>
        <v>2020-03-10</v>
      </c>
      <c r="P4533" s="1" t="str">
        <f>VLOOKUP(K4533,de_para!$A$2:$B$46,2,0)</f>
        <v>web event</v>
      </c>
      <c r="Q4533" s="1">
        <v>0</v>
      </c>
      <c r="R4533" s="1">
        <f t="shared" si="281"/>
        <v>3</v>
      </c>
      <c r="S4533" s="1">
        <f t="shared" si="282"/>
        <v>2020</v>
      </c>
      <c r="T4533" s="1">
        <f t="shared" si="283"/>
        <v>1</v>
      </c>
    </row>
    <row r="4534" spans="1:20" x14ac:dyDescent="0.2">
      <c r="A4534" s="3" t="s">
        <v>2054</v>
      </c>
      <c r="B4534" s="3" t="s">
        <v>2280</v>
      </c>
      <c r="C4534" s="4" t="s">
        <v>2256</v>
      </c>
      <c r="D4534" s="5" t="s">
        <v>2237</v>
      </c>
      <c r="E4534" s="4" t="s">
        <v>2238</v>
      </c>
      <c r="F4534" s="6">
        <v>3301.85</v>
      </c>
      <c r="G4534" s="4">
        <v>346431</v>
      </c>
      <c r="H4534" s="4">
        <v>379747</v>
      </c>
      <c r="I4534" s="5">
        <v>8.6948679000000002</v>
      </c>
      <c r="J4534" s="5">
        <v>1.0961692227312001</v>
      </c>
      <c r="K4534" s="5" t="s">
        <v>30</v>
      </c>
      <c r="L4534" s="5">
        <v>120</v>
      </c>
      <c r="M4534" s="7" t="s">
        <v>2281</v>
      </c>
      <c r="N4534" s="7" t="s">
        <v>2282</v>
      </c>
      <c r="O4534" s="9" t="str">
        <f t="shared" si="280"/>
        <v>2020-03-10</v>
      </c>
      <c r="P4534" s="1" t="str">
        <f>VLOOKUP(K4534,de_para!$A$2:$B$46,2,0)</f>
        <v>Lead Ads</v>
      </c>
      <c r="Q4534" s="1">
        <v>0</v>
      </c>
      <c r="R4534" s="1">
        <f t="shared" si="281"/>
        <v>3</v>
      </c>
      <c r="S4534" s="1">
        <f t="shared" si="282"/>
        <v>2020</v>
      </c>
      <c r="T4534" s="1">
        <f t="shared" si="283"/>
        <v>1</v>
      </c>
    </row>
    <row r="4535" spans="1:20" x14ac:dyDescent="0.2">
      <c r="A4535" s="3" t="s">
        <v>311</v>
      </c>
      <c r="B4535" s="3" t="s">
        <v>2280</v>
      </c>
      <c r="C4535" s="4" t="s">
        <v>2270</v>
      </c>
      <c r="D4535" s="5" t="s">
        <v>2219</v>
      </c>
      <c r="E4535" s="4" t="s">
        <v>2220</v>
      </c>
      <c r="F4535" s="6">
        <v>4696.7</v>
      </c>
      <c r="G4535" s="4">
        <v>1951237</v>
      </c>
      <c r="H4535" s="4">
        <v>3135323</v>
      </c>
      <c r="I4535" s="5">
        <v>1.49799558</v>
      </c>
      <c r="J4535" s="5">
        <v>1.6068386362086999</v>
      </c>
      <c r="K4535" s="5" t="s">
        <v>6</v>
      </c>
      <c r="L4535" s="5">
        <v>1951237</v>
      </c>
      <c r="M4535" s="7" t="s">
        <v>2281</v>
      </c>
      <c r="N4535" s="7" t="s">
        <v>2282</v>
      </c>
      <c r="O4535" s="9" t="str">
        <f t="shared" si="280"/>
        <v>2020-03-10</v>
      </c>
      <c r="P4535" s="1" t="str">
        <f>VLOOKUP(K4535,de_para!$A$2:$B$46,2,0)</f>
        <v>Top funnel</v>
      </c>
      <c r="Q4535" s="1">
        <v>0</v>
      </c>
      <c r="R4535" s="1">
        <f t="shared" si="281"/>
        <v>3</v>
      </c>
      <c r="S4535" s="1">
        <f t="shared" si="282"/>
        <v>2020</v>
      </c>
      <c r="T4535" s="1">
        <f t="shared" si="283"/>
        <v>1</v>
      </c>
    </row>
    <row r="4536" spans="1:20" x14ac:dyDescent="0.2">
      <c r="A4536" s="3" t="s">
        <v>2191</v>
      </c>
      <c r="B4536" s="3" t="s">
        <v>2280</v>
      </c>
      <c r="C4536" s="4" t="s">
        <v>2254</v>
      </c>
      <c r="D4536" s="5" t="s">
        <v>1416</v>
      </c>
      <c r="E4536" s="4" t="s">
        <v>1417</v>
      </c>
      <c r="F4536" s="6">
        <v>2245.69</v>
      </c>
      <c r="G4536" s="4">
        <v>131298</v>
      </c>
      <c r="H4536" s="4">
        <v>151812</v>
      </c>
      <c r="I4536" s="5">
        <v>14.79257239</v>
      </c>
      <c r="J4536" s="5">
        <v>1.1562400036558</v>
      </c>
      <c r="K4536" s="5" t="s">
        <v>200</v>
      </c>
      <c r="L4536" s="5">
        <v>118</v>
      </c>
      <c r="M4536" s="7" t="s">
        <v>2281</v>
      </c>
      <c r="N4536" s="7" t="s">
        <v>2282</v>
      </c>
      <c r="O4536" s="9" t="str">
        <f t="shared" si="280"/>
        <v>2020-03-10</v>
      </c>
      <c r="P4536" s="1" t="str">
        <f>VLOOKUP(K4536,de_para!$A$2:$B$46,2,0)</f>
        <v>Mensagem</v>
      </c>
      <c r="Q4536" s="1">
        <v>1</v>
      </c>
      <c r="R4536" s="1">
        <f t="shared" si="281"/>
        <v>3</v>
      </c>
      <c r="S4536" s="1">
        <f t="shared" si="282"/>
        <v>2020</v>
      </c>
      <c r="T4536" s="1">
        <f t="shared" si="283"/>
        <v>1</v>
      </c>
    </row>
    <row r="4537" spans="1:20" x14ac:dyDescent="0.2">
      <c r="A4537" s="3" t="s">
        <v>1574</v>
      </c>
      <c r="B4537" s="3" t="s">
        <v>2280</v>
      </c>
      <c r="C4537" s="4" t="s">
        <v>2249</v>
      </c>
      <c r="D4537" s="5" t="s">
        <v>1615</v>
      </c>
      <c r="E4537" s="4" t="s">
        <v>1616</v>
      </c>
      <c r="F4537" s="6">
        <v>1244.17</v>
      </c>
      <c r="G4537" s="4">
        <v>100992</v>
      </c>
      <c r="H4537" s="4">
        <v>109296</v>
      </c>
      <c r="I4537" s="5">
        <v>11.383490699999999</v>
      </c>
      <c r="J4537" s="5">
        <v>1.0822243346008</v>
      </c>
      <c r="K4537" s="5" t="s">
        <v>30</v>
      </c>
      <c r="L4537" s="5">
        <v>61</v>
      </c>
      <c r="M4537" s="7" t="s">
        <v>2281</v>
      </c>
      <c r="N4537" s="7" t="s">
        <v>2282</v>
      </c>
      <c r="O4537" s="9" t="str">
        <f t="shared" si="280"/>
        <v>2020-03-10</v>
      </c>
      <c r="P4537" s="1" t="str">
        <f>VLOOKUP(K4537,de_para!$A$2:$B$46,2,0)</f>
        <v>Lead Ads</v>
      </c>
      <c r="Q4537" s="1">
        <v>0</v>
      </c>
      <c r="R4537" s="1">
        <f t="shared" si="281"/>
        <v>3</v>
      </c>
      <c r="S4537" s="1">
        <f t="shared" si="282"/>
        <v>2020</v>
      </c>
      <c r="T4537" s="1">
        <f t="shared" si="283"/>
        <v>1</v>
      </c>
    </row>
    <row r="4538" spans="1:20" x14ac:dyDescent="0.2">
      <c r="A4538" s="3" t="s">
        <v>1601</v>
      </c>
      <c r="B4538" s="3" t="s">
        <v>2280</v>
      </c>
      <c r="C4538" s="4" t="s">
        <v>1617</v>
      </c>
      <c r="D4538" s="5" t="s">
        <v>1615</v>
      </c>
      <c r="E4538" s="4" t="s">
        <v>1616</v>
      </c>
      <c r="F4538" s="6">
        <v>4732.8500000000004</v>
      </c>
      <c r="G4538" s="4">
        <v>443391</v>
      </c>
      <c r="H4538" s="4">
        <v>490346</v>
      </c>
      <c r="I4538" s="5">
        <v>9.6520620099999999</v>
      </c>
      <c r="J4538" s="5">
        <v>1.1058997589035</v>
      </c>
      <c r="K4538" s="5" t="s">
        <v>30</v>
      </c>
      <c r="L4538" s="5">
        <v>219</v>
      </c>
      <c r="M4538" s="7" t="s">
        <v>2281</v>
      </c>
      <c r="N4538" s="7" t="s">
        <v>2282</v>
      </c>
      <c r="O4538" s="9" t="str">
        <f t="shared" si="280"/>
        <v>2020-03-10</v>
      </c>
      <c r="P4538" s="1" t="str">
        <f>VLOOKUP(K4538,de_para!$A$2:$B$46,2,0)</f>
        <v>Lead Ads</v>
      </c>
      <c r="Q4538" s="1">
        <v>0</v>
      </c>
      <c r="R4538" s="1">
        <f t="shared" si="281"/>
        <v>3</v>
      </c>
      <c r="S4538" s="1">
        <f t="shared" si="282"/>
        <v>2020</v>
      </c>
      <c r="T4538" s="1">
        <f t="shared" si="283"/>
        <v>1</v>
      </c>
    </row>
    <row r="4539" spans="1:20" x14ac:dyDescent="0.2">
      <c r="A4539" s="3" t="s">
        <v>2221</v>
      </c>
      <c r="B4539" s="3" t="s">
        <v>2280</v>
      </c>
      <c r="C4539" s="4" t="s">
        <v>2250</v>
      </c>
      <c r="D4539" s="5" t="s">
        <v>1416</v>
      </c>
      <c r="E4539" s="4" t="s">
        <v>1417</v>
      </c>
      <c r="F4539" s="6">
        <v>2758.54</v>
      </c>
      <c r="G4539" s="4">
        <v>221448</v>
      </c>
      <c r="H4539" s="4">
        <v>262056</v>
      </c>
      <c r="I4539" s="5">
        <v>10.52652868</v>
      </c>
      <c r="J4539" s="5">
        <v>1.1833748780752</v>
      </c>
      <c r="K4539" s="5" t="s">
        <v>200</v>
      </c>
      <c r="L4539" s="5">
        <v>127</v>
      </c>
      <c r="M4539" s="7" t="s">
        <v>2281</v>
      </c>
      <c r="N4539" s="7" t="s">
        <v>2282</v>
      </c>
      <c r="O4539" s="9" t="str">
        <f t="shared" si="280"/>
        <v>2020-03-10</v>
      </c>
      <c r="P4539" s="1" t="str">
        <f>VLOOKUP(K4539,de_para!$A$2:$B$46,2,0)</f>
        <v>Mensagem</v>
      </c>
      <c r="Q4539" s="1">
        <v>1</v>
      </c>
      <c r="R4539" s="1">
        <f t="shared" si="281"/>
        <v>3</v>
      </c>
      <c r="S4539" s="1">
        <f t="shared" si="282"/>
        <v>2020</v>
      </c>
      <c r="T4539" s="1">
        <f t="shared" si="283"/>
        <v>1</v>
      </c>
    </row>
    <row r="4540" spans="1:20" x14ac:dyDescent="0.2">
      <c r="A4540" s="3" t="s">
        <v>2283</v>
      </c>
      <c r="B4540" s="3" t="s">
        <v>2280</v>
      </c>
      <c r="C4540" s="4" t="s">
        <v>2284</v>
      </c>
      <c r="D4540" s="5" t="s">
        <v>2285</v>
      </c>
      <c r="E4540" s="4" t="s">
        <v>2286</v>
      </c>
      <c r="F4540" s="6">
        <v>0</v>
      </c>
      <c r="G4540" s="4">
        <v>0</v>
      </c>
      <c r="H4540" s="4">
        <v>0</v>
      </c>
      <c r="I4540" s="5" t="s">
        <v>42</v>
      </c>
      <c r="J4540" s="5">
        <v>0</v>
      </c>
      <c r="K4540" s="5" t="s">
        <v>19</v>
      </c>
      <c r="L4540" s="5">
        <v>2</v>
      </c>
      <c r="M4540" s="7" t="s">
        <v>2281</v>
      </c>
      <c r="N4540" s="7" t="s">
        <v>2282</v>
      </c>
      <c r="O4540" s="9" t="str">
        <f t="shared" si="280"/>
        <v>2020-03-10</v>
      </c>
      <c r="P4540" s="1" t="str">
        <f>VLOOKUP(K4540,de_para!$A$2:$B$46,2,0)</f>
        <v>web event</v>
      </c>
      <c r="Q4540" s="1">
        <v>0</v>
      </c>
      <c r="R4540" s="1">
        <f t="shared" si="281"/>
        <v>3</v>
      </c>
      <c r="S4540" s="1">
        <f t="shared" si="282"/>
        <v>2020</v>
      </c>
      <c r="T4540" s="1">
        <f t="shared" si="283"/>
        <v>1</v>
      </c>
    </row>
    <row r="4541" spans="1:20" x14ac:dyDescent="0.2">
      <c r="A4541" s="3" t="s">
        <v>958</v>
      </c>
      <c r="B4541" s="3" t="s">
        <v>2280</v>
      </c>
      <c r="C4541" s="4" t="s">
        <v>2287</v>
      </c>
      <c r="D4541" s="5" t="s">
        <v>2288</v>
      </c>
      <c r="E4541" s="4" t="s">
        <v>2289</v>
      </c>
      <c r="F4541" s="6">
        <v>37.43</v>
      </c>
      <c r="G4541" s="4">
        <v>6330</v>
      </c>
      <c r="H4541" s="4">
        <v>6454</v>
      </c>
      <c r="I4541" s="5">
        <v>5.7995041799999996</v>
      </c>
      <c r="J4541" s="5">
        <v>1.0195892575039001</v>
      </c>
      <c r="K4541" s="5" t="s">
        <v>2290</v>
      </c>
      <c r="L4541" s="5" t="s">
        <v>42</v>
      </c>
      <c r="M4541" s="7" t="s">
        <v>2281</v>
      </c>
      <c r="N4541" s="7" t="s">
        <v>2282</v>
      </c>
      <c r="O4541" s="9" t="str">
        <f t="shared" si="280"/>
        <v>2020-03-10</v>
      </c>
      <c r="P4541" s="1" t="str">
        <f>VLOOKUP(K4541,de_para!$A$2:$B$46,2,0)</f>
        <v>Credenciamento</v>
      </c>
      <c r="Q4541" s="1">
        <v>0</v>
      </c>
      <c r="R4541" s="1">
        <f t="shared" si="281"/>
        <v>3</v>
      </c>
      <c r="S4541" s="1">
        <f t="shared" si="282"/>
        <v>2020</v>
      </c>
      <c r="T4541" s="1">
        <f t="shared" si="283"/>
        <v>1</v>
      </c>
    </row>
    <row r="4542" spans="1:20" x14ac:dyDescent="0.2">
      <c r="A4542" s="3" t="s">
        <v>1601</v>
      </c>
      <c r="B4542" s="3" t="s">
        <v>2280</v>
      </c>
      <c r="C4542" s="4" t="s">
        <v>2236</v>
      </c>
      <c r="D4542" s="5" t="s">
        <v>2237</v>
      </c>
      <c r="E4542" s="4" t="s">
        <v>2238</v>
      </c>
      <c r="F4542" s="6">
        <v>3772.08</v>
      </c>
      <c r="G4542" s="4">
        <v>220605</v>
      </c>
      <c r="H4542" s="4">
        <v>237631</v>
      </c>
      <c r="I4542" s="5">
        <v>15.873686510000001</v>
      </c>
      <c r="J4542" s="5">
        <v>1.0771786677546</v>
      </c>
      <c r="K4542" s="5" t="s">
        <v>30</v>
      </c>
      <c r="L4542" s="5">
        <v>185</v>
      </c>
      <c r="M4542" s="7" t="s">
        <v>2281</v>
      </c>
      <c r="N4542" s="7" t="s">
        <v>2282</v>
      </c>
      <c r="O4542" s="9" t="str">
        <f t="shared" si="280"/>
        <v>2020-03-10</v>
      </c>
      <c r="P4542" s="1" t="str">
        <f>VLOOKUP(K4542,de_para!$A$2:$B$46,2,0)</f>
        <v>Lead Ads</v>
      </c>
      <c r="Q4542" s="1">
        <v>0</v>
      </c>
      <c r="R4542" s="1">
        <f t="shared" si="281"/>
        <v>3</v>
      </c>
      <c r="S4542" s="1">
        <f t="shared" si="282"/>
        <v>2020</v>
      </c>
      <c r="T4542" s="1">
        <f t="shared" si="283"/>
        <v>1</v>
      </c>
    </row>
    <row r="4543" spans="1:20" x14ac:dyDescent="0.2">
      <c r="A4543" s="3" t="s">
        <v>2158</v>
      </c>
      <c r="B4543" s="3" t="s">
        <v>2280</v>
      </c>
      <c r="C4543" s="4" t="s">
        <v>2159</v>
      </c>
      <c r="D4543" s="5" t="s">
        <v>2160</v>
      </c>
      <c r="E4543" s="4" t="s">
        <v>2161</v>
      </c>
      <c r="F4543" s="6">
        <v>2077.89</v>
      </c>
      <c r="G4543" s="4">
        <v>36760</v>
      </c>
      <c r="H4543" s="4">
        <v>237265</v>
      </c>
      <c r="I4543" s="5">
        <v>8.7576760199999999</v>
      </c>
      <c r="J4543" s="5">
        <v>6.4544341675733996</v>
      </c>
      <c r="K4543" s="5" t="s">
        <v>2162</v>
      </c>
      <c r="L4543" s="5">
        <v>491</v>
      </c>
      <c r="M4543" s="7" t="s">
        <v>2281</v>
      </c>
      <c r="N4543" s="7" t="s">
        <v>2282</v>
      </c>
      <c r="O4543" s="9" t="str">
        <f t="shared" si="280"/>
        <v>2020-03-10</v>
      </c>
      <c r="P4543" s="1" t="str">
        <f>VLOOKUP(K4543,de_para!$A$2:$B$46,2,0)</f>
        <v>web event</v>
      </c>
      <c r="Q4543" s="1">
        <v>0</v>
      </c>
      <c r="R4543" s="1">
        <f t="shared" si="281"/>
        <v>3</v>
      </c>
      <c r="S4543" s="1">
        <f t="shared" si="282"/>
        <v>2020</v>
      </c>
      <c r="T4543" s="1">
        <f t="shared" si="283"/>
        <v>1</v>
      </c>
    </row>
    <row r="4544" spans="1:20" x14ac:dyDescent="0.2">
      <c r="A4544" s="3" t="s">
        <v>1466</v>
      </c>
      <c r="B4544" s="3" t="s">
        <v>2280</v>
      </c>
      <c r="C4544" s="4" t="s">
        <v>2291</v>
      </c>
      <c r="D4544" s="5" t="s">
        <v>2288</v>
      </c>
      <c r="E4544" s="4" t="s">
        <v>2289</v>
      </c>
      <c r="F4544" s="6">
        <v>1693.04</v>
      </c>
      <c r="G4544" s="4">
        <v>343742</v>
      </c>
      <c r="H4544" s="4">
        <v>397842</v>
      </c>
      <c r="I4544" s="5">
        <v>4.2555587399999997</v>
      </c>
      <c r="J4544" s="5">
        <v>1.1573854809712001</v>
      </c>
      <c r="K4544" s="5" t="s">
        <v>2290</v>
      </c>
      <c r="L4544" s="5" t="s">
        <v>42</v>
      </c>
      <c r="M4544" s="7" t="s">
        <v>2281</v>
      </c>
      <c r="N4544" s="7" t="s">
        <v>2282</v>
      </c>
      <c r="O4544" s="9" t="str">
        <f t="shared" si="280"/>
        <v>2020-03-10</v>
      </c>
      <c r="P4544" s="1" t="str">
        <f>VLOOKUP(K4544,de_para!$A$2:$B$46,2,0)</f>
        <v>Credenciamento</v>
      </c>
      <c r="Q4544" s="1">
        <v>0</v>
      </c>
      <c r="R4544" s="1">
        <f t="shared" si="281"/>
        <v>3</v>
      </c>
      <c r="S4544" s="1">
        <f t="shared" si="282"/>
        <v>2020</v>
      </c>
      <c r="T4544" s="1">
        <f t="shared" si="283"/>
        <v>1</v>
      </c>
    </row>
    <row r="4545" spans="1:20" x14ac:dyDescent="0.2">
      <c r="A4545" s="3" t="s">
        <v>1574</v>
      </c>
      <c r="B4545" s="3" t="s">
        <v>2280</v>
      </c>
      <c r="C4545" s="4" t="s">
        <v>2292</v>
      </c>
      <c r="D4545" s="5" t="s">
        <v>2288</v>
      </c>
      <c r="E4545" s="4" t="s">
        <v>2289</v>
      </c>
      <c r="F4545" s="6">
        <v>364.9</v>
      </c>
      <c r="G4545" s="4">
        <v>36768</v>
      </c>
      <c r="H4545" s="4">
        <v>45780</v>
      </c>
      <c r="I4545" s="5">
        <v>7.9707295800000004</v>
      </c>
      <c r="J4545" s="5">
        <v>1.2451044386423</v>
      </c>
      <c r="K4545" s="5" t="s">
        <v>2290</v>
      </c>
      <c r="L4545" s="5" t="s">
        <v>42</v>
      </c>
      <c r="M4545" s="7" t="s">
        <v>2281</v>
      </c>
      <c r="N4545" s="7" t="s">
        <v>2282</v>
      </c>
      <c r="O4545" s="9" t="str">
        <f t="shared" si="280"/>
        <v>2020-03-10</v>
      </c>
      <c r="P4545" s="1" t="str">
        <f>VLOOKUP(K4545,de_para!$A$2:$B$46,2,0)</f>
        <v>Credenciamento</v>
      </c>
      <c r="Q4545" s="1">
        <v>0</v>
      </c>
      <c r="R4545" s="1">
        <f t="shared" si="281"/>
        <v>3</v>
      </c>
      <c r="S4545" s="1">
        <f t="shared" si="282"/>
        <v>2020</v>
      </c>
      <c r="T4545" s="1">
        <f t="shared" si="283"/>
        <v>1</v>
      </c>
    </row>
    <row r="4546" spans="1:20" x14ac:dyDescent="0.2">
      <c r="A4546" s="3" t="s">
        <v>2180</v>
      </c>
      <c r="B4546" s="3" t="s">
        <v>2280</v>
      </c>
      <c r="C4546" s="4" t="s">
        <v>2181</v>
      </c>
      <c r="D4546" s="5" t="s">
        <v>456</v>
      </c>
      <c r="E4546" s="4" t="s">
        <v>457</v>
      </c>
      <c r="F4546" s="6">
        <v>1087.8800000000001</v>
      </c>
      <c r="G4546" s="4">
        <v>111232</v>
      </c>
      <c r="H4546" s="4">
        <v>162527</v>
      </c>
      <c r="I4546" s="5">
        <v>6.6935339999999997</v>
      </c>
      <c r="J4546" s="5">
        <v>1.4611532652474</v>
      </c>
      <c r="K4546" s="5" t="s">
        <v>38</v>
      </c>
      <c r="L4546" s="5">
        <v>3</v>
      </c>
      <c r="M4546" s="7" t="s">
        <v>2281</v>
      </c>
      <c r="N4546" s="7" t="s">
        <v>2282</v>
      </c>
      <c r="O4546" s="9" t="str">
        <f t="shared" si="280"/>
        <v>2020-03-10</v>
      </c>
      <c r="P4546" s="1" t="str">
        <f>VLOOKUP(K4546,de_para!$A$2:$B$46,2,0)</f>
        <v>Credenciamento</v>
      </c>
      <c r="Q4546" s="1">
        <v>0</v>
      </c>
      <c r="R4546" s="1">
        <f t="shared" si="281"/>
        <v>3</v>
      </c>
      <c r="S4546" s="1">
        <f t="shared" si="282"/>
        <v>2020</v>
      </c>
      <c r="T4546" s="1">
        <f t="shared" si="283"/>
        <v>1</v>
      </c>
    </row>
    <row r="4547" spans="1:20" x14ac:dyDescent="0.2">
      <c r="A4547" s="3" t="s">
        <v>1601</v>
      </c>
      <c r="B4547" s="3" t="s">
        <v>2280</v>
      </c>
      <c r="C4547" s="4" t="s">
        <v>1602</v>
      </c>
      <c r="D4547" s="5" t="s">
        <v>1360</v>
      </c>
      <c r="E4547" s="4" t="s">
        <v>1361</v>
      </c>
      <c r="F4547" s="6">
        <v>28444.44</v>
      </c>
      <c r="G4547" s="4">
        <v>1685241</v>
      </c>
      <c r="H4547" s="4">
        <v>2482347</v>
      </c>
      <c r="I4547" s="5">
        <v>11.458688090000001</v>
      </c>
      <c r="J4547" s="5">
        <v>1.4729922901235</v>
      </c>
      <c r="K4547" s="5" t="s">
        <v>30</v>
      </c>
      <c r="L4547" s="5">
        <v>1185</v>
      </c>
      <c r="M4547" s="7" t="s">
        <v>2281</v>
      </c>
      <c r="N4547" s="7" t="s">
        <v>2282</v>
      </c>
      <c r="O4547" s="9" t="str">
        <f t="shared" ref="O4547:O4610" si="284">RIGHT(B4547,10)</f>
        <v>2020-03-10</v>
      </c>
      <c r="P4547" s="1" t="str">
        <f>VLOOKUP(K4547,de_para!$A$2:$B$46,2,0)</f>
        <v>Lead Ads</v>
      </c>
      <c r="Q4547" s="1">
        <v>0</v>
      </c>
      <c r="R4547" s="1">
        <f t="shared" ref="R4547:R4610" si="285">MONTH(O4547)</f>
        <v>3</v>
      </c>
      <c r="S4547" s="1">
        <f t="shared" ref="S4547:S4610" si="286">YEAR(O4547)</f>
        <v>2020</v>
      </c>
      <c r="T4547" s="1">
        <f t="shared" ref="T4547:T4610" si="287">IF(R4547&lt;7,1,2)</f>
        <v>1</v>
      </c>
    </row>
    <row r="4548" spans="1:20" x14ac:dyDescent="0.2">
      <c r="A4548" s="3" t="s">
        <v>1305</v>
      </c>
      <c r="B4548" s="3" t="s">
        <v>2280</v>
      </c>
      <c r="C4548" s="4" t="s">
        <v>2293</v>
      </c>
      <c r="D4548" s="5" t="s">
        <v>2288</v>
      </c>
      <c r="E4548" s="4" t="s">
        <v>2289</v>
      </c>
      <c r="F4548" s="6">
        <v>594.89</v>
      </c>
      <c r="G4548" s="4">
        <v>50496</v>
      </c>
      <c r="H4548" s="4">
        <v>69946</v>
      </c>
      <c r="I4548" s="5">
        <v>8.5049895600000003</v>
      </c>
      <c r="J4548" s="5">
        <v>1.3851790240810999</v>
      </c>
      <c r="K4548" s="5" t="s">
        <v>2290</v>
      </c>
      <c r="L4548" s="5" t="s">
        <v>42</v>
      </c>
      <c r="M4548" s="7" t="s">
        <v>2281</v>
      </c>
      <c r="N4548" s="7" t="s">
        <v>2282</v>
      </c>
      <c r="O4548" s="9" t="str">
        <f t="shared" si="284"/>
        <v>2020-03-10</v>
      </c>
      <c r="P4548" s="1" t="str">
        <f>VLOOKUP(K4548,de_para!$A$2:$B$46,2,0)</f>
        <v>Credenciamento</v>
      </c>
      <c r="Q4548" s="1">
        <v>0</v>
      </c>
      <c r="R4548" s="1">
        <f t="shared" si="285"/>
        <v>3</v>
      </c>
      <c r="S4548" s="1">
        <f t="shared" si="286"/>
        <v>2020</v>
      </c>
      <c r="T4548" s="1">
        <f t="shared" si="287"/>
        <v>1</v>
      </c>
    </row>
    <row r="4549" spans="1:20" x14ac:dyDescent="0.2">
      <c r="A4549" s="3" t="s">
        <v>1358</v>
      </c>
      <c r="B4549" s="3" t="s">
        <v>2280</v>
      </c>
      <c r="C4549" s="4" t="s">
        <v>1359</v>
      </c>
      <c r="D4549" s="5" t="s">
        <v>1360</v>
      </c>
      <c r="E4549" s="4" t="s">
        <v>1361</v>
      </c>
      <c r="F4549" s="6">
        <v>2472.2800000000002</v>
      </c>
      <c r="G4549" s="4">
        <v>185759</v>
      </c>
      <c r="H4549" s="4">
        <v>202746</v>
      </c>
      <c r="I4549" s="5">
        <v>12.1939767</v>
      </c>
      <c r="J4549" s="5">
        <v>1.0914464440485001</v>
      </c>
      <c r="K4549" s="5" t="s">
        <v>30</v>
      </c>
      <c r="L4549" s="5">
        <v>111</v>
      </c>
      <c r="M4549" s="7" t="s">
        <v>2281</v>
      </c>
      <c r="N4549" s="7" t="s">
        <v>2282</v>
      </c>
      <c r="O4549" s="9" t="str">
        <f t="shared" si="284"/>
        <v>2020-03-10</v>
      </c>
      <c r="P4549" s="1" t="str">
        <f>VLOOKUP(K4549,de_para!$A$2:$B$46,2,0)</f>
        <v>Lead Ads</v>
      </c>
      <c r="Q4549" s="1">
        <v>0</v>
      </c>
      <c r="R4549" s="1">
        <f t="shared" si="285"/>
        <v>3</v>
      </c>
      <c r="S4549" s="1">
        <f t="shared" si="286"/>
        <v>2020</v>
      </c>
      <c r="T4549" s="1">
        <f t="shared" si="287"/>
        <v>1</v>
      </c>
    </row>
    <row r="4550" spans="1:20" x14ac:dyDescent="0.2">
      <c r="A4550" s="3" t="s">
        <v>1094</v>
      </c>
      <c r="B4550" s="3" t="s">
        <v>2280</v>
      </c>
      <c r="C4550" s="4" t="s">
        <v>1541</v>
      </c>
      <c r="D4550" s="5" t="s">
        <v>1524</v>
      </c>
      <c r="E4550" s="4" t="s">
        <v>1525</v>
      </c>
      <c r="F4550" s="6">
        <v>930.75</v>
      </c>
      <c r="G4550" s="4">
        <v>11340</v>
      </c>
      <c r="H4550" s="4">
        <v>47796</v>
      </c>
      <c r="I4550" s="5">
        <v>19.47338689</v>
      </c>
      <c r="J4550" s="5">
        <v>4.2148148148148001</v>
      </c>
      <c r="K4550" s="5" t="s">
        <v>19</v>
      </c>
      <c r="L4550" s="5">
        <v>69</v>
      </c>
      <c r="M4550" s="7" t="s">
        <v>2281</v>
      </c>
      <c r="N4550" s="7" t="s">
        <v>2282</v>
      </c>
      <c r="O4550" s="9" t="str">
        <f t="shared" si="284"/>
        <v>2020-03-10</v>
      </c>
      <c r="P4550" s="1" t="str">
        <f>VLOOKUP(K4550,de_para!$A$2:$B$46,2,0)</f>
        <v>web event</v>
      </c>
      <c r="Q4550" s="1">
        <v>0</v>
      </c>
      <c r="R4550" s="1">
        <f t="shared" si="285"/>
        <v>3</v>
      </c>
      <c r="S4550" s="1">
        <f t="shared" si="286"/>
        <v>2020</v>
      </c>
      <c r="T4550" s="1">
        <f t="shared" si="287"/>
        <v>1</v>
      </c>
    </row>
    <row r="4551" spans="1:20" x14ac:dyDescent="0.2">
      <c r="A4551" s="3" t="s">
        <v>1696</v>
      </c>
      <c r="B4551" s="3" t="s">
        <v>2280</v>
      </c>
      <c r="C4551" s="4" t="s">
        <v>1697</v>
      </c>
      <c r="D4551" s="5" t="s">
        <v>1329</v>
      </c>
      <c r="E4551" s="4" t="s">
        <v>1330</v>
      </c>
      <c r="F4551" s="6">
        <v>10742.84</v>
      </c>
      <c r="G4551" s="4">
        <v>233472</v>
      </c>
      <c r="H4551" s="4">
        <v>701306</v>
      </c>
      <c r="I4551" s="5">
        <v>15.318334650000001</v>
      </c>
      <c r="J4551" s="5">
        <v>3.0038120202851002</v>
      </c>
      <c r="K4551" s="5" t="s">
        <v>30</v>
      </c>
      <c r="L4551" s="5">
        <v>456</v>
      </c>
      <c r="M4551" s="7" t="s">
        <v>2281</v>
      </c>
      <c r="N4551" s="7" t="s">
        <v>2282</v>
      </c>
      <c r="O4551" s="9" t="str">
        <f t="shared" si="284"/>
        <v>2020-03-10</v>
      </c>
      <c r="P4551" s="1" t="str">
        <f>VLOOKUP(K4551,de_para!$A$2:$B$46,2,0)</f>
        <v>Lead Ads</v>
      </c>
      <c r="Q4551" s="1">
        <v>0</v>
      </c>
      <c r="R4551" s="1">
        <f t="shared" si="285"/>
        <v>3</v>
      </c>
      <c r="S4551" s="1">
        <f t="shared" si="286"/>
        <v>2020</v>
      </c>
      <c r="T4551" s="1">
        <f t="shared" si="287"/>
        <v>1</v>
      </c>
    </row>
    <row r="4552" spans="1:20" x14ac:dyDescent="0.2">
      <c r="A4552" s="3" t="s">
        <v>2272</v>
      </c>
      <c r="B4552" s="3" t="s">
        <v>2280</v>
      </c>
      <c r="C4552" s="4" t="s">
        <v>2273</v>
      </c>
      <c r="D4552" s="5" t="s">
        <v>2274</v>
      </c>
      <c r="E4552" s="4" t="s">
        <v>2275</v>
      </c>
      <c r="F4552" s="6">
        <v>0</v>
      </c>
      <c r="G4552" s="4">
        <v>0</v>
      </c>
      <c r="H4552" s="4">
        <v>0</v>
      </c>
      <c r="I4552" s="5" t="s">
        <v>42</v>
      </c>
      <c r="J4552" s="5">
        <v>0</v>
      </c>
      <c r="K4552" s="5" t="s">
        <v>2156</v>
      </c>
      <c r="L4552" s="5">
        <v>10</v>
      </c>
      <c r="M4552" s="7" t="s">
        <v>2281</v>
      </c>
      <c r="N4552" s="7" t="s">
        <v>2282</v>
      </c>
      <c r="O4552" s="9" t="str">
        <f t="shared" si="284"/>
        <v>2020-03-10</v>
      </c>
      <c r="P4552" s="1" t="str">
        <f>VLOOKUP(K4552,de_para!$A$2:$B$46,2,0)</f>
        <v>credito_confirmado</v>
      </c>
      <c r="Q4552" s="1">
        <v>0</v>
      </c>
      <c r="R4552" s="1">
        <f t="shared" si="285"/>
        <v>3</v>
      </c>
      <c r="S4552" s="1">
        <f t="shared" si="286"/>
        <v>2020</v>
      </c>
      <c r="T4552" s="1">
        <f t="shared" si="287"/>
        <v>1</v>
      </c>
    </row>
    <row r="4553" spans="1:20" x14ac:dyDescent="0.2">
      <c r="A4553" s="3" t="s">
        <v>1305</v>
      </c>
      <c r="B4553" s="3" t="s">
        <v>2280</v>
      </c>
      <c r="C4553" s="4" t="s">
        <v>2208</v>
      </c>
      <c r="D4553" s="5" t="s">
        <v>1615</v>
      </c>
      <c r="E4553" s="4" t="s">
        <v>1616</v>
      </c>
      <c r="F4553" s="6">
        <v>4911.28</v>
      </c>
      <c r="G4553" s="4">
        <v>299651</v>
      </c>
      <c r="H4553" s="4">
        <v>345082</v>
      </c>
      <c r="I4553" s="5">
        <v>14.232211469999999</v>
      </c>
      <c r="J4553" s="5">
        <v>1.1516130431736</v>
      </c>
      <c r="K4553" s="5" t="s">
        <v>30</v>
      </c>
      <c r="L4553" s="5">
        <v>185</v>
      </c>
      <c r="M4553" s="7" t="s">
        <v>2281</v>
      </c>
      <c r="N4553" s="7" t="s">
        <v>2282</v>
      </c>
      <c r="O4553" s="9" t="str">
        <f t="shared" si="284"/>
        <v>2020-03-10</v>
      </c>
      <c r="P4553" s="1" t="str">
        <f>VLOOKUP(K4553,de_para!$A$2:$B$46,2,0)</f>
        <v>Lead Ads</v>
      </c>
      <c r="Q4553" s="1">
        <v>0</v>
      </c>
      <c r="R4553" s="1">
        <f t="shared" si="285"/>
        <v>3</v>
      </c>
      <c r="S4553" s="1">
        <f t="shared" si="286"/>
        <v>2020</v>
      </c>
      <c r="T4553" s="1">
        <f t="shared" si="287"/>
        <v>1</v>
      </c>
    </row>
    <row r="4554" spans="1:20" x14ac:dyDescent="0.2">
      <c r="A4554" s="3" t="s">
        <v>958</v>
      </c>
      <c r="B4554" s="3" t="s">
        <v>2280</v>
      </c>
      <c r="C4554" s="4" t="s">
        <v>2169</v>
      </c>
      <c r="D4554" s="5" t="s">
        <v>1249</v>
      </c>
      <c r="E4554" s="4" t="s">
        <v>1250</v>
      </c>
      <c r="F4554" s="6">
        <v>2940.99</v>
      </c>
      <c r="G4554" s="4">
        <v>498685</v>
      </c>
      <c r="H4554" s="4">
        <v>653291</v>
      </c>
      <c r="I4554" s="5">
        <v>4.5018070000000003</v>
      </c>
      <c r="J4554" s="5">
        <v>1.3100273719883</v>
      </c>
      <c r="K4554" s="5" t="s">
        <v>1251</v>
      </c>
      <c r="L4554" s="5">
        <v>35</v>
      </c>
      <c r="M4554" s="7" t="s">
        <v>2281</v>
      </c>
      <c r="N4554" s="7" t="s">
        <v>2282</v>
      </c>
      <c r="O4554" s="9" t="str">
        <f t="shared" si="284"/>
        <v>2020-03-10</v>
      </c>
      <c r="P4554" s="1" t="str">
        <f>VLOOKUP(K4554,de_para!$A$2:$B$46,2,0)</f>
        <v>Credenciamento</v>
      </c>
      <c r="Q4554" s="1">
        <v>0</v>
      </c>
      <c r="R4554" s="1">
        <f t="shared" si="285"/>
        <v>3</v>
      </c>
      <c r="S4554" s="1">
        <f t="shared" si="286"/>
        <v>2020</v>
      </c>
      <c r="T4554" s="1">
        <f t="shared" si="287"/>
        <v>1</v>
      </c>
    </row>
    <row r="4555" spans="1:20" x14ac:dyDescent="0.2">
      <c r="A4555" s="3" t="s">
        <v>1305</v>
      </c>
      <c r="B4555" s="3" t="s">
        <v>2280</v>
      </c>
      <c r="C4555" s="4" t="s">
        <v>2157</v>
      </c>
      <c r="D4555" s="5" t="s">
        <v>2114</v>
      </c>
      <c r="E4555" s="4" t="s">
        <v>2115</v>
      </c>
      <c r="F4555" s="6">
        <v>1731.45</v>
      </c>
      <c r="G4555" s="4">
        <v>131136</v>
      </c>
      <c r="H4555" s="4">
        <v>208650</v>
      </c>
      <c r="I4555" s="5">
        <v>8.29834651</v>
      </c>
      <c r="J4555" s="5">
        <v>1.5910962664713999</v>
      </c>
      <c r="K4555" s="5" t="s">
        <v>19</v>
      </c>
      <c r="L4555" s="5">
        <v>55</v>
      </c>
      <c r="M4555" s="7" t="s">
        <v>2281</v>
      </c>
      <c r="N4555" s="7" t="s">
        <v>2282</v>
      </c>
      <c r="O4555" s="9" t="str">
        <f t="shared" si="284"/>
        <v>2020-03-10</v>
      </c>
      <c r="P4555" s="1" t="str">
        <f>VLOOKUP(K4555,de_para!$A$2:$B$46,2,0)</f>
        <v>web event</v>
      </c>
      <c r="Q4555" s="1">
        <v>0</v>
      </c>
      <c r="R4555" s="1">
        <f t="shared" si="285"/>
        <v>3</v>
      </c>
      <c r="S4555" s="1">
        <f t="shared" si="286"/>
        <v>2020</v>
      </c>
      <c r="T4555" s="1">
        <f t="shared" si="287"/>
        <v>1</v>
      </c>
    </row>
    <row r="4556" spans="1:20" x14ac:dyDescent="0.2">
      <c r="A4556" s="3" t="s">
        <v>311</v>
      </c>
      <c r="B4556" s="3" t="s">
        <v>2280</v>
      </c>
      <c r="C4556" s="4" t="s">
        <v>2168</v>
      </c>
      <c r="D4556" s="5" t="s">
        <v>2114</v>
      </c>
      <c r="E4556" s="4" t="s">
        <v>2115</v>
      </c>
      <c r="F4556" s="6">
        <v>2746.45</v>
      </c>
      <c r="G4556" s="4">
        <v>205505</v>
      </c>
      <c r="H4556" s="4">
        <v>313164</v>
      </c>
      <c r="I4556" s="5">
        <v>8.7700054900000008</v>
      </c>
      <c r="J4556" s="5">
        <v>1.5238753315005</v>
      </c>
      <c r="K4556" s="5" t="s">
        <v>19</v>
      </c>
      <c r="L4556" s="5">
        <v>71</v>
      </c>
      <c r="M4556" s="7" t="s">
        <v>2281</v>
      </c>
      <c r="N4556" s="7" t="s">
        <v>2282</v>
      </c>
      <c r="O4556" s="9" t="str">
        <f t="shared" si="284"/>
        <v>2020-03-10</v>
      </c>
      <c r="P4556" s="1" t="str">
        <f>VLOOKUP(K4556,de_para!$A$2:$B$46,2,0)</f>
        <v>web event</v>
      </c>
      <c r="Q4556" s="1">
        <v>0</v>
      </c>
      <c r="R4556" s="1">
        <f t="shared" si="285"/>
        <v>3</v>
      </c>
      <c r="S4556" s="1">
        <f t="shared" si="286"/>
        <v>2020</v>
      </c>
      <c r="T4556" s="1">
        <f t="shared" si="287"/>
        <v>1</v>
      </c>
    </row>
    <row r="4557" spans="1:20" x14ac:dyDescent="0.2">
      <c r="A4557" s="3" t="s">
        <v>1466</v>
      </c>
      <c r="B4557" s="3" t="s">
        <v>2280</v>
      </c>
      <c r="C4557" s="4" t="s">
        <v>1467</v>
      </c>
      <c r="D4557" s="5" t="s">
        <v>1249</v>
      </c>
      <c r="E4557" s="4" t="s">
        <v>1250</v>
      </c>
      <c r="F4557" s="6">
        <v>3624.07</v>
      </c>
      <c r="G4557" s="4">
        <v>705535</v>
      </c>
      <c r="H4557" s="4">
        <v>887263</v>
      </c>
      <c r="I4557" s="5">
        <v>4.0845498999999998</v>
      </c>
      <c r="J4557" s="5">
        <v>1.2575747482407</v>
      </c>
      <c r="K4557" s="5" t="s">
        <v>1251</v>
      </c>
      <c r="L4557" s="5">
        <v>21</v>
      </c>
      <c r="M4557" s="7" t="s">
        <v>2281</v>
      </c>
      <c r="N4557" s="7" t="s">
        <v>2282</v>
      </c>
      <c r="O4557" s="9" t="str">
        <f t="shared" si="284"/>
        <v>2020-03-10</v>
      </c>
      <c r="P4557" s="1" t="str">
        <f>VLOOKUP(K4557,de_para!$A$2:$B$46,2,0)</f>
        <v>Credenciamento</v>
      </c>
      <c r="Q4557" s="1">
        <v>0</v>
      </c>
      <c r="R4557" s="1">
        <f t="shared" si="285"/>
        <v>3</v>
      </c>
      <c r="S4557" s="1">
        <f t="shared" si="286"/>
        <v>2020</v>
      </c>
      <c r="T4557" s="1">
        <f t="shared" si="287"/>
        <v>1</v>
      </c>
    </row>
    <row r="4558" spans="1:20" x14ac:dyDescent="0.2">
      <c r="A4558" s="3" t="s">
        <v>2054</v>
      </c>
      <c r="B4558" s="3" t="s">
        <v>2280</v>
      </c>
      <c r="C4558" s="4" t="s">
        <v>2055</v>
      </c>
      <c r="D4558" s="5" t="s">
        <v>1360</v>
      </c>
      <c r="E4558" s="4" t="s">
        <v>1361</v>
      </c>
      <c r="F4558" s="6">
        <v>1021.96</v>
      </c>
      <c r="G4558" s="4">
        <v>155418</v>
      </c>
      <c r="H4558" s="4">
        <v>169211</v>
      </c>
      <c r="I4558" s="5">
        <v>6.0395600800000002</v>
      </c>
      <c r="J4558" s="5">
        <v>1.0887477640942</v>
      </c>
      <c r="K4558" s="5" t="s">
        <v>30</v>
      </c>
      <c r="L4558" s="5">
        <v>52</v>
      </c>
      <c r="M4558" s="7" t="s">
        <v>2281</v>
      </c>
      <c r="N4558" s="7" t="s">
        <v>2282</v>
      </c>
      <c r="O4558" s="9" t="str">
        <f t="shared" si="284"/>
        <v>2020-03-10</v>
      </c>
      <c r="P4558" s="1" t="str">
        <f>VLOOKUP(K4558,de_para!$A$2:$B$46,2,0)</f>
        <v>Lead Ads</v>
      </c>
      <c r="Q4558" s="1">
        <v>0</v>
      </c>
      <c r="R4558" s="1">
        <f t="shared" si="285"/>
        <v>3</v>
      </c>
      <c r="S4558" s="1">
        <f t="shared" si="286"/>
        <v>2020</v>
      </c>
      <c r="T4558" s="1">
        <f t="shared" si="287"/>
        <v>1</v>
      </c>
    </row>
    <row r="4559" spans="1:20" x14ac:dyDescent="0.2">
      <c r="A4559" s="3" t="s">
        <v>958</v>
      </c>
      <c r="B4559" s="3" t="s">
        <v>2280</v>
      </c>
      <c r="C4559" s="4" t="s">
        <v>2113</v>
      </c>
      <c r="D4559" s="5" t="s">
        <v>2114</v>
      </c>
      <c r="E4559" s="4" t="s">
        <v>2115</v>
      </c>
      <c r="F4559" s="6">
        <v>2088.86</v>
      </c>
      <c r="G4559" s="4">
        <v>242624</v>
      </c>
      <c r="H4559" s="4">
        <v>331206</v>
      </c>
      <c r="I4559" s="5">
        <v>6.3068301900000003</v>
      </c>
      <c r="J4559" s="5">
        <v>1.3650999076760999</v>
      </c>
      <c r="K4559" s="5" t="s">
        <v>19</v>
      </c>
      <c r="L4559" s="5">
        <v>50</v>
      </c>
      <c r="M4559" s="7" t="s">
        <v>2281</v>
      </c>
      <c r="N4559" s="7" t="s">
        <v>2282</v>
      </c>
      <c r="O4559" s="9" t="str">
        <f t="shared" si="284"/>
        <v>2020-03-10</v>
      </c>
      <c r="P4559" s="1" t="str">
        <f>VLOOKUP(K4559,de_para!$A$2:$B$46,2,0)</f>
        <v>web event</v>
      </c>
      <c r="Q4559" s="1">
        <v>0</v>
      </c>
      <c r="R4559" s="1">
        <f t="shared" si="285"/>
        <v>3</v>
      </c>
      <c r="S4559" s="1">
        <f t="shared" si="286"/>
        <v>2020</v>
      </c>
      <c r="T4559" s="1">
        <f t="shared" si="287"/>
        <v>1</v>
      </c>
    </row>
    <row r="4560" spans="1:20" x14ac:dyDescent="0.2">
      <c r="A4560" s="3" t="s">
        <v>1574</v>
      </c>
      <c r="B4560" s="3" t="s">
        <v>2280</v>
      </c>
      <c r="C4560" s="4" t="s">
        <v>2231</v>
      </c>
      <c r="D4560" s="5" t="s">
        <v>2114</v>
      </c>
      <c r="E4560" s="4" t="s">
        <v>2115</v>
      </c>
      <c r="F4560" s="6">
        <v>202.25</v>
      </c>
      <c r="G4560" s="4">
        <v>22816</v>
      </c>
      <c r="H4560" s="4">
        <v>26848</v>
      </c>
      <c r="I4560" s="5">
        <v>7.5331495799999999</v>
      </c>
      <c r="J4560" s="5">
        <v>1.1767180925666001</v>
      </c>
      <c r="K4560" s="5" t="s">
        <v>19</v>
      </c>
      <c r="L4560" s="5">
        <v>3</v>
      </c>
      <c r="M4560" s="7" t="s">
        <v>2281</v>
      </c>
      <c r="N4560" s="7" t="s">
        <v>2282</v>
      </c>
      <c r="O4560" s="9" t="str">
        <f t="shared" si="284"/>
        <v>2020-03-10</v>
      </c>
      <c r="P4560" s="1" t="str">
        <f>VLOOKUP(K4560,de_para!$A$2:$B$46,2,0)</f>
        <v>web event</v>
      </c>
      <c r="Q4560" s="1">
        <v>0</v>
      </c>
      <c r="R4560" s="1">
        <f t="shared" si="285"/>
        <v>3</v>
      </c>
      <c r="S4560" s="1">
        <f t="shared" si="286"/>
        <v>2020</v>
      </c>
      <c r="T4560" s="1">
        <f t="shared" si="287"/>
        <v>1</v>
      </c>
    </row>
    <row r="4561" spans="1:20" x14ac:dyDescent="0.2">
      <c r="A4561" s="3" t="s">
        <v>2200</v>
      </c>
      <c r="B4561" s="3" t="s">
        <v>2280</v>
      </c>
      <c r="C4561" s="4" t="s">
        <v>2271</v>
      </c>
      <c r="D4561" s="5" t="s">
        <v>1239</v>
      </c>
      <c r="E4561" s="4" t="s">
        <v>1240</v>
      </c>
      <c r="F4561" s="6">
        <v>363.48</v>
      </c>
      <c r="G4561" s="4">
        <v>23609</v>
      </c>
      <c r="H4561" s="4">
        <v>24866</v>
      </c>
      <c r="I4561" s="5">
        <v>14.61755007</v>
      </c>
      <c r="J4561" s="5">
        <v>1.0532424075564</v>
      </c>
      <c r="K4561" s="5" t="s">
        <v>200</v>
      </c>
      <c r="L4561" s="5">
        <v>17</v>
      </c>
      <c r="M4561" s="7" t="s">
        <v>2281</v>
      </c>
      <c r="N4561" s="7" t="s">
        <v>2282</v>
      </c>
      <c r="O4561" s="9" t="str">
        <f t="shared" si="284"/>
        <v>2020-03-10</v>
      </c>
      <c r="P4561" s="1" t="str">
        <f>VLOOKUP(K4561,de_para!$A$2:$B$46,2,0)</f>
        <v>Mensagem</v>
      </c>
      <c r="Q4561" s="1">
        <v>1</v>
      </c>
      <c r="R4561" s="1">
        <f t="shared" si="285"/>
        <v>3</v>
      </c>
      <c r="S4561" s="1">
        <f t="shared" si="286"/>
        <v>2020</v>
      </c>
      <c r="T4561" s="1">
        <f t="shared" si="287"/>
        <v>1</v>
      </c>
    </row>
    <row r="4562" spans="1:20" x14ac:dyDescent="0.2">
      <c r="A4562" s="3" t="s">
        <v>2174</v>
      </c>
      <c r="B4562" s="3" t="s">
        <v>2280</v>
      </c>
      <c r="C4562" s="4" t="s">
        <v>2175</v>
      </c>
      <c r="D4562" s="5" t="s">
        <v>2176</v>
      </c>
      <c r="E4562" s="4" t="s">
        <v>2177</v>
      </c>
      <c r="F4562" s="6">
        <v>6342.8</v>
      </c>
      <c r="G4562" s="4">
        <v>19192</v>
      </c>
      <c r="H4562" s="4">
        <v>320847</v>
      </c>
      <c r="I4562" s="5">
        <v>19.768924129999998</v>
      </c>
      <c r="J4562" s="5">
        <v>16.717746977907002</v>
      </c>
      <c r="K4562" s="5" t="s">
        <v>2156</v>
      </c>
      <c r="L4562" s="5">
        <v>41</v>
      </c>
      <c r="M4562" s="7" t="s">
        <v>2281</v>
      </c>
      <c r="N4562" s="7" t="s">
        <v>2282</v>
      </c>
      <c r="O4562" s="9" t="str">
        <f t="shared" si="284"/>
        <v>2020-03-10</v>
      </c>
      <c r="P4562" s="1" t="str">
        <f>VLOOKUP(K4562,de_para!$A$2:$B$46,2,0)</f>
        <v>credito_confirmado</v>
      </c>
      <c r="Q4562" s="1">
        <v>0</v>
      </c>
      <c r="R4562" s="1">
        <f t="shared" si="285"/>
        <v>3</v>
      </c>
      <c r="S4562" s="1">
        <f t="shared" si="286"/>
        <v>2020</v>
      </c>
      <c r="T4562" s="1">
        <f t="shared" si="287"/>
        <v>1</v>
      </c>
    </row>
    <row r="4563" spans="1:20" x14ac:dyDescent="0.2">
      <c r="A4563" s="3" t="s">
        <v>2221</v>
      </c>
      <c r="B4563" s="3" t="s">
        <v>2280</v>
      </c>
      <c r="C4563" s="4" t="s">
        <v>2222</v>
      </c>
      <c r="D4563" s="5" t="s">
        <v>1239</v>
      </c>
      <c r="E4563" s="4" t="s">
        <v>1240</v>
      </c>
      <c r="F4563" s="6">
        <v>757.91</v>
      </c>
      <c r="G4563" s="4">
        <v>72801</v>
      </c>
      <c r="H4563" s="4">
        <v>78811</v>
      </c>
      <c r="I4563" s="5">
        <v>9.6168047600000008</v>
      </c>
      <c r="J4563" s="5">
        <v>1.0825538110740001</v>
      </c>
      <c r="K4563" s="5" t="s">
        <v>200</v>
      </c>
      <c r="L4563" s="5">
        <v>43</v>
      </c>
      <c r="M4563" s="7" t="s">
        <v>2281</v>
      </c>
      <c r="N4563" s="7" t="s">
        <v>2282</v>
      </c>
      <c r="O4563" s="9" t="str">
        <f t="shared" si="284"/>
        <v>2020-03-10</v>
      </c>
      <c r="P4563" s="1" t="str">
        <f>VLOOKUP(K4563,de_para!$A$2:$B$46,2,0)</f>
        <v>Mensagem</v>
      </c>
      <c r="Q4563" s="1">
        <v>1</v>
      </c>
      <c r="R4563" s="1">
        <f t="shared" si="285"/>
        <v>3</v>
      </c>
      <c r="S4563" s="1">
        <f t="shared" si="286"/>
        <v>2020</v>
      </c>
      <c r="T4563" s="1">
        <f t="shared" si="287"/>
        <v>1</v>
      </c>
    </row>
    <row r="4564" spans="1:20" x14ac:dyDescent="0.2">
      <c r="A4564" s="3" t="s">
        <v>311</v>
      </c>
      <c r="B4564" s="3" t="s">
        <v>2280</v>
      </c>
      <c r="C4564" s="4" t="s">
        <v>1248</v>
      </c>
      <c r="D4564" s="5" t="s">
        <v>1249</v>
      </c>
      <c r="E4564" s="4" t="s">
        <v>1250</v>
      </c>
      <c r="F4564" s="6">
        <v>1921.4</v>
      </c>
      <c r="G4564" s="4">
        <v>304321</v>
      </c>
      <c r="H4564" s="4">
        <v>384306</v>
      </c>
      <c r="I4564" s="5">
        <v>4.9996617299999997</v>
      </c>
      <c r="J4564" s="5">
        <v>1.2628310238202001</v>
      </c>
      <c r="K4564" s="5" t="s">
        <v>1251</v>
      </c>
      <c r="L4564" s="5">
        <v>25</v>
      </c>
      <c r="M4564" s="7" t="s">
        <v>2281</v>
      </c>
      <c r="N4564" s="7" t="s">
        <v>2282</v>
      </c>
      <c r="O4564" s="9" t="str">
        <f t="shared" si="284"/>
        <v>2020-03-10</v>
      </c>
      <c r="P4564" s="1" t="str">
        <f>VLOOKUP(K4564,de_para!$A$2:$B$46,2,0)</f>
        <v>Credenciamento</v>
      </c>
      <c r="Q4564" s="1">
        <v>0</v>
      </c>
      <c r="R4564" s="1">
        <f t="shared" si="285"/>
        <v>3</v>
      </c>
      <c r="S4564" s="1">
        <f t="shared" si="286"/>
        <v>2020</v>
      </c>
      <c r="T4564" s="1">
        <f t="shared" si="287"/>
        <v>1</v>
      </c>
    </row>
    <row r="4565" spans="1:20" x14ac:dyDescent="0.2">
      <c r="A4565" s="3" t="s">
        <v>2206</v>
      </c>
      <c r="B4565" s="3" t="s">
        <v>2280</v>
      </c>
      <c r="C4565" s="4" t="s">
        <v>2207</v>
      </c>
      <c r="D4565" s="5" t="s">
        <v>2114</v>
      </c>
      <c r="E4565" s="4" t="s">
        <v>2115</v>
      </c>
      <c r="F4565" s="6">
        <v>260.16000000000003</v>
      </c>
      <c r="G4565" s="4">
        <v>31471</v>
      </c>
      <c r="H4565" s="4">
        <v>50825</v>
      </c>
      <c r="I4565" s="5">
        <v>5.1187407800000004</v>
      </c>
      <c r="J4565" s="5">
        <v>1.6149788694353999</v>
      </c>
      <c r="K4565" s="5" t="s">
        <v>19</v>
      </c>
      <c r="L4565" s="5">
        <v>10</v>
      </c>
      <c r="M4565" s="7" t="s">
        <v>2281</v>
      </c>
      <c r="N4565" s="7" t="s">
        <v>2282</v>
      </c>
      <c r="O4565" s="9" t="str">
        <f t="shared" si="284"/>
        <v>2020-03-10</v>
      </c>
      <c r="P4565" s="1" t="str">
        <f>VLOOKUP(K4565,de_para!$A$2:$B$46,2,0)</f>
        <v>web event</v>
      </c>
      <c r="Q4565" s="1">
        <v>0</v>
      </c>
      <c r="R4565" s="1">
        <f t="shared" si="285"/>
        <v>3</v>
      </c>
      <c r="S4565" s="1">
        <f t="shared" si="286"/>
        <v>2020</v>
      </c>
      <c r="T4565" s="1">
        <f t="shared" si="287"/>
        <v>1</v>
      </c>
    </row>
    <row r="4566" spans="1:20" x14ac:dyDescent="0.2">
      <c r="A4566" s="3" t="s">
        <v>2054</v>
      </c>
      <c r="B4566" s="3" t="s">
        <v>2280</v>
      </c>
      <c r="C4566" s="4" t="s">
        <v>2211</v>
      </c>
      <c r="D4566" s="5" t="s">
        <v>1615</v>
      </c>
      <c r="E4566" s="4" t="s">
        <v>1616</v>
      </c>
      <c r="F4566" s="6">
        <v>2469.83</v>
      </c>
      <c r="G4566" s="4">
        <v>367489</v>
      </c>
      <c r="H4566" s="4">
        <v>400901</v>
      </c>
      <c r="I4566" s="5">
        <v>6.1606980299999998</v>
      </c>
      <c r="J4566" s="5">
        <v>1.0909197282095999</v>
      </c>
      <c r="K4566" s="5" t="s">
        <v>30</v>
      </c>
      <c r="L4566" s="5">
        <v>108</v>
      </c>
      <c r="M4566" s="7" t="s">
        <v>2281</v>
      </c>
      <c r="N4566" s="7" t="s">
        <v>2282</v>
      </c>
      <c r="O4566" s="9" t="str">
        <f t="shared" si="284"/>
        <v>2020-03-10</v>
      </c>
      <c r="P4566" s="1" t="str">
        <f>VLOOKUP(K4566,de_para!$A$2:$B$46,2,0)</f>
        <v>Lead Ads</v>
      </c>
      <c r="Q4566" s="1">
        <v>0</v>
      </c>
      <c r="R4566" s="1">
        <f t="shared" si="285"/>
        <v>3</v>
      </c>
      <c r="S4566" s="1">
        <f t="shared" si="286"/>
        <v>2020</v>
      </c>
      <c r="T4566" s="1">
        <f t="shared" si="287"/>
        <v>1</v>
      </c>
    </row>
    <row r="4567" spans="1:20" x14ac:dyDescent="0.2">
      <c r="A4567" s="3" t="s">
        <v>2294</v>
      </c>
      <c r="B4567" s="3" t="s">
        <v>2280</v>
      </c>
      <c r="C4567" s="4" t="s">
        <v>2295</v>
      </c>
      <c r="D4567" s="5" t="s">
        <v>2296</v>
      </c>
      <c r="E4567" s="4" t="s">
        <v>2297</v>
      </c>
      <c r="F4567" s="6">
        <v>0</v>
      </c>
      <c r="G4567" s="4">
        <v>0</v>
      </c>
      <c r="H4567" s="4">
        <v>0</v>
      </c>
      <c r="I4567" s="5" t="s">
        <v>42</v>
      </c>
      <c r="J4567" s="5">
        <v>0</v>
      </c>
      <c r="K4567" s="5" t="s">
        <v>2156</v>
      </c>
      <c r="L4567" s="5">
        <v>3</v>
      </c>
      <c r="M4567" s="7" t="s">
        <v>2281</v>
      </c>
      <c r="N4567" s="7" t="s">
        <v>2282</v>
      </c>
      <c r="O4567" s="9" t="str">
        <f t="shared" si="284"/>
        <v>2020-03-10</v>
      </c>
      <c r="P4567" s="1" t="str">
        <f>VLOOKUP(K4567,de_para!$A$2:$B$46,2,0)</f>
        <v>credito_confirmado</v>
      </c>
      <c r="Q4567" s="1">
        <v>0</v>
      </c>
      <c r="R4567" s="1">
        <f t="shared" si="285"/>
        <v>3</v>
      </c>
      <c r="S4567" s="1">
        <f t="shared" si="286"/>
        <v>2020</v>
      </c>
      <c r="T4567" s="1">
        <f t="shared" si="287"/>
        <v>1</v>
      </c>
    </row>
    <row r="4568" spans="1:20" x14ac:dyDescent="0.2">
      <c r="A4568" s="3" t="s">
        <v>1446</v>
      </c>
      <c r="B4568" s="3" t="s">
        <v>2280</v>
      </c>
      <c r="C4568" s="4" t="s">
        <v>1677</v>
      </c>
      <c r="D4568" s="5" t="s">
        <v>1239</v>
      </c>
      <c r="E4568" s="4" t="s">
        <v>1240</v>
      </c>
      <c r="F4568" s="6">
        <v>1505.34</v>
      </c>
      <c r="G4568" s="4">
        <v>220036</v>
      </c>
      <c r="H4568" s="4">
        <v>242588</v>
      </c>
      <c r="I4568" s="5">
        <v>6.2053358000000003</v>
      </c>
      <c r="J4568" s="5">
        <v>1.1024923194386</v>
      </c>
      <c r="K4568" s="5" t="s">
        <v>200</v>
      </c>
      <c r="L4568" s="5">
        <v>58</v>
      </c>
      <c r="M4568" s="7" t="s">
        <v>2281</v>
      </c>
      <c r="N4568" s="7" t="s">
        <v>2282</v>
      </c>
      <c r="O4568" s="9" t="str">
        <f t="shared" si="284"/>
        <v>2020-03-10</v>
      </c>
      <c r="P4568" s="1" t="str">
        <f>VLOOKUP(K4568,de_para!$A$2:$B$46,2,0)</f>
        <v>Mensagem</v>
      </c>
      <c r="Q4568" s="1">
        <v>1</v>
      </c>
      <c r="R4568" s="1">
        <f t="shared" si="285"/>
        <v>3</v>
      </c>
      <c r="S4568" s="1">
        <f t="shared" si="286"/>
        <v>2020</v>
      </c>
      <c r="T4568" s="1">
        <f t="shared" si="287"/>
        <v>1</v>
      </c>
    </row>
    <row r="4569" spans="1:20" x14ac:dyDescent="0.2">
      <c r="A4569" s="3" t="s">
        <v>2191</v>
      </c>
      <c r="B4569" s="3" t="s">
        <v>2280</v>
      </c>
      <c r="C4569" s="4" t="s">
        <v>2192</v>
      </c>
      <c r="D4569" s="5" t="s">
        <v>1239</v>
      </c>
      <c r="E4569" s="4" t="s">
        <v>1240</v>
      </c>
      <c r="F4569" s="6">
        <v>2687.47</v>
      </c>
      <c r="G4569" s="4">
        <v>197955</v>
      </c>
      <c r="H4569" s="4">
        <v>235569</v>
      </c>
      <c r="I4569" s="5">
        <v>11.408419609999999</v>
      </c>
      <c r="J4569" s="5">
        <v>1.1900128817155</v>
      </c>
      <c r="K4569" s="5" t="s">
        <v>200</v>
      </c>
      <c r="L4569" s="5">
        <v>159</v>
      </c>
      <c r="M4569" s="7" t="s">
        <v>2281</v>
      </c>
      <c r="N4569" s="7" t="s">
        <v>2282</v>
      </c>
      <c r="O4569" s="9" t="str">
        <f t="shared" si="284"/>
        <v>2020-03-10</v>
      </c>
      <c r="P4569" s="1" t="str">
        <f>VLOOKUP(K4569,de_para!$A$2:$B$46,2,0)</f>
        <v>Mensagem</v>
      </c>
      <c r="Q4569" s="1">
        <v>1</v>
      </c>
      <c r="R4569" s="1">
        <f t="shared" si="285"/>
        <v>3</v>
      </c>
      <c r="S4569" s="1">
        <f t="shared" si="286"/>
        <v>2020</v>
      </c>
      <c r="T4569" s="1">
        <f t="shared" si="287"/>
        <v>1</v>
      </c>
    </row>
    <row r="4570" spans="1:20" x14ac:dyDescent="0.2">
      <c r="A4570" s="3" t="s">
        <v>1569</v>
      </c>
      <c r="B4570" s="3" t="s">
        <v>2280</v>
      </c>
      <c r="C4570" s="4" t="s">
        <v>2244</v>
      </c>
      <c r="D4570" s="5" t="s">
        <v>2237</v>
      </c>
      <c r="E4570" s="4" t="s">
        <v>2238</v>
      </c>
      <c r="F4570" s="6">
        <v>18423.12</v>
      </c>
      <c r="G4570" s="4">
        <v>2476544</v>
      </c>
      <c r="H4570" s="4">
        <v>3482646</v>
      </c>
      <c r="I4570" s="5">
        <v>5.28997779</v>
      </c>
      <c r="J4570" s="5">
        <v>1.406252422731</v>
      </c>
      <c r="K4570" s="5" t="s">
        <v>30</v>
      </c>
      <c r="L4570" s="5">
        <v>728</v>
      </c>
      <c r="M4570" s="7" t="s">
        <v>2281</v>
      </c>
      <c r="N4570" s="7" t="s">
        <v>2282</v>
      </c>
      <c r="O4570" s="9" t="str">
        <f t="shared" si="284"/>
        <v>2020-03-10</v>
      </c>
      <c r="P4570" s="1" t="str">
        <f>VLOOKUP(K4570,de_para!$A$2:$B$46,2,0)</f>
        <v>Lead Ads</v>
      </c>
      <c r="Q4570" s="1">
        <v>0</v>
      </c>
      <c r="R4570" s="1">
        <f t="shared" si="285"/>
        <v>3</v>
      </c>
      <c r="S4570" s="1">
        <f t="shared" si="286"/>
        <v>2020</v>
      </c>
      <c r="T4570" s="1">
        <f t="shared" si="287"/>
        <v>1</v>
      </c>
    </row>
    <row r="4571" spans="1:20" x14ac:dyDescent="0.2">
      <c r="A4571" s="3" t="s">
        <v>2298</v>
      </c>
      <c r="B4571" s="3" t="s">
        <v>2280</v>
      </c>
      <c r="C4571" s="4" t="s">
        <v>2299</v>
      </c>
      <c r="D4571" s="5" t="s">
        <v>2176</v>
      </c>
      <c r="E4571" s="4" t="s">
        <v>2177</v>
      </c>
      <c r="F4571" s="6">
        <v>0</v>
      </c>
      <c r="G4571" s="4">
        <v>0</v>
      </c>
      <c r="H4571" s="4">
        <v>0</v>
      </c>
      <c r="I4571" s="5" t="s">
        <v>42</v>
      </c>
      <c r="J4571" s="5">
        <v>0</v>
      </c>
      <c r="K4571" s="5" t="s">
        <v>2156</v>
      </c>
      <c r="L4571" s="5">
        <v>2</v>
      </c>
      <c r="M4571" s="7" t="s">
        <v>2281</v>
      </c>
      <c r="N4571" s="7" t="s">
        <v>2282</v>
      </c>
      <c r="O4571" s="9" t="str">
        <f t="shared" si="284"/>
        <v>2020-03-10</v>
      </c>
      <c r="P4571" s="1" t="str">
        <f>VLOOKUP(K4571,de_para!$A$2:$B$46,2,0)</f>
        <v>credito_confirmado</v>
      </c>
      <c r="Q4571" s="1">
        <v>0</v>
      </c>
      <c r="R4571" s="1">
        <f t="shared" si="285"/>
        <v>3</v>
      </c>
      <c r="S4571" s="1">
        <f t="shared" si="286"/>
        <v>2020</v>
      </c>
      <c r="T4571" s="1">
        <f t="shared" si="287"/>
        <v>1</v>
      </c>
    </row>
    <row r="4572" spans="1:20" x14ac:dyDescent="0.2">
      <c r="A4572" s="3" t="s">
        <v>1892</v>
      </c>
      <c r="B4572" s="3" t="s">
        <v>2280</v>
      </c>
      <c r="C4572" s="4" t="s">
        <v>1893</v>
      </c>
      <c r="D4572" s="5" t="s">
        <v>1841</v>
      </c>
      <c r="E4572" s="4" t="s">
        <v>1842</v>
      </c>
      <c r="F4572" s="6">
        <v>2363.84</v>
      </c>
      <c r="G4572" s="4">
        <v>121344</v>
      </c>
      <c r="H4572" s="4">
        <v>380845</v>
      </c>
      <c r="I4572" s="5">
        <v>6.2068295500000001</v>
      </c>
      <c r="J4572" s="5">
        <v>3.1385565005273999</v>
      </c>
      <c r="K4572" s="5" t="s">
        <v>1304</v>
      </c>
      <c r="L4572" s="5">
        <v>219</v>
      </c>
      <c r="M4572" s="7" t="s">
        <v>2281</v>
      </c>
      <c r="N4572" s="7" t="s">
        <v>2282</v>
      </c>
      <c r="O4572" s="9" t="str">
        <f t="shared" si="284"/>
        <v>2020-03-10</v>
      </c>
      <c r="P4572" s="1" t="str">
        <f>VLOOKUP(K4572,de_para!$A$2:$B$46,2,0)</f>
        <v>web event</v>
      </c>
      <c r="Q4572" s="1">
        <v>0</v>
      </c>
      <c r="R4572" s="1">
        <f t="shared" si="285"/>
        <v>3</v>
      </c>
      <c r="S4572" s="1">
        <f t="shared" si="286"/>
        <v>2020</v>
      </c>
      <c r="T4572" s="1">
        <f t="shared" si="287"/>
        <v>1</v>
      </c>
    </row>
    <row r="4573" spans="1:20" x14ac:dyDescent="0.2">
      <c r="A4573" s="3" t="s">
        <v>2135</v>
      </c>
      <c r="B4573" s="3" t="s">
        <v>2280</v>
      </c>
      <c r="C4573" s="4" t="s">
        <v>2136</v>
      </c>
      <c r="D4573" s="5" t="s">
        <v>1841</v>
      </c>
      <c r="E4573" s="4" t="s">
        <v>1842</v>
      </c>
      <c r="F4573" s="6">
        <v>2012.59</v>
      </c>
      <c r="G4573" s="4">
        <v>193663</v>
      </c>
      <c r="H4573" s="4">
        <v>371872</v>
      </c>
      <c r="I4573" s="5">
        <v>5.4120503800000002</v>
      </c>
      <c r="J4573" s="5">
        <v>1.9202015872934</v>
      </c>
      <c r="K4573" s="5" t="s">
        <v>1304</v>
      </c>
      <c r="L4573" s="5">
        <v>157</v>
      </c>
      <c r="M4573" s="7" t="s">
        <v>2281</v>
      </c>
      <c r="N4573" s="7" t="s">
        <v>2282</v>
      </c>
      <c r="O4573" s="9" t="str">
        <f t="shared" si="284"/>
        <v>2020-03-10</v>
      </c>
      <c r="P4573" s="1" t="str">
        <f>VLOOKUP(K4573,de_para!$A$2:$B$46,2,0)</f>
        <v>web event</v>
      </c>
      <c r="Q4573" s="1">
        <v>0</v>
      </c>
      <c r="R4573" s="1">
        <f t="shared" si="285"/>
        <v>3</v>
      </c>
      <c r="S4573" s="1">
        <f t="shared" si="286"/>
        <v>2020</v>
      </c>
      <c r="T4573" s="1">
        <f t="shared" si="287"/>
        <v>1</v>
      </c>
    </row>
    <row r="4574" spans="1:20" x14ac:dyDescent="0.2">
      <c r="A4574" s="3" t="s">
        <v>2234</v>
      </c>
      <c r="B4574" s="3" t="s">
        <v>2280</v>
      </c>
      <c r="C4574" s="4" t="s">
        <v>2300</v>
      </c>
      <c r="D4574" s="5" t="s">
        <v>1239</v>
      </c>
      <c r="E4574" s="4" t="s">
        <v>1240</v>
      </c>
      <c r="F4574" s="6">
        <v>6.81</v>
      </c>
      <c r="G4574" s="4">
        <v>700</v>
      </c>
      <c r="H4574" s="4">
        <v>710</v>
      </c>
      <c r="I4574" s="5">
        <v>9.5915493000000005</v>
      </c>
      <c r="J4574" s="5">
        <v>1.0142857142857</v>
      </c>
      <c r="K4574" s="5" t="s">
        <v>200</v>
      </c>
      <c r="L4574" s="5" t="s">
        <v>42</v>
      </c>
      <c r="M4574" s="7" t="s">
        <v>2281</v>
      </c>
      <c r="N4574" s="7" t="s">
        <v>2282</v>
      </c>
      <c r="O4574" s="9" t="str">
        <f t="shared" si="284"/>
        <v>2020-03-10</v>
      </c>
      <c r="P4574" s="1" t="str">
        <f>VLOOKUP(K4574,de_para!$A$2:$B$46,2,0)</f>
        <v>Mensagem</v>
      </c>
      <c r="Q4574" s="1">
        <v>1</v>
      </c>
      <c r="R4574" s="1">
        <f t="shared" si="285"/>
        <v>3</v>
      </c>
      <c r="S4574" s="1">
        <f t="shared" si="286"/>
        <v>2020</v>
      </c>
      <c r="T4574" s="1">
        <f t="shared" si="287"/>
        <v>1</v>
      </c>
    </row>
    <row r="4575" spans="1:20" x14ac:dyDescent="0.2">
      <c r="A4575" s="3" t="s">
        <v>2246</v>
      </c>
      <c r="B4575" s="3" t="s">
        <v>2280</v>
      </c>
      <c r="C4575" s="4" t="s">
        <v>2247</v>
      </c>
      <c r="D4575" s="5" t="s">
        <v>2165</v>
      </c>
      <c r="E4575" s="4" t="s">
        <v>2166</v>
      </c>
      <c r="F4575" s="6">
        <v>141.15</v>
      </c>
      <c r="G4575" s="4">
        <v>26208</v>
      </c>
      <c r="H4575" s="4">
        <v>46779</v>
      </c>
      <c r="I4575" s="5">
        <v>3.01737959</v>
      </c>
      <c r="J4575" s="5">
        <v>1.7849130036630001</v>
      </c>
      <c r="K4575" s="5" t="s">
        <v>2167</v>
      </c>
      <c r="L4575" s="5">
        <v>233</v>
      </c>
      <c r="M4575" s="7" t="s">
        <v>2281</v>
      </c>
      <c r="N4575" s="7" t="s">
        <v>2282</v>
      </c>
      <c r="O4575" s="9" t="str">
        <f t="shared" si="284"/>
        <v>2020-03-10</v>
      </c>
      <c r="P4575" s="1" t="str">
        <f>VLOOKUP(K4575,de_para!$A$2:$B$46,2,0)</f>
        <v>web event</v>
      </c>
      <c r="Q4575" s="1">
        <v>0</v>
      </c>
      <c r="R4575" s="1">
        <f t="shared" si="285"/>
        <v>3</v>
      </c>
      <c r="S4575" s="1">
        <f t="shared" si="286"/>
        <v>2020</v>
      </c>
      <c r="T4575" s="1">
        <f t="shared" si="287"/>
        <v>1</v>
      </c>
    </row>
    <row r="4576" spans="1:20" x14ac:dyDescent="0.2">
      <c r="A4576" s="3" t="s">
        <v>1305</v>
      </c>
      <c r="B4576" s="3" t="s">
        <v>2280</v>
      </c>
      <c r="C4576" s="4" t="s">
        <v>2301</v>
      </c>
      <c r="D4576" s="5" t="s">
        <v>2194</v>
      </c>
      <c r="E4576" s="4" t="s">
        <v>2195</v>
      </c>
      <c r="F4576" s="6">
        <v>47.73</v>
      </c>
      <c r="G4576" s="4">
        <v>4861</v>
      </c>
      <c r="H4576" s="4">
        <v>4991</v>
      </c>
      <c r="I4576" s="5">
        <v>9.5632137799999999</v>
      </c>
      <c r="J4576" s="5">
        <v>1.0267434684221</v>
      </c>
      <c r="K4576" s="5" t="s">
        <v>19</v>
      </c>
      <c r="L4576" s="5">
        <v>1</v>
      </c>
      <c r="M4576" s="7" t="s">
        <v>2281</v>
      </c>
      <c r="N4576" s="7" t="s">
        <v>2282</v>
      </c>
      <c r="O4576" s="9" t="str">
        <f t="shared" si="284"/>
        <v>2020-03-10</v>
      </c>
      <c r="P4576" s="1" t="str">
        <f>VLOOKUP(K4576,de_para!$A$2:$B$46,2,0)</f>
        <v>web event</v>
      </c>
      <c r="Q4576" s="1">
        <v>0</v>
      </c>
      <c r="R4576" s="1">
        <f t="shared" si="285"/>
        <v>3</v>
      </c>
      <c r="S4576" s="1">
        <f t="shared" si="286"/>
        <v>2020</v>
      </c>
      <c r="T4576" s="1">
        <f t="shared" si="287"/>
        <v>1</v>
      </c>
    </row>
    <row r="4577" spans="1:20" x14ac:dyDescent="0.2">
      <c r="A4577" s="3" t="s">
        <v>2204</v>
      </c>
      <c r="B4577" s="3" t="s">
        <v>2280</v>
      </c>
      <c r="C4577" s="4" t="s">
        <v>2205</v>
      </c>
      <c r="D4577" s="5" t="s">
        <v>1503</v>
      </c>
      <c r="E4577" s="4" t="s">
        <v>1504</v>
      </c>
      <c r="F4577" s="6">
        <v>316.70999999999998</v>
      </c>
      <c r="G4577" s="4">
        <v>18100</v>
      </c>
      <c r="H4577" s="4">
        <v>27217</v>
      </c>
      <c r="I4577" s="5">
        <v>11.6364772</v>
      </c>
      <c r="J4577" s="5">
        <v>1.5037016574586</v>
      </c>
      <c r="K4577" s="5" t="s">
        <v>1304</v>
      </c>
      <c r="L4577" s="5">
        <v>25</v>
      </c>
      <c r="M4577" s="7" t="s">
        <v>2281</v>
      </c>
      <c r="N4577" s="7" t="s">
        <v>2282</v>
      </c>
      <c r="O4577" s="9" t="str">
        <f t="shared" si="284"/>
        <v>2020-03-10</v>
      </c>
      <c r="P4577" s="1" t="str">
        <f>VLOOKUP(K4577,de_para!$A$2:$B$46,2,0)</f>
        <v>web event</v>
      </c>
      <c r="Q4577" s="1">
        <v>0</v>
      </c>
      <c r="R4577" s="1">
        <f t="shared" si="285"/>
        <v>3</v>
      </c>
      <c r="S4577" s="1">
        <f t="shared" si="286"/>
        <v>2020</v>
      </c>
      <c r="T4577" s="1">
        <f t="shared" si="287"/>
        <v>1</v>
      </c>
    </row>
    <row r="4578" spans="1:20" x14ac:dyDescent="0.2">
      <c r="A4578" s="3" t="s">
        <v>1305</v>
      </c>
      <c r="B4578" s="3" t="s">
        <v>2280</v>
      </c>
      <c r="C4578" s="4" t="s">
        <v>1306</v>
      </c>
      <c r="D4578" s="5" t="s">
        <v>1249</v>
      </c>
      <c r="E4578" s="4" t="s">
        <v>1250</v>
      </c>
      <c r="F4578" s="6">
        <v>1280.18</v>
      </c>
      <c r="G4578" s="4">
        <v>153376</v>
      </c>
      <c r="H4578" s="4">
        <v>247718</v>
      </c>
      <c r="I4578" s="5">
        <v>5.1678925199999997</v>
      </c>
      <c r="J4578" s="5">
        <v>1.6151027540163001</v>
      </c>
      <c r="K4578" s="5" t="s">
        <v>1251</v>
      </c>
      <c r="L4578" s="5">
        <v>23</v>
      </c>
      <c r="M4578" s="7" t="s">
        <v>2281</v>
      </c>
      <c r="N4578" s="7" t="s">
        <v>2282</v>
      </c>
      <c r="O4578" s="9" t="str">
        <f t="shared" si="284"/>
        <v>2020-03-10</v>
      </c>
      <c r="P4578" s="1" t="str">
        <f>VLOOKUP(K4578,de_para!$A$2:$B$46,2,0)</f>
        <v>Credenciamento</v>
      </c>
      <c r="Q4578" s="1">
        <v>0</v>
      </c>
      <c r="R4578" s="1">
        <f t="shared" si="285"/>
        <v>3</v>
      </c>
      <c r="S4578" s="1">
        <f t="shared" si="286"/>
        <v>2020</v>
      </c>
      <c r="T4578" s="1">
        <f t="shared" si="287"/>
        <v>1</v>
      </c>
    </row>
    <row r="4579" spans="1:20" x14ac:dyDescent="0.2">
      <c r="A4579" s="3" t="s">
        <v>958</v>
      </c>
      <c r="B4579" s="3" t="s">
        <v>2280</v>
      </c>
      <c r="C4579" s="4" t="s">
        <v>2193</v>
      </c>
      <c r="D4579" s="5" t="s">
        <v>2194</v>
      </c>
      <c r="E4579" s="4" t="s">
        <v>2195</v>
      </c>
      <c r="F4579" s="6">
        <v>57.73</v>
      </c>
      <c r="G4579" s="4">
        <v>12144</v>
      </c>
      <c r="H4579" s="4">
        <v>12266</v>
      </c>
      <c r="I4579" s="5">
        <v>4.7065057899999996</v>
      </c>
      <c r="J4579" s="5">
        <v>1.010046113307</v>
      </c>
      <c r="K4579" s="5" t="s">
        <v>19</v>
      </c>
      <c r="L4579" s="5">
        <v>4</v>
      </c>
      <c r="M4579" s="7" t="s">
        <v>2281</v>
      </c>
      <c r="N4579" s="7" t="s">
        <v>2282</v>
      </c>
      <c r="O4579" s="9" t="str">
        <f t="shared" si="284"/>
        <v>2020-03-10</v>
      </c>
      <c r="P4579" s="1" t="str">
        <f>VLOOKUP(K4579,de_para!$A$2:$B$46,2,0)</f>
        <v>web event</v>
      </c>
      <c r="Q4579" s="1">
        <v>0</v>
      </c>
      <c r="R4579" s="1">
        <f t="shared" si="285"/>
        <v>3</v>
      </c>
      <c r="S4579" s="1">
        <f t="shared" si="286"/>
        <v>2020</v>
      </c>
      <c r="T4579" s="1">
        <f t="shared" si="287"/>
        <v>1</v>
      </c>
    </row>
    <row r="4580" spans="1:20" x14ac:dyDescent="0.2">
      <c r="A4580" s="3" t="s">
        <v>311</v>
      </c>
      <c r="B4580" s="3" t="s">
        <v>2280</v>
      </c>
      <c r="C4580" s="4" t="s">
        <v>2240</v>
      </c>
      <c r="D4580" s="5" t="s">
        <v>2194</v>
      </c>
      <c r="E4580" s="4" t="s">
        <v>2195</v>
      </c>
      <c r="F4580" s="6">
        <v>393.17</v>
      </c>
      <c r="G4580" s="4">
        <v>52915</v>
      </c>
      <c r="H4580" s="4">
        <v>53851</v>
      </c>
      <c r="I4580" s="5">
        <v>7.3010714700000001</v>
      </c>
      <c r="J4580" s="5">
        <v>1.0176887461021999</v>
      </c>
      <c r="K4580" s="5" t="s">
        <v>19</v>
      </c>
      <c r="L4580" s="5">
        <v>22</v>
      </c>
      <c r="M4580" s="7" t="s">
        <v>2281</v>
      </c>
      <c r="N4580" s="7" t="s">
        <v>2282</v>
      </c>
      <c r="O4580" s="9" t="str">
        <f t="shared" si="284"/>
        <v>2020-03-10</v>
      </c>
      <c r="P4580" s="1" t="str">
        <f>VLOOKUP(K4580,de_para!$A$2:$B$46,2,0)</f>
        <v>web event</v>
      </c>
      <c r="Q4580" s="1">
        <v>0</v>
      </c>
      <c r="R4580" s="1">
        <f t="shared" si="285"/>
        <v>3</v>
      </c>
      <c r="S4580" s="1">
        <f t="shared" si="286"/>
        <v>2020</v>
      </c>
      <c r="T4580" s="1">
        <f t="shared" si="287"/>
        <v>1</v>
      </c>
    </row>
    <row r="4581" spans="1:20" x14ac:dyDescent="0.2">
      <c r="A4581" s="3" t="s">
        <v>2234</v>
      </c>
      <c r="B4581" s="3" t="s">
        <v>2280</v>
      </c>
      <c r="C4581" s="4" t="s">
        <v>2235</v>
      </c>
      <c r="D4581" s="5" t="s">
        <v>1416</v>
      </c>
      <c r="E4581" s="4" t="s">
        <v>1417</v>
      </c>
      <c r="F4581" s="6">
        <v>6201.15</v>
      </c>
      <c r="G4581" s="4">
        <v>256258</v>
      </c>
      <c r="H4581" s="4">
        <v>333494</v>
      </c>
      <c r="I4581" s="5">
        <v>18.59448746</v>
      </c>
      <c r="J4581" s="5">
        <v>1.3013993709464999</v>
      </c>
      <c r="K4581" s="5" t="s">
        <v>200</v>
      </c>
      <c r="L4581" s="5">
        <v>204</v>
      </c>
      <c r="M4581" s="7" t="s">
        <v>2281</v>
      </c>
      <c r="N4581" s="7" t="s">
        <v>2282</v>
      </c>
      <c r="O4581" s="9" t="str">
        <f t="shared" si="284"/>
        <v>2020-03-10</v>
      </c>
      <c r="P4581" s="1" t="str">
        <f>VLOOKUP(K4581,de_para!$A$2:$B$46,2,0)</f>
        <v>Mensagem</v>
      </c>
      <c r="Q4581" s="1">
        <v>1</v>
      </c>
      <c r="R4581" s="1">
        <f t="shared" si="285"/>
        <v>3</v>
      </c>
      <c r="S4581" s="1">
        <f t="shared" si="286"/>
        <v>2020</v>
      </c>
      <c r="T4581" s="1">
        <f t="shared" si="287"/>
        <v>1</v>
      </c>
    </row>
    <row r="4582" spans="1:20" x14ac:dyDescent="0.2">
      <c r="A4582" s="3" t="s">
        <v>1574</v>
      </c>
      <c r="B4582" s="3" t="s">
        <v>2280</v>
      </c>
      <c r="C4582" s="4" t="s">
        <v>2269</v>
      </c>
      <c r="D4582" s="5" t="s">
        <v>2194</v>
      </c>
      <c r="E4582" s="4" t="s">
        <v>2195</v>
      </c>
      <c r="F4582" s="6">
        <v>1158.9100000000001</v>
      </c>
      <c r="G4582" s="4">
        <v>85937</v>
      </c>
      <c r="H4582" s="4">
        <v>109265</v>
      </c>
      <c r="I4582" s="5">
        <v>10.6064156</v>
      </c>
      <c r="J4582" s="5">
        <v>1.2714546702817</v>
      </c>
      <c r="K4582" s="5" t="s">
        <v>19</v>
      </c>
      <c r="L4582" s="5">
        <v>36</v>
      </c>
      <c r="M4582" s="7" t="s">
        <v>2281</v>
      </c>
      <c r="N4582" s="7" t="s">
        <v>2282</v>
      </c>
      <c r="O4582" s="9" t="str">
        <f t="shared" si="284"/>
        <v>2020-03-10</v>
      </c>
      <c r="P4582" s="1" t="str">
        <f>VLOOKUP(K4582,de_para!$A$2:$B$46,2,0)</f>
        <v>web event</v>
      </c>
      <c r="Q4582" s="1">
        <v>0</v>
      </c>
      <c r="R4582" s="1">
        <f t="shared" si="285"/>
        <v>3</v>
      </c>
      <c r="S4582" s="1">
        <f t="shared" si="286"/>
        <v>2020</v>
      </c>
      <c r="T4582" s="1">
        <f t="shared" si="287"/>
        <v>1</v>
      </c>
    </row>
    <row r="4583" spans="1:20" x14ac:dyDescent="0.2">
      <c r="A4583" s="3" t="s">
        <v>1358</v>
      </c>
      <c r="B4583" s="3" t="s">
        <v>2280</v>
      </c>
      <c r="C4583" s="4" t="s">
        <v>2251</v>
      </c>
      <c r="D4583" s="5" t="s">
        <v>2237</v>
      </c>
      <c r="E4583" s="4" t="s">
        <v>2238</v>
      </c>
      <c r="F4583" s="6">
        <v>7649.42</v>
      </c>
      <c r="G4583" s="4">
        <v>657409</v>
      </c>
      <c r="H4583" s="4">
        <v>752850</v>
      </c>
      <c r="I4583" s="5">
        <v>10.160616320000001</v>
      </c>
      <c r="J4583" s="5">
        <v>1.1451775074573001</v>
      </c>
      <c r="K4583" s="5" t="s">
        <v>30</v>
      </c>
      <c r="L4583" s="5">
        <v>304</v>
      </c>
      <c r="M4583" s="7" t="s">
        <v>2281</v>
      </c>
      <c r="N4583" s="7" t="s">
        <v>2282</v>
      </c>
      <c r="O4583" s="9" t="str">
        <f t="shared" si="284"/>
        <v>2020-03-10</v>
      </c>
      <c r="P4583" s="1" t="str">
        <f>VLOOKUP(K4583,de_para!$A$2:$B$46,2,0)</f>
        <v>Lead Ads</v>
      </c>
      <c r="Q4583" s="1">
        <v>0</v>
      </c>
      <c r="R4583" s="1">
        <f t="shared" si="285"/>
        <v>3</v>
      </c>
      <c r="S4583" s="1">
        <f t="shared" si="286"/>
        <v>2020</v>
      </c>
      <c r="T4583" s="1">
        <f t="shared" si="287"/>
        <v>1</v>
      </c>
    </row>
    <row r="4584" spans="1:20" x14ac:dyDescent="0.2">
      <c r="A4584" s="3" t="s">
        <v>1574</v>
      </c>
      <c r="B4584" s="3" t="s">
        <v>2280</v>
      </c>
      <c r="C4584" s="4" t="s">
        <v>2239</v>
      </c>
      <c r="D4584" s="5" t="s">
        <v>1360</v>
      </c>
      <c r="E4584" s="4" t="s">
        <v>1361</v>
      </c>
      <c r="F4584" s="6">
        <v>4690.5200000000004</v>
      </c>
      <c r="G4584" s="4">
        <v>338687</v>
      </c>
      <c r="H4584" s="4">
        <v>417054</v>
      </c>
      <c r="I4584" s="5">
        <v>11.24679298</v>
      </c>
      <c r="J4584" s="5">
        <v>1.2313847298538001</v>
      </c>
      <c r="K4584" s="5" t="s">
        <v>30</v>
      </c>
      <c r="L4584" s="5">
        <v>199</v>
      </c>
      <c r="M4584" s="7" t="s">
        <v>2281</v>
      </c>
      <c r="N4584" s="7" t="s">
        <v>2282</v>
      </c>
      <c r="O4584" s="9" t="str">
        <f t="shared" si="284"/>
        <v>2020-03-10</v>
      </c>
      <c r="P4584" s="1" t="str">
        <f>VLOOKUP(K4584,de_para!$A$2:$B$46,2,0)</f>
        <v>Lead Ads</v>
      </c>
      <c r="Q4584" s="1">
        <v>0</v>
      </c>
      <c r="R4584" s="1">
        <f t="shared" si="285"/>
        <v>3</v>
      </c>
      <c r="S4584" s="1">
        <f t="shared" si="286"/>
        <v>2020</v>
      </c>
      <c r="T4584" s="1">
        <f t="shared" si="287"/>
        <v>1</v>
      </c>
    </row>
    <row r="4585" spans="1:20" x14ac:dyDescent="0.2">
      <c r="A4585" s="3" t="s">
        <v>1574</v>
      </c>
      <c r="B4585" s="3" t="s">
        <v>2280</v>
      </c>
      <c r="C4585" s="4" t="s">
        <v>2302</v>
      </c>
      <c r="D4585" s="5" t="s">
        <v>2303</v>
      </c>
      <c r="E4585" s="4" t="s">
        <v>2304</v>
      </c>
      <c r="F4585" s="6">
        <v>1292.55</v>
      </c>
      <c r="G4585" s="4">
        <v>123423</v>
      </c>
      <c r="H4585" s="4">
        <v>171732</v>
      </c>
      <c r="I4585" s="5">
        <v>7.5265529999999998</v>
      </c>
      <c r="J4585" s="5">
        <v>1.3914100289249001</v>
      </c>
      <c r="K4585" s="5" t="s">
        <v>2290</v>
      </c>
      <c r="L4585" s="5" t="s">
        <v>42</v>
      </c>
      <c r="M4585" s="7" t="s">
        <v>2281</v>
      </c>
      <c r="N4585" s="7" t="s">
        <v>2282</v>
      </c>
      <c r="O4585" s="9" t="str">
        <f t="shared" si="284"/>
        <v>2020-03-10</v>
      </c>
      <c r="P4585" s="1" t="str">
        <f>VLOOKUP(K4585,de_para!$A$2:$B$46,2,0)</f>
        <v>Credenciamento</v>
      </c>
      <c r="Q4585" s="1">
        <v>0</v>
      </c>
      <c r="R4585" s="1">
        <f t="shared" si="285"/>
        <v>3</v>
      </c>
      <c r="S4585" s="1">
        <f t="shared" si="286"/>
        <v>2020</v>
      </c>
      <c r="T4585" s="1">
        <f t="shared" si="287"/>
        <v>1</v>
      </c>
    </row>
    <row r="4586" spans="1:20" x14ac:dyDescent="0.2">
      <c r="A4586" s="3" t="s">
        <v>1094</v>
      </c>
      <c r="B4586" s="3" t="s">
        <v>2280</v>
      </c>
      <c r="C4586" s="4" t="s">
        <v>2268</v>
      </c>
      <c r="D4586" s="5" t="s">
        <v>2242</v>
      </c>
      <c r="E4586" s="4" t="s">
        <v>2243</v>
      </c>
      <c r="F4586" s="6">
        <v>17.14</v>
      </c>
      <c r="G4586" s="4">
        <v>377</v>
      </c>
      <c r="H4586" s="4">
        <v>559</v>
      </c>
      <c r="I4586" s="5">
        <v>30.661896240000001</v>
      </c>
      <c r="J4586" s="5">
        <v>1.4827586206897001</v>
      </c>
      <c r="K4586" s="5" t="s">
        <v>200</v>
      </c>
      <c r="L4586" s="5">
        <v>1</v>
      </c>
      <c r="M4586" s="7" t="s">
        <v>2281</v>
      </c>
      <c r="N4586" s="7" t="s">
        <v>2282</v>
      </c>
      <c r="O4586" s="9" t="str">
        <f t="shared" si="284"/>
        <v>2020-03-10</v>
      </c>
      <c r="P4586" s="1" t="str">
        <f>VLOOKUP(K4586,de_para!$A$2:$B$46,2,0)</f>
        <v>Mensagem</v>
      </c>
      <c r="Q4586" s="1">
        <v>1</v>
      </c>
      <c r="R4586" s="1">
        <f t="shared" si="285"/>
        <v>3</v>
      </c>
      <c r="S4586" s="1">
        <f t="shared" si="286"/>
        <v>2020</v>
      </c>
      <c r="T4586" s="1">
        <f t="shared" si="287"/>
        <v>1</v>
      </c>
    </row>
    <row r="4587" spans="1:20" x14ac:dyDescent="0.2">
      <c r="A4587" s="3" t="s">
        <v>1548</v>
      </c>
      <c r="B4587" s="3" t="s">
        <v>2280</v>
      </c>
      <c r="C4587" s="4" t="s">
        <v>2267</v>
      </c>
      <c r="D4587" s="5" t="s">
        <v>2242</v>
      </c>
      <c r="E4587" s="4" t="s">
        <v>2243</v>
      </c>
      <c r="F4587" s="6">
        <v>107.12</v>
      </c>
      <c r="G4587" s="4">
        <v>4516</v>
      </c>
      <c r="H4587" s="4">
        <v>5980</v>
      </c>
      <c r="I4587" s="5">
        <v>17.913043479999999</v>
      </c>
      <c r="J4587" s="5">
        <v>1.3241806908769</v>
      </c>
      <c r="K4587" s="5" t="s">
        <v>200</v>
      </c>
      <c r="L4587" s="5">
        <v>11</v>
      </c>
      <c r="M4587" s="7" t="s">
        <v>2281</v>
      </c>
      <c r="N4587" s="7" t="s">
        <v>2282</v>
      </c>
      <c r="O4587" s="9" t="str">
        <f t="shared" si="284"/>
        <v>2020-03-10</v>
      </c>
      <c r="P4587" s="1" t="str">
        <f>VLOOKUP(K4587,de_para!$A$2:$B$46,2,0)</f>
        <v>Mensagem</v>
      </c>
      <c r="Q4587" s="1">
        <v>1</v>
      </c>
      <c r="R4587" s="1">
        <f t="shared" si="285"/>
        <v>3</v>
      </c>
      <c r="S4587" s="1">
        <f t="shared" si="286"/>
        <v>2020</v>
      </c>
      <c r="T4587" s="1">
        <f t="shared" si="287"/>
        <v>1</v>
      </c>
    </row>
    <row r="4588" spans="1:20" x14ac:dyDescent="0.2">
      <c r="A4588" s="3" t="s">
        <v>1574</v>
      </c>
      <c r="B4588" s="3" t="s">
        <v>2280</v>
      </c>
      <c r="C4588" s="4" t="s">
        <v>2190</v>
      </c>
      <c r="D4588" s="5" t="s">
        <v>1108</v>
      </c>
      <c r="E4588" s="4" t="s">
        <v>1109</v>
      </c>
      <c r="F4588" s="6">
        <v>3015.75</v>
      </c>
      <c r="G4588" s="4">
        <v>185504</v>
      </c>
      <c r="H4588" s="4">
        <v>254383</v>
      </c>
      <c r="I4588" s="5">
        <v>11.855155420000001</v>
      </c>
      <c r="J4588" s="5">
        <v>1.3713073572537999</v>
      </c>
      <c r="K4588" s="5" t="s">
        <v>19</v>
      </c>
      <c r="L4588" s="5">
        <v>90</v>
      </c>
      <c r="M4588" s="7" t="s">
        <v>2281</v>
      </c>
      <c r="N4588" s="7" t="s">
        <v>2282</v>
      </c>
      <c r="O4588" s="9" t="str">
        <f t="shared" si="284"/>
        <v>2020-03-10</v>
      </c>
      <c r="P4588" s="1" t="str">
        <f>VLOOKUP(K4588,de_para!$A$2:$B$46,2,0)</f>
        <v>web event</v>
      </c>
      <c r="Q4588" s="1">
        <v>0</v>
      </c>
      <c r="R4588" s="1">
        <f t="shared" si="285"/>
        <v>3</v>
      </c>
      <c r="S4588" s="1">
        <f t="shared" si="286"/>
        <v>2020</v>
      </c>
      <c r="T4588" s="1">
        <f t="shared" si="287"/>
        <v>1</v>
      </c>
    </row>
    <row r="4589" spans="1:20" x14ac:dyDescent="0.2">
      <c r="A4589" s="3" t="s">
        <v>1548</v>
      </c>
      <c r="B4589" s="3" t="s">
        <v>2280</v>
      </c>
      <c r="C4589" s="4" t="s">
        <v>1640</v>
      </c>
      <c r="D4589" s="5" t="s">
        <v>1524</v>
      </c>
      <c r="E4589" s="4" t="s">
        <v>1525</v>
      </c>
      <c r="F4589" s="6">
        <v>5669.56</v>
      </c>
      <c r="G4589" s="4">
        <v>113793</v>
      </c>
      <c r="H4589" s="4">
        <v>353668</v>
      </c>
      <c r="I4589" s="5">
        <v>16.030740689999998</v>
      </c>
      <c r="J4589" s="5">
        <v>3.1079943406009001</v>
      </c>
      <c r="K4589" s="5" t="s">
        <v>19</v>
      </c>
      <c r="L4589" s="5">
        <v>270</v>
      </c>
      <c r="M4589" s="7" t="s">
        <v>2281</v>
      </c>
      <c r="N4589" s="7" t="s">
        <v>2282</v>
      </c>
      <c r="O4589" s="9" t="str">
        <f t="shared" si="284"/>
        <v>2020-03-10</v>
      </c>
      <c r="P4589" s="1" t="str">
        <f>VLOOKUP(K4589,de_para!$A$2:$B$46,2,0)</f>
        <v>web event</v>
      </c>
      <c r="Q4589" s="1">
        <v>0</v>
      </c>
      <c r="R4589" s="1">
        <f t="shared" si="285"/>
        <v>3</v>
      </c>
      <c r="S4589" s="1">
        <f t="shared" si="286"/>
        <v>2020</v>
      </c>
      <c r="T4589" s="1">
        <f t="shared" si="287"/>
        <v>1</v>
      </c>
    </row>
    <row r="4590" spans="1:20" x14ac:dyDescent="0.2">
      <c r="A4590" s="3" t="s">
        <v>1305</v>
      </c>
      <c r="B4590" s="3" t="s">
        <v>2280</v>
      </c>
      <c r="C4590" s="4" t="s">
        <v>1738</v>
      </c>
      <c r="D4590" s="5" t="s">
        <v>1108</v>
      </c>
      <c r="E4590" s="4" t="s">
        <v>1109</v>
      </c>
      <c r="F4590" s="6">
        <v>13533.39</v>
      </c>
      <c r="G4590" s="4">
        <v>785281</v>
      </c>
      <c r="H4590" s="4">
        <v>1183121</v>
      </c>
      <c r="I4590" s="5">
        <v>11.43872013</v>
      </c>
      <c r="J4590" s="5">
        <v>1.5066211967436001</v>
      </c>
      <c r="K4590" s="5" t="s">
        <v>19</v>
      </c>
      <c r="L4590" s="5">
        <v>496</v>
      </c>
      <c r="M4590" s="7" t="s">
        <v>2281</v>
      </c>
      <c r="N4590" s="7" t="s">
        <v>2282</v>
      </c>
      <c r="O4590" s="9" t="str">
        <f t="shared" si="284"/>
        <v>2020-03-10</v>
      </c>
      <c r="P4590" s="1" t="str">
        <f>VLOOKUP(K4590,de_para!$A$2:$B$46,2,0)</f>
        <v>web event</v>
      </c>
      <c r="Q4590" s="1">
        <v>0</v>
      </c>
      <c r="R4590" s="1">
        <f t="shared" si="285"/>
        <v>3</v>
      </c>
      <c r="S4590" s="1">
        <f t="shared" si="286"/>
        <v>2020</v>
      </c>
      <c r="T4590" s="1">
        <f t="shared" si="287"/>
        <v>1</v>
      </c>
    </row>
    <row r="4591" spans="1:20" x14ac:dyDescent="0.2">
      <c r="A4591" s="3" t="s">
        <v>2200</v>
      </c>
      <c r="B4591" s="3" t="s">
        <v>2280</v>
      </c>
      <c r="C4591" s="4" t="s">
        <v>2201</v>
      </c>
      <c r="D4591" s="5" t="s">
        <v>1416</v>
      </c>
      <c r="E4591" s="4" t="s">
        <v>1417</v>
      </c>
      <c r="F4591" s="6">
        <v>6881.62</v>
      </c>
      <c r="G4591" s="4">
        <v>256901</v>
      </c>
      <c r="H4591" s="4">
        <v>351516</v>
      </c>
      <c r="I4591" s="5">
        <v>19.57697516</v>
      </c>
      <c r="J4591" s="5">
        <v>1.3682936228353</v>
      </c>
      <c r="K4591" s="5" t="s">
        <v>200</v>
      </c>
      <c r="L4591" s="5">
        <v>256</v>
      </c>
      <c r="M4591" s="7" t="s">
        <v>2281</v>
      </c>
      <c r="N4591" s="7" t="s">
        <v>2282</v>
      </c>
      <c r="O4591" s="9" t="str">
        <f t="shared" si="284"/>
        <v>2020-03-10</v>
      </c>
      <c r="P4591" s="1" t="str">
        <f>VLOOKUP(K4591,de_para!$A$2:$B$46,2,0)</f>
        <v>Mensagem</v>
      </c>
      <c r="Q4591" s="1">
        <v>1</v>
      </c>
      <c r="R4591" s="1">
        <f t="shared" si="285"/>
        <v>3</v>
      </c>
      <c r="S4591" s="1">
        <f t="shared" si="286"/>
        <v>2020</v>
      </c>
      <c r="T4591" s="1">
        <f t="shared" si="287"/>
        <v>1</v>
      </c>
    </row>
    <row r="4592" spans="1:20" x14ac:dyDescent="0.2">
      <c r="A4592" s="3" t="s">
        <v>2174</v>
      </c>
      <c r="B4592" s="3" t="s">
        <v>2280</v>
      </c>
      <c r="C4592" s="4" t="s">
        <v>2182</v>
      </c>
      <c r="D4592" s="5" t="s">
        <v>2183</v>
      </c>
      <c r="E4592" s="4" t="s">
        <v>2184</v>
      </c>
      <c r="F4592" s="6">
        <v>517.28</v>
      </c>
      <c r="G4592" s="4">
        <v>8150</v>
      </c>
      <c r="H4592" s="4">
        <v>19743</v>
      </c>
      <c r="I4592" s="5">
        <v>26.200678719999999</v>
      </c>
      <c r="J4592" s="5">
        <v>2.4224539877300999</v>
      </c>
      <c r="K4592" s="5" t="s">
        <v>2156</v>
      </c>
      <c r="L4592" s="5" t="s">
        <v>42</v>
      </c>
      <c r="M4592" s="7" t="s">
        <v>2281</v>
      </c>
      <c r="N4592" s="7" t="s">
        <v>2282</v>
      </c>
      <c r="O4592" s="9" t="str">
        <f t="shared" si="284"/>
        <v>2020-03-10</v>
      </c>
      <c r="P4592" s="1" t="str">
        <f>VLOOKUP(K4592,de_para!$A$2:$B$46,2,0)</f>
        <v>credito_confirmado</v>
      </c>
      <c r="Q4592" s="1">
        <v>0</v>
      </c>
      <c r="R4592" s="1">
        <f t="shared" si="285"/>
        <v>3</v>
      </c>
      <c r="S4592" s="1">
        <f t="shared" si="286"/>
        <v>2020</v>
      </c>
      <c r="T4592" s="1">
        <f t="shared" si="287"/>
        <v>1</v>
      </c>
    </row>
    <row r="4593" spans="1:20" x14ac:dyDescent="0.2">
      <c r="A4593" s="3" t="s">
        <v>1574</v>
      </c>
      <c r="B4593" s="3" t="s">
        <v>2280</v>
      </c>
      <c r="C4593" s="4" t="s">
        <v>2248</v>
      </c>
      <c r="D4593" s="5" t="s">
        <v>2237</v>
      </c>
      <c r="E4593" s="4" t="s">
        <v>2238</v>
      </c>
      <c r="F4593" s="6">
        <v>2704.01</v>
      </c>
      <c r="G4593" s="4">
        <v>126014</v>
      </c>
      <c r="H4593" s="4">
        <v>150502</v>
      </c>
      <c r="I4593" s="5">
        <v>17.966605090000002</v>
      </c>
      <c r="J4593" s="5">
        <v>1.1943276143921</v>
      </c>
      <c r="K4593" s="5" t="s">
        <v>30</v>
      </c>
      <c r="L4593" s="5">
        <v>126</v>
      </c>
      <c r="M4593" s="7" t="s">
        <v>2281</v>
      </c>
      <c r="N4593" s="7" t="s">
        <v>2282</v>
      </c>
      <c r="O4593" s="9" t="str">
        <f t="shared" si="284"/>
        <v>2020-03-10</v>
      </c>
      <c r="P4593" s="1" t="str">
        <f>VLOOKUP(K4593,de_para!$A$2:$B$46,2,0)</f>
        <v>Lead Ads</v>
      </c>
      <c r="Q4593" s="1">
        <v>0</v>
      </c>
      <c r="R4593" s="1">
        <f t="shared" si="285"/>
        <v>3</v>
      </c>
      <c r="S4593" s="1">
        <f t="shared" si="286"/>
        <v>2020</v>
      </c>
      <c r="T4593" s="1">
        <f t="shared" si="287"/>
        <v>1</v>
      </c>
    </row>
    <row r="4594" spans="1:20" x14ac:dyDescent="0.2">
      <c r="A4594" s="3" t="s">
        <v>311</v>
      </c>
      <c r="B4594" s="3" t="s">
        <v>2280</v>
      </c>
      <c r="C4594" s="4" t="s">
        <v>2305</v>
      </c>
      <c r="D4594" s="5" t="s">
        <v>2288</v>
      </c>
      <c r="E4594" s="4" t="s">
        <v>2289</v>
      </c>
      <c r="F4594" s="6">
        <v>407.12</v>
      </c>
      <c r="G4594" s="4">
        <v>45680</v>
      </c>
      <c r="H4594" s="4">
        <v>51705</v>
      </c>
      <c r="I4594" s="5">
        <v>7.8739000099999998</v>
      </c>
      <c r="J4594" s="5">
        <v>1.1318957968476</v>
      </c>
      <c r="K4594" s="5" t="s">
        <v>2290</v>
      </c>
      <c r="L4594" s="5" t="s">
        <v>42</v>
      </c>
      <c r="M4594" s="7" t="s">
        <v>2281</v>
      </c>
      <c r="N4594" s="7" t="s">
        <v>2282</v>
      </c>
      <c r="O4594" s="9" t="str">
        <f t="shared" si="284"/>
        <v>2020-03-10</v>
      </c>
      <c r="P4594" s="1" t="str">
        <f>VLOOKUP(K4594,de_para!$A$2:$B$46,2,0)</f>
        <v>Credenciamento</v>
      </c>
      <c r="Q4594" s="1">
        <v>0</v>
      </c>
      <c r="R4594" s="1">
        <f t="shared" si="285"/>
        <v>3</v>
      </c>
      <c r="S4594" s="1">
        <f t="shared" si="286"/>
        <v>2020</v>
      </c>
      <c r="T4594" s="1">
        <f t="shared" si="287"/>
        <v>1</v>
      </c>
    </row>
    <row r="4595" spans="1:20" x14ac:dyDescent="0.2">
      <c r="A4595" s="3" t="s">
        <v>958</v>
      </c>
      <c r="B4595" s="3" t="s">
        <v>2280</v>
      </c>
      <c r="C4595" s="4" t="s">
        <v>2306</v>
      </c>
      <c r="D4595" s="5" t="s">
        <v>2303</v>
      </c>
      <c r="E4595" s="4" t="s">
        <v>2304</v>
      </c>
      <c r="F4595" s="6">
        <v>58.99</v>
      </c>
      <c r="G4595" s="4">
        <v>14468</v>
      </c>
      <c r="H4595" s="4">
        <v>14949</v>
      </c>
      <c r="I4595" s="5">
        <v>3.9460833499999999</v>
      </c>
      <c r="J4595" s="5">
        <v>1.0332457837986999</v>
      </c>
      <c r="K4595" s="5" t="s">
        <v>2290</v>
      </c>
      <c r="L4595" s="5" t="s">
        <v>42</v>
      </c>
      <c r="M4595" s="7" t="s">
        <v>2281</v>
      </c>
      <c r="N4595" s="7" t="s">
        <v>2282</v>
      </c>
      <c r="O4595" s="9" t="str">
        <f t="shared" si="284"/>
        <v>2020-03-10</v>
      </c>
      <c r="P4595" s="1" t="str">
        <f>VLOOKUP(K4595,de_para!$A$2:$B$46,2,0)</f>
        <v>Credenciamento</v>
      </c>
      <c r="Q4595" s="1">
        <v>0</v>
      </c>
      <c r="R4595" s="1">
        <f t="shared" si="285"/>
        <v>3</v>
      </c>
      <c r="S4595" s="1">
        <f t="shared" si="286"/>
        <v>2020</v>
      </c>
      <c r="T4595" s="1">
        <f t="shared" si="287"/>
        <v>1</v>
      </c>
    </row>
    <row r="4596" spans="1:20" x14ac:dyDescent="0.2">
      <c r="A4596" s="3" t="s">
        <v>311</v>
      </c>
      <c r="B4596" s="3" t="s">
        <v>2280</v>
      </c>
      <c r="C4596" s="4" t="s">
        <v>1123</v>
      </c>
      <c r="D4596" s="5" t="s">
        <v>1108</v>
      </c>
      <c r="E4596" s="4" t="s">
        <v>1109</v>
      </c>
      <c r="F4596" s="6">
        <v>10855.41</v>
      </c>
      <c r="G4596" s="4">
        <v>956924</v>
      </c>
      <c r="H4596" s="4">
        <v>1335415</v>
      </c>
      <c r="I4596" s="5">
        <v>8.1288663099999994</v>
      </c>
      <c r="J4596" s="5">
        <v>1.3955287985253</v>
      </c>
      <c r="K4596" s="5" t="s">
        <v>19</v>
      </c>
      <c r="L4596" s="5">
        <v>397</v>
      </c>
      <c r="M4596" s="7" t="s">
        <v>2281</v>
      </c>
      <c r="N4596" s="7" t="s">
        <v>2282</v>
      </c>
      <c r="O4596" s="9" t="str">
        <f t="shared" si="284"/>
        <v>2020-03-10</v>
      </c>
      <c r="P4596" s="1" t="str">
        <f>VLOOKUP(K4596,de_para!$A$2:$B$46,2,0)</f>
        <v>web event</v>
      </c>
      <c r="Q4596" s="1">
        <v>0</v>
      </c>
      <c r="R4596" s="1">
        <f t="shared" si="285"/>
        <v>3</v>
      </c>
      <c r="S4596" s="1">
        <f t="shared" si="286"/>
        <v>2020</v>
      </c>
      <c r="T4596" s="1">
        <f t="shared" si="287"/>
        <v>1</v>
      </c>
    </row>
    <row r="4597" spans="1:20" x14ac:dyDescent="0.2">
      <c r="A4597" s="3" t="s">
        <v>2196</v>
      </c>
      <c r="B4597" s="3" t="s">
        <v>2280</v>
      </c>
      <c r="C4597" s="4" t="s">
        <v>2197</v>
      </c>
      <c r="D4597" s="5" t="s">
        <v>2198</v>
      </c>
      <c r="E4597" s="4" t="s">
        <v>2199</v>
      </c>
      <c r="F4597" s="6">
        <v>215.15</v>
      </c>
      <c r="G4597" s="4">
        <v>3695</v>
      </c>
      <c r="H4597" s="4">
        <v>17208</v>
      </c>
      <c r="I4597" s="5">
        <v>12.502905630000001</v>
      </c>
      <c r="J4597" s="5">
        <v>4.6571041948578999</v>
      </c>
      <c r="K4597" s="5" t="s">
        <v>2156</v>
      </c>
      <c r="L4597" s="5">
        <v>38</v>
      </c>
      <c r="M4597" s="7" t="s">
        <v>2281</v>
      </c>
      <c r="N4597" s="7" t="s">
        <v>2282</v>
      </c>
      <c r="O4597" s="9" t="str">
        <f t="shared" si="284"/>
        <v>2020-03-10</v>
      </c>
      <c r="P4597" s="1" t="str">
        <f>VLOOKUP(K4597,de_para!$A$2:$B$46,2,0)</f>
        <v>credito_confirmado</v>
      </c>
      <c r="Q4597" s="1">
        <v>0</v>
      </c>
      <c r="R4597" s="1">
        <f t="shared" si="285"/>
        <v>3</v>
      </c>
      <c r="S4597" s="1">
        <f t="shared" si="286"/>
        <v>2020</v>
      </c>
      <c r="T4597" s="1">
        <f t="shared" si="287"/>
        <v>1</v>
      </c>
    </row>
    <row r="4598" spans="1:20" x14ac:dyDescent="0.2">
      <c r="A4598" s="3" t="s">
        <v>1536</v>
      </c>
      <c r="B4598" s="3" t="s">
        <v>2280</v>
      </c>
      <c r="C4598" s="4" t="s">
        <v>2241</v>
      </c>
      <c r="D4598" s="5" t="s">
        <v>2242</v>
      </c>
      <c r="E4598" s="4" t="s">
        <v>2243</v>
      </c>
      <c r="F4598" s="6">
        <v>305.05</v>
      </c>
      <c r="G4598" s="4">
        <v>15968</v>
      </c>
      <c r="H4598" s="4">
        <v>23100</v>
      </c>
      <c r="I4598" s="5">
        <v>13.20562771</v>
      </c>
      <c r="J4598" s="5">
        <v>1.4466432865731</v>
      </c>
      <c r="K4598" s="5" t="s">
        <v>200</v>
      </c>
      <c r="L4598" s="5">
        <v>21</v>
      </c>
      <c r="M4598" s="7" t="s">
        <v>2281</v>
      </c>
      <c r="N4598" s="7" t="s">
        <v>2282</v>
      </c>
      <c r="O4598" s="9" t="str">
        <f t="shared" si="284"/>
        <v>2020-03-10</v>
      </c>
      <c r="P4598" s="1" t="str">
        <f>VLOOKUP(K4598,de_para!$A$2:$B$46,2,0)</f>
        <v>Mensagem</v>
      </c>
      <c r="Q4598" s="1">
        <v>1</v>
      </c>
      <c r="R4598" s="1">
        <f t="shared" si="285"/>
        <v>3</v>
      </c>
      <c r="S4598" s="1">
        <f t="shared" si="286"/>
        <v>2020</v>
      </c>
      <c r="T4598" s="1">
        <f t="shared" si="287"/>
        <v>1</v>
      </c>
    </row>
    <row r="4599" spans="1:20" x14ac:dyDescent="0.2">
      <c r="A4599" s="3" t="s">
        <v>2188</v>
      </c>
      <c r="B4599" s="3" t="s">
        <v>2280</v>
      </c>
      <c r="C4599" s="4" t="s">
        <v>2266</v>
      </c>
      <c r="D4599" s="5" t="s">
        <v>2242</v>
      </c>
      <c r="E4599" s="4" t="s">
        <v>2243</v>
      </c>
      <c r="F4599" s="6">
        <v>23.06</v>
      </c>
      <c r="G4599" s="4">
        <v>1785</v>
      </c>
      <c r="H4599" s="4">
        <v>2360</v>
      </c>
      <c r="I4599" s="5">
        <v>9.7711864399999993</v>
      </c>
      <c r="J4599" s="5">
        <v>1.3221288515406</v>
      </c>
      <c r="K4599" s="5" t="s">
        <v>200</v>
      </c>
      <c r="L4599" s="5">
        <v>2</v>
      </c>
      <c r="M4599" s="7" t="s">
        <v>2281</v>
      </c>
      <c r="N4599" s="7" t="s">
        <v>2282</v>
      </c>
      <c r="O4599" s="9" t="str">
        <f t="shared" si="284"/>
        <v>2020-03-10</v>
      </c>
      <c r="P4599" s="1" t="str">
        <f>VLOOKUP(K4599,de_para!$A$2:$B$46,2,0)</f>
        <v>Mensagem</v>
      </c>
      <c r="Q4599" s="1">
        <v>1</v>
      </c>
      <c r="R4599" s="1">
        <f t="shared" si="285"/>
        <v>3</v>
      </c>
      <c r="S4599" s="1">
        <f t="shared" si="286"/>
        <v>2020</v>
      </c>
      <c r="T4599" s="1">
        <f t="shared" si="287"/>
        <v>1</v>
      </c>
    </row>
    <row r="4600" spans="1:20" x14ac:dyDescent="0.2">
      <c r="A4600" s="3" t="s">
        <v>1327</v>
      </c>
      <c r="B4600" s="3" t="s">
        <v>2280</v>
      </c>
      <c r="C4600" s="4" t="s">
        <v>1328</v>
      </c>
      <c r="D4600" s="5" t="s">
        <v>1329</v>
      </c>
      <c r="E4600" s="4" t="s">
        <v>1330</v>
      </c>
      <c r="F4600" s="6">
        <v>10003.9</v>
      </c>
      <c r="G4600" s="4">
        <v>117856</v>
      </c>
      <c r="H4600" s="4">
        <v>413340</v>
      </c>
      <c r="I4600" s="5">
        <v>24.20259351</v>
      </c>
      <c r="J4600" s="5">
        <v>3.5071612815639002</v>
      </c>
      <c r="K4600" s="5" t="s">
        <v>30</v>
      </c>
      <c r="L4600" s="5">
        <v>559</v>
      </c>
      <c r="M4600" s="7" t="s">
        <v>2281</v>
      </c>
      <c r="N4600" s="7" t="s">
        <v>2282</v>
      </c>
      <c r="O4600" s="9" t="str">
        <f t="shared" si="284"/>
        <v>2020-03-10</v>
      </c>
      <c r="P4600" s="1" t="str">
        <f>VLOOKUP(K4600,de_para!$A$2:$B$46,2,0)</f>
        <v>Lead Ads</v>
      </c>
      <c r="Q4600" s="1">
        <v>0</v>
      </c>
      <c r="R4600" s="1">
        <f t="shared" si="285"/>
        <v>3</v>
      </c>
      <c r="S4600" s="1">
        <f t="shared" si="286"/>
        <v>2020</v>
      </c>
      <c r="T4600" s="1">
        <f t="shared" si="287"/>
        <v>1</v>
      </c>
    </row>
    <row r="4601" spans="1:20" x14ac:dyDescent="0.2">
      <c r="A4601" s="3" t="s">
        <v>1574</v>
      </c>
      <c r="B4601" s="3" t="s">
        <v>2280</v>
      </c>
      <c r="C4601" s="4" t="s">
        <v>2245</v>
      </c>
      <c r="D4601" s="5" t="s">
        <v>1249</v>
      </c>
      <c r="E4601" s="4" t="s">
        <v>1250</v>
      </c>
      <c r="F4601" s="6">
        <v>576.94000000000005</v>
      </c>
      <c r="G4601" s="4">
        <v>96687</v>
      </c>
      <c r="H4601" s="4">
        <v>118595</v>
      </c>
      <c r="I4601" s="5">
        <v>4.8647919399999999</v>
      </c>
      <c r="J4601" s="5">
        <v>1.2265868213927</v>
      </c>
      <c r="K4601" s="5" t="s">
        <v>1251</v>
      </c>
      <c r="L4601" s="5">
        <v>7</v>
      </c>
      <c r="M4601" s="7" t="s">
        <v>2281</v>
      </c>
      <c r="N4601" s="7" t="s">
        <v>2282</v>
      </c>
      <c r="O4601" s="9" t="str">
        <f t="shared" si="284"/>
        <v>2020-03-10</v>
      </c>
      <c r="P4601" s="1" t="str">
        <f>VLOOKUP(K4601,de_para!$A$2:$B$46,2,0)</f>
        <v>Credenciamento</v>
      </c>
      <c r="Q4601" s="1">
        <v>0</v>
      </c>
      <c r="R4601" s="1">
        <f t="shared" si="285"/>
        <v>3</v>
      </c>
      <c r="S4601" s="1">
        <f t="shared" si="286"/>
        <v>2020</v>
      </c>
      <c r="T4601" s="1">
        <f t="shared" si="287"/>
        <v>1</v>
      </c>
    </row>
    <row r="4602" spans="1:20" x14ac:dyDescent="0.2">
      <c r="A4602" s="3" t="s">
        <v>2006</v>
      </c>
      <c r="B4602" s="3" t="s">
        <v>2280</v>
      </c>
      <c r="C4602" s="4" t="s">
        <v>2007</v>
      </c>
      <c r="D4602" s="5" t="s">
        <v>1841</v>
      </c>
      <c r="E4602" s="4" t="s">
        <v>1842</v>
      </c>
      <c r="F4602" s="6">
        <v>3671.03</v>
      </c>
      <c r="G4602" s="4">
        <v>244607</v>
      </c>
      <c r="H4602" s="4">
        <v>460557</v>
      </c>
      <c r="I4602" s="5">
        <v>7.9708483399999999</v>
      </c>
      <c r="J4602" s="5">
        <v>1.8828447264387</v>
      </c>
      <c r="K4602" s="5" t="s">
        <v>1304</v>
      </c>
      <c r="L4602" s="5">
        <v>299</v>
      </c>
      <c r="M4602" s="7" t="s">
        <v>2281</v>
      </c>
      <c r="N4602" s="7" t="s">
        <v>2282</v>
      </c>
      <c r="O4602" s="9" t="str">
        <f t="shared" si="284"/>
        <v>2020-03-10</v>
      </c>
      <c r="P4602" s="1" t="str">
        <f>VLOOKUP(K4602,de_para!$A$2:$B$46,2,0)</f>
        <v>web event</v>
      </c>
      <c r="Q4602" s="1">
        <v>0</v>
      </c>
      <c r="R4602" s="1">
        <f t="shared" si="285"/>
        <v>3</v>
      </c>
      <c r="S4602" s="1">
        <f t="shared" si="286"/>
        <v>2020</v>
      </c>
      <c r="T4602" s="1">
        <f t="shared" si="287"/>
        <v>1</v>
      </c>
    </row>
    <row r="4603" spans="1:20" x14ac:dyDescent="0.2">
      <c r="A4603" s="3" t="s">
        <v>311</v>
      </c>
      <c r="B4603" s="3" t="s">
        <v>2280</v>
      </c>
      <c r="C4603" s="4" t="s">
        <v>2307</v>
      </c>
      <c r="D4603" s="5" t="s">
        <v>2303</v>
      </c>
      <c r="E4603" s="4" t="s">
        <v>2304</v>
      </c>
      <c r="F4603" s="6">
        <v>199.96</v>
      </c>
      <c r="G4603" s="4">
        <v>31728</v>
      </c>
      <c r="H4603" s="4">
        <v>35486</v>
      </c>
      <c r="I4603" s="5">
        <v>5.6348982699999999</v>
      </c>
      <c r="J4603" s="5">
        <v>1.1184442763489999</v>
      </c>
      <c r="K4603" s="5" t="s">
        <v>2290</v>
      </c>
      <c r="L4603" s="5" t="s">
        <v>42</v>
      </c>
      <c r="M4603" s="7" t="s">
        <v>2281</v>
      </c>
      <c r="N4603" s="7" t="s">
        <v>2282</v>
      </c>
      <c r="O4603" s="9" t="str">
        <f t="shared" si="284"/>
        <v>2020-03-10</v>
      </c>
      <c r="P4603" s="1" t="str">
        <f>VLOOKUP(K4603,de_para!$A$2:$B$46,2,0)</f>
        <v>Credenciamento</v>
      </c>
      <c r="Q4603" s="1">
        <v>0</v>
      </c>
      <c r="R4603" s="1">
        <f t="shared" si="285"/>
        <v>3</v>
      </c>
      <c r="S4603" s="1">
        <f t="shared" si="286"/>
        <v>2020</v>
      </c>
      <c r="T4603" s="1">
        <f t="shared" si="287"/>
        <v>1</v>
      </c>
    </row>
    <row r="4604" spans="1:20" x14ac:dyDescent="0.2">
      <c r="A4604" s="3" t="s">
        <v>2276</v>
      </c>
      <c r="B4604" s="3" t="s">
        <v>2280</v>
      </c>
      <c r="C4604" s="4" t="s">
        <v>2277</v>
      </c>
      <c r="D4604" s="5" t="s">
        <v>2278</v>
      </c>
      <c r="E4604" s="4" t="s">
        <v>2279</v>
      </c>
      <c r="F4604" s="6">
        <v>355.9</v>
      </c>
      <c r="G4604" s="4">
        <v>4414</v>
      </c>
      <c r="H4604" s="4">
        <v>12428</v>
      </c>
      <c r="I4604" s="5">
        <v>28.636948830000001</v>
      </c>
      <c r="J4604" s="5">
        <v>2.8155867693702001</v>
      </c>
      <c r="K4604" s="5" t="s">
        <v>200</v>
      </c>
      <c r="L4604" s="5">
        <v>43</v>
      </c>
      <c r="M4604" s="7" t="s">
        <v>2281</v>
      </c>
      <c r="N4604" s="7" t="s">
        <v>2282</v>
      </c>
      <c r="O4604" s="9" t="str">
        <f t="shared" si="284"/>
        <v>2020-03-10</v>
      </c>
      <c r="P4604" s="1" t="str">
        <f>VLOOKUP(K4604,de_para!$A$2:$B$46,2,0)</f>
        <v>Mensagem</v>
      </c>
      <c r="Q4604" s="1">
        <v>1</v>
      </c>
      <c r="R4604" s="1">
        <f t="shared" si="285"/>
        <v>3</v>
      </c>
      <c r="S4604" s="1">
        <f t="shared" si="286"/>
        <v>2020</v>
      </c>
      <c r="T4604" s="1">
        <f t="shared" si="287"/>
        <v>1</v>
      </c>
    </row>
    <row r="4605" spans="1:20" x14ac:dyDescent="0.2">
      <c r="A4605" s="3" t="s">
        <v>1305</v>
      </c>
      <c r="B4605" s="3" t="s">
        <v>2280</v>
      </c>
      <c r="C4605" s="4" t="s">
        <v>2308</v>
      </c>
      <c r="D4605" s="5" t="s">
        <v>2303</v>
      </c>
      <c r="E4605" s="4" t="s">
        <v>2304</v>
      </c>
      <c r="F4605" s="6">
        <v>64.760000000000005</v>
      </c>
      <c r="G4605" s="4">
        <v>8658</v>
      </c>
      <c r="H4605" s="4">
        <v>8921</v>
      </c>
      <c r="I4605" s="5">
        <v>7.2592758699999997</v>
      </c>
      <c r="J4605" s="5">
        <v>1.0303765303765</v>
      </c>
      <c r="K4605" s="5" t="s">
        <v>2290</v>
      </c>
      <c r="L4605" s="5" t="s">
        <v>42</v>
      </c>
      <c r="M4605" s="7" t="s">
        <v>2281</v>
      </c>
      <c r="N4605" s="7" t="s">
        <v>2282</v>
      </c>
      <c r="O4605" s="9" t="str">
        <f t="shared" si="284"/>
        <v>2020-03-10</v>
      </c>
      <c r="P4605" s="1" t="str">
        <f>VLOOKUP(K4605,de_para!$A$2:$B$46,2,0)</f>
        <v>Credenciamento</v>
      </c>
      <c r="Q4605" s="1">
        <v>0</v>
      </c>
      <c r="R4605" s="1">
        <f t="shared" si="285"/>
        <v>3</v>
      </c>
      <c r="S4605" s="1">
        <f t="shared" si="286"/>
        <v>2020</v>
      </c>
      <c r="T4605" s="1">
        <f t="shared" si="287"/>
        <v>1</v>
      </c>
    </row>
    <row r="4606" spans="1:20" x14ac:dyDescent="0.2">
      <c r="A4606" s="3" t="s">
        <v>1466</v>
      </c>
      <c r="B4606" s="3" t="s">
        <v>2309</v>
      </c>
      <c r="C4606" s="4" t="s">
        <v>1467</v>
      </c>
      <c r="D4606" s="5" t="s">
        <v>1249</v>
      </c>
      <c r="E4606" s="4" t="s">
        <v>1250</v>
      </c>
      <c r="F4606" s="6">
        <v>1180.1400000000001</v>
      </c>
      <c r="G4606" s="4">
        <v>298505</v>
      </c>
      <c r="H4606" s="4">
        <v>346383</v>
      </c>
      <c r="I4606" s="5">
        <v>3.4070378699999999</v>
      </c>
      <c r="J4606" s="5">
        <v>1.1603926232391</v>
      </c>
      <c r="K4606" s="5" t="s">
        <v>1251</v>
      </c>
      <c r="L4606" s="5">
        <v>14</v>
      </c>
      <c r="M4606" s="7" t="s">
        <v>2310</v>
      </c>
      <c r="N4606" s="7" t="s">
        <v>2311</v>
      </c>
      <c r="O4606" s="9" t="str">
        <f t="shared" si="284"/>
        <v>2020-03-03</v>
      </c>
      <c r="P4606" s="1" t="str">
        <f>VLOOKUP(K4606,de_para!$A$2:$B$46,2,0)</f>
        <v>Credenciamento</v>
      </c>
      <c r="Q4606" s="1">
        <v>0</v>
      </c>
      <c r="R4606" s="1">
        <f t="shared" si="285"/>
        <v>3</v>
      </c>
      <c r="S4606" s="1">
        <f t="shared" si="286"/>
        <v>2020</v>
      </c>
      <c r="T4606" s="1">
        <f t="shared" si="287"/>
        <v>1</v>
      </c>
    </row>
    <row r="4607" spans="1:20" x14ac:dyDescent="0.2">
      <c r="A4607" s="3" t="s">
        <v>1358</v>
      </c>
      <c r="B4607" s="3" t="s">
        <v>2309</v>
      </c>
      <c r="C4607" s="4" t="s">
        <v>2251</v>
      </c>
      <c r="D4607" s="5" t="s">
        <v>2237</v>
      </c>
      <c r="E4607" s="4" t="s">
        <v>2238</v>
      </c>
      <c r="F4607" s="6">
        <v>7048.45</v>
      </c>
      <c r="G4607" s="4">
        <v>710030</v>
      </c>
      <c r="H4607" s="4">
        <v>865279</v>
      </c>
      <c r="I4607" s="5">
        <v>8.1458697099999995</v>
      </c>
      <c r="J4607" s="5">
        <v>1.2186513245919</v>
      </c>
      <c r="K4607" s="5" t="s">
        <v>30</v>
      </c>
      <c r="L4607" s="5">
        <v>384</v>
      </c>
      <c r="M4607" s="7" t="s">
        <v>2310</v>
      </c>
      <c r="N4607" s="7" t="s">
        <v>2311</v>
      </c>
      <c r="O4607" s="9" t="str">
        <f t="shared" si="284"/>
        <v>2020-03-03</v>
      </c>
      <c r="P4607" s="1" t="str">
        <f>VLOOKUP(K4607,de_para!$A$2:$B$46,2,0)</f>
        <v>Lead Ads</v>
      </c>
      <c r="Q4607" s="1">
        <v>0</v>
      </c>
      <c r="R4607" s="1">
        <f t="shared" si="285"/>
        <v>3</v>
      </c>
      <c r="S4607" s="1">
        <f t="shared" si="286"/>
        <v>2020</v>
      </c>
      <c r="T4607" s="1">
        <f t="shared" si="287"/>
        <v>1</v>
      </c>
    </row>
    <row r="4608" spans="1:20" x14ac:dyDescent="0.2">
      <c r="A4608" s="3" t="s">
        <v>958</v>
      </c>
      <c r="B4608" s="3" t="s">
        <v>2309</v>
      </c>
      <c r="C4608" s="4" t="s">
        <v>2169</v>
      </c>
      <c r="D4608" s="5" t="s">
        <v>1249</v>
      </c>
      <c r="E4608" s="4" t="s">
        <v>1250</v>
      </c>
      <c r="F4608" s="6">
        <v>1335.56</v>
      </c>
      <c r="G4608" s="4">
        <v>251276</v>
      </c>
      <c r="H4608" s="4">
        <v>297891</v>
      </c>
      <c r="I4608" s="5">
        <v>4.4833848600000001</v>
      </c>
      <c r="J4608" s="5">
        <v>1.1855131409287001</v>
      </c>
      <c r="K4608" s="5" t="s">
        <v>1251</v>
      </c>
      <c r="L4608" s="5">
        <v>13</v>
      </c>
      <c r="M4608" s="7" t="s">
        <v>2310</v>
      </c>
      <c r="N4608" s="7" t="s">
        <v>2311</v>
      </c>
      <c r="O4608" s="9" t="str">
        <f t="shared" si="284"/>
        <v>2020-03-03</v>
      </c>
      <c r="P4608" s="1" t="str">
        <f>VLOOKUP(K4608,de_para!$A$2:$B$46,2,0)</f>
        <v>Credenciamento</v>
      </c>
      <c r="Q4608" s="1">
        <v>0</v>
      </c>
      <c r="R4608" s="1">
        <f t="shared" si="285"/>
        <v>3</v>
      </c>
      <c r="S4608" s="1">
        <f t="shared" si="286"/>
        <v>2020</v>
      </c>
      <c r="T4608" s="1">
        <f t="shared" si="287"/>
        <v>1</v>
      </c>
    </row>
    <row r="4609" spans="1:20" x14ac:dyDescent="0.2">
      <c r="A4609" s="3" t="s">
        <v>2054</v>
      </c>
      <c r="B4609" s="3" t="s">
        <v>2309</v>
      </c>
      <c r="C4609" s="4" t="s">
        <v>2055</v>
      </c>
      <c r="D4609" s="5" t="s">
        <v>1360</v>
      </c>
      <c r="E4609" s="4" t="s">
        <v>1361</v>
      </c>
      <c r="F4609" s="6">
        <v>755.18</v>
      </c>
      <c r="G4609" s="4">
        <v>141408</v>
      </c>
      <c r="H4609" s="4">
        <v>151325</v>
      </c>
      <c r="I4609" s="5">
        <v>4.9904510200000001</v>
      </c>
      <c r="J4609" s="5">
        <v>1.0701304028061001</v>
      </c>
      <c r="K4609" s="5" t="s">
        <v>30</v>
      </c>
      <c r="L4609" s="5">
        <v>42</v>
      </c>
      <c r="M4609" s="7" t="s">
        <v>2310</v>
      </c>
      <c r="N4609" s="7" t="s">
        <v>2311</v>
      </c>
      <c r="O4609" s="9" t="str">
        <f t="shared" si="284"/>
        <v>2020-03-03</v>
      </c>
      <c r="P4609" s="1" t="str">
        <f>VLOOKUP(K4609,de_para!$A$2:$B$46,2,0)</f>
        <v>Lead Ads</v>
      </c>
      <c r="Q4609" s="1">
        <v>0</v>
      </c>
      <c r="R4609" s="1">
        <f t="shared" si="285"/>
        <v>3</v>
      </c>
      <c r="S4609" s="1">
        <f t="shared" si="286"/>
        <v>2020</v>
      </c>
      <c r="T4609" s="1">
        <f t="shared" si="287"/>
        <v>1</v>
      </c>
    </row>
    <row r="4610" spans="1:20" x14ac:dyDescent="0.2">
      <c r="A4610" s="3" t="s">
        <v>1592</v>
      </c>
      <c r="B4610" s="3" t="s">
        <v>2309</v>
      </c>
      <c r="C4610" s="4" t="s">
        <v>1593</v>
      </c>
      <c r="D4610" s="5" t="s">
        <v>1503</v>
      </c>
      <c r="E4610" s="4" t="s">
        <v>1504</v>
      </c>
      <c r="F4610" s="6">
        <v>3199.61</v>
      </c>
      <c r="G4610" s="4">
        <v>113730</v>
      </c>
      <c r="H4610" s="4">
        <v>332452</v>
      </c>
      <c r="I4610" s="5">
        <v>9.6242765899999991</v>
      </c>
      <c r="J4610" s="5">
        <v>2.9231689088191</v>
      </c>
      <c r="K4610" s="5" t="s">
        <v>1304</v>
      </c>
      <c r="L4610" s="5">
        <v>268</v>
      </c>
      <c r="M4610" s="7" t="s">
        <v>2310</v>
      </c>
      <c r="N4610" s="7" t="s">
        <v>2311</v>
      </c>
      <c r="O4610" s="9" t="str">
        <f t="shared" si="284"/>
        <v>2020-03-03</v>
      </c>
      <c r="P4610" s="1" t="str">
        <f>VLOOKUP(K4610,de_para!$A$2:$B$46,2,0)</f>
        <v>web event</v>
      </c>
      <c r="Q4610" s="1">
        <v>0</v>
      </c>
      <c r="R4610" s="1">
        <f t="shared" si="285"/>
        <v>3</v>
      </c>
      <c r="S4610" s="1">
        <f t="shared" si="286"/>
        <v>2020</v>
      </c>
      <c r="T4610" s="1">
        <f t="shared" si="287"/>
        <v>1</v>
      </c>
    </row>
    <row r="4611" spans="1:20" x14ac:dyDescent="0.2">
      <c r="A4611" s="3" t="s">
        <v>1358</v>
      </c>
      <c r="B4611" s="3" t="s">
        <v>2309</v>
      </c>
      <c r="C4611" s="4" t="s">
        <v>1359</v>
      </c>
      <c r="D4611" s="5" t="s">
        <v>1360</v>
      </c>
      <c r="E4611" s="4" t="s">
        <v>1361</v>
      </c>
      <c r="F4611" s="6">
        <v>2877.9</v>
      </c>
      <c r="G4611" s="4">
        <v>244161</v>
      </c>
      <c r="H4611" s="4">
        <v>270690</v>
      </c>
      <c r="I4611" s="5">
        <v>10.631718940000001</v>
      </c>
      <c r="J4611" s="5">
        <v>1.1086537161954999</v>
      </c>
      <c r="K4611" s="5" t="s">
        <v>30</v>
      </c>
      <c r="L4611" s="5">
        <v>181</v>
      </c>
      <c r="M4611" s="7" t="s">
        <v>2310</v>
      </c>
      <c r="N4611" s="7" t="s">
        <v>2311</v>
      </c>
      <c r="O4611" s="9" t="str">
        <f t="shared" ref="O4611:O4674" si="288">RIGHT(B4611,10)</f>
        <v>2020-03-03</v>
      </c>
      <c r="P4611" s="1" t="str">
        <f>VLOOKUP(K4611,de_para!$A$2:$B$46,2,0)</f>
        <v>Lead Ads</v>
      </c>
      <c r="Q4611" s="1">
        <v>0</v>
      </c>
      <c r="R4611" s="1">
        <f t="shared" ref="R4611:R4674" si="289">MONTH(O4611)</f>
        <v>3</v>
      </c>
      <c r="S4611" s="1">
        <f t="shared" ref="S4611:S4674" si="290">YEAR(O4611)</f>
        <v>2020</v>
      </c>
      <c r="T4611" s="1">
        <f t="shared" ref="T4611:T4674" si="291">IF(R4611&lt;7,1,2)</f>
        <v>1</v>
      </c>
    </row>
    <row r="4612" spans="1:20" x14ac:dyDescent="0.2">
      <c r="A4612" s="3" t="s">
        <v>1574</v>
      </c>
      <c r="B4612" s="3" t="s">
        <v>2309</v>
      </c>
      <c r="C4612" s="4" t="s">
        <v>2239</v>
      </c>
      <c r="D4612" s="5" t="s">
        <v>1360</v>
      </c>
      <c r="E4612" s="4" t="s">
        <v>1361</v>
      </c>
      <c r="F4612" s="6">
        <v>3090.04</v>
      </c>
      <c r="G4612" s="4">
        <v>276483</v>
      </c>
      <c r="H4612" s="4">
        <v>339173</v>
      </c>
      <c r="I4612" s="5">
        <v>9.1105129199999997</v>
      </c>
      <c r="J4612" s="5">
        <v>1.2267408846114001</v>
      </c>
      <c r="K4612" s="5" t="s">
        <v>30</v>
      </c>
      <c r="L4612" s="5">
        <v>162</v>
      </c>
      <c r="M4612" s="7" t="s">
        <v>2310</v>
      </c>
      <c r="N4612" s="7" t="s">
        <v>2311</v>
      </c>
      <c r="O4612" s="9" t="str">
        <f t="shared" si="288"/>
        <v>2020-03-03</v>
      </c>
      <c r="P4612" s="1" t="str">
        <f>VLOOKUP(K4612,de_para!$A$2:$B$46,2,0)</f>
        <v>Lead Ads</v>
      </c>
      <c r="Q4612" s="1">
        <v>0</v>
      </c>
      <c r="R4612" s="1">
        <f t="shared" si="289"/>
        <v>3</v>
      </c>
      <c r="S4612" s="1">
        <f t="shared" si="290"/>
        <v>2020</v>
      </c>
      <c r="T4612" s="1">
        <f t="shared" si="291"/>
        <v>1</v>
      </c>
    </row>
    <row r="4613" spans="1:20" x14ac:dyDescent="0.2">
      <c r="A4613" s="3" t="s">
        <v>311</v>
      </c>
      <c r="B4613" s="3" t="s">
        <v>2309</v>
      </c>
      <c r="C4613" s="4" t="s">
        <v>1248</v>
      </c>
      <c r="D4613" s="5" t="s">
        <v>1249</v>
      </c>
      <c r="E4613" s="4" t="s">
        <v>1250</v>
      </c>
      <c r="F4613" s="6">
        <v>805.98</v>
      </c>
      <c r="G4613" s="4">
        <v>137797</v>
      </c>
      <c r="H4613" s="4">
        <v>159926</v>
      </c>
      <c r="I4613" s="5">
        <v>5.0397058599999998</v>
      </c>
      <c r="J4613" s="5">
        <v>1.1605913046002001</v>
      </c>
      <c r="K4613" s="5" t="s">
        <v>1251</v>
      </c>
      <c r="L4613" s="5">
        <v>15</v>
      </c>
      <c r="M4613" s="7" t="s">
        <v>2310</v>
      </c>
      <c r="N4613" s="7" t="s">
        <v>2311</v>
      </c>
      <c r="O4613" s="9" t="str">
        <f t="shared" si="288"/>
        <v>2020-03-03</v>
      </c>
      <c r="P4613" s="1" t="str">
        <f>VLOOKUP(K4613,de_para!$A$2:$B$46,2,0)</f>
        <v>Credenciamento</v>
      </c>
      <c r="Q4613" s="1">
        <v>0</v>
      </c>
      <c r="R4613" s="1">
        <f t="shared" si="289"/>
        <v>3</v>
      </c>
      <c r="S4613" s="1">
        <f t="shared" si="290"/>
        <v>2020</v>
      </c>
      <c r="T4613" s="1">
        <f t="shared" si="291"/>
        <v>1</v>
      </c>
    </row>
    <row r="4614" spans="1:20" x14ac:dyDescent="0.2">
      <c r="A4614" s="3" t="s">
        <v>311</v>
      </c>
      <c r="B4614" s="3" t="s">
        <v>2309</v>
      </c>
      <c r="C4614" s="4" t="s">
        <v>2312</v>
      </c>
      <c r="D4614" s="5" t="s">
        <v>2313</v>
      </c>
      <c r="E4614" s="4" t="s">
        <v>2314</v>
      </c>
      <c r="F4614" s="6">
        <v>0</v>
      </c>
      <c r="G4614" s="4">
        <v>0</v>
      </c>
      <c r="H4614" s="4">
        <v>0</v>
      </c>
      <c r="I4614" s="5" t="s">
        <v>42</v>
      </c>
      <c r="J4614" s="5">
        <v>0</v>
      </c>
      <c r="K4614" s="5" t="s">
        <v>38</v>
      </c>
      <c r="L4614" s="5">
        <v>2</v>
      </c>
      <c r="M4614" s="7" t="s">
        <v>2310</v>
      </c>
      <c r="N4614" s="7" t="s">
        <v>2311</v>
      </c>
      <c r="O4614" s="9" t="str">
        <f t="shared" si="288"/>
        <v>2020-03-03</v>
      </c>
      <c r="P4614" s="1" t="str">
        <f>VLOOKUP(K4614,de_para!$A$2:$B$46,2,0)</f>
        <v>Credenciamento</v>
      </c>
      <c r="Q4614" s="1">
        <v>0</v>
      </c>
      <c r="R4614" s="1">
        <f t="shared" si="289"/>
        <v>3</v>
      </c>
      <c r="S4614" s="1">
        <f t="shared" si="290"/>
        <v>2020</v>
      </c>
      <c r="T4614" s="1">
        <f t="shared" si="291"/>
        <v>1</v>
      </c>
    </row>
    <row r="4615" spans="1:20" x14ac:dyDescent="0.2">
      <c r="A4615" s="3" t="s">
        <v>2204</v>
      </c>
      <c r="B4615" s="3" t="s">
        <v>2309</v>
      </c>
      <c r="C4615" s="4" t="s">
        <v>2205</v>
      </c>
      <c r="D4615" s="5" t="s">
        <v>1503</v>
      </c>
      <c r="E4615" s="4" t="s">
        <v>1504</v>
      </c>
      <c r="F4615" s="6">
        <v>368.33</v>
      </c>
      <c r="G4615" s="4">
        <v>21919</v>
      </c>
      <c r="H4615" s="4">
        <v>30503</v>
      </c>
      <c r="I4615" s="5">
        <v>12.07520572</v>
      </c>
      <c r="J4615" s="5">
        <v>1.3916237054609999</v>
      </c>
      <c r="K4615" s="5" t="s">
        <v>1304</v>
      </c>
      <c r="L4615" s="5">
        <v>30</v>
      </c>
      <c r="M4615" s="7" t="s">
        <v>2310</v>
      </c>
      <c r="N4615" s="7" t="s">
        <v>2311</v>
      </c>
      <c r="O4615" s="9" t="str">
        <f t="shared" si="288"/>
        <v>2020-03-03</v>
      </c>
      <c r="P4615" s="1" t="str">
        <f>VLOOKUP(K4615,de_para!$A$2:$B$46,2,0)</f>
        <v>web event</v>
      </c>
      <c r="Q4615" s="1">
        <v>0</v>
      </c>
      <c r="R4615" s="1">
        <f t="shared" si="289"/>
        <v>3</v>
      </c>
      <c r="S4615" s="1">
        <f t="shared" si="290"/>
        <v>2020</v>
      </c>
      <c r="T4615" s="1">
        <f t="shared" si="291"/>
        <v>1</v>
      </c>
    </row>
    <row r="4616" spans="1:20" x14ac:dyDescent="0.2">
      <c r="A4616" s="3" t="s">
        <v>2212</v>
      </c>
      <c r="B4616" s="3" t="s">
        <v>2309</v>
      </c>
      <c r="C4616" s="4" t="s">
        <v>2213</v>
      </c>
      <c r="D4616" s="5" t="s">
        <v>2165</v>
      </c>
      <c r="E4616" s="4" t="s">
        <v>2166</v>
      </c>
      <c r="F4616" s="6">
        <v>343.73</v>
      </c>
      <c r="G4616" s="4">
        <v>55008</v>
      </c>
      <c r="H4616" s="4">
        <v>77717</v>
      </c>
      <c r="I4616" s="5">
        <v>4.4228418500000002</v>
      </c>
      <c r="J4616" s="5">
        <v>1.4128308609657001</v>
      </c>
      <c r="K4616" s="5" t="s">
        <v>2167</v>
      </c>
      <c r="L4616" s="5">
        <v>1358</v>
      </c>
      <c r="M4616" s="7" t="s">
        <v>2310</v>
      </c>
      <c r="N4616" s="7" t="s">
        <v>2311</v>
      </c>
      <c r="O4616" s="9" t="str">
        <f t="shared" si="288"/>
        <v>2020-03-03</v>
      </c>
      <c r="P4616" s="1" t="str">
        <f>VLOOKUP(K4616,de_para!$A$2:$B$46,2,0)</f>
        <v>web event</v>
      </c>
      <c r="Q4616" s="1">
        <v>0</v>
      </c>
      <c r="R4616" s="1">
        <f t="shared" si="289"/>
        <v>3</v>
      </c>
      <c r="S4616" s="1">
        <f t="shared" si="290"/>
        <v>2020</v>
      </c>
      <c r="T4616" s="1">
        <f t="shared" si="291"/>
        <v>1</v>
      </c>
    </row>
    <row r="4617" spans="1:20" x14ac:dyDescent="0.2">
      <c r="A4617" s="3" t="s">
        <v>2054</v>
      </c>
      <c r="B4617" s="3" t="s">
        <v>2309</v>
      </c>
      <c r="C4617" s="4" t="s">
        <v>2256</v>
      </c>
      <c r="D4617" s="5" t="s">
        <v>2237</v>
      </c>
      <c r="E4617" s="4" t="s">
        <v>2238</v>
      </c>
      <c r="F4617" s="6">
        <v>2125.5500000000002</v>
      </c>
      <c r="G4617" s="4">
        <v>307459</v>
      </c>
      <c r="H4617" s="4">
        <v>338542</v>
      </c>
      <c r="I4617" s="5">
        <v>6.2785415100000002</v>
      </c>
      <c r="J4617" s="5">
        <v>1.1010964063501001</v>
      </c>
      <c r="K4617" s="5" t="s">
        <v>30</v>
      </c>
      <c r="L4617" s="5">
        <v>141</v>
      </c>
      <c r="M4617" s="7" t="s">
        <v>2310</v>
      </c>
      <c r="N4617" s="7" t="s">
        <v>2311</v>
      </c>
      <c r="O4617" s="9" t="str">
        <f t="shared" si="288"/>
        <v>2020-03-03</v>
      </c>
      <c r="P4617" s="1" t="str">
        <f>VLOOKUP(K4617,de_para!$A$2:$B$46,2,0)</f>
        <v>Lead Ads</v>
      </c>
      <c r="Q4617" s="1">
        <v>0</v>
      </c>
      <c r="R4617" s="1">
        <f t="shared" si="289"/>
        <v>3</v>
      </c>
      <c r="S4617" s="1">
        <f t="shared" si="290"/>
        <v>2020</v>
      </c>
      <c r="T4617" s="1">
        <f t="shared" si="291"/>
        <v>1</v>
      </c>
    </row>
    <row r="4618" spans="1:20" x14ac:dyDescent="0.2">
      <c r="A4618" s="3" t="s">
        <v>2135</v>
      </c>
      <c r="B4618" s="3" t="s">
        <v>2309</v>
      </c>
      <c r="C4618" s="4" t="s">
        <v>2136</v>
      </c>
      <c r="D4618" s="5" t="s">
        <v>1841</v>
      </c>
      <c r="E4618" s="4" t="s">
        <v>1842</v>
      </c>
      <c r="F4618" s="6">
        <v>2162.2800000000002</v>
      </c>
      <c r="G4618" s="4">
        <v>187941</v>
      </c>
      <c r="H4618" s="4">
        <v>335507</v>
      </c>
      <c r="I4618" s="5">
        <v>6.4448133700000003</v>
      </c>
      <c r="J4618" s="5">
        <v>1.7851719422585</v>
      </c>
      <c r="K4618" s="5" t="s">
        <v>1304</v>
      </c>
      <c r="L4618" s="5">
        <v>182</v>
      </c>
      <c r="M4618" s="7" t="s">
        <v>2310</v>
      </c>
      <c r="N4618" s="7" t="s">
        <v>2311</v>
      </c>
      <c r="O4618" s="9" t="str">
        <f t="shared" si="288"/>
        <v>2020-03-03</v>
      </c>
      <c r="P4618" s="1" t="str">
        <f>VLOOKUP(K4618,de_para!$A$2:$B$46,2,0)</f>
        <v>web event</v>
      </c>
      <c r="Q4618" s="1">
        <v>0</v>
      </c>
      <c r="R4618" s="1">
        <f t="shared" si="289"/>
        <v>3</v>
      </c>
      <c r="S4618" s="1">
        <f t="shared" si="290"/>
        <v>2020</v>
      </c>
      <c r="T4618" s="1">
        <f t="shared" si="291"/>
        <v>1</v>
      </c>
    </row>
    <row r="4619" spans="1:20" x14ac:dyDescent="0.2">
      <c r="A4619" s="3" t="s">
        <v>2191</v>
      </c>
      <c r="B4619" s="3" t="s">
        <v>2309</v>
      </c>
      <c r="C4619" s="4" t="s">
        <v>2254</v>
      </c>
      <c r="D4619" s="5" t="s">
        <v>1416</v>
      </c>
      <c r="E4619" s="4" t="s">
        <v>1417</v>
      </c>
      <c r="F4619" s="6">
        <v>6534.92</v>
      </c>
      <c r="G4619" s="4">
        <v>400791</v>
      </c>
      <c r="H4619" s="4">
        <v>513884</v>
      </c>
      <c r="I4619" s="5">
        <v>12.71672206</v>
      </c>
      <c r="J4619" s="5">
        <v>1.2821744999264</v>
      </c>
      <c r="K4619" s="5" t="s">
        <v>200</v>
      </c>
      <c r="L4619" s="5">
        <v>486</v>
      </c>
      <c r="M4619" s="7" t="s">
        <v>2310</v>
      </c>
      <c r="N4619" s="7" t="s">
        <v>2311</v>
      </c>
      <c r="O4619" s="9" t="str">
        <f t="shared" si="288"/>
        <v>2020-03-03</v>
      </c>
      <c r="P4619" s="1" t="str">
        <f>VLOOKUP(K4619,de_para!$A$2:$B$46,2,0)</f>
        <v>Mensagem</v>
      </c>
      <c r="Q4619" s="1">
        <v>1</v>
      </c>
      <c r="R4619" s="1">
        <f t="shared" si="289"/>
        <v>3</v>
      </c>
      <c r="S4619" s="1">
        <f t="shared" si="290"/>
        <v>2020</v>
      </c>
      <c r="T4619" s="1">
        <f t="shared" si="291"/>
        <v>1</v>
      </c>
    </row>
    <row r="4620" spans="1:20" x14ac:dyDescent="0.2">
      <c r="A4620" s="3" t="s">
        <v>2221</v>
      </c>
      <c r="B4620" s="3" t="s">
        <v>2309</v>
      </c>
      <c r="C4620" s="4" t="s">
        <v>2250</v>
      </c>
      <c r="D4620" s="5" t="s">
        <v>1416</v>
      </c>
      <c r="E4620" s="4" t="s">
        <v>1417</v>
      </c>
      <c r="F4620" s="6">
        <v>13929.66</v>
      </c>
      <c r="G4620" s="4">
        <v>824235</v>
      </c>
      <c r="H4620" s="4">
        <v>1219123</v>
      </c>
      <c r="I4620" s="5">
        <v>11.425967679999999</v>
      </c>
      <c r="J4620" s="5">
        <v>1.4790963742137</v>
      </c>
      <c r="K4620" s="5" t="s">
        <v>200</v>
      </c>
      <c r="L4620" s="5">
        <v>828</v>
      </c>
      <c r="M4620" s="7" t="s">
        <v>2310</v>
      </c>
      <c r="N4620" s="7" t="s">
        <v>2311</v>
      </c>
      <c r="O4620" s="9" t="str">
        <f t="shared" si="288"/>
        <v>2020-03-03</v>
      </c>
      <c r="P4620" s="1" t="str">
        <f>VLOOKUP(K4620,de_para!$A$2:$B$46,2,0)</f>
        <v>Mensagem</v>
      </c>
      <c r="Q4620" s="1">
        <v>1</v>
      </c>
      <c r="R4620" s="1">
        <f t="shared" si="289"/>
        <v>3</v>
      </c>
      <c r="S4620" s="1">
        <f t="shared" si="290"/>
        <v>2020</v>
      </c>
      <c r="T4620" s="1">
        <f t="shared" si="291"/>
        <v>1</v>
      </c>
    </row>
    <row r="4621" spans="1:20" x14ac:dyDescent="0.2">
      <c r="A4621" s="3" t="s">
        <v>1574</v>
      </c>
      <c r="B4621" s="3" t="s">
        <v>2309</v>
      </c>
      <c r="C4621" s="4" t="s">
        <v>2245</v>
      </c>
      <c r="D4621" s="5" t="s">
        <v>1249</v>
      </c>
      <c r="E4621" s="4" t="s">
        <v>1250</v>
      </c>
      <c r="F4621" s="6">
        <v>324.52</v>
      </c>
      <c r="G4621" s="4">
        <v>50994</v>
      </c>
      <c r="H4621" s="4">
        <v>61604</v>
      </c>
      <c r="I4621" s="5">
        <v>5.2678397500000003</v>
      </c>
      <c r="J4621" s="5">
        <v>1.2080636937678999</v>
      </c>
      <c r="K4621" s="5" t="s">
        <v>1251</v>
      </c>
      <c r="L4621" s="5">
        <v>4</v>
      </c>
      <c r="M4621" s="7" t="s">
        <v>2310</v>
      </c>
      <c r="N4621" s="7" t="s">
        <v>2311</v>
      </c>
      <c r="O4621" s="9" t="str">
        <f t="shared" si="288"/>
        <v>2020-03-03</v>
      </c>
      <c r="P4621" s="1" t="str">
        <f>VLOOKUP(K4621,de_para!$A$2:$B$46,2,0)</f>
        <v>Credenciamento</v>
      </c>
      <c r="Q4621" s="1">
        <v>0</v>
      </c>
      <c r="R4621" s="1">
        <f t="shared" si="289"/>
        <v>3</v>
      </c>
      <c r="S4621" s="1">
        <f t="shared" si="290"/>
        <v>2020</v>
      </c>
      <c r="T4621" s="1">
        <f t="shared" si="291"/>
        <v>1</v>
      </c>
    </row>
    <row r="4622" spans="1:20" x14ac:dyDescent="0.2">
      <c r="A4622" s="3" t="s">
        <v>2006</v>
      </c>
      <c r="B4622" s="3" t="s">
        <v>2309</v>
      </c>
      <c r="C4622" s="4" t="s">
        <v>2007</v>
      </c>
      <c r="D4622" s="5" t="s">
        <v>1841</v>
      </c>
      <c r="E4622" s="4" t="s">
        <v>1842</v>
      </c>
      <c r="F4622" s="6">
        <v>2800.08</v>
      </c>
      <c r="G4622" s="4">
        <v>169154</v>
      </c>
      <c r="H4622" s="4">
        <v>266367</v>
      </c>
      <c r="I4622" s="5">
        <v>10.51211299</v>
      </c>
      <c r="J4622" s="5">
        <v>1.5747011598898</v>
      </c>
      <c r="K4622" s="5" t="s">
        <v>1304</v>
      </c>
      <c r="L4622" s="5">
        <v>287</v>
      </c>
      <c r="M4622" s="7" t="s">
        <v>2310</v>
      </c>
      <c r="N4622" s="7" t="s">
        <v>2311</v>
      </c>
      <c r="O4622" s="9" t="str">
        <f t="shared" si="288"/>
        <v>2020-03-03</v>
      </c>
      <c r="P4622" s="1" t="str">
        <f>VLOOKUP(K4622,de_para!$A$2:$B$46,2,0)</f>
        <v>web event</v>
      </c>
      <c r="Q4622" s="1">
        <v>0</v>
      </c>
      <c r="R4622" s="1">
        <f t="shared" si="289"/>
        <v>3</v>
      </c>
      <c r="S4622" s="1">
        <f t="shared" si="290"/>
        <v>2020</v>
      </c>
      <c r="T4622" s="1">
        <f t="shared" si="291"/>
        <v>1</v>
      </c>
    </row>
    <row r="4623" spans="1:20" x14ac:dyDescent="0.2">
      <c r="A4623" s="3" t="s">
        <v>1305</v>
      </c>
      <c r="B4623" s="3" t="s">
        <v>2309</v>
      </c>
      <c r="C4623" s="4" t="s">
        <v>2255</v>
      </c>
      <c r="D4623" s="5" t="s">
        <v>2237</v>
      </c>
      <c r="E4623" s="4" t="s">
        <v>2238</v>
      </c>
      <c r="F4623" s="6">
        <v>3025.44</v>
      </c>
      <c r="G4623" s="4">
        <v>200645</v>
      </c>
      <c r="H4623" s="4">
        <v>229412</v>
      </c>
      <c r="I4623" s="5">
        <v>13.18780186</v>
      </c>
      <c r="J4623" s="5">
        <v>1.1433726232899</v>
      </c>
      <c r="K4623" s="5" t="s">
        <v>30</v>
      </c>
      <c r="L4623" s="5">
        <v>180</v>
      </c>
      <c r="M4623" s="7" t="s">
        <v>2310</v>
      </c>
      <c r="N4623" s="7" t="s">
        <v>2311</v>
      </c>
      <c r="O4623" s="9" t="str">
        <f t="shared" si="288"/>
        <v>2020-03-03</v>
      </c>
      <c r="P4623" s="1" t="str">
        <f>VLOOKUP(K4623,de_para!$A$2:$B$46,2,0)</f>
        <v>Lead Ads</v>
      </c>
      <c r="Q4623" s="1">
        <v>0</v>
      </c>
      <c r="R4623" s="1">
        <f t="shared" si="289"/>
        <v>3</v>
      </c>
      <c r="S4623" s="1">
        <f t="shared" si="290"/>
        <v>2020</v>
      </c>
      <c r="T4623" s="1">
        <f t="shared" si="291"/>
        <v>1</v>
      </c>
    </row>
    <row r="4624" spans="1:20" x14ac:dyDescent="0.2">
      <c r="A4624" s="3" t="s">
        <v>1446</v>
      </c>
      <c r="B4624" s="3" t="s">
        <v>2309</v>
      </c>
      <c r="C4624" s="4" t="s">
        <v>1447</v>
      </c>
      <c r="D4624" s="5" t="s">
        <v>1416</v>
      </c>
      <c r="E4624" s="4" t="s">
        <v>1417</v>
      </c>
      <c r="F4624" s="6">
        <v>16512.41</v>
      </c>
      <c r="G4624" s="4">
        <v>1342257</v>
      </c>
      <c r="H4624" s="4">
        <v>1982515</v>
      </c>
      <c r="I4624" s="5">
        <v>8.3290214700000007</v>
      </c>
      <c r="J4624" s="5">
        <v>1.4770010512145</v>
      </c>
      <c r="K4624" s="5" t="s">
        <v>200</v>
      </c>
      <c r="L4624" s="5">
        <v>842</v>
      </c>
      <c r="M4624" s="7" t="s">
        <v>2310</v>
      </c>
      <c r="N4624" s="7" t="s">
        <v>2311</v>
      </c>
      <c r="O4624" s="9" t="str">
        <f t="shared" si="288"/>
        <v>2020-03-03</v>
      </c>
      <c r="P4624" s="1" t="str">
        <f>VLOOKUP(K4624,de_para!$A$2:$B$46,2,0)</f>
        <v>Mensagem</v>
      </c>
      <c r="Q4624" s="1">
        <v>1</v>
      </c>
      <c r="R4624" s="1">
        <f t="shared" si="289"/>
        <v>3</v>
      </c>
      <c r="S4624" s="1">
        <f t="shared" si="290"/>
        <v>2020</v>
      </c>
      <c r="T4624" s="1">
        <f t="shared" si="291"/>
        <v>1</v>
      </c>
    </row>
    <row r="4625" spans="1:20" x14ac:dyDescent="0.2">
      <c r="A4625" s="3" t="s">
        <v>1574</v>
      </c>
      <c r="B4625" s="3" t="s">
        <v>2309</v>
      </c>
      <c r="C4625" s="4" t="s">
        <v>2248</v>
      </c>
      <c r="D4625" s="5" t="s">
        <v>2237</v>
      </c>
      <c r="E4625" s="4" t="s">
        <v>2238</v>
      </c>
      <c r="F4625" s="6">
        <v>1860.95</v>
      </c>
      <c r="G4625" s="4">
        <v>124575</v>
      </c>
      <c r="H4625" s="4">
        <v>138783</v>
      </c>
      <c r="I4625" s="5">
        <v>13.40906307</v>
      </c>
      <c r="J4625" s="5">
        <v>1.1140517760385</v>
      </c>
      <c r="K4625" s="5" t="s">
        <v>30</v>
      </c>
      <c r="L4625" s="5">
        <v>96</v>
      </c>
      <c r="M4625" s="7" t="s">
        <v>2310</v>
      </c>
      <c r="N4625" s="7" t="s">
        <v>2311</v>
      </c>
      <c r="O4625" s="9" t="str">
        <f t="shared" si="288"/>
        <v>2020-03-03</v>
      </c>
      <c r="P4625" s="1" t="str">
        <f>VLOOKUP(K4625,de_para!$A$2:$B$46,2,0)</f>
        <v>Lead Ads</v>
      </c>
      <c r="Q4625" s="1">
        <v>0</v>
      </c>
      <c r="R4625" s="1">
        <f t="shared" si="289"/>
        <v>3</v>
      </c>
      <c r="S4625" s="1">
        <f t="shared" si="290"/>
        <v>2020</v>
      </c>
      <c r="T4625" s="1">
        <f t="shared" si="291"/>
        <v>1</v>
      </c>
    </row>
    <row r="4626" spans="1:20" x14ac:dyDescent="0.2">
      <c r="A4626" s="3" t="s">
        <v>2315</v>
      </c>
      <c r="B4626" s="3" t="s">
        <v>2309</v>
      </c>
      <c r="C4626" s="4" t="s">
        <v>2316</v>
      </c>
      <c r="D4626" s="5" t="s">
        <v>2154</v>
      </c>
      <c r="E4626" s="4" t="s">
        <v>2155</v>
      </c>
      <c r="F4626" s="6">
        <v>0</v>
      </c>
      <c r="G4626" s="4">
        <v>0</v>
      </c>
      <c r="H4626" s="4">
        <v>0</v>
      </c>
      <c r="I4626" s="5" t="s">
        <v>42</v>
      </c>
      <c r="J4626" s="5">
        <v>0</v>
      </c>
      <c r="K4626" s="5" t="s">
        <v>2156</v>
      </c>
      <c r="L4626" s="5">
        <v>2</v>
      </c>
      <c r="M4626" s="7" t="s">
        <v>2310</v>
      </c>
      <c r="N4626" s="7" t="s">
        <v>2311</v>
      </c>
      <c r="O4626" s="9" t="str">
        <f t="shared" si="288"/>
        <v>2020-03-03</v>
      </c>
      <c r="P4626" s="1" t="str">
        <f>VLOOKUP(K4626,de_para!$A$2:$B$46,2,0)</f>
        <v>credito_confirmado</v>
      </c>
      <c r="Q4626" s="1">
        <v>0</v>
      </c>
      <c r="R4626" s="1">
        <f t="shared" si="289"/>
        <v>3</v>
      </c>
      <c r="S4626" s="1">
        <f t="shared" si="290"/>
        <v>2020</v>
      </c>
      <c r="T4626" s="1">
        <f t="shared" si="291"/>
        <v>1</v>
      </c>
    </row>
    <row r="4627" spans="1:20" x14ac:dyDescent="0.2">
      <c r="A4627" s="3" t="s">
        <v>1305</v>
      </c>
      <c r="B4627" s="3" t="s">
        <v>2309</v>
      </c>
      <c r="C4627" s="4" t="s">
        <v>1306</v>
      </c>
      <c r="D4627" s="5" t="s">
        <v>1249</v>
      </c>
      <c r="E4627" s="4" t="s">
        <v>1250</v>
      </c>
      <c r="F4627" s="6">
        <v>657.47</v>
      </c>
      <c r="G4627" s="4">
        <v>80497</v>
      </c>
      <c r="H4627" s="4">
        <v>114767</v>
      </c>
      <c r="I4627" s="5">
        <v>5.7287373500000003</v>
      </c>
      <c r="J4627" s="5">
        <v>1.4257301514342</v>
      </c>
      <c r="K4627" s="5" t="s">
        <v>1251</v>
      </c>
      <c r="L4627" s="5">
        <v>4</v>
      </c>
      <c r="M4627" s="7" t="s">
        <v>2310</v>
      </c>
      <c r="N4627" s="7" t="s">
        <v>2311</v>
      </c>
      <c r="O4627" s="9" t="str">
        <f t="shared" si="288"/>
        <v>2020-03-03</v>
      </c>
      <c r="P4627" s="1" t="str">
        <f>VLOOKUP(K4627,de_para!$A$2:$B$46,2,0)</f>
        <v>Credenciamento</v>
      </c>
      <c r="Q4627" s="1">
        <v>0</v>
      </c>
      <c r="R4627" s="1">
        <f t="shared" si="289"/>
        <v>3</v>
      </c>
      <c r="S4627" s="1">
        <f t="shared" si="290"/>
        <v>2020</v>
      </c>
      <c r="T4627" s="1">
        <f t="shared" si="291"/>
        <v>1</v>
      </c>
    </row>
    <row r="4628" spans="1:20" x14ac:dyDescent="0.2">
      <c r="A4628" s="3" t="s">
        <v>1945</v>
      </c>
      <c r="B4628" s="3" t="s">
        <v>2309</v>
      </c>
      <c r="C4628" s="4" t="s">
        <v>1946</v>
      </c>
      <c r="D4628" s="5" t="s">
        <v>1841</v>
      </c>
      <c r="E4628" s="4" t="s">
        <v>1842</v>
      </c>
      <c r="F4628" s="6">
        <v>1532.1</v>
      </c>
      <c r="G4628" s="4">
        <v>107747</v>
      </c>
      <c r="H4628" s="4">
        <v>123433</v>
      </c>
      <c r="I4628" s="5">
        <v>12.41240187</v>
      </c>
      <c r="J4628" s="5">
        <v>1.1455817795390999</v>
      </c>
      <c r="K4628" s="5" t="s">
        <v>1304</v>
      </c>
      <c r="L4628" s="5">
        <v>143</v>
      </c>
      <c r="M4628" s="7" t="s">
        <v>2310</v>
      </c>
      <c r="N4628" s="7" t="s">
        <v>2311</v>
      </c>
      <c r="O4628" s="9" t="str">
        <f t="shared" si="288"/>
        <v>2020-03-03</v>
      </c>
      <c r="P4628" s="1" t="str">
        <f>VLOOKUP(K4628,de_para!$A$2:$B$46,2,0)</f>
        <v>web event</v>
      </c>
      <c r="Q4628" s="1">
        <v>0</v>
      </c>
      <c r="R4628" s="1">
        <f t="shared" si="289"/>
        <v>3</v>
      </c>
      <c r="S4628" s="1">
        <f t="shared" si="290"/>
        <v>2020</v>
      </c>
      <c r="T4628" s="1">
        <f t="shared" si="291"/>
        <v>1</v>
      </c>
    </row>
    <row r="4629" spans="1:20" x14ac:dyDescent="0.2">
      <c r="A4629" s="3" t="s">
        <v>1305</v>
      </c>
      <c r="B4629" s="3" t="s">
        <v>2309</v>
      </c>
      <c r="C4629" s="4" t="s">
        <v>2293</v>
      </c>
      <c r="D4629" s="5" t="s">
        <v>2288</v>
      </c>
      <c r="E4629" s="4" t="s">
        <v>2289</v>
      </c>
      <c r="F4629" s="6">
        <v>1208.07</v>
      </c>
      <c r="G4629" s="4">
        <v>82950</v>
      </c>
      <c r="H4629" s="4">
        <v>104734</v>
      </c>
      <c r="I4629" s="5">
        <v>11.534649679999999</v>
      </c>
      <c r="J4629" s="5">
        <v>1.2626160337553001</v>
      </c>
      <c r="K4629" s="5" t="s">
        <v>2290</v>
      </c>
      <c r="L4629" s="5" t="s">
        <v>42</v>
      </c>
      <c r="M4629" s="7" t="s">
        <v>2310</v>
      </c>
      <c r="N4629" s="7" t="s">
        <v>2311</v>
      </c>
      <c r="O4629" s="9" t="str">
        <f t="shared" si="288"/>
        <v>2020-03-03</v>
      </c>
      <c r="P4629" s="1" t="str">
        <f>VLOOKUP(K4629,de_para!$A$2:$B$46,2,0)</f>
        <v>Credenciamento</v>
      </c>
      <c r="Q4629" s="1">
        <v>0</v>
      </c>
      <c r="R4629" s="1">
        <f t="shared" si="289"/>
        <v>3</v>
      </c>
      <c r="S4629" s="1">
        <f t="shared" si="290"/>
        <v>2020</v>
      </c>
      <c r="T4629" s="1">
        <f t="shared" si="291"/>
        <v>1</v>
      </c>
    </row>
    <row r="4630" spans="1:20" x14ac:dyDescent="0.2">
      <c r="A4630" s="3" t="s">
        <v>958</v>
      </c>
      <c r="B4630" s="3" t="s">
        <v>2309</v>
      </c>
      <c r="C4630" s="4" t="s">
        <v>2306</v>
      </c>
      <c r="D4630" s="5" t="s">
        <v>2303</v>
      </c>
      <c r="E4630" s="4" t="s">
        <v>2304</v>
      </c>
      <c r="F4630" s="6">
        <v>38.130000000000003</v>
      </c>
      <c r="G4630" s="4">
        <v>11609</v>
      </c>
      <c r="H4630" s="4">
        <v>11609</v>
      </c>
      <c r="I4630" s="5">
        <v>3.2845206299999998</v>
      </c>
      <c r="J4630" s="5">
        <v>1</v>
      </c>
      <c r="K4630" s="5" t="s">
        <v>2290</v>
      </c>
      <c r="L4630" s="5" t="s">
        <v>42</v>
      </c>
      <c r="M4630" s="7" t="s">
        <v>2310</v>
      </c>
      <c r="N4630" s="7" t="s">
        <v>2311</v>
      </c>
      <c r="O4630" s="9" t="str">
        <f t="shared" si="288"/>
        <v>2020-03-03</v>
      </c>
      <c r="P4630" s="1" t="str">
        <f>VLOOKUP(K4630,de_para!$A$2:$B$46,2,0)</f>
        <v>Credenciamento</v>
      </c>
      <c r="Q4630" s="1">
        <v>0</v>
      </c>
      <c r="R4630" s="1">
        <f t="shared" si="289"/>
        <v>3</v>
      </c>
      <c r="S4630" s="1">
        <f t="shared" si="290"/>
        <v>2020</v>
      </c>
      <c r="T4630" s="1">
        <f t="shared" si="291"/>
        <v>1</v>
      </c>
    </row>
    <row r="4631" spans="1:20" x14ac:dyDescent="0.2">
      <c r="A4631" s="3" t="s">
        <v>1601</v>
      </c>
      <c r="B4631" s="3" t="s">
        <v>2309</v>
      </c>
      <c r="C4631" s="4" t="s">
        <v>2236</v>
      </c>
      <c r="D4631" s="5" t="s">
        <v>2237</v>
      </c>
      <c r="E4631" s="4" t="s">
        <v>2238</v>
      </c>
      <c r="F4631" s="6">
        <v>3455.85</v>
      </c>
      <c r="G4631" s="4">
        <v>236931</v>
      </c>
      <c r="H4631" s="4">
        <v>268510</v>
      </c>
      <c r="I4631" s="5">
        <v>12.87047037</v>
      </c>
      <c r="J4631" s="5">
        <v>1.133283529804</v>
      </c>
      <c r="K4631" s="5" t="s">
        <v>30</v>
      </c>
      <c r="L4631" s="5">
        <v>208</v>
      </c>
      <c r="M4631" s="7" t="s">
        <v>2310</v>
      </c>
      <c r="N4631" s="7" t="s">
        <v>2311</v>
      </c>
      <c r="O4631" s="9" t="str">
        <f t="shared" si="288"/>
        <v>2020-03-03</v>
      </c>
      <c r="P4631" s="1" t="str">
        <f>VLOOKUP(K4631,de_para!$A$2:$B$46,2,0)</f>
        <v>Lead Ads</v>
      </c>
      <c r="Q4631" s="1">
        <v>0</v>
      </c>
      <c r="R4631" s="1">
        <f t="shared" si="289"/>
        <v>3</v>
      </c>
      <c r="S4631" s="1">
        <f t="shared" si="290"/>
        <v>2020</v>
      </c>
      <c r="T4631" s="1">
        <f t="shared" si="291"/>
        <v>1</v>
      </c>
    </row>
    <row r="4632" spans="1:20" x14ac:dyDescent="0.2">
      <c r="A4632" s="3" t="s">
        <v>2158</v>
      </c>
      <c r="B4632" s="3" t="s">
        <v>2309</v>
      </c>
      <c r="C4632" s="4" t="s">
        <v>2159</v>
      </c>
      <c r="D4632" s="5" t="s">
        <v>2160</v>
      </c>
      <c r="E4632" s="4" t="s">
        <v>2161</v>
      </c>
      <c r="F4632" s="6">
        <v>2118.73</v>
      </c>
      <c r="G4632" s="4">
        <v>39752</v>
      </c>
      <c r="H4632" s="4">
        <v>254878</v>
      </c>
      <c r="I4632" s="5">
        <v>8.3127221700000007</v>
      </c>
      <c r="J4632" s="5">
        <v>6.4117025558462002</v>
      </c>
      <c r="K4632" s="5" t="s">
        <v>2162</v>
      </c>
      <c r="L4632" s="5">
        <v>522</v>
      </c>
      <c r="M4632" s="7" t="s">
        <v>2310</v>
      </c>
      <c r="N4632" s="7" t="s">
        <v>2311</v>
      </c>
      <c r="O4632" s="9" t="str">
        <f t="shared" si="288"/>
        <v>2020-03-03</v>
      </c>
      <c r="P4632" s="1" t="str">
        <f>VLOOKUP(K4632,de_para!$A$2:$B$46,2,0)</f>
        <v>web event</v>
      </c>
      <c r="Q4632" s="1">
        <v>0</v>
      </c>
      <c r="R4632" s="1">
        <f t="shared" si="289"/>
        <v>3</v>
      </c>
      <c r="S4632" s="1">
        <f t="shared" si="290"/>
        <v>2020</v>
      </c>
      <c r="T4632" s="1">
        <f t="shared" si="291"/>
        <v>1</v>
      </c>
    </row>
    <row r="4633" spans="1:20" x14ac:dyDescent="0.2">
      <c r="A4633" s="3" t="s">
        <v>1466</v>
      </c>
      <c r="B4633" s="3" t="s">
        <v>2309</v>
      </c>
      <c r="C4633" s="4" t="s">
        <v>2291</v>
      </c>
      <c r="D4633" s="5" t="s">
        <v>2288</v>
      </c>
      <c r="E4633" s="4" t="s">
        <v>2289</v>
      </c>
      <c r="F4633" s="6">
        <v>1533.14</v>
      </c>
      <c r="G4633" s="4">
        <v>299523</v>
      </c>
      <c r="H4633" s="4">
        <v>350153</v>
      </c>
      <c r="I4633" s="5">
        <v>4.3784859799999998</v>
      </c>
      <c r="J4633" s="5">
        <v>1.1690354330051</v>
      </c>
      <c r="K4633" s="5" t="s">
        <v>2290</v>
      </c>
      <c r="L4633" s="5" t="s">
        <v>42</v>
      </c>
      <c r="M4633" s="7" t="s">
        <v>2310</v>
      </c>
      <c r="N4633" s="7" t="s">
        <v>2311</v>
      </c>
      <c r="O4633" s="9" t="str">
        <f t="shared" si="288"/>
        <v>2020-03-03</v>
      </c>
      <c r="P4633" s="1" t="str">
        <f>VLOOKUP(K4633,de_para!$A$2:$B$46,2,0)</f>
        <v>Credenciamento</v>
      </c>
      <c r="Q4633" s="1">
        <v>0</v>
      </c>
      <c r="R4633" s="1">
        <f t="shared" si="289"/>
        <v>3</v>
      </c>
      <c r="S4633" s="1">
        <f t="shared" si="290"/>
        <v>2020</v>
      </c>
      <c r="T4633" s="1">
        <f t="shared" si="291"/>
        <v>1</v>
      </c>
    </row>
    <row r="4634" spans="1:20" x14ac:dyDescent="0.2">
      <c r="A4634" s="3" t="s">
        <v>1696</v>
      </c>
      <c r="B4634" s="3" t="s">
        <v>2309</v>
      </c>
      <c r="C4634" s="4" t="s">
        <v>1697</v>
      </c>
      <c r="D4634" s="5" t="s">
        <v>1329</v>
      </c>
      <c r="E4634" s="4" t="s">
        <v>1330</v>
      </c>
      <c r="F4634" s="6">
        <v>6383.86</v>
      </c>
      <c r="G4634" s="4">
        <v>176611</v>
      </c>
      <c r="H4634" s="4">
        <v>494395</v>
      </c>
      <c r="I4634" s="5">
        <v>12.91246877</v>
      </c>
      <c r="J4634" s="5">
        <v>2.7993443217013998</v>
      </c>
      <c r="K4634" s="5" t="s">
        <v>30</v>
      </c>
      <c r="L4634" s="5">
        <v>416</v>
      </c>
      <c r="M4634" s="7" t="s">
        <v>2310</v>
      </c>
      <c r="N4634" s="7" t="s">
        <v>2311</v>
      </c>
      <c r="O4634" s="9" t="str">
        <f t="shared" si="288"/>
        <v>2020-03-03</v>
      </c>
      <c r="P4634" s="1" t="str">
        <f>VLOOKUP(K4634,de_para!$A$2:$B$46,2,0)</f>
        <v>Lead Ads</v>
      </c>
      <c r="Q4634" s="1">
        <v>0</v>
      </c>
      <c r="R4634" s="1">
        <f t="shared" si="289"/>
        <v>3</v>
      </c>
      <c r="S4634" s="1">
        <f t="shared" si="290"/>
        <v>2020</v>
      </c>
      <c r="T4634" s="1">
        <f t="shared" si="291"/>
        <v>1</v>
      </c>
    </row>
    <row r="4635" spans="1:20" x14ac:dyDescent="0.2">
      <c r="A4635" s="3" t="s">
        <v>1574</v>
      </c>
      <c r="B4635" s="3" t="s">
        <v>2309</v>
      </c>
      <c r="C4635" s="4" t="s">
        <v>2292</v>
      </c>
      <c r="D4635" s="5" t="s">
        <v>2288</v>
      </c>
      <c r="E4635" s="4" t="s">
        <v>2289</v>
      </c>
      <c r="F4635" s="6">
        <v>347.57</v>
      </c>
      <c r="G4635" s="4">
        <v>36562</v>
      </c>
      <c r="H4635" s="4">
        <v>42417</v>
      </c>
      <c r="I4635" s="5">
        <v>8.1941202799999999</v>
      </c>
      <c r="J4635" s="5">
        <v>1.160138942071</v>
      </c>
      <c r="K4635" s="5" t="s">
        <v>2290</v>
      </c>
      <c r="L4635" s="5" t="s">
        <v>42</v>
      </c>
      <c r="M4635" s="7" t="s">
        <v>2310</v>
      </c>
      <c r="N4635" s="7" t="s">
        <v>2311</v>
      </c>
      <c r="O4635" s="9" t="str">
        <f t="shared" si="288"/>
        <v>2020-03-03</v>
      </c>
      <c r="P4635" s="1" t="str">
        <f>VLOOKUP(K4635,de_para!$A$2:$B$46,2,0)</f>
        <v>Credenciamento</v>
      </c>
      <c r="Q4635" s="1">
        <v>0</v>
      </c>
      <c r="R4635" s="1">
        <f t="shared" si="289"/>
        <v>3</v>
      </c>
      <c r="S4635" s="1">
        <f t="shared" si="290"/>
        <v>2020</v>
      </c>
      <c r="T4635" s="1">
        <f t="shared" si="291"/>
        <v>1</v>
      </c>
    </row>
    <row r="4636" spans="1:20" x14ac:dyDescent="0.2">
      <c r="A4636" s="3" t="s">
        <v>1601</v>
      </c>
      <c r="B4636" s="3" t="s">
        <v>2309</v>
      </c>
      <c r="C4636" s="4" t="s">
        <v>1602</v>
      </c>
      <c r="D4636" s="5" t="s">
        <v>1360</v>
      </c>
      <c r="E4636" s="4" t="s">
        <v>1361</v>
      </c>
      <c r="F4636" s="6">
        <v>22941.83</v>
      </c>
      <c r="G4636" s="4">
        <v>1493291</v>
      </c>
      <c r="H4636" s="4">
        <v>2280972</v>
      </c>
      <c r="I4636" s="5">
        <v>10.05791829</v>
      </c>
      <c r="J4636" s="5">
        <v>1.5274799084705999</v>
      </c>
      <c r="K4636" s="5" t="s">
        <v>30</v>
      </c>
      <c r="L4636" s="5">
        <v>1227</v>
      </c>
      <c r="M4636" s="7" t="s">
        <v>2310</v>
      </c>
      <c r="N4636" s="7" t="s">
        <v>2311</v>
      </c>
      <c r="O4636" s="9" t="str">
        <f t="shared" si="288"/>
        <v>2020-03-03</v>
      </c>
      <c r="P4636" s="1" t="str">
        <f>VLOOKUP(K4636,de_para!$A$2:$B$46,2,0)</f>
        <v>Lead Ads</v>
      </c>
      <c r="Q4636" s="1">
        <v>0</v>
      </c>
      <c r="R4636" s="1">
        <f t="shared" si="289"/>
        <v>3</v>
      </c>
      <c r="S4636" s="1">
        <f t="shared" si="290"/>
        <v>2020</v>
      </c>
      <c r="T4636" s="1">
        <f t="shared" si="291"/>
        <v>1</v>
      </c>
    </row>
    <row r="4637" spans="1:20" x14ac:dyDescent="0.2">
      <c r="A4637" s="3" t="s">
        <v>2298</v>
      </c>
      <c r="B4637" s="3" t="s">
        <v>2309</v>
      </c>
      <c r="C4637" s="4" t="s">
        <v>2299</v>
      </c>
      <c r="D4637" s="5" t="s">
        <v>2176</v>
      </c>
      <c r="E4637" s="4" t="s">
        <v>2177</v>
      </c>
      <c r="F4637" s="6">
        <v>0</v>
      </c>
      <c r="G4637" s="4">
        <v>0</v>
      </c>
      <c r="H4637" s="4">
        <v>0</v>
      </c>
      <c r="I4637" s="5" t="s">
        <v>42</v>
      </c>
      <c r="J4637" s="5">
        <v>0</v>
      </c>
      <c r="K4637" s="5" t="s">
        <v>2156</v>
      </c>
      <c r="L4637" s="5">
        <v>6</v>
      </c>
      <c r="M4637" s="7" t="s">
        <v>2310</v>
      </c>
      <c r="N4637" s="7" t="s">
        <v>2311</v>
      </c>
      <c r="O4637" s="9" t="str">
        <f t="shared" si="288"/>
        <v>2020-03-03</v>
      </c>
      <c r="P4637" s="1" t="str">
        <f>VLOOKUP(K4637,de_para!$A$2:$B$46,2,0)</f>
        <v>credito_confirmado</v>
      </c>
      <c r="Q4637" s="1">
        <v>0</v>
      </c>
      <c r="R4637" s="1">
        <f t="shared" si="289"/>
        <v>3</v>
      </c>
      <c r="S4637" s="1">
        <f t="shared" si="290"/>
        <v>2020</v>
      </c>
      <c r="T4637" s="1">
        <f t="shared" si="291"/>
        <v>1</v>
      </c>
    </row>
    <row r="4638" spans="1:20" x14ac:dyDescent="0.2">
      <c r="A4638" s="3" t="s">
        <v>958</v>
      </c>
      <c r="B4638" s="3" t="s">
        <v>2309</v>
      </c>
      <c r="C4638" s="4" t="s">
        <v>2193</v>
      </c>
      <c r="D4638" s="5" t="s">
        <v>2194</v>
      </c>
      <c r="E4638" s="4" t="s">
        <v>2195</v>
      </c>
      <c r="F4638" s="6">
        <v>57.5</v>
      </c>
      <c r="G4638" s="4">
        <v>13392</v>
      </c>
      <c r="H4638" s="4">
        <v>13879</v>
      </c>
      <c r="I4638" s="5">
        <v>4.1429497800000004</v>
      </c>
      <c r="J4638" s="5">
        <v>1.0363649940263</v>
      </c>
      <c r="K4638" s="5" t="s">
        <v>19</v>
      </c>
      <c r="L4638" s="5">
        <v>2</v>
      </c>
      <c r="M4638" s="7" t="s">
        <v>2310</v>
      </c>
      <c r="N4638" s="7" t="s">
        <v>2311</v>
      </c>
      <c r="O4638" s="9" t="str">
        <f t="shared" si="288"/>
        <v>2020-03-03</v>
      </c>
      <c r="P4638" s="1" t="str">
        <f>VLOOKUP(K4638,de_para!$A$2:$B$46,2,0)</f>
        <v>web event</v>
      </c>
      <c r="Q4638" s="1">
        <v>0</v>
      </c>
      <c r="R4638" s="1">
        <f t="shared" si="289"/>
        <v>3</v>
      </c>
      <c r="S4638" s="1">
        <f t="shared" si="290"/>
        <v>2020</v>
      </c>
      <c r="T4638" s="1">
        <f t="shared" si="291"/>
        <v>1</v>
      </c>
    </row>
    <row r="4639" spans="1:20" x14ac:dyDescent="0.2">
      <c r="A4639" s="3" t="s">
        <v>311</v>
      </c>
      <c r="B4639" s="3" t="s">
        <v>2309</v>
      </c>
      <c r="C4639" s="4" t="s">
        <v>2305</v>
      </c>
      <c r="D4639" s="5" t="s">
        <v>2288</v>
      </c>
      <c r="E4639" s="4" t="s">
        <v>2289</v>
      </c>
      <c r="F4639" s="6">
        <v>397.02</v>
      </c>
      <c r="G4639" s="4">
        <v>46291</v>
      </c>
      <c r="H4639" s="4">
        <v>53394</v>
      </c>
      <c r="I4639" s="5">
        <v>7.43566693</v>
      </c>
      <c r="J4639" s="5">
        <v>1.1534423538053</v>
      </c>
      <c r="K4639" s="5" t="s">
        <v>2290</v>
      </c>
      <c r="L4639" s="5" t="s">
        <v>42</v>
      </c>
      <c r="M4639" s="7" t="s">
        <v>2310</v>
      </c>
      <c r="N4639" s="7" t="s">
        <v>2311</v>
      </c>
      <c r="O4639" s="9" t="str">
        <f t="shared" si="288"/>
        <v>2020-03-03</v>
      </c>
      <c r="P4639" s="1" t="str">
        <f>VLOOKUP(K4639,de_para!$A$2:$B$46,2,0)</f>
        <v>Credenciamento</v>
      </c>
      <c r="Q4639" s="1">
        <v>0</v>
      </c>
      <c r="R4639" s="1">
        <f t="shared" si="289"/>
        <v>3</v>
      </c>
      <c r="S4639" s="1">
        <f t="shared" si="290"/>
        <v>2020</v>
      </c>
      <c r="T4639" s="1">
        <f t="shared" si="291"/>
        <v>1</v>
      </c>
    </row>
    <row r="4640" spans="1:20" x14ac:dyDescent="0.2">
      <c r="A4640" s="3" t="s">
        <v>1327</v>
      </c>
      <c r="B4640" s="3" t="s">
        <v>2309</v>
      </c>
      <c r="C4640" s="4" t="s">
        <v>1328</v>
      </c>
      <c r="D4640" s="5" t="s">
        <v>1329</v>
      </c>
      <c r="E4640" s="4" t="s">
        <v>1330</v>
      </c>
      <c r="F4640" s="6">
        <v>7279.63</v>
      </c>
      <c r="G4640" s="4">
        <v>133537</v>
      </c>
      <c r="H4640" s="4">
        <v>422039</v>
      </c>
      <c r="I4640" s="5">
        <v>17.248713980000002</v>
      </c>
      <c r="J4640" s="5">
        <v>3.1604648898807</v>
      </c>
      <c r="K4640" s="5" t="s">
        <v>30</v>
      </c>
      <c r="L4640" s="5">
        <v>594</v>
      </c>
      <c r="M4640" s="7" t="s">
        <v>2310</v>
      </c>
      <c r="N4640" s="7" t="s">
        <v>2311</v>
      </c>
      <c r="O4640" s="9" t="str">
        <f t="shared" si="288"/>
        <v>2020-03-03</v>
      </c>
      <c r="P4640" s="1" t="str">
        <f>VLOOKUP(K4640,de_para!$A$2:$B$46,2,0)</f>
        <v>Lead Ads</v>
      </c>
      <c r="Q4640" s="1">
        <v>0</v>
      </c>
      <c r="R4640" s="1">
        <f t="shared" si="289"/>
        <v>3</v>
      </c>
      <c r="S4640" s="1">
        <f t="shared" si="290"/>
        <v>2020</v>
      </c>
      <c r="T4640" s="1">
        <f t="shared" si="291"/>
        <v>1</v>
      </c>
    </row>
    <row r="4641" spans="1:20" x14ac:dyDescent="0.2">
      <c r="A4641" s="3" t="s">
        <v>2206</v>
      </c>
      <c r="B4641" s="3" t="s">
        <v>2309</v>
      </c>
      <c r="C4641" s="4" t="s">
        <v>2317</v>
      </c>
      <c r="D4641" s="5" t="s">
        <v>1108</v>
      </c>
      <c r="E4641" s="4" t="s">
        <v>1109</v>
      </c>
      <c r="F4641" s="6">
        <v>0</v>
      </c>
      <c r="G4641" s="4">
        <v>0</v>
      </c>
      <c r="H4641" s="4">
        <v>0</v>
      </c>
      <c r="I4641" s="5" t="s">
        <v>42</v>
      </c>
      <c r="J4641" s="5">
        <v>0</v>
      </c>
      <c r="K4641" s="5" t="s">
        <v>19</v>
      </c>
      <c r="L4641" s="5">
        <v>1</v>
      </c>
      <c r="M4641" s="7" t="s">
        <v>2310</v>
      </c>
      <c r="N4641" s="7" t="s">
        <v>2311</v>
      </c>
      <c r="O4641" s="9" t="str">
        <f t="shared" si="288"/>
        <v>2020-03-03</v>
      </c>
      <c r="P4641" s="1" t="str">
        <f>VLOOKUP(K4641,de_para!$A$2:$B$46,2,0)</f>
        <v>web event</v>
      </c>
      <c r="Q4641" s="1">
        <v>0</v>
      </c>
      <c r="R4641" s="1">
        <f t="shared" si="289"/>
        <v>3</v>
      </c>
      <c r="S4641" s="1">
        <f t="shared" si="290"/>
        <v>2020</v>
      </c>
      <c r="T4641" s="1">
        <f t="shared" si="291"/>
        <v>1</v>
      </c>
    </row>
    <row r="4642" spans="1:20" x14ac:dyDescent="0.2">
      <c r="A4642" s="3" t="s">
        <v>2196</v>
      </c>
      <c r="B4642" s="3" t="s">
        <v>2309</v>
      </c>
      <c r="C4642" s="4" t="s">
        <v>2197</v>
      </c>
      <c r="D4642" s="5" t="s">
        <v>2198</v>
      </c>
      <c r="E4642" s="4" t="s">
        <v>2199</v>
      </c>
      <c r="F4642" s="6">
        <v>98.3</v>
      </c>
      <c r="G4642" s="4">
        <v>2530</v>
      </c>
      <c r="H4642" s="4">
        <v>10181</v>
      </c>
      <c r="I4642" s="5">
        <v>9.6552401499999991</v>
      </c>
      <c r="J4642" s="5">
        <v>4.0241106719367998</v>
      </c>
      <c r="K4642" s="5" t="s">
        <v>2156</v>
      </c>
      <c r="L4642" s="5">
        <v>6</v>
      </c>
      <c r="M4642" s="7" t="s">
        <v>2310</v>
      </c>
      <c r="N4642" s="7" t="s">
        <v>2311</v>
      </c>
      <c r="O4642" s="9" t="str">
        <f t="shared" si="288"/>
        <v>2020-03-03</v>
      </c>
      <c r="P4642" s="1" t="str">
        <f>VLOOKUP(K4642,de_para!$A$2:$B$46,2,0)</f>
        <v>credito_confirmado</v>
      </c>
      <c r="Q4642" s="1">
        <v>0</v>
      </c>
      <c r="R4642" s="1">
        <f t="shared" si="289"/>
        <v>3</v>
      </c>
      <c r="S4642" s="1">
        <f t="shared" si="290"/>
        <v>2020</v>
      </c>
      <c r="T4642" s="1">
        <f t="shared" si="291"/>
        <v>1</v>
      </c>
    </row>
    <row r="4643" spans="1:20" x14ac:dyDescent="0.2">
      <c r="A4643" s="3" t="s">
        <v>2276</v>
      </c>
      <c r="B4643" s="3" t="s">
        <v>2309</v>
      </c>
      <c r="C4643" s="4" t="s">
        <v>2277</v>
      </c>
      <c r="D4643" s="5" t="s">
        <v>2278</v>
      </c>
      <c r="E4643" s="4" t="s">
        <v>2279</v>
      </c>
      <c r="F4643" s="6">
        <v>825.67</v>
      </c>
      <c r="G4643" s="4">
        <v>6718</v>
      </c>
      <c r="H4643" s="4">
        <v>28479</v>
      </c>
      <c r="I4643" s="5">
        <v>28.992239900000001</v>
      </c>
      <c r="J4643" s="5">
        <v>4.2392080976480999</v>
      </c>
      <c r="K4643" s="5" t="s">
        <v>200</v>
      </c>
      <c r="L4643" s="5">
        <v>99</v>
      </c>
      <c r="M4643" s="7" t="s">
        <v>2310</v>
      </c>
      <c r="N4643" s="7" t="s">
        <v>2311</v>
      </c>
      <c r="O4643" s="9" t="str">
        <f t="shared" si="288"/>
        <v>2020-03-03</v>
      </c>
      <c r="P4643" s="1" t="str">
        <f>VLOOKUP(K4643,de_para!$A$2:$B$46,2,0)</f>
        <v>Mensagem</v>
      </c>
      <c r="Q4643" s="1">
        <v>1</v>
      </c>
      <c r="R4643" s="1">
        <f t="shared" si="289"/>
        <v>3</v>
      </c>
      <c r="S4643" s="1">
        <f t="shared" si="290"/>
        <v>2020</v>
      </c>
      <c r="T4643" s="1">
        <f t="shared" si="291"/>
        <v>1</v>
      </c>
    </row>
    <row r="4644" spans="1:20" x14ac:dyDescent="0.2">
      <c r="A4644" s="3" t="s">
        <v>2200</v>
      </c>
      <c r="B4644" s="3" t="s">
        <v>2309</v>
      </c>
      <c r="C4644" s="4" t="s">
        <v>2201</v>
      </c>
      <c r="D4644" s="5" t="s">
        <v>1416</v>
      </c>
      <c r="E4644" s="4" t="s">
        <v>1417</v>
      </c>
      <c r="F4644" s="6">
        <v>9829.51</v>
      </c>
      <c r="G4644" s="4">
        <v>374800</v>
      </c>
      <c r="H4644" s="4">
        <v>555017</v>
      </c>
      <c r="I4644" s="5">
        <v>17.710286350000001</v>
      </c>
      <c r="J4644" s="5">
        <v>1.4808351120598</v>
      </c>
      <c r="K4644" s="5" t="s">
        <v>200</v>
      </c>
      <c r="L4644" s="5">
        <v>516</v>
      </c>
      <c r="M4644" s="7" t="s">
        <v>2310</v>
      </c>
      <c r="N4644" s="7" t="s">
        <v>2311</v>
      </c>
      <c r="O4644" s="9" t="str">
        <f t="shared" si="288"/>
        <v>2020-03-03</v>
      </c>
      <c r="P4644" s="1" t="str">
        <f>VLOOKUP(K4644,de_para!$A$2:$B$46,2,0)</f>
        <v>Mensagem</v>
      </c>
      <c r="Q4644" s="1">
        <v>1</v>
      </c>
      <c r="R4644" s="1">
        <f t="shared" si="289"/>
        <v>3</v>
      </c>
      <c r="S4644" s="1">
        <f t="shared" si="290"/>
        <v>2020</v>
      </c>
      <c r="T4644" s="1">
        <f t="shared" si="291"/>
        <v>1</v>
      </c>
    </row>
    <row r="4645" spans="1:20" x14ac:dyDescent="0.2">
      <c r="A4645" s="3" t="s">
        <v>1548</v>
      </c>
      <c r="B4645" s="3" t="s">
        <v>2309</v>
      </c>
      <c r="C4645" s="4" t="s">
        <v>1640</v>
      </c>
      <c r="D4645" s="5" t="s">
        <v>1524</v>
      </c>
      <c r="E4645" s="4" t="s">
        <v>1525</v>
      </c>
      <c r="F4645" s="6">
        <v>5439.61</v>
      </c>
      <c r="G4645" s="4">
        <v>145926</v>
      </c>
      <c r="H4645" s="4">
        <v>423551</v>
      </c>
      <c r="I4645" s="5">
        <v>12.84286898</v>
      </c>
      <c r="J4645" s="5">
        <v>2.9025053794389</v>
      </c>
      <c r="K4645" s="5" t="s">
        <v>19</v>
      </c>
      <c r="L4645" s="5">
        <v>336</v>
      </c>
      <c r="M4645" s="7" t="s">
        <v>2310</v>
      </c>
      <c r="N4645" s="7" t="s">
        <v>2311</v>
      </c>
      <c r="O4645" s="9" t="str">
        <f t="shared" si="288"/>
        <v>2020-03-03</v>
      </c>
      <c r="P4645" s="1" t="str">
        <f>VLOOKUP(K4645,de_para!$A$2:$B$46,2,0)</f>
        <v>web event</v>
      </c>
      <c r="Q4645" s="1">
        <v>0</v>
      </c>
      <c r="R4645" s="1">
        <f t="shared" si="289"/>
        <v>3</v>
      </c>
      <c r="S4645" s="1">
        <f t="shared" si="290"/>
        <v>2020</v>
      </c>
      <c r="T4645" s="1">
        <f t="shared" si="291"/>
        <v>1</v>
      </c>
    </row>
    <row r="4646" spans="1:20" x14ac:dyDescent="0.2">
      <c r="A4646" s="3" t="s">
        <v>1574</v>
      </c>
      <c r="B4646" s="3" t="s">
        <v>2309</v>
      </c>
      <c r="C4646" s="4" t="s">
        <v>2269</v>
      </c>
      <c r="D4646" s="5" t="s">
        <v>2194</v>
      </c>
      <c r="E4646" s="4" t="s">
        <v>2195</v>
      </c>
      <c r="F4646" s="6">
        <v>330.69</v>
      </c>
      <c r="G4646" s="4">
        <v>32401</v>
      </c>
      <c r="H4646" s="4">
        <v>35390</v>
      </c>
      <c r="I4646" s="5">
        <v>9.3441650200000002</v>
      </c>
      <c r="J4646" s="5">
        <v>1.0922502391900999</v>
      </c>
      <c r="K4646" s="5" t="s">
        <v>19</v>
      </c>
      <c r="L4646" s="5">
        <v>7</v>
      </c>
      <c r="M4646" s="7" t="s">
        <v>2310</v>
      </c>
      <c r="N4646" s="7" t="s">
        <v>2311</v>
      </c>
      <c r="O4646" s="9" t="str">
        <f t="shared" si="288"/>
        <v>2020-03-03</v>
      </c>
      <c r="P4646" s="1" t="str">
        <f>VLOOKUP(K4646,de_para!$A$2:$B$46,2,0)</f>
        <v>web event</v>
      </c>
      <c r="Q4646" s="1">
        <v>0</v>
      </c>
      <c r="R4646" s="1">
        <f t="shared" si="289"/>
        <v>3</v>
      </c>
      <c r="S4646" s="1">
        <f t="shared" si="290"/>
        <v>2020</v>
      </c>
      <c r="T4646" s="1">
        <f t="shared" si="291"/>
        <v>1</v>
      </c>
    </row>
    <row r="4647" spans="1:20" x14ac:dyDescent="0.2">
      <c r="A4647" s="3" t="s">
        <v>1305</v>
      </c>
      <c r="B4647" s="3" t="s">
        <v>2309</v>
      </c>
      <c r="C4647" s="4" t="s">
        <v>2301</v>
      </c>
      <c r="D4647" s="5" t="s">
        <v>2194</v>
      </c>
      <c r="E4647" s="4" t="s">
        <v>2195</v>
      </c>
      <c r="F4647" s="6">
        <v>50.13</v>
      </c>
      <c r="G4647" s="4">
        <v>7549</v>
      </c>
      <c r="H4647" s="4">
        <v>7759</v>
      </c>
      <c r="I4647" s="5">
        <v>6.4608841300000002</v>
      </c>
      <c r="J4647" s="5">
        <v>1.0278182540734</v>
      </c>
      <c r="K4647" s="5" t="s">
        <v>19</v>
      </c>
      <c r="L4647" s="5">
        <v>1</v>
      </c>
      <c r="M4647" s="7" t="s">
        <v>2310</v>
      </c>
      <c r="N4647" s="7" t="s">
        <v>2311</v>
      </c>
      <c r="O4647" s="9" t="str">
        <f t="shared" si="288"/>
        <v>2020-03-03</v>
      </c>
      <c r="P4647" s="1" t="str">
        <f>VLOOKUP(K4647,de_para!$A$2:$B$46,2,0)</f>
        <v>web event</v>
      </c>
      <c r="Q4647" s="1">
        <v>0</v>
      </c>
      <c r="R4647" s="1">
        <f t="shared" si="289"/>
        <v>3</v>
      </c>
      <c r="S4647" s="1">
        <f t="shared" si="290"/>
        <v>2020</v>
      </c>
      <c r="T4647" s="1">
        <f t="shared" si="291"/>
        <v>1</v>
      </c>
    </row>
    <row r="4648" spans="1:20" x14ac:dyDescent="0.2">
      <c r="A4648" s="3" t="s">
        <v>311</v>
      </c>
      <c r="B4648" s="3" t="s">
        <v>2309</v>
      </c>
      <c r="C4648" s="4" t="s">
        <v>2240</v>
      </c>
      <c r="D4648" s="5" t="s">
        <v>2194</v>
      </c>
      <c r="E4648" s="4" t="s">
        <v>2195</v>
      </c>
      <c r="F4648" s="6">
        <v>130.93</v>
      </c>
      <c r="G4648" s="4">
        <v>30792</v>
      </c>
      <c r="H4648" s="4">
        <v>31241</v>
      </c>
      <c r="I4648" s="5">
        <v>4.1909669999999997</v>
      </c>
      <c r="J4648" s="5">
        <v>1.0145817095348999</v>
      </c>
      <c r="K4648" s="5" t="s">
        <v>19</v>
      </c>
      <c r="L4648" s="5" t="s">
        <v>42</v>
      </c>
      <c r="M4648" s="7" t="s">
        <v>2310</v>
      </c>
      <c r="N4648" s="7" t="s">
        <v>2311</v>
      </c>
      <c r="O4648" s="9" t="str">
        <f t="shared" si="288"/>
        <v>2020-03-03</v>
      </c>
      <c r="P4648" s="1" t="str">
        <f>VLOOKUP(K4648,de_para!$A$2:$B$46,2,0)</f>
        <v>web event</v>
      </c>
      <c r="Q4648" s="1">
        <v>0</v>
      </c>
      <c r="R4648" s="1">
        <f t="shared" si="289"/>
        <v>3</v>
      </c>
      <c r="S4648" s="1">
        <f t="shared" si="290"/>
        <v>2020</v>
      </c>
      <c r="T4648" s="1">
        <f t="shared" si="291"/>
        <v>1</v>
      </c>
    </row>
    <row r="4649" spans="1:20" x14ac:dyDescent="0.2">
      <c r="A4649" s="3" t="s">
        <v>1574</v>
      </c>
      <c r="B4649" s="3" t="s">
        <v>2309</v>
      </c>
      <c r="C4649" s="4" t="s">
        <v>2302</v>
      </c>
      <c r="D4649" s="5" t="s">
        <v>2303</v>
      </c>
      <c r="E4649" s="4" t="s">
        <v>2304</v>
      </c>
      <c r="F4649" s="6">
        <v>320.42</v>
      </c>
      <c r="G4649" s="4">
        <v>41063</v>
      </c>
      <c r="H4649" s="4">
        <v>45790</v>
      </c>
      <c r="I4649" s="5">
        <v>6.9975977299999998</v>
      </c>
      <c r="J4649" s="5">
        <v>1.1151157976767001</v>
      </c>
      <c r="K4649" s="5" t="s">
        <v>2290</v>
      </c>
      <c r="L4649" s="5" t="s">
        <v>42</v>
      </c>
      <c r="M4649" s="7" t="s">
        <v>2310</v>
      </c>
      <c r="N4649" s="7" t="s">
        <v>2311</v>
      </c>
      <c r="O4649" s="9" t="str">
        <f t="shared" si="288"/>
        <v>2020-03-03</v>
      </c>
      <c r="P4649" s="1" t="str">
        <f>VLOOKUP(K4649,de_para!$A$2:$B$46,2,0)</f>
        <v>Credenciamento</v>
      </c>
      <c r="Q4649" s="1">
        <v>0</v>
      </c>
      <c r="R4649" s="1">
        <f t="shared" si="289"/>
        <v>3</v>
      </c>
      <c r="S4649" s="1">
        <f t="shared" si="290"/>
        <v>2020</v>
      </c>
      <c r="T4649" s="1">
        <f t="shared" si="291"/>
        <v>1</v>
      </c>
    </row>
    <row r="4650" spans="1:20" x14ac:dyDescent="0.2">
      <c r="A4650" s="3" t="s">
        <v>1305</v>
      </c>
      <c r="B4650" s="3" t="s">
        <v>2309</v>
      </c>
      <c r="C4650" s="4" t="s">
        <v>1738</v>
      </c>
      <c r="D4650" s="5" t="s">
        <v>1108</v>
      </c>
      <c r="E4650" s="4" t="s">
        <v>1109</v>
      </c>
      <c r="F4650" s="6">
        <v>9712.39</v>
      </c>
      <c r="G4650" s="4">
        <v>623882</v>
      </c>
      <c r="H4650" s="4">
        <v>890340</v>
      </c>
      <c r="I4650" s="5">
        <v>10.908630410000001</v>
      </c>
      <c r="J4650" s="5">
        <v>1.4270967907393</v>
      </c>
      <c r="K4650" s="5" t="s">
        <v>19</v>
      </c>
      <c r="L4650" s="5">
        <v>552</v>
      </c>
      <c r="M4650" s="7" t="s">
        <v>2310</v>
      </c>
      <c r="N4650" s="7" t="s">
        <v>2311</v>
      </c>
      <c r="O4650" s="9" t="str">
        <f t="shared" si="288"/>
        <v>2020-03-03</v>
      </c>
      <c r="P4650" s="1" t="str">
        <f>VLOOKUP(K4650,de_para!$A$2:$B$46,2,0)</f>
        <v>web event</v>
      </c>
      <c r="Q4650" s="1">
        <v>0</v>
      </c>
      <c r="R4650" s="1">
        <f t="shared" si="289"/>
        <v>3</v>
      </c>
      <c r="S4650" s="1">
        <f t="shared" si="290"/>
        <v>2020</v>
      </c>
      <c r="T4650" s="1">
        <f t="shared" si="291"/>
        <v>1</v>
      </c>
    </row>
    <row r="4651" spans="1:20" x14ac:dyDescent="0.2">
      <c r="A4651" s="3" t="s">
        <v>2246</v>
      </c>
      <c r="B4651" s="3" t="s">
        <v>2309</v>
      </c>
      <c r="C4651" s="4" t="s">
        <v>2247</v>
      </c>
      <c r="D4651" s="5" t="s">
        <v>2165</v>
      </c>
      <c r="E4651" s="4" t="s">
        <v>2166</v>
      </c>
      <c r="F4651" s="6">
        <v>135.25</v>
      </c>
      <c r="G4651" s="4">
        <v>30448</v>
      </c>
      <c r="H4651" s="4">
        <v>53348</v>
      </c>
      <c r="I4651" s="5">
        <v>2.5352403099999998</v>
      </c>
      <c r="J4651" s="5">
        <v>1.7521019442985</v>
      </c>
      <c r="K4651" s="5" t="s">
        <v>2167</v>
      </c>
      <c r="L4651" s="5">
        <v>286</v>
      </c>
      <c r="M4651" s="7" t="s">
        <v>2310</v>
      </c>
      <c r="N4651" s="7" t="s">
        <v>2311</v>
      </c>
      <c r="O4651" s="9" t="str">
        <f t="shared" si="288"/>
        <v>2020-03-03</v>
      </c>
      <c r="P4651" s="1" t="str">
        <f>VLOOKUP(K4651,de_para!$A$2:$B$46,2,0)</f>
        <v>web event</v>
      </c>
      <c r="Q4651" s="1">
        <v>0</v>
      </c>
      <c r="R4651" s="1">
        <f t="shared" si="289"/>
        <v>3</v>
      </c>
      <c r="S4651" s="1">
        <f t="shared" si="290"/>
        <v>2020</v>
      </c>
      <c r="T4651" s="1">
        <f t="shared" si="291"/>
        <v>1</v>
      </c>
    </row>
    <row r="4652" spans="1:20" x14ac:dyDescent="0.2">
      <c r="A4652" s="3" t="s">
        <v>958</v>
      </c>
      <c r="B4652" s="3" t="s">
        <v>2309</v>
      </c>
      <c r="C4652" s="4" t="s">
        <v>2287</v>
      </c>
      <c r="D4652" s="5" t="s">
        <v>2288</v>
      </c>
      <c r="E4652" s="4" t="s">
        <v>2289</v>
      </c>
      <c r="F4652" s="6">
        <v>448.09</v>
      </c>
      <c r="G4652" s="4">
        <v>81010</v>
      </c>
      <c r="H4652" s="4">
        <v>92859</v>
      </c>
      <c r="I4652" s="5">
        <v>4.8254881100000002</v>
      </c>
      <c r="J4652" s="5">
        <v>1.1462658930995999</v>
      </c>
      <c r="K4652" s="5" t="s">
        <v>2290</v>
      </c>
      <c r="L4652" s="5" t="s">
        <v>42</v>
      </c>
      <c r="M4652" s="7" t="s">
        <v>2310</v>
      </c>
      <c r="N4652" s="7" t="s">
        <v>2311</v>
      </c>
      <c r="O4652" s="9" t="str">
        <f t="shared" si="288"/>
        <v>2020-03-03</v>
      </c>
      <c r="P4652" s="1" t="str">
        <f>VLOOKUP(K4652,de_para!$A$2:$B$46,2,0)</f>
        <v>Credenciamento</v>
      </c>
      <c r="Q4652" s="1">
        <v>0</v>
      </c>
      <c r="R4652" s="1">
        <f t="shared" si="289"/>
        <v>3</v>
      </c>
      <c r="S4652" s="1">
        <f t="shared" si="290"/>
        <v>2020</v>
      </c>
      <c r="T4652" s="1">
        <f t="shared" si="291"/>
        <v>1</v>
      </c>
    </row>
    <row r="4653" spans="1:20" x14ac:dyDescent="0.2">
      <c r="A4653" s="3" t="s">
        <v>1601</v>
      </c>
      <c r="B4653" s="3" t="s">
        <v>2309</v>
      </c>
      <c r="C4653" s="4" t="s">
        <v>1617</v>
      </c>
      <c r="D4653" s="5" t="s">
        <v>1615</v>
      </c>
      <c r="E4653" s="4" t="s">
        <v>1616</v>
      </c>
      <c r="F4653" s="6">
        <v>7924.62</v>
      </c>
      <c r="G4653" s="4">
        <v>754747</v>
      </c>
      <c r="H4653" s="4">
        <v>915829</v>
      </c>
      <c r="I4653" s="5">
        <v>8.6529472199999997</v>
      </c>
      <c r="J4653" s="5">
        <v>1.2134251610141999</v>
      </c>
      <c r="K4653" s="5" t="s">
        <v>30</v>
      </c>
      <c r="L4653" s="5">
        <v>351</v>
      </c>
      <c r="M4653" s="7" t="s">
        <v>2310</v>
      </c>
      <c r="N4653" s="7" t="s">
        <v>2311</v>
      </c>
      <c r="O4653" s="9" t="str">
        <f t="shared" si="288"/>
        <v>2020-03-03</v>
      </c>
      <c r="P4653" s="1" t="str">
        <f>VLOOKUP(K4653,de_para!$A$2:$B$46,2,0)</f>
        <v>Lead Ads</v>
      </c>
      <c r="Q4653" s="1">
        <v>0</v>
      </c>
      <c r="R4653" s="1">
        <f t="shared" si="289"/>
        <v>3</v>
      </c>
      <c r="S4653" s="1">
        <f t="shared" si="290"/>
        <v>2020</v>
      </c>
      <c r="T4653" s="1">
        <f t="shared" si="291"/>
        <v>1</v>
      </c>
    </row>
    <row r="4654" spans="1:20" x14ac:dyDescent="0.2">
      <c r="A4654" s="3" t="s">
        <v>311</v>
      </c>
      <c r="B4654" s="3" t="s">
        <v>2309</v>
      </c>
      <c r="C4654" s="4" t="s">
        <v>2307</v>
      </c>
      <c r="D4654" s="5" t="s">
        <v>2303</v>
      </c>
      <c r="E4654" s="4" t="s">
        <v>2304</v>
      </c>
      <c r="F4654" s="6">
        <v>99.02</v>
      </c>
      <c r="G4654" s="4">
        <v>18240</v>
      </c>
      <c r="H4654" s="4">
        <v>19139</v>
      </c>
      <c r="I4654" s="5">
        <v>5.1737290299999996</v>
      </c>
      <c r="J4654" s="5">
        <v>1.0492872807018001</v>
      </c>
      <c r="K4654" s="5" t="s">
        <v>2290</v>
      </c>
      <c r="L4654" s="5" t="s">
        <v>42</v>
      </c>
      <c r="M4654" s="7" t="s">
        <v>2310</v>
      </c>
      <c r="N4654" s="7" t="s">
        <v>2311</v>
      </c>
      <c r="O4654" s="9" t="str">
        <f t="shared" si="288"/>
        <v>2020-03-03</v>
      </c>
      <c r="P4654" s="1" t="str">
        <f>VLOOKUP(K4654,de_para!$A$2:$B$46,2,0)</f>
        <v>Credenciamento</v>
      </c>
      <c r="Q4654" s="1">
        <v>0</v>
      </c>
      <c r="R4654" s="1">
        <f t="shared" si="289"/>
        <v>3</v>
      </c>
      <c r="S4654" s="1">
        <f t="shared" si="290"/>
        <v>2020</v>
      </c>
      <c r="T4654" s="1">
        <f t="shared" si="291"/>
        <v>1</v>
      </c>
    </row>
    <row r="4655" spans="1:20" x14ac:dyDescent="0.2">
      <c r="A4655" s="3" t="s">
        <v>2206</v>
      </c>
      <c r="B4655" s="3" t="s">
        <v>2309</v>
      </c>
      <c r="C4655" s="4" t="s">
        <v>2207</v>
      </c>
      <c r="D4655" s="5" t="s">
        <v>2114</v>
      </c>
      <c r="E4655" s="4" t="s">
        <v>2115</v>
      </c>
      <c r="F4655" s="6">
        <v>388.25</v>
      </c>
      <c r="G4655" s="4">
        <v>48673</v>
      </c>
      <c r="H4655" s="4">
        <v>87742</v>
      </c>
      <c r="I4655" s="5">
        <v>4.42490483</v>
      </c>
      <c r="J4655" s="5">
        <v>1.8026832124587</v>
      </c>
      <c r="K4655" s="5" t="s">
        <v>19</v>
      </c>
      <c r="L4655" s="5">
        <v>27</v>
      </c>
      <c r="M4655" s="7" t="s">
        <v>2310</v>
      </c>
      <c r="N4655" s="7" t="s">
        <v>2311</v>
      </c>
      <c r="O4655" s="9" t="str">
        <f t="shared" si="288"/>
        <v>2020-03-03</v>
      </c>
      <c r="P4655" s="1" t="str">
        <f>VLOOKUP(K4655,de_para!$A$2:$B$46,2,0)</f>
        <v>web event</v>
      </c>
      <c r="Q4655" s="1">
        <v>0</v>
      </c>
      <c r="R4655" s="1">
        <f t="shared" si="289"/>
        <v>3</v>
      </c>
      <c r="S4655" s="1">
        <f t="shared" si="290"/>
        <v>2020</v>
      </c>
      <c r="T4655" s="1">
        <f t="shared" si="291"/>
        <v>1</v>
      </c>
    </row>
    <row r="4656" spans="1:20" x14ac:dyDescent="0.2">
      <c r="A4656" s="3" t="s">
        <v>1305</v>
      </c>
      <c r="B4656" s="3" t="s">
        <v>2309</v>
      </c>
      <c r="C4656" s="4" t="s">
        <v>2208</v>
      </c>
      <c r="D4656" s="5" t="s">
        <v>1615</v>
      </c>
      <c r="E4656" s="4" t="s">
        <v>1616</v>
      </c>
      <c r="F4656" s="6">
        <v>9322.14</v>
      </c>
      <c r="G4656" s="4">
        <v>594314</v>
      </c>
      <c r="H4656" s="4">
        <v>778972</v>
      </c>
      <c r="I4656" s="5">
        <v>11.967233739999999</v>
      </c>
      <c r="J4656" s="5">
        <v>1.3107078076572001</v>
      </c>
      <c r="K4656" s="5" t="s">
        <v>30</v>
      </c>
      <c r="L4656" s="5">
        <v>456</v>
      </c>
      <c r="M4656" s="7" t="s">
        <v>2310</v>
      </c>
      <c r="N4656" s="7" t="s">
        <v>2311</v>
      </c>
      <c r="O4656" s="9" t="str">
        <f t="shared" si="288"/>
        <v>2020-03-03</v>
      </c>
      <c r="P4656" s="1" t="str">
        <f>VLOOKUP(K4656,de_para!$A$2:$B$46,2,0)</f>
        <v>Lead Ads</v>
      </c>
      <c r="Q4656" s="1">
        <v>0</v>
      </c>
      <c r="R4656" s="1">
        <f t="shared" si="289"/>
        <v>3</v>
      </c>
      <c r="S4656" s="1">
        <f t="shared" si="290"/>
        <v>2020</v>
      </c>
      <c r="T4656" s="1">
        <f t="shared" si="291"/>
        <v>1</v>
      </c>
    </row>
    <row r="4657" spans="1:20" x14ac:dyDescent="0.2">
      <c r="A4657" s="3" t="s">
        <v>1305</v>
      </c>
      <c r="B4657" s="3" t="s">
        <v>2309</v>
      </c>
      <c r="C4657" s="4" t="s">
        <v>2157</v>
      </c>
      <c r="D4657" s="5" t="s">
        <v>2114</v>
      </c>
      <c r="E4657" s="4" t="s">
        <v>2115</v>
      </c>
      <c r="F4657" s="6">
        <v>1543.97</v>
      </c>
      <c r="G4657" s="4">
        <v>120835</v>
      </c>
      <c r="H4657" s="4">
        <v>196829</v>
      </c>
      <c r="I4657" s="5">
        <v>7.8442201100000002</v>
      </c>
      <c r="J4657" s="5">
        <v>1.6289071874871</v>
      </c>
      <c r="K4657" s="5" t="s">
        <v>19</v>
      </c>
      <c r="L4657" s="5">
        <v>84</v>
      </c>
      <c r="M4657" s="7" t="s">
        <v>2310</v>
      </c>
      <c r="N4657" s="7" t="s">
        <v>2311</v>
      </c>
      <c r="O4657" s="9" t="str">
        <f t="shared" si="288"/>
        <v>2020-03-03</v>
      </c>
      <c r="P4657" s="1" t="str">
        <f>VLOOKUP(K4657,de_para!$A$2:$B$46,2,0)</f>
        <v>web event</v>
      </c>
      <c r="Q4657" s="1">
        <v>0</v>
      </c>
      <c r="R4657" s="1">
        <f t="shared" si="289"/>
        <v>3</v>
      </c>
      <c r="S4657" s="1">
        <f t="shared" si="290"/>
        <v>2020</v>
      </c>
      <c r="T4657" s="1">
        <f t="shared" si="291"/>
        <v>1</v>
      </c>
    </row>
    <row r="4658" spans="1:20" x14ac:dyDescent="0.2">
      <c r="A4658" s="3" t="s">
        <v>2262</v>
      </c>
      <c r="B4658" s="3" t="s">
        <v>2309</v>
      </c>
      <c r="C4658" s="4" t="s">
        <v>2263</v>
      </c>
      <c r="D4658" s="5" t="s">
        <v>2264</v>
      </c>
      <c r="E4658" s="4" t="s">
        <v>2265</v>
      </c>
      <c r="F4658" s="6">
        <v>0</v>
      </c>
      <c r="G4658" s="4">
        <v>0</v>
      </c>
      <c r="H4658" s="4">
        <v>0</v>
      </c>
      <c r="I4658" s="5" t="s">
        <v>42</v>
      </c>
      <c r="J4658" s="5">
        <v>0</v>
      </c>
      <c r="K4658" s="5" t="s">
        <v>2156</v>
      </c>
      <c r="L4658" s="5">
        <v>1</v>
      </c>
      <c r="M4658" s="7" t="s">
        <v>2310</v>
      </c>
      <c r="N4658" s="7" t="s">
        <v>2311</v>
      </c>
      <c r="O4658" s="9" t="str">
        <f t="shared" si="288"/>
        <v>2020-03-03</v>
      </c>
      <c r="P4658" s="1" t="str">
        <f>VLOOKUP(K4658,de_para!$A$2:$B$46,2,0)</f>
        <v>credito_confirmado</v>
      </c>
      <c r="Q4658" s="1">
        <v>0</v>
      </c>
      <c r="R4658" s="1">
        <f t="shared" si="289"/>
        <v>3</v>
      </c>
      <c r="S4658" s="1">
        <f t="shared" si="290"/>
        <v>2020</v>
      </c>
      <c r="T4658" s="1">
        <f t="shared" si="291"/>
        <v>1</v>
      </c>
    </row>
    <row r="4659" spans="1:20" x14ac:dyDescent="0.2">
      <c r="A4659" s="3" t="s">
        <v>311</v>
      </c>
      <c r="B4659" s="3" t="s">
        <v>2309</v>
      </c>
      <c r="C4659" s="4" t="s">
        <v>2168</v>
      </c>
      <c r="D4659" s="5" t="s">
        <v>2114</v>
      </c>
      <c r="E4659" s="4" t="s">
        <v>2115</v>
      </c>
      <c r="F4659" s="6">
        <v>2215.0500000000002</v>
      </c>
      <c r="G4659" s="4">
        <v>199972</v>
      </c>
      <c r="H4659" s="4">
        <v>305565</v>
      </c>
      <c r="I4659" s="5">
        <v>7.2490304800000001</v>
      </c>
      <c r="J4659" s="5">
        <v>1.5280389254496001</v>
      </c>
      <c r="K4659" s="5" t="s">
        <v>19</v>
      </c>
      <c r="L4659" s="5">
        <v>102</v>
      </c>
      <c r="M4659" s="7" t="s">
        <v>2310</v>
      </c>
      <c r="N4659" s="7" t="s">
        <v>2311</v>
      </c>
      <c r="O4659" s="9" t="str">
        <f t="shared" si="288"/>
        <v>2020-03-03</v>
      </c>
      <c r="P4659" s="1" t="str">
        <f>VLOOKUP(K4659,de_para!$A$2:$B$46,2,0)</f>
        <v>web event</v>
      </c>
      <c r="Q4659" s="1">
        <v>0</v>
      </c>
      <c r="R4659" s="1">
        <f t="shared" si="289"/>
        <v>3</v>
      </c>
      <c r="S4659" s="1">
        <f t="shared" si="290"/>
        <v>2020</v>
      </c>
      <c r="T4659" s="1">
        <f t="shared" si="291"/>
        <v>1</v>
      </c>
    </row>
    <row r="4660" spans="1:20" x14ac:dyDescent="0.2">
      <c r="A4660" s="3" t="s">
        <v>958</v>
      </c>
      <c r="B4660" s="3" t="s">
        <v>2309</v>
      </c>
      <c r="C4660" s="4" t="s">
        <v>2113</v>
      </c>
      <c r="D4660" s="5" t="s">
        <v>2114</v>
      </c>
      <c r="E4660" s="4" t="s">
        <v>2115</v>
      </c>
      <c r="F4660" s="6">
        <v>2145.4299999999998</v>
      </c>
      <c r="G4660" s="4">
        <v>253064</v>
      </c>
      <c r="H4660" s="4">
        <v>371024</v>
      </c>
      <c r="I4660" s="5">
        <v>5.78245612</v>
      </c>
      <c r="J4660" s="5">
        <v>1.4661271457023</v>
      </c>
      <c r="K4660" s="5" t="s">
        <v>19</v>
      </c>
      <c r="L4660" s="5">
        <v>100</v>
      </c>
      <c r="M4660" s="7" t="s">
        <v>2310</v>
      </c>
      <c r="N4660" s="7" t="s">
        <v>2311</v>
      </c>
      <c r="O4660" s="9" t="str">
        <f t="shared" si="288"/>
        <v>2020-03-03</v>
      </c>
      <c r="P4660" s="1" t="str">
        <f>VLOOKUP(K4660,de_para!$A$2:$B$46,2,0)</f>
        <v>web event</v>
      </c>
      <c r="Q4660" s="1">
        <v>0</v>
      </c>
      <c r="R4660" s="1">
        <f t="shared" si="289"/>
        <v>3</v>
      </c>
      <c r="S4660" s="1">
        <f t="shared" si="290"/>
        <v>2020</v>
      </c>
      <c r="T4660" s="1">
        <f t="shared" si="291"/>
        <v>1</v>
      </c>
    </row>
    <row r="4661" spans="1:20" x14ac:dyDescent="0.2">
      <c r="A4661" s="3" t="s">
        <v>1574</v>
      </c>
      <c r="B4661" s="3" t="s">
        <v>2309</v>
      </c>
      <c r="C4661" s="4" t="s">
        <v>2231</v>
      </c>
      <c r="D4661" s="5" t="s">
        <v>2114</v>
      </c>
      <c r="E4661" s="4" t="s">
        <v>2115</v>
      </c>
      <c r="F4661" s="6">
        <v>222.97</v>
      </c>
      <c r="G4661" s="4">
        <v>28682</v>
      </c>
      <c r="H4661" s="4">
        <v>34822</v>
      </c>
      <c r="I4661" s="5">
        <v>6.4031359500000002</v>
      </c>
      <c r="J4661" s="5">
        <v>1.2140715431281</v>
      </c>
      <c r="K4661" s="5" t="s">
        <v>19</v>
      </c>
      <c r="L4661" s="5">
        <v>10</v>
      </c>
      <c r="M4661" s="7" t="s">
        <v>2310</v>
      </c>
      <c r="N4661" s="7" t="s">
        <v>2311</v>
      </c>
      <c r="O4661" s="9" t="str">
        <f t="shared" si="288"/>
        <v>2020-03-03</v>
      </c>
      <c r="P4661" s="1" t="str">
        <f>VLOOKUP(K4661,de_para!$A$2:$B$46,2,0)</f>
        <v>web event</v>
      </c>
      <c r="Q4661" s="1">
        <v>0</v>
      </c>
      <c r="R4661" s="1">
        <f t="shared" si="289"/>
        <v>3</v>
      </c>
      <c r="S4661" s="1">
        <f t="shared" si="290"/>
        <v>2020</v>
      </c>
      <c r="T4661" s="1">
        <f t="shared" si="291"/>
        <v>1</v>
      </c>
    </row>
    <row r="4662" spans="1:20" x14ac:dyDescent="0.2">
      <c r="A4662" s="3" t="s">
        <v>2272</v>
      </c>
      <c r="B4662" s="3" t="s">
        <v>2309</v>
      </c>
      <c r="C4662" s="4" t="s">
        <v>2273</v>
      </c>
      <c r="D4662" s="5" t="s">
        <v>2274</v>
      </c>
      <c r="E4662" s="4" t="s">
        <v>2275</v>
      </c>
      <c r="F4662" s="6">
        <v>910.94</v>
      </c>
      <c r="G4662" s="4">
        <v>11956</v>
      </c>
      <c r="H4662" s="4">
        <v>31585</v>
      </c>
      <c r="I4662" s="5">
        <v>28.840905490000001</v>
      </c>
      <c r="J4662" s="5">
        <v>2.6417698226831998</v>
      </c>
      <c r="K4662" s="5" t="s">
        <v>2156</v>
      </c>
      <c r="L4662" s="5">
        <v>25</v>
      </c>
      <c r="M4662" s="7" t="s">
        <v>2310</v>
      </c>
      <c r="N4662" s="7" t="s">
        <v>2311</v>
      </c>
      <c r="O4662" s="9" t="str">
        <f t="shared" si="288"/>
        <v>2020-03-03</v>
      </c>
      <c r="P4662" s="1" t="str">
        <f>VLOOKUP(K4662,de_para!$A$2:$B$46,2,0)</f>
        <v>credito_confirmado</v>
      </c>
      <c r="Q4662" s="1">
        <v>0</v>
      </c>
      <c r="R4662" s="1">
        <f t="shared" si="289"/>
        <v>3</v>
      </c>
      <c r="S4662" s="1">
        <f t="shared" si="290"/>
        <v>2020</v>
      </c>
      <c r="T4662" s="1">
        <f t="shared" si="291"/>
        <v>1</v>
      </c>
    </row>
    <row r="4663" spans="1:20" x14ac:dyDescent="0.2">
      <c r="A4663" s="3" t="s">
        <v>2200</v>
      </c>
      <c r="B4663" s="3" t="s">
        <v>2309</v>
      </c>
      <c r="C4663" s="4" t="s">
        <v>2271</v>
      </c>
      <c r="D4663" s="5" t="s">
        <v>1239</v>
      </c>
      <c r="E4663" s="4" t="s">
        <v>1240</v>
      </c>
      <c r="F4663" s="6">
        <v>1025.23</v>
      </c>
      <c r="G4663" s="4">
        <v>70271</v>
      </c>
      <c r="H4663" s="4">
        <v>80661</v>
      </c>
      <c r="I4663" s="5">
        <v>12.71035569</v>
      </c>
      <c r="J4663" s="5">
        <v>1.1478561568784</v>
      </c>
      <c r="K4663" s="5" t="s">
        <v>200</v>
      </c>
      <c r="L4663" s="5">
        <v>84</v>
      </c>
      <c r="M4663" s="7" t="s">
        <v>2310</v>
      </c>
      <c r="N4663" s="7" t="s">
        <v>2311</v>
      </c>
      <c r="O4663" s="9" t="str">
        <f t="shared" si="288"/>
        <v>2020-03-03</v>
      </c>
      <c r="P4663" s="1" t="str">
        <f>VLOOKUP(K4663,de_para!$A$2:$B$46,2,0)</f>
        <v>Mensagem</v>
      </c>
      <c r="Q4663" s="1">
        <v>1</v>
      </c>
      <c r="R4663" s="1">
        <f t="shared" si="289"/>
        <v>3</v>
      </c>
      <c r="S4663" s="1">
        <f t="shared" si="290"/>
        <v>2020</v>
      </c>
      <c r="T4663" s="1">
        <f t="shared" si="291"/>
        <v>1</v>
      </c>
    </row>
    <row r="4664" spans="1:20" x14ac:dyDescent="0.2">
      <c r="A4664" s="3" t="s">
        <v>2221</v>
      </c>
      <c r="B4664" s="3" t="s">
        <v>2309</v>
      </c>
      <c r="C4664" s="4" t="s">
        <v>2222</v>
      </c>
      <c r="D4664" s="5" t="s">
        <v>1239</v>
      </c>
      <c r="E4664" s="4" t="s">
        <v>1240</v>
      </c>
      <c r="F4664" s="6">
        <v>4022.81</v>
      </c>
      <c r="G4664" s="4">
        <v>393611</v>
      </c>
      <c r="H4664" s="4">
        <v>454856</v>
      </c>
      <c r="I4664" s="5">
        <v>8.8441396799999996</v>
      </c>
      <c r="J4664" s="5">
        <v>1.155597785631</v>
      </c>
      <c r="K4664" s="5" t="s">
        <v>200</v>
      </c>
      <c r="L4664" s="5">
        <v>226</v>
      </c>
      <c r="M4664" s="7" t="s">
        <v>2310</v>
      </c>
      <c r="N4664" s="7" t="s">
        <v>2311</v>
      </c>
      <c r="O4664" s="9" t="str">
        <f t="shared" si="288"/>
        <v>2020-03-03</v>
      </c>
      <c r="P4664" s="1" t="str">
        <f>VLOOKUP(K4664,de_para!$A$2:$B$46,2,0)</f>
        <v>Mensagem</v>
      </c>
      <c r="Q4664" s="1">
        <v>1</v>
      </c>
      <c r="R4664" s="1">
        <f t="shared" si="289"/>
        <v>3</v>
      </c>
      <c r="S4664" s="1">
        <f t="shared" si="290"/>
        <v>2020</v>
      </c>
      <c r="T4664" s="1">
        <f t="shared" si="291"/>
        <v>1</v>
      </c>
    </row>
    <row r="4665" spans="1:20" x14ac:dyDescent="0.2">
      <c r="A4665" s="3" t="s">
        <v>2054</v>
      </c>
      <c r="B4665" s="3" t="s">
        <v>2309</v>
      </c>
      <c r="C4665" s="4" t="s">
        <v>2211</v>
      </c>
      <c r="D4665" s="5" t="s">
        <v>1615</v>
      </c>
      <c r="E4665" s="4" t="s">
        <v>1616</v>
      </c>
      <c r="F4665" s="6">
        <v>4569.32</v>
      </c>
      <c r="G4665" s="4">
        <v>736460</v>
      </c>
      <c r="H4665" s="4">
        <v>866789</v>
      </c>
      <c r="I4665" s="5">
        <v>5.2715482099999997</v>
      </c>
      <c r="J4665" s="5">
        <v>1.1769668413762999</v>
      </c>
      <c r="K4665" s="5" t="s">
        <v>30</v>
      </c>
      <c r="L4665" s="5">
        <v>188</v>
      </c>
      <c r="M4665" s="7" t="s">
        <v>2310</v>
      </c>
      <c r="N4665" s="7" t="s">
        <v>2311</v>
      </c>
      <c r="O4665" s="9" t="str">
        <f t="shared" si="288"/>
        <v>2020-03-03</v>
      </c>
      <c r="P4665" s="1" t="str">
        <f>VLOOKUP(K4665,de_para!$A$2:$B$46,2,0)</f>
        <v>Lead Ads</v>
      </c>
      <c r="Q4665" s="1">
        <v>0</v>
      </c>
      <c r="R4665" s="1">
        <f t="shared" si="289"/>
        <v>3</v>
      </c>
      <c r="S4665" s="1">
        <f t="shared" si="290"/>
        <v>2020</v>
      </c>
      <c r="T4665" s="1">
        <f t="shared" si="291"/>
        <v>1</v>
      </c>
    </row>
    <row r="4666" spans="1:20" x14ac:dyDescent="0.2">
      <c r="A4666" s="3" t="s">
        <v>1536</v>
      </c>
      <c r="B4666" s="3" t="s">
        <v>2309</v>
      </c>
      <c r="C4666" s="4" t="s">
        <v>1537</v>
      </c>
      <c r="D4666" s="5" t="s">
        <v>1524</v>
      </c>
      <c r="E4666" s="4" t="s">
        <v>1525</v>
      </c>
      <c r="F4666" s="6">
        <v>6072.29</v>
      </c>
      <c r="G4666" s="4">
        <v>200229</v>
      </c>
      <c r="H4666" s="4">
        <v>597060</v>
      </c>
      <c r="I4666" s="5">
        <v>10.17031789</v>
      </c>
      <c r="J4666" s="5">
        <v>2.9818857408268</v>
      </c>
      <c r="K4666" s="5" t="s">
        <v>19</v>
      </c>
      <c r="L4666" s="5">
        <v>342</v>
      </c>
      <c r="M4666" s="7" t="s">
        <v>2310</v>
      </c>
      <c r="N4666" s="7" t="s">
        <v>2311</v>
      </c>
      <c r="O4666" s="9" t="str">
        <f t="shared" si="288"/>
        <v>2020-03-03</v>
      </c>
      <c r="P4666" s="1" t="str">
        <f>VLOOKUP(K4666,de_para!$A$2:$B$46,2,0)</f>
        <v>web event</v>
      </c>
      <c r="Q4666" s="1">
        <v>0</v>
      </c>
      <c r="R4666" s="1">
        <f t="shared" si="289"/>
        <v>3</v>
      </c>
      <c r="S4666" s="1">
        <f t="shared" si="290"/>
        <v>2020</v>
      </c>
      <c r="T4666" s="1">
        <f t="shared" si="291"/>
        <v>1</v>
      </c>
    </row>
    <row r="4667" spans="1:20" x14ac:dyDescent="0.2">
      <c r="A4667" s="3" t="s">
        <v>1446</v>
      </c>
      <c r="B4667" s="3" t="s">
        <v>2309</v>
      </c>
      <c r="C4667" s="4" t="s">
        <v>1677</v>
      </c>
      <c r="D4667" s="5" t="s">
        <v>1239</v>
      </c>
      <c r="E4667" s="4" t="s">
        <v>1240</v>
      </c>
      <c r="F4667" s="6">
        <v>5201.33</v>
      </c>
      <c r="G4667" s="4">
        <v>751131</v>
      </c>
      <c r="H4667" s="4">
        <v>892524</v>
      </c>
      <c r="I4667" s="5">
        <v>5.8276640200000003</v>
      </c>
      <c r="J4667" s="5">
        <v>1.1882401338780999</v>
      </c>
      <c r="K4667" s="5" t="s">
        <v>200</v>
      </c>
      <c r="L4667" s="5">
        <v>284</v>
      </c>
      <c r="M4667" s="7" t="s">
        <v>2310</v>
      </c>
      <c r="N4667" s="7" t="s">
        <v>2311</v>
      </c>
      <c r="O4667" s="9" t="str">
        <f t="shared" si="288"/>
        <v>2020-03-03</v>
      </c>
      <c r="P4667" s="1" t="str">
        <f>VLOOKUP(K4667,de_para!$A$2:$B$46,2,0)</f>
        <v>Mensagem</v>
      </c>
      <c r="Q4667" s="1">
        <v>1</v>
      </c>
      <c r="R4667" s="1">
        <f t="shared" si="289"/>
        <v>3</v>
      </c>
      <c r="S4667" s="1">
        <f t="shared" si="290"/>
        <v>2020</v>
      </c>
      <c r="T4667" s="1">
        <f t="shared" si="291"/>
        <v>1</v>
      </c>
    </row>
    <row r="4668" spans="1:20" x14ac:dyDescent="0.2">
      <c r="A4668" s="3" t="s">
        <v>1569</v>
      </c>
      <c r="B4668" s="3" t="s">
        <v>2309</v>
      </c>
      <c r="C4668" s="4" t="s">
        <v>2244</v>
      </c>
      <c r="D4668" s="5" t="s">
        <v>2237</v>
      </c>
      <c r="E4668" s="4" t="s">
        <v>2238</v>
      </c>
      <c r="F4668" s="6">
        <v>13148.69</v>
      </c>
      <c r="G4668" s="4">
        <v>2333781</v>
      </c>
      <c r="H4668" s="4">
        <v>3307465</v>
      </c>
      <c r="I4668" s="5">
        <v>3.9754585499999999</v>
      </c>
      <c r="J4668" s="5">
        <v>1.4172130975443</v>
      </c>
      <c r="K4668" s="5" t="s">
        <v>30</v>
      </c>
      <c r="L4668" s="5">
        <v>632</v>
      </c>
      <c r="M4668" s="7" t="s">
        <v>2310</v>
      </c>
      <c r="N4668" s="7" t="s">
        <v>2311</v>
      </c>
      <c r="O4668" s="9" t="str">
        <f t="shared" si="288"/>
        <v>2020-03-03</v>
      </c>
      <c r="P4668" s="1" t="str">
        <f>VLOOKUP(K4668,de_para!$A$2:$B$46,2,0)</f>
        <v>Lead Ads</v>
      </c>
      <c r="Q4668" s="1">
        <v>0</v>
      </c>
      <c r="R4668" s="1">
        <f t="shared" si="289"/>
        <v>3</v>
      </c>
      <c r="S4668" s="1">
        <f t="shared" si="290"/>
        <v>2020</v>
      </c>
      <c r="T4668" s="1">
        <f t="shared" si="291"/>
        <v>1</v>
      </c>
    </row>
    <row r="4669" spans="1:20" x14ac:dyDescent="0.2">
      <c r="A4669" s="3" t="s">
        <v>2191</v>
      </c>
      <c r="B4669" s="3" t="s">
        <v>2309</v>
      </c>
      <c r="C4669" s="4" t="s">
        <v>2192</v>
      </c>
      <c r="D4669" s="5" t="s">
        <v>1239</v>
      </c>
      <c r="E4669" s="4" t="s">
        <v>1240</v>
      </c>
      <c r="F4669" s="6">
        <v>5737.73</v>
      </c>
      <c r="G4669" s="4">
        <v>434572</v>
      </c>
      <c r="H4669" s="4">
        <v>556275</v>
      </c>
      <c r="I4669" s="5">
        <v>10.31455665</v>
      </c>
      <c r="J4669" s="5">
        <v>1.2800525574588</v>
      </c>
      <c r="K4669" s="5" t="s">
        <v>200</v>
      </c>
      <c r="L4669" s="5">
        <v>363</v>
      </c>
      <c r="M4669" s="7" t="s">
        <v>2310</v>
      </c>
      <c r="N4669" s="7" t="s">
        <v>2311</v>
      </c>
      <c r="O4669" s="9" t="str">
        <f t="shared" si="288"/>
        <v>2020-03-03</v>
      </c>
      <c r="P4669" s="1" t="str">
        <f>VLOOKUP(K4669,de_para!$A$2:$B$46,2,0)</f>
        <v>Mensagem</v>
      </c>
      <c r="Q4669" s="1">
        <v>1</v>
      </c>
      <c r="R4669" s="1">
        <f t="shared" si="289"/>
        <v>3</v>
      </c>
      <c r="S4669" s="1">
        <f t="shared" si="290"/>
        <v>2020</v>
      </c>
      <c r="T4669" s="1">
        <f t="shared" si="291"/>
        <v>1</v>
      </c>
    </row>
    <row r="4670" spans="1:20" x14ac:dyDescent="0.2">
      <c r="A4670" s="3" t="s">
        <v>2318</v>
      </c>
      <c r="B4670" s="3" t="s">
        <v>2309</v>
      </c>
      <c r="C4670" s="4" t="s">
        <v>2319</v>
      </c>
      <c r="D4670" s="5" t="s">
        <v>2320</v>
      </c>
      <c r="E4670" s="4" t="s">
        <v>2321</v>
      </c>
      <c r="F4670" s="6">
        <v>1630.98</v>
      </c>
      <c r="G4670" s="4">
        <v>16937</v>
      </c>
      <c r="H4670" s="4">
        <v>80370</v>
      </c>
      <c r="I4670" s="5">
        <v>20.29339306</v>
      </c>
      <c r="J4670" s="5">
        <v>4.7452323315817004</v>
      </c>
      <c r="K4670" s="5" t="s">
        <v>30</v>
      </c>
      <c r="L4670" s="5">
        <v>19</v>
      </c>
      <c r="M4670" s="7" t="s">
        <v>2310</v>
      </c>
      <c r="N4670" s="7" t="s">
        <v>2311</v>
      </c>
      <c r="O4670" s="9" t="str">
        <f t="shared" si="288"/>
        <v>2020-03-03</v>
      </c>
      <c r="P4670" s="1" t="str">
        <f>VLOOKUP(K4670,de_para!$A$2:$B$46,2,0)</f>
        <v>Lead Ads</v>
      </c>
      <c r="Q4670" s="1">
        <v>0</v>
      </c>
      <c r="R4670" s="1">
        <f t="shared" si="289"/>
        <v>3</v>
      </c>
      <c r="S4670" s="1">
        <f t="shared" si="290"/>
        <v>2020</v>
      </c>
      <c r="T4670" s="1">
        <f t="shared" si="291"/>
        <v>1</v>
      </c>
    </row>
    <row r="4671" spans="1:20" x14ac:dyDescent="0.2">
      <c r="A4671" s="3" t="s">
        <v>2174</v>
      </c>
      <c r="B4671" s="3" t="s">
        <v>2309</v>
      </c>
      <c r="C4671" s="4" t="s">
        <v>2175</v>
      </c>
      <c r="D4671" s="5" t="s">
        <v>2176</v>
      </c>
      <c r="E4671" s="4" t="s">
        <v>2177</v>
      </c>
      <c r="F4671" s="6">
        <v>5493.97</v>
      </c>
      <c r="G4671" s="4">
        <v>19016</v>
      </c>
      <c r="H4671" s="4">
        <v>266440</v>
      </c>
      <c r="I4671" s="5">
        <v>20.619914430000001</v>
      </c>
      <c r="J4671" s="5">
        <v>14.011358855699999</v>
      </c>
      <c r="K4671" s="5" t="s">
        <v>2156</v>
      </c>
      <c r="L4671" s="5">
        <v>58</v>
      </c>
      <c r="M4671" s="7" t="s">
        <v>2310</v>
      </c>
      <c r="N4671" s="7" t="s">
        <v>2311</v>
      </c>
      <c r="O4671" s="9" t="str">
        <f t="shared" si="288"/>
        <v>2020-03-03</v>
      </c>
      <c r="P4671" s="1" t="str">
        <f>VLOOKUP(K4671,de_para!$A$2:$B$46,2,0)</f>
        <v>credito_confirmado</v>
      </c>
      <c r="Q4671" s="1">
        <v>0</v>
      </c>
      <c r="R4671" s="1">
        <f t="shared" si="289"/>
        <v>3</v>
      </c>
      <c r="S4671" s="1">
        <f t="shared" si="290"/>
        <v>2020</v>
      </c>
      <c r="T4671" s="1">
        <f t="shared" si="291"/>
        <v>1</v>
      </c>
    </row>
    <row r="4672" spans="1:20" x14ac:dyDescent="0.2">
      <c r="A4672" s="3" t="s">
        <v>1094</v>
      </c>
      <c r="B4672" s="3" t="s">
        <v>2309</v>
      </c>
      <c r="C4672" s="4" t="s">
        <v>1541</v>
      </c>
      <c r="D4672" s="5" t="s">
        <v>1524</v>
      </c>
      <c r="E4672" s="4" t="s">
        <v>1525</v>
      </c>
      <c r="F4672" s="6">
        <v>724.29</v>
      </c>
      <c r="G4672" s="4">
        <v>10912</v>
      </c>
      <c r="H4672" s="4">
        <v>44331</v>
      </c>
      <c r="I4672" s="5">
        <v>16.33822833</v>
      </c>
      <c r="J4672" s="5">
        <v>4.0625916422286998</v>
      </c>
      <c r="K4672" s="5" t="s">
        <v>19</v>
      </c>
      <c r="L4672" s="5">
        <v>73</v>
      </c>
      <c r="M4672" s="7" t="s">
        <v>2310</v>
      </c>
      <c r="N4672" s="7" t="s">
        <v>2311</v>
      </c>
      <c r="O4672" s="9" t="str">
        <f t="shared" si="288"/>
        <v>2020-03-03</v>
      </c>
      <c r="P4672" s="1" t="str">
        <f>VLOOKUP(K4672,de_para!$A$2:$B$46,2,0)</f>
        <v>web event</v>
      </c>
      <c r="Q4672" s="1">
        <v>0</v>
      </c>
      <c r="R4672" s="1">
        <f t="shared" si="289"/>
        <v>3</v>
      </c>
      <c r="S4672" s="1">
        <f t="shared" si="290"/>
        <v>2020</v>
      </c>
      <c r="T4672" s="1">
        <f t="shared" si="291"/>
        <v>1</v>
      </c>
    </row>
    <row r="4673" spans="1:20" x14ac:dyDescent="0.2">
      <c r="A4673" s="3" t="s">
        <v>1358</v>
      </c>
      <c r="B4673" s="3" t="s">
        <v>2309</v>
      </c>
      <c r="C4673" s="4" t="s">
        <v>1614</v>
      </c>
      <c r="D4673" s="5" t="s">
        <v>1615</v>
      </c>
      <c r="E4673" s="4" t="s">
        <v>1616</v>
      </c>
      <c r="F4673" s="6">
        <v>15616.24</v>
      </c>
      <c r="G4673" s="4">
        <v>1396022</v>
      </c>
      <c r="H4673" s="4">
        <v>1874652</v>
      </c>
      <c r="I4673" s="5">
        <v>8.3302074200000007</v>
      </c>
      <c r="J4673" s="5">
        <v>1.3428527630653</v>
      </c>
      <c r="K4673" s="5" t="s">
        <v>30</v>
      </c>
      <c r="L4673" s="5">
        <v>721</v>
      </c>
      <c r="M4673" s="7" t="s">
        <v>2310</v>
      </c>
      <c r="N4673" s="7" t="s">
        <v>2311</v>
      </c>
      <c r="O4673" s="9" t="str">
        <f t="shared" si="288"/>
        <v>2020-03-03</v>
      </c>
      <c r="P4673" s="1" t="str">
        <f>VLOOKUP(K4673,de_para!$A$2:$B$46,2,0)</f>
        <v>Lead Ads</v>
      </c>
      <c r="Q4673" s="1">
        <v>0</v>
      </c>
      <c r="R4673" s="1">
        <f t="shared" si="289"/>
        <v>3</v>
      </c>
      <c r="S4673" s="1">
        <f t="shared" si="290"/>
        <v>2020</v>
      </c>
      <c r="T4673" s="1">
        <f t="shared" si="291"/>
        <v>1</v>
      </c>
    </row>
    <row r="4674" spans="1:20" x14ac:dyDescent="0.2">
      <c r="A4674" s="3" t="s">
        <v>2283</v>
      </c>
      <c r="B4674" s="3" t="s">
        <v>2309</v>
      </c>
      <c r="C4674" s="4" t="s">
        <v>2284</v>
      </c>
      <c r="D4674" s="5" t="s">
        <v>2285</v>
      </c>
      <c r="E4674" s="4" t="s">
        <v>2286</v>
      </c>
      <c r="F4674" s="6">
        <v>0</v>
      </c>
      <c r="G4674" s="4">
        <v>0</v>
      </c>
      <c r="H4674" s="4">
        <v>0</v>
      </c>
      <c r="I4674" s="5" t="s">
        <v>42</v>
      </c>
      <c r="J4674" s="5">
        <v>0</v>
      </c>
      <c r="K4674" s="5" t="s">
        <v>19</v>
      </c>
      <c r="L4674" s="5">
        <v>1</v>
      </c>
      <c r="M4674" s="7" t="s">
        <v>2310</v>
      </c>
      <c r="N4674" s="7" t="s">
        <v>2311</v>
      </c>
      <c r="O4674" s="9" t="str">
        <f t="shared" si="288"/>
        <v>2020-03-03</v>
      </c>
      <c r="P4674" s="1" t="str">
        <f>VLOOKUP(K4674,de_para!$A$2:$B$46,2,0)</f>
        <v>web event</v>
      </c>
      <c r="Q4674" s="1">
        <v>0</v>
      </c>
      <c r="R4674" s="1">
        <f t="shared" si="289"/>
        <v>3</v>
      </c>
      <c r="S4674" s="1">
        <f t="shared" si="290"/>
        <v>2020</v>
      </c>
      <c r="T4674" s="1">
        <f t="shared" si="291"/>
        <v>1</v>
      </c>
    </row>
    <row r="4675" spans="1:20" x14ac:dyDescent="0.2">
      <c r="A4675" s="3" t="s">
        <v>2188</v>
      </c>
      <c r="B4675" s="3" t="s">
        <v>2309</v>
      </c>
      <c r="C4675" s="4" t="s">
        <v>2189</v>
      </c>
      <c r="D4675" s="5" t="s">
        <v>1524</v>
      </c>
      <c r="E4675" s="4" t="s">
        <v>1525</v>
      </c>
      <c r="F4675" s="6">
        <v>1044.67</v>
      </c>
      <c r="G4675" s="4">
        <v>47586</v>
      </c>
      <c r="H4675" s="4">
        <v>127780</v>
      </c>
      <c r="I4675" s="5">
        <v>8.1755360800000005</v>
      </c>
      <c r="J4675" s="5">
        <v>2.6852435590299999</v>
      </c>
      <c r="K4675" s="5" t="s">
        <v>19</v>
      </c>
      <c r="L4675" s="5">
        <v>62</v>
      </c>
      <c r="M4675" s="7" t="s">
        <v>2310</v>
      </c>
      <c r="N4675" s="7" t="s">
        <v>2311</v>
      </c>
      <c r="O4675" s="9" t="str">
        <f t="shared" ref="O4675:O4738" si="292">RIGHT(B4675,10)</f>
        <v>2020-03-03</v>
      </c>
      <c r="P4675" s="1" t="str">
        <f>VLOOKUP(K4675,de_para!$A$2:$B$46,2,0)</f>
        <v>web event</v>
      </c>
      <c r="Q4675" s="1">
        <v>0</v>
      </c>
      <c r="R4675" s="1">
        <f t="shared" ref="R4675:R4738" si="293">MONTH(O4675)</f>
        <v>3</v>
      </c>
      <c r="S4675" s="1">
        <f t="shared" ref="S4675:S4738" si="294">YEAR(O4675)</f>
        <v>2020</v>
      </c>
      <c r="T4675" s="1">
        <f t="shared" ref="T4675:T4738" si="295">IF(R4675&lt;7,1,2)</f>
        <v>1</v>
      </c>
    </row>
    <row r="4676" spans="1:20" x14ac:dyDescent="0.2">
      <c r="A4676" s="3" t="s">
        <v>1574</v>
      </c>
      <c r="B4676" s="3" t="s">
        <v>2309</v>
      </c>
      <c r="C4676" s="4" t="s">
        <v>2249</v>
      </c>
      <c r="D4676" s="5" t="s">
        <v>1615</v>
      </c>
      <c r="E4676" s="4" t="s">
        <v>1616</v>
      </c>
      <c r="F4676" s="6">
        <v>3038.96</v>
      </c>
      <c r="G4676" s="4">
        <v>294788</v>
      </c>
      <c r="H4676" s="4">
        <v>336216</v>
      </c>
      <c r="I4676" s="5">
        <v>9.0387132099999992</v>
      </c>
      <c r="J4676" s="5">
        <v>1.1405348928721999</v>
      </c>
      <c r="K4676" s="5" t="s">
        <v>30</v>
      </c>
      <c r="L4676" s="5">
        <v>120</v>
      </c>
      <c r="M4676" s="7" t="s">
        <v>2310</v>
      </c>
      <c r="N4676" s="7" t="s">
        <v>2311</v>
      </c>
      <c r="O4676" s="9" t="str">
        <f t="shared" si="292"/>
        <v>2020-03-03</v>
      </c>
      <c r="P4676" s="1" t="str">
        <f>VLOOKUP(K4676,de_para!$A$2:$B$46,2,0)</f>
        <v>Lead Ads</v>
      </c>
      <c r="Q4676" s="1">
        <v>0</v>
      </c>
      <c r="R4676" s="1">
        <f t="shared" si="293"/>
        <v>3</v>
      </c>
      <c r="S4676" s="1">
        <f t="shared" si="294"/>
        <v>2020</v>
      </c>
      <c r="T4676" s="1">
        <f t="shared" si="295"/>
        <v>1</v>
      </c>
    </row>
    <row r="4677" spans="1:20" x14ac:dyDescent="0.2">
      <c r="A4677" s="3" t="s">
        <v>1305</v>
      </c>
      <c r="B4677" s="3" t="s">
        <v>2309</v>
      </c>
      <c r="C4677" s="4" t="s">
        <v>2308</v>
      </c>
      <c r="D4677" s="5" t="s">
        <v>2303</v>
      </c>
      <c r="E4677" s="4" t="s">
        <v>2304</v>
      </c>
      <c r="F4677" s="6">
        <v>54.61</v>
      </c>
      <c r="G4677" s="4">
        <v>8066</v>
      </c>
      <c r="H4677" s="4">
        <v>8313</v>
      </c>
      <c r="I4677" s="5">
        <v>6.5692289199999996</v>
      </c>
      <c r="J4677" s="5">
        <v>1.0306223654847999</v>
      </c>
      <c r="K4677" s="5" t="s">
        <v>2290</v>
      </c>
      <c r="L4677" s="5" t="s">
        <v>42</v>
      </c>
      <c r="M4677" s="7" t="s">
        <v>2310</v>
      </c>
      <c r="N4677" s="7" t="s">
        <v>2311</v>
      </c>
      <c r="O4677" s="9" t="str">
        <f t="shared" si="292"/>
        <v>2020-03-03</v>
      </c>
      <c r="P4677" s="1" t="str">
        <f>VLOOKUP(K4677,de_para!$A$2:$B$46,2,0)</f>
        <v>Credenciamento</v>
      </c>
      <c r="Q4677" s="1">
        <v>0</v>
      </c>
      <c r="R4677" s="1">
        <f t="shared" si="293"/>
        <v>3</v>
      </c>
      <c r="S4677" s="1">
        <f t="shared" si="294"/>
        <v>2020</v>
      </c>
      <c r="T4677" s="1">
        <f t="shared" si="295"/>
        <v>1</v>
      </c>
    </row>
    <row r="4678" spans="1:20" x14ac:dyDescent="0.2">
      <c r="A4678" s="3" t="s">
        <v>1574</v>
      </c>
      <c r="B4678" s="3" t="s">
        <v>2309</v>
      </c>
      <c r="C4678" s="4" t="s">
        <v>2190</v>
      </c>
      <c r="D4678" s="5" t="s">
        <v>1108</v>
      </c>
      <c r="E4678" s="4" t="s">
        <v>1109</v>
      </c>
      <c r="F4678" s="6">
        <v>2754.76</v>
      </c>
      <c r="G4678" s="4">
        <v>194051</v>
      </c>
      <c r="H4678" s="4">
        <v>278026</v>
      </c>
      <c r="I4678" s="5">
        <v>9.9082819600000001</v>
      </c>
      <c r="J4678" s="5">
        <v>1.4327470613394999</v>
      </c>
      <c r="K4678" s="5" t="s">
        <v>19</v>
      </c>
      <c r="L4678" s="5">
        <v>125</v>
      </c>
      <c r="M4678" s="7" t="s">
        <v>2310</v>
      </c>
      <c r="N4678" s="7" t="s">
        <v>2311</v>
      </c>
      <c r="O4678" s="9" t="str">
        <f t="shared" si="292"/>
        <v>2020-03-03</v>
      </c>
      <c r="P4678" s="1" t="str">
        <f>VLOOKUP(K4678,de_para!$A$2:$B$46,2,0)</f>
        <v>web event</v>
      </c>
      <c r="Q4678" s="1">
        <v>0</v>
      </c>
      <c r="R4678" s="1">
        <f t="shared" si="293"/>
        <v>3</v>
      </c>
      <c r="S4678" s="1">
        <f t="shared" si="294"/>
        <v>2020</v>
      </c>
      <c r="T4678" s="1">
        <f t="shared" si="295"/>
        <v>1</v>
      </c>
    </row>
    <row r="4679" spans="1:20" x14ac:dyDescent="0.2">
      <c r="A4679" s="3" t="s">
        <v>958</v>
      </c>
      <c r="B4679" s="3" t="s">
        <v>2309</v>
      </c>
      <c r="C4679" s="4" t="s">
        <v>2142</v>
      </c>
      <c r="D4679" s="5" t="s">
        <v>1108</v>
      </c>
      <c r="E4679" s="4" t="s">
        <v>1109</v>
      </c>
      <c r="F4679" s="6">
        <v>10411.17</v>
      </c>
      <c r="G4679" s="4">
        <v>1323561</v>
      </c>
      <c r="H4679" s="4">
        <v>1837952</v>
      </c>
      <c r="I4679" s="5">
        <v>5.6645494599999999</v>
      </c>
      <c r="J4679" s="5">
        <v>1.3886417021958</v>
      </c>
      <c r="K4679" s="5" t="s">
        <v>19</v>
      </c>
      <c r="L4679" s="5">
        <v>446</v>
      </c>
      <c r="M4679" s="7" t="s">
        <v>2310</v>
      </c>
      <c r="N4679" s="7" t="s">
        <v>2311</v>
      </c>
      <c r="O4679" s="9" t="str">
        <f t="shared" si="292"/>
        <v>2020-03-03</v>
      </c>
      <c r="P4679" s="1" t="str">
        <f>VLOOKUP(K4679,de_para!$A$2:$B$46,2,0)</f>
        <v>web event</v>
      </c>
      <c r="Q4679" s="1">
        <v>0</v>
      </c>
      <c r="R4679" s="1">
        <f t="shared" si="293"/>
        <v>3</v>
      </c>
      <c r="S4679" s="1">
        <f t="shared" si="294"/>
        <v>2020</v>
      </c>
      <c r="T4679" s="1">
        <f t="shared" si="295"/>
        <v>1</v>
      </c>
    </row>
    <row r="4680" spans="1:20" x14ac:dyDescent="0.2">
      <c r="A4680" s="3" t="s">
        <v>2209</v>
      </c>
      <c r="B4680" s="3" t="s">
        <v>2309</v>
      </c>
      <c r="C4680" s="4" t="s">
        <v>2210</v>
      </c>
      <c r="D4680" s="5" t="s">
        <v>1503</v>
      </c>
      <c r="E4680" s="4" t="s">
        <v>1504</v>
      </c>
      <c r="F4680" s="6">
        <v>538.72</v>
      </c>
      <c r="G4680" s="4">
        <v>24263</v>
      </c>
      <c r="H4680" s="4">
        <v>41110</v>
      </c>
      <c r="I4680" s="5">
        <v>13.104354170000001</v>
      </c>
      <c r="J4680" s="5">
        <v>1.694349420929</v>
      </c>
      <c r="K4680" s="5" t="s">
        <v>1304</v>
      </c>
      <c r="L4680" s="5">
        <v>53</v>
      </c>
      <c r="M4680" s="7" t="s">
        <v>2310</v>
      </c>
      <c r="N4680" s="7" t="s">
        <v>2311</v>
      </c>
      <c r="O4680" s="9" t="str">
        <f t="shared" si="292"/>
        <v>2020-03-03</v>
      </c>
      <c r="P4680" s="1" t="str">
        <f>VLOOKUP(K4680,de_para!$A$2:$B$46,2,0)</f>
        <v>web event</v>
      </c>
      <c r="Q4680" s="1">
        <v>0</v>
      </c>
      <c r="R4680" s="1">
        <f t="shared" si="293"/>
        <v>3</v>
      </c>
      <c r="S4680" s="1">
        <f t="shared" si="294"/>
        <v>2020</v>
      </c>
      <c r="T4680" s="1">
        <f t="shared" si="295"/>
        <v>1</v>
      </c>
    </row>
    <row r="4681" spans="1:20" x14ac:dyDescent="0.2">
      <c r="A4681" s="3" t="s">
        <v>311</v>
      </c>
      <c r="B4681" s="3" t="s">
        <v>2309</v>
      </c>
      <c r="C4681" s="4" t="s">
        <v>1545</v>
      </c>
      <c r="D4681" s="5" t="s">
        <v>456</v>
      </c>
      <c r="E4681" s="4" t="s">
        <v>457</v>
      </c>
      <c r="F4681" s="6">
        <v>3353.77</v>
      </c>
      <c r="G4681" s="4">
        <v>432136</v>
      </c>
      <c r="H4681" s="4">
        <v>657952</v>
      </c>
      <c r="I4681" s="5">
        <v>5.0972867300000004</v>
      </c>
      <c r="J4681" s="5">
        <v>1.5225577133124999</v>
      </c>
      <c r="K4681" s="5" t="s">
        <v>38</v>
      </c>
      <c r="L4681" s="5">
        <v>54</v>
      </c>
      <c r="M4681" s="7" t="s">
        <v>2310</v>
      </c>
      <c r="N4681" s="7" t="s">
        <v>2311</v>
      </c>
      <c r="O4681" s="9" t="str">
        <f t="shared" si="292"/>
        <v>2020-03-03</v>
      </c>
      <c r="P4681" s="1" t="str">
        <f>VLOOKUP(K4681,de_para!$A$2:$B$46,2,0)</f>
        <v>Credenciamento</v>
      </c>
      <c r="Q4681" s="1">
        <v>0</v>
      </c>
      <c r="R4681" s="1">
        <f t="shared" si="293"/>
        <v>3</v>
      </c>
      <c r="S4681" s="1">
        <f t="shared" si="294"/>
        <v>2020</v>
      </c>
      <c r="T4681" s="1">
        <f t="shared" si="295"/>
        <v>1</v>
      </c>
    </row>
    <row r="4682" spans="1:20" x14ac:dyDescent="0.2">
      <c r="A4682" s="3" t="s">
        <v>311</v>
      </c>
      <c r="B4682" s="3" t="s">
        <v>2309</v>
      </c>
      <c r="C4682" s="4" t="s">
        <v>1123</v>
      </c>
      <c r="D4682" s="5" t="s">
        <v>1108</v>
      </c>
      <c r="E4682" s="4" t="s">
        <v>1109</v>
      </c>
      <c r="F4682" s="6">
        <v>5701.92</v>
      </c>
      <c r="G4682" s="4">
        <v>678685</v>
      </c>
      <c r="H4682" s="4">
        <v>889909</v>
      </c>
      <c r="I4682" s="5">
        <v>6.4073068099999997</v>
      </c>
      <c r="J4682" s="5">
        <v>1.311225384383</v>
      </c>
      <c r="K4682" s="5" t="s">
        <v>19</v>
      </c>
      <c r="L4682" s="5">
        <v>261</v>
      </c>
      <c r="M4682" s="7" t="s">
        <v>2310</v>
      </c>
      <c r="N4682" s="7" t="s">
        <v>2311</v>
      </c>
      <c r="O4682" s="9" t="str">
        <f t="shared" si="292"/>
        <v>2020-03-03</v>
      </c>
      <c r="P4682" s="1" t="str">
        <f>VLOOKUP(K4682,de_para!$A$2:$B$46,2,0)</f>
        <v>web event</v>
      </c>
      <c r="Q4682" s="1">
        <v>0</v>
      </c>
      <c r="R4682" s="1">
        <f t="shared" si="293"/>
        <v>3</v>
      </c>
      <c r="S4682" s="1">
        <f t="shared" si="294"/>
        <v>2020</v>
      </c>
      <c r="T4682" s="1">
        <f t="shared" si="295"/>
        <v>1</v>
      </c>
    </row>
    <row r="4683" spans="1:20" x14ac:dyDescent="0.2">
      <c r="A4683" s="3" t="s">
        <v>2152</v>
      </c>
      <c r="B4683" s="3" t="s">
        <v>2309</v>
      </c>
      <c r="C4683" s="4" t="s">
        <v>2153</v>
      </c>
      <c r="D4683" s="5" t="s">
        <v>2154</v>
      </c>
      <c r="E4683" s="4" t="s">
        <v>2155</v>
      </c>
      <c r="F4683" s="6">
        <v>3324.46</v>
      </c>
      <c r="G4683" s="4">
        <v>16120</v>
      </c>
      <c r="H4683" s="4">
        <v>182790</v>
      </c>
      <c r="I4683" s="5">
        <v>18.187318779999998</v>
      </c>
      <c r="J4683" s="5">
        <v>11.339330024814</v>
      </c>
      <c r="K4683" s="5" t="s">
        <v>2156</v>
      </c>
      <c r="L4683" s="5">
        <v>61</v>
      </c>
      <c r="M4683" s="7" t="s">
        <v>2310</v>
      </c>
      <c r="N4683" s="7" t="s">
        <v>2311</v>
      </c>
      <c r="O4683" s="9" t="str">
        <f t="shared" si="292"/>
        <v>2020-03-03</v>
      </c>
      <c r="P4683" s="1" t="str">
        <f>VLOOKUP(K4683,de_para!$A$2:$B$46,2,0)</f>
        <v>credito_confirmado</v>
      </c>
      <c r="Q4683" s="1">
        <v>0</v>
      </c>
      <c r="R4683" s="1">
        <f t="shared" si="293"/>
        <v>3</v>
      </c>
      <c r="S4683" s="1">
        <f t="shared" si="294"/>
        <v>2020</v>
      </c>
      <c r="T4683" s="1">
        <f t="shared" si="295"/>
        <v>1</v>
      </c>
    </row>
    <row r="4684" spans="1:20" x14ac:dyDescent="0.2">
      <c r="A4684" s="3" t="s">
        <v>2322</v>
      </c>
      <c r="B4684" s="3" t="s">
        <v>2309</v>
      </c>
      <c r="C4684" s="4" t="s">
        <v>2323</v>
      </c>
      <c r="D4684" s="5" t="s">
        <v>2160</v>
      </c>
      <c r="E4684" s="4" t="s">
        <v>2161</v>
      </c>
      <c r="F4684" s="6">
        <v>0</v>
      </c>
      <c r="G4684" s="4">
        <v>0</v>
      </c>
      <c r="H4684" s="4">
        <v>0</v>
      </c>
      <c r="I4684" s="5" t="s">
        <v>42</v>
      </c>
      <c r="J4684" s="5">
        <v>0</v>
      </c>
      <c r="K4684" s="5" t="s">
        <v>2162</v>
      </c>
      <c r="L4684" s="5">
        <v>1</v>
      </c>
      <c r="M4684" s="7" t="s">
        <v>2310</v>
      </c>
      <c r="N4684" s="7" t="s">
        <v>2311</v>
      </c>
      <c r="O4684" s="9" t="str">
        <f t="shared" si="292"/>
        <v>2020-03-03</v>
      </c>
      <c r="P4684" s="1" t="str">
        <f>VLOOKUP(K4684,de_para!$A$2:$B$46,2,0)</f>
        <v>web event</v>
      </c>
      <c r="Q4684" s="1">
        <v>0</v>
      </c>
      <c r="R4684" s="1">
        <f t="shared" si="293"/>
        <v>3</v>
      </c>
      <c r="S4684" s="1">
        <f t="shared" si="294"/>
        <v>2020</v>
      </c>
      <c r="T4684" s="1">
        <f t="shared" si="295"/>
        <v>1</v>
      </c>
    </row>
    <row r="4685" spans="1:20" x14ac:dyDescent="0.2">
      <c r="A4685" s="3" t="s">
        <v>2163</v>
      </c>
      <c r="B4685" s="3" t="s">
        <v>2309</v>
      </c>
      <c r="C4685" s="4" t="s">
        <v>2164</v>
      </c>
      <c r="D4685" s="5" t="s">
        <v>2165</v>
      </c>
      <c r="E4685" s="4" t="s">
        <v>2166</v>
      </c>
      <c r="F4685" s="6">
        <v>220.36</v>
      </c>
      <c r="G4685" s="4">
        <v>38801</v>
      </c>
      <c r="H4685" s="4">
        <v>60813</v>
      </c>
      <c r="I4685" s="5">
        <v>3.6235673300000002</v>
      </c>
      <c r="J4685" s="5">
        <v>1.5673049663667999</v>
      </c>
      <c r="K4685" s="5" t="s">
        <v>2167</v>
      </c>
      <c r="L4685" s="5">
        <v>914</v>
      </c>
      <c r="M4685" s="7" t="s">
        <v>2310</v>
      </c>
      <c r="N4685" s="7" t="s">
        <v>2311</v>
      </c>
      <c r="O4685" s="9" t="str">
        <f t="shared" si="292"/>
        <v>2020-03-03</v>
      </c>
      <c r="P4685" s="1" t="str">
        <f>VLOOKUP(K4685,de_para!$A$2:$B$46,2,0)</f>
        <v>web event</v>
      </c>
      <c r="Q4685" s="1">
        <v>0</v>
      </c>
      <c r="R4685" s="1">
        <f t="shared" si="293"/>
        <v>3</v>
      </c>
      <c r="S4685" s="1">
        <f t="shared" si="294"/>
        <v>2020</v>
      </c>
      <c r="T4685" s="1">
        <f t="shared" si="295"/>
        <v>1</v>
      </c>
    </row>
    <row r="4686" spans="1:20" x14ac:dyDescent="0.2">
      <c r="A4686" s="3" t="s">
        <v>1892</v>
      </c>
      <c r="B4686" s="3" t="s">
        <v>2309</v>
      </c>
      <c r="C4686" s="4" t="s">
        <v>1893</v>
      </c>
      <c r="D4686" s="5" t="s">
        <v>1841</v>
      </c>
      <c r="E4686" s="4" t="s">
        <v>1842</v>
      </c>
      <c r="F4686" s="6">
        <v>1852.35</v>
      </c>
      <c r="G4686" s="4">
        <v>77137</v>
      </c>
      <c r="H4686" s="4">
        <v>187015</v>
      </c>
      <c r="I4686" s="5">
        <v>9.9048204700000007</v>
      </c>
      <c r="J4686" s="5">
        <v>2.4244525973268001</v>
      </c>
      <c r="K4686" s="5" t="s">
        <v>1304</v>
      </c>
      <c r="L4686" s="5">
        <v>188</v>
      </c>
      <c r="M4686" s="7" t="s">
        <v>2310</v>
      </c>
      <c r="N4686" s="7" t="s">
        <v>2311</v>
      </c>
      <c r="O4686" s="9" t="str">
        <f t="shared" si="292"/>
        <v>2020-03-03</v>
      </c>
      <c r="P4686" s="1" t="str">
        <f>VLOOKUP(K4686,de_para!$A$2:$B$46,2,0)</f>
        <v>web event</v>
      </c>
      <c r="Q4686" s="1">
        <v>0</v>
      </c>
      <c r="R4686" s="1">
        <f t="shared" si="293"/>
        <v>3</v>
      </c>
      <c r="S4686" s="1">
        <f t="shared" si="294"/>
        <v>2020</v>
      </c>
      <c r="T4686" s="1">
        <f t="shared" si="295"/>
        <v>1</v>
      </c>
    </row>
    <row r="4687" spans="1:20" x14ac:dyDescent="0.2">
      <c r="A4687" s="3" t="s">
        <v>1305</v>
      </c>
      <c r="B4687" s="3" t="s">
        <v>2309</v>
      </c>
      <c r="C4687" s="4" t="s">
        <v>2049</v>
      </c>
      <c r="D4687" s="5" t="s">
        <v>1360</v>
      </c>
      <c r="E4687" s="4" t="s">
        <v>1361</v>
      </c>
      <c r="F4687" s="6">
        <v>2399.59</v>
      </c>
      <c r="G4687" s="4">
        <v>194597</v>
      </c>
      <c r="H4687" s="4">
        <v>222653</v>
      </c>
      <c r="I4687" s="5">
        <v>10.77726328</v>
      </c>
      <c r="J4687" s="5">
        <v>1.1441748845049</v>
      </c>
      <c r="K4687" s="5" t="s">
        <v>30</v>
      </c>
      <c r="L4687" s="5">
        <v>159</v>
      </c>
      <c r="M4687" s="7" t="s">
        <v>2310</v>
      </c>
      <c r="N4687" s="7" t="s">
        <v>2311</v>
      </c>
      <c r="O4687" s="9" t="str">
        <f t="shared" si="292"/>
        <v>2020-03-03</v>
      </c>
      <c r="P4687" s="1" t="str">
        <f>VLOOKUP(K4687,de_para!$A$2:$B$46,2,0)</f>
        <v>Lead Ads</v>
      </c>
      <c r="Q4687" s="1">
        <v>0</v>
      </c>
      <c r="R4687" s="1">
        <f t="shared" si="293"/>
        <v>3</v>
      </c>
      <c r="S4687" s="1">
        <f t="shared" si="294"/>
        <v>2020</v>
      </c>
      <c r="T4687" s="1">
        <f t="shared" si="295"/>
        <v>1</v>
      </c>
    </row>
    <row r="4688" spans="1:20" x14ac:dyDescent="0.2">
      <c r="A4688" s="3" t="s">
        <v>1574</v>
      </c>
      <c r="B4688" s="3" t="s">
        <v>2324</v>
      </c>
      <c r="C4688" s="4" t="s">
        <v>2248</v>
      </c>
      <c r="D4688" s="5" t="s">
        <v>2237</v>
      </c>
      <c r="E4688" s="4" t="s">
        <v>2238</v>
      </c>
      <c r="F4688" s="6">
        <v>1340.38</v>
      </c>
      <c r="G4688" s="4">
        <v>68305</v>
      </c>
      <c r="H4688" s="4">
        <v>74914</v>
      </c>
      <c r="I4688" s="5">
        <v>17.89224978</v>
      </c>
      <c r="J4688" s="5">
        <v>1.0967571920064001</v>
      </c>
      <c r="K4688" s="5" t="s">
        <v>30</v>
      </c>
      <c r="L4688" s="5">
        <v>45</v>
      </c>
      <c r="M4688" s="7" t="s">
        <v>2325</v>
      </c>
      <c r="N4688" s="7" t="s">
        <v>2326</v>
      </c>
      <c r="O4688" s="9" t="str">
        <f t="shared" si="292"/>
        <v>2020-02-25</v>
      </c>
      <c r="P4688" s="1" t="str">
        <f>VLOOKUP(K4688,de_para!$A$2:$B$46,2,0)</f>
        <v>Lead Ads</v>
      </c>
      <c r="Q4688" s="1">
        <v>0</v>
      </c>
      <c r="R4688" s="1">
        <f t="shared" si="293"/>
        <v>2</v>
      </c>
      <c r="S4688" s="1">
        <f t="shared" si="294"/>
        <v>2020</v>
      </c>
      <c r="T4688" s="1">
        <f t="shared" si="295"/>
        <v>1</v>
      </c>
    </row>
    <row r="4689" spans="1:20" x14ac:dyDescent="0.2">
      <c r="A4689" s="3" t="s">
        <v>2163</v>
      </c>
      <c r="B4689" s="3" t="s">
        <v>2324</v>
      </c>
      <c r="C4689" s="4" t="s">
        <v>2164</v>
      </c>
      <c r="D4689" s="5" t="s">
        <v>2165</v>
      </c>
      <c r="E4689" s="4" t="s">
        <v>2166</v>
      </c>
      <c r="F4689" s="6">
        <v>196.11</v>
      </c>
      <c r="G4689" s="4">
        <v>29296</v>
      </c>
      <c r="H4689" s="4">
        <v>42301</v>
      </c>
      <c r="I4689" s="5">
        <v>4.6360606100000004</v>
      </c>
      <c r="J4689" s="5">
        <v>1.4439172583288</v>
      </c>
      <c r="K4689" s="5" t="s">
        <v>2167</v>
      </c>
      <c r="L4689" s="5">
        <v>793</v>
      </c>
      <c r="M4689" s="7" t="s">
        <v>2325</v>
      </c>
      <c r="N4689" s="7" t="s">
        <v>2326</v>
      </c>
      <c r="O4689" s="9" t="str">
        <f t="shared" si="292"/>
        <v>2020-02-25</v>
      </c>
      <c r="P4689" s="1" t="str">
        <f>VLOOKUP(K4689,de_para!$A$2:$B$46,2,0)</f>
        <v>web event</v>
      </c>
      <c r="Q4689" s="1">
        <v>0</v>
      </c>
      <c r="R4689" s="1">
        <f t="shared" si="293"/>
        <v>2</v>
      </c>
      <c r="S4689" s="1">
        <f t="shared" si="294"/>
        <v>2020</v>
      </c>
      <c r="T4689" s="1">
        <f t="shared" si="295"/>
        <v>1</v>
      </c>
    </row>
    <row r="4690" spans="1:20" x14ac:dyDescent="0.2">
      <c r="A4690" s="3" t="s">
        <v>1305</v>
      </c>
      <c r="B4690" s="3" t="s">
        <v>2324</v>
      </c>
      <c r="C4690" s="4" t="s">
        <v>2255</v>
      </c>
      <c r="D4690" s="5" t="s">
        <v>2237</v>
      </c>
      <c r="E4690" s="4" t="s">
        <v>2238</v>
      </c>
      <c r="F4690" s="6">
        <v>1509.13</v>
      </c>
      <c r="G4690" s="4">
        <v>108096</v>
      </c>
      <c r="H4690" s="4">
        <v>113813</v>
      </c>
      <c r="I4690" s="5">
        <v>13.259733069999999</v>
      </c>
      <c r="J4690" s="5">
        <v>1.0528881734754001</v>
      </c>
      <c r="K4690" s="5" t="s">
        <v>30</v>
      </c>
      <c r="L4690" s="5">
        <v>71</v>
      </c>
      <c r="M4690" s="7" t="s">
        <v>2325</v>
      </c>
      <c r="N4690" s="7" t="s">
        <v>2326</v>
      </c>
      <c r="O4690" s="9" t="str">
        <f t="shared" si="292"/>
        <v>2020-02-25</v>
      </c>
      <c r="P4690" s="1" t="str">
        <f>VLOOKUP(K4690,de_para!$A$2:$B$46,2,0)</f>
        <v>Lead Ads</v>
      </c>
      <c r="Q4690" s="1">
        <v>0</v>
      </c>
      <c r="R4690" s="1">
        <f t="shared" si="293"/>
        <v>2</v>
      </c>
      <c r="S4690" s="1">
        <f t="shared" si="294"/>
        <v>2020</v>
      </c>
      <c r="T4690" s="1">
        <f t="shared" si="295"/>
        <v>1</v>
      </c>
    </row>
    <row r="4691" spans="1:20" x14ac:dyDescent="0.2">
      <c r="A4691" s="3" t="s">
        <v>2294</v>
      </c>
      <c r="B4691" s="3" t="s">
        <v>2324</v>
      </c>
      <c r="C4691" s="4" t="s">
        <v>2295</v>
      </c>
      <c r="D4691" s="5" t="s">
        <v>2296</v>
      </c>
      <c r="E4691" s="4" t="s">
        <v>2297</v>
      </c>
      <c r="F4691" s="6">
        <v>74.430000000000007</v>
      </c>
      <c r="G4691" s="4">
        <v>3091</v>
      </c>
      <c r="H4691" s="4">
        <v>3969</v>
      </c>
      <c r="I4691" s="5">
        <v>18.75283447</v>
      </c>
      <c r="J4691" s="5">
        <v>1.2840504691037999</v>
      </c>
      <c r="K4691" s="5" t="s">
        <v>2156</v>
      </c>
      <c r="L4691" s="5" t="s">
        <v>42</v>
      </c>
      <c r="M4691" s="7" t="s">
        <v>2325</v>
      </c>
      <c r="N4691" s="7" t="s">
        <v>2326</v>
      </c>
      <c r="O4691" s="9" t="str">
        <f t="shared" si="292"/>
        <v>2020-02-25</v>
      </c>
      <c r="P4691" s="1" t="str">
        <f>VLOOKUP(K4691,de_para!$A$2:$B$46,2,0)</f>
        <v>credito_confirmado</v>
      </c>
      <c r="Q4691" s="1">
        <v>0</v>
      </c>
      <c r="R4691" s="1">
        <f t="shared" si="293"/>
        <v>2</v>
      </c>
      <c r="S4691" s="1">
        <f t="shared" si="294"/>
        <v>2020</v>
      </c>
      <c r="T4691" s="1">
        <f t="shared" si="295"/>
        <v>1</v>
      </c>
    </row>
    <row r="4692" spans="1:20" x14ac:dyDescent="0.2">
      <c r="A4692" s="3" t="s">
        <v>1466</v>
      </c>
      <c r="B4692" s="3" t="s">
        <v>2324</v>
      </c>
      <c r="C4692" s="4" t="s">
        <v>2291</v>
      </c>
      <c r="D4692" s="5" t="s">
        <v>2288</v>
      </c>
      <c r="E4692" s="4" t="s">
        <v>2289</v>
      </c>
      <c r="F4692" s="6">
        <v>14.46</v>
      </c>
      <c r="G4692" s="4">
        <v>3491</v>
      </c>
      <c r="H4692" s="4">
        <v>3737</v>
      </c>
      <c r="I4692" s="5">
        <v>3.8694139700000001</v>
      </c>
      <c r="J4692" s="5">
        <v>1.0704669149241</v>
      </c>
      <c r="K4692" s="5" t="s">
        <v>2290</v>
      </c>
      <c r="L4692" s="5" t="s">
        <v>42</v>
      </c>
      <c r="M4692" s="7" t="s">
        <v>2325</v>
      </c>
      <c r="N4692" s="7" t="s">
        <v>2326</v>
      </c>
      <c r="O4692" s="9" t="str">
        <f t="shared" si="292"/>
        <v>2020-02-25</v>
      </c>
      <c r="P4692" s="1" t="str">
        <f>VLOOKUP(K4692,de_para!$A$2:$B$46,2,0)</f>
        <v>Credenciamento</v>
      </c>
      <c r="Q4692" s="1">
        <v>0</v>
      </c>
      <c r="R4692" s="1">
        <f t="shared" si="293"/>
        <v>2</v>
      </c>
      <c r="S4692" s="1">
        <f t="shared" si="294"/>
        <v>2020</v>
      </c>
      <c r="T4692" s="1">
        <f t="shared" si="295"/>
        <v>1</v>
      </c>
    </row>
    <row r="4693" spans="1:20" x14ac:dyDescent="0.2">
      <c r="A4693" s="3" t="s">
        <v>1945</v>
      </c>
      <c r="B4693" s="3" t="s">
        <v>2324</v>
      </c>
      <c r="C4693" s="4" t="s">
        <v>1946</v>
      </c>
      <c r="D4693" s="5" t="s">
        <v>1841</v>
      </c>
      <c r="E4693" s="4" t="s">
        <v>1842</v>
      </c>
      <c r="F4693" s="6">
        <v>1426.57</v>
      </c>
      <c r="G4693" s="4">
        <v>106944</v>
      </c>
      <c r="H4693" s="4">
        <v>129916</v>
      </c>
      <c r="I4693" s="5">
        <v>10.980710609999999</v>
      </c>
      <c r="J4693" s="5">
        <v>1.2148040095751</v>
      </c>
      <c r="K4693" s="5" t="s">
        <v>1304</v>
      </c>
      <c r="L4693" s="5">
        <v>153</v>
      </c>
      <c r="M4693" s="7" t="s">
        <v>2325</v>
      </c>
      <c r="N4693" s="7" t="s">
        <v>2326</v>
      </c>
      <c r="O4693" s="9" t="str">
        <f t="shared" si="292"/>
        <v>2020-02-25</v>
      </c>
      <c r="P4693" s="1" t="str">
        <f>VLOOKUP(K4693,de_para!$A$2:$B$46,2,0)</f>
        <v>web event</v>
      </c>
      <c r="Q4693" s="1">
        <v>0</v>
      </c>
      <c r="R4693" s="1">
        <f t="shared" si="293"/>
        <v>2</v>
      </c>
      <c r="S4693" s="1">
        <f t="shared" si="294"/>
        <v>2020</v>
      </c>
      <c r="T4693" s="1">
        <f t="shared" si="295"/>
        <v>1</v>
      </c>
    </row>
    <row r="4694" spans="1:20" x14ac:dyDescent="0.2">
      <c r="A4694" s="3" t="s">
        <v>2283</v>
      </c>
      <c r="B4694" s="3" t="s">
        <v>2324</v>
      </c>
      <c r="C4694" s="4" t="s">
        <v>2284</v>
      </c>
      <c r="D4694" s="5" t="s">
        <v>2285</v>
      </c>
      <c r="E4694" s="4" t="s">
        <v>2286</v>
      </c>
      <c r="F4694" s="6">
        <v>0</v>
      </c>
      <c r="G4694" s="4">
        <v>0</v>
      </c>
      <c r="H4694" s="4">
        <v>0</v>
      </c>
      <c r="I4694" s="5" t="s">
        <v>42</v>
      </c>
      <c r="J4694" s="5">
        <v>0</v>
      </c>
      <c r="K4694" s="5" t="s">
        <v>19</v>
      </c>
      <c r="L4694" s="5">
        <v>4</v>
      </c>
      <c r="M4694" s="7" t="s">
        <v>2325</v>
      </c>
      <c r="N4694" s="7" t="s">
        <v>2326</v>
      </c>
      <c r="O4694" s="9" t="str">
        <f t="shared" si="292"/>
        <v>2020-02-25</v>
      </c>
      <c r="P4694" s="1" t="str">
        <f>VLOOKUP(K4694,de_para!$A$2:$B$46,2,0)</f>
        <v>web event</v>
      </c>
      <c r="Q4694" s="1">
        <v>0</v>
      </c>
      <c r="R4694" s="1">
        <f t="shared" si="293"/>
        <v>2</v>
      </c>
      <c r="S4694" s="1">
        <f t="shared" si="294"/>
        <v>2020</v>
      </c>
      <c r="T4694" s="1">
        <f t="shared" si="295"/>
        <v>1</v>
      </c>
    </row>
    <row r="4695" spans="1:20" x14ac:dyDescent="0.2">
      <c r="A4695" s="3" t="s">
        <v>1696</v>
      </c>
      <c r="B4695" s="3" t="s">
        <v>2324</v>
      </c>
      <c r="C4695" s="4" t="s">
        <v>1697</v>
      </c>
      <c r="D4695" s="5" t="s">
        <v>1329</v>
      </c>
      <c r="E4695" s="4" t="s">
        <v>1330</v>
      </c>
      <c r="F4695" s="6">
        <v>4021.04</v>
      </c>
      <c r="G4695" s="4">
        <v>128001</v>
      </c>
      <c r="H4695" s="4">
        <v>267123</v>
      </c>
      <c r="I4695" s="5">
        <v>15.05314031</v>
      </c>
      <c r="J4695" s="5">
        <v>2.0868821337333001</v>
      </c>
      <c r="K4695" s="5" t="s">
        <v>30</v>
      </c>
      <c r="L4695" s="5">
        <v>159</v>
      </c>
      <c r="M4695" s="7" t="s">
        <v>2325</v>
      </c>
      <c r="N4695" s="7" t="s">
        <v>2326</v>
      </c>
      <c r="O4695" s="9" t="str">
        <f t="shared" si="292"/>
        <v>2020-02-25</v>
      </c>
      <c r="P4695" s="1" t="str">
        <f>VLOOKUP(K4695,de_para!$A$2:$B$46,2,0)</f>
        <v>Lead Ads</v>
      </c>
      <c r="Q4695" s="1">
        <v>0</v>
      </c>
      <c r="R4695" s="1">
        <f t="shared" si="293"/>
        <v>2</v>
      </c>
      <c r="S4695" s="1">
        <f t="shared" si="294"/>
        <v>2020</v>
      </c>
      <c r="T4695" s="1">
        <f t="shared" si="295"/>
        <v>1</v>
      </c>
    </row>
    <row r="4696" spans="1:20" x14ac:dyDescent="0.2">
      <c r="A4696" s="3" t="s">
        <v>1446</v>
      </c>
      <c r="B4696" s="3" t="s">
        <v>2324</v>
      </c>
      <c r="C4696" s="4" t="s">
        <v>1447</v>
      </c>
      <c r="D4696" s="5" t="s">
        <v>1416</v>
      </c>
      <c r="E4696" s="4" t="s">
        <v>1417</v>
      </c>
      <c r="F4696" s="6">
        <v>14246.76</v>
      </c>
      <c r="G4696" s="4">
        <v>1217543</v>
      </c>
      <c r="H4696" s="4">
        <v>1642267</v>
      </c>
      <c r="I4696" s="5">
        <v>8.6750571000000001</v>
      </c>
      <c r="J4696" s="5">
        <v>1.3488369609944</v>
      </c>
      <c r="K4696" s="5" t="s">
        <v>200</v>
      </c>
      <c r="L4696" s="5">
        <v>595</v>
      </c>
      <c r="M4696" s="7" t="s">
        <v>2325</v>
      </c>
      <c r="N4696" s="7" t="s">
        <v>2326</v>
      </c>
      <c r="O4696" s="9" t="str">
        <f t="shared" si="292"/>
        <v>2020-02-25</v>
      </c>
      <c r="P4696" s="1" t="str">
        <f>VLOOKUP(K4696,de_para!$A$2:$B$46,2,0)</f>
        <v>Mensagem</v>
      </c>
      <c r="Q4696" s="1">
        <v>1</v>
      </c>
      <c r="R4696" s="1">
        <f t="shared" si="293"/>
        <v>2</v>
      </c>
      <c r="S4696" s="1">
        <f t="shared" si="294"/>
        <v>2020</v>
      </c>
      <c r="T4696" s="1">
        <f t="shared" si="295"/>
        <v>1</v>
      </c>
    </row>
    <row r="4697" spans="1:20" x14ac:dyDescent="0.2">
      <c r="A4697" s="3" t="s">
        <v>2054</v>
      </c>
      <c r="B4697" s="3" t="s">
        <v>2324</v>
      </c>
      <c r="C4697" s="4" t="s">
        <v>2211</v>
      </c>
      <c r="D4697" s="5" t="s">
        <v>1615</v>
      </c>
      <c r="E4697" s="4" t="s">
        <v>1616</v>
      </c>
      <c r="F4697" s="6">
        <v>572.46</v>
      </c>
      <c r="G4697" s="4">
        <v>83474</v>
      </c>
      <c r="H4697" s="4">
        <v>85342</v>
      </c>
      <c r="I4697" s="5">
        <v>6.7078343599999997</v>
      </c>
      <c r="J4697" s="5">
        <v>1.0223782255553</v>
      </c>
      <c r="K4697" s="5" t="s">
        <v>30</v>
      </c>
      <c r="L4697" s="5">
        <v>13</v>
      </c>
      <c r="M4697" s="7" t="s">
        <v>2325</v>
      </c>
      <c r="N4697" s="7" t="s">
        <v>2326</v>
      </c>
      <c r="O4697" s="9" t="str">
        <f t="shared" si="292"/>
        <v>2020-02-25</v>
      </c>
      <c r="P4697" s="1" t="str">
        <f>VLOOKUP(K4697,de_para!$A$2:$B$46,2,0)</f>
        <v>Lead Ads</v>
      </c>
      <c r="Q4697" s="1">
        <v>0</v>
      </c>
      <c r="R4697" s="1">
        <f t="shared" si="293"/>
        <v>2</v>
      </c>
      <c r="S4697" s="1">
        <f t="shared" si="294"/>
        <v>2020</v>
      </c>
      <c r="T4697" s="1">
        <f t="shared" si="295"/>
        <v>1</v>
      </c>
    </row>
    <row r="4698" spans="1:20" x14ac:dyDescent="0.2">
      <c r="A4698" s="3" t="s">
        <v>1305</v>
      </c>
      <c r="B4698" s="3" t="s">
        <v>2324</v>
      </c>
      <c r="C4698" s="4" t="s">
        <v>2293</v>
      </c>
      <c r="D4698" s="5" t="s">
        <v>2288</v>
      </c>
      <c r="E4698" s="4" t="s">
        <v>2289</v>
      </c>
      <c r="F4698" s="6">
        <v>14.3</v>
      </c>
      <c r="G4698" s="4">
        <v>1503</v>
      </c>
      <c r="H4698" s="4">
        <v>1534</v>
      </c>
      <c r="I4698" s="5">
        <v>9.3220338999999992</v>
      </c>
      <c r="J4698" s="5">
        <v>1.0206254158350001</v>
      </c>
      <c r="K4698" s="5" t="s">
        <v>2290</v>
      </c>
      <c r="L4698" s="5" t="s">
        <v>42</v>
      </c>
      <c r="M4698" s="7" t="s">
        <v>2325</v>
      </c>
      <c r="N4698" s="7" t="s">
        <v>2326</v>
      </c>
      <c r="O4698" s="9" t="str">
        <f t="shared" si="292"/>
        <v>2020-02-25</v>
      </c>
      <c r="P4698" s="1" t="str">
        <f>VLOOKUP(K4698,de_para!$A$2:$B$46,2,0)</f>
        <v>Credenciamento</v>
      </c>
      <c r="Q4698" s="1">
        <v>0</v>
      </c>
      <c r="R4698" s="1">
        <f t="shared" si="293"/>
        <v>2</v>
      </c>
      <c r="S4698" s="1">
        <f t="shared" si="294"/>
        <v>2020</v>
      </c>
      <c r="T4698" s="1">
        <f t="shared" si="295"/>
        <v>1</v>
      </c>
    </row>
    <row r="4699" spans="1:20" x14ac:dyDescent="0.2">
      <c r="A4699" s="3" t="s">
        <v>2298</v>
      </c>
      <c r="B4699" s="3" t="s">
        <v>2324</v>
      </c>
      <c r="C4699" s="4" t="s">
        <v>2299</v>
      </c>
      <c r="D4699" s="5" t="s">
        <v>2176</v>
      </c>
      <c r="E4699" s="4" t="s">
        <v>2177</v>
      </c>
      <c r="F4699" s="6">
        <v>192.08</v>
      </c>
      <c r="G4699" s="4">
        <v>6034</v>
      </c>
      <c r="H4699" s="4">
        <v>10294</v>
      </c>
      <c r="I4699" s="5">
        <v>18.65941325</v>
      </c>
      <c r="J4699" s="5">
        <v>1.7059993370897999</v>
      </c>
      <c r="K4699" s="5" t="s">
        <v>2156</v>
      </c>
      <c r="L4699" s="5">
        <v>10</v>
      </c>
      <c r="M4699" s="7" t="s">
        <v>2325</v>
      </c>
      <c r="N4699" s="7" t="s">
        <v>2326</v>
      </c>
      <c r="O4699" s="9" t="str">
        <f t="shared" si="292"/>
        <v>2020-02-25</v>
      </c>
      <c r="P4699" s="1" t="str">
        <f>VLOOKUP(K4699,de_para!$A$2:$B$46,2,0)</f>
        <v>credito_confirmado</v>
      </c>
      <c r="Q4699" s="1">
        <v>0</v>
      </c>
      <c r="R4699" s="1">
        <f t="shared" si="293"/>
        <v>2</v>
      </c>
      <c r="S4699" s="1">
        <f t="shared" si="294"/>
        <v>2020</v>
      </c>
      <c r="T4699" s="1">
        <f t="shared" si="295"/>
        <v>1</v>
      </c>
    </row>
    <row r="4700" spans="1:20" x14ac:dyDescent="0.2">
      <c r="A4700" s="3" t="s">
        <v>1574</v>
      </c>
      <c r="B4700" s="3" t="s">
        <v>2324</v>
      </c>
      <c r="C4700" s="4" t="s">
        <v>2292</v>
      </c>
      <c r="D4700" s="5" t="s">
        <v>2288</v>
      </c>
      <c r="E4700" s="4" t="s">
        <v>2289</v>
      </c>
      <c r="F4700" s="6">
        <v>3.77</v>
      </c>
      <c r="G4700" s="4">
        <v>423</v>
      </c>
      <c r="H4700" s="4">
        <v>444</v>
      </c>
      <c r="I4700" s="5">
        <v>8.4909909900000002</v>
      </c>
      <c r="J4700" s="5">
        <v>1.0496453900709</v>
      </c>
      <c r="K4700" s="5" t="s">
        <v>2290</v>
      </c>
      <c r="L4700" s="5" t="s">
        <v>42</v>
      </c>
      <c r="M4700" s="7" t="s">
        <v>2325</v>
      </c>
      <c r="N4700" s="7" t="s">
        <v>2326</v>
      </c>
      <c r="O4700" s="9" t="str">
        <f t="shared" si="292"/>
        <v>2020-02-25</v>
      </c>
      <c r="P4700" s="1" t="str">
        <f>VLOOKUP(K4700,de_para!$A$2:$B$46,2,0)</f>
        <v>Credenciamento</v>
      </c>
      <c r="Q4700" s="1">
        <v>0</v>
      </c>
      <c r="R4700" s="1">
        <f t="shared" si="293"/>
        <v>2</v>
      </c>
      <c r="S4700" s="1">
        <f t="shared" si="294"/>
        <v>2020</v>
      </c>
      <c r="T4700" s="1">
        <f t="shared" si="295"/>
        <v>1</v>
      </c>
    </row>
    <row r="4701" spans="1:20" x14ac:dyDescent="0.2">
      <c r="A4701" s="3" t="s">
        <v>1305</v>
      </c>
      <c r="B4701" s="3" t="s">
        <v>2324</v>
      </c>
      <c r="C4701" s="4" t="s">
        <v>2049</v>
      </c>
      <c r="D4701" s="5" t="s">
        <v>1360</v>
      </c>
      <c r="E4701" s="4" t="s">
        <v>1361</v>
      </c>
      <c r="F4701" s="6">
        <v>5456.84</v>
      </c>
      <c r="G4701" s="4">
        <v>349567</v>
      </c>
      <c r="H4701" s="4">
        <v>444975</v>
      </c>
      <c r="I4701" s="5">
        <v>12.26325074</v>
      </c>
      <c r="J4701" s="5">
        <v>1.2729319415161999</v>
      </c>
      <c r="K4701" s="5" t="s">
        <v>30</v>
      </c>
      <c r="L4701" s="5">
        <v>237</v>
      </c>
      <c r="M4701" s="7" t="s">
        <v>2325</v>
      </c>
      <c r="N4701" s="7" t="s">
        <v>2326</v>
      </c>
      <c r="O4701" s="9" t="str">
        <f t="shared" si="292"/>
        <v>2020-02-25</v>
      </c>
      <c r="P4701" s="1" t="str">
        <f>VLOOKUP(K4701,de_para!$A$2:$B$46,2,0)</f>
        <v>Lead Ads</v>
      </c>
      <c r="Q4701" s="1">
        <v>0</v>
      </c>
      <c r="R4701" s="1">
        <f t="shared" si="293"/>
        <v>2</v>
      </c>
      <c r="S4701" s="1">
        <f t="shared" si="294"/>
        <v>2020</v>
      </c>
      <c r="T4701" s="1">
        <f t="shared" si="295"/>
        <v>1</v>
      </c>
    </row>
    <row r="4702" spans="1:20" x14ac:dyDescent="0.2">
      <c r="A4702" s="3" t="s">
        <v>311</v>
      </c>
      <c r="B4702" s="3" t="s">
        <v>2324</v>
      </c>
      <c r="C4702" s="4" t="s">
        <v>1248</v>
      </c>
      <c r="D4702" s="5" t="s">
        <v>1249</v>
      </c>
      <c r="E4702" s="4" t="s">
        <v>1250</v>
      </c>
      <c r="F4702" s="6">
        <v>581.77</v>
      </c>
      <c r="G4702" s="4">
        <v>64352</v>
      </c>
      <c r="H4702" s="4">
        <v>70774</v>
      </c>
      <c r="I4702" s="5">
        <v>8.2201090800000003</v>
      </c>
      <c r="J4702" s="5">
        <v>1.0997948781700999</v>
      </c>
      <c r="K4702" s="5" t="s">
        <v>1251</v>
      </c>
      <c r="L4702" s="5">
        <v>6</v>
      </c>
      <c r="M4702" s="7" t="s">
        <v>2325</v>
      </c>
      <c r="N4702" s="7" t="s">
        <v>2326</v>
      </c>
      <c r="O4702" s="9" t="str">
        <f t="shared" si="292"/>
        <v>2020-02-25</v>
      </c>
      <c r="P4702" s="1" t="str">
        <f>VLOOKUP(K4702,de_para!$A$2:$B$46,2,0)</f>
        <v>Credenciamento</v>
      </c>
      <c r="Q4702" s="1">
        <v>0</v>
      </c>
      <c r="R4702" s="1">
        <f t="shared" si="293"/>
        <v>2</v>
      </c>
      <c r="S4702" s="1">
        <f t="shared" si="294"/>
        <v>2020</v>
      </c>
      <c r="T4702" s="1">
        <f t="shared" si="295"/>
        <v>1</v>
      </c>
    </row>
    <row r="4703" spans="1:20" x14ac:dyDescent="0.2">
      <c r="A4703" s="3" t="s">
        <v>2206</v>
      </c>
      <c r="B4703" s="3" t="s">
        <v>2324</v>
      </c>
      <c r="C4703" s="4" t="s">
        <v>2207</v>
      </c>
      <c r="D4703" s="5" t="s">
        <v>2114</v>
      </c>
      <c r="E4703" s="4" t="s">
        <v>2115</v>
      </c>
      <c r="F4703" s="6">
        <v>49.86</v>
      </c>
      <c r="G4703" s="4">
        <v>5024</v>
      </c>
      <c r="H4703" s="4">
        <v>7037</v>
      </c>
      <c r="I4703" s="5">
        <v>7.0854057099999999</v>
      </c>
      <c r="J4703" s="5">
        <v>1.4006767515923999</v>
      </c>
      <c r="K4703" s="5" t="s">
        <v>19</v>
      </c>
      <c r="L4703" s="5">
        <v>2</v>
      </c>
      <c r="M4703" s="7" t="s">
        <v>2325</v>
      </c>
      <c r="N4703" s="7" t="s">
        <v>2326</v>
      </c>
      <c r="O4703" s="9" t="str">
        <f t="shared" si="292"/>
        <v>2020-02-25</v>
      </c>
      <c r="P4703" s="1" t="str">
        <f>VLOOKUP(K4703,de_para!$A$2:$B$46,2,0)</f>
        <v>web event</v>
      </c>
      <c r="Q4703" s="1">
        <v>0</v>
      </c>
      <c r="R4703" s="1">
        <f t="shared" si="293"/>
        <v>2</v>
      </c>
      <c r="S4703" s="1">
        <f t="shared" si="294"/>
        <v>2020</v>
      </c>
      <c r="T4703" s="1">
        <f t="shared" si="295"/>
        <v>1</v>
      </c>
    </row>
    <row r="4704" spans="1:20" x14ac:dyDescent="0.2">
      <c r="A4704" s="3" t="s">
        <v>2212</v>
      </c>
      <c r="B4704" s="3" t="s">
        <v>2324</v>
      </c>
      <c r="C4704" s="4" t="s">
        <v>2213</v>
      </c>
      <c r="D4704" s="5" t="s">
        <v>2165</v>
      </c>
      <c r="E4704" s="4" t="s">
        <v>2166</v>
      </c>
      <c r="F4704" s="6">
        <v>425.63</v>
      </c>
      <c r="G4704" s="4">
        <v>51200</v>
      </c>
      <c r="H4704" s="4">
        <v>86621</v>
      </c>
      <c r="I4704" s="5">
        <v>4.9137045300000004</v>
      </c>
      <c r="J4704" s="5">
        <v>1.6918164062500001</v>
      </c>
      <c r="K4704" s="5" t="s">
        <v>2167</v>
      </c>
      <c r="L4704" s="5">
        <v>2064</v>
      </c>
      <c r="M4704" s="7" t="s">
        <v>2325</v>
      </c>
      <c r="N4704" s="7" t="s">
        <v>2326</v>
      </c>
      <c r="O4704" s="9" t="str">
        <f t="shared" si="292"/>
        <v>2020-02-25</v>
      </c>
      <c r="P4704" s="1" t="str">
        <f>VLOOKUP(K4704,de_para!$A$2:$B$46,2,0)</f>
        <v>web event</v>
      </c>
      <c r="Q4704" s="1">
        <v>0</v>
      </c>
      <c r="R4704" s="1">
        <f t="shared" si="293"/>
        <v>2</v>
      </c>
      <c r="S4704" s="1">
        <f t="shared" si="294"/>
        <v>2020</v>
      </c>
      <c r="T4704" s="1">
        <f t="shared" si="295"/>
        <v>1</v>
      </c>
    </row>
    <row r="4705" spans="1:20" x14ac:dyDescent="0.2">
      <c r="A4705" s="3" t="s">
        <v>2327</v>
      </c>
      <c r="B4705" s="3" t="s">
        <v>2324</v>
      </c>
      <c r="C4705" s="4" t="s">
        <v>2328</v>
      </c>
      <c r="D4705" s="5" t="s">
        <v>1503</v>
      </c>
      <c r="E4705" s="4" t="s">
        <v>1504</v>
      </c>
      <c r="F4705" s="6">
        <v>0</v>
      </c>
      <c r="G4705" s="4">
        <v>0</v>
      </c>
      <c r="H4705" s="4">
        <v>0</v>
      </c>
      <c r="I4705" s="5" t="s">
        <v>42</v>
      </c>
      <c r="J4705" s="5">
        <v>0</v>
      </c>
      <c r="K4705" s="5" t="s">
        <v>1304</v>
      </c>
      <c r="L4705" s="5">
        <v>2</v>
      </c>
      <c r="M4705" s="7" t="s">
        <v>2325</v>
      </c>
      <c r="N4705" s="7" t="s">
        <v>2326</v>
      </c>
      <c r="O4705" s="9" t="str">
        <f t="shared" si="292"/>
        <v>2020-02-25</v>
      </c>
      <c r="P4705" s="1" t="str">
        <f>VLOOKUP(K4705,de_para!$A$2:$B$46,2,0)</f>
        <v>web event</v>
      </c>
      <c r="Q4705" s="1">
        <v>0</v>
      </c>
      <c r="R4705" s="1">
        <f t="shared" si="293"/>
        <v>2</v>
      </c>
      <c r="S4705" s="1">
        <f t="shared" si="294"/>
        <v>2020</v>
      </c>
      <c r="T4705" s="1">
        <f t="shared" si="295"/>
        <v>1</v>
      </c>
    </row>
    <row r="4706" spans="1:20" x14ac:dyDescent="0.2">
      <c r="A4706" s="3" t="s">
        <v>2221</v>
      </c>
      <c r="B4706" s="3" t="s">
        <v>2324</v>
      </c>
      <c r="C4706" s="4" t="s">
        <v>2222</v>
      </c>
      <c r="D4706" s="5" t="s">
        <v>1239</v>
      </c>
      <c r="E4706" s="4" t="s">
        <v>1240</v>
      </c>
      <c r="F4706" s="6">
        <v>7565.18</v>
      </c>
      <c r="G4706" s="4">
        <v>530694</v>
      </c>
      <c r="H4706" s="4">
        <v>630256</v>
      </c>
      <c r="I4706" s="5">
        <v>12.003344670000001</v>
      </c>
      <c r="J4706" s="5">
        <v>1.1876071709874001</v>
      </c>
      <c r="K4706" s="5" t="s">
        <v>200</v>
      </c>
      <c r="L4706" s="5">
        <v>349</v>
      </c>
      <c r="M4706" s="7" t="s">
        <v>2325</v>
      </c>
      <c r="N4706" s="7" t="s">
        <v>2326</v>
      </c>
      <c r="O4706" s="9" t="str">
        <f t="shared" si="292"/>
        <v>2020-02-25</v>
      </c>
      <c r="P4706" s="1" t="str">
        <f>VLOOKUP(K4706,de_para!$A$2:$B$46,2,0)</f>
        <v>Mensagem</v>
      </c>
      <c r="Q4706" s="1">
        <v>1</v>
      </c>
      <c r="R4706" s="1">
        <f t="shared" si="293"/>
        <v>2</v>
      </c>
      <c r="S4706" s="1">
        <f t="shared" si="294"/>
        <v>2020</v>
      </c>
      <c r="T4706" s="1">
        <f t="shared" si="295"/>
        <v>1</v>
      </c>
    </row>
    <row r="4707" spans="1:20" x14ac:dyDescent="0.2">
      <c r="A4707" s="3" t="s">
        <v>2158</v>
      </c>
      <c r="B4707" s="3" t="s">
        <v>2324</v>
      </c>
      <c r="C4707" s="4" t="s">
        <v>2159</v>
      </c>
      <c r="D4707" s="5" t="s">
        <v>2160</v>
      </c>
      <c r="E4707" s="4" t="s">
        <v>2161</v>
      </c>
      <c r="F4707" s="6">
        <v>3075.71</v>
      </c>
      <c r="G4707" s="4">
        <v>46080</v>
      </c>
      <c r="H4707" s="4">
        <v>334256</v>
      </c>
      <c r="I4707" s="5">
        <v>9.2016598100000007</v>
      </c>
      <c r="J4707" s="5">
        <v>7.2538194444444004</v>
      </c>
      <c r="K4707" s="5" t="s">
        <v>2162</v>
      </c>
      <c r="L4707" s="5">
        <v>618</v>
      </c>
      <c r="M4707" s="7" t="s">
        <v>2325</v>
      </c>
      <c r="N4707" s="7" t="s">
        <v>2326</v>
      </c>
      <c r="O4707" s="9" t="str">
        <f t="shared" si="292"/>
        <v>2020-02-25</v>
      </c>
      <c r="P4707" s="1" t="str">
        <f>VLOOKUP(K4707,de_para!$A$2:$B$46,2,0)</f>
        <v>web event</v>
      </c>
      <c r="Q4707" s="1">
        <v>0</v>
      </c>
      <c r="R4707" s="1">
        <f t="shared" si="293"/>
        <v>2</v>
      </c>
      <c r="S4707" s="1">
        <f t="shared" si="294"/>
        <v>2020</v>
      </c>
      <c r="T4707" s="1">
        <f t="shared" si="295"/>
        <v>1</v>
      </c>
    </row>
    <row r="4708" spans="1:20" x14ac:dyDescent="0.2">
      <c r="A4708" s="3" t="s">
        <v>1358</v>
      </c>
      <c r="B4708" s="3" t="s">
        <v>2324</v>
      </c>
      <c r="C4708" s="4" t="s">
        <v>2251</v>
      </c>
      <c r="D4708" s="5" t="s">
        <v>2237</v>
      </c>
      <c r="E4708" s="4" t="s">
        <v>2238</v>
      </c>
      <c r="F4708" s="6">
        <v>4788.08</v>
      </c>
      <c r="G4708" s="4">
        <v>403264</v>
      </c>
      <c r="H4708" s="4">
        <v>458521</v>
      </c>
      <c r="I4708" s="5">
        <v>10.442444289999999</v>
      </c>
      <c r="J4708" s="5">
        <v>1.1370243810506</v>
      </c>
      <c r="K4708" s="5" t="s">
        <v>30</v>
      </c>
      <c r="L4708" s="5">
        <v>203</v>
      </c>
      <c r="M4708" s="7" t="s">
        <v>2325</v>
      </c>
      <c r="N4708" s="7" t="s">
        <v>2326</v>
      </c>
      <c r="O4708" s="9" t="str">
        <f t="shared" si="292"/>
        <v>2020-02-25</v>
      </c>
      <c r="P4708" s="1" t="str">
        <f>VLOOKUP(K4708,de_para!$A$2:$B$46,2,0)</f>
        <v>Lead Ads</v>
      </c>
      <c r="Q4708" s="1">
        <v>0</v>
      </c>
      <c r="R4708" s="1">
        <f t="shared" si="293"/>
        <v>2</v>
      </c>
      <c r="S4708" s="1">
        <f t="shared" si="294"/>
        <v>2020</v>
      </c>
      <c r="T4708" s="1">
        <f t="shared" si="295"/>
        <v>1</v>
      </c>
    </row>
    <row r="4709" spans="1:20" x14ac:dyDescent="0.2">
      <c r="A4709" s="3" t="s">
        <v>2152</v>
      </c>
      <c r="B4709" s="3" t="s">
        <v>2324</v>
      </c>
      <c r="C4709" s="4" t="s">
        <v>2153</v>
      </c>
      <c r="D4709" s="5" t="s">
        <v>2154</v>
      </c>
      <c r="E4709" s="4" t="s">
        <v>2155</v>
      </c>
      <c r="F4709" s="6">
        <v>3010.02</v>
      </c>
      <c r="G4709" s="4">
        <v>15936</v>
      </c>
      <c r="H4709" s="4">
        <v>166535</v>
      </c>
      <c r="I4709" s="5">
        <v>18.074398779999999</v>
      </c>
      <c r="J4709" s="5">
        <v>10.450238453815</v>
      </c>
      <c r="K4709" s="5" t="s">
        <v>2156</v>
      </c>
      <c r="L4709" s="5">
        <v>40</v>
      </c>
      <c r="M4709" s="7" t="s">
        <v>2325</v>
      </c>
      <c r="N4709" s="7" t="s">
        <v>2326</v>
      </c>
      <c r="O4709" s="9" t="str">
        <f t="shared" si="292"/>
        <v>2020-02-25</v>
      </c>
      <c r="P4709" s="1" t="str">
        <f>VLOOKUP(K4709,de_para!$A$2:$B$46,2,0)</f>
        <v>credito_confirmado</v>
      </c>
      <c r="Q4709" s="1">
        <v>0</v>
      </c>
      <c r="R4709" s="1">
        <f t="shared" si="293"/>
        <v>2</v>
      </c>
      <c r="S4709" s="1">
        <f t="shared" si="294"/>
        <v>2020</v>
      </c>
      <c r="T4709" s="1">
        <f t="shared" si="295"/>
        <v>1</v>
      </c>
    </row>
    <row r="4710" spans="1:20" x14ac:dyDescent="0.2">
      <c r="A4710" s="3" t="s">
        <v>311</v>
      </c>
      <c r="B4710" s="3" t="s">
        <v>2324</v>
      </c>
      <c r="C4710" s="4" t="s">
        <v>1545</v>
      </c>
      <c r="D4710" s="5" t="s">
        <v>456</v>
      </c>
      <c r="E4710" s="4" t="s">
        <v>457</v>
      </c>
      <c r="F4710" s="6">
        <v>1792.99</v>
      </c>
      <c r="G4710" s="4">
        <v>219776</v>
      </c>
      <c r="H4710" s="4">
        <v>297114</v>
      </c>
      <c r="I4710" s="5">
        <v>6.0346870199999998</v>
      </c>
      <c r="J4710" s="5">
        <v>1.3518946563773999</v>
      </c>
      <c r="K4710" s="5" t="s">
        <v>38</v>
      </c>
      <c r="L4710" s="5">
        <v>21</v>
      </c>
      <c r="M4710" s="7" t="s">
        <v>2325</v>
      </c>
      <c r="N4710" s="7" t="s">
        <v>2326</v>
      </c>
      <c r="O4710" s="9" t="str">
        <f t="shared" si="292"/>
        <v>2020-02-25</v>
      </c>
      <c r="P4710" s="1" t="str">
        <f>VLOOKUP(K4710,de_para!$A$2:$B$46,2,0)</f>
        <v>Credenciamento</v>
      </c>
      <c r="Q4710" s="1">
        <v>0</v>
      </c>
      <c r="R4710" s="1">
        <f t="shared" si="293"/>
        <v>2</v>
      </c>
      <c r="S4710" s="1">
        <f t="shared" si="294"/>
        <v>2020</v>
      </c>
      <c r="T4710" s="1">
        <f t="shared" si="295"/>
        <v>1</v>
      </c>
    </row>
    <row r="4711" spans="1:20" x14ac:dyDescent="0.2">
      <c r="A4711" s="3" t="s">
        <v>1592</v>
      </c>
      <c r="B4711" s="3" t="s">
        <v>2324</v>
      </c>
      <c r="C4711" s="4" t="s">
        <v>1593</v>
      </c>
      <c r="D4711" s="5" t="s">
        <v>1503</v>
      </c>
      <c r="E4711" s="4" t="s">
        <v>1504</v>
      </c>
      <c r="F4711" s="6">
        <v>3627.49</v>
      </c>
      <c r="G4711" s="4">
        <v>126048</v>
      </c>
      <c r="H4711" s="4">
        <v>382399</v>
      </c>
      <c r="I4711" s="5">
        <v>9.4861388200000007</v>
      </c>
      <c r="J4711" s="5">
        <v>3.0337569814674001</v>
      </c>
      <c r="K4711" s="5" t="s">
        <v>1304</v>
      </c>
      <c r="L4711" s="5">
        <v>298</v>
      </c>
      <c r="M4711" s="7" t="s">
        <v>2325</v>
      </c>
      <c r="N4711" s="7" t="s">
        <v>2326</v>
      </c>
      <c r="O4711" s="9" t="str">
        <f t="shared" si="292"/>
        <v>2020-02-25</v>
      </c>
      <c r="P4711" s="1" t="str">
        <f>VLOOKUP(K4711,de_para!$A$2:$B$46,2,0)</f>
        <v>web event</v>
      </c>
      <c r="Q4711" s="1">
        <v>0</v>
      </c>
      <c r="R4711" s="1">
        <f t="shared" si="293"/>
        <v>2</v>
      </c>
      <c r="S4711" s="1">
        <f t="shared" si="294"/>
        <v>2020</v>
      </c>
      <c r="T4711" s="1">
        <f t="shared" si="295"/>
        <v>1</v>
      </c>
    </row>
    <row r="4712" spans="1:20" x14ac:dyDescent="0.2">
      <c r="A4712" s="3" t="s">
        <v>2188</v>
      </c>
      <c r="B4712" s="3" t="s">
        <v>2324</v>
      </c>
      <c r="C4712" s="4" t="s">
        <v>2189</v>
      </c>
      <c r="D4712" s="5" t="s">
        <v>1524</v>
      </c>
      <c r="E4712" s="4" t="s">
        <v>1525</v>
      </c>
      <c r="F4712" s="6">
        <v>857.71</v>
      </c>
      <c r="G4712" s="4">
        <v>39336</v>
      </c>
      <c r="H4712" s="4">
        <v>82535</v>
      </c>
      <c r="I4712" s="5">
        <v>10.39207609</v>
      </c>
      <c r="J4712" s="5">
        <v>2.0982052064266998</v>
      </c>
      <c r="K4712" s="5" t="s">
        <v>19</v>
      </c>
      <c r="L4712" s="5">
        <v>28</v>
      </c>
      <c r="M4712" s="7" t="s">
        <v>2325</v>
      </c>
      <c r="N4712" s="7" t="s">
        <v>2326</v>
      </c>
      <c r="O4712" s="9" t="str">
        <f t="shared" si="292"/>
        <v>2020-02-25</v>
      </c>
      <c r="P4712" s="1" t="str">
        <f>VLOOKUP(K4712,de_para!$A$2:$B$46,2,0)</f>
        <v>web event</v>
      </c>
      <c r="Q4712" s="1">
        <v>0</v>
      </c>
      <c r="R4712" s="1">
        <f t="shared" si="293"/>
        <v>2</v>
      </c>
      <c r="S4712" s="1">
        <f t="shared" si="294"/>
        <v>2020</v>
      </c>
      <c r="T4712" s="1">
        <f t="shared" si="295"/>
        <v>1</v>
      </c>
    </row>
    <row r="4713" spans="1:20" x14ac:dyDescent="0.2">
      <c r="A4713" s="3" t="s">
        <v>2054</v>
      </c>
      <c r="B4713" s="3" t="s">
        <v>2324</v>
      </c>
      <c r="C4713" s="4" t="s">
        <v>2256</v>
      </c>
      <c r="D4713" s="5" t="s">
        <v>2237</v>
      </c>
      <c r="E4713" s="4" t="s">
        <v>2238</v>
      </c>
      <c r="F4713" s="6">
        <v>1653.33</v>
      </c>
      <c r="G4713" s="4">
        <v>163455</v>
      </c>
      <c r="H4713" s="4">
        <v>178025</v>
      </c>
      <c r="I4713" s="5">
        <v>9.2870664200000004</v>
      </c>
      <c r="J4713" s="5">
        <v>1.0891376831544</v>
      </c>
      <c r="K4713" s="5" t="s">
        <v>30</v>
      </c>
      <c r="L4713" s="5">
        <v>64</v>
      </c>
      <c r="M4713" s="7" t="s">
        <v>2325</v>
      </c>
      <c r="N4713" s="7" t="s">
        <v>2326</v>
      </c>
      <c r="O4713" s="9" t="str">
        <f t="shared" si="292"/>
        <v>2020-02-25</v>
      </c>
      <c r="P4713" s="1" t="str">
        <f>VLOOKUP(K4713,de_para!$A$2:$B$46,2,0)</f>
        <v>Lead Ads</v>
      </c>
      <c r="Q4713" s="1">
        <v>0</v>
      </c>
      <c r="R4713" s="1">
        <f t="shared" si="293"/>
        <v>2</v>
      </c>
      <c r="S4713" s="1">
        <f t="shared" si="294"/>
        <v>2020</v>
      </c>
      <c r="T4713" s="1">
        <f t="shared" si="295"/>
        <v>1</v>
      </c>
    </row>
    <row r="4714" spans="1:20" x14ac:dyDescent="0.2">
      <c r="A4714" s="3" t="s">
        <v>1569</v>
      </c>
      <c r="B4714" s="3" t="s">
        <v>2324</v>
      </c>
      <c r="C4714" s="4" t="s">
        <v>2244</v>
      </c>
      <c r="D4714" s="5" t="s">
        <v>2237</v>
      </c>
      <c r="E4714" s="4" t="s">
        <v>2238</v>
      </c>
      <c r="F4714" s="6">
        <v>7854.86</v>
      </c>
      <c r="G4714" s="4">
        <v>1242881</v>
      </c>
      <c r="H4714" s="4">
        <v>1473892</v>
      </c>
      <c r="I4714" s="5">
        <v>5.32933214</v>
      </c>
      <c r="J4714" s="5">
        <v>1.1858673517416001</v>
      </c>
      <c r="K4714" s="5" t="s">
        <v>30</v>
      </c>
      <c r="L4714" s="5">
        <v>320</v>
      </c>
      <c r="M4714" s="7" t="s">
        <v>2325</v>
      </c>
      <c r="N4714" s="7" t="s">
        <v>2326</v>
      </c>
      <c r="O4714" s="9" t="str">
        <f t="shared" si="292"/>
        <v>2020-02-25</v>
      </c>
      <c r="P4714" s="1" t="str">
        <f>VLOOKUP(K4714,de_para!$A$2:$B$46,2,0)</f>
        <v>Lead Ads</v>
      </c>
      <c r="Q4714" s="1">
        <v>0</v>
      </c>
      <c r="R4714" s="1">
        <f t="shared" si="293"/>
        <v>2</v>
      </c>
      <c r="S4714" s="1">
        <f t="shared" si="294"/>
        <v>2020</v>
      </c>
      <c r="T4714" s="1">
        <f t="shared" si="295"/>
        <v>1</v>
      </c>
    </row>
    <row r="4715" spans="1:20" x14ac:dyDescent="0.2">
      <c r="A4715" s="3" t="s">
        <v>1358</v>
      </c>
      <c r="B4715" s="3" t="s">
        <v>2324</v>
      </c>
      <c r="C4715" s="4" t="s">
        <v>1614</v>
      </c>
      <c r="D4715" s="5" t="s">
        <v>1615</v>
      </c>
      <c r="E4715" s="4" t="s">
        <v>1616</v>
      </c>
      <c r="F4715" s="6">
        <v>1758.47</v>
      </c>
      <c r="G4715" s="4">
        <v>151842</v>
      </c>
      <c r="H4715" s="4">
        <v>167043</v>
      </c>
      <c r="I4715" s="5">
        <v>10.52704992</v>
      </c>
      <c r="J4715" s="5">
        <v>1.1001106413245001</v>
      </c>
      <c r="K4715" s="5" t="s">
        <v>30</v>
      </c>
      <c r="L4715" s="5">
        <v>49</v>
      </c>
      <c r="M4715" s="7" t="s">
        <v>2325</v>
      </c>
      <c r="N4715" s="7" t="s">
        <v>2326</v>
      </c>
      <c r="O4715" s="9" t="str">
        <f t="shared" si="292"/>
        <v>2020-02-25</v>
      </c>
      <c r="P4715" s="1" t="str">
        <f>VLOOKUP(K4715,de_para!$A$2:$B$46,2,0)</f>
        <v>Lead Ads</v>
      </c>
      <c r="Q4715" s="1">
        <v>0</v>
      </c>
      <c r="R4715" s="1">
        <f t="shared" si="293"/>
        <v>2</v>
      </c>
      <c r="S4715" s="1">
        <f t="shared" si="294"/>
        <v>2020</v>
      </c>
      <c r="T4715" s="1">
        <f t="shared" si="295"/>
        <v>1</v>
      </c>
    </row>
    <row r="4716" spans="1:20" x14ac:dyDescent="0.2">
      <c r="A4716" s="3" t="s">
        <v>1094</v>
      </c>
      <c r="B4716" s="3" t="s">
        <v>2324</v>
      </c>
      <c r="C4716" s="4" t="s">
        <v>1541</v>
      </c>
      <c r="D4716" s="5" t="s">
        <v>1524</v>
      </c>
      <c r="E4716" s="4" t="s">
        <v>1525</v>
      </c>
      <c r="F4716" s="6">
        <v>872.65</v>
      </c>
      <c r="G4716" s="4">
        <v>9332</v>
      </c>
      <c r="H4716" s="4">
        <v>35889</v>
      </c>
      <c r="I4716" s="5">
        <v>24.3152498</v>
      </c>
      <c r="J4716" s="5">
        <v>3.8457993999142999</v>
      </c>
      <c r="K4716" s="5" t="s">
        <v>19</v>
      </c>
      <c r="L4716" s="5">
        <v>35</v>
      </c>
      <c r="M4716" s="7" t="s">
        <v>2325</v>
      </c>
      <c r="N4716" s="7" t="s">
        <v>2326</v>
      </c>
      <c r="O4716" s="9" t="str">
        <f t="shared" si="292"/>
        <v>2020-02-25</v>
      </c>
      <c r="P4716" s="1" t="str">
        <f>VLOOKUP(K4716,de_para!$A$2:$B$46,2,0)</f>
        <v>web event</v>
      </c>
      <c r="Q4716" s="1">
        <v>0</v>
      </c>
      <c r="R4716" s="1">
        <f t="shared" si="293"/>
        <v>2</v>
      </c>
      <c r="S4716" s="1">
        <f t="shared" si="294"/>
        <v>2020</v>
      </c>
      <c r="T4716" s="1">
        <f t="shared" si="295"/>
        <v>1</v>
      </c>
    </row>
    <row r="4717" spans="1:20" x14ac:dyDescent="0.2">
      <c r="A4717" s="3" t="s">
        <v>2174</v>
      </c>
      <c r="B4717" s="3" t="s">
        <v>2324</v>
      </c>
      <c r="C4717" s="4" t="s">
        <v>2175</v>
      </c>
      <c r="D4717" s="5" t="s">
        <v>2176</v>
      </c>
      <c r="E4717" s="4" t="s">
        <v>2177</v>
      </c>
      <c r="F4717" s="6">
        <v>2654.09</v>
      </c>
      <c r="G4717" s="4">
        <v>17728</v>
      </c>
      <c r="H4717" s="4">
        <v>157692</v>
      </c>
      <c r="I4717" s="5">
        <v>16.830847469999998</v>
      </c>
      <c r="J4717" s="5">
        <v>8.8950812274367994</v>
      </c>
      <c r="K4717" s="5" t="s">
        <v>2156</v>
      </c>
      <c r="L4717" s="5">
        <v>14</v>
      </c>
      <c r="M4717" s="7" t="s">
        <v>2325</v>
      </c>
      <c r="N4717" s="7" t="s">
        <v>2326</v>
      </c>
      <c r="O4717" s="9" t="str">
        <f t="shared" si="292"/>
        <v>2020-02-25</v>
      </c>
      <c r="P4717" s="1" t="str">
        <f>VLOOKUP(K4717,de_para!$A$2:$B$46,2,0)</f>
        <v>credito_confirmado</v>
      </c>
      <c r="Q4717" s="1">
        <v>0</v>
      </c>
      <c r="R4717" s="1">
        <f t="shared" si="293"/>
        <v>2</v>
      </c>
      <c r="S4717" s="1">
        <f t="shared" si="294"/>
        <v>2020</v>
      </c>
      <c r="T4717" s="1">
        <f t="shared" si="295"/>
        <v>1</v>
      </c>
    </row>
    <row r="4718" spans="1:20" x14ac:dyDescent="0.2">
      <c r="A4718" s="3" t="s">
        <v>2191</v>
      </c>
      <c r="B4718" s="3" t="s">
        <v>2324</v>
      </c>
      <c r="C4718" s="4" t="s">
        <v>2254</v>
      </c>
      <c r="D4718" s="5" t="s">
        <v>1416</v>
      </c>
      <c r="E4718" s="4" t="s">
        <v>1417</v>
      </c>
      <c r="F4718" s="6">
        <v>6768.39</v>
      </c>
      <c r="G4718" s="4">
        <v>392393</v>
      </c>
      <c r="H4718" s="4">
        <v>489613</v>
      </c>
      <c r="I4718" s="5">
        <v>13.823958920000001</v>
      </c>
      <c r="J4718" s="5">
        <v>1.247761810226</v>
      </c>
      <c r="K4718" s="5" t="s">
        <v>200</v>
      </c>
      <c r="L4718" s="5">
        <v>356</v>
      </c>
      <c r="M4718" s="7" t="s">
        <v>2325</v>
      </c>
      <c r="N4718" s="7" t="s">
        <v>2326</v>
      </c>
      <c r="O4718" s="9" t="str">
        <f t="shared" si="292"/>
        <v>2020-02-25</v>
      </c>
      <c r="P4718" s="1" t="str">
        <f>VLOOKUP(K4718,de_para!$A$2:$B$46,2,0)</f>
        <v>Mensagem</v>
      </c>
      <c r="Q4718" s="1">
        <v>1</v>
      </c>
      <c r="R4718" s="1">
        <f t="shared" si="293"/>
        <v>2</v>
      </c>
      <c r="S4718" s="1">
        <f t="shared" si="294"/>
        <v>2020</v>
      </c>
      <c r="T4718" s="1">
        <f t="shared" si="295"/>
        <v>1</v>
      </c>
    </row>
    <row r="4719" spans="1:20" x14ac:dyDescent="0.2">
      <c r="A4719" s="3" t="s">
        <v>2318</v>
      </c>
      <c r="B4719" s="3" t="s">
        <v>2324</v>
      </c>
      <c r="C4719" s="4" t="s">
        <v>2319</v>
      </c>
      <c r="D4719" s="5" t="s">
        <v>2320</v>
      </c>
      <c r="E4719" s="4" t="s">
        <v>2321</v>
      </c>
      <c r="F4719" s="6">
        <v>1556.16</v>
      </c>
      <c r="G4719" s="4">
        <v>15428</v>
      </c>
      <c r="H4719" s="4">
        <v>50868</v>
      </c>
      <c r="I4719" s="5">
        <v>30.592120779999998</v>
      </c>
      <c r="J4719" s="5">
        <v>3.2971221156339001</v>
      </c>
      <c r="K4719" s="5" t="s">
        <v>30</v>
      </c>
      <c r="L4719" s="5">
        <v>14</v>
      </c>
      <c r="M4719" s="7" t="s">
        <v>2325</v>
      </c>
      <c r="N4719" s="7" t="s">
        <v>2326</v>
      </c>
      <c r="O4719" s="9" t="str">
        <f t="shared" si="292"/>
        <v>2020-02-25</v>
      </c>
      <c r="P4719" s="1" t="str">
        <f>VLOOKUP(K4719,de_para!$A$2:$B$46,2,0)</f>
        <v>Lead Ads</v>
      </c>
      <c r="Q4719" s="1">
        <v>0</v>
      </c>
      <c r="R4719" s="1">
        <f t="shared" si="293"/>
        <v>2</v>
      </c>
      <c r="S4719" s="1">
        <f t="shared" si="294"/>
        <v>2020</v>
      </c>
      <c r="T4719" s="1">
        <f t="shared" si="295"/>
        <v>1</v>
      </c>
    </row>
    <row r="4720" spans="1:20" x14ac:dyDescent="0.2">
      <c r="A4720" s="3" t="s">
        <v>2200</v>
      </c>
      <c r="B4720" s="3" t="s">
        <v>2324</v>
      </c>
      <c r="C4720" s="4" t="s">
        <v>2271</v>
      </c>
      <c r="D4720" s="5" t="s">
        <v>1239</v>
      </c>
      <c r="E4720" s="4" t="s">
        <v>1240</v>
      </c>
      <c r="F4720" s="6">
        <v>1787.89</v>
      </c>
      <c r="G4720" s="4">
        <v>102114</v>
      </c>
      <c r="H4720" s="4">
        <v>112104</v>
      </c>
      <c r="I4720" s="5">
        <v>15.94849426</v>
      </c>
      <c r="J4720" s="5">
        <v>1.0978318350078999</v>
      </c>
      <c r="K4720" s="5" t="s">
        <v>200</v>
      </c>
      <c r="L4720" s="5">
        <v>71</v>
      </c>
      <c r="M4720" s="7" t="s">
        <v>2325</v>
      </c>
      <c r="N4720" s="7" t="s">
        <v>2326</v>
      </c>
      <c r="O4720" s="9" t="str">
        <f t="shared" si="292"/>
        <v>2020-02-25</v>
      </c>
      <c r="P4720" s="1" t="str">
        <f>VLOOKUP(K4720,de_para!$A$2:$B$46,2,0)</f>
        <v>Mensagem</v>
      </c>
      <c r="Q4720" s="1">
        <v>1</v>
      </c>
      <c r="R4720" s="1">
        <f t="shared" si="293"/>
        <v>2</v>
      </c>
      <c r="S4720" s="1">
        <f t="shared" si="294"/>
        <v>2020</v>
      </c>
      <c r="T4720" s="1">
        <f t="shared" si="295"/>
        <v>1</v>
      </c>
    </row>
    <row r="4721" spans="1:20" x14ac:dyDescent="0.2">
      <c r="A4721" s="3" t="s">
        <v>1574</v>
      </c>
      <c r="B4721" s="3" t="s">
        <v>2324</v>
      </c>
      <c r="C4721" s="4" t="s">
        <v>2249</v>
      </c>
      <c r="D4721" s="5" t="s">
        <v>1615</v>
      </c>
      <c r="E4721" s="4" t="s">
        <v>1616</v>
      </c>
      <c r="F4721" s="6">
        <v>296.76</v>
      </c>
      <c r="G4721" s="4">
        <v>23904</v>
      </c>
      <c r="H4721" s="4">
        <v>24843</v>
      </c>
      <c r="I4721" s="5">
        <v>11.94541722</v>
      </c>
      <c r="J4721" s="5">
        <v>1.0392821285141001</v>
      </c>
      <c r="K4721" s="5" t="s">
        <v>30</v>
      </c>
      <c r="L4721" s="5">
        <v>6</v>
      </c>
      <c r="M4721" s="7" t="s">
        <v>2325</v>
      </c>
      <c r="N4721" s="7" t="s">
        <v>2326</v>
      </c>
      <c r="O4721" s="9" t="str">
        <f t="shared" si="292"/>
        <v>2020-02-25</v>
      </c>
      <c r="P4721" s="1" t="str">
        <f>VLOOKUP(K4721,de_para!$A$2:$B$46,2,0)</f>
        <v>Lead Ads</v>
      </c>
      <c r="Q4721" s="1">
        <v>0</v>
      </c>
      <c r="R4721" s="1">
        <f t="shared" si="293"/>
        <v>2</v>
      </c>
      <c r="S4721" s="1">
        <f t="shared" si="294"/>
        <v>2020</v>
      </c>
      <c r="T4721" s="1">
        <f t="shared" si="295"/>
        <v>1</v>
      </c>
    </row>
    <row r="4722" spans="1:20" x14ac:dyDescent="0.2">
      <c r="A4722" s="3" t="s">
        <v>2329</v>
      </c>
      <c r="B4722" s="3" t="s">
        <v>2324</v>
      </c>
      <c r="C4722" s="4" t="s">
        <v>2330</v>
      </c>
      <c r="D4722" s="5" t="s">
        <v>2176</v>
      </c>
      <c r="E4722" s="4" t="s">
        <v>2177</v>
      </c>
      <c r="F4722" s="6">
        <v>0</v>
      </c>
      <c r="G4722" s="4">
        <v>0</v>
      </c>
      <c r="H4722" s="4">
        <v>0</v>
      </c>
      <c r="I4722" s="5" t="s">
        <v>42</v>
      </c>
      <c r="J4722" s="5">
        <v>0</v>
      </c>
      <c r="K4722" s="5" t="s">
        <v>2156</v>
      </c>
      <c r="L4722" s="5">
        <v>1</v>
      </c>
      <c r="M4722" s="7" t="s">
        <v>2325</v>
      </c>
      <c r="N4722" s="7" t="s">
        <v>2326</v>
      </c>
      <c r="O4722" s="9" t="str">
        <f t="shared" si="292"/>
        <v>2020-02-25</v>
      </c>
      <c r="P4722" s="1" t="str">
        <f>VLOOKUP(K4722,de_para!$A$2:$B$46,2,0)</f>
        <v>credito_confirmado</v>
      </c>
      <c r="Q4722" s="1">
        <v>0</v>
      </c>
      <c r="R4722" s="1">
        <f t="shared" si="293"/>
        <v>2</v>
      </c>
      <c r="S4722" s="1">
        <f t="shared" si="294"/>
        <v>2020</v>
      </c>
      <c r="T4722" s="1">
        <f t="shared" si="295"/>
        <v>1</v>
      </c>
    </row>
    <row r="4723" spans="1:20" x14ac:dyDescent="0.2">
      <c r="A4723" s="3" t="s">
        <v>2221</v>
      </c>
      <c r="B4723" s="3" t="s">
        <v>2324</v>
      </c>
      <c r="C4723" s="4" t="s">
        <v>2250</v>
      </c>
      <c r="D4723" s="5" t="s">
        <v>1416</v>
      </c>
      <c r="E4723" s="4" t="s">
        <v>1417</v>
      </c>
      <c r="F4723" s="6">
        <v>4739.51</v>
      </c>
      <c r="G4723" s="4">
        <v>322762</v>
      </c>
      <c r="H4723" s="4">
        <v>369540</v>
      </c>
      <c r="I4723" s="5">
        <v>12.82543162</v>
      </c>
      <c r="J4723" s="5">
        <v>1.144930320174</v>
      </c>
      <c r="K4723" s="5" t="s">
        <v>200</v>
      </c>
      <c r="L4723" s="5">
        <v>228</v>
      </c>
      <c r="M4723" s="7" t="s">
        <v>2325</v>
      </c>
      <c r="N4723" s="7" t="s">
        <v>2326</v>
      </c>
      <c r="O4723" s="9" t="str">
        <f t="shared" si="292"/>
        <v>2020-02-25</v>
      </c>
      <c r="P4723" s="1" t="str">
        <f>VLOOKUP(K4723,de_para!$A$2:$B$46,2,0)</f>
        <v>Mensagem</v>
      </c>
      <c r="Q4723" s="1">
        <v>1</v>
      </c>
      <c r="R4723" s="1">
        <f t="shared" si="293"/>
        <v>2</v>
      </c>
      <c r="S4723" s="1">
        <f t="shared" si="294"/>
        <v>2020</v>
      </c>
      <c r="T4723" s="1">
        <f t="shared" si="295"/>
        <v>1</v>
      </c>
    </row>
    <row r="4724" spans="1:20" x14ac:dyDescent="0.2">
      <c r="A4724" s="3" t="s">
        <v>2191</v>
      </c>
      <c r="B4724" s="3" t="s">
        <v>2324</v>
      </c>
      <c r="C4724" s="4" t="s">
        <v>2192</v>
      </c>
      <c r="D4724" s="5" t="s">
        <v>1239</v>
      </c>
      <c r="E4724" s="4" t="s">
        <v>1240</v>
      </c>
      <c r="F4724" s="6">
        <v>5810.52</v>
      </c>
      <c r="G4724" s="4">
        <v>390147</v>
      </c>
      <c r="H4724" s="4">
        <v>460680</v>
      </c>
      <c r="I4724" s="5">
        <v>12.61292003</v>
      </c>
      <c r="J4724" s="5">
        <v>1.1807857038501</v>
      </c>
      <c r="K4724" s="5" t="s">
        <v>200</v>
      </c>
      <c r="L4724" s="5">
        <v>234</v>
      </c>
      <c r="M4724" s="7" t="s">
        <v>2325</v>
      </c>
      <c r="N4724" s="7" t="s">
        <v>2326</v>
      </c>
      <c r="O4724" s="9" t="str">
        <f t="shared" si="292"/>
        <v>2020-02-25</v>
      </c>
      <c r="P4724" s="1" t="str">
        <f>VLOOKUP(K4724,de_para!$A$2:$B$46,2,0)</f>
        <v>Mensagem</v>
      </c>
      <c r="Q4724" s="1">
        <v>1</v>
      </c>
      <c r="R4724" s="1">
        <f t="shared" si="293"/>
        <v>2</v>
      </c>
      <c r="S4724" s="1">
        <f t="shared" si="294"/>
        <v>2020</v>
      </c>
      <c r="T4724" s="1">
        <f t="shared" si="295"/>
        <v>1</v>
      </c>
    </row>
    <row r="4725" spans="1:20" x14ac:dyDescent="0.2">
      <c r="A4725" s="3" t="s">
        <v>2294</v>
      </c>
      <c r="B4725" s="3" t="s">
        <v>2324</v>
      </c>
      <c r="C4725" s="4" t="s">
        <v>2331</v>
      </c>
      <c r="D4725" s="5" t="s">
        <v>2332</v>
      </c>
      <c r="E4725" s="4" t="s">
        <v>2333</v>
      </c>
      <c r="F4725" s="6">
        <v>73.540000000000006</v>
      </c>
      <c r="G4725" s="4">
        <v>3319</v>
      </c>
      <c r="H4725" s="4">
        <v>4243</v>
      </c>
      <c r="I4725" s="5">
        <v>17.332076359999999</v>
      </c>
      <c r="J4725" s="5">
        <v>1.2783971075625</v>
      </c>
      <c r="K4725" s="5" t="s">
        <v>2156</v>
      </c>
      <c r="L4725" s="5" t="s">
        <v>42</v>
      </c>
      <c r="M4725" s="7" t="s">
        <v>2325</v>
      </c>
      <c r="N4725" s="7" t="s">
        <v>2326</v>
      </c>
      <c r="O4725" s="9" t="str">
        <f t="shared" si="292"/>
        <v>2020-02-25</v>
      </c>
      <c r="P4725" s="1" t="str">
        <f>VLOOKUP(K4725,de_para!$A$2:$B$46,2,0)</f>
        <v>credito_confirmado</v>
      </c>
      <c r="Q4725" s="1">
        <v>0</v>
      </c>
      <c r="R4725" s="1">
        <f t="shared" si="293"/>
        <v>2</v>
      </c>
      <c r="S4725" s="1">
        <f t="shared" si="294"/>
        <v>2020</v>
      </c>
      <c r="T4725" s="1">
        <f t="shared" si="295"/>
        <v>1</v>
      </c>
    </row>
    <row r="4726" spans="1:20" x14ac:dyDescent="0.2">
      <c r="A4726" s="3" t="s">
        <v>1536</v>
      </c>
      <c r="B4726" s="3" t="s">
        <v>2324</v>
      </c>
      <c r="C4726" s="4" t="s">
        <v>1537</v>
      </c>
      <c r="D4726" s="5" t="s">
        <v>1524</v>
      </c>
      <c r="E4726" s="4" t="s">
        <v>1525</v>
      </c>
      <c r="F4726" s="6">
        <v>3791.86</v>
      </c>
      <c r="G4726" s="4">
        <v>133024</v>
      </c>
      <c r="H4726" s="4">
        <v>306788</v>
      </c>
      <c r="I4726" s="5">
        <v>12.35987066</v>
      </c>
      <c r="J4726" s="5">
        <v>2.3062605244165999</v>
      </c>
      <c r="K4726" s="5" t="s">
        <v>19</v>
      </c>
      <c r="L4726" s="5">
        <v>157</v>
      </c>
      <c r="M4726" s="7" t="s">
        <v>2325</v>
      </c>
      <c r="N4726" s="7" t="s">
        <v>2326</v>
      </c>
      <c r="O4726" s="9" t="str">
        <f t="shared" si="292"/>
        <v>2020-02-25</v>
      </c>
      <c r="P4726" s="1" t="str">
        <f>VLOOKUP(K4726,de_para!$A$2:$B$46,2,0)</f>
        <v>web event</v>
      </c>
      <c r="Q4726" s="1">
        <v>0</v>
      </c>
      <c r="R4726" s="1">
        <f t="shared" si="293"/>
        <v>2</v>
      </c>
      <c r="S4726" s="1">
        <f t="shared" si="294"/>
        <v>2020</v>
      </c>
      <c r="T4726" s="1">
        <f t="shared" si="295"/>
        <v>1</v>
      </c>
    </row>
    <row r="4727" spans="1:20" x14ac:dyDescent="0.2">
      <c r="A4727" s="3" t="s">
        <v>2334</v>
      </c>
      <c r="B4727" s="3" t="s">
        <v>2324</v>
      </c>
      <c r="C4727" s="4" t="s">
        <v>2335</v>
      </c>
      <c r="D4727" s="5" t="s">
        <v>2176</v>
      </c>
      <c r="E4727" s="4" t="s">
        <v>2177</v>
      </c>
      <c r="F4727" s="6">
        <v>20.329999999999998</v>
      </c>
      <c r="G4727" s="4">
        <v>1056</v>
      </c>
      <c r="H4727" s="4">
        <v>1873</v>
      </c>
      <c r="I4727" s="5">
        <v>10.854244530000001</v>
      </c>
      <c r="J4727" s="5">
        <v>1.7736742424242</v>
      </c>
      <c r="K4727" s="5" t="s">
        <v>2156</v>
      </c>
      <c r="L4727" s="5">
        <v>1</v>
      </c>
      <c r="M4727" s="7" t="s">
        <v>2325</v>
      </c>
      <c r="N4727" s="7" t="s">
        <v>2326</v>
      </c>
      <c r="O4727" s="9" t="str">
        <f t="shared" si="292"/>
        <v>2020-02-25</v>
      </c>
      <c r="P4727" s="1" t="str">
        <f>VLOOKUP(K4727,de_para!$A$2:$B$46,2,0)</f>
        <v>credito_confirmado</v>
      </c>
      <c r="Q4727" s="1">
        <v>0</v>
      </c>
      <c r="R4727" s="1">
        <f t="shared" si="293"/>
        <v>2</v>
      </c>
      <c r="S4727" s="1">
        <f t="shared" si="294"/>
        <v>2020</v>
      </c>
      <c r="T4727" s="1">
        <f t="shared" si="295"/>
        <v>1</v>
      </c>
    </row>
    <row r="4728" spans="1:20" x14ac:dyDescent="0.2">
      <c r="A4728" s="3" t="s">
        <v>958</v>
      </c>
      <c r="B4728" s="3" t="s">
        <v>2324</v>
      </c>
      <c r="C4728" s="4" t="s">
        <v>2287</v>
      </c>
      <c r="D4728" s="5" t="s">
        <v>2288</v>
      </c>
      <c r="E4728" s="4" t="s">
        <v>2289</v>
      </c>
      <c r="F4728" s="6">
        <v>3.96</v>
      </c>
      <c r="G4728" s="4">
        <v>913</v>
      </c>
      <c r="H4728" s="4">
        <v>956</v>
      </c>
      <c r="I4728" s="5">
        <v>4.1422594100000003</v>
      </c>
      <c r="J4728" s="5">
        <v>1.0470974808324001</v>
      </c>
      <c r="K4728" s="5" t="s">
        <v>2290</v>
      </c>
      <c r="L4728" s="5" t="s">
        <v>42</v>
      </c>
      <c r="M4728" s="7" t="s">
        <v>2325</v>
      </c>
      <c r="N4728" s="7" t="s">
        <v>2326</v>
      </c>
      <c r="O4728" s="9" t="str">
        <f t="shared" si="292"/>
        <v>2020-02-25</v>
      </c>
      <c r="P4728" s="1" t="str">
        <f>VLOOKUP(K4728,de_para!$A$2:$B$46,2,0)</f>
        <v>Credenciamento</v>
      </c>
      <c r="Q4728" s="1">
        <v>0</v>
      </c>
      <c r="R4728" s="1">
        <f t="shared" si="293"/>
        <v>2</v>
      </c>
      <c r="S4728" s="1">
        <f t="shared" si="294"/>
        <v>2020</v>
      </c>
      <c r="T4728" s="1">
        <f t="shared" si="295"/>
        <v>1</v>
      </c>
    </row>
    <row r="4729" spans="1:20" x14ac:dyDescent="0.2">
      <c r="A4729" s="3" t="s">
        <v>1446</v>
      </c>
      <c r="B4729" s="3" t="s">
        <v>2324</v>
      </c>
      <c r="C4729" s="4" t="s">
        <v>1677</v>
      </c>
      <c r="D4729" s="5" t="s">
        <v>1239</v>
      </c>
      <c r="E4729" s="4" t="s">
        <v>1240</v>
      </c>
      <c r="F4729" s="6">
        <v>5543.3</v>
      </c>
      <c r="G4729" s="4">
        <v>646916</v>
      </c>
      <c r="H4729" s="4">
        <v>727255</v>
      </c>
      <c r="I4729" s="5">
        <v>7.62222329</v>
      </c>
      <c r="J4729" s="5">
        <v>1.1241876843361001</v>
      </c>
      <c r="K4729" s="5" t="s">
        <v>200</v>
      </c>
      <c r="L4729" s="5">
        <v>192</v>
      </c>
      <c r="M4729" s="7" t="s">
        <v>2325</v>
      </c>
      <c r="N4729" s="7" t="s">
        <v>2326</v>
      </c>
      <c r="O4729" s="9" t="str">
        <f t="shared" si="292"/>
        <v>2020-02-25</v>
      </c>
      <c r="P4729" s="1" t="str">
        <f>VLOOKUP(K4729,de_para!$A$2:$B$46,2,0)</f>
        <v>Mensagem</v>
      </c>
      <c r="Q4729" s="1">
        <v>1</v>
      </c>
      <c r="R4729" s="1">
        <f t="shared" si="293"/>
        <v>2</v>
      </c>
      <c r="S4729" s="1">
        <f t="shared" si="294"/>
        <v>2020</v>
      </c>
      <c r="T4729" s="1">
        <f t="shared" si="295"/>
        <v>1</v>
      </c>
    </row>
    <row r="4730" spans="1:20" x14ac:dyDescent="0.2">
      <c r="A4730" s="3" t="s">
        <v>2336</v>
      </c>
      <c r="B4730" s="3" t="s">
        <v>2324</v>
      </c>
      <c r="C4730" s="4" t="s">
        <v>2337</v>
      </c>
      <c r="D4730" s="5" t="s">
        <v>2338</v>
      </c>
      <c r="E4730" s="4" t="s">
        <v>2339</v>
      </c>
      <c r="F4730" s="6">
        <v>48.34</v>
      </c>
      <c r="G4730" s="4">
        <v>1921</v>
      </c>
      <c r="H4730" s="4">
        <v>3564</v>
      </c>
      <c r="I4730" s="5">
        <v>13.5634119</v>
      </c>
      <c r="J4730" s="5">
        <v>1.8552837064029</v>
      </c>
      <c r="K4730" s="5" t="s">
        <v>2156</v>
      </c>
      <c r="L4730" s="5">
        <v>1</v>
      </c>
      <c r="M4730" s="7" t="s">
        <v>2325</v>
      </c>
      <c r="N4730" s="7" t="s">
        <v>2326</v>
      </c>
      <c r="O4730" s="9" t="str">
        <f t="shared" si="292"/>
        <v>2020-02-25</v>
      </c>
      <c r="P4730" s="1" t="str">
        <f>VLOOKUP(K4730,de_para!$A$2:$B$46,2,0)</f>
        <v>credito_confirmado</v>
      </c>
      <c r="Q4730" s="1">
        <v>0</v>
      </c>
      <c r="R4730" s="1">
        <f t="shared" si="293"/>
        <v>2</v>
      </c>
      <c r="S4730" s="1">
        <f t="shared" si="294"/>
        <v>2020</v>
      </c>
      <c r="T4730" s="1">
        <f t="shared" si="295"/>
        <v>1</v>
      </c>
    </row>
    <row r="4731" spans="1:20" x14ac:dyDescent="0.2">
      <c r="A4731" s="3" t="s">
        <v>1358</v>
      </c>
      <c r="B4731" s="3" t="s">
        <v>2324</v>
      </c>
      <c r="C4731" s="4" t="s">
        <v>1359</v>
      </c>
      <c r="D4731" s="5" t="s">
        <v>1360</v>
      </c>
      <c r="E4731" s="4" t="s">
        <v>1361</v>
      </c>
      <c r="F4731" s="6">
        <v>11922.45</v>
      </c>
      <c r="G4731" s="4">
        <v>902142</v>
      </c>
      <c r="H4731" s="4">
        <v>1125949</v>
      </c>
      <c r="I4731" s="5">
        <v>10.58880109</v>
      </c>
      <c r="J4731" s="5">
        <v>1.2480840045137001</v>
      </c>
      <c r="K4731" s="5" t="s">
        <v>30</v>
      </c>
      <c r="L4731" s="5">
        <v>472</v>
      </c>
      <c r="M4731" s="7" t="s">
        <v>2325</v>
      </c>
      <c r="N4731" s="7" t="s">
        <v>2326</v>
      </c>
      <c r="O4731" s="9" t="str">
        <f t="shared" si="292"/>
        <v>2020-02-25</v>
      </c>
      <c r="P4731" s="1" t="str">
        <f>VLOOKUP(K4731,de_para!$A$2:$B$46,2,0)</f>
        <v>Lead Ads</v>
      </c>
      <c r="Q4731" s="1">
        <v>0</v>
      </c>
      <c r="R4731" s="1">
        <f t="shared" si="293"/>
        <v>2</v>
      </c>
      <c r="S4731" s="1">
        <f t="shared" si="294"/>
        <v>2020</v>
      </c>
      <c r="T4731" s="1">
        <f t="shared" si="295"/>
        <v>1</v>
      </c>
    </row>
    <row r="4732" spans="1:20" x14ac:dyDescent="0.2">
      <c r="A4732" s="3" t="s">
        <v>311</v>
      </c>
      <c r="B4732" s="3" t="s">
        <v>2324</v>
      </c>
      <c r="C4732" s="4" t="s">
        <v>2305</v>
      </c>
      <c r="D4732" s="5" t="s">
        <v>2288</v>
      </c>
      <c r="E4732" s="4" t="s">
        <v>2289</v>
      </c>
      <c r="F4732" s="6">
        <v>4.8</v>
      </c>
      <c r="G4732" s="4">
        <v>964</v>
      </c>
      <c r="H4732" s="4">
        <v>1000</v>
      </c>
      <c r="I4732" s="5">
        <v>4.8</v>
      </c>
      <c r="J4732" s="5">
        <v>1.0373443983402</v>
      </c>
      <c r="K4732" s="5" t="s">
        <v>2290</v>
      </c>
      <c r="L4732" s="5" t="s">
        <v>42</v>
      </c>
      <c r="M4732" s="7" t="s">
        <v>2325</v>
      </c>
      <c r="N4732" s="7" t="s">
        <v>2326</v>
      </c>
      <c r="O4732" s="9" t="str">
        <f t="shared" si="292"/>
        <v>2020-02-25</v>
      </c>
      <c r="P4732" s="1" t="str">
        <f>VLOOKUP(K4732,de_para!$A$2:$B$46,2,0)</f>
        <v>Credenciamento</v>
      </c>
      <c r="Q4732" s="1">
        <v>0</v>
      </c>
      <c r="R4732" s="1">
        <f t="shared" si="293"/>
        <v>2</v>
      </c>
      <c r="S4732" s="1">
        <f t="shared" si="294"/>
        <v>2020</v>
      </c>
      <c r="T4732" s="1">
        <f t="shared" si="295"/>
        <v>1</v>
      </c>
    </row>
    <row r="4733" spans="1:20" x14ac:dyDescent="0.2">
      <c r="A4733" s="3" t="s">
        <v>311</v>
      </c>
      <c r="B4733" s="3" t="s">
        <v>2324</v>
      </c>
      <c r="C4733" s="4" t="s">
        <v>2168</v>
      </c>
      <c r="D4733" s="5" t="s">
        <v>2114</v>
      </c>
      <c r="E4733" s="4" t="s">
        <v>2115</v>
      </c>
      <c r="F4733" s="6">
        <v>756.97</v>
      </c>
      <c r="G4733" s="4">
        <v>59200</v>
      </c>
      <c r="H4733" s="4">
        <v>74742</v>
      </c>
      <c r="I4733" s="5">
        <v>10.127772869999999</v>
      </c>
      <c r="J4733" s="5">
        <v>1.2625337837838</v>
      </c>
      <c r="K4733" s="5" t="s">
        <v>19</v>
      </c>
      <c r="L4733" s="5">
        <v>30</v>
      </c>
      <c r="M4733" s="7" t="s">
        <v>2325</v>
      </c>
      <c r="N4733" s="7" t="s">
        <v>2326</v>
      </c>
      <c r="O4733" s="9" t="str">
        <f t="shared" si="292"/>
        <v>2020-02-25</v>
      </c>
      <c r="P4733" s="1" t="str">
        <f>VLOOKUP(K4733,de_para!$A$2:$B$46,2,0)</f>
        <v>web event</v>
      </c>
      <c r="Q4733" s="1">
        <v>0</v>
      </c>
      <c r="R4733" s="1">
        <f t="shared" si="293"/>
        <v>2</v>
      </c>
      <c r="S4733" s="1">
        <f t="shared" si="294"/>
        <v>2020</v>
      </c>
      <c r="T4733" s="1">
        <f t="shared" si="295"/>
        <v>1</v>
      </c>
    </row>
    <row r="4734" spans="1:20" x14ac:dyDescent="0.2">
      <c r="A4734" s="3" t="s">
        <v>2340</v>
      </c>
      <c r="B4734" s="3" t="s">
        <v>2324</v>
      </c>
      <c r="C4734" s="4" t="s">
        <v>2341</v>
      </c>
      <c r="D4734" s="5" t="s">
        <v>2160</v>
      </c>
      <c r="E4734" s="4" t="s">
        <v>2161</v>
      </c>
      <c r="F4734" s="6">
        <v>0</v>
      </c>
      <c r="G4734" s="4">
        <v>0</v>
      </c>
      <c r="H4734" s="4">
        <v>0</v>
      </c>
      <c r="I4734" s="5" t="s">
        <v>42</v>
      </c>
      <c r="J4734" s="5">
        <v>0</v>
      </c>
      <c r="K4734" s="5" t="s">
        <v>2162</v>
      </c>
      <c r="L4734" s="5">
        <v>7</v>
      </c>
      <c r="M4734" s="7" t="s">
        <v>2325</v>
      </c>
      <c r="N4734" s="7" t="s">
        <v>2326</v>
      </c>
      <c r="O4734" s="9" t="str">
        <f t="shared" si="292"/>
        <v>2020-02-25</v>
      </c>
      <c r="P4734" s="1" t="str">
        <f>VLOOKUP(K4734,de_para!$A$2:$B$46,2,0)</f>
        <v>web event</v>
      </c>
      <c r="Q4734" s="1">
        <v>0</v>
      </c>
      <c r="R4734" s="1">
        <f t="shared" si="293"/>
        <v>2</v>
      </c>
      <c r="S4734" s="1">
        <f t="shared" si="294"/>
        <v>2020</v>
      </c>
      <c r="T4734" s="1">
        <f t="shared" si="295"/>
        <v>1</v>
      </c>
    </row>
    <row r="4735" spans="1:20" x14ac:dyDescent="0.2">
      <c r="A4735" s="3" t="s">
        <v>2200</v>
      </c>
      <c r="B4735" s="3" t="s">
        <v>2324</v>
      </c>
      <c r="C4735" s="4" t="s">
        <v>2201</v>
      </c>
      <c r="D4735" s="5" t="s">
        <v>1416</v>
      </c>
      <c r="E4735" s="4" t="s">
        <v>1417</v>
      </c>
      <c r="F4735" s="6">
        <v>3958.18</v>
      </c>
      <c r="G4735" s="4">
        <v>186690</v>
      </c>
      <c r="H4735" s="4">
        <v>234863</v>
      </c>
      <c r="I4735" s="5">
        <v>16.85314417</v>
      </c>
      <c r="J4735" s="5">
        <v>1.2580373881836</v>
      </c>
      <c r="K4735" s="5" t="s">
        <v>200</v>
      </c>
      <c r="L4735" s="5">
        <v>191</v>
      </c>
      <c r="M4735" s="7" t="s">
        <v>2325</v>
      </c>
      <c r="N4735" s="7" t="s">
        <v>2326</v>
      </c>
      <c r="O4735" s="9" t="str">
        <f t="shared" si="292"/>
        <v>2020-02-25</v>
      </c>
      <c r="P4735" s="1" t="str">
        <f>VLOOKUP(K4735,de_para!$A$2:$B$46,2,0)</f>
        <v>Mensagem</v>
      </c>
      <c r="Q4735" s="1">
        <v>1</v>
      </c>
      <c r="R4735" s="1">
        <f t="shared" si="293"/>
        <v>2</v>
      </c>
      <c r="S4735" s="1">
        <f t="shared" si="294"/>
        <v>2020</v>
      </c>
      <c r="T4735" s="1">
        <f t="shared" si="295"/>
        <v>1</v>
      </c>
    </row>
    <row r="4736" spans="1:20" x14ac:dyDescent="0.2">
      <c r="A4736" s="3" t="s">
        <v>958</v>
      </c>
      <c r="B4736" s="3" t="s">
        <v>2324</v>
      </c>
      <c r="C4736" s="4" t="s">
        <v>2169</v>
      </c>
      <c r="D4736" s="5" t="s">
        <v>1249</v>
      </c>
      <c r="E4736" s="4" t="s">
        <v>1250</v>
      </c>
      <c r="F4736" s="6">
        <v>613.23</v>
      </c>
      <c r="G4736" s="4">
        <v>86352</v>
      </c>
      <c r="H4736" s="4">
        <v>97668</v>
      </c>
      <c r="I4736" s="5">
        <v>6.2787197399999997</v>
      </c>
      <c r="J4736" s="5">
        <v>1.1310450250138999</v>
      </c>
      <c r="K4736" s="5" t="s">
        <v>1251</v>
      </c>
      <c r="L4736" s="5">
        <v>8</v>
      </c>
      <c r="M4736" s="7" t="s">
        <v>2325</v>
      </c>
      <c r="N4736" s="7" t="s">
        <v>2326</v>
      </c>
      <c r="O4736" s="9" t="str">
        <f t="shared" si="292"/>
        <v>2020-02-25</v>
      </c>
      <c r="P4736" s="1" t="str">
        <f>VLOOKUP(K4736,de_para!$A$2:$B$46,2,0)</f>
        <v>Credenciamento</v>
      </c>
      <c r="Q4736" s="1">
        <v>0</v>
      </c>
      <c r="R4736" s="1">
        <f t="shared" si="293"/>
        <v>2</v>
      </c>
      <c r="S4736" s="1">
        <f t="shared" si="294"/>
        <v>2020</v>
      </c>
      <c r="T4736" s="1">
        <f t="shared" si="295"/>
        <v>1</v>
      </c>
    </row>
    <row r="4737" spans="1:20" x14ac:dyDescent="0.2">
      <c r="A4737" s="3" t="s">
        <v>2342</v>
      </c>
      <c r="B4737" s="3" t="s">
        <v>2324</v>
      </c>
      <c r="C4737" s="4" t="s">
        <v>2343</v>
      </c>
      <c r="D4737" s="5" t="s">
        <v>1841</v>
      </c>
      <c r="E4737" s="4" t="s">
        <v>1842</v>
      </c>
      <c r="F4737" s="6">
        <v>2.79</v>
      </c>
      <c r="G4737" s="4">
        <v>496</v>
      </c>
      <c r="H4737" s="4">
        <v>559</v>
      </c>
      <c r="I4737" s="5">
        <v>4.9910554600000001</v>
      </c>
      <c r="J4737" s="5">
        <v>1.1270161290323</v>
      </c>
      <c r="K4737" s="5" t="s">
        <v>1304</v>
      </c>
      <c r="L4737" s="5" t="s">
        <v>42</v>
      </c>
      <c r="M4737" s="7" t="s">
        <v>2325</v>
      </c>
      <c r="N4737" s="7" t="s">
        <v>2326</v>
      </c>
      <c r="O4737" s="9" t="str">
        <f t="shared" si="292"/>
        <v>2020-02-25</v>
      </c>
      <c r="P4737" s="1" t="str">
        <f>VLOOKUP(K4737,de_para!$A$2:$B$46,2,0)</f>
        <v>web event</v>
      </c>
      <c r="Q4737" s="1">
        <v>0</v>
      </c>
      <c r="R4737" s="1">
        <f t="shared" si="293"/>
        <v>2</v>
      </c>
      <c r="S4737" s="1">
        <f t="shared" si="294"/>
        <v>2020</v>
      </c>
      <c r="T4737" s="1">
        <f t="shared" si="295"/>
        <v>1</v>
      </c>
    </row>
    <row r="4738" spans="1:20" x14ac:dyDescent="0.2">
      <c r="A4738" s="3" t="s">
        <v>2135</v>
      </c>
      <c r="B4738" s="3" t="s">
        <v>2324</v>
      </c>
      <c r="C4738" s="4" t="s">
        <v>2136</v>
      </c>
      <c r="D4738" s="5" t="s">
        <v>1841</v>
      </c>
      <c r="E4738" s="4" t="s">
        <v>1842</v>
      </c>
      <c r="F4738" s="6">
        <v>1309.5999999999999</v>
      </c>
      <c r="G4738" s="4">
        <v>155615</v>
      </c>
      <c r="H4738" s="4">
        <v>300813</v>
      </c>
      <c r="I4738" s="5">
        <v>4.3535352500000002</v>
      </c>
      <c r="J4738" s="5">
        <v>1.9330591523953</v>
      </c>
      <c r="K4738" s="5" t="s">
        <v>1304</v>
      </c>
      <c r="L4738" s="5">
        <v>132</v>
      </c>
      <c r="M4738" s="7" t="s">
        <v>2325</v>
      </c>
      <c r="N4738" s="7" t="s">
        <v>2326</v>
      </c>
      <c r="O4738" s="9" t="str">
        <f t="shared" si="292"/>
        <v>2020-02-25</v>
      </c>
      <c r="P4738" s="1" t="str">
        <f>VLOOKUP(K4738,de_para!$A$2:$B$46,2,0)</f>
        <v>web event</v>
      </c>
      <c r="Q4738" s="1">
        <v>0</v>
      </c>
      <c r="R4738" s="1">
        <f t="shared" si="293"/>
        <v>2</v>
      </c>
      <c r="S4738" s="1">
        <f t="shared" si="294"/>
        <v>2020</v>
      </c>
      <c r="T4738" s="1">
        <f t="shared" si="295"/>
        <v>1</v>
      </c>
    </row>
    <row r="4739" spans="1:20" x14ac:dyDescent="0.2">
      <c r="A4739" s="3" t="s">
        <v>1892</v>
      </c>
      <c r="B4739" s="3" t="s">
        <v>2324</v>
      </c>
      <c r="C4739" s="4" t="s">
        <v>1893</v>
      </c>
      <c r="D4739" s="5" t="s">
        <v>1841</v>
      </c>
      <c r="E4739" s="4" t="s">
        <v>1842</v>
      </c>
      <c r="F4739" s="6">
        <v>1374.72</v>
      </c>
      <c r="G4739" s="4">
        <v>77856</v>
      </c>
      <c r="H4739" s="4">
        <v>186828</v>
      </c>
      <c r="I4739" s="5">
        <v>7.3582118300000001</v>
      </c>
      <c r="J4739" s="5">
        <v>2.3996609124538</v>
      </c>
      <c r="K4739" s="5" t="s">
        <v>1304</v>
      </c>
      <c r="L4739" s="5">
        <v>139</v>
      </c>
      <c r="M4739" s="7" t="s">
        <v>2325</v>
      </c>
      <c r="N4739" s="7" t="s">
        <v>2326</v>
      </c>
      <c r="O4739" s="9" t="str">
        <f t="shared" ref="O4739:O4802" si="296">RIGHT(B4739,10)</f>
        <v>2020-02-25</v>
      </c>
      <c r="P4739" s="1" t="str">
        <f>VLOOKUP(K4739,de_para!$A$2:$B$46,2,0)</f>
        <v>web event</v>
      </c>
      <c r="Q4739" s="1">
        <v>0</v>
      </c>
      <c r="R4739" s="1">
        <f t="shared" ref="R4739:R4802" si="297">MONTH(O4739)</f>
        <v>2</v>
      </c>
      <c r="S4739" s="1">
        <f t="shared" ref="S4739:S4802" si="298">YEAR(O4739)</f>
        <v>2020</v>
      </c>
      <c r="T4739" s="1">
        <f t="shared" ref="T4739:T4802" si="299">IF(R4739&lt;7,1,2)</f>
        <v>1</v>
      </c>
    </row>
    <row r="4740" spans="1:20" x14ac:dyDescent="0.2">
      <c r="A4740" s="3" t="s">
        <v>1574</v>
      </c>
      <c r="B4740" s="3" t="s">
        <v>2324</v>
      </c>
      <c r="C4740" s="4" t="s">
        <v>2239</v>
      </c>
      <c r="D4740" s="5" t="s">
        <v>1360</v>
      </c>
      <c r="E4740" s="4" t="s">
        <v>1361</v>
      </c>
      <c r="F4740" s="6">
        <v>5977.02</v>
      </c>
      <c r="G4740" s="4">
        <v>450688</v>
      </c>
      <c r="H4740" s="4">
        <v>581175</v>
      </c>
      <c r="I4740" s="5">
        <v>10.28437218</v>
      </c>
      <c r="J4740" s="5">
        <v>1.2895284542744001</v>
      </c>
      <c r="K4740" s="5" t="s">
        <v>30</v>
      </c>
      <c r="L4740" s="5">
        <v>234</v>
      </c>
      <c r="M4740" s="7" t="s">
        <v>2325</v>
      </c>
      <c r="N4740" s="7" t="s">
        <v>2326</v>
      </c>
      <c r="O4740" s="9" t="str">
        <f t="shared" si="296"/>
        <v>2020-02-25</v>
      </c>
      <c r="P4740" s="1" t="str">
        <f>VLOOKUP(K4740,de_para!$A$2:$B$46,2,0)</f>
        <v>Lead Ads</v>
      </c>
      <c r="Q4740" s="1">
        <v>0</v>
      </c>
      <c r="R4740" s="1">
        <f t="shared" si="297"/>
        <v>2</v>
      </c>
      <c r="S4740" s="1">
        <f t="shared" si="298"/>
        <v>2020</v>
      </c>
      <c r="T4740" s="1">
        <f t="shared" si="299"/>
        <v>1</v>
      </c>
    </row>
    <row r="4741" spans="1:20" x14ac:dyDescent="0.2">
      <c r="A4741" s="3" t="s">
        <v>958</v>
      </c>
      <c r="B4741" s="3" t="s">
        <v>2324</v>
      </c>
      <c r="C4741" s="4" t="s">
        <v>2113</v>
      </c>
      <c r="D4741" s="5" t="s">
        <v>2114</v>
      </c>
      <c r="E4741" s="4" t="s">
        <v>2115</v>
      </c>
      <c r="F4741" s="6">
        <v>607.84</v>
      </c>
      <c r="G4741" s="4">
        <v>62912</v>
      </c>
      <c r="H4741" s="4">
        <v>80431</v>
      </c>
      <c r="I4741" s="5">
        <v>7.5572851300000004</v>
      </c>
      <c r="J4741" s="5">
        <v>1.2784683367242999</v>
      </c>
      <c r="K4741" s="5" t="s">
        <v>19</v>
      </c>
      <c r="L4741" s="5">
        <v>20</v>
      </c>
      <c r="M4741" s="7" t="s">
        <v>2325</v>
      </c>
      <c r="N4741" s="7" t="s">
        <v>2326</v>
      </c>
      <c r="O4741" s="9" t="str">
        <f t="shared" si="296"/>
        <v>2020-02-25</v>
      </c>
      <c r="P4741" s="1" t="str">
        <f>VLOOKUP(K4741,de_para!$A$2:$B$46,2,0)</f>
        <v>web event</v>
      </c>
      <c r="Q4741" s="1">
        <v>0</v>
      </c>
      <c r="R4741" s="1">
        <f t="shared" si="297"/>
        <v>2</v>
      </c>
      <c r="S4741" s="1">
        <f t="shared" si="298"/>
        <v>2020</v>
      </c>
      <c r="T4741" s="1">
        <f t="shared" si="299"/>
        <v>1</v>
      </c>
    </row>
    <row r="4742" spans="1:20" x14ac:dyDescent="0.2">
      <c r="A4742" s="3" t="s">
        <v>1574</v>
      </c>
      <c r="B4742" s="3" t="s">
        <v>2324</v>
      </c>
      <c r="C4742" s="4" t="s">
        <v>2245</v>
      </c>
      <c r="D4742" s="5" t="s">
        <v>1249</v>
      </c>
      <c r="E4742" s="4" t="s">
        <v>1250</v>
      </c>
      <c r="F4742" s="6">
        <v>348.41</v>
      </c>
      <c r="G4742" s="4">
        <v>42056</v>
      </c>
      <c r="H4742" s="4">
        <v>48536</v>
      </c>
      <c r="I4742" s="5">
        <v>7.1783830599999998</v>
      </c>
      <c r="J4742" s="5">
        <v>1.1540802739205001</v>
      </c>
      <c r="K4742" s="5" t="s">
        <v>1251</v>
      </c>
      <c r="L4742" s="5">
        <v>5</v>
      </c>
      <c r="M4742" s="7" t="s">
        <v>2325</v>
      </c>
      <c r="N4742" s="7" t="s">
        <v>2326</v>
      </c>
      <c r="O4742" s="9" t="str">
        <f t="shared" si="296"/>
        <v>2020-02-25</v>
      </c>
      <c r="P4742" s="1" t="str">
        <f>VLOOKUP(K4742,de_para!$A$2:$B$46,2,0)</f>
        <v>Credenciamento</v>
      </c>
      <c r="Q4742" s="1">
        <v>0</v>
      </c>
      <c r="R4742" s="1">
        <f t="shared" si="297"/>
        <v>2</v>
      </c>
      <c r="S4742" s="1">
        <f t="shared" si="298"/>
        <v>2020</v>
      </c>
      <c r="T4742" s="1">
        <f t="shared" si="299"/>
        <v>1</v>
      </c>
    </row>
    <row r="4743" spans="1:20" x14ac:dyDescent="0.2">
      <c r="A4743" s="3" t="s">
        <v>1466</v>
      </c>
      <c r="B4743" s="3" t="s">
        <v>2324</v>
      </c>
      <c r="C4743" s="4" t="s">
        <v>1467</v>
      </c>
      <c r="D4743" s="5" t="s">
        <v>1249</v>
      </c>
      <c r="E4743" s="4" t="s">
        <v>1250</v>
      </c>
      <c r="F4743" s="6">
        <v>504.84</v>
      </c>
      <c r="G4743" s="4">
        <v>110208</v>
      </c>
      <c r="H4743" s="4">
        <v>146625</v>
      </c>
      <c r="I4743" s="5">
        <v>3.4430690500000001</v>
      </c>
      <c r="J4743" s="5">
        <v>1.3304388066202</v>
      </c>
      <c r="K4743" s="5" t="s">
        <v>1251</v>
      </c>
      <c r="L4743" s="5">
        <v>10</v>
      </c>
      <c r="M4743" s="7" t="s">
        <v>2325</v>
      </c>
      <c r="N4743" s="7" t="s">
        <v>2326</v>
      </c>
      <c r="O4743" s="9" t="str">
        <f t="shared" si="296"/>
        <v>2020-02-25</v>
      </c>
      <c r="P4743" s="1" t="str">
        <f>VLOOKUP(K4743,de_para!$A$2:$B$46,2,0)</f>
        <v>Credenciamento</v>
      </c>
      <c r="Q4743" s="1">
        <v>0</v>
      </c>
      <c r="R4743" s="1">
        <f t="shared" si="297"/>
        <v>2</v>
      </c>
      <c r="S4743" s="1">
        <f t="shared" si="298"/>
        <v>2020</v>
      </c>
      <c r="T4743" s="1">
        <f t="shared" si="299"/>
        <v>1</v>
      </c>
    </row>
    <row r="4744" spans="1:20" x14ac:dyDescent="0.2">
      <c r="A4744" s="3" t="s">
        <v>1305</v>
      </c>
      <c r="B4744" s="3" t="s">
        <v>2324</v>
      </c>
      <c r="C4744" s="4" t="s">
        <v>2157</v>
      </c>
      <c r="D4744" s="5" t="s">
        <v>2114</v>
      </c>
      <c r="E4744" s="4" t="s">
        <v>2115</v>
      </c>
      <c r="F4744" s="6">
        <v>436.46</v>
      </c>
      <c r="G4744" s="4">
        <v>36840</v>
      </c>
      <c r="H4744" s="4">
        <v>46430</v>
      </c>
      <c r="I4744" s="5">
        <v>9.4003876799999997</v>
      </c>
      <c r="J4744" s="5">
        <v>1.2603148751357001</v>
      </c>
      <c r="K4744" s="5" t="s">
        <v>19</v>
      </c>
      <c r="L4744" s="5">
        <v>14</v>
      </c>
      <c r="M4744" s="7" t="s">
        <v>2325</v>
      </c>
      <c r="N4744" s="7" t="s">
        <v>2326</v>
      </c>
      <c r="O4744" s="9" t="str">
        <f t="shared" si="296"/>
        <v>2020-02-25</v>
      </c>
      <c r="P4744" s="1" t="str">
        <f>VLOOKUP(K4744,de_para!$A$2:$B$46,2,0)</f>
        <v>web event</v>
      </c>
      <c r="Q4744" s="1">
        <v>0</v>
      </c>
      <c r="R4744" s="1">
        <f t="shared" si="297"/>
        <v>2</v>
      </c>
      <c r="S4744" s="1">
        <f t="shared" si="298"/>
        <v>2020</v>
      </c>
      <c r="T4744" s="1">
        <f t="shared" si="299"/>
        <v>1</v>
      </c>
    </row>
    <row r="4745" spans="1:20" x14ac:dyDescent="0.2">
      <c r="A4745" s="3" t="s">
        <v>1574</v>
      </c>
      <c r="B4745" s="3" t="s">
        <v>2324</v>
      </c>
      <c r="C4745" s="4" t="s">
        <v>2190</v>
      </c>
      <c r="D4745" s="5" t="s">
        <v>1108</v>
      </c>
      <c r="E4745" s="4" t="s">
        <v>1109</v>
      </c>
      <c r="F4745" s="6">
        <v>1121.0899999999999</v>
      </c>
      <c r="G4745" s="4">
        <v>90928</v>
      </c>
      <c r="H4745" s="4">
        <v>122383</v>
      </c>
      <c r="I4745" s="5">
        <v>9.1605043199999994</v>
      </c>
      <c r="J4745" s="5">
        <v>1.3459330459264001</v>
      </c>
      <c r="K4745" s="5" t="s">
        <v>19</v>
      </c>
      <c r="L4745" s="5">
        <v>36</v>
      </c>
      <c r="M4745" s="7" t="s">
        <v>2325</v>
      </c>
      <c r="N4745" s="7" t="s">
        <v>2326</v>
      </c>
      <c r="O4745" s="9" t="str">
        <f t="shared" si="296"/>
        <v>2020-02-25</v>
      </c>
      <c r="P4745" s="1" t="str">
        <f>VLOOKUP(K4745,de_para!$A$2:$B$46,2,0)</f>
        <v>web event</v>
      </c>
      <c r="Q4745" s="1">
        <v>0</v>
      </c>
      <c r="R4745" s="1">
        <f t="shared" si="297"/>
        <v>2</v>
      </c>
      <c r="S4745" s="1">
        <f t="shared" si="298"/>
        <v>2020</v>
      </c>
      <c r="T4745" s="1">
        <f t="shared" si="299"/>
        <v>1</v>
      </c>
    </row>
    <row r="4746" spans="1:20" x14ac:dyDescent="0.2">
      <c r="A4746" s="3" t="s">
        <v>2204</v>
      </c>
      <c r="B4746" s="3" t="s">
        <v>2324</v>
      </c>
      <c r="C4746" s="4" t="s">
        <v>2205</v>
      </c>
      <c r="D4746" s="5" t="s">
        <v>1503</v>
      </c>
      <c r="E4746" s="4" t="s">
        <v>1504</v>
      </c>
      <c r="F4746" s="6">
        <v>903.4</v>
      </c>
      <c r="G4746" s="4">
        <v>51967</v>
      </c>
      <c r="H4746" s="4">
        <v>96545</v>
      </c>
      <c r="I4746" s="5">
        <v>9.3572945300000008</v>
      </c>
      <c r="J4746" s="5">
        <v>1.8578136124847999</v>
      </c>
      <c r="K4746" s="5" t="s">
        <v>1304</v>
      </c>
      <c r="L4746" s="5">
        <v>68</v>
      </c>
      <c r="M4746" s="7" t="s">
        <v>2325</v>
      </c>
      <c r="N4746" s="7" t="s">
        <v>2326</v>
      </c>
      <c r="O4746" s="9" t="str">
        <f t="shared" si="296"/>
        <v>2020-02-25</v>
      </c>
      <c r="P4746" s="1" t="str">
        <f>VLOOKUP(K4746,de_para!$A$2:$B$46,2,0)</f>
        <v>web event</v>
      </c>
      <c r="Q4746" s="1">
        <v>0</v>
      </c>
      <c r="R4746" s="1">
        <f t="shared" si="297"/>
        <v>2</v>
      </c>
      <c r="S4746" s="1">
        <f t="shared" si="298"/>
        <v>2020</v>
      </c>
      <c r="T4746" s="1">
        <f t="shared" si="299"/>
        <v>1</v>
      </c>
    </row>
    <row r="4747" spans="1:20" x14ac:dyDescent="0.2">
      <c r="A4747" s="3" t="s">
        <v>1305</v>
      </c>
      <c r="B4747" s="3" t="s">
        <v>2324</v>
      </c>
      <c r="C4747" s="4" t="s">
        <v>1306</v>
      </c>
      <c r="D4747" s="5" t="s">
        <v>1249</v>
      </c>
      <c r="E4747" s="4" t="s">
        <v>1250</v>
      </c>
      <c r="F4747" s="6">
        <v>333.18</v>
      </c>
      <c r="G4747" s="4">
        <v>44815</v>
      </c>
      <c r="H4747" s="4">
        <v>66354</v>
      </c>
      <c r="I4747" s="5">
        <v>5.0212496599999996</v>
      </c>
      <c r="J4747" s="5">
        <v>1.4806203280151999</v>
      </c>
      <c r="K4747" s="5" t="s">
        <v>1251</v>
      </c>
      <c r="L4747" s="5">
        <v>6</v>
      </c>
      <c r="M4747" s="7" t="s">
        <v>2325</v>
      </c>
      <c r="N4747" s="7" t="s">
        <v>2326</v>
      </c>
      <c r="O4747" s="9" t="str">
        <f t="shared" si="296"/>
        <v>2020-02-25</v>
      </c>
      <c r="P4747" s="1" t="str">
        <f>VLOOKUP(K4747,de_para!$A$2:$B$46,2,0)</f>
        <v>Credenciamento</v>
      </c>
      <c r="Q4747" s="1">
        <v>0</v>
      </c>
      <c r="R4747" s="1">
        <f t="shared" si="297"/>
        <v>2</v>
      </c>
      <c r="S4747" s="1">
        <f t="shared" si="298"/>
        <v>2020</v>
      </c>
      <c r="T4747" s="1">
        <f t="shared" si="299"/>
        <v>1</v>
      </c>
    </row>
    <row r="4748" spans="1:20" x14ac:dyDescent="0.2">
      <c r="A4748" s="3" t="s">
        <v>2262</v>
      </c>
      <c r="B4748" s="3" t="s">
        <v>2324</v>
      </c>
      <c r="C4748" s="4" t="s">
        <v>2263</v>
      </c>
      <c r="D4748" s="5" t="s">
        <v>2264</v>
      </c>
      <c r="E4748" s="4" t="s">
        <v>2265</v>
      </c>
      <c r="F4748" s="6">
        <v>1506.54</v>
      </c>
      <c r="G4748" s="4">
        <v>18504</v>
      </c>
      <c r="H4748" s="4">
        <v>68464</v>
      </c>
      <c r="I4748" s="5">
        <v>22.00484926</v>
      </c>
      <c r="J4748" s="5">
        <v>3.6999567661046</v>
      </c>
      <c r="K4748" s="5" t="s">
        <v>2156</v>
      </c>
      <c r="L4748" s="5">
        <v>3</v>
      </c>
      <c r="M4748" s="7" t="s">
        <v>2325</v>
      </c>
      <c r="N4748" s="7" t="s">
        <v>2326</v>
      </c>
      <c r="O4748" s="9" t="str">
        <f t="shared" si="296"/>
        <v>2020-02-25</v>
      </c>
      <c r="P4748" s="1" t="str">
        <f>VLOOKUP(K4748,de_para!$A$2:$B$46,2,0)</f>
        <v>credito_confirmado</v>
      </c>
      <c r="Q4748" s="1">
        <v>0</v>
      </c>
      <c r="R4748" s="1">
        <f t="shared" si="297"/>
        <v>2</v>
      </c>
      <c r="S4748" s="1">
        <f t="shared" si="298"/>
        <v>2020</v>
      </c>
      <c r="T4748" s="1">
        <f t="shared" si="299"/>
        <v>1</v>
      </c>
    </row>
    <row r="4749" spans="1:20" x14ac:dyDescent="0.2">
      <c r="A4749" s="3" t="s">
        <v>1548</v>
      </c>
      <c r="B4749" s="3" t="s">
        <v>2324</v>
      </c>
      <c r="C4749" s="4" t="s">
        <v>1640</v>
      </c>
      <c r="D4749" s="5" t="s">
        <v>1524</v>
      </c>
      <c r="E4749" s="4" t="s">
        <v>1525</v>
      </c>
      <c r="F4749" s="6">
        <v>3825.19</v>
      </c>
      <c r="G4749" s="4">
        <v>108672</v>
      </c>
      <c r="H4749" s="4">
        <v>263751</v>
      </c>
      <c r="I4749" s="5">
        <v>14.50303506</v>
      </c>
      <c r="J4749" s="5">
        <v>2.4270373233216</v>
      </c>
      <c r="K4749" s="5" t="s">
        <v>19</v>
      </c>
      <c r="L4749" s="5">
        <v>227</v>
      </c>
      <c r="M4749" s="7" t="s">
        <v>2325</v>
      </c>
      <c r="N4749" s="7" t="s">
        <v>2326</v>
      </c>
      <c r="O4749" s="9" t="str">
        <f t="shared" si="296"/>
        <v>2020-02-25</v>
      </c>
      <c r="P4749" s="1" t="str">
        <f>VLOOKUP(K4749,de_para!$A$2:$B$46,2,0)</f>
        <v>web event</v>
      </c>
      <c r="Q4749" s="1">
        <v>0</v>
      </c>
      <c r="R4749" s="1">
        <f t="shared" si="297"/>
        <v>2</v>
      </c>
      <c r="S4749" s="1">
        <f t="shared" si="298"/>
        <v>2020</v>
      </c>
      <c r="T4749" s="1">
        <f t="shared" si="299"/>
        <v>1</v>
      </c>
    </row>
    <row r="4750" spans="1:20" x14ac:dyDescent="0.2">
      <c r="A4750" s="3" t="s">
        <v>2054</v>
      </c>
      <c r="B4750" s="3" t="s">
        <v>2324</v>
      </c>
      <c r="C4750" s="4" t="s">
        <v>2055</v>
      </c>
      <c r="D4750" s="5" t="s">
        <v>1360</v>
      </c>
      <c r="E4750" s="4" t="s">
        <v>1361</v>
      </c>
      <c r="F4750" s="6">
        <v>4146.53</v>
      </c>
      <c r="G4750" s="4">
        <v>533374</v>
      </c>
      <c r="H4750" s="4">
        <v>609128</v>
      </c>
      <c r="I4750" s="5">
        <v>6.80732129</v>
      </c>
      <c r="J4750" s="5">
        <v>1.1420279203710999</v>
      </c>
      <c r="K4750" s="5" t="s">
        <v>30</v>
      </c>
      <c r="L4750" s="5">
        <v>171</v>
      </c>
      <c r="M4750" s="7" t="s">
        <v>2325</v>
      </c>
      <c r="N4750" s="7" t="s">
        <v>2326</v>
      </c>
      <c r="O4750" s="9" t="str">
        <f t="shared" si="296"/>
        <v>2020-02-25</v>
      </c>
      <c r="P4750" s="1" t="str">
        <f>VLOOKUP(K4750,de_para!$A$2:$B$46,2,0)</f>
        <v>Lead Ads</v>
      </c>
      <c r="Q4750" s="1">
        <v>0</v>
      </c>
      <c r="R4750" s="1">
        <f t="shared" si="297"/>
        <v>2</v>
      </c>
      <c r="S4750" s="1">
        <f t="shared" si="298"/>
        <v>2020</v>
      </c>
      <c r="T4750" s="1">
        <f t="shared" si="299"/>
        <v>1</v>
      </c>
    </row>
    <row r="4751" spans="1:20" x14ac:dyDescent="0.2">
      <c r="A4751" s="3" t="s">
        <v>958</v>
      </c>
      <c r="B4751" s="3" t="s">
        <v>2324</v>
      </c>
      <c r="C4751" s="4" t="s">
        <v>2142</v>
      </c>
      <c r="D4751" s="5" t="s">
        <v>1108</v>
      </c>
      <c r="E4751" s="4" t="s">
        <v>1109</v>
      </c>
      <c r="F4751" s="6">
        <v>6114.14</v>
      </c>
      <c r="G4751" s="4">
        <v>659970</v>
      </c>
      <c r="H4751" s="4">
        <v>820229</v>
      </c>
      <c r="I4751" s="5">
        <v>7.4541865700000001</v>
      </c>
      <c r="J4751" s="5">
        <v>1.2428277042896001</v>
      </c>
      <c r="K4751" s="5" t="s">
        <v>19</v>
      </c>
      <c r="L4751" s="5">
        <v>192</v>
      </c>
      <c r="M4751" s="7" t="s">
        <v>2325</v>
      </c>
      <c r="N4751" s="7" t="s">
        <v>2326</v>
      </c>
      <c r="O4751" s="9" t="str">
        <f t="shared" si="296"/>
        <v>2020-02-25</v>
      </c>
      <c r="P4751" s="1" t="str">
        <f>VLOOKUP(K4751,de_para!$A$2:$B$46,2,0)</f>
        <v>web event</v>
      </c>
      <c r="Q4751" s="1">
        <v>0</v>
      </c>
      <c r="R4751" s="1">
        <f t="shared" si="297"/>
        <v>2</v>
      </c>
      <c r="S4751" s="1">
        <f t="shared" si="298"/>
        <v>2020</v>
      </c>
      <c r="T4751" s="1">
        <f t="shared" si="299"/>
        <v>1</v>
      </c>
    </row>
    <row r="4752" spans="1:20" x14ac:dyDescent="0.2">
      <c r="A4752" s="3" t="s">
        <v>2246</v>
      </c>
      <c r="B4752" s="3" t="s">
        <v>2324</v>
      </c>
      <c r="C4752" s="4" t="s">
        <v>2247</v>
      </c>
      <c r="D4752" s="5" t="s">
        <v>2165</v>
      </c>
      <c r="E4752" s="4" t="s">
        <v>2166</v>
      </c>
      <c r="F4752" s="6">
        <v>79.77</v>
      </c>
      <c r="G4752" s="4">
        <v>20380</v>
      </c>
      <c r="H4752" s="4">
        <v>39216</v>
      </c>
      <c r="I4752" s="5">
        <v>2.0341187299999999</v>
      </c>
      <c r="J4752" s="5">
        <v>1.9242394504416001</v>
      </c>
      <c r="K4752" s="5" t="s">
        <v>2167</v>
      </c>
      <c r="L4752" s="5">
        <v>202</v>
      </c>
      <c r="M4752" s="7" t="s">
        <v>2325</v>
      </c>
      <c r="N4752" s="7" t="s">
        <v>2326</v>
      </c>
      <c r="O4752" s="9" t="str">
        <f t="shared" si="296"/>
        <v>2020-02-25</v>
      </c>
      <c r="P4752" s="1" t="str">
        <f>VLOOKUP(K4752,de_para!$A$2:$B$46,2,0)</f>
        <v>web event</v>
      </c>
      <c r="Q4752" s="1">
        <v>0</v>
      </c>
      <c r="R4752" s="1">
        <f t="shared" si="297"/>
        <v>2</v>
      </c>
      <c r="S4752" s="1">
        <f t="shared" si="298"/>
        <v>2020</v>
      </c>
      <c r="T4752" s="1">
        <f t="shared" si="299"/>
        <v>1</v>
      </c>
    </row>
    <row r="4753" spans="1:20" x14ac:dyDescent="0.2">
      <c r="A4753" s="3" t="s">
        <v>2322</v>
      </c>
      <c r="B4753" s="3" t="s">
        <v>2324</v>
      </c>
      <c r="C4753" s="4" t="s">
        <v>2323</v>
      </c>
      <c r="D4753" s="5" t="s">
        <v>2160</v>
      </c>
      <c r="E4753" s="4" t="s">
        <v>2161</v>
      </c>
      <c r="F4753" s="6">
        <v>0</v>
      </c>
      <c r="G4753" s="4">
        <v>0</v>
      </c>
      <c r="H4753" s="4">
        <v>0</v>
      </c>
      <c r="I4753" s="5" t="s">
        <v>42</v>
      </c>
      <c r="J4753" s="5">
        <v>0</v>
      </c>
      <c r="K4753" s="5" t="s">
        <v>2162</v>
      </c>
      <c r="L4753" s="5">
        <v>12</v>
      </c>
      <c r="M4753" s="7" t="s">
        <v>2325</v>
      </c>
      <c r="N4753" s="7" t="s">
        <v>2326</v>
      </c>
      <c r="O4753" s="9" t="str">
        <f t="shared" si="296"/>
        <v>2020-02-25</v>
      </c>
      <c r="P4753" s="1" t="str">
        <f>VLOOKUP(K4753,de_para!$A$2:$B$46,2,0)</f>
        <v>web event</v>
      </c>
      <c r="Q4753" s="1">
        <v>0</v>
      </c>
      <c r="R4753" s="1">
        <f t="shared" si="297"/>
        <v>2</v>
      </c>
      <c r="S4753" s="1">
        <f t="shared" si="298"/>
        <v>2020</v>
      </c>
      <c r="T4753" s="1">
        <f t="shared" si="299"/>
        <v>1</v>
      </c>
    </row>
    <row r="4754" spans="1:20" x14ac:dyDescent="0.2">
      <c r="A4754" s="3" t="s">
        <v>2209</v>
      </c>
      <c r="B4754" s="3" t="s">
        <v>2324</v>
      </c>
      <c r="C4754" s="4" t="s">
        <v>2210</v>
      </c>
      <c r="D4754" s="5" t="s">
        <v>1503</v>
      </c>
      <c r="E4754" s="4" t="s">
        <v>1504</v>
      </c>
      <c r="F4754" s="6">
        <v>1104.53</v>
      </c>
      <c r="G4754" s="4">
        <v>46096</v>
      </c>
      <c r="H4754" s="4">
        <v>99741</v>
      </c>
      <c r="I4754" s="5">
        <v>11.073981610000001</v>
      </c>
      <c r="J4754" s="5">
        <v>2.1637669212079</v>
      </c>
      <c r="K4754" s="5" t="s">
        <v>1304</v>
      </c>
      <c r="L4754" s="5">
        <v>71</v>
      </c>
      <c r="M4754" s="7" t="s">
        <v>2325</v>
      </c>
      <c r="N4754" s="7" t="s">
        <v>2326</v>
      </c>
      <c r="O4754" s="9" t="str">
        <f t="shared" si="296"/>
        <v>2020-02-25</v>
      </c>
      <c r="P4754" s="1" t="str">
        <f>VLOOKUP(K4754,de_para!$A$2:$B$46,2,0)</f>
        <v>web event</v>
      </c>
      <c r="Q4754" s="1">
        <v>0</v>
      </c>
      <c r="R4754" s="1">
        <f t="shared" si="297"/>
        <v>2</v>
      </c>
      <c r="S4754" s="1">
        <f t="shared" si="298"/>
        <v>2020</v>
      </c>
      <c r="T4754" s="1">
        <f t="shared" si="299"/>
        <v>1</v>
      </c>
    </row>
    <row r="4755" spans="1:20" x14ac:dyDescent="0.2">
      <c r="A4755" s="3" t="s">
        <v>2196</v>
      </c>
      <c r="B4755" s="3" t="s">
        <v>2324</v>
      </c>
      <c r="C4755" s="4" t="s">
        <v>2197</v>
      </c>
      <c r="D4755" s="5" t="s">
        <v>2198</v>
      </c>
      <c r="E4755" s="4" t="s">
        <v>2199</v>
      </c>
      <c r="F4755" s="6">
        <v>20.66</v>
      </c>
      <c r="G4755" s="4">
        <v>739</v>
      </c>
      <c r="H4755" s="4">
        <v>2482</v>
      </c>
      <c r="I4755" s="5">
        <v>8.32393231</v>
      </c>
      <c r="J4755" s="5">
        <v>3.3585926928281</v>
      </c>
      <c r="K4755" s="5" t="s">
        <v>2156</v>
      </c>
      <c r="L4755" s="5">
        <v>2</v>
      </c>
      <c r="M4755" s="7" t="s">
        <v>2325</v>
      </c>
      <c r="N4755" s="7" t="s">
        <v>2326</v>
      </c>
      <c r="O4755" s="9" t="str">
        <f t="shared" si="296"/>
        <v>2020-02-25</v>
      </c>
      <c r="P4755" s="1" t="str">
        <f>VLOOKUP(K4755,de_para!$A$2:$B$46,2,0)</f>
        <v>credito_confirmado</v>
      </c>
      <c r="Q4755" s="1">
        <v>0</v>
      </c>
      <c r="R4755" s="1">
        <f t="shared" si="297"/>
        <v>2</v>
      </c>
      <c r="S4755" s="1">
        <f t="shared" si="298"/>
        <v>2020</v>
      </c>
      <c r="T4755" s="1">
        <f t="shared" si="299"/>
        <v>1</v>
      </c>
    </row>
    <row r="4756" spans="1:20" x14ac:dyDescent="0.2">
      <c r="A4756" s="3" t="s">
        <v>311</v>
      </c>
      <c r="B4756" s="3" t="s">
        <v>2324</v>
      </c>
      <c r="C4756" s="4" t="s">
        <v>1123</v>
      </c>
      <c r="D4756" s="5" t="s">
        <v>1108</v>
      </c>
      <c r="E4756" s="4" t="s">
        <v>1109</v>
      </c>
      <c r="F4756" s="6">
        <v>3508.52</v>
      </c>
      <c r="G4756" s="4">
        <v>318273</v>
      </c>
      <c r="H4756" s="4">
        <v>381827</v>
      </c>
      <c r="I4756" s="5">
        <v>9.1887687400000004</v>
      </c>
      <c r="J4756" s="5">
        <v>1.1996839191512001</v>
      </c>
      <c r="K4756" s="5" t="s">
        <v>19</v>
      </c>
      <c r="L4756" s="5">
        <v>123</v>
      </c>
      <c r="M4756" s="7" t="s">
        <v>2325</v>
      </c>
      <c r="N4756" s="7" t="s">
        <v>2326</v>
      </c>
      <c r="O4756" s="9" t="str">
        <f t="shared" si="296"/>
        <v>2020-02-25</v>
      </c>
      <c r="P4756" s="1" t="str">
        <f>VLOOKUP(K4756,de_para!$A$2:$B$46,2,0)</f>
        <v>web event</v>
      </c>
      <c r="Q4756" s="1">
        <v>0</v>
      </c>
      <c r="R4756" s="1">
        <f t="shared" si="297"/>
        <v>2</v>
      </c>
      <c r="S4756" s="1">
        <f t="shared" si="298"/>
        <v>2020</v>
      </c>
      <c r="T4756" s="1">
        <f t="shared" si="299"/>
        <v>1</v>
      </c>
    </row>
    <row r="4757" spans="1:20" x14ac:dyDescent="0.2">
      <c r="A4757" s="3" t="s">
        <v>2272</v>
      </c>
      <c r="B4757" s="3" t="s">
        <v>2324</v>
      </c>
      <c r="C4757" s="4" t="s">
        <v>2273</v>
      </c>
      <c r="D4757" s="5" t="s">
        <v>2274</v>
      </c>
      <c r="E4757" s="4" t="s">
        <v>2275</v>
      </c>
      <c r="F4757" s="6">
        <v>3868.19</v>
      </c>
      <c r="G4757" s="4">
        <v>18632</v>
      </c>
      <c r="H4757" s="4">
        <v>165418</v>
      </c>
      <c r="I4757" s="5">
        <v>23.384335440000001</v>
      </c>
      <c r="J4757" s="5">
        <v>8.8781665951051991</v>
      </c>
      <c r="K4757" s="5" t="s">
        <v>2156</v>
      </c>
      <c r="L4757" s="5">
        <v>39</v>
      </c>
      <c r="M4757" s="7" t="s">
        <v>2325</v>
      </c>
      <c r="N4757" s="7" t="s">
        <v>2326</v>
      </c>
      <c r="O4757" s="9" t="str">
        <f t="shared" si="296"/>
        <v>2020-02-25</v>
      </c>
      <c r="P4757" s="1" t="str">
        <f>VLOOKUP(K4757,de_para!$A$2:$B$46,2,0)</f>
        <v>credito_confirmado</v>
      </c>
      <c r="Q4757" s="1">
        <v>0</v>
      </c>
      <c r="R4757" s="1">
        <f t="shared" si="297"/>
        <v>2</v>
      </c>
      <c r="S4757" s="1">
        <f t="shared" si="298"/>
        <v>2020</v>
      </c>
      <c r="T4757" s="1">
        <f t="shared" si="299"/>
        <v>1</v>
      </c>
    </row>
    <row r="4758" spans="1:20" x14ac:dyDescent="0.2">
      <c r="A4758" s="3" t="s">
        <v>1574</v>
      </c>
      <c r="B4758" s="3" t="s">
        <v>2324</v>
      </c>
      <c r="C4758" s="4" t="s">
        <v>2231</v>
      </c>
      <c r="D4758" s="5" t="s">
        <v>2114</v>
      </c>
      <c r="E4758" s="4" t="s">
        <v>2115</v>
      </c>
      <c r="F4758" s="6">
        <v>46.99</v>
      </c>
      <c r="G4758" s="4">
        <v>6192</v>
      </c>
      <c r="H4758" s="4">
        <v>7231</v>
      </c>
      <c r="I4758" s="5">
        <v>6.4984096300000003</v>
      </c>
      <c r="J4758" s="5">
        <v>1.1677971576227</v>
      </c>
      <c r="K4758" s="5" t="s">
        <v>19</v>
      </c>
      <c r="L4758" s="5">
        <v>2</v>
      </c>
      <c r="M4758" s="7" t="s">
        <v>2325</v>
      </c>
      <c r="N4758" s="7" t="s">
        <v>2326</v>
      </c>
      <c r="O4758" s="9" t="str">
        <f t="shared" si="296"/>
        <v>2020-02-25</v>
      </c>
      <c r="P4758" s="1" t="str">
        <f>VLOOKUP(K4758,de_para!$A$2:$B$46,2,0)</f>
        <v>web event</v>
      </c>
      <c r="Q4758" s="1">
        <v>0</v>
      </c>
      <c r="R4758" s="1">
        <f t="shared" si="297"/>
        <v>2</v>
      </c>
      <c r="S4758" s="1">
        <f t="shared" si="298"/>
        <v>2020</v>
      </c>
      <c r="T4758" s="1">
        <f t="shared" si="299"/>
        <v>1</v>
      </c>
    </row>
    <row r="4759" spans="1:20" x14ac:dyDescent="0.2">
      <c r="A4759" s="3" t="s">
        <v>1305</v>
      </c>
      <c r="B4759" s="3" t="s">
        <v>2324</v>
      </c>
      <c r="C4759" s="4" t="s">
        <v>1738</v>
      </c>
      <c r="D4759" s="5" t="s">
        <v>1108</v>
      </c>
      <c r="E4759" s="4" t="s">
        <v>1109</v>
      </c>
      <c r="F4759" s="6">
        <v>4860.68</v>
      </c>
      <c r="G4759" s="4">
        <v>294594</v>
      </c>
      <c r="H4759" s="4">
        <v>383340</v>
      </c>
      <c r="I4759" s="5">
        <v>12.679814260000001</v>
      </c>
      <c r="J4759" s="5">
        <v>1.3012484979326999</v>
      </c>
      <c r="K4759" s="5" t="s">
        <v>19</v>
      </c>
      <c r="L4759" s="5">
        <v>156</v>
      </c>
      <c r="M4759" s="7" t="s">
        <v>2325</v>
      </c>
      <c r="N4759" s="7" t="s">
        <v>2326</v>
      </c>
      <c r="O4759" s="9" t="str">
        <f t="shared" si="296"/>
        <v>2020-02-25</v>
      </c>
      <c r="P4759" s="1" t="str">
        <f>VLOOKUP(K4759,de_para!$A$2:$B$46,2,0)</f>
        <v>web event</v>
      </c>
      <c r="Q4759" s="1">
        <v>0</v>
      </c>
      <c r="R4759" s="1">
        <f t="shared" si="297"/>
        <v>2</v>
      </c>
      <c r="S4759" s="1">
        <f t="shared" si="298"/>
        <v>2020</v>
      </c>
      <c r="T4759" s="1">
        <f t="shared" si="299"/>
        <v>1</v>
      </c>
    </row>
    <row r="4760" spans="1:20" x14ac:dyDescent="0.2">
      <c r="A4760" s="3" t="s">
        <v>1327</v>
      </c>
      <c r="B4760" s="3" t="s">
        <v>2324</v>
      </c>
      <c r="C4760" s="4" t="s">
        <v>1328</v>
      </c>
      <c r="D4760" s="5" t="s">
        <v>1329</v>
      </c>
      <c r="E4760" s="4" t="s">
        <v>1330</v>
      </c>
      <c r="F4760" s="6">
        <v>5606.67</v>
      </c>
      <c r="G4760" s="4">
        <v>123104</v>
      </c>
      <c r="H4760" s="4">
        <v>283242</v>
      </c>
      <c r="I4760" s="5">
        <v>19.79462792</v>
      </c>
      <c r="J4760" s="5">
        <v>2.3008350662854</v>
      </c>
      <c r="K4760" s="5" t="s">
        <v>30</v>
      </c>
      <c r="L4760" s="5">
        <v>227</v>
      </c>
      <c r="M4760" s="7" t="s">
        <v>2325</v>
      </c>
      <c r="N4760" s="7" t="s">
        <v>2326</v>
      </c>
      <c r="O4760" s="9" t="str">
        <f t="shared" si="296"/>
        <v>2020-02-25</v>
      </c>
      <c r="P4760" s="1" t="str">
        <f>VLOOKUP(K4760,de_para!$A$2:$B$46,2,0)</f>
        <v>Lead Ads</v>
      </c>
      <c r="Q4760" s="1">
        <v>0</v>
      </c>
      <c r="R4760" s="1">
        <f t="shared" si="297"/>
        <v>2</v>
      </c>
      <c r="S4760" s="1">
        <f t="shared" si="298"/>
        <v>2020</v>
      </c>
      <c r="T4760" s="1">
        <f t="shared" si="299"/>
        <v>1</v>
      </c>
    </row>
    <row r="4761" spans="1:20" x14ac:dyDescent="0.2">
      <c r="A4761" s="3" t="s">
        <v>2276</v>
      </c>
      <c r="B4761" s="3" t="s">
        <v>2324</v>
      </c>
      <c r="C4761" s="4" t="s">
        <v>2277</v>
      </c>
      <c r="D4761" s="5" t="s">
        <v>2278</v>
      </c>
      <c r="E4761" s="4" t="s">
        <v>2279</v>
      </c>
      <c r="F4761" s="6">
        <v>101.32</v>
      </c>
      <c r="G4761" s="4">
        <v>1568</v>
      </c>
      <c r="H4761" s="4">
        <v>2211</v>
      </c>
      <c r="I4761" s="5">
        <v>45.82541836</v>
      </c>
      <c r="J4761" s="5">
        <v>1.4100765306122001</v>
      </c>
      <c r="K4761" s="5" t="s">
        <v>200</v>
      </c>
      <c r="L4761" s="5">
        <v>16</v>
      </c>
      <c r="M4761" s="7" t="s">
        <v>2325</v>
      </c>
      <c r="N4761" s="7" t="s">
        <v>2326</v>
      </c>
      <c r="O4761" s="9" t="str">
        <f t="shared" si="296"/>
        <v>2020-02-25</v>
      </c>
      <c r="P4761" s="1" t="str">
        <f>VLOOKUP(K4761,de_para!$A$2:$B$46,2,0)</f>
        <v>Mensagem</v>
      </c>
      <c r="Q4761" s="1">
        <v>1</v>
      </c>
      <c r="R4761" s="1">
        <f t="shared" si="297"/>
        <v>2</v>
      </c>
      <c r="S4761" s="1">
        <f t="shared" si="298"/>
        <v>2020</v>
      </c>
      <c r="T4761" s="1">
        <f t="shared" si="299"/>
        <v>1</v>
      </c>
    </row>
    <row r="4762" spans="1:20" x14ac:dyDescent="0.2">
      <c r="A4762" s="3" t="s">
        <v>2180</v>
      </c>
      <c r="B4762" s="3" t="s">
        <v>2324</v>
      </c>
      <c r="C4762" s="4" t="s">
        <v>2344</v>
      </c>
      <c r="D4762" s="5" t="s">
        <v>2345</v>
      </c>
      <c r="E4762" s="4" t="s">
        <v>2346</v>
      </c>
      <c r="F4762" s="6">
        <v>0</v>
      </c>
      <c r="G4762" s="4">
        <v>0</v>
      </c>
      <c r="H4762" s="4">
        <v>0</v>
      </c>
      <c r="I4762" s="5" t="s">
        <v>42</v>
      </c>
      <c r="J4762" s="5">
        <v>0</v>
      </c>
      <c r="K4762" s="5" t="s">
        <v>38</v>
      </c>
      <c r="L4762" s="5">
        <v>1</v>
      </c>
      <c r="M4762" s="7" t="s">
        <v>2325</v>
      </c>
      <c r="N4762" s="7" t="s">
        <v>2326</v>
      </c>
      <c r="O4762" s="9" t="str">
        <f t="shared" si="296"/>
        <v>2020-02-25</v>
      </c>
      <c r="P4762" s="1" t="str">
        <f>VLOOKUP(K4762,de_para!$A$2:$B$46,2,0)</f>
        <v>Credenciamento</v>
      </c>
      <c r="Q4762" s="1">
        <v>1</v>
      </c>
      <c r="R4762" s="1">
        <f t="shared" si="297"/>
        <v>2</v>
      </c>
      <c r="S4762" s="1">
        <f t="shared" si="298"/>
        <v>2020</v>
      </c>
      <c r="T4762" s="1">
        <f t="shared" si="299"/>
        <v>1</v>
      </c>
    </row>
    <row r="4763" spans="1:20" x14ac:dyDescent="0.2">
      <c r="A4763" s="3" t="s">
        <v>1305</v>
      </c>
      <c r="B4763" s="3" t="s">
        <v>2324</v>
      </c>
      <c r="C4763" s="4" t="s">
        <v>2208</v>
      </c>
      <c r="D4763" s="5" t="s">
        <v>1615</v>
      </c>
      <c r="E4763" s="4" t="s">
        <v>1616</v>
      </c>
      <c r="F4763" s="6">
        <v>1072.44</v>
      </c>
      <c r="G4763" s="4">
        <v>75265</v>
      </c>
      <c r="H4763" s="4">
        <v>81639</v>
      </c>
      <c r="I4763" s="5">
        <v>13.13636865</v>
      </c>
      <c r="J4763" s="5">
        <v>1.0846874377200999</v>
      </c>
      <c r="K4763" s="5" t="s">
        <v>30</v>
      </c>
      <c r="L4763" s="5">
        <v>37</v>
      </c>
      <c r="M4763" s="7" t="s">
        <v>2325</v>
      </c>
      <c r="N4763" s="7" t="s">
        <v>2326</v>
      </c>
      <c r="O4763" s="9" t="str">
        <f t="shared" si="296"/>
        <v>2020-02-25</v>
      </c>
      <c r="P4763" s="1" t="str">
        <f>VLOOKUP(K4763,de_para!$A$2:$B$46,2,0)</f>
        <v>Lead Ads</v>
      </c>
      <c r="Q4763" s="1">
        <v>0</v>
      </c>
      <c r="R4763" s="1">
        <f t="shared" si="297"/>
        <v>2</v>
      </c>
      <c r="S4763" s="1">
        <f t="shared" si="298"/>
        <v>2020</v>
      </c>
      <c r="T4763" s="1">
        <f t="shared" si="299"/>
        <v>1</v>
      </c>
    </row>
    <row r="4764" spans="1:20" x14ac:dyDescent="0.2">
      <c r="A4764" s="3" t="s">
        <v>2006</v>
      </c>
      <c r="B4764" s="3" t="s">
        <v>2324</v>
      </c>
      <c r="C4764" s="4" t="s">
        <v>2007</v>
      </c>
      <c r="D4764" s="5" t="s">
        <v>1841</v>
      </c>
      <c r="E4764" s="4" t="s">
        <v>1842</v>
      </c>
      <c r="F4764" s="6">
        <v>1530.52</v>
      </c>
      <c r="G4764" s="4">
        <v>104513</v>
      </c>
      <c r="H4764" s="4">
        <v>146876</v>
      </c>
      <c r="I4764" s="5">
        <v>10.420490750000001</v>
      </c>
      <c r="J4764" s="5">
        <v>1.4053371350932</v>
      </c>
      <c r="K4764" s="5" t="s">
        <v>1304</v>
      </c>
      <c r="L4764" s="5">
        <v>155</v>
      </c>
      <c r="M4764" s="7" t="s">
        <v>2325</v>
      </c>
      <c r="N4764" s="7" t="s">
        <v>2326</v>
      </c>
      <c r="O4764" s="9" t="str">
        <f t="shared" si="296"/>
        <v>2020-02-25</v>
      </c>
      <c r="P4764" s="1" t="str">
        <f>VLOOKUP(K4764,de_para!$A$2:$B$46,2,0)</f>
        <v>web event</v>
      </c>
      <c r="Q4764" s="1">
        <v>0</v>
      </c>
      <c r="R4764" s="1">
        <f t="shared" si="297"/>
        <v>2</v>
      </c>
      <c r="S4764" s="1">
        <f t="shared" si="298"/>
        <v>2020</v>
      </c>
      <c r="T4764" s="1">
        <f t="shared" si="299"/>
        <v>1</v>
      </c>
    </row>
    <row r="4765" spans="1:20" x14ac:dyDescent="0.2">
      <c r="A4765" s="3" t="s">
        <v>958</v>
      </c>
      <c r="B4765" s="3" t="s">
        <v>2347</v>
      </c>
      <c r="C4765" s="4" t="s">
        <v>2169</v>
      </c>
      <c r="D4765" s="5" t="s">
        <v>1249</v>
      </c>
      <c r="E4765" s="4" t="s">
        <v>1250</v>
      </c>
      <c r="F4765" s="6">
        <v>1901.81</v>
      </c>
      <c r="G4765" s="4">
        <v>265216</v>
      </c>
      <c r="H4765" s="4">
        <v>330891</v>
      </c>
      <c r="I4765" s="5">
        <v>5.7475422399999996</v>
      </c>
      <c r="J4765" s="5">
        <v>1.2476283482143</v>
      </c>
      <c r="K4765" s="5" t="s">
        <v>1251</v>
      </c>
      <c r="L4765" s="5">
        <v>26</v>
      </c>
      <c r="M4765" s="7" t="s">
        <v>2348</v>
      </c>
      <c r="N4765" s="7" t="s">
        <v>2349</v>
      </c>
      <c r="O4765" s="9" t="str">
        <f t="shared" si="296"/>
        <v>2020-02-18</v>
      </c>
      <c r="P4765" s="1" t="str">
        <f>VLOOKUP(K4765,de_para!$A$2:$B$46,2,0)</f>
        <v>Credenciamento</v>
      </c>
      <c r="Q4765" s="1">
        <v>0</v>
      </c>
      <c r="R4765" s="1">
        <f t="shared" si="297"/>
        <v>2</v>
      </c>
      <c r="S4765" s="1">
        <f t="shared" si="298"/>
        <v>2020</v>
      </c>
      <c r="T4765" s="1">
        <f t="shared" si="299"/>
        <v>1</v>
      </c>
    </row>
    <row r="4766" spans="1:20" x14ac:dyDescent="0.2">
      <c r="A4766" s="3" t="s">
        <v>1305</v>
      </c>
      <c r="B4766" s="3" t="s">
        <v>2347</v>
      </c>
      <c r="C4766" s="4" t="s">
        <v>2157</v>
      </c>
      <c r="D4766" s="5" t="s">
        <v>2114</v>
      </c>
      <c r="E4766" s="4" t="s">
        <v>2115</v>
      </c>
      <c r="F4766" s="6">
        <v>2735.61</v>
      </c>
      <c r="G4766" s="4">
        <v>162463</v>
      </c>
      <c r="H4766" s="4">
        <v>258378</v>
      </c>
      <c r="I4766" s="5">
        <v>10.58762743</v>
      </c>
      <c r="J4766" s="5">
        <v>1.5903805789626</v>
      </c>
      <c r="K4766" s="5" t="s">
        <v>19</v>
      </c>
      <c r="L4766" s="5">
        <v>100</v>
      </c>
      <c r="M4766" s="7" t="s">
        <v>2348</v>
      </c>
      <c r="N4766" s="7" t="s">
        <v>2349</v>
      </c>
      <c r="O4766" s="9" t="str">
        <f t="shared" si="296"/>
        <v>2020-02-18</v>
      </c>
      <c r="P4766" s="1" t="str">
        <f>VLOOKUP(K4766,de_para!$A$2:$B$46,2,0)</f>
        <v>web event</v>
      </c>
      <c r="Q4766" s="1">
        <v>0</v>
      </c>
      <c r="R4766" s="1">
        <f t="shared" si="297"/>
        <v>2</v>
      </c>
      <c r="S4766" s="1">
        <f t="shared" si="298"/>
        <v>2020</v>
      </c>
      <c r="T4766" s="1">
        <f t="shared" si="299"/>
        <v>1</v>
      </c>
    </row>
    <row r="4767" spans="1:20" x14ac:dyDescent="0.2">
      <c r="A4767" s="3" t="s">
        <v>2283</v>
      </c>
      <c r="B4767" s="3" t="s">
        <v>2347</v>
      </c>
      <c r="C4767" s="4" t="s">
        <v>2350</v>
      </c>
      <c r="D4767" s="5" t="s">
        <v>2351</v>
      </c>
      <c r="E4767" s="4" t="s">
        <v>2352</v>
      </c>
      <c r="F4767" s="6">
        <v>0</v>
      </c>
      <c r="G4767" s="4">
        <v>0</v>
      </c>
      <c r="H4767" s="4">
        <v>0</v>
      </c>
      <c r="I4767" s="5" t="s">
        <v>42</v>
      </c>
      <c r="J4767" s="5">
        <v>0</v>
      </c>
      <c r="K4767" s="5" t="s">
        <v>19</v>
      </c>
      <c r="L4767" s="5">
        <v>3</v>
      </c>
      <c r="M4767" s="7" t="s">
        <v>2348</v>
      </c>
      <c r="N4767" s="7" t="s">
        <v>2349</v>
      </c>
      <c r="O4767" s="9" t="str">
        <f t="shared" si="296"/>
        <v>2020-02-18</v>
      </c>
      <c r="P4767" s="1" t="str">
        <f>VLOOKUP(K4767,de_para!$A$2:$B$46,2,0)</f>
        <v>web event</v>
      </c>
      <c r="Q4767" s="1">
        <v>0</v>
      </c>
      <c r="R4767" s="1">
        <f t="shared" si="297"/>
        <v>2</v>
      </c>
      <c r="S4767" s="1">
        <f t="shared" si="298"/>
        <v>2020</v>
      </c>
      <c r="T4767" s="1">
        <f t="shared" si="299"/>
        <v>1</v>
      </c>
    </row>
    <row r="4768" spans="1:20" x14ac:dyDescent="0.2">
      <c r="A4768" s="3" t="s">
        <v>2318</v>
      </c>
      <c r="B4768" s="3" t="s">
        <v>2347</v>
      </c>
      <c r="C4768" s="4" t="s">
        <v>2319</v>
      </c>
      <c r="D4768" s="5" t="s">
        <v>2320</v>
      </c>
      <c r="E4768" s="4" t="s">
        <v>2321</v>
      </c>
      <c r="F4768" s="6">
        <v>836.82</v>
      </c>
      <c r="G4768" s="4">
        <v>8464</v>
      </c>
      <c r="H4768" s="4">
        <v>27281</v>
      </c>
      <c r="I4768" s="5">
        <v>30.674095520000002</v>
      </c>
      <c r="J4768" s="5">
        <v>3.2231805293006</v>
      </c>
      <c r="K4768" s="5" t="s">
        <v>30</v>
      </c>
      <c r="L4768" s="5">
        <v>15</v>
      </c>
      <c r="M4768" s="7" t="s">
        <v>2348</v>
      </c>
      <c r="N4768" s="7" t="s">
        <v>2349</v>
      </c>
      <c r="O4768" s="9" t="str">
        <f t="shared" si="296"/>
        <v>2020-02-18</v>
      </c>
      <c r="P4768" s="1" t="str">
        <f>VLOOKUP(K4768,de_para!$A$2:$B$46,2,0)</f>
        <v>Lead Ads</v>
      </c>
      <c r="Q4768" s="1">
        <v>0</v>
      </c>
      <c r="R4768" s="1">
        <f t="shared" si="297"/>
        <v>2</v>
      </c>
      <c r="S4768" s="1">
        <f t="shared" si="298"/>
        <v>2020</v>
      </c>
      <c r="T4768" s="1">
        <f t="shared" si="299"/>
        <v>1</v>
      </c>
    </row>
    <row r="4769" spans="1:20" x14ac:dyDescent="0.2">
      <c r="A4769" s="3" t="s">
        <v>1094</v>
      </c>
      <c r="B4769" s="3" t="s">
        <v>2347</v>
      </c>
      <c r="C4769" s="4" t="s">
        <v>1541</v>
      </c>
      <c r="D4769" s="5" t="s">
        <v>1524</v>
      </c>
      <c r="E4769" s="4" t="s">
        <v>1525</v>
      </c>
      <c r="F4769" s="6">
        <v>1461.05</v>
      </c>
      <c r="G4769" s="4">
        <v>13576</v>
      </c>
      <c r="H4769" s="4">
        <v>66422</v>
      </c>
      <c r="I4769" s="5">
        <v>21.996477070000001</v>
      </c>
      <c r="J4769" s="5">
        <v>4.8926045963464997</v>
      </c>
      <c r="K4769" s="5" t="s">
        <v>19</v>
      </c>
      <c r="L4769" s="5">
        <v>94</v>
      </c>
      <c r="M4769" s="7" t="s">
        <v>2348</v>
      </c>
      <c r="N4769" s="7" t="s">
        <v>2349</v>
      </c>
      <c r="O4769" s="9" t="str">
        <f t="shared" si="296"/>
        <v>2020-02-18</v>
      </c>
      <c r="P4769" s="1" t="str">
        <f>VLOOKUP(K4769,de_para!$A$2:$B$46,2,0)</f>
        <v>web event</v>
      </c>
      <c r="Q4769" s="1">
        <v>0</v>
      </c>
      <c r="R4769" s="1">
        <f t="shared" si="297"/>
        <v>2</v>
      </c>
      <c r="S4769" s="1">
        <f t="shared" si="298"/>
        <v>2020</v>
      </c>
      <c r="T4769" s="1">
        <f t="shared" si="299"/>
        <v>1</v>
      </c>
    </row>
    <row r="4770" spans="1:20" x14ac:dyDescent="0.2">
      <c r="A4770" s="3" t="s">
        <v>2209</v>
      </c>
      <c r="B4770" s="3" t="s">
        <v>2347</v>
      </c>
      <c r="C4770" s="4" t="s">
        <v>2210</v>
      </c>
      <c r="D4770" s="5" t="s">
        <v>1503</v>
      </c>
      <c r="E4770" s="4" t="s">
        <v>1504</v>
      </c>
      <c r="F4770" s="6">
        <v>852.35</v>
      </c>
      <c r="G4770" s="4">
        <v>27663</v>
      </c>
      <c r="H4770" s="4">
        <v>53962</v>
      </c>
      <c r="I4770" s="5">
        <v>15.795374519999999</v>
      </c>
      <c r="J4770" s="5">
        <v>1.9506922604201</v>
      </c>
      <c r="K4770" s="5" t="s">
        <v>1304</v>
      </c>
      <c r="L4770" s="5">
        <v>62</v>
      </c>
      <c r="M4770" s="7" t="s">
        <v>2348</v>
      </c>
      <c r="N4770" s="7" t="s">
        <v>2349</v>
      </c>
      <c r="O4770" s="9" t="str">
        <f t="shared" si="296"/>
        <v>2020-02-18</v>
      </c>
      <c r="P4770" s="1" t="str">
        <f>VLOOKUP(K4770,de_para!$A$2:$B$46,2,0)</f>
        <v>web event</v>
      </c>
      <c r="Q4770" s="1">
        <v>0</v>
      </c>
      <c r="R4770" s="1">
        <f t="shared" si="297"/>
        <v>2</v>
      </c>
      <c r="S4770" s="1">
        <f t="shared" si="298"/>
        <v>2020</v>
      </c>
      <c r="T4770" s="1">
        <f t="shared" si="299"/>
        <v>1</v>
      </c>
    </row>
    <row r="4771" spans="1:20" x14ac:dyDescent="0.2">
      <c r="A4771" s="3" t="s">
        <v>2191</v>
      </c>
      <c r="B4771" s="3" t="s">
        <v>2347</v>
      </c>
      <c r="C4771" s="4" t="s">
        <v>2192</v>
      </c>
      <c r="D4771" s="5" t="s">
        <v>1239</v>
      </c>
      <c r="E4771" s="4" t="s">
        <v>1240</v>
      </c>
      <c r="F4771" s="6">
        <v>9151.66</v>
      </c>
      <c r="G4771" s="4">
        <v>553085</v>
      </c>
      <c r="H4771" s="4">
        <v>787589</v>
      </c>
      <c r="I4771" s="5">
        <v>11.619842330000001</v>
      </c>
      <c r="J4771" s="5">
        <v>1.4239926955169999</v>
      </c>
      <c r="K4771" s="5" t="s">
        <v>200</v>
      </c>
      <c r="L4771" s="5">
        <v>505</v>
      </c>
      <c r="M4771" s="7" t="s">
        <v>2348</v>
      </c>
      <c r="N4771" s="7" t="s">
        <v>2349</v>
      </c>
      <c r="O4771" s="9" t="str">
        <f t="shared" si="296"/>
        <v>2020-02-18</v>
      </c>
      <c r="P4771" s="1" t="str">
        <f>VLOOKUP(K4771,de_para!$A$2:$B$46,2,0)</f>
        <v>Mensagem</v>
      </c>
      <c r="Q4771" s="1">
        <v>1</v>
      </c>
      <c r="R4771" s="1">
        <f t="shared" si="297"/>
        <v>2</v>
      </c>
      <c r="S4771" s="1">
        <f t="shared" si="298"/>
        <v>2020</v>
      </c>
      <c r="T4771" s="1">
        <f t="shared" si="299"/>
        <v>1</v>
      </c>
    </row>
    <row r="4772" spans="1:20" x14ac:dyDescent="0.2">
      <c r="A4772" s="3" t="s">
        <v>2163</v>
      </c>
      <c r="B4772" s="3" t="s">
        <v>2347</v>
      </c>
      <c r="C4772" s="4" t="s">
        <v>2164</v>
      </c>
      <c r="D4772" s="5" t="s">
        <v>2165</v>
      </c>
      <c r="E4772" s="4" t="s">
        <v>2166</v>
      </c>
      <c r="F4772" s="6">
        <v>188.82</v>
      </c>
      <c r="G4772" s="4">
        <v>28376</v>
      </c>
      <c r="H4772" s="4">
        <v>45492</v>
      </c>
      <c r="I4772" s="5">
        <v>4.1506198899999998</v>
      </c>
      <c r="J4772" s="5">
        <v>1.6031857908091001</v>
      </c>
      <c r="K4772" s="5" t="s">
        <v>2167</v>
      </c>
      <c r="L4772" s="5">
        <v>732</v>
      </c>
      <c r="M4772" s="7" t="s">
        <v>2348</v>
      </c>
      <c r="N4772" s="7" t="s">
        <v>2349</v>
      </c>
      <c r="O4772" s="9" t="str">
        <f t="shared" si="296"/>
        <v>2020-02-18</v>
      </c>
      <c r="P4772" s="1" t="str">
        <f>VLOOKUP(K4772,de_para!$A$2:$B$46,2,0)</f>
        <v>web event</v>
      </c>
      <c r="Q4772" s="1">
        <v>0</v>
      </c>
      <c r="R4772" s="1">
        <f t="shared" si="297"/>
        <v>2</v>
      </c>
      <c r="S4772" s="1">
        <f t="shared" si="298"/>
        <v>2020</v>
      </c>
      <c r="T4772" s="1">
        <f t="shared" si="299"/>
        <v>1</v>
      </c>
    </row>
    <row r="4773" spans="1:20" x14ac:dyDescent="0.2">
      <c r="A4773" s="3" t="s">
        <v>311</v>
      </c>
      <c r="B4773" s="3" t="s">
        <v>2347</v>
      </c>
      <c r="C4773" s="4" t="s">
        <v>2168</v>
      </c>
      <c r="D4773" s="5" t="s">
        <v>2114</v>
      </c>
      <c r="E4773" s="4" t="s">
        <v>2115</v>
      </c>
      <c r="F4773" s="6">
        <v>3561.96</v>
      </c>
      <c r="G4773" s="4">
        <v>262143</v>
      </c>
      <c r="H4773" s="4">
        <v>415637</v>
      </c>
      <c r="I4773" s="5">
        <v>8.5698818899999996</v>
      </c>
      <c r="J4773" s="5">
        <v>1.5855353757299999</v>
      </c>
      <c r="K4773" s="5" t="s">
        <v>19</v>
      </c>
      <c r="L4773" s="5">
        <v>107</v>
      </c>
      <c r="M4773" s="7" t="s">
        <v>2348</v>
      </c>
      <c r="N4773" s="7" t="s">
        <v>2349</v>
      </c>
      <c r="O4773" s="9" t="str">
        <f t="shared" si="296"/>
        <v>2020-02-18</v>
      </c>
      <c r="P4773" s="1" t="str">
        <f>VLOOKUP(K4773,de_para!$A$2:$B$46,2,0)</f>
        <v>web event</v>
      </c>
      <c r="Q4773" s="1">
        <v>0</v>
      </c>
      <c r="R4773" s="1">
        <f t="shared" si="297"/>
        <v>2</v>
      </c>
      <c r="S4773" s="1">
        <f t="shared" si="298"/>
        <v>2020</v>
      </c>
      <c r="T4773" s="1">
        <f t="shared" si="299"/>
        <v>1</v>
      </c>
    </row>
    <row r="4774" spans="1:20" x14ac:dyDescent="0.2">
      <c r="A4774" s="3" t="s">
        <v>1466</v>
      </c>
      <c r="B4774" s="3" t="s">
        <v>2347</v>
      </c>
      <c r="C4774" s="4" t="s">
        <v>1467</v>
      </c>
      <c r="D4774" s="5" t="s">
        <v>1249</v>
      </c>
      <c r="E4774" s="4" t="s">
        <v>1250</v>
      </c>
      <c r="F4774" s="6">
        <v>2144.79</v>
      </c>
      <c r="G4774" s="4">
        <v>419263</v>
      </c>
      <c r="H4774" s="4">
        <v>515045</v>
      </c>
      <c r="I4774" s="5">
        <v>4.1642769099999999</v>
      </c>
      <c r="J4774" s="5">
        <v>1.2284532620335999</v>
      </c>
      <c r="K4774" s="5" t="s">
        <v>1251</v>
      </c>
      <c r="L4774" s="5">
        <v>16</v>
      </c>
      <c r="M4774" s="7" t="s">
        <v>2348</v>
      </c>
      <c r="N4774" s="7" t="s">
        <v>2349</v>
      </c>
      <c r="O4774" s="9" t="str">
        <f t="shared" si="296"/>
        <v>2020-02-18</v>
      </c>
      <c r="P4774" s="1" t="str">
        <f>VLOOKUP(K4774,de_para!$A$2:$B$46,2,0)</f>
        <v>Credenciamento</v>
      </c>
      <c r="Q4774" s="1">
        <v>0</v>
      </c>
      <c r="R4774" s="1">
        <f t="shared" si="297"/>
        <v>2</v>
      </c>
      <c r="S4774" s="1">
        <f t="shared" si="298"/>
        <v>2020</v>
      </c>
      <c r="T4774" s="1">
        <f t="shared" si="299"/>
        <v>1</v>
      </c>
    </row>
    <row r="4775" spans="1:20" x14ac:dyDescent="0.2">
      <c r="A4775" s="3" t="s">
        <v>2206</v>
      </c>
      <c r="B4775" s="3" t="s">
        <v>2347</v>
      </c>
      <c r="C4775" s="4" t="s">
        <v>2207</v>
      </c>
      <c r="D4775" s="5" t="s">
        <v>2114</v>
      </c>
      <c r="E4775" s="4" t="s">
        <v>2115</v>
      </c>
      <c r="F4775" s="6">
        <v>1049.18</v>
      </c>
      <c r="G4775" s="4">
        <v>75583</v>
      </c>
      <c r="H4775" s="4">
        <v>104710</v>
      </c>
      <c r="I4775" s="5">
        <v>10.01986439</v>
      </c>
      <c r="J4775" s="5">
        <v>1.3853644338013</v>
      </c>
      <c r="K4775" s="5" t="s">
        <v>19</v>
      </c>
      <c r="L4775" s="5">
        <v>35</v>
      </c>
      <c r="M4775" s="7" t="s">
        <v>2348</v>
      </c>
      <c r="N4775" s="7" t="s">
        <v>2349</v>
      </c>
      <c r="O4775" s="9" t="str">
        <f t="shared" si="296"/>
        <v>2020-02-18</v>
      </c>
      <c r="P4775" s="1" t="str">
        <f>VLOOKUP(K4775,de_para!$A$2:$B$46,2,0)</f>
        <v>web event</v>
      </c>
      <c r="Q4775" s="1">
        <v>0</v>
      </c>
      <c r="R4775" s="1">
        <f t="shared" si="297"/>
        <v>2</v>
      </c>
      <c r="S4775" s="1">
        <f t="shared" si="298"/>
        <v>2020</v>
      </c>
      <c r="T4775" s="1">
        <f t="shared" si="299"/>
        <v>1</v>
      </c>
    </row>
    <row r="4776" spans="1:20" x14ac:dyDescent="0.2">
      <c r="A4776" s="3" t="s">
        <v>311</v>
      </c>
      <c r="B4776" s="3" t="s">
        <v>2347</v>
      </c>
      <c r="C4776" s="4" t="s">
        <v>2312</v>
      </c>
      <c r="D4776" s="5" t="s">
        <v>2313</v>
      </c>
      <c r="E4776" s="4" t="s">
        <v>2314</v>
      </c>
      <c r="F4776" s="6">
        <v>0</v>
      </c>
      <c r="G4776" s="4">
        <v>0</v>
      </c>
      <c r="H4776" s="4">
        <v>0</v>
      </c>
      <c r="I4776" s="5" t="s">
        <v>42</v>
      </c>
      <c r="J4776" s="5">
        <v>0</v>
      </c>
      <c r="K4776" s="5" t="s">
        <v>38</v>
      </c>
      <c r="L4776" s="5">
        <v>19</v>
      </c>
      <c r="M4776" s="7" t="s">
        <v>2348</v>
      </c>
      <c r="N4776" s="7" t="s">
        <v>2349</v>
      </c>
      <c r="O4776" s="9" t="str">
        <f t="shared" si="296"/>
        <v>2020-02-18</v>
      </c>
      <c r="P4776" s="1" t="str">
        <f>VLOOKUP(K4776,de_para!$A$2:$B$46,2,0)</f>
        <v>Credenciamento</v>
      </c>
      <c r="Q4776" s="1">
        <v>0</v>
      </c>
      <c r="R4776" s="1">
        <f t="shared" si="297"/>
        <v>2</v>
      </c>
      <c r="S4776" s="1">
        <f t="shared" si="298"/>
        <v>2020</v>
      </c>
      <c r="T4776" s="1">
        <f t="shared" si="299"/>
        <v>1</v>
      </c>
    </row>
    <row r="4777" spans="1:20" x14ac:dyDescent="0.2">
      <c r="A4777" s="3" t="s">
        <v>311</v>
      </c>
      <c r="B4777" s="3" t="s">
        <v>2347</v>
      </c>
      <c r="C4777" s="4" t="s">
        <v>1248</v>
      </c>
      <c r="D4777" s="5" t="s">
        <v>1249</v>
      </c>
      <c r="E4777" s="4" t="s">
        <v>1250</v>
      </c>
      <c r="F4777" s="6">
        <v>1286.51</v>
      </c>
      <c r="G4777" s="4">
        <v>163231</v>
      </c>
      <c r="H4777" s="4">
        <v>208062</v>
      </c>
      <c r="I4777" s="5">
        <v>6.1833011300000003</v>
      </c>
      <c r="J4777" s="5">
        <v>1.2746475853239001</v>
      </c>
      <c r="K4777" s="5" t="s">
        <v>1251</v>
      </c>
      <c r="L4777" s="5">
        <v>17</v>
      </c>
      <c r="M4777" s="7" t="s">
        <v>2348</v>
      </c>
      <c r="N4777" s="7" t="s">
        <v>2349</v>
      </c>
      <c r="O4777" s="9" t="str">
        <f t="shared" si="296"/>
        <v>2020-02-18</v>
      </c>
      <c r="P4777" s="1" t="str">
        <f>VLOOKUP(K4777,de_para!$A$2:$B$46,2,0)</f>
        <v>Credenciamento</v>
      </c>
      <c r="Q4777" s="1">
        <v>0</v>
      </c>
      <c r="R4777" s="1">
        <f t="shared" si="297"/>
        <v>2</v>
      </c>
      <c r="S4777" s="1">
        <f t="shared" si="298"/>
        <v>2020</v>
      </c>
      <c r="T4777" s="1">
        <f t="shared" si="299"/>
        <v>1</v>
      </c>
    </row>
    <row r="4778" spans="1:20" x14ac:dyDescent="0.2">
      <c r="A4778" s="3" t="s">
        <v>2200</v>
      </c>
      <c r="B4778" s="3" t="s">
        <v>2347</v>
      </c>
      <c r="C4778" s="4" t="s">
        <v>2271</v>
      </c>
      <c r="D4778" s="5" t="s">
        <v>1239</v>
      </c>
      <c r="E4778" s="4" t="s">
        <v>1240</v>
      </c>
      <c r="F4778" s="6">
        <v>2340.9899999999998</v>
      </c>
      <c r="G4778" s="4">
        <v>132511</v>
      </c>
      <c r="H4778" s="4">
        <v>162773</v>
      </c>
      <c r="I4778" s="5">
        <v>14.38193066</v>
      </c>
      <c r="J4778" s="5">
        <v>1.2283734935213</v>
      </c>
      <c r="K4778" s="5" t="s">
        <v>200</v>
      </c>
      <c r="L4778" s="5">
        <v>144</v>
      </c>
      <c r="M4778" s="7" t="s">
        <v>2348</v>
      </c>
      <c r="N4778" s="7" t="s">
        <v>2349</v>
      </c>
      <c r="O4778" s="9" t="str">
        <f t="shared" si="296"/>
        <v>2020-02-18</v>
      </c>
      <c r="P4778" s="1" t="str">
        <f>VLOOKUP(K4778,de_para!$A$2:$B$46,2,0)</f>
        <v>Mensagem</v>
      </c>
      <c r="Q4778" s="1">
        <v>1</v>
      </c>
      <c r="R4778" s="1">
        <f t="shared" si="297"/>
        <v>2</v>
      </c>
      <c r="S4778" s="1">
        <f t="shared" si="298"/>
        <v>2020</v>
      </c>
      <c r="T4778" s="1">
        <f t="shared" si="299"/>
        <v>1</v>
      </c>
    </row>
    <row r="4779" spans="1:20" x14ac:dyDescent="0.2">
      <c r="A4779" s="3" t="s">
        <v>1892</v>
      </c>
      <c r="B4779" s="3" t="s">
        <v>2347</v>
      </c>
      <c r="C4779" s="4" t="s">
        <v>1893</v>
      </c>
      <c r="D4779" s="5" t="s">
        <v>1841</v>
      </c>
      <c r="E4779" s="4" t="s">
        <v>1842</v>
      </c>
      <c r="F4779" s="6">
        <v>1707.56</v>
      </c>
      <c r="G4779" s="4">
        <v>70592</v>
      </c>
      <c r="H4779" s="4">
        <v>131575</v>
      </c>
      <c r="I4779" s="5">
        <v>12.97784534</v>
      </c>
      <c r="J4779" s="5">
        <v>1.8638797597461001</v>
      </c>
      <c r="K4779" s="5" t="s">
        <v>1304</v>
      </c>
      <c r="L4779" s="5">
        <v>194</v>
      </c>
      <c r="M4779" s="7" t="s">
        <v>2348</v>
      </c>
      <c r="N4779" s="7" t="s">
        <v>2349</v>
      </c>
      <c r="O4779" s="9" t="str">
        <f t="shared" si="296"/>
        <v>2020-02-18</v>
      </c>
      <c r="P4779" s="1" t="str">
        <f>VLOOKUP(K4779,de_para!$A$2:$B$46,2,0)</f>
        <v>web event</v>
      </c>
      <c r="Q4779" s="1">
        <v>0</v>
      </c>
      <c r="R4779" s="1">
        <f t="shared" si="297"/>
        <v>2</v>
      </c>
      <c r="S4779" s="1">
        <f t="shared" si="298"/>
        <v>2020</v>
      </c>
      <c r="T4779" s="1">
        <f t="shared" si="299"/>
        <v>1</v>
      </c>
    </row>
    <row r="4780" spans="1:20" x14ac:dyDescent="0.2">
      <c r="A4780" s="3" t="s">
        <v>1569</v>
      </c>
      <c r="B4780" s="3" t="s">
        <v>2347</v>
      </c>
      <c r="C4780" s="4" t="s">
        <v>2244</v>
      </c>
      <c r="D4780" s="5" t="s">
        <v>2237</v>
      </c>
      <c r="E4780" s="4" t="s">
        <v>2238</v>
      </c>
      <c r="F4780" s="6">
        <v>17425.830000000002</v>
      </c>
      <c r="G4780" s="4">
        <v>2276855</v>
      </c>
      <c r="H4780" s="4">
        <v>3304267</v>
      </c>
      <c r="I4780" s="5">
        <v>5.2737354500000002</v>
      </c>
      <c r="J4780" s="5">
        <v>1.4512417347613</v>
      </c>
      <c r="K4780" s="5" t="s">
        <v>30</v>
      </c>
      <c r="L4780" s="5">
        <v>731</v>
      </c>
      <c r="M4780" s="7" t="s">
        <v>2348</v>
      </c>
      <c r="N4780" s="7" t="s">
        <v>2349</v>
      </c>
      <c r="O4780" s="9" t="str">
        <f t="shared" si="296"/>
        <v>2020-02-18</v>
      </c>
      <c r="P4780" s="1" t="str">
        <f>VLOOKUP(K4780,de_para!$A$2:$B$46,2,0)</f>
        <v>Lead Ads</v>
      </c>
      <c r="Q4780" s="1">
        <v>0</v>
      </c>
      <c r="R4780" s="1">
        <f t="shared" si="297"/>
        <v>2</v>
      </c>
      <c r="S4780" s="1">
        <f t="shared" si="298"/>
        <v>2020</v>
      </c>
      <c r="T4780" s="1">
        <f t="shared" si="299"/>
        <v>1</v>
      </c>
    </row>
    <row r="4781" spans="1:20" x14ac:dyDescent="0.2">
      <c r="A4781" s="3" t="s">
        <v>2221</v>
      </c>
      <c r="B4781" s="3" t="s">
        <v>2347</v>
      </c>
      <c r="C4781" s="4" t="s">
        <v>2222</v>
      </c>
      <c r="D4781" s="5" t="s">
        <v>1239</v>
      </c>
      <c r="E4781" s="4" t="s">
        <v>1240</v>
      </c>
      <c r="F4781" s="6">
        <v>10422.280000000001</v>
      </c>
      <c r="G4781" s="4">
        <v>717948</v>
      </c>
      <c r="H4781" s="4">
        <v>992748</v>
      </c>
      <c r="I4781" s="5">
        <v>10.498414500000001</v>
      </c>
      <c r="J4781" s="5">
        <v>1.3827575256147</v>
      </c>
      <c r="K4781" s="5" t="s">
        <v>200</v>
      </c>
      <c r="L4781" s="5">
        <v>539</v>
      </c>
      <c r="M4781" s="7" t="s">
        <v>2348</v>
      </c>
      <c r="N4781" s="7" t="s">
        <v>2349</v>
      </c>
      <c r="O4781" s="9" t="str">
        <f t="shared" si="296"/>
        <v>2020-02-18</v>
      </c>
      <c r="P4781" s="1" t="str">
        <f>VLOOKUP(K4781,de_para!$A$2:$B$46,2,0)</f>
        <v>Mensagem</v>
      </c>
      <c r="Q4781" s="1">
        <v>1</v>
      </c>
      <c r="R4781" s="1">
        <f t="shared" si="297"/>
        <v>2</v>
      </c>
      <c r="S4781" s="1">
        <f t="shared" si="298"/>
        <v>2020</v>
      </c>
      <c r="T4781" s="1">
        <f t="shared" si="299"/>
        <v>1</v>
      </c>
    </row>
    <row r="4782" spans="1:20" x14ac:dyDescent="0.2">
      <c r="A4782" s="3" t="s">
        <v>2272</v>
      </c>
      <c r="B4782" s="3" t="s">
        <v>2347</v>
      </c>
      <c r="C4782" s="4" t="s">
        <v>2273</v>
      </c>
      <c r="D4782" s="5" t="s">
        <v>2274</v>
      </c>
      <c r="E4782" s="4" t="s">
        <v>2275</v>
      </c>
      <c r="F4782" s="6">
        <v>2593.73</v>
      </c>
      <c r="G4782" s="4">
        <v>11680</v>
      </c>
      <c r="H4782" s="4">
        <v>92964</v>
      </c>
      <c r="I4782" s="5">
        <v>27.900370039999999</v>
      </c>
      <c r="J4782" s="5">
        <v>7.9592465753425001</v>
      </c>
      <c r="K4782" s="5" t="s">
        <v>2156</v>
      </c>
      <c r="L4782" s="5">
        <v>29</v>
      </c>
      <c r="M4782" s="7" t="s">
        <v>2348</v>
      </c>
      <c r="N4782" s="7" t="s">
        <v>2349</v>
      </c>
      <c r="O4782" s="9" t="str">
        <f t="shared" si="296"/>
        <v>2020-02-18</v>
      </c>
      <c r="P4782" s="1" t="str">
        <f>VLOOKUP(K4782,de_para!$A$2:$B$46,2,0)</f>
        <v>credito_confirmado</v>
      </c>
      <c r="Q4782" s="1">
        <v>0</v>
      </c>
      <c r="R4782" s="1">
        <f t="shared" si="297"/>
        <v>2</v>
      </c>
      <c r="S4782" s="1">
        <f t="shared" si="298"/>
        <v>2020</v>
      </c>
      <c r="T4782" s="1">
        <f t="shared" si="299"/>
        <v>1</v>
      </c>
    </row>
    <row r="4783" spans="1:20" x14ac:dyDescent="0.2">
      <c r="A4783" s="3" t="s">
        <v>1574</v>
      </c>
      <c r="B4783" s="3" t="s">
        <v>2347</v>
      </c>
      <c r="C4783" s="4" t="s">
        <v>2231</v>
      </c>
      <c r="D4783" s="5" t="s">
        <v>2114</v>
      </c>
      <c r="E4783" s="4" t="s">
        <v>2115</v>
      </c>
      <c r="F4783" s="6">
        <v>793.6</v>
      </c>
      <c r="G4783" s="4">
        <v>73248</v>
      </c>
      <c r="H4783" s="4">
        <v>104042</v>
      </c>
      <c r="I4783" s="5">
        <v>7.6276888200000004</v>
      </c>
      <c r="J4783" s="5">
        <v>1.4204073831366999</v>
      </c>
      <c r="K4783" s="5" t="s">
        <v>19</v>
      </c>
      <c r="L4783" s="5">
        <v>26</v>
      </c>
      <c r="M4783" s="7" t="s">
        <v>2348</v>
      </c>
      <c r="N4783" s="7" t="s">
        <v>2349</v>
      </c>
      <c r="O4783" s="9" t="str">
        <f t="shared" si="296"/>
        <v>2020-02-18</v>
      </c>
      <c r="P4783" s="1" t="str">
        <f>VLOOKUP(K4783,de_para!$A$2:$B$46,2,0)</f>
        <v>web event</v>
      </c>
      <c r="Q4783" s="1">
        <v>0</v>
      </c>
      <c r="R4783" s="1">
        <f t="shared" si="297"/>
        <v>2</v>
      </c>
      <c r="S4783" s="1">
        <f t="shared" si="298"/>
        <v>2020</v>
      </c>
      <c r="T4783" s="1">
        <f t="shared" si="299"/>
        <v>1</v>
      </c>
    </row>
    <row r="4784" spans="1:20" x14ac:dyDescent="0.2">
      <c r="A4784" s="3" t="s">
        <v>1592</v>
      </c>
      <c r="B4784" s="3" t="s">
        <v>2347</v>
      </c>
      <c r="C4784" s="4" t="s">
        <v>1593</v>
      </c>
      <c r="D4784" s="5" t="s">
        <v>1503</v>
      </c>
      <c r="E4784" s="4" t="s">
        <v>1504</v>
      </c>
      <c r="F4784" s="6">
        <v>2967.34</v>
      </c>
      <c r="G4784" s="4">
        <v>109056</v>
      </c>
      <c r="H4784" s="4">
        <v>305637</v>
      </c>
      <c r="I4784" s="5">
        <v>9.7087067299999994</v>
      </c>
      <c r="J4784" s="5">
        <v>2.8025693221830998</v>
      </c>
      <c r="K4784" s="5" t="s">
        <v>1304</v>
      </c>
      <c r="L4784" s="5">
        <v>296</v>
      </c>
      <c r="M4784" s="7" t="s">
        <v>2348</v>
      </c>
      <c r="N4784" s="7" t="s">
        <v>2349</v>
      </c>
      <c r="O4784" s="9" t="str">
        <f t="shared" si="296"/>
        <v>2020-02-18</v>
      </c>
      <c r="P4784" s="1" t="str">
        <f>VLOOKUP(K4784,de_para!$A$2:$B$46,2,0)</f>
        <v>web event</v>
      </c>
      <c r="Q4784" s="1">
        <v>0</v>
      </c>
      <c r="R4784" s="1">
        <f t="shared" si="297"/>
        <v>2</v>
      </c>
      <c r="S4784" s="1">
        <f t="shared" si="298"/>
        <v>2020</v>
      </c>
      <c r="T4784" s="1">
        <f t="shared" si="299"/>
        <v>1</v>
      </c>
    </row>
    <row r="4785" spans="1:20" x14ac:dyDescent="0.2">
      <c r="A4785" s="3" t="s">
        <v>958</v>
      </c>
      <c r="B4785" s="3" t="s">
        <v>2347</v>
      </c>
      <c r="C4785" s="4" t="s">
        <v>2113</v>
      </c>
      <c r="D4785" s="5" t="s">
        <v>2114</v>
      </c>
      <c r="E4785" s="4" t="s">
        <v>2115</v>
      </c>
      <c r="F4785" s="6">
        <v>3313.4</v>
      </c>
      <c r="G4785" s="4">
        <v>362816</v>
      </c>
      <c r="H4785" s="4">
        <v>536093</v>
      </c>
      <c r="I4785" s="5">
        <v>6.1806440299999998</v>
      </c>
      <c r="J4785" s="5">
        <v>1.4775891912154</v>
      </c>
      <c r="K4785" s="5" t="s">
        <v>19</v>
      </c>
      <c r="L4785" s="5">
        <v>97</v>
      </c>
      <c r="M4785" s="7" t="s">
        <v>2348</v>
      </c>
      <c r="N4785" s="7" t="s">
        <v>2349</v>
      </c>
      <c r="O4785" s="9" t="str">
        <f t="shared" si="296"/>
        <v>2020-02-18</v>
      </c>
      <c r="P4785" s="1" t="str">
        <f>VLOOKUP(K4785,de_para!$A$2:$B$46,2,0)</f>
        <v>web event</v>
      </c>
      <c r="Q4785" s="1">
        <v>0</v>
      </c>
      <c r="R4785" s="1">
        <f t="shared" si="297"/>
        <v>2</v>
      </c>
      <c r="S4785" s="1">
        <f t="shared" si="298"/>
        <v>2020</v>
      </c>
      <c r="T4785" s="1">
        <f t="shared" si="299"/>
        <v>1</v>
      </c>
    </row>
    <row r="4786" spans="1:20" x14ac:dyDescent="0.2">
      <c r="A4786" s="3" t="s">
        <v>2294</v>
      </c>
      <c r="B4786" s="3" t="s">
        <v>2347</v>
      </c>
      <c r="C4786" s="4" t="s">
        <v>2295</v>
      </c>
      <c r="D4786" s="5" t="s">
        <v>2296</v>
      </c>
      <c r="E4786" s="4" t="s">
        <v>2297</v>
      </c>
      <c r="F4786" s="6">
        <v>417.32</v>
      </c>
      <c r="G4786" s="4">
        <v>9418</v>
      </c>
      <c r="H4786" s="4">
        <v>23136</v>
      </c>
      <c r="I4786" s="5">
        <v>18.037690179999998</v>
      </c>
      <c r="J4786" s="5">
        <v>2.456572520705</v>
      </c>
      <c r="K4786" s="5" t="s">
        <v>2156</v>
      </c>
      <c r="L4786" s="5">
        <v>1</v>
      </c>
      <c r="M4786" s="7" t="s">
        <v>2348</v>
      </c>
      <c r="N4786" s="7" t="s">
        <v>2349</v>
      </c>
      <c r="O4786" s="9" t="str">
        <f t="shared" si="296"/>
        <v>2020-02-18</v>
      </c>
      <c r="P4786" s="1" t="str">
        <f>VLOOKUP(K4786,de_para!$A$2:$B$46,2,0)</f>
        <v>credito_confirmado</v>
      </c>
      <c r="Q4786" s="1">
        <v>0</v>
      </c>
      <c r="R4786" s="1">
        <f t="shared" si="297"/>
        <v>2</v>
      </c>
      <c r="S4786" s="1">
        <f t="shared" si="298"/>
        <v>2020</v>
      </c>
      <c r="T4786" s="1">
        <f t="shared" si="299"/>
        <v>1</v>
      </c>
    </row>
    <row r="4787" spans="1:20" x14ac:dyDescent="0.2">
      <c r="A4787" s="3" t="s">
        <v>2342</v>
      </c>
      <c r="B4787" s="3" t="s">
        <v>2347</v>
      </c>
      <c r="C4787" s="4" t="s">
        <v>2343</v>
      </c>
      <c r="D4787" s="5" t="s">
        <v>1841</v>
      </c>
      <c r="E4787" s="4" t="s">
        <v>1842</v>
      </c>
      <c r="F4787" s="6">
        <v>186.14</v>
      </c>
      <c r="G4787" s="4">
        <v>12840</v>
      </c>
      <c r="H4787" s="4">
        <v>14393</v>
      </c>
      <c r="I4787" s="5">
        <v>12.93267561</v>
      </c>
      <c r="J4787" s="5">
        <v>1.1209501557632</v>
      </c>
      <c r="K4787" s="5" t="s">
        <v>1304</v>
      </c>
      <c r="L4787" s="5">
        <v>16</v>
      </c>
      <c r="M4787" s="7" t="s">
        <v>2348</v>
      </c>
      <c r="N4787" s="7" t="s">
        <v>2349</v>
      </c>
      <c r="O4787" s="9" t="str">
        <f t="shared" si="296"/>
        <v>2020-02-18</v>
      </c>
      <c r="P4787" s="1" t="str">
        <f>VLOOKUP(K4787,de_para!$A$2:$B$46,2,0)</f>
        <v>web event</v>
      </c>
      <c r="Q4787" s="1">
        <v>0</v>
      </c>
      <c r="R4787" s="1">
        <f t="shared" si="297"/>
        <v>2</v>
      </c>
      <c r="S4787" s="1">
        <f t="shared" si="298"/>
        <v>2020</v>
      </c>
      <c r="T4787" s="1">
        <f t="shared" si="299"/>
        <v>1</v>
      </c>
    </row>
    <row r="4788" spans="1:20" x14ac:dyDescent="0.2">
      <c r="A4788" s="3" t="s">
        <v>2212</v>
      </c>
      <c r="B4788" s="3" t="s">
        <v>2347</v>
      </c>
      <c r="C4788" s="4" t="s">
        <v>2213</v>
      </c>
      <c r="D4788" s="5" t="s">
        <v>2165</v>
      </c>
      <c r="E4788" s="4" t="s">
        <v>2166</v>
      </c>
      <c r="F4788" s="6">
        <v>394.87</v>
      </c>
      <c r="G4788" s="4">
        <v>52368</v>
      </c>
      <c r="H4788" s="4">
        <v>110194</v>
      </c>
      <c r="I4788" s="5">
        <v>3.5834074500000002</v>
      </c>
      <c r="J4788" s="5">
        <v>2.1042239535594001</v>
      </c>
      <c r="K4788" s="5" t="s">
        <v>2167</v>
      </c>
      <c r="L4788" s="5">
        <v>2173</v>
      </c>
      <c r="M4788" s="7" t="s">
        <v>2348</v>
      </c>
      <c r="N4788" s="7" t="s">
        <v>2349</v>
      </c>
      <c r="O4788" s="9" t="str">
        <f t="shared" si="296"/>
        <v>2020-02-18</v>
      </c>
      <c r="P4788" s="1" t="str">
        <f>VLOOKUP(K4788,de_para!$A$2:$B$46,2,0)</f>
        <v>web event</v>
      </c>
      <c r="Q4788" s="1">
        <v>0</v>
      </c>
      <c r="R4788" s="1">
        <f t="shared" si="297"/>
        <v>2</v>
      </c>
      <c r="S4788" s="1">
        <f t="shared" si="298"/>
        <v>2020</v>
      </c>
      <c r="T4788" s="1">
        <f t="shared" si="299"/>
        <v>1</v>
      </c>
    </row>
    <row r="4789" spans="1:20" x14ac:dyDescent="0.2">
      <c r="A4789" s="3" t="s">
        <v>1446</v>
      </c>
      <c r="B4789" s="3" t="s">
        <v>2347</v>
      </c>
      <c r="C4789" s="4" t="s">
        <v>1677</v>
      </c>
      <c r="D4789" s="5" t="s">
        <v>1239</v>
      </c>
      <c r="E4789" s="4" t="s">
        <v>1240</v>
      </c>
      <c r="F4789" s="6">
        <v>7353.6</v>
      </c>
      <c r="G4789" s="4">
        <v>870781</v>
      </c>
      <c r="H4789" s="4">
        <v>1057684</v>
      </c>
      <c r="I4789" s="5">
        <v>6.9525491500000003</v>
      </c>
      <c r="J4789" s="5">
        <v>1.2146383533862</v>
      </c>
      <c r="K4789" s="5" t="s">
        <v>200</v>
      </c>
      <c r="L4789" s="5">
        <v>385</v>
      </c>
      <c r="M4789" s="7" t="s">
        <v>2348</v>
      </c>
      <c r="N4789" s="7" t="s">
        <v>2349</v>
      </c>
      <c r="O4789" s="9" t="str">
        <f t="shared" si="296"/>
        <v>2020-02-18</v>
      </c>
      <c r="P4789" s="1" t="str">
        <f>VLOOKUP(K4789,de_para!$A$2:$B$46,2,0)</f>
        <v>Mensagem</v>
      </c>
      <c r="Q4789" s="1">
        <v>1</v>
      </c>
      <c r="R4789" s="1">
        <f t="shared" si="297"/>
        <v>2</v>
      </c>
      <c r="S4789" s="1">
        <f t="shared" si="298"/>
        <v>2020</v>
      </c>
      <c r="T4789" s="1">
        <f t="shared" si="299"/>
        <v>1</v>
      </c>
    </row>
    <row r="4790" spans="1:20" x14ac:dyDescent="0.2">
      <c r="A4790" s="3" t="s">
        <v>2294</v>
      </c>
      <c r="B4790" s="3" t="s">
        <v>2347</v>
      </c>
      <c r="C4790" s="4" t="s">
        <v>2331</v>
      </c>
      <c r="D4790" s="5" t="s">
        <v>2332</v>
      </c>
      <c r="E4790" s="4" t="s">
        <v>2333</v>
      </c>
      <c r="F4790" s="6">
        <v>399.04</v>
      </c>
      <c r="G4790" s="4">
        <v>9182</v>
      </c>
      <c r="H4790" s="4">
        <v>22375</v>
      </c>
      <c r="I4790" s="5">
        <v>17.834189940000002</v>
      </c>
      <c r="J4790" s="5">
        <v>2.4368329340013002</v>
      </c>
      <c r="K4790" s="5" t="s">
        <v>2156</v>
      </c>
      <c r="L4790" s="5" t="s">
        <v>42</v>
      </c>
      <c r="M4790" s="7" t="s">
        <v>2348</v>
      </c>
      <c r="N4790" s="7" t="s">
        <v>2349</v>
      </c>
      <c r="O4790" s="9" t="str">
        <f t="shared" si="296"/>
        <v>2020-02-18</v>
      </c>
      <c r="P4790" s="1" t="str">
        <f>VLOOKUP(K4790,de_para!$A$2:$B$46,2,0)</f>
        <v>credito_confirmado</v>
      </c>
      <c r="Q4790" s="1">
        <v>0</v>
      </c>
      <c r="R4790" s="1">
        <f t="shared" si="297"/>
        <v>2</v>
      </c>
      <c r="S4790" s="1">
        <f t="shared" si="298"/>
        <v>2020</v>
      </c>
      <c r="T4790" s="1">
        <f t="shared" si="299"/>
        <v>1</v>
      </c>
    </row>
    <row r="4791" spans="1:20" x14ac:dyDescent="0.2">
      <c r="A4791" s="3" t="s">
        <v>311</v>
      </c>
      <c r="B4791" s="3" t="s">
        <v>2347</v>
      </c>
      <c r="C4791" s="4" t="s">
        <v>1545</v>
      </c>
      <c r="D4791" s="5" t="s">
        <v>456</v>
      </c>
      <c r="E4791" s="4" t="s">
        <v>457</v>
      </c>
      <c r="F4791" s="6">
        <v>6375.05</v>
      </c>
      <c r="G4791" s="4">
        <v>596096</v>
      </c>
      <c r="H4791" s="4">
        <v>836403</v>
      </c>
      <c r="I4791" s="5">
        <v>7.6219836599999997</v>
      </c>
      <c r="J4791" s="5">
        <v>1.4031347299764001</v>
      </c>
      <c r="K4791" s="5" t="s">
        <v>38</v>
      </c>
      <c r="L4791" s="5">
        <v>64</v>
      </c>
      <c r="M4791" s="7" t="s">
        <v>2348</v>
      </c>
      <c r="N4791" s="7" t="s">
        <v>2349</v>
      </c>
      <c r="O4791" s="9" t="str">
        <f t="shared" si="296"/>
        <v>2020-02-18</v>
      </c>
      <c r="P4791" s="1" t="str">
        <f>VLOOKUP(K4791,de_para!$A$2:$B$46,2,0)</f>
        <v>Credenciamento</v>
      </c>
      <c r="Q4791" s="1">
        <v>0</v>
      </c>
      <c r="R4791" s="1">
        <f t="shared" si="297"/>
        <v>2</v>
      </c>
      <c r="S4791" s="1">
        <f t="shared" si="298"/>
        <v>2020</v>
      </c>
      <c r="T4791" s="1">
        <f t="shared" si="299"/>
        <v>1</v>
      </c>
    </row>
    <row r="4792" spans="1:20" x14ac:dyDescent="0.2">
      <c r="A4792" s="3" t="s">
        <v>2262</v>
      </c>
      <c r="B4792" s="3" t="s">
        <v>2347</v>
      </c>
      <c r="C4792" s="4" t="s">
        <v>2263</v>
      </c>
      <c r="D4792" s="5" t="s">
        <v>2264</v>
      </c>
      <c r="E4792" s="4" t="s">
        <v>2265</v>
      </c>
      <c r="F4792" s="6">
        <v>2612.7600000000002</v>
      </c>
      <c r="G4792" s="4">
        <v>20720</v>
      </c>
      <c r="H4792" s="4">
        <v>136709</v>
      </c>
      <c r="I4792" s="5">
        <v>19.111836090000001</v>
      </c>
      <c r="J4792" s="5">
        <v>6.5979247104247003</v>
      </c>
      <c r="K4792" s="5" t="s">
        <v>2156</v>
      </c>
      <c r="L4792" s="5">
        <v>4</v>
      </c>
      <c r="M4792" s="7" t="s">
        <v>2348</v>
      </c>
      <c r="N4792" s="7" t="s">
        <v>2349</v>
      </c>
      <c r="O4792" s="9" t="str">
        <f t="shared" si="296"/>
        <v>2020-02-18</v>
      </c>
      <c r="P4792" s="1" t="str">
        <f>VLOOKUP(K4792,de_para!$A$2:$B$46,2,0)</f>
        <v>credito_confirmado</v>
      </c>
      <c r="Q4792" s="1">
        <v>0</v>
      </c>
      <c r="R4792" s="1">
        <f t="shared" si="297"/>
        <v>2</v>
      </c>
      <c r="S4792" s="1">
        <f t="shared" si="298"/>
        <v>2020</v>
      </c>
      <c r="T4792" s="1">
        <f t="shared" si="299"/>
        <v>1</v>
      </c>
    </row>
    <row r="4793" spans="1:20" x14ac:dyDescent="0.2">
      <c r="A4793" s="3" t="s">
        <v>2054</v>
      </c>
      <c r="B4793" s="3" t="s">
        <v>2347</v>
      </c>
      <c r="C4793" s="4" t="s">
        <v>2055</v>
      </c>
      <c r="D4793" s="5" t="s">
        <v>1360</v>
      </c>
      <c r="E4793" s="4" t="s">
        <v>1361</v>
      </c>
      <c r="F4793" s="6">
        <v>7398.76</v>
      </c>
      <c r="G4793" s="4">
        <v>805375</v>
      </c>
      <c r="H4793" s="4">
        <v>1042774</v>
      </c>
      <c r="I4793" s="5">
        <v>7.0952670500000004</v>
      </c>
      <c r="J4793" s="5">
        <v>1.2947682756479999</v>
      </c>
      <c r="K4793" s="5" t="s">
        <v>30</v>
      </c>
      <c r="L4793" s="5">
        <v>329</v>
      </c>
      <c r="M4793" s="7" t="s">
        <v>2348</v>
      </c>
      <c r="N4793" s="7" t="s">
        <v>2349</v>
      </c>
      <c r="O4793" s="9" t="str">
        <f t="shared" si="296"/>
        <v>2020-02-18</v>
      </c>
      <c r="P4793" s="1" t="str">
        <f>VLOOKUP(K4793,de_para!$A$2:$B$46,2,0)</f>
        <v>Lead Ads</v>
      </c>
      <c r="Q4793" s="1">
        <v>0</v>
      </c>
      <c r="R4793" s="1">
        <f t="shared" si="297"/>
        <v>2</v>
      </c>
      <c r="S4793" s="1">
        <f t="shared" si="298"/>
        <v>2020</v>
      </c>
      <c r="T4793" s="1">
        <f t="shared" si="299"/>
        <v>1</v>
      </c>
    </row>
    <row r="4794" spans="1:20" x14ac:dyDescent="0.2">
      <c r="A4794" s="3" t="s">
        <v>1305</v>
      </c>
      <c r="B4794" s="3" t="s">
        <v>2347</v>
      </c>
      <c r="C4794" s="4" t="s">
        <v>2049</v>
      </c>
      <c r="D4794" s="5" t="s">
        <v>1360</v>
      </c>
      <c r="E4794" s="4" t="s">
        <v>1361</v>
      </c>
      <c r="F4794" s="6">
        <v>9807.86</v>
      </c>
      <c r="G4794" s="4">
        <v>495486</v>
      </c>
      <c r="H4794" s="4">
        <v>729582</v>
      </c>
      <c r="I4794" s="5">
        <v>13.44312223</v>
      </c>
      <c r="J4794" s="5">
        <v>1.4724573449098</v>
      </c>
      <c r="K4794" s="5" t="s">
        <v>30</v>
      </c>
      <c r="L4794" s="5">
        <v>412</v>
      </c>
      <c r="M4794" s="7" t="s">
        <v>2348</v>
      </c>
      <c r="N4794" s="7" t="s">
        <v>2349</v>
      </c>
      <c r="O4794" s="9" t="str">
        <f t="shared" si="296"/>
        <v>2020-02-18</v>
      </c>
      <c r="P4794" s="1" t="str">
        <f>VLOOKUP(K4794,de_para!$A$2:$B$46,2,0)</f>
        <v>Lead Ads</v>
      </c>
      <c r="Q4794" s="1">
        <v>0</v>
      </c>
      <c r="R4794" s="1">
        <f t="shared" si="297"/>
        <v>2</v>
      </c>
      <c r="S4794" s="1">
        <f t="shared" si="298"/>
        <v>2020</v>
      </c>
      <c r="T4794" s="1">
        <f t="shared" si="299"/>
        <v>1</v>
      </c>
    </row>
    <row r="4795" spans="1:20" x14ac:dyDescent="0.2">
      <c r="A4795" s="3" t="s">
        <v>1358</v>
      </c>
      <c r="B4795" s="3" t="s">
        <v>2347</v>
      </c>
      <c r="C4795" s="4" t="s">
        <v>1359</v>
      </c>
      <c r="D4795" s="5" t="s">
        <v>1360</v>
      </c>
      <c r="E4795" s="4" t="s">
        <v>1361</v>
      </c>
      <c r="F4795" s="6">
        <v>35487.51</v>
      </c>
      <c r="G4795" s="4">
        <v>1873914</v>
      </c>
      <c r="H4795" s="4">
        <v>3160164</v>
      </c>
      <c r="I4795" s="5">
        <v>11.229641880000001</v>
      </c>
      <c r="J4795" s="5">
        <v>1.6863975614675999</v>
      </c>
      <c r="K4795" s="5" t="s">
        <v>30</v>
      </c>
      <c r="L4795" s="5">
        <v>1535</v>
      </c>
      <c r="M4795" s="7" t="s">
        <v>2348</v>
      </c>
      <c r="N4795" s="7" t="s">
        <v>2349</v>
      </c>
      <c r="O4795" s="9" t="str">
        <f t="shared" si="296"/>
        <v>2020-02-18</v>
      </c>
      <c r="P4795" s="1" t="str">
        <f>VLOOKUP(K4795,de_para!$A$2:$B$46,2,0)</f>
        <v>Lead Ads</v>
      </c>
      <c r="Q4795" s="1">
        <v>0</v>
      </c>
      <c r="R4795" s="1">
        <f t="shared" si="297"/>
        <v>2</v>
      </c>
      <c r="S4795" s="1">
        <f t="shared" si="298"/>
        <v>2020</v>
      </c>
      <c r="T4795" s="1">
        <f t="shared" si="299"/>
        <v>1</v>
      </c>
    </row>
    <row r="4796" spans="1:20" x14ac:dyDescent="0.2">
      <c r="A4796" s="3" t="s">
        <v>1305</v>
      </c>
      <c r="B4796" s="3" t="s">
        <v>2347</v>
      </c>
      <c r="C4796" s="4" t="s">
        <v>2255</v>
      </c>
      <c r="D4796" s="5" t="s">
        <v>2237</v>
      </c>
      <c r="E4796" s="4" t="s">
        <v>2238</v>
      </c>
      <c r="F4796" s="6">
        <v>3697.41</v>
      </c>
      <c r="G4796" s="4">
        <v>238271</v>
      </c>
      <c r="H4796" s="4">
        <v>285509</v>
      </c>
      <c r="I4796" s="5">
        <v>12.95023975</v>
      </c>
      <c r="J4796" s="5">
        <v>1.1982532494513001</v>
      </c>
      <c r="K4796" s="5" t="s">
        <v>30</v>
      </c>
      <c r="L4796" s="5">
        <v>160</v>
      </c>
      <c r="M4796" s="7" t="s">
        <v>2348</v>
      </c>
      <c r="N4796" s="7" t="s">
        <v>2349</v>
      </c>
      <c r="O4796" s="9" t="str">
        <f t="shared" si="296"/>
        <v>2020-02-18</v>
      </c>
      <c r="P4796" s="1" t="str">
        <f>VLOOKUP(K4796,de_para!$A$2:$B$46,2,0)</f>
        <v>Lead Ads</v>
      </c>
      <c r="Q4796" s="1">
        <v>0</v>
      </c>
      <c r="R4796" s="1">
        <f t="shared" si="297"/>
        <v>2</v>
      </c>
      <c r="S4796" s="1">
        <f t="shared" si="298"/>
        <v>2020</v>
      </c>
      <c r="T4796" s="1">
        <f t="shared" si="299"/>
        <v>1</v>
      </c>
    </row>
    <row r="4797" spans="1:20" x14ac:dyDescent="0.2">
      <c r="A4797" s="3" t="s">
        <v>1945</v>
      </c>
      <c r="B4797" s="3" t="s">
        <v>2347</v>
      </c>
      <c r="C4797" s="4" t="s">
        <v>1946</v>
      </c>
      <c r="D4797" s="5" t="s">
        <v>1841</v>
      </c>
      <c r="E4797" s="4" t="s">
        <v>1842</v>
      </c>
      <c r="F4797" s="6">
        <v>1496.64</v>
      </c>
      <c r="G4797" s="4">
        <v>98752</v>
      </c>
      <c r="H4797" s="4">
        <v>118281</v>
      </c>
      <c r="I4797" s="5">
        <v>12.65325792</v>
      </c>
      <c r="J4797" s="5">
        <v>1.1977580200907001</v>
      </c>
      <c r="K4797" s="5" t="s">
        <v>1304</v>
      </c>
      <c r="L4797" s="5">
        <v>148</v>
      </c>
      <c r="M4797" s="7" t="s">
        <v>2348</v>
      </c>
      <c r="N4797" s="7" t="s">
        <v>2349</v>
      </c>
      <c r="O4797" s="9" t="str">
        <f t="shared" si="296"/>
        <v>2020-02-18</v>
      </c>
      <c r="P4797" s="1" t="str">
        <f>VLOOKUP(K4797,de_para!$A$2:$B$46,2,0)</f>
        <v>web event</v>
      </c>
      <c r="Q4797" s="1">
        <v>0</v>
      </c>
      <c r="R4797" s="1">
        <f t="shared" si="297"/>
        <v>2</v>
      </c>
      <c r="S4797" s="1">
        <f t="shared" si="298"/>
        <v>2020</v>
      </c>
      <c r="T4797" s="1">
        <f t="shared" si="299"/>
        <v>1</v>
      </c>
    </row>
    <row r="4798" spans="1:20" x14ac:dyDescent="0.2">
      <c r="A4798" s="3" t="s">
        <v>2315</v>
      </c>
      <c r="B4798" s="3" t="s">
        <v>2347</v>
      </c>
      <c r="C4798" s="4" t="s">
        <v>2316</v>
      </c>
      <c r="D4798" s="5" t="s">
        <v>2154</v>
      </c>
      <c r="E4798" s="4" t="s">
        <v>2155</v>
      </c>
      <c r="F4798" s="6">
        <v>207.69</v>
      </c>
      <c r="G4798" s="4">
        <v>2415</v>
      </c>
      <c r="H4798" s="4">
        <v>9654</v>
      </c>
      <c r="I4798" s="5">
        <v>21.51336234</v>
      </c>
      <c r="J4798" s="5">
        <v>3.9975155279502999</v>
      </c>
      <c r="K4798" s="5" t="s">
        <v>2156</v>
      </c>
      <c r="L4798" s="5">
        <v>1</v>
      </c>
      <c r="M4798" s="7" t="s">
        <v>2348</v>
      </c>
      <c r="N4798" s="7" t="s">
        <v>2349</v>
      </c>
      <c r="O4798" s="9" t="str">
        <f t="shared" si="296"/>
        <v>2020-02-18</v>
      </c>
      <c r="P4798" s="1" t="str">
        <f>VLOOKUP(K4798,de_para!$A$2:$B$46,2,0)</f>
        <v>credito_confirmado</v>
      </c>
      <c r="Q4798" s="1">
        <v>0</v>
      </c>
      <c r="R4798" s="1">
        <f t="shared" si="297"/>
        <v>2</v>
      </c>
      <c r="S4798" s="1">
        <f t="shared" si="298"/>
        <v>2020</v>
      </c>
      <c r="T4798" s="1">
        <f t="shared" si="299"/>
        <v>1</v>
      </c>
    </row>
    <row r="4799" spans="1:20" x14ac:dyDescent="0.2">
      <c r="A4799" s="3" t="s">
        <v>2204</v>
      </c>
      <c r="B4799" s="3" t="s">
        <v>2347</v>
      </c>
      <c r="C4799" s="4" t="s">
        <v>2205</v>
      </c>
      <c r="D4799" s="5" t="s">
        <v>1503</v>
      </c>
      <c r="E4799" s="4" t="s">
        <v>1504</v>
      </c>
      <c r="F4799" s="6">
        <v>912.73</v>
      </c>
      <c r="G4799" s="4">
        <v>30143</v>
      </c>
      <c r="H4799" s="4">
        <v>57517</v>
      </c>
      <c r="I4799" s="5">
        <v>15.86887355</v>
      </c>
      <c r="J4799" s="5">
        <v>1.9081378761237999</v>
      </c>
      <c r="K4799" s="5" t="s">
        <v>1304</v>
      </c>
      <c r="L4799" s="5">
        <v>64</v>
      </c>
      <c r="M4799" s="7" t="s">
        <v>2348</v>
      </c>
      <c r="N4799" s="7" t="s">
        <v>2349</v>
      </c>
      <c r="O4799" s="9" t="str">
        <f t="shared" si="296"/>
        <v>2020-02-18</v>
      </c>
      <c r="P4799" s="1" t="str">
        <f>VLOOKUP(K4799,de_para!$A$2:$B$46,2,0)</f>
        <v>web event</v>
      </c>
      <c r="Q4799" s="1">
        <v>0</v>
      </c>
      <c r="R4799" s="1">
        <f t="shared" si="297"/>
        <v>2</v>
      </c>
      <c r="S4799" s="1">
        <f t="shared" si="298"/>
        <v>2020</v>
      </c>
      <c r="T4799" s="1">
        <f t="shared" si="299"/>
        <v>1</v>
      </c>
    </row>
    <row r="4800" spans="1:20" x14ac:dyDescent="0.2">
      <c r="A4800" s="3" t="s">
        <v>2327</v>
      </c>
      <c r="B4800" s="3" t="s">
        <v>2347</v>
      </c>
      <c r="C4800" s="4" t="s">
        <v>2328</v>
      </c>
      <c r="D4800" s="5" t="s">
        <v>1503</v>
      </c>
      <c r="E4800" s="4" t="s">
        <v>1504</v>
      </c>
      <c r="F4800" s="6">
        <v>275.24</v>
      </c>
      <c r="G4800" s="4">
        <v>11864</v>
      </c>
      <c r="H4800" s="4">
        <v>18181</v>
      </c>
      <c r="I4800" s="5">
        <v>15.138881250000001</v>
      </c>
      <c r="J4800" s="5">
        <v>1.5324511126096001</v>
      </c>
      <c r="K4800" s="5" t="s">
        <v>1304</v>
      </c>
      <c r="L4800" s="5">
        <v>14</v>
      </c>
      <c r="M4800" s="7" t="s">
        <v>2348</v>
      </c>
      <c r="N4800" s="7" t="s">
        <v>2349</v>
      </c>
      <c r="O4800" s="9" t="str">
        <f t="shared" si="296"/>
        <v>2020-02-18</v>
      </c>
      <c r="P4800" s="1" t="str">
        <f>VLOOKUP(K4800,de_para!$A$2:$B$46,2,0)</f>
        <v>web event</v>
      </c>
      <c r="Q4800" s="1">
        <v>0</v>
      </c>
      <c r="R4800" s="1">
        <f t="shared" si="297"/>
        <v>2</v>
      </c>
      <c r="S4800" s="1">
        <f t="shared" si="298"/>
        <v>2020</v>
      </c>
      <c r="T4800" s="1">
        <f t="shared" si="299"/>
        <v>1</v>
      </c>
    </row>
    <row r="4801" spans="1:20" x14ac:dyDescent="0.2">
      <c r="A4801" s="3" t="s">
        <v>1305</v>
      </c>
      <c r="B4801" s="3" t="s">
        <v>2347</v>
      </c>
      <c r="C4801" s="4" t="s">
        <v>1306</v>
      </c>
      <c r="D4801" s="5" t="s">
        <v>1249</v>
      </c>
      <c r="E4801" s="4" t="s">
        <v>1250</v>
      </c>
      <c r="F4801" s="6">
        <v>1061.73</v>
      </c>
      <c r="G4801" s="4">
        <v>99648</v>
      </c>
      <c r="H4801" s="4">
        <v>132473</v>
      </c>
      <c r="I4801" s="5">
        <v>8.0146897900000003</v>
      </c>
      <c r="J4801" s="5">
        <v>1.3294095215157</v>
      </c>
      <c r="K4801" s="5" t="s">
        <v>1251</v>
      </c>
      <c r="L4801" s="5">
        <v>11</v>
      </c>
      <c r="M4801" s="7" t="s">
        <v>2348</v>
      </c>
      <c r="N4801" s="7" t="s">
        <v>2349</v>
      </c>
      <c r="O4801" s="9" t="str">
        <f t="shared" si="296"/>
        <v>2020-02-18</v>
      </c>
      <c r="P4801" s="1" t="str">
        <f>VLOOKUP(K4801,de_para!$A$2:$B$46,2,0)</f>
        <v>Credenciamento</v>
      </c>
      <c r="Q4801" s="1">
        <v>0</v>
      </c>
      <c r="R4801" s="1">
        <f t="shared" si="297"/>
        <v>2</v>
      </c>
      <c r="S4801" s="1">
        <f t="shared" si="298"/>
        <v>2020</v>
      </c>
      <c r="T4801" s="1">
        <f t="shared" si="299"/>
        <v>1</v>
      </c>
    </row>
    <row r="4802" spans="1:20" x14ac:dyDescent="0.2">
      <c r="A4802" s="3" t="s">
        <v>1305</v>
      </c>
      <c r="B4802" s="3" t="s">
        <v>2347</v>
      </c>
      <c r="C4802" s="4" t="s">
        <v>1738</v>
      </c>
      <c r="D4802" s="5" t="s">
        <v>1108</v>
      </c>
      <c r="E4802" s="4" t="s">
        <v>1109</v>
      </c>
      <c r="F4802" s="6">
        <v>8940.4699999999993</v>
      </c>
      <c r="G4802" s="4">
        <v>528125</v>
      </c>
      <c r="H4802" s="4">
        <v>677428</v>
      </c>
      <c r="I4802" s="5">
        <v>13.19766824</v>
      </c>
      <c r="J4802" s="5">
        <v>1.2827039053253999</v>
      </c>
      <c r="K4802" s="5" t="s">
        <v>19</v>
      </c>
      <c r="L4802" s="5">
        <v>394</v>
      </c>
      <c r="M4802" s="7" t="s">
        <v>2348</v>
      </c>
      <c r="N4802" s="7" t="s">
        <v>2349</v>
      </c>
      <c r="O4802" s="9" t="str">
        <f t="shared" si="296"/>
        <v>2020-02-18</v>
      </c>
      <c r="P4802" s="1" t="str">
        <f>VLOOKUP(K4802,de_para!$A$2:$B$46,2,0)</f>
        <v>web event</v>
      </c>
      <c r="Q4802" s="1">
        <v>0</v>
      </c>
      <c r="R4802" s="1">
        <f t="shared" si="297"/>
        <v>2</v>
      </c>
      <c r="S4802" s="1">
        <f t="shared" si="298"/>
        <v>2020</v>
      </c>
      <c r="T4802" s="1">
        <f t="shared" si="299"/>
        <v>1</v>
      </c>
    </row>
    <row r="4803" spans="1:20" x14ac:dyDescent="0.2">
      <c r="A4803" s="3" t="s">
        <v>1574</v>
      </c>
      <c r="B4803" s="3" t="s">
        <v>2347</v>
      </c>
      <c r="C4803" s="4" t="s">
        <v>2248</v>
      </c>
      <c r="D4803" s="5" t="s">
        <v>2237</v>
      </c>
      <c r="E4803" s="4" t="s">
        <v>2238</v>
      </c>
      <c r="F4803" s="6">
        <v>2859.81</v>
      </c>
      <c r="G4803" s="4">
        <v>155904</v>
      </c>
      <c r="H4803" s="4">
        <v>203909</v>
      </c>
      <c r="I4803" s="5">
        <v>14.02493269</v>
      </c>
      <c r="J4803" s="5">
        <v>1.3079138444170999</v>
      </c>
      <c r="K4803" s="5" t="s">
        <v>30</v>
      </c>
      <c r="L4803" s="5">
        <v>108</v>
      </c>
      <c r="M4803" s="7" t="s">
        <v>2348</v>
      </c>
      <c r="N4803" s="7" t="s">
        <v>2349</v>
      </c>
      <c r="O4803" s="9" t="str">
        <f t="shared" ref="O4803:O4866" si="300">RIGHT(B4803,10)</f>
        <v>2020-02-18</v>
      </c>
      <c r="P4803" s="1" t="str">
        <f>VLOOKUP(K4803,de_para!$A$2:$B$46,2,0)</f>
        <v>Lead Ads</v>
      </c>
      <c r="Q4803" s="1">
        <v>0</v>
      </c>
      <c r="R4803" s="1">
        <f t="shared" ref="R4803:R4866" si="301">MONTH(O4803)</f>
        <v>2</v>
      </c>
      <c r="S4803" s="1">
        <f t="shared" ref="S4803:S4866" si="302">YEAR(O4803)</f>
        <v>2020</v>
      </c>
      <c r="T4803" s="1">
        <f t="shared" ref="T4803:T4866" si="303">IF(R4803&lt;7,1,2)</f>
        <v>1</v>
      </c>
    </row>
    <row r="4804" spans="1:20" x14ac:dyDescent="0.2">
      <c r="A4804" s="3" t="s">
        <v>2298</v>
      </c>
      <c r="B4804" s="3" t="s">
        <v>2347</v>
      </c>
      <c r="C4804" s="4" t="s">
        <v>2299</v>
      </c>
      <c r="D4804" s="5" t="s">
        <v>2176</v>
      </c>
      <c r="E4804" s="4" t="s">
        <v>2177</v>
      </c>
      <c r="F4804" s="6">
        <v>4637.6099999999997</v>
      </c>
      <c r="G4804" s="4">
        <v>21696</v>
      </c>
      <c r="H4804" s="4">
        <v>226277</v>
      </c>
      <c r="I4804" s="5">
        <v>20.495277909999999</v>
      </c>
      <c r="J4804" s="5">
        <v>10.429433997049999</v>
      </c>
      <c r="K4804" s="5" t="s">
        <v>2156</v>
      </c>
      <c r="L4804" s="5">
        <v>44</v>
      </c>
      <c r="M4804" s="7" t="s">
        <v>2348</v>
      </c>
      <c r="N4804" s="7" t="s">
        <v>2349</v>
      </c>
      <c r="O4804" s="9" t="str">
        <f t="shared" si="300"/>
        <v>2020-02-18</v>
      </c>
      <c r="P4804" s="1" t="str">
        <f>VLOOKUP(K4804,de_para!$A$2:$B$46,2,0)</f>
        <v>credito_confirmado</v>
      </c>
      <c r="Q4804" s="1">
        <v>0</v>
      </c>
      <c r="R4804" s="1">
        <f t="shared" si="301"/>
        <v>2</v>
      </c>
      <c r="S4804" s="1">
        <f t="shared" si="302"/>
        <v>2020</v>
      </c>
      <c r="T4804" s="1">
        <f t="shared" si="303"/>
        <v>1</v>
      </c>
    </row>
    <row r="4805" spans="1:20" x14ac:dyDescent="0.2">
      <c r="A4805" s="3" t="s">
        <v>311</v>
      </c>
      <c r="B4805" s="3" t="s">
        <v>2347</v>
      </c>
      <c r="C4805" s="4" t="s">
        <v>1123</v>
      </c>
      <c r="D4805" s="5" t="s">
        <v>1108</v>
      </c>
      <c r="E4805" s="4" t="s">
        <v>1109</v>
      </c>
      <c r="F4805" s="6">
        <v>21239.16</v>
      </c>
      <c r="G4805" s="4">
        <v>1500413</v>
      </c>
      <c r="H4805" s="4">
        <v>2444390</v>
      </c>
      <c r="I4805" s="5">
        <v>8.6889407999999992</v>
      </c>
      <c r="J4805" s="5">
        <v>1.6291447754718</v>
      </c>
      <c r="K4805" s="5" t="s">
        <v>19</v>
      </c>
      <c r="L4805" s="5">
        <v>776</v>
      </c>
      <c r="M4805" s="7" t="s">
        <v>2348</v>
      </c>
      <c r="N4805" s="7" t="s">
        <v>2349</v>
      </c>
      <c r="O4805" s="9" t="str">
        <f t="shared" si="300"/>
        <v>2020-02-18</v>
      </c>
      <c r="P4805" s="1" t="str">
        <f>VLOOKUP(K4805,de_para!$A$2:$B$46,2,0)</f>
        <v>web event</v>
      </c>
      <c r="Q4805" s="1">
        <v>0</v>
      </c>
      <c r="R4805" s="1">
        <f t="shared" si="301"/>
        <v>2</v>
      </c>
      <c r="S4805" s="1">
        <f t="shared" si="302"/>
        <v>2020</v>
      </c>
      <c r="T4805" s="1">
        <f t="shared" si="303"/>
        <v>1</v>
      </c>
    </row>
    <row r="4806" spans="1:20" x14ac:dyDescent="0.2">
      <c r="A4806" s="3" t="s">
        <v>2353</v>
      </c>
      <c r="B4806" s="3" t="s">
        <v>2347</v>
      </c>
      <c r="C4806" s="4" t="s">
        <v>2354</v>
      </c>
      <c r="D4806" s="5" t="s">
        <v>2355</v>
      </c>
      <c r="E4806" s="4" t="s">
        <v>2356</v>
      </c>
      <c r="F4806" s="6">
        <v>0</v>
      </c>
      <c r="G4806" s="4">
        <v>0</v>
      </c>
      <c r="H4806" s="4">
        <v>0</v>
      </c>
      <c r="I4806" s="5" t="s">
        <v>42</v>
      </c>
      <c r="J4806" s="5">
        <v>0</v>
      </c>
      <c r="K4806" s="5" t="s">
        <v>38</v>
      </c>
      <c r="L4806" s="5">
        <v>1</v>
      </c>
      <c r="M4806" s="7" t="s">
        <v>2348</v>
      </c>
      <c r="N4806" s="7" t="s">
        <v>2349</v>
      </c>
      <c r="O4806" s="9" t="str">
        <f t="shared" si="300"/>
        <v>2020-02-18</v>
      </c>
      <c r="P4806" s="1" t="str">
        <f>VLOOKUP(K4806,de_para!$A$2:$B$46,2,0)</f>
        <v>Credenciamento</v>
      </c>
      <c r="Q4806" s="1">
        <v>1</v>
      </c>
      <c r="R4806" s="1">
        <f t="shared" si="301"/>
        <v>2</v>
      </c>
      <c r="S4806" s="1">
        <f t="shared" si="302"/>
        <v>2020</v>
      </c>
      <c r="T4806" s="1">
        <f t="shared" si="303"/>
        <v>1</v>
      </c>
    </row>
    <row r="4807" spans="1:20" x14ac:dyDescent="0.2">
      <c r="A4807" s="3" t="s">
        <v>1327</v>
      </c>
      <c r="B4807" s="3" t="s">
        <v>2347</v>
      </c>
      <c r="C4807" s="4" t="s">
        <v>1328</v>
      </c>
      <c r="D4807" s="5" t="s">
        <v>1329</v>
      </c>
      <c r="E4807" s="4" t="s">
        <v>1330</v>
      </c>
      <c r="F4807" s="6">
        <v>13187.91</v>
      </c>
      <c r="G4807" s="4">
        <v>164512</v>
      </c>
      <c r="H4807" s="4">
        <v>606165</v>
      </c>
      <c r="I4807" s="5">
        <v>21.756303979999998</v>
      </c>
      <c r="J4807" s="5">
        <v>3.6846248297996</v>
      </c>
      <c r="K4807" s="5" t="s">
        <v>30</v>
      </c>
      <c r="L4807" s="5">
        <v>674</v>
      </c>
      <c r="M4807" s="7" t="s">
        <v>2348</v>
      </c>
      <c r="N4807" s="7" t="s">
        <v>2349</v>
      </c>
      <c r="O4807" s="9" t="str">
        <f t="shared" si="300"/>
        <v>2020-02-18</v>
      </c>
      <c r="P4807" s="1" t="str">
        <f>VLOOKUP(K4807,de_para!$A$2:$B$46,2,0)</f>
        <v>Lead Ads</v>
      </c>
      <c r="Q4807" s="1">
        <v>0</v>
      </c>
      <c r="R4807" s="1">
        <f t="shared" si="301"/>
        <v>2</v>
      </c>
      <c r="S4807" s="1">
        <f t="shared" si="302"/>
        <v>2020</v>
      </c>
      <c r="T4807" s="1">
        <f t="shared" si="303"/>
        <v>1</v>
      </c>
    </row>
    <row r="4808" spans="1:20" x14ac:dyDescent="0.2">
      <c r="A4808" s="3" t="s">
        <v>2340</v>
      </c>
      <c r="B4808" s="3" t="s">
        <v>2347</v>
      </c>
      <c r="C4808" s="4" t="s">
        <v>2341</v>
      </c>
      <c r="D4808" s="5" t="s">
        <v>2160</v>
      </c>
      <c r="E4808" s="4" t="s">
        <v>2161</v>
      </c>
      <c r="F4808" s="6">
        <v>0</v>
      </c>
      <c r="G4808" s="4">
        <v>0</v>
      </c>
      <c r="H4808" s="4">
        <v>0</v>
      </c>
      <c r="I4808" s="5" t="s">
        <v>42</v>
      </c>
      <c r="J4808" s="5">
        <v>0</v>
      </c>
      <c r="K4808" s="5" t="s">
        <v>2162</v>
      </c>
      <c r="L4808" s="5">
        <v>6</v>
      </c>
      <c r="M4808" s="7" t="s">
        <v>2348</v>
      </c>
      <c r="N4808" s="7" t="s">
        <v>2349</v>
      </c>
      <c r="O4808" s="9" t="str">
        <f t="shared" si="300"/>
        <v>2020-02-18</v>
      </c>
      <c r="P4808" s="1" t="str">
        <f>VLOOKUP(K4808,de_para!$A$2:$B$46,2,0)</f>
        <v>web event</v>
      </c>
      <c r="Q4808" s="1">
        <v>0</v>
      </c>
      <c r="R4808" s="1">
        <f t="shared" si="301"/>
        <v>2</v>
      </c>
      <c r="S4808" s="1">
        <f t="shared" si="302"/>
        <v>2020</v>
      </c>
      <c r="T4808" s="1">
        <f t="shared" si="303"/>
        <v>1</v>
      </c>
    </row>
    <row r="4809" spans="1:20" x14ac:dyDescent="0.2">
      <c r="A4809" s="3" t="s">
        <v>1574</v>
      </c>
      <c r="B4809" s="3" t="s">
        <v>2347</v>
      </c>
      <c r="C4809" s="4" t="s">
        <v>2245</v>
      </c>
      <c r="D4809" s="5" t="s">
        <v>1249</v>
      </c>
      <c r="E4809" s="4" t="s">
        <v>1250</v>
      </c>
      <c r="F4809" s="6">
        <v>813.86</v>
      </c>
      <c r="G4809" s="4">
        <v>82160</v>
      </c>
      <c r="H4809" s="4">
        <v>98229</v>
      </c>
      <c r="I4809" s="5">
        <v>8.2853332500000008</v>
      </c>
      <c r="J4809" s="5">
        <v>1.1955817916261</v>
      </c>
      <c r="K4809" s="5" t="s">
        <v>1251</v>
      </c>
      <c r="L4809" s="5">
        <v>20</v>
      </c>
      <c r="M4809" s="7" t="s">
        <v>2348</v>
      </c>
      <c r="N4809" s="7" t="s">
        <v>2349</v>
      </c>
      <c r="O4809" s="9" t="str">
        <f t="shared" si="300"/>
        <v>2020-02-18</v>
      </c>
      <c r="P4809" s="1" t="str">
        <f>VLOOKUP(K4809,de_para!$A$2:$B$46,2,0)</f>
        <v>Credenciamento</v>
      </c>
      <c r="Q4809" s="1">
        <v>0</v>
      </c>
      <c r="R4809" s="1">
        <f t="shared" si="301"/>
        <v>2</v>
      </c>
      <c r="S4809" s="1">
        <f t="shared" si="302"/>
        <v>2020</v>
      </c>
      <c r="T4809" s="1">
        <f t="shared" si="303"/>
        <v>1</v>
      </c>
    </row>
    <row r="4810" spans="1:20" x14ac:dyDescent="0.2">
      <c r="A4810" s="3" t="s">
        <v>958</v>
      </c>
      <c r="B4810" s="3" t="s">
        <v>2347</v>
      </c>
      <c r="C4810" s="4" t="s">
        <v>2142</v>
      </c>
      <c r="D4810" s="5" t="s">
        <v>1108</v>
      </c>
      <c r="E4810" s="4" t="s">
        <v>1109</v>
      </c>
      <c r="F4810" s="6">
        <v>12960.46</v>
      </c>
      <c r="G4810" s="4">
        <v>1383164</v>
      </c>
      <c r="H4810" s="4">
        <v>1988770</v>
      </c>
      <c r="I4810" s="5">
        <v>6.5168219599999997</v>
      </c>
      <c r="J4810" s="5">
        <v>1.4378410658461001</v>
      </c>
      <c r="K4810" s="5" t="s">
        <v>19</v>
      </c>
      <c r="L4810" s="5">
        <v>509</v>
      </c>
      <c r="M4810" s="7" t="s">
        <v>2348</v>
      </c>
      <c r="N4810" s="7" t="s">
        <v>2349</v>
      </c>
      <c r="O4810" s="9" t="str">
        <f t="shared" si="300"/>
        <v>2020-02-18</v>
      </c>
      <c r="P4810" s="1" t="str">
        <f>VLOOKUP(K4810,de_para!$A$2:$B$46,2,0)</f>
        <v>web event</v>
      </c>
      <c r="Q4810" s="1">
        <v>0</v>
      </c>
      <c r="R4810" s="1">
        <f t="shared" si="301"/>
        <v>2</v>
      </c>
      <c r="S4810" s="1">
        <f t="shared" si="302"/>
        <v>2020</v>
      </c>
      <c r="T4810" s="1">
        <f t="shared" si="303"/>
        <v>1</v>
      </c>
    </row>
    <row r="4811" spans="1:20" x14ac:dyDescent="0.2">
      <c r="A4811" s="3" t="s">
        <v>2283</v>
      </c>
      <c r="B4811" s="3" t="s">
        <v>2347</v>
      </c>
      <c r="C4811" s="4" t="s">
        <v>2357</v>
      </c>
      <c r="D4811" s="5" t="s">
        <v>2358</v>
      </c>
      <c r="E4811" s="4" t="s">
        <v>2359</v>
      </c>
      <c r="F4811" s="6">
        <v>0</v>
      </c>
      <c r="G4811" s="4">
        <v>0</v>
      </c>
      <c r="H4811" s="4">
        <v>0</v>
      </c>
      <c r="I4811" s="5" t="s">
        <v>42</v>
      </c>
      <c r="J4811" s="5">
        <v>0</v>
      </c>
      <c r="K4811" s="5" t="s">
        <v>1251</v>
      </c>
      <c r="L4811" s="5">
        <v>1</v>
      </c>
      <c r="M4811" s="7" t="s">
        <v>2348</v>
      </c>
      <c r="N4811" s="7" t="s">
        <v>2349</v>
      </c>
      <c r="O4811" s="9" t="str">
        <f t="shared" si="300"/>
        <v>2020-02-18</v>
      </c>
      <c r="P4811" s="1" t="str">
        <f>VLOOKUP(K4811,de_para!$A$2:$B$46,2,0)</f>
        <v>Credenciamento</v>
      </c>
      <c r="Q4811" s="1">
        <v>1</v>
      </c>
      <c r="R4811" s="1">
        <f t="shared" si="301"/>
        <v>2</v>
      </c>
      <c r="S4811" s="1">
        <f t="shared" si="302"/>
        <v>2020</v>
      </c>
      <c r="T4811" s="1">
        <f t="shared" si="303"/>
        <v>1</v>
      </c>
    </row>
    <row r="4812" spans="1:20" x14ac:dyDescent="0.2">
      <c r="A4812" s="3" t="s">
        <v>2360</v>
      </c>
      <c r="B4812" s="3" t="s">
        <v>2347</v>
      </c>
      <c r="C4812" s="4" t="s">
        <v>2361</v>
      </c>
      <c r="D4812" s="5" t="s">
        <v>2362</v>
      </c>
      <c r="E4812" s="4" t="s">
        <v>2363</v>
      </c>
      <c r="F4812" s="6">
        <v>0</v>
      </c>
      <c r="G4812" s="4">
        <v>0</v>
      </c>
      <c r="H4812" s="4">
        <v>0</v>
      </c>
      <c r="I4812" s="5" t="s">
        <v>42</v>
      </c>
      <c r="J4812" s="5">
        <v>0</v>
      </c>
      <c r="K4812" s="5" t="s">
        <v>1251</v>
      </c>
      <c r="L4812" s="5">
        <v>2</v>
      </c>
      <c r="M4812" s="7" t="s">
        <v>2348</v>
      </c>
      <c r="N4812" s="7" t="s">
        <v>2349</v>
      </c>
      <c r="O4812" s="9" t="str">
        <f t="shared" si="300"/>
        <v>2020-02-18</v>
      </c>
      <c r="P4812" s="1" t="str">
        <f>VLOOKUP(K4812,de_para!$A$2:$B$46,2,0)</f>
        <v>Credenciamento</v>
      </c>
      <c r="Q4812" s="1">
        <v>1</v>
      </c>
      <c r="R4812" s="1">
        <f t="shared" si="301"/>
        <v>2</v>
      </c>
      <c r="S4812" s="1">
        <f t="shared" si="302"/>
        <v>2020</v>
      </c>
      <c r="T4812" s="1">
        <f t="shared" si="303"/>
        <v>1</v>
      </c>
    </row>
    <row r="4813" spans="1:20" x14ac:dyDescent="0.2">
      <c r="A4813" s="3" t="s">
        <v>1574</v>
      </c>
      <c r="B4813" s="3" t="s">
        <v>2347</v>
      </c>
      <c r="C4813" s="4" t="s">
        <v>2239</v>
      </c>
      <c r="D4813" s="5" t="s">
        <v>1360</v>
      </c>
      <c r="E4813" s="4" t="s">
        <v>1361</v>
      </c>
      <c r="F4813" s="6">
        <v>14751.69</v>
      </c>
      <c r="G4813" s="4">
        <v>696444</v>
      </c>
      <c r="H4813" s="4">
        <v>1163395</v>
      </c>
      <c r="I4813" s="5">
        <v>12.67986367</v>
      </c>
      <c r="J4813" s="5">
        <v>1.6704788899036001</v>
      </c>
      <c r="K4813" s="5" t="s">
        <v>30</v>
      </c>
      <c r="L4813" s="5">
        <v>539</v>
      </c>
      <c r="M4813" s="7" t="s">
        <v>2348</v>
      </c>
      <c r="N4813" s="7" t="s">
        <v>2349</v>
      </c>
      <c r="O4813" s="9" t="str">
        <f t="shared" si="300"/>
        <v>2020-02-18</v>
      </c>
      <c r="P4813" s="1" t="str">
        <f>VLOOKUP(K4813,de_para!$A$2:$B$46,2,0)</f>
        <v>Lead Ads</v>
      </c>
      <c r="Q4813" s="1">
        <v>0</v>
      </c>
      <c r="R4813" s="1">
        <f t="shared" si="301"/>
        <v>2</v>
      </c>
      <c r="S4813" s="1">
        <f t="shared" si="302"/>
        <v>2020</v>
      </c>
      <c r="T4813" s="1">
        <f t="shared" si="303"/>
        <v>1</v>
      </c>
    </row>
    <row r="4814" spans="1:20" x14ac:dyDescent="0.2">
      <c r="A4814" s="3" t="s">
        <v>1548</v>
      </c>
      <c r="B4814" s="3" t="s">
        <v>2347</v>
      </c>
      <c r="C4814" s="4" t="s">
        <v>1640</v>
      </c>
      <c r="D4814" s="5" t="s">
        <v>1524</v>
      </c>
      <c r="E4814" s="4" t="s">
        <v>1525</v>
      </c>
      <c r="F4814" s="6">
        <v>9050.68</v>
      </c>
      <c r="G4814" s="4">
        <v>175360</v>
      </c>
      <c r="H4814" s="4">
        <v>608480</v>
      </c>
      <c r="I4814" s="5">
        <v>14.874244020000001</v>
      </c>
      <c r="J4814" s="5">
        <v>3.4698905109489</v>
      </c>
      <c r="K4814" s="5" t="s">
        <v>19</v>
      </c>
      <c r="L4814" s="5">
        <v>509</v>
      </c>
      <c r="M4814" s="7" t="s">
        <v>2348</v>
      </c>
      <c r="N4814" s="7" t="s">
        <v>2349</v>
      </c>
      <c r="O4814" s="9" t="str">
        <f t="shared" si="300"/>
        <v>2020-02-18</v>
      </c>
      <c r="P4814" s="1" t="str">
        <f>VLOOKUP(K4814,de_para!$A$2:$B$46,2,0)</f>
        <v>web event</v>
      </c>
      <c r="Q4814" s="1">
        <v>0</v>
      </c>
      <c r="R4814" s="1">
        <f t="shared" si="301"/>
        <v>2</v>
      </c>
      <c r="S4814" s="1">
        <f t="shared" si="302"/>
        <v>2020</v>
      </c>
      <c r="T4814" s="1">
        <f t="shared" si="303"/>
        <v>1</v>
      </c>
    </row>
    <row r="4815" spans="1:20" x14ac:dyDescent="0.2">
      <c r="A4815" s="3" t="s">
        <v>2006</v>
      </c>
      <c r="B4815" s="3" t="s">
        <v>2347</v>
      </c>
      <c r="C4815" s="4" t="s">
        <v>2007</v>
      </c>
      <c r="D4815" s="5" t="s">
        <v>1841</v>
      </c>
      <c r="E4815" s="4" t="s">
        <v>1842</v>
      </c>
      <c r="F4815" s="6">
        <v>2261.59</v>
      </c>
      <c r="G4815" s="4">
        <v>119232</v>
      </c>
      <c r="H4815" s="4">
        <v>152210</v>
      </c>
      <c r="I4815" s="5">
        <v>14.85835359</v>
      </c>
      <c r="J4815" s="5">
        <v>1.2765868223296</v>
      </c>
      <c r="K4815" s="5" t="s">
        <v>1304</v>
      </c>
      <c r="L4815" s="5">
        <v>198</v>
      </c>
      <c r="M4815" s="7" t="s">
        <v>2348</v>
      </c>
      <c r="N4815" s="7" t="s">
        <v>2349</v>
      </c>
      <c r="O4815" s="9" t="str">
        <f t="shared" si="300"/>
        <v>2020-02-18</v>
      </c>
      <c r="P4815" s="1" t="str">
        <f>VLOOKUP(K4815,de_para!$A$2:$B$46,2,0)</f>
        <v>web event</v>
      </c>
      <c r="Q4815" s="1">
        <v>0</v>
      </c>
      <c r="R4815" s="1">
        <f t="shared" si="301"/>
        <v>2</v>
      </c>
      <c r="S4815" s="1">
        <f t="shared" si="302"/>
        <v>2020</v>
      </c>
      <c r="T4815" s="1">
        <f t="shared" si="303"/>
        <v>1</v>
      </c>
    </row>
    <row r="4816" spans="1:20" x14ac:dyDescent="0.2">
      <c r="A4816" s="3" t="s">
        <v>2135</v>
      </c>
      <c r="B4816" s="3" t="s">
        <v>2347</v>
      </c>
      <c r="C4816" s="4" t="s">
        <v>2136</v>
      </c>
      <c r="D4816" s="5" t="s">
        <v>1841</v>
      </c>
      <c r="E4816" s="4" t="s">
        <v>1842</v>
      </c>
      <c r="F4816" s="6">
        <v>1190.3800000000001</v>
      </c>
      <c r="G4816" s="4">
        <v>84768</v>
      </c>
      <c r="H4816" s="4">
        <v>129641</v>
      </c>
      <c r="I4816" s="5">
        <v>9.1821260200000001</v>
      </c>
      <c r="J4816" s="5">
        <v>1.5293624952811999</v>
      </c>
      <c r="K4816" s="5" t="s">
        <v>1304</v>
      </c>
      <c r="L4816" s="5">
        <v>120</v>
      </c>
      <c r="M4816" s="7" t="s">
        <v>2348</v>
      </c>
      <c r="N4816" s="7" t="s">
        <v>2349</v>
      </c>
      <c r="O4816" s="9" t="str">
        <f t="shared" si="300"/>
        <v>2020-02-18</v>
      </c>
      <c r="P4816" s="1" t="str">
        <f>VLOOKUP(K4816,de_para!$A$2:$B$46,2,0)</f>
        <v>web event</v>
      </c>
      <c r="Q4816" s="1">
        <v>0</v>
      </c>
      <c r="R4816" s="1">
        <f t="shared" si="301"/>
        <v>2</v>
      </c>
      <c r="S4816" s="1">
        <f t="shared" si="302"/>
        <v>2020</v>
      </c>
      <c r="T4816" s="1">
        <f t="shared" si="303"/>
        <v>1</v>
      </c>
    </row>
    <row r="4817" spans="1:20" x14ac:dyDescent="0.2">
      <c r="A4817" s="3" t="s">
        <v>1358</v>
      </c>
      <c r="B4817" s="3" t="s">
        <v>2347</v>
      </c>
      <c r="C4817" s="4" t="s">
        <v>2251</v>
      </c>
      <c r="D4817" s="5" t="s">
        <v>2237</v>
      </c>
      <c r="E4817" s="4" t="s">
        <v>2238</v>
      </c>
      <c r="F4817" s="6">
        <v>8936.33</v>
      </c>
      <c r="G4817" s="4">
        <v>602750</v>
      </c>
      <c r="H4817" s="4">
        <v>736394</v>
      </c>
      <c r="I4817" s="5">
        <v>12.135256399999999</v>
      </c>
      <c r="J4817" s="5">
        <v>1.2217237660722</v>
      </c>
      <c r="K4817" s="5" t="s">
        <v>30</v>
      </c>
      <c r="L4817" s="5">
        <v>421</v>
      </c>
      <c r="M4817" s="7" t="s">
        <v>2348</v>
      </c>
      <c r="N4817" s="7" t="s">
        <v>2349</v>
      </c>
      <c r="O4817" s="9" t="str">
        <f t="shared" si="300"/>
        <v>2020-02-18</v>
      </c>
      <c r="P4817" s="1" t="str">
        <f>VLOOKUP(K4817,de_para!$A$2:$B$46,2,0)</f>
        <v>Lead Ads</v>
      </c>
      <c r="Q4817" s="1">
        <v>0</v>
      </c>
      <c r="R4817" s="1">
        <f t="shared" si="301"/>
        <v>2</v>
      </c>
      <c r="S4817" s="1">
        <f t="shared" si="302"/>
        <v>2020</v>
      </c>
      <c r="T4817" s="1">
        <f t="shared" si="303"/>
        <v>1</v>
      </c>
    </row>
    <row r="4818" spans="1:20" x14ac:dyDescent="0.2">
      <c r="A4818" s="3" t="s">
        <v>2200</v>
      </c>
      <c r="B4818" s="3" t="s">
        <v>2347</v>
      </c>
      <c r="C4818" s="4" t="s">
        <v>2201</v>
      </c>
      <c r="D4818" s="5" t="s">
        <v>1416</v>
      </c>
      <c r="E4818" s="4" t="s">
        <v>1417</v>
      </c>
      <c r="F4818" s="6">
        <v>6463.27</v>
      </c>
      <c r="G4818" s="4">
        <v>278783</v>
      </c>
      <c r="H4818" s="4">
        <v>416701</v>
      </c>
      <c r="I4818" s="5">
        <v>15.510569930000001</v>
      </c>
      <c r="J4818" s="5">
        <v>1.4947145270694</v>
      </c>
      <c r="K4818" s="5" t="s">
        <v>200</v>
      </c>
      <c r="L4818" s="5">
        <v>417</v>
      </c>
      <c r="M4818" s="7" t="s">
        <v>2348</v>
      </c>
      <c r="N4818" s="7" t="s">
        <v>2349</v>
      </c>
      <c r="O4818" s="9" t="str">
        <f t="shared" si="300"/>
        <v>2020-02-18</v>
      </c>
      <c r="P4818" s="1" t="str">
        <f>VLOOKUP(K4818,de_para!$A$2:$B$46,2,0)</f>
        <v>Mensagem</v>
      </c>
      <c r="Q4818" s="1">
        <v>1</v>
      </c>
      <c r="R4818" s="1">
        <f t="shared" si="301"/>
        <v>2</v>
      </c>
      <c r="S4818" s="1">
        <f t="shared" si="302"/>
        <v>2020</v>
      </c>
      <c r="T4818" s="1">
        <f t="shared" si="303"/>
        <v>1</v>
      </c>
    </row>
    <row r="4819" spans="1:20" x14ac:dyDescent="0.2">
      <c r="A4819" s="3" t="s">
        <v>1446</v>
      </c>
      <c r="B4819" s="3" t="s">
        <v>2347</v>
      </c>
      <c r="C4819" s="4" t="s">
        <v>1447</v>
      </c>
      <c r="D4819" s="5" t="s">
        <v>1416</v>
      </c>
      <c r="E4819" s="4" t="s">
        <v>1417</v>
      </c>
      <c r="F4819" s="6">
        <v>29450.81</v>
      </c>
      <c r="G4819" s="4">
        <v>2188793</v>
      </c>
      <c r="H4819" s="4">
        <v>3738405</v>
      </c>
      <c r="I4819" s="5">
        <v>7.8779078199999999</v>
      </c>
      <c r="J4819" s="5">
        <v>1.7079755828897001</v>
      </c>
      <c r="K4819" s="5" t="s">
        <v>200</v>
      </c>
      <c r="L4819" s="5">
        <v>1571</v>
      </c>
      <c r="M4819" s="7" t="s">
        <v>2348</v>
      </c>
      <c r="N4819" s="7" t="s">
        <v>2349</v>
      </c>
      <c r="O4819" s="9" t="str">
        <f t="shared" si="300"/>
        <v>2020-02-18</v>
      </c>
      <c r="P4819" s="1" t="str">
        <f>VLOOKUP(K4819,de_para!$A$2:$B$46,2,0)</f>
        <v>Mensagem</v>
      </c>
      <c r="Q4819" s="1">
        <v>1</v>
      </c>
      <c r="R4819" s="1">
        <f t="shared" si="301"/>
        <v>2</v>
      </c>
      <c r="S4819" s="1">
        <f t="shared" si="302"/>
        <v>2020</v>
      </c>
      <c r="T4819" s="1">
        <f t="shared" si="303"/>
        <v>1</v>
      </c>
    </row>
    <row r="4820" spans="1:20" x14ac:dyDescent="0.2">
      <c r="A4820" s="3" t="s">
        <v>1574</v>
      </c>
      <c r="B4820" s="3" t="s">
        <v>2347</v>
      </c>
      <c r="C4820" s="4" t="s">
        <v>2190</v>
      </c>
      <c r="D4820" s="5" t="s">
        <v>1108</v>
      </c>
      <c r="E4820" s="4" t="s">
        <v>1109</v>
      </c>
      <c r="F4820" s="6">
        <v>1084.3399999999999</v>
      </c>
      <c r="G4820" s="4">
        <v>84271</v>
      </c>
      <c r="H4820" s="4">
        <v>96209</v>
      </c>
      <c r="I4820" s="5">
        <v>11.270671139999999</v>
      </c>
      <c r="J4820" s="5">
        <v>1.1416620189625999</v>
      </c>
      <c r="K4820" s="5" t="s">
        <v>19</v>
      </c>
      <c r="L4820" s="5">
        <v>48</v>
      </c>
      <c r="M4820" s="7" t="s">
        <v>2348</v>
      </c>
      <c r="N4820" s="7" t="s">
        <v>2349</v>
      </c>
      <c r="O4820" s="9" t="str">
        <f t="shared" si="300"/>
        <v>2020-02-18</v>
      </c>
      <c r="P4820" s="1" t="str">
        <f>VLOOKUP(K4820,de_para!$A$2:$B$46,2,0)</f>
        <v>web event</v>
      </c>
      <c r="Q4820" s="1">
        <v>0</v>
      </c>
      <c r="R4820" s="1">
        <f t="shared" si="301"/>
        <v>2</v>
      </c>
      <c r="S4820" s="1">
        <f t="shared" si="302"/>
        <v>2020</v>
      </c>
      <c r="T4820" s="1">
        <f t="shared" si="303"/>
        <v>1</v>
      </c>
    </row>
    <row r="4821" spans="1:20" x14ac:dyDescent="0.2">
      <c r="A4821" s="3" t="s">
        <v>1466</v>
      </c>
      <c r="B4821" s="3" t="s">
        <v>2347</v>
      </c>
      <c r="C4821" s="4" t="s">
        <v>2364</v>
      </c>
      <c r="D4821" s="5" t="s">
        <v>1108</v>
      </c>
      <c r="E4821" s="4" t="s">
        <v>1109</v>
      </c>
      <c r="F4821" s="6">
        <v>0</v>
      </c>
      <c r="G4821" s="4">
        <v>0</v>
      </c>
      <c r="H4821" s="4">
        <v>0</v>
      </c>
      <c r="I4821" s="5" t="s">
        <v>42</v>
      </c>
      <c r="J4821" s="5">
        <v>0</v>
      </c>
      <c r="K4821" s="5" t="s">
        <v>19</v>
      </c>
      <c r="L4821" s="5">
        <v>3</v>
      </c>
      <c r="M4821" s="7" t="s">
        <v>2348</v>
      </c>
      <c r="N4821" s="7" t="s">
        <v>2349</v>
      </c>
      <c r="O4821" s="9" t="str">
        <f t="shared" si="300"/>
        <v>2020-02-18</v>
      </c>
      <c r="P4821" s="1" t="str">
        <f>VLOOKUP(K4821,de_para!$A$2:$B$46,2,0)</f>
        <v>web event</v>
      </c>
      <c r="Q4821" s="1">
        <v>0</v>
      </c>
      <c r="R4821" s="1">
        <f t="shared" si="301"/>
        <v>2</v>
      </c>
      <c r="S4821" s="1">
        <f t="shared" si="302"/>
        <v>2020</v>
      </c>
      <c r="T4821" s="1">
        <f t="shared" si="303"/>
        <v>1</v>
      </c>
    </row>
    <row r="4822" spans="1:20" x14ac:dyDescent="0.2">
      <c r="A4822" s="3" t="s">
        <v>2191</v>
      </c>
      <c r="B4822" s="3" t="s">
        <v>2347</v>
      </c>
      <c r="C4822" s="4" t="s">
        <v>2254</v>
      </c>
      <c r="D4822" s="5" t="s">
        <v>1416</v>
      </c>
      <c r="E4822" s="4" t="s">
        <v>1417</v>
      </c>
      <c r="F4822" s="6">
        <v>11021.52</v>
      </c>
      <c r="G4822" s="4">
        <v>638076</v>
      </c>
      <c r="H4822" s="4">
        <v>885914</v>
      </c>
      <c r="I4822" s="5">
        <v>12.4408464</v>
      </c>
      <c r="J4822" s="5">
        <v>1.3884145462296</v>
      </c>
      <c r="K4822" s="5" t="s">
        <v>200</v>
      </c>
      <c r="L4822" s="5">
        <v>667</v>
      </c>
      <c r="M4822" s="7" t="s">
        <v>2348</v>
      </c>
      <c r="N4822" s="7" t="s">
        <v>2349</v>
      </c>
      <c r="O4822" s="9" t="str">
        <f t="shared" si="300"/>
        <v>2020-02-18</v>
      </c>
      <c r="P4822" s="1" t="str">
        <f>VLOOKUP(K4822,de_para!$A$2:$B$46,2,0)</f>
        <v>Mensagem</v>
      </c>
      <c r="Q4822" s="1">
        <v>1</v>
      </c>
      <c r="R4822" s="1">
        <f t="shared" si="301"/>
        <v>2</v>
      </c>
      <c r="S4822" s="1">
        <f t="shared" si="302"/>
        <v>2020</v>
      </c>
      <c r="T4822" s="1">
        <f t="shared" si="303"/>
        <v>1</v>
      </c>
    </row>
    <row r="4823" spans="1:20" x14ac:dyDescent="0.2">
      <c r="A4823" s="3" t="s">
        <v>2283</v>
      </c>
      <c r="B4823" s="3" t="s">
        <v>2347</v>
      </c>
      <c r="C4823" s="4" t="s">
        <v>2284</v>
      </c>
      <c r="D4823" s="5" t="s">
        <v>2285</v>
      </c>
      <c r="E4823" s="4" t="s">
        <v>2286</v>
      </c>
      <c r="F4823" s="6">
        <v>868</v>
      </c>
      <c r="G4823" s="4">
        <v>61264</v>
      </c>
      <c r="H4823" s="4">
        <v>82220</v>
      </c>
      <c r="I4823" s="5">
        <v>10.55704208</v>
      </c>
      <c r="J4823" s="5">
        <v>1.3420605902324001</v>
      </c>
      <c r="K4823" s="5" t="s">
        <v>19</v>
      </c>
      <c r="L4823" s="5">
        <v>19</v>
      </c>
      <c r="M4823" s="7" t="s">
        <v>2348</v>
      </c>
      <c r="N4823" s="7" t="s">
        <v>2349</v>
      </c>
      <c r="O4823" s="9" t="str">
        <f t="shared" si="300"/>
        <v>2020-02-18</v>
      </c>
      <c r="P4823" s="1" t="str">
        <f>VLOOKUP(K4823,de_para!$A$2:$B$46,2,0)</f>
        <v>web event</v>
      </c>
      <c r="Q4823" s="1">
        <v>0</v>
      </c>
      <c r="R4823" s="1">
        <f t="shared" si="301"/>
        <v>2</v>
      </c>
      <c r="S4823" s="1">
        <f t="shared" si="302"/>
        <v>2020</v>
      </c>
      <c r="T4823" s="1">
        <f t="shared" si="303"/>
        <v>1</v>
      </c>
    </row>
    <row r="4824" spans="1:20" x14ac:dyDescent="0.2">
      <c r="A4824" s="3" t="s">
        <v>2329</v>
      </c>
      <c r="B4824" s="3" t="s">
        <v>2347</v>
      </c>
      <c r="C4824" s="4" t="s">
        <v>2330</v>
      </c>
      <c r="D4824" s="5" t="s">
        <v>2176</v>
      </c>
      <c r="E4824" s="4" t="s">
        <v>2177</v>
      </c>
      <c r="F4824" s="6">
        <v>0</v>
      </c>
      <c r="G4824" s="4">
        <v>0</v>
      </c>
      <c r="H4824" s="4">
        <v>0</v>
      </c>
      <c r="I4824" s="5" t="s">
        <v>42</v>
      </c>
      <c r="J4824" s="5">
        <v>0</v>
      </c>
      <c r="K4824" s="5" t="s">
        <v>2156</v>
      </c>
      <c r="L4824" s="5">
        <v>2</v>
      </c>
      <c r="M4824" s="7" t="s">
        <v>2348</v>
      </c>
      <c r="N4824" s="7" t="s">
        <v>2349</v>
      </c>
      <c r="O4824" s="9" t="str">
        <f t="shared" si="300"/>
        <v>2020-02-18</v>
      </c>
      <c r="P4824" s="1" t="str">
        <f>VLOOKUP(K4824,de_para!$A$2:$B$46,2,0)</f>
        <v>credito_confirmado</v>
      </c>
      <c r="Q4824" s="1">
        <v>0</v>
      </c>
      <c r="R4824" s="1">
        <f t="shared" si="301"/>
        <v>2</v>
      </c>
      <c r="S4824" s="1">
        <f t="shared" si="302"/>
        <v>2020</v>
      </c>
      <c r="T4824" s="1">
        <f t="shared" si="303"/>
        <v>1</v>
      </c>
    </row>
    <row r="4825" spans="1:20" x14ac:dyDescent="0.2">
      <c r="A4825" s="3" t="s">
        <v>2322</v>
      </c>
      <c r="B4825" s="3" t="s">
        <v>2347</v>
      </c>
      <c r="C4825" s="4" t="s">
        <v>2323</v>
      </c>
      <c r="D4825" s="5" t="s">
        <v>2160</v>
      </c>
      <c r="E4825" s="4" t="s">
        <v>2161</v>
      </c>
      <c r="F4825" s="6">
        <v>0</v>
      </c>
      <c r="G4825" s="4">
        <v>0</v>
      </c>
      <c r="H4825" s="4">
        <v>0</v>
      </c>
      <c r="I4825" s="5" t="s">
        <v>42</v>
      </c>
      <c r="J4825" s="5">
        <v>0</v>
      </c>
      <c r="K4825" s="5" t="s">
        <v>2162</v>
      </c>
      <c r="L4825" s="5">
        <v>31</v>
      </c>
      <c r="M4825" s="7" t="s">
        <v>2348</v>
      </c>
      <c r="N4825" s="7" t="s">
        <v>2349</v>
      </c>
      <c r="O4825" s="9" t="str">
        <f t="shared" si="300"/>
        <v>2020-02-18</v>
      </c>
      <c r="P4825" s="1" t="str">
        <f>VLOOKUP(K4825,de_para!$A$2:$B$46,2,0)</f>
        <v>web event</v>
      </c>
      <c r="Q4825" s="1">
        <v>0</v>
      </c>
      <c r="R4825" s="1">
        <f t="shared" si="301"/>
        <v>2</v>
      </c>
      <c r="S4825" s="1">
        <f t="shared" si="302"/>
        <v>2020</v>
      </c>
      <c r="T4825" s="1">
        <f t="shared" si="303"/>
        <v>1</v>
      </c>
    </row>
    <row r="4826" spans="1:20" x14ac:dyDescent="0.2">
      <c r="A4826" s="3" t="s">
        <v>2054</v>
      </c>
      <c r="B4826" s="3" t="s">
        <v>2347</v>
      </c>
      <c r="C4826" s="4" t="s">
        <v>2256</v>
      </c>
      <c r="D4826" s="5" t="s">
        <v>2237</v>
      </c>
      <c r="E4826" s="4" t="s">
        <v>2238</v>
      </c>
      <c r="F4826" s="6">
        <v>3677.05</v>
      </c>
      <c r="G4826" s="4">
        <v>299326</v>
      </c>
      <c r="H4826" s="4">
        <v>375698</v>
      </c>
      <c r="I4826" s="5">
        <v>9.7872493299999999</v>
      </c>
      <c r="J4826" s="5">
        <v>1.2551465626106999</v>
      </c>
      <c r="K4826" s="5" t="s">
        <v>30</v>
      </c>
      <c r="L4826" s="5">
        <v>152</v>
      </c>
      <c r="M4826" s="7" t="s">
        <v>2348</v>
      </c>
      <c r="N4826" s="7" t="s">
        <v>2349</v>
      </c>
      <c r="O4826" s="9" t="str">
        <f t="shared" si="300"/>
        <v>2020-02-18</v>
      </c>
      <c r="P4826" s="1" t="str">
        <f>VLOOKUP(K4826,de_para!$A$2:$B$46,2,0)</f>
        <v>Lead Ads</v>
      </c>
      <c r="Q4826" s="1">
        <v>0</v>
      </c>
      <c r="R4826" s="1">
        <f t="shared" si="301"/>
        <v>2</v>
      </c>
      <c r="S4826" s="1">
        <f t="shared" si="302"/>
        <v>2020</v>
      </c>
      <c r="T4826" s="1">
        <f t="shared" si="303"/>
        <v>1</v>
      </c>
    </row>
    <row r="4827" spans="1:20" x14ac:dyDescent="0.2">
      <c r="A4827" s="3" t="s">
        <v>2188</v>
      </c>
      <c r="B4827" s="3" t="s">
        <v>2347</v>
      </c>
      <c r="C4827" s="4" t="s">
        <v>2189</v>
      </c>
      <c r="D4827" s="5" t="s">
        <v>1524</v>
      </c>
      <c r="E4827" s="4" t="s">
        <v>1525</v>
      </c>
      <c r="F4827" s="6">
        <v>2491.73</v>
      </c>
      <c r="G4827" s="4">
        <v>78640</v>
      </c>
      <c r="H4827" s="4">
        <v>255701</v>
      </c>
      <c r="I4827" s="5">
        <v>9.7447018199999995</v>
      </c>
      <c r="J4827" s="5">
        <v>3.2515386571719</v>
      </c>
      <c r="K4827" s="5" t="s">
        <v>19</v>
      </c>
      <c r="L4827" s="5">
        <v>72</v>
      </c>
      <c r="M4827" s="7" t="s">
        <v>2348</v>
      </c>
      <c r="N4827" s="7" t="s">
        <v>2349</v>
      </c>
      <c r="O4827" s="9" t="str">
        <f t="shared" si="300"/>
        <v>2020-02-18</v>
      </c>
      <c r="P4827" s="1" t="str">
        <f>VLOOKUP(K4827,de_para!$A$2:$B$46,2,0)</f>
        <v>web event</v>
      </c>
      <c r="Q4827" s="1">
        <v>0</v>
      </c>
      <c r="R4827" s="1">
        <f t="shared" si="301"/>
        <v>2</v>
      </c>
      <c r="S4827" s="1">
        <f t="shared" si="302"/>
        <v>2020</v>
      </c>
      <c r="T4827" s="1">
        <f t="shared" si="303"/>
        <v>1</v>
      </c>
    </row>
    <row r="4828" spans="1:20" x14ac:dyDescent="0.2">
      <c r="A4828" s="3" t="s">
        <v>2283</v>
      </c>
      <c r="B4828" s="3" t="s">
        <v>2347</v>
      </c>
      <c r="C4828" s="4" t="s">
        <v>2365</v>
      </c>
      <c r="D4828" s="5" t="s">
        <v>2366</v>
      </c>
      <c r="E4828" s="4" t="s">
        <v>2367</v>
      </c>
      <c r="F4828" s="6">
        <v>0</v>
      </c>
      <c r="G4828" s="4">
        <v>0</v>
      </c>
      <c r="H4828" s="4">
        <v>0</v>
      </c>
      <c r="I4828" s="5" t="s">
        <v>42</v>
      </c>
      <c r="J4828" s="5">
        <v>0</v>
      </c>
      <c r="K4828" s="5" t="s">
        <v>19</v>
      </c>
      <c r="L4828" s="5">
        <v>3</v>
      </c>
      <c r="M4828" s="7" t="s">
        <v>2348</v>
      </c>
      <c r="N4828" s="7" t="s">
        <v>2349</v>
      </c>
      <c r="O4828" s="9" t="str">
        <f t="shared" si="300"/>
        <v>2020-02-18</v>
      </c>
      <c r="P4828" s="1" t="str">
        <f>VLOOKUP(K4828,de_para!$A$2:$B$46,2,0)</f>
        <v>web event</v>
      </c>
      <c r="Q4828" s="1">
        <v>0</v>
      </c>
      <c r="R4828" s="1">
        <f t="shared" si="301"/>
        <v>2</v>
      </c>
      <c r="S4828" s="1">
        <f t="shared" si="302"/>
        <v>2020</v>
      </c>
      <c r="T4828" s="1">
        <f t="shared" si="303"/>
        <v>1</v>
      </c>
    </row>
    <row r="4829" spans="1:20" x14ac:dyDescent="0.2">
      <c r="A4829" s="3" t="s">
        <v>2246</v>
      </c>
      <c r="B4829" s="3" t="s">
        <v>2347</v>
      </c>
      <c r="C4829" s="4" t="s">
        <v>2247</v>
      </c>
      <c r="D4829" s="5" t="s">
        <v>2165</v>
      </c>
      <c r="E4829" s="4" t="s">
        <v>2166</v>
      </c>
      <c r="F4829" s="6">
        <v>115.91</v>
      </c>
      <c r="G4829" s="4">
        <v>22080</v>
      </c>
      <c r="H4829" s="4">
        <v>43144</v>
      </c>
      <c r="I4829" s="5">
        <v>2.6865844600000002</v>
      </c>
      <c r="J4829" s="5">
        <v>1.9539855072464001</v>
      </c>
      <c r="K4829" s="5" t="s">
        <v>2167</v>
      </c>
      <c r="L4829" s="5">
        <v>218</v>
      </c>
      <c r="M4829" s="7" t="s">
        <v>2348</v>
      </c>
      <c r="N4829" s="7" t="s">
        <v>2349</v>
      </c>
      <c r="O4829" s="9" t="str">
        <f t="shared" si="300"/>
        <v>2020-02-18</v>
      </c>
      <c r="P4829" s="1" t="str">
        <f>VLOOKUP(K4829,de_para!$A$2:$B$46,2,0)</f>
        <v>web event</v>
      </c>
      <c r="Q4829" s="1">
        <v>0</v>
      </c>
      <c r="R4829" s="1">
        <f t="shared" si="301"/>
        <v>2</v>
      </c>
      <c r="S4829" s="1">
        <f t="shared" si="302"/>
        <v>2020</v>
      </c>
      <c r="T4829" s="1">
        <f t="shared" si="303"/>
        <v>1</v>
      </c>
    </row>
    <row r="4830" spans="1:20" x14ac:dyDescent="0.2">
      <c r="A4830" s="3" t="s">
        <v>2283</v>
      </c>
      <c r="B4830" s="3" t="s">
        <v>2347</v>
      </c>
      <c r="C4830" s="4" t="s">
        <v>2368</v>
      </c>
      <c r="D4830" s="5" t="s">
        <v>2369</v>
      </c>
      <c r="E4830" s="4" t="s">
        <v>2370</v>
      </c>
      <c r="F4830" s="6">
        <v>882.74</v>
      </c>
      <c r="G4830" s="4">
        <v>77776</v>
      </c>
      <c r="H4830" s="4">
        <v>104306</v>
      </c>
      <c r="I4830" s="5">
        <v>8.4629839100000002</v>
      </c>
      <c r="J4830" s="5">
        <v>1.3411077967495999</v>
      </c>
      <c r="K4830" s="5" t="s">
        <v>19</v>
      </c>
      <c r="L4830" s="5">
        <v>30</v>
      </c>
      <c r="M4830" s="7" t="s">
        <v>2348</v>
      </c>
      <c r="N4830" s="7" t="s">
        <v>2349</v>
      </c>
      <c r="O4830" s="9" t="str">
        <f t="shared" si="300"/>
        <v>2020-02-18</v>
      </c>
      <c r="P4830" s="1" t="str">
        <f>VLOOKUP(K4830,de_para!$A$2:$B$46,2,0)</f>
        <v>web event</v>
      </c>
      <c r="Q4830" s="1">
        <v>0</v>
      </c>
      <c r="R4830" s="1">
        <f t="shared" si="301"/>
        <v>2</v>
      </c>
      <c r="S4830" s="1">
        <f t="shared" si="302"/>
        <v>2020</v>
      </c>
      <c r="T4830" s="1">
        <f t="shared" si="303"/>
        <v>1</v>
      </c>
    </row>
    <row r="4831" spans="1:20" x14ac:dyDescent="0.2">
      <c r="A4831" s="3" t="s">
        <v>2158</v>
      </c>
      <c r="B4831" s="3" t="s">
        <v>2347</v>
      </c>
      <c r="C4831" s="4" t="s">
        <v>2159</v>
      </c>
      <c r="D4831" s="5" t="s">
        <v>2160</v>
      </c>
      <c r="E4831" s="4" t="s">
        <v>2161</v>
      </c>
      <c r="F4831" s="6">
        <v>4884.83</v>
      </c>
      <c r="G4831" s="4">
        <v>50528</v>
      </c>
      <c r="H4831" s="4">
        <v>346536</v>
      </c>
      <c r="I4831" s="5">
        <v>14.09616894</v>
      </c>
      <c r="J4831" s="5">
        <v>6.8582963901202998</v>
      </c>
      <c r="K4831" s="5" t="s">
        <v>2162</v>
      </c>
      <c r="L4831" s="5">
        <v>863</v>
      </c>
      <c r="M4831" s="7" t="s">
        <v>2348</v>
      </c>
      <c r="N4831" s="7" t="s">
        <v>2349</v>
      </c>
      <c r="O4831" s="9" t="str">
        <f t="shared" si="300"/>
        <v>2020-02-18</v>
      </c>
      <c r="P4831" s="1" t="str">
        <f>VLOOKUP(K4831,de_para!$A$2:$B$46,2,0)</f>
        <v>web event</v>
      </c>
      <c r="Q4831" s="1">
        <v>0</v>
      </c>
      <c r="R4831" s="1">
        <f t="shared" si="301"/>
        <v>2</v>
      </c>
      <c r="S4831" s="1">
        <f t="shared" si="302"/>
        <v>2020</v>
      </c>
      <c r="T4831" s="1">
        <f t="shared" si="303"/>
        <v>1</v>
      </c>
    </row>
    <row r="4832" spans="1:20" x14ac:dyDescent="0.2">
      <c r="A4832" s="3" t="s">
        <v>1574</v>
      </c>
      <c r="B4832" s="3" t="s">
        <v>2347</v>
      </c>
      <c r="C4832" s="4" t="s">
        <v>2371</v>
      </c>
      <c r="D4832" s="5" t="s">
        <v>2372</v>
      </c>
      <c r="E4832" s="4" t="s">
        <v>2373</v>
      </c>
      <c r="F4832" s="6">
        <v>0</v>
      </c>
      <c r="G4832" s="4">
        <v>0</v>
      </c>
      <c r="H4832" s="4">
        <v>0</v>
      </c>
      <c r="I4832" s="5" t="s">
        <v>42</v>
      </c>
      <c r="J4832" s="5">
        <v>0</v>
      </c>
      <c r="K4832" s="5" t="s">
        <v>2374</v>
      </c>
      <c r="L4832" s="5">
        <v>1</v>
      </c>
      <c r="M4832" s="7" t="s">
        <v>2348</v>
      </c>
      <c r="N4832" s="7" t="s">
        <v>2349</v>
      </c>
      <c r="O4832" s="9" t="str">
        <f t="shared" si="300"/>
        <v>2020-02-18</v>
      </c>
      <c r="P4832" s="1" t="str">
        <f>VLOOKUP(K4832,de_para!$A$2:$B$46,2,0)</f>
        <v>web event</v>
      </c>
      <c r="Q4832" s="1">
        <v>0</v>
      </c>
      <c r="R4832" s="1">
        <f t="shared" si="301"/>
        <v>2</v>
      </c>
      <c r="S4832" s="1">
        <f t="shared" si="302"/>
        <v>2020</v>
      </c>
      <c r="T4832" s="1">
        <f t="shared" si="303"/>
        <v>1</v>
      </c>
    </row>
    <row r="4833" spans="1:20" x14ac:dyDescent="0.2">
      <c r="A4833" s="3" t="s">
        <v>1094</v>
      </c>
      <c r="B4833" s="3" t="s">
        <v>2347</v>
      </c>
      <c r="C4833" s="4" t="s">
        <v>2375</v>
      </c>
      <c r="D4833" s="5" t="s">
        <v>2376</v>
      </c>
      <c r="E4833" s="4" t="s">
        <v>2377</v>
      </c>
      <c r="F4833" s="6">
        <v>0</v>
      </c>
      <c r="G4833" s="4">
        <v>0</v>
      </c>
      <c r="H4833" s="4">
        <v>0</v>
      </c>
      <c r="I4833" s="5" t="s">
        <v>42</v>
      </c>
      <c r="J4833" s="5">
        <v>0</v>
      </c>
      <c r="K4833" s="5" t="s">
        <v>2374</v>
      </c>
      <c r="L4833" s="5">
        <v>4</v>
      </c>
      <c r="M4833" s="7" t="s">
        <v>2348</v>
      </c>
      <c r="N4833" s="7" t="s">
        <v>2349</v>
      </c>
      <c r="O4833" s="9" t="str">
        <f t="shared" si="300"/>
        <v>2020-02-18</v>
      </c>
      <c r="P4833" s="1" t="str">
        <f>VLOOKUP(K4833,de_para!$A$2:$B$46,2,0)</f>
        <v>web event</v>
      </c>
      <c r="Q4833" s="1">
        <v>0</v>
      </c>
      <c r="R4833" s="1">
        <f t="shared" si="301"/>
        <v>2</v>
      </c>
      <c r="S4833" s="1">
        <f t="shared" si="302"/>
        <v>2020</v>
      </c>
      <c r="T4833" s="1">
        <f t="shared" si="303"/>
        <v>1</v>
      </c>
    </row>
    <row r="4834" spans="1:20" x14ac:dyDescent="0.2">
      <c r="A4834" s="3" t="s">
        <v>2334</v>
      </c>
      <c r="B4834" s="3" t="s">
        <v>2347</v>
      </c>
      <c r="C4834" s="4" t="s">
        <v>2335</v>
      </c>
      <c r="D4834" s="5" t="s">
        <v>2176</v>
      </c>
      <c r="E4834" s="4" t="s">
        <v>2177</v>
      </c>
      <c r="F4834" s="6">
        <v>844.42</v>
      </c>
      <c r="G4834" s="4">
        <v>13732</v>
      </c>
      <c r="H4834" s="4">
        <v>64590</v>
      </c>
      <c r="I4834" s="5">
        <v>13.0735408</v>
      </c>
      <c r="J4834" s="5">
        <v>4.7036120011652001</v>
      </c>
      <c r="K4834" s="5" t="s">
        <v>2156</v>
      </c>
      <c r="L4834" s="5">
        <v>2</v>
      </c>
      <c r="M4834" s="7" t="s">
        <v>2348</v>
      </c>
      <c r="N4834" s="7" t="s">
        <v>2349</v>
      </c>
      <c r="O4834" s="9" t="str">
        <f t="shared" si="300"/>
        <v>2020-02-18</v>
      </c>
      <c r="P4834" s="1" t="str">
        <f>VLOOKUP(K4834,de_para!$A$2:$B$46,2,0)</f>
        <v>credito_confirmado</v>
      </c>
      <c r="Q4834" s="1">
        <v>0</v>
      </c>
      <c r="R4834" s="1">
        <f t="shared" si="301"/>
        <v>2</v>
      </c>
      <c r="S4834" s="1">
        <f t="shared" si="302"/>
        <v>2020</v>
      </c>
      <c r="T4834" s="1">
        <f t="shared" si="303"/>
        <v>1</v>
      </c>
    </row>
    <row r="4835" spans="1:20" x14ac:dyDescent="0.2">
      <c r="A4835" s="3" t="s">
        <v>958</v>
      </c>
      <c r="B4835" s="3" t="s">
        <v>2347</v>
      </c>
      <c r="C4835" s="4" t="s">
        <v>2378</v>
      </c>
      <c r="D4835" s="5" t="s">
        <v>2372</v>
      </c>
      <c r="E4835" s="4" t="s">
        <v>2373</v>
      </c>
      <c r="F4835" s="6">
        <v>0</v>
      </c>
      <c r="G4835" s="4">
        <v>0</v>
      </c>
      <c r="H4835" s="4">
        <v>0</v>
      </c>
      <c r="I4835" s="5" t="s">
        <v>42</v>
      </c>
      <c r="J4835" s="5">
        <v>0</v>
      </c>
      <c r="K4835" s="5" t="s">
        <v>2374</v>
      </c>
      <c r="L4835" s="5">
        <v>1</v>
      </c>
      <c r="M4835" s="7" t="s">
        <v>2348</v>
      </c>
      <c r="N4835" s="7" t="s">
        <v>2349</v>
      </c>
      <c r="O4835" s="9" t="str">
        <f t="shared" si="300"/>
        <v>2020-02-18</v>
      </c>
      <c r="P4835" s="1" t="str">
        <f>VLOOKUP(K4835,de_para!$A$2:$B$46,2,0)</f>
        <v>web event</v>
      </c>
      <c r="Q4835" s="1">
        <v>0</v>
      </c>
      <c r="R4835" s="1">
        <f t="shared" si="301"/>
        <v>2</v>
      </c>
      <c r="S4835" s="1">
        <f t="shared" si="302"/>
        <v>2020</v>
      </c>
      <c r="T4835" s="1">
        <f t="shared" si="303"/>
        <v>1</v>
      </c>
    </row>
    <row r="4836" spans="1:20" x14ac:dyDescent="0.2">
      <c r="A4836" s="3" t="s">
        <v>1696</v>
      </c>
      <c r="B4836" s="3" t="s">
        <v>2347</v>
      </c>
      <c r="C4836" s="4" t="s">
        <v>1697</v>
      </c>
      <c r="D4836" s="5" t="s">
        <v>1329</v>
      </c>
      <c r="E4836" s="4" t="s">
        <v>1330</v>
      </c>
      <c r="F4836" s="6">
        <v>9343.7199999999993</v>
      </c>
      <c r="G4836" s="4">
        <v>173791</v>
      </c>
      <c r="H4836" s="4">
        <v>567346</v>
      </c>
      <c r="I4836" s="5">
        <v>16.46917401</v>
      </c>
      <c r="J4836" s="5">
        <v>3.2645303841971001</v>
      </c>
      <c r="K4836" s="5" t="s">
        <v>30</v>
      </c>
      <c r="L4836" s="5">
        <v>393</v>
      </c>
      <c r="M4836" s="7" t="s">
        <v>2348</v>
      </c>
      <c r="N4836" s="7" t="s">
        <v>2349</v>
      </c>
      <c r="O4836" s="9" t="str">
        <f t="shared" si="300"/>
        <v>2020-02-18</v>
      </c>
      <c r="P4836" s="1" t="str">
        <f>VLOOKUP(K4836,de_para!$A$2:$B$46,2,0)</f>
        <v>Lead Ads</v>
      </c>
      <c r="Q4836" s="1">
        <v>0</v>
      </c>
      <c r="R4836" s="1">
        <f t="shared" si="301"/>
        <v>2</v>
      </c>
      <c r="S4836" s="1">
        <f t="shared" si="302"/>
        <v>2020</v>
      </c>
      <c r="T4836" s="1">
        <f t="shared" si="303"/>
        <v>1</v>
      </c>
    </row>
    <row r="4837" spans="1:20" x14ac:dyDescent="0.2">
      <c r="A4837" s="3" t="s">
        <v>2336</v>
      </c>
      <c r="B4837" s="3" t="s">
        <v>2347</v>
      </c>
      <c r="C4837" s="4" t="s">
        <v>2337</v>
      </c>
      <c r="D4837" s="5" t="s">
        <v>2338</v>
      </c>
      <c r="E4837" s="4" t="s">
        <v>2339</v>
      </c>
      <c r="F4837" s="6">
        <v>698.73</v>
      </c>
      <c r="G4837" s="4">
        <v>8562</v>
      </c>
      <c r="H4837" s="4">
        <v>48108</v>
      </c>
      <c r="I4837" s="5">
        <v>14.524195560000001</v>
      </c>
      <c r="J4837" s="5">
        <v>5.6187806587246003</v>
      </c>
      <c r="K4837" s="5" t="s">
        <v>2156</v>
      </c>
      <c r="L4837" s="5">
        <v>2</v>
      </c>
      <c r="M4837" s="7" t="s">
        <v>2348</v>
      </c>
      <c r="N4837" s="7" t="s">
        <v>2349</v>
      </c>
      <c r="O4837" s="9" t="str">
        <f t="shared" si="300"/>
        <v>2020-02-18</v>
      </c>
      <c r="P4837" s="1" t="str">
        <f>VLOOKUP(K4837,de_para!$A$2:$B$46,2,0)</f>
        <v>credito_confirmado</v>
      </c>
      <c r="Q4837" s="1">
        <v>0</v>
      </c>
      <c r="R4837" s="1">
        <f t="shared" si="301"/>
        <v>2</v>
      </c>
      <c r="S4837" s="1">
        <f t="shared" si="302"/>
        <v>2020</v>
      </c>
      <c r="T4837" s="1">
        <f t="shared" si="303"/>
        <v>1</v>
      </c>
    </row>
    <row r="4838" spans="1:20" x14ac:dyDescent="0.2">
      <c r="A4838" s="3" t="s">
        <v>2221</v>
      </c>
      <c r="B4838" s="3" t="s">
        <v>2347</v>
      </c>
      <c r="C4838" s="4" t="s">
        <v>2250</v>
      </c>
      <c r="D4838" s="5" t="s">
        <v>1416</v>
      </c>
      <c r="E4838" s="4" t="s">
        <v>1417</v>
      </c>
      <c r="F4838" s="6">
        <v>11072.14</v>
      </c>
      <c r="G4838" s="4">
        <v>742269</v>
      </c>
      <c r="H4838" s="4">
        <v>939641</v>
      </c>
      <c r="I4838" s="5">
        <v>11.783372590000001</v>
      </c>
      <c r="J4838" s="5">
        <v>1.2659036009856</v>
      </c>
      <c r="K4838" s="5" t="s">
        <v>200</v>
      </c>
      <c r="L4838" s="5">
        <v>641</v>
      </c>
      <c r="M4838" s="7" t="s">
        <v>2348</v>
      </c>
      <c r="N4838" s="7" t="s">
        <v>2349</v>
      </c>
      <c r="O4838" s="9" t="str">
        <f t="shared" si="300"/>
        <v>2020-02-18</v>
      </c>
      <c r="P4838" s="1" t="str">
        <f>VLOOKUP(K4838,de_para!$A$2:$B$46,2,0)</f>
        <v>Mensagem</v>
      </c>
      <c r="Q4838" s="1">
        <v>1</v>
      </c>
      <c r="R4838" s="1">
        <f t="shared" si="301"/>
        <v>2</v>
      </c>
      <c r="S4838" s="1">
        <f t="shared" si="302"/>
        <v>2020</v>
      </c>
      <c r="T4838" s="1">
        <f t="shared" si="303"/>
        <v>1</v>
      </c>
    </row>
    <row r="4839" spans="1:20" x14ac:dyDescent="0.2">
      <c r="A4839" s="3" t="s">
        <v>2152</v>
      </c>
      <c r="B4839" s="3" t="s">
        <v>2347</v>
      </c>
      <c r="C4839" s="4" t="s">
        <v>2153</v>
      </c>
      <c r="D4839" s="5" t="s">
        <v>2154</v>
      </c>
      <c r="E4839" s="4" t="s">
        <v>2155</v>
      </c>
      <c r="F4839" s="6">
        <v>2584.92</v>
      </c>
      <c r="G4839" s="4">
        <v>18792</v>
      </c>
      <c r="H4839" s="4">
        <v>128671</v>
      </c>
      <c r="I4839" s="5">
        <v>20.089375230000002</v>
      </c>
      <c r="J4839" s="5">
        <v>6.8471157939548997</v>
      </c>
      <c r="K4839" s="5" t="s">
        <v>2156</v>
      </c>
      <c r="L4839" s="5">
        <v>39</v>
      </c>
      <c r="M4839" s="7" t="s">
        <v>2348</v>
      </c>
      <c r="N4839" s="7" t="s">
        <v>2349</v>
      </c>
      <c r="O4839" s="9" t="str">
        <f t="shared" si="300"/>
        <v>2020-02-18</v>
      </c>
      <c r="P4839" s="1" t="str">
        <f>VLOOKUP(K4839,de_para!$A$2:$B$46,2,0)</f>
        <v>credito_confirmado</v>
      </c>
      <c r="Q4839" s="1">
        <v>0</v>
      </c>
      <c r="R4839" s="1">
        <f t="shared" si="301"/>
        <v>2</v>
      </c>
      <c r="S4839" s="1">
        <f t="shared" si="302"/>
        <v>2020</v>
      </c>
      <c r="T4839" s="1">
        <f t="shared" si="303"/>
        <v>1</v>
      </c>
    </row>
    <row r="4840" spans="1:20" x14ac:dyDescent="0.2">
      <c r="A4840" s="3" t="s">
        <v>1536</v>
      </c>
      <c r="B4840" s="3" t="s">
        <v>2347</v>
      </c>
      <c r="C4840" s="4" t="s">
        <v>1537</v>
      </c>
      <c r="D4840" s="5" t="s">
        <v>1524</v>
      </c>
      <c r="E4840" s="4" t="s">
        <v>1525</v>
      </c>
      <c r="F4840" s="6">
        <v>7869.17</v>
      </c>
      <c r="G4840" s="4">
        <v>187615</v>
      </c>
      <c r="H4840" s="4">
        <v>640087</v>
      </c>
      <c r="I4840" s="5">
        <v>12.29390692</v>
      </c>
      <c r="J4840" s="5">
        <v>3.4117048210431</v>
      </c>
      <c r="K4840" s="5" t="s">
        <v>19</v>
      </c>
      <c r="L4840" s="5">
        <v>317</v>
      </c>
      <c r="M4840" s="7" t="s">
        <v>2348</v>
      </c>
      <c r="N4840" s="7" t="s">
        <v>2349</v>
      </c>
      <c r="O4840" s="9" t="str">
        <f t="shared" si="300"/>
        <v>2020-02-18</v>
      </c>
      <c r="P4840" s="1" t="str">
        <f>VLOOKUP(K4840,de_para!$A$2:$B$46,2,0)</f>
        <v>web event</v>
      </c>
      <c r="Q4840" s="1">
        <v>0</v>
      </c>
      <c r="R4840" s="1">
        <f t="shared" si="301"/>
        <v>2</v>
      </c>
      <c r="S4840" s="1">
        <f t="shared" si="302"/>
        <v>2020</v>
      </c>
      <c r="T4840" s="1">
        <f t="shared" si="303"/>
        <v>1</v>
      </c>
    </row>
    <row r="4841" spans="1:20" x14ac:dyDescent="0.2">
      <c r="A4841" s="3" t="s">
        <v>2206</v>
      </c>
      <c r="B4841" s="3" t="s">
        <v>2347</v>
      </c>
      <c r="C4841" s="4" t="s">
        <v>2317</v>
      </c>
      <c r="D4841" s="5" t="s">
        <v>1108</v>
      </c>
      <c r="E4841" s="4" t="s">
        <v>1109</v>
      </c>
      <c r="F4841" s="6">
        <v>292.73</v>
      </c>
      <c r="G4841" s="4">
        <v>29840</v>
      </c>
      <c r="H4841" s="4">
        <v>34569</v>
      </c>
      <c r="I4841" s="5">
        <v>8.4679915500000007</v>
      </c>
      <c r="J4841" s="5">
        <v>1.1584785522787999</v>
      </c>
      <c r="K4841" s="5" t="s">
        <v>19</v>
      </c>
      <c r="L4841" s="5">
        <v>14</v>
      </c>
      <c r="M4841" s="7" t="s">
        <v>2348</v>
      </c>
      <c r="N4841" s="7" t="s">
        <v>2349</v>
      </c>
      <c r="O4841" s="9" t="str">
        <f t="shared" si="300"/>
        <v>2020-02-18</v>
      </c>
      <c r="P4841" s="1" t="str">
        <f>VLOOKUP(K4841,de_para!$A$2:$B$46,2,0)</f>
        <v>web event</v>
      </c>
      <c r="Q4841" s="1">
        <v>0</v>
      </c>
      <c r="R4841" s="1">
        <f t="shared" si="301"/>
        <v>2</v>
      </c>
      <c r="S4841" s="1">
        <f t="shared" si="302"/>
        <v>2020</v>
      </c>
      <c r="T4841" s="1">
        <f t="shared" si="303"/>
        <v>1</v>
      </c>
    </row>
    <row r="4842" spans="1:20" x14ac:dyDescent="0.2">
      <c r="A4842" s="3" t="s">
        <v>2135</v>
      </c>
      <c r="B4842" s="3" t="s">
        <v>2379</v>
      </c>
      <c r="C4842" s="4" t="s">
        <v>2136</v>
      </c>
      <c r="D4842" s="5" t="s">
        <v>1841</v>
      </c>
      <c r="E4842" s="4" t="s">
        <v>1842</v>
      </c>
      <c r="F4842" s="6">
        <v>52.91</v>
      </c>
      <c r="G4842" s="4">
        <v>3297</v>
      </c>
      <c r="H4842" s="4">
        <v>4126</v>
      </c>
      <c r="I4842" s="5">
        <v>12.82355793</v>
      </c>
      <c r="J4842" s="5">
        <v>1.2514407036699999</v>
      </c>
      <c r="K4842" s="5" t="s">
        <v>1304</v>
      </c>
      <c r="L4842" s="5">
        <v>5</v>
      </c>
      <c r="M4842" s="7" t="s">
        <v>2380</v>
      </c>
      <c r="N4842" s="7" t="s">
        <v>2381</v>
      </c>
      <c r="O4842" s="9" t="str">
        <f t="shared" si="300"/>
        <v>2020-02-11</v>
      </c>
      <c r="P4842" s="1" t="str">
        <f>VLOOKUP(K4842,de_para!$A$2:$B$46,2,0)</f>
        <v>web event</v>
      </c>
      <c r="Q4842" s="1">
        <v>0</v>
      </c>
      <c r="R4842" s="1">
        <f t="shared" si="301"/>
        <v>2</v>
      </c>
      <c r="S4842" s="1">
        <f t="shared" si="302"/>
        <v>2020</v>
      </c>
      <c r="T4842" s="1">
        <f t="shared" si="303"/>
        <v>1</v>
      </c>
    </row>
    <row r="4843" spans="1:20" x14ac:dyDescent="0.2">
      <c r="A4843" s="3" t="s">
        <v>2204</v>
      </c>
      <c r="B4843" s="3" t="s">
        <v>2379</v>
      </c>
      <c r="C4843" s="4" t="s">
        <v>2205</v>
      </c>
      <c r="D4843" s="5" t="s">
        <v>1503</v>
      </c>
      <c r="E4843" s="4" t="s">
        <v>1504</v>
      </c>
      <c r="F4843" s="6">
        <v>111.76</v>
      </c>
      <c r="G4843" s="4">
        <v>7114</v>
      </c>
      <c r="H4843" s="4">
        <v>8969</v>
      </c>
      <c r="I4843" s="5">
        <v>12.460697959999999</v>
      </c>
      <c r="J4843" s="5">
        <v>1.2607534439134001</v>
      </c>
      <c r="K4843" s="5" t="s">
        <v>1304</v>
      </c>
      <c r="L4843" s="5">
        <v>15</v>
      </c>
      <c r="M4843" s="7" t="s">
        <v>2380</v>
      </c>
      <c r="N4843" s="7" t="s">
        <v>2381</v>
      </c>
      <c r="O4843" s="9" t="str">
        <f t="shared" si="300"/>
        <v>2020-02-11</v>
      </c>
      <c r="P4843" s="1" t="str">
        <f>VLOOKUP(K4843,de_para!$A$2:$B$46,2,0)</f>
        <v>web event</v>
      </c>
      <c r="Q4843" s="1">
        <v>0</v>
      </c>
      <c r="R4843" s="1">
        <f t="shared" si="301"/>
        <v>2</v>
      </c>
      <c r="S4843" s="1">
        <f t="shared" si="302"/>
        <v>2020</v>
      </c>
      <c r="T4843" s="1">
        <f t="shared" si="303"/>
        <v>1</v>
      </c>
    </row>
    <row r="4844" spans="1:20" x14ac:dyDescent="0.2">
      <c r="A4844" s="3" t="s">
        <v>1358</v>
      </c>
      <c r="B4844" s="3" t="s">
        <v>2379</v>
      </c>
      <c r="C4844" s="4" t="s">
        <v>2251</v>
      </c>
      <c r="D4844" s="5" t="s">
        <v>2237</v>
      </c>
      <c r="E4844" s="4" t="s">
        <v>2238</v>
      </c>
      <c r="F4844" s="6">
        <v>8935.7800000000007</v>
      </c>
      <c r="G4844" s="4">
        <v>576130</v>
      </c>
      <c r="H4844" s="4">
        <v>722248</v>
      </c>
      <c r="I4844" s="5">
        <v>12.372176870000001</v>
      </c>
      <c r="J4844" s="5">
        <v>1.2536198427437999</v>
      </c>
      <c r="K4844" s="5" t="s">
        <v>30</v>
      </c>
      <c r="L4844" s="5">
        <v>430</v>
      </c>
      <c r="M4844" s="7" t="s">
        <v>2380</v>
      </c>
      <c r="N4844" s="7" t="s">
        <v>2381</v>
      </c>
      <c r="O4844" s="9" t="str">
        <f t="shared" si="300"/>
        <v>2020-02-11</v>
      </c>
      <c r="P4844" s="1" t="str">
        <f>VLOOKUP(K4844,de_para!$A$2:$B$46,2,0)</f>
        <v>Lead Ads</v>
      </c>
      <c r="Q4844" s="1">
        <v>0</v>
      </c>
      <c r="R4844" s="1">
        <f t="shared" si="301"/>
        <v>2</v>
      </c>
      <c r="S4844" s="1">
        <f t="shared" si="302"/>
        <v>2020</v>
      </c>
      <c r="T4844" s="1">
        <f t="shared" si="303"/>
        <v>1</v>
      </c>
    </row>
    <row r="4845" spans="1:20" x14ac:dyDescent="0.2">
      <c r="A4845" s="3" t="s">
        <v>958</v>
      </c>
      <c r="B4845" s="3" t="s">
        <v>2379</v>
      </c>
      <c r="C4845" s="4" t="s">
        <v>2169</v>
      </c>
      <c r="D4845" s="5" t="s">
        <v>1249</v>
      </c>
      <c r="E4845" s="4" t="s">
        <v>1250</v>
      </c>
      <c r="F4845" s="6">
        <v>2161.44</v>
      </c>
      <c r="G4845" s="4">
        <v>331716</v>
      </c>
      <c r="H4845" s="4">
        <v>417694</v>
      </c>
      <c r="I4845" s="5">
        <v>5.1746972700000002</v>
      </c>
      <c r="J4845" s="5">
        <v>1.2591915976317001</v>
      </c>
      <c r="K4845" s="5" t="s">
        <v>1251</v>
      </c>
      <c r="L4845" s="5">
        <v>15</v>
      </c>
      <c r="M4845" s="7" t="s">
        <v>2380</v>
      </c>
      <c r="N4845" s="7" t="s">
        <v>2381</v>
      </c>
      <c r="O4845" s="9" t="str">
        <f t="shared" si="300"/>
        <v>2020-02-11</v>
      </c>
      <c r="P4845" s="1" t="str">
        <f>VLOOKUP(K4845,de_para!$A$2:$B$46,2,0)</f>
        <v>Credenciamento</v>
      </c>
      <c r="Q4845" s="1">
        <v>0</v>
      </c>
      <c r="R4845" s="1">
        <f t="shared" si="301"/>
        <v>2</v>
      </c>
      <c r="S4845" s="1">
        <f t="shared" si="302"/>
        <v>2020</v>
      </c>
      <c r="T4845" s="1">
        <f t="shared" si="303"/>
        <v>1</v>
      </c>
    </row>
    <row r="4846" spans="1:20" x14ac:dyDescent="0.2">
      <c r="A4846" s="3" t="s">
        <v>2322</v>
      </c>
      <c r="B4846" s="3" t="s">
        <v>2379</v>
      </c>
      <c r="C4846" s="4" t="s">
        <v>2323</v>
      </c>
      <c r="D4846" s="5" t="s">
        <v>2160</v>
      </c>
      <c r="E4846" s="4" t="s">
        <v>2161</v>
      </c>
      <c r="F4846" s="6">
        <v>0</v>
      </c>
      <c r="G4846" s="4">
        <v>0</v>
      </c>
      <c r="H4846" s="4">
        <v>0</v>
      </c>
      <c r="I4846" s="5" t="s">
        <v>42</v>
      </c>
      <c r="J4846" s="5">
        <v>0</v>
      </c>
      <c r="K4846" s="5" t="s">
        <v>2162</v>
      </c>
      <c r="L4846" s="5">
        <v>46</v>
      </c>
      <c r="M4846" s="7" t="s">
        <v>2380</v>
      </c>
      <c r="N4846" s="7" t="s">
        <v>2381</v>
      </c>
      <c r="O4846" s="9" t="str">
        <f t="shared" si="300"/>
        <v>2020-02-11</v>
      </c>
      <c r="P4846" s="1" t="str">
        <f>VLOOKUP(K4846,de_para!$A$2:$B$46,2,0)</f>
        <v>web event</v>
      </c>
      <c r="Q4846" s="1">
        <v>0</v>
      </c>
      <c r="R4846" s="1">
        <f t="shared" si="301"/>
        <v>2</v>
      </c>
      <c r="S4846" s="1">
        <f t="shared" si="302"/>
        <v>2020</v>
      </c>
      <c r="T4846" s="1">
        <f t="shared" si="303"/>
        <v>1</v>
      </c>
    </row>
    <row r="4847" spans="1:20" x14ac:dyDescent="0.2">
      <c r="A4847" s="3" t="s">
        <v>2340</v>
      </c>
      <c r="B4847" s="3" t="s">
        <v>2379</v>
      </c>
      <c r="C4847" s="4" t="s">
        <v>2341</v>
      </c>
      <c r="D4847" s="5" t="s">
        <v>2160</v>
      </c>
      <c r="E4847" s="4" t="s">
        <v>2161</v>
      </c>
      <c r="F4847" s="6">
        <v>0</v>
      </c>
      <c r="G4847" s="4">
        <v>0</v>
      </c>
      <c r="H4847" s="4">
        <v>0</v>
      </c>
      <c r="I4847" s="5" t="s">
        <v>42</v>
      </c>
      <c r="J4847" s="5">
        <v>0</v>
      </c>
      <c r="K4847" s="5" t="s">
        <v>2162</v>
      </c>
      <c r="L4847" s="5">
        <v>16</v>
      </c>
      <c r="M4847" s="7" t="s">
        <v>2380</v>
      </c>
      <c r="N4847" s="7" t="s">
        <v>2381</v>
      </c>
      <c r="O4847" s="9" t="str">
        <f t="shared" si="300"/>
        <v>2020-02-11</v>
      </c>
      <c r="P4847" s="1" t="str">
        <f>VLOOKUP(K4847,de_para!$A$2:$B$46,2,0)</f>
        <v>web event</v>
      </c>
      <c r="Q4847" s="1">
        <v>0</v>
      </c>
      <c r="R4847" s="1">
        <f t="shared" si="301"/>
        <v>2</v>
      </c>
      <c r="S4847" s="1">
        <f t="shared" si="302"/>
        <v>2020</v>
      </c>
      <c r="T4847" s="1">
        <f t="shared" si="303"/>
        <v>1</v>
      </c>
    </row>
    <row r="4848" spans="1:20" x14ac:dyDescent="0.2">
      <c r="A4848" s="3" t="s">
        <v>2246</v>
      </c>
      <c r="B4848" s="3" t="s">
        <v>2379</v>
      </c>
      <c r="C4848" s="4" t="s">
        <v>2247</v>
      </c>
      <c r="D4848" s="5" t="s">
        <v>2165</v>
      </c>
      <c r="E4848" s="4" t="s">
        <v>2166</v>
      </c>
      <c r="F4848" s="6">
        <v>65.31</v>
      </c>
      <c r="G4848" s="4">
        <v>19740</v>
      </c>
      <c r="H4848" s="4">
        <v>62629</v>
      </c>
      <c r="I4848" s="5">
        <v>1.0428076500000001</v>
      </c>
      <c r="J4848" s="5">
        <v>3.172695035461</v>
      </c>
      <c r="K4848" s="5" t="s">
        <v>2167</v>
      </c>
      <c r="L4848" s="5">
        <v>292</v>
      </c>
      <c r="M4848" s="7" t="s">
        <v>2380</v>
      </c>
      <c r="N4848" s="7" t="s">
        <v>2381</v>
      </c>
      <c r="O4848" s="9" t="str">
        <f t="shared" si="300"/>
        <v>2020-02-11</v>
      </c>
      <c r="P4848" s="1" t="str">
        <f>VLOOKUP(K4848,de_para!$A$2:$B$46,2,0)</f>
        <v>web event</v>
      </c>
      <c r="Q4848" s="1">
        <v>0</v>
      </c>
      <c r="R4848" s="1">
        <f t="shared" si="301"/>
        <v>2</v>
      </c>
      <c r="S4848" s="1">
        <f t="shared" si="302"/>
        <v>2020</v>
      </c>
      <c r="T4848" s="1">
        <f t="shared" si="303"/>
        <v>1</v>
      </c>
    </row>
    <row r="4849" spans="1:20" x14ac:dyDescent="0.2">
      <c r="A4849" s="3" t="s">
        <v>1466</v>
      </c>
      <c r="B4849" s="3" t="s">
        <v>2379</v>
      </c>
      <c r="C4849" s="4" t="s">
        <v>2382</v>
      </c>
      <c r="D4849" s="5" t="s">
        <v>2372</v>
      </c>
      <c r="E4849" s="4" t="s">
        <v>2373</v>
      </c>
      <c r="F4849" s="6">
        <v>0</v>
      </c>
      <c r="G4849" s="4">
        <v>0</v>
      </c>
      <c r="H4849" s="4">
        <v>0</v>
      </c>
      <c r="I4849" s="5" t="s">
        <v>42</v>
      </c>
      <c r="J4849" s="5">
        <v>0</v>
      </c>
      <c r="K4849" s="5" t="s">
        <v>2374</v>
      </c>
      <c r="L4849" s="5">
        <v>1</v>
      </c>
      <c r="M4849" s="7" t="s">
        <v>2380</v>
      </c>
      <c r="N4849" s="7" t="s">
        <v>2381</v>
      </c>
      <c r="O4849" s="9" t="str">
        <f t="shared" si="300"/>
        <v>2020-02-11</v>
      </c>
      <c r="P4849" s="1" t="str">
        <f>VLOOKUP(K4849,de_para!$A$2:$B$46,2,0)</f>
        <v>web event</v>
      </c>
      <c r="Q4849" s="1">
        <v>0</v>
      </c>
      <c r="R4849" s="1">
        <f t="shared" si="301"/>
        <v>2</v>
      </c>
      <c r="S4849" s="1">
        <f t="shared" si="302"/>
        <v>2020</v>
      </c>
      <c r="T4849" s="1">
        <f t="shared" si="303"/>
        <v>1</v>
      </c>
    </row>
    <row r="4850" spans="1:20" x14ac:dyDescent="0.2">
      <c r="A4850" s="3" t="s">
        <v>2054</v>
      </c>
      <c r="B4850" s="3" t="s">
        <v>2379</v>
      </c>
      <c r="C4850" s="4" t="s">
        <v>2055</v>
      </c>
      <c r="D4850" s="5" t="s">
        <v>1360</v>
      </c>
      <c r="E4850" s="4" t="s">
        <v>1361</v>
      </c>
      <c r="F4850" s="6">
        <v>7241.95</v>
      </c>
      <c r="G4850" s="4">
        <v>773902</v>
      </c>
      <c r="H4850" s="4">
        <v>946365</v>
      </c>
      <c r="I4850" s="5">
        <v>7.6523857099999999</v>
      </c>
      <c r="J4850" s="5">
        <v>1.2228486294130001</v>
      </c>
      <c r="K4850" s="5" t="s">
        <v>30</v>
      </c>
      <c r="L4850" s="5">
        <v>310</v>
      </c>
      <c r="M4850" s="7" t="s">
        <v>2380</v>
      </c>
      <c r="N4850" s="7" t="s">
        <v>2381</v>
      </c>
      <c r="O4850" s="9" t="str">
        <f t="shared" si="300"/>
        <v>2020-02-11</v>
      </c>
      <c r="P4850" s="1" t="str">
        <f>VLOOKUP(K4850,de_para!$A$2:$B$46,2,0)</f>
        <v>Lead Ads</v>
      </c>
      <c r="Q4850" s="1">
        <v>0</v>
      </c>
      <c r="R4850" s="1">
        <f t="shared" si="301"/>
        <v>2</v>
      </c>
      <c r="S4850" s="1">
        <f t="shared" si="302"/>
        <v>2020</v>
      </c>
      <c r="T4850" s="1">
        <f t="shared" si="303"/>
        <v>1</v>
      </c>
    </row>
    <row r="4851" spans="1:20" x14ac:dyDescent="0.2">
      <c r="A4851" s="3" t="s">
        <v>2006</v>
      </c>
      <c r="B4851" s="3" t="s">
        <v>2379</v>
      </c>
      <c r="C4851" s="4" t="s">
        <v>2007</v>
      </c>
      <c r="D4851" s="5" t="s">
        <v>1841</v>
      </c>
      <c r="E4851" s="4" t="s">
        <v>1842</v>
      </c>
      <c r="F4851" s="6">
        <v>2092.25</v>
      </c>
      <c r="G4851" s="4">
        <v>95888</v>
      </c>
      <c r="H4851" s="4">
        <v>128284</v>
      </c>
      <c r="I4851" s="5">
        <v>16.309516389999999</v>
      </c>
      <c r="J4851" s="5">
        <v>1.3378524945770001</v>
      </c>
      <c r="K4851" s="5" t="s">
        <v>1304</v>
      </c>
      <c r="L4851" s="5">
        <v>184</v>
      </c>
      <c r="M4851" s="7" t="s">
        <v>2380</v>
      </c>
      <c r="N4851" s="7" t="s">
        <v>2381</v>
      </c>
      <c r="O4851" s="9" t="str">
        <f t="shared" si="300"/>
        <v>2020-02-11</v>
      </c>
      <c r="P4851" s="1" t="str">
        <f>VLOOKUP(K4851,de_para!$A$2:$B$46,2,0)</f>
        <v>web event</v>
      </c>
      <c r="Q4851" s="1">
        <v>0</v>
      </c>
      <c r="R4851" s="1">
        <f t="shared" si="301"/>
        <v>2</v>
      </c>
      <c r="S4851" s="1">
        <f t="shared" si="302"/>
        <v>2020</v>
      </c>
      <c r="T4851" s="1">
        <f t="shared" si="303"/>
        <v>1</v>
      </c>
    </row>
    <row r="4852" spans="1:20" x14ac:dyDescent="0.2">
      <c r="A4852" s="3" t="s">
        <v>1446</v>
      </c>
      <c r="B4852" s="3" t="s">
        <v>2379</v>
      </c>
      <c r="C4852" s="4" t="s">
        <v>1447</v>
      </c>
      <c r="D4852" s="5" t="s">
        <v>1416</v>
      </c>
      <c r="E4852" s="4" t="s">
        <v>1417</v>
      </c>
      <c r="F4852" s="6">
        <v>14799.52</v>
      </c>
      <c r="G4852" s="4">
        <v>1521949</v>
      </c>
      <c r="H4852" s="4">
        <v>2301405</v>
      </c>
      <c r="I4852" s="5">
        <v>6.4306456299999999</v>
      </c>
      <c r="J4852" s="5">
        <v>1.5121433109782001</v>
      </c>
      <c r="K4852" s="5" t="s">
        <v>200</v>
      </c>
      <c r="L4852" s="5">
        <v>937</v>
      </c>
      <c r="M4852" s="7" t="s">
        <v>2380</v>
      </c>
      <c r="N4852" s="7" t="s">
        <v>2381</v>
      </c>
      <c r="O4852" s="9" t="str">
        <f t="shared" si="300"/>
        <v>2020-02-11</v>
      </c>
      <c r="P4852" s="1" t="str">
        <f>VLOOKUP(K4852,de_para!$A$2:$B$46,2,0)</f>
        <v>Mensagem</v>
      </c>
      <c r="Q4852" s="1">
        <v>1</v>
      </c>
      <c r="R4852" s="1">
        <f t="shared" si="301"/>
        <v>2</v>
      </c>
      <c r="S4852" s="1">
        <f t="shared" si="302"/>
        <v>2020</v>
      </c>
      <c r="T4852" s="1">
        <f t="shared" si="303"/>
        <v>1</v>
      </c>
    </row>
    <row r="4853" spans="1:20" x14ac:dyDescent="0.2">
      <c r="A4853" s="3" t="s">
        <v>2054</v>
      </c>
      <c r="B4853" s="3" t="s">
        <v>2379</v>
      </c>
      <c r="C4853" s="4" t="s">
        <v>2256</v>
      </c>
      <c r="D4853" s="5" t="s">
        <v>2237</v>
      </c>
      <c r="E4853" s="4" t="s">
        <v>2238</v>
      </c>
      <c r="F4853" s="6">
        <v>3321.02</v>
      </c>
      <c r="G4853" s="4">
        <v>367887</v>
      </c>
      <c r="H4853" s="4">
        <v>411440</v>
      </c>
      <c r="I4853" s="5">
        <v>8.0716994</v>
      </c>
      <c r="J4853" s="5">
        <v>1.1183868959762</v>
      </c>
      <c r="K4853" s="5" t="s">
        <v>30</v>
      </c>
      <c r="L4853" s="5">
        <v>134</v>
      </c>
      <c r="M4853" s="7" t="s">
        <v>2380</v>
      </c>
      <c r="N4853" s="7" t="s">
        <v>2381</v>
      </c>
      <c r="O4853" s="9" t="str">
        <f t="shared" si="300"/>
        <v>2020-02-11</v>
      </c>
      <c r="P4853" s="1" t="str">
        <f>VLOOKUP(K4853,de_para!$A$2:$B$46,2,0)</f>
        <v>Lead Ads</v>
      </c>
      <c r="Q4853" s="1">
        <v>0</v>
      </c>
      <c r="R4853" s="1">
        <f t="shared" si="301"/>
        <v>2</v>
      </c>
      <c r="S4853" s="1">
        <f t="shared" si="302"/>
        <v>2020</v>
      </c>
      <c r="T4853" s="1">
        <f t="shared" si="303"/>
        <v>1</v>
      </c>
    </row>
    <row r="4854" spans="1:20" x14ac:dyDescent="0.2">
      <c r="A4854" s="3" t="s">
        <v>1592</v>
      </c>
      <c r="B4854" s="3" t="s">
        <v>2379</v>
      </c>
      <c r="C4854" s="4" t="s">
        <v>1593</v>
      </c>
      <c r="D4854" s="5" t="s">
        <v>1503</v>
      </c>
      <c r="E4854" s="4" t="s">
        <v>1504</v>
      </c>
      <c r="F4854" s="6">
        <v>1664.62</v>
      </c>
      <c r="G4854" s="4">
        <v>83233</v>
      </c>
      <c r="H4854" s="4">
        <v>198726</v>
      </c>
      <c r="I4854" s="5">
        <v>8.3764580399999993</v>
      </c>
      <c r="J4854" s="5">
        <v>2.3875866543318001</v>
      </c>
      <c r="K4854" s="5" t="s">
        <v>1304</v>
      </c>
      <c r="L4854" s="5">
        <v>181</v>
      </c>
      <c r="M4854" s="7" t="s">
        <v>2380</v>
      </c>
      <c r="N4854" s="7" t="s">
        <v>2381</v>
      </c>
      <c r="O4854" s="9" t="str">
        <f t="shared" si="300"/>
        <v>2020-02-11</v>
      </c>
      <c r="P4854" s="1" t="str">
        <f>VLOOKUP(K4854,de_para!$A$2:$B$46,2,0)</f>
        <v>web event</v>
      </c>
      <c r="Q4854" s="1">
        <v>0</v>
      </c>
      <c r="R4854" s="1">
        <f t="shared" si="301"/>
        <v>2</v>
      </c>
      <c r="S4854" s="1">
        <f t="shared" si="302"/>
        <v>2020</v>
      </c>
      <c r="T4854" s="1">
        <f t="shared" si="303"/>
        <v>1</v>
      </c>
    </row>
    <row r="4855" spans="1:20" x14ac:dyDescent="0.2">
      <c r="A4855" s="3" t="s">
        <v>1536</v>
      </c>
      <c r="B4855" s="3" t="s">
        <v>2379</v>
      </c>
      <c r="C4855" s="4" t="s">
        <v>1537</v>
      </c>
      <c r="D4855" s="5" t="s">
        <v>1524</v>
      </c>
      <c r="E4855" s="4" t="s">
        <v>1525</v>
      </c>
      <c r="F4855" s="6">
        <v>11342.5</v>
      </c>
      <c r="G4855" s="4">
        <v>194626</v>
      </c>
      <c r="H4855" s="4">
        <v>843606</v>
      </c>
      <c r="I4855" s="5">
        <v>13.44525762</v>
      </c>
      <c r="J4855" s="5">
        <v>4.3344979601903004</v>
      </c>
      <c r="K4855" s="5" t="s">
        <v>19</v>
      </c>
      <c r="L4855" s="5">
        <v>241</v>
      </c>
      <c r="M4855" s="7" t="s">
        <v>2380</v>
      </c>
      <c r="N4855" s="7" t="s">
        <v>2381</v>
      </c>
      <c r="O4855" s="9" t="str">
        <f t="shared" si="300"/>
        <v>2020-02-11</v>
      </c>
      <c r="P4855" s="1" t="str">
        <f>VLOOKUP(K4855,de_para!$A$2:$B$46,2,0)</f>
        <v>web event</v>
      </c>
      <c r="Q4855" s="1">
        <v>0</v>
      </c>
      <c r="R4855" s="1">
        <f t="shared" si="301"/>
        <v>2</v>
      </c>
      <c r="S4855" s="1">
        <f t="shared" si="302"/>
        <v>2020</v>
      </c>
      <c r="T4855" s="1">
        <f t="shared" si="303"/>
        <v>1</v>
      </c>
    </row>
    <row r="4856" spans="1:20" x14ac:dyDescent="0.2">
      <c r="A4856" s="3" t="s">
        <v>1569</v>
      </c>
      <c r="B4856" s="3" t="s">
        <v>2379</v>
      </c>
      <c r="C4856" s="4" t="s">
        <v>1576</v>
      </c>
      <c r="D4856" s="5" t="s">
        <v>1360</v>
      </c>
      <c r="E4856" s="4" t="s">
        <v>1361</v>
      </c>
      <c r="F4856" s="6">
        <v>52.78</v>
      </c>
      <c r="G4856" s="4">
        <v>9136</v>
      </c>
      <c r="H4856" s="4">
        <v>9136</v>
      </c>
      <c r="I4856" s="5">
        <v>5.7771453599999996</v>
      </c>
      <c r="J4856" s="5">
        <v>1</v>
      </c>
      <c r="K4856" s="5" t="s">
        <v>30</v>
      </c>
      <c r="L4856" s="5">
        <v>5</v>
      </c>
      <c r="M4856" s="7" t="s">
        <v>2380</v>
      </c>
      <c r="N4856" s="7" t="s">
        <v>2381</v>
      </c>
      <c r="O4856" s="9" t="str">
        <f t="shared" si="300"/>
        <v>2020-02-11</v>
      </c>
      <c r="P4856" s="1" t="str">
        <f>VLOOKUP(K4856,de_para!$A$2:$B$46,2,0)</f>
        <v>Lead Ads</v>
      </c>
      <c r="Q4856" s="1">
        <v>0</v>
      </c>
      <c r="R4856" s="1">
        <f t="shared" si="301"/>
        <v>2</v>
      </c>
      <c r="S4856" s="1">
        <f t="shared" si="302"/>
        <v>2020</v>
      </c>
      <c r="T4856" s="1">
        <f t="shared" si="303"/>
        <v>1</v>
      </c>
    </row>
    <row r="4857" spans="1:20" x14ac:dyDescent="0.2">
      <c r="A4857" s="3" t="s">
        <v>2163</v>
      </c>
      <c r="B4857" s="3" t="s">
        <v>2379</v>
      </c>
      <c r="C4857" s="4" t="s">
        <v>2164</v>
      </c>
      <c r="D4857" s="5" t="s">
        <v>2165</v>
      </c>
      <c r="E4857" s="4" t="s">
        <v>2166</v>
      </c>
      <c r="F4857" s="6">
        <v>177.55</v>
      </c>
      <c r="G4857" s="4">
        <v>74752</v>
      </c>
      <c r="H4857" s="4">
        <v>168916</v>
      </c>
      <c r="I4857" s="5">
        <v>1.05111416</v>
      </c>
      <c r="J4857" s="5">
        <v>2.2596853595890001</v>
      </c>
      <c r="K4857" s="5" t="s">
        <v>2167</v>
      </c>
      <c r="L4857" s="5">
        <v>891</v>
      </c>
      <c r="M4857" s="7" t="s">
        <v>2380</v>
      </c>
      <c r="N4857" s="7" t="s">
        <v>2381</v>
      </c>
      <c r="O4857" s="9" t="str">
        <f t="shared" si="300"/>
        <v>2020-02-11</v>
      </c>
      <c r="P4857" s="1" t="str">
        <f>VLOOKUP(K4857,de_para!$A$2:$B$46,2,0)</f>
        <v>web event</v>
      </c>
      <c r="Q4857" s="1">
        <v>0</v>
      </c>
      <c r="R4857" s="1">
        <f t="shared" si="301"/>
        <v>2</v>
      </c>
      <c r="S4857" s="1">
        <f t="shared" si="302"/>
        <v>2020</v>
      </c>
      <c r="T4857" s="1">
        <f t="shared" si="303"/>
        <v>1</v>
      </c>
    </row>
    <row r="4858" spans="1:20" x14ac:dyDescent="0.2">
      <c r="A4858" s="3" t="s">
        <v>2191</v>
      </c>
      <c r="B4858" s="3" t="s">
        <v>2379</v>
      </c>
      <c r="C4858" s="4" t="s">
        <v>2254</v>
      </c>
      <c r="D4858" s="5" t="s">
        <v>1416</v>
      </c>
      <c r="E4858" s="4" t="s">
        <v>1417</v>
      </c>
      <c r="F4858" s="6">
        <v>6597.97</v>
      </c>
      <c r="G4858" s="4">
        <v>444039</v>
      </c>
      <c r="H4858" s="4">
        <v>596443</v>
      </c>
      <c r="I4858" s="5">
        <v>11.062197060000001</v>
      </c>
      <c r="J4858" s="5">
        <v>1.3432221043646999</v>
      </c>
      <c r="K4858" s="5" t="s">
        <v>200</v>
      </c>
      <c r="L4858" s="5">
        <v>513</v>
      </c>
      <c r="M4858" s="7" t="s">
        <v>2380</v>
      </c>
      <c r="N4858" s="7" t="s">
        <v>2381</v>
      </c>
      <c r="O4858" s="9" t="str">
        <f t="shared" si="300"/>
        <v>2020-02-11</v>
      </c>
      <c r="P4858" s="1" t="str">
        <f>VLOOKUP(K4858,de_para!$A$2:$B$46,2,0)</f>
        <v>Mensagem</v>
      </c>
      <c r="Q4858" s="1">
        <v>1</v>
      </c>
      <c r="R4858" s="1">
        <f t="shared" si="301"/>
        <v>2</v>
      </c>
      <c r="S4858" s="1">
        <f t="shared" si="302"/>
        <v>2020</v>
      </c>
      <c r="T4858" s="1">
        <f t="shared" si="303"/>
        <v>1</v>
      </c>
    </row>
    <row r="4859" spans="1:20" x14ac:dyDescent="0.2">
      <c r="A4859" s="3" t="s">
        <v>1696</v>
      </c>
      <c r="B4859" s="3" t="s">
        <v>2379</v>
      </c>
      <c r="C4859" s="4" t="s">
        <v>1697</v>
      </c>
      <c r="D4859" s="5" t="s">
        <v>1329</v>
      </c>
      <c r="E4859" s="4" t="s">
        <v>1330</v>
      </c>
      <c r="F4859" s="6">
        <v>10129.1</v>
      </c>
      <c r="G4859" s="4">
        <v>181057</v>
      </c>
      <c r="H4859" s="4">
        <v>638428</v>
      </c>
      <c r="I4859" s="5">
        <v>15.86568885</v>
      </c>
      <c r="J4859" s="5">
        <v>3.5261160849898001</v>
      </c>
      <c r="K4859" s="5" t="s">
        <v>30</v>
      </c>
      <c r="L4859" s="5">
        <v>340</v>
      </c>
      <c r="M4859" s="7" t="s">
        <v>2380</v>
      </c>
      <c r="N4859" s="7" t="s">
        <v>2381</v>
      </c>
      <c r="O4859" s="9" t="str">
        <f t="shared" si="300"/>
        <v>2020-02-11</v>
      </c>
      <c r="P4859" s="1" t="str">
        <f>VLOOKUP(K4859,de_para!$A$2:$B$46,2,0)</f>
        <v>Lead Ads</v>
      </c>
      <c r="Q4859" s="1">
        <v>0</v>
      </c>
      <c r="R4859" s="1">
        <f t="shared" si="301"/>
        <v>2</v>
      </c>
      <c r="S4859" s="1">
        <f t="shared" si="302"/>
        <v>2020</v>
      </c>
      <c r="T4859" s="1">
        <f t="shared" si="303"/>
        <v>1</v>
      </c>
    </row>
    <row r="4860" spans="1:20" x14ac:dyDescent="0.2">
      <c r="A4860" s="3" t="s">
        <v>1945</v>
      </c>
      <c r="B4860" s="3" t="s">
        <v>2379</v>
      </c>
      <c r="C4860" s="4" t="s">
        <v>1946</v>
      </c>
      <c r="D4860" s="5" t="s">
        <v>1841</v>
      </c>
      <c r="E4860" s="4" t="s">
        <v>1842</v>
      </c>
      <c r="F4860" s="6">
        <v>1036.5899999999999</v>
      </c>
      <c r="G4860" s="4">
        <v>68096</v>
      </c>
      <c r="H4860" s="4">
        <v>81894</v>
      </c>
      <c r="I4860" s="5">
        <v>12.65770386</v>
      </c>
      <c r="J4860" s="5">
        <v>1.2026257048872</v>
      </c>
      <c r="K4860" s="5" t="s">
        <v>1304</v>
      </c>
      <c r="L4860" s="5">
        <v>106</v>
      </c>
      <c r="M4860" s="7" t="s">
        <v>2380</v>
      </c>
      <c r="N4860" s="7" t="s">
        <v>2381</v>
      </c>
      <c r="O4860" s="9" t="str">
        <f t="shared" si="300"/>
        <v>2020-02-11</v>
      </c>
      <c r="P4860" s="1" t="str">
        <f>VLOOKUP(K4860,de_para!$A$2:$B$46,2,0)</f>
        <v>web event</v>
      </c>
      <c r="Q4860" s="1">
        <v>0</v>
      </c>
      <c r="R4860" s="1">
        <f t="shared" si="301"/>
        <v>2</v>
      </c>
      <c r="S4860" s="1">
        <f t="shared" si="302"/>
        <v>2020</v>
      </c>
      <c r="T4860" s="1">
        <f t="shared" si="303"/>
        <v>1</v>
      </c>
    </row>
    <row r="4861" spans="1:20" x14ac:dyDescent="0.2">
      <c r="A4861" s="3" t="s">
        <v>1892</v>
      </c>
      <c r="B4861" s="3" t="s">
        <v>2379</v>
      </c>
      <c r="C4861" s="4" t="s">
        <v>1893</v>
      </c>
      <c r="D4861" s="5" t="s">
        <v>1841</v>
      </c>
      <c r="E4861" s="4" t="s">
        <v>1842</v>
      </c>
      <c r="F4861" s="6">
        <v>1116.48</v>
      </c>
      <c r="G4861" s="4">
        <v>37465</v>
      </c>
      <c r="H4861" s="4">
        <v>58800</v>
      </c>
      <c r="I4861" s="5">
        <v>18.987755100000001</v>
      </c>
      <c r="J4861" s="5">
        <v>1.5694648338449</v>
      </c>
      <c r="K4861" s="5" t="s">
        <v>1304</v>
      </c>
      <c r="L4861" s="5">
        <v>121</v>
      </c>
      <c r="M4861" s="7" t="s">
        <v>2380</v>
      </c>
      <c r="N4861" s="7" t="s">
        <v>2381</v>
      </c>
      <c r="O4861" s="9" t="str">
        <f t="shared" si="300"/>
        <v>2020-02-11</v>
      </c>
      <c r="P4861" s="1" t="str">
        <f>VLOOKUP(K4861,de_para!$A$2:$B$46,2,0)</f>
        <v>web event</v>
      </c>
      <c r="Q4861" s="1">
        <v>0</v>
      </c>
      <c r="R4861" s="1">
        <f t="shared" si="301"/>
        <v>2</v>
      </c>
      <c r="S4861" s="1">
        <f t="shared" si="302"/>
        <v>2020</v>
      </c>
      <c r="T4861" s="1">
        <f t="shared" si="303"/>
        <v>1</v>
      </c>
    </row>
    <row r="4862" spans="1:20" x14ac:dyDescent="0.2">
      <c r="A4862" s="3" t="s">
        <v>2327</v>
      </c>
      <c r="B4862" s="3" t="s">
        <v>2379</v>
      </c>
      <c r="C4862" s="4" t="s">
        <v>2328</v>
      </c>
      <c r="D4862" s="5" t="s">
        <v>1503</v>
      </c>
      <c r="E4862" s="4" t="s">
        <v>1504</v>
      </c>
      <c r="F4862" s="6">
        <v>292.93</v>
      </c>
      <c r="G4862" s="4">
        <v>13072</v>
      </c>
      <c r="H4862" s="4">
        <v>21068</v>
      </c>
      <c r="I4862" s="5">
        <v>13.90402506</v>
      </c>
      <c r="J4862" s="5">
        <v>1.6116891064871</v>
      </c>
      <c r="K4862" s="5" t="s">
        <v>1304</v>
      </c>
      <c r="L4862" s="5">
        <v>31</v>
      </c>
      <c r="M4862" s="7" t="s">
        <v>2380</v>
      </c>
      <c r="N4862" s="7" t="s">
        <v>2381</v>
      </c>
      <c r="O4862" s="9" t="str">
        <f t="shared" si="300"/>
        <v>2020-02-11</v>
      </c>
      <c r="P4862" s="1" t="str">
        <f>VLOOKUP(K4862,de_para!$A$2:$B$46,2,0)</f>
        <v>web event</v>
      </c>
      <c r="Q4862" s="1">
        <v>0</v>
      </c>
      <c r="R4862" s="1">
        <f t="shared" si="301"/>
        <v>2</v>
      </c>
      <c r="S4862" s="1">
        <f t="shared" si="302"/>
        <v>2020</v>
      </c>
      <c r="T4862" s="1">
        <f t="shared" si="303"/>
        <v>1</v>
      </c>
    </row>
    <row r="4863" spans="1:20" x14ac:dyDescent="0.2">
      <c r="A4863" s="3" t="s">
        <v>2383</v>
      </c>
      <c r="B4863" s="3" t="s">
        <v>2379</v>
      </c>
      <c r="C4863" s="4" t="s">
        <v>2384</v>
      </c>
      <c r="D4863" s="5" t="s">
        <v>2385</v>
      </c>
      <c r="E4863" s="4" t="s">
        <v>2386</v>
      </c>
      <c r="F4863" s="6">
        <v>0</v>
      </c>
      <c r="G4863" s="4">
        <v>0</v>
      </c>
      <c r="H4863" s="4">
        <v>0</v>
      </c>
      <c r="I4863" s="5" t="s">
        <v>42</v>
      </c>
      <c r="J4863" s="5">
        <v>0</v>
      </c>
      <c r="K4863" s="5" t="s">
        <v>2387</v>
      </c>
      <c r="L4863" s="5">
        <v>1</v>
      </c>
      <c r="M4863" s="7" t="s">
        <v>2380</v>
      </c>
      <c r="N4863" s="7" t="s">
        <v>2381</v>
      </c>
      <c r="O4863" s="9" t="str">
        <f t="shared" si="300"/>
        <v>2020-02-11</v>
      </c>
      <c r="P4863" s="1" t="str">
        <f>VLOOKUP(K4863,de_para!$A$2:$B$46,2,0)</f>
        <v>web event</v>
      </c>
      <c r="Q4863" s="1">
        <v>0</v>
      </c>
      <c r="R4863" s="1">
        <f t="shared" si="301"/>
        <v>2</v>
      </c>
      <c r="S4863" s="1">
        <f t="shared" si="302"/>
        <v>2020</v>
      </c>
      <c r="T4863" s="1">
        <f t="shared" si="303"/>
        <v>1</v>
      </c>
    </row>
    <row r="4864" spans="1:20" x14ac:dyDescent="0.2">
      <c r="A4864" s="3" t="s">
        <v>1358</v>
      </c>
      <c r="B4864" s="3" t="s">
        <v>2379</v>
      </c>
      <c r="C4864" s="4" t="s">
        <v>1359</v>
      </c>
      <c r="D4864" s="5" t="s">
        <v>1360</v>
      </c>
      <c r="E4864" s="4" t="s">
        <v>1361</v>
      </c>
      <c r="F4864" s="6">
        <v>34674.54</v>
      </c>
      <c r="G4864" s="4">
        <v>1740064</v>
      </c>
      <c r="H4864" s="4">
        <v>2941540</v>
      </c>
      <c r="I4864" s="5">
        <v>11.78788662</v>
      </c>
      <c r="J4864" s="5">
        <v>1.6904780513819999</v>
      </c>
      <c r="K4864" s="5" t="s">
        <v>30</v>
      </c>
      <c r="L4864" s="5">
        <v>1553</v>
      </c>
      <c r="M4864" s="7" t="s">
        <v>2380</v>
      </c>
      <c r="N4864" s="7" t="s">
        <v>2381</v>
      </c>
      <c r="O4864" s="9" t="str">
        <f t="shared" si="300"/>
        <v>2020-02-11</v>
      </c>
      <c r="P4864" s="1" t="str">
        <f>VLOOKUP(K4864,de_para!$A$2:$B$46,2,0)</f>
        <v>Lead Ads</v>
      </c>
      <c r="Q4864" s="1">
        <v>0</v>
      </c>
      <c r="R4864" s="1">
        <f t="shared" si="301"/>
        <v>2</v>
      </c>
      <c r="S4864" s="1">
        <f t="shared" si="302"/>
        <v>2020</v>
      </c>
      <c r="T4864" s="1">
        <f t="shared" si="303"/>
        <v>1</v>
      </c>
    </row>
    <row r="4865" spans="1:20" x14ac:dyDescent="0.2">
      <c r="A4865" s="3" t="s">
        <v>1327</v>
      </c>
      <c r="B4865" s="3" t="s">
        <v>2379</v>
      </c>
      <c r="C4865" s="4" t="s">
        <v>1328</v>
      </c>
      <c r="D4865" s="5" t="s">
        <v>1329</v>
      </c>
      <c r="E4865" s="4" t="s">
        <v>1330</v>
      </c>
      <c r="F4865" s="6">
        <v>11885.52</v>
      </c>
      <c r="G4865" s="4">
        <v>143106</v>
      </c>
      <c r="H4865" s="4">
        <v>494825</v>
      </c>
      <c r="I4865" s="5">
        <v>24.019643309999999</v>
      </c>
      <c r="J4865" s="5">
        <v>3.4577515967185</v>
      </c>
      <c r="K4865" s="5" t="s">
        <v>30</v>
      </c>
      <c r="L4865" s="5">
        <v>506</v>
      </c>
      <c r="M4865" s="7" t="s">
        <v>2380</v>
      </c>
      <c r="N4865" s="7" t="s">
        <v>2381</v>
      </c>
      <c r="O4865" s="9" t="str">
        <f t="shared" si="300"/>
        <v>2020-02-11</v>
      </c>
      <c r="P4865" s="1" t="str">
        <f>VLOOKUP(K4865,de_para!$A$2:$B$46,2,0)</f>
        <v>Lead Ads</v>
      </c>
      <c r="Q4865" s="1">
        <v>0</v>
      </c>
      <c r="R4865" s="1">
        <f t="shared" si="301"/>
        <v>2</v>
      </c>
      <c r="S4865" s="1">
        <f t="shared" si="302"/>
        <v>2020</v>
      </c>
      <c r="T4865" s="1">
        <f t="shared" si="303"/>
        <v>1</v>
      </c>
    </row>
    <row r="4866" spans="1:20" x14ac:dyDescent="0.2">
      <c r="A4866" s="3" t="s">
        <v>1569</v>
      </c>
      <c r="B4866" s="3" t="s">
        <v>2379</v>
      </c>
      <c r="C4866" s="4" t="s">
        <v>2244</v>
      </c>
      <c r="D4866" s="5" t="s">
        <v>2237</v>
      </c>
      <c r="E4866" s="4" t="s">
        <v>2238</v>
      </c>
      <c r="F4866" s="6">
        <v>17482.87</v>
      </c>
      <c r="G4866" s="4">
        <v>2288660</v>
      </c>
      <c r="H4866" s="4">
        <v>3469713</v>
      </c>
      <c r="I4866" s="5">
        <v>5.03870781</v>
      </c>
      <c r="J4866" s="5">
        <v>1.5160456336896</v>
      </c>
      <c r="K4866" s="5" t="s">
        <v>30</v>
      </c>
      <c r="L4866" s="5">
        <v>758</v>
      </c>
      <c r="M4866" s="7" t="s">
        <v>2380</v>
      </c>
      <c r="N4866" s="7" t="s">
        <v>2381</v>
      </c>
      <c r="O4866" s="9" t="str">
        <f t="shared" si="300"/>
        <v>2020-02-11</v>
      </c>
      <c r="P4866" s="1" t="str">
        <f>VLOOKUP(K4866,de_para!$A$2:$B$46,2,0)</f>
        <v>Lead Ads</v>
      </c>
      <c r="Q4866" s="1">
        <v>0</v>
      </c>
      <c r="R4866" s="1">
        <f t="shared" si="301"/>
        <v>2</v>
      </c>
      <c r="S4866" s="1">
        <f t="shared" si="302"/>
        <v>2020</v>
      </c>
      <c r="T4866" s="1">
        <f t="shared" si="303"/>
        <v>1</v>
      </c>
    </row>
    <row r="4867" spans="1:20" x14ac:dyDescent="0.2">
      <c r="A4867" s="3" t="s">
        <v>1548</v>
      </c>
      <c r="B4867" s="3" t="s">
        <v>2379</v>
      </c>
      <c r="C4867" s="4" t="s">
        <v>1640</v>
      </c>
      <c r="D4867" s="5" t="s">
        <v>1524</v>
      </c>
      <c r="E4867" s="4" t="s">
        <v>1525</v>
      </c>
      <c r="F4867" s="6">
        <v>16339.98</v>
      </c>
      <c r="G4867" s="4">
        <v>208130</v>
      </c>
      <c r="H4867" s="4">
        <v>858564</v>
      </c>
      <c r="I4867" s="5">
        <v>19.031755350000001</v>
      </c>
      <c r="J4867" s="5">
        <v>4.1251333301301996</v>
      </c>
      <c r="K4867" s="5" t="s">
        <v>19</v>
      </c>
      <c r="L4867" s="5">
        <v>520</v>
      </c>
      <c r="M4867" s="7" t="s">
        <v>2380</v>
      </c>
      <c r="N4867" s="7" t="s">
        <v>2381</v>
      </c>
      <c r="O4867" s="9" t="str">
        <f t="shared" ref="O4867:O4930" si="304">RIGHT(B4867,10)</f>
        <v>2020-02-11</v>
      </c>
      <c r="P4867" s="1" t="str">
        <f>VLOOKUP(K4867,de_para!$A$2:$B$46,2,0)</f>
        <v>web event</v>
      </c>
      <c r="Q4867" s="1">
        <v>0</v>
      </c>
      <c r="R4867" s="1">
        <f t="shared" ref="R4867:R4930" si="305">MONTH(O4867)</f>
        <v>2</v>
      </c>
      <c r="S4867" s="1">
        <f t="shared" ref="S4867:S4930" si="306">YEAR(O4867)</f>
        <v>2020</v>
      </c>
      <c r="T4867" s="1">
        <f t="shared" ref="T4867:T4930" si="307">IF(R4867&lt;7,1,2)</f>
        <v>1</v>
      </c>
    </row>
    <row r="4868" spans="1:20" x14ac:dyDescent="0.2">
      <c r="A4868" s="3" t="s">
        <v>2212</v>
      </c>
      <c r="B4868" s="3" t="s">
        <v>2379</v>
      </c>
      <c r="C4868" s="4" t="s">
        <v>2213</v>
      </c>
      <c r="D4868" s="5" t="s">
        <v>2165</v>
      </c>
      <c r="E4868" s="4" t="s">
        <v>2166</v>
      </c>
      <c r="F4868" s="6">
        <v>322.06</v>
      </c>
      <c r="G4868" s="4">
        <v>123680</v>
      </c>
      <c r="H4868" s="4">
        <v>326736</v>
      </c>
      <c r="I4868" s="5">
        <v>0.98568875</v>
      </c>
      <c r="J4868" s="5">
        <v>2.6417852522639</v>
      </c>
      <c r="K4868" s="5" t="s">
        <v>2167</v>
      </c>
      <c r="L4868" s="5">
        <v>1573</v>
      </c>
      <c r="M4868" s="7" t="s">
        <v>2380</v>
      </c>
      <c r="N4868" s="7" t="s">
        <v>2381</v>
      </c>
      <c r="O4868" s="9" t="str">
        <f t="shared" si="304"/>
        <v>2020-02-11</v>
      </c>
      <c r="P4868" s="1" t="str">
        <f>VLOOKUP(K4868,de_para!$A$2:$B$46,2,0)</f>
        <v>web event</v>
      </c>
      <c r="Q4868" s="1">
        <v>0</v>
      </c>
      <c r="R4868" s="1">
        <f t="shared" si="305"/>
        <v>2</v>
      </c>
      <c r="S4868" s="1">
        <f t="shared" si="306"/>
        <v>2020</v>
      </c>
      <c r="T4868" s="1">
        <f t="shared" si="307"/>
        <v>1</v>
      </c>
    </row>
    <row r="4869" spans="1:20" x14ac:dyDescent="0.2">
      <c r="A4869" s="3" t="s">
        <v>2221</v>
      </c>
      <c r="B4869" s="3" t="s">
        <v>2379</v>
      </c>
      <c r="C4869" s="4" t="s">
        <v>2250</v>
      </c>
      <c r="D4869" s="5" t="s">
        <v>1416</v>
      </c>
      <c r="E4869" s="4" t="s">
        <v>1417</v>
      </c>
      <c r="F4869" s="6">
        <v>7534.67</v>
      </c>
      <c r="G4869" s="4">
        <v>539909</v>
      </c>
      <c r="H4869" s="4">
        <v>748495</v>
      </c>
      <c r="I4869" s="5">
        <v>10.06642663</v>
      </c>
      <c r="J4869" s="5">
        <v>1.3863354750523</v>
      </c>
      <c r="K4869" s="5" t="s">
        <v>200</v>
      </c>
      <c r="L4869" s="5">
        <v>505</v>
      </c>
      <c r="M4869" s="7" t="s">
        <v>2380</v>
      </c>
      <c r="N4869" s="7" t="s">
        <v>2381</v>
      </c>
      <c r="O4869" s="9" t="str">
        <f t="shared" si="304"/>
        <v>2020-02-11</v>
      </c>
      <c r="P4869" s="1" t="str">
        <f>VLOOKUP(K4869,de_para!$A$2:$B$46,2,0)</f>
        <v>Mensagem</v>
      </c>
      <c r="Q4869" s="1">
        <v>1</v>
      </c>
      <c r="R4869" s="1">
        <f t="shared" si="305"/>
        <v>2</v>
      </c>
      <c r="S4869" s="1">
        <f t="shared" si="306"/>
        <v>2020</v>
      </c>
      <c r="T4869" s="1">
        <f t="shared" si="307"/>
        <v>1</v>
      </c>
    </row>
    <row r="4870" spans="1:20" x14ac:dyDescent="0.2">
      <c r="A4870" s="3" t="s">
        <v>2188</v>
      </c>
      <c r="B4870" s="3" t="s">
        <v>2379</v>
      </c>
      <c r="C4870" s="4" t="s">
        <v>2388</v>
      </c>
      <c r="D4870" s="5" t="s">
        <v>2376</v>
      </c>
      <c r="E4870" s="4" t="s">
        <v>2377</v>
      </c>
      <c r="F4870" s="6">
        <v>478.15</v>
      </c>
      <c r="G4870" s="4">
        <v>20116</v>
      </c>
      <c r="H4870" s="4">
        <v>29717</v>
      </c>
      <c r="I4870" s="5">
        <v>16.090116770000002</v>
      </c>
      <c r="J4870" s="5">
        <v>1.4772817657585999</v>
      </c>
      <c r="K4870" s="5" t="s">
        <v>2374</v>
      </c>
      <c r="L4870" s="5">
        <v>7</v>
      </c>
      <c r="M4870" s="7" t="s">
        <v>2380</v>
      </c>
      <c r="N4870" s="7" t="s">
        <v>2381</v>
      </c>
      <c r="O4870" s="9" t="str">
        <f t="shared" si="304"/>
        <v>2020-02-11</v>
      </c>
      <c r="P4870" s="1" t="str">
        <f>VLOOKUP(K4870,de_para!$A$2:$B$46,2,0)</f>
        <v>web event</v>
      </c>
      <c r="Q4870" s="1">
        <v>0</v>
      </c>
      <c r="R4870" s="1">
        <f t="shared" si="305"/>
        <v>2</v>
      </c>
      <c r="S4870" s="1">
        <f t="shared" si="306"/>
        <v>2020</v>
      </c>
      <c r="T4870" s="1">
        <f t="shared" si="307"/>
        <v>1</v>
      </c>
    </row>
    <row r="4871" spans="1:20" x14ac:dyDescent="0.2">
      <c r="A4871" s="3" t="s">
        <v>311</v>
      </c>
      <c r="B4871" s="3" t="s">
        <v>2379</v>
      </c>
      <c r="C4871" s="4" t="s">
        <v>2389</v>
      </c>
      <c r="D4871" s="5" t="s">
        <v>2372</v>
      </c>
      <c r="E4871" s="4" t="s">
        <v>2373</v>
      </c>
      <c r="F4871" s="6">
        <v>0</v>
      </c>
      <c r="G4871" s="4">
        <v>0</v>
      </c>
      <c r="H4871" s="4">
        <v>0</v>
      </c>
      <c r="I4871" s="5" t="s">
        <v>42</v>
      </c>
      <c r="J4871" s="5">
        <v>0</v>
      </c>
      <c r="K4871" s="5" t="s">
        <v>2374</v>
      </c>
      <c r="L4871" s="5">
        <v>1</v>
      </c>
      <c r="M4871" s="7" t="s">
        <v>2380</v>
      </c>
      <c r="N4871" s="7" t="s">
        <v>2381</v>
      </c>
      <c r="O4871" s="9" t="str">
        <f t="shared" si="304"/>
        <v>2020-02-11</v>
      </c>
      <c r="P4871" s="1" t="str">
        <f>VLOOKUP(K4871,de_para!$A$2:$B$46,2,0)</f>
        <v>web event</v>
      </c>
      <c r="Q4871" s="1">
        <v>0</v>
      </c>
      <c r="R4871" s="1">
        <f t="shared" si="305"/>
        <v>2</v>
      </c>
      <c r="S4871" s="1">
        <f t="shared" si="306"/>
        <v>2020</v>
      </c>
      <c r="T4871" s="1">
        <f t="shared" si="307"/>
        <v>1</v>
      </c>
    </row>
    <row r="4872" spans="1:20" x14ac:dyDescent="0.2">
      <c r="A4872" s="3" t="s">
        <v>1327</v>
      </c>
      <c r="B4872" s="3" t="s">
        <v>2379</v>
      </c>
      <c r="C4872" s="4" t="s">
        <v>2390</v>
      </c>
      <c r="D4872" s="5" t="s">
        <v>2391</v>
      </c>
      <c r="E4872" s="4" t="s">
        <v>2392</v>
      </c>
      <c r="F4872" s="6">
        <v>587.28</v>
      </c>
      <c r="G4872" s="4">
        <v>12623</v>
      </c>
      <c r="H4872" s="4">
        <v>20598</v>
      </c>
      <c r="I4872" s="5">
        <v>28.511505970000002</v>
      </c>
      <c r="J4872" s="5">
        <v>1.6317832527925</v>
      </c>
      <c r="K4872" s="5" t="s">
        <v>2374</v>
      </c>
      <c r="L4872" s="5">
        <v>10</v>
      </c>
      <c r="M4872" s="7" t="s">
        <v>2380</v>
      </c>
      <c r="N4872" s="7" t="s">
        <v>2381</v>
      </c>
      <c r="O4872" s="9" t="str">
        <f t="shared" si="304"/>
        <v>2020-02-11</v>
      </c>
      <c r="P4872" s="1" t="str">
        <f>VLOOKUP(K4872,de_para!$A$2:$B$46,2,0)</f>
        <v>web event</v>
      </c>
      <c r="Q4872" s="1">
        <v>0</v>
      </c>
      <c r="R4872" s="1">
        <f t="shared" si="305"/>
        <v>2</v>
      </c>
      <c r="S4872" s="1">
        <f t="shared" si="306"/>
        <v>2020</v>
      </c>
      <c r="T4872" s="1">
        <f t="shared" si="307"/>
        <v>1</v>
      </c>
    </row>
    <row r="4873" spans="1:20" x14ac:dyDescent="0.2">
      <c r="A4873" s="3" t="s">
        <v>311</v>
      </c>
      <c r="B4873" s="3" t="s">
        <v>2379</v>
      </c>
      <c r="C4873" s="4" t="s">
        <v>2270</v>
      </c>
      <c r="D4873" s="5" t="s">
        <v>2219</v>
      </c>
      <c r="E4873" s="4" t="s">
        <v>2220</v>
      </c>
      <c r="F4873" s="6">
        <v>143.57</v>
      </c>
      <c r="G4873" s="4">
        <v>128480</v>
      </c>
      <c r="H4873" s="4">
        <v>130959</v>
      </c>
      <c r="I4873" s="5">
        <v>1.09629731</v>
      </c>
      <c r="J4873" s="5">
        <v>1.0192948318804</v>
      </c>
      <c r="K4873" s="5" t="s">
        <v>6</v>
      </c>
      <c r="L4873" s="5">
        <v>128480</v>
      </c>
      <c r="M4873" s="7" t="s">
        <v>2380</v>
      </c>
      <c r="N4873" s="7" t="s">
        <v>2381</v>
      </c>
      <c r="O4873" s="9" t="str">
        <f t="shared" si="304"/>
        <v>2020-02-11</v>
      </c>
      <c r="P4873" s="1" t="str">
        <f>VLOOKUP(K4873,de_para!$A$2:$B$46,2,0)</f>
        <v>Top funnel</v>
      </c>
      <c r="Q4873" s="1">
        <v>0</v>
      </c>
      <c r="R4873" s="1">
        <f t="shared" si="305"/>
        <v>2</v>
      </c>
      <c r="S4873" s="1">
        <f t="shared" si="306"/>
        <v>2020</v>
      </c>
      <c r="T4873" s="1">
        <f t="shared" si="307"/>
        <v>1</v>
      </c>
    </row>
    <row r="4874" spans="1:20" x14ac:dyDescent="0.2">
      <c r="A4874" s="3" t="s">
        <v>311</v>
      </c>
      <c r="B4874" s="3" t="s">
        <v>2379</v>
      </c>
      <c r="C4874" s="4" t="s">
        <v>2393</v>
      </c>
      <c r="D4874" s="5" t="s">
        <v>2394</v>
      </c>
      <c r="E4874" s="4" t="s">
        <v>2395</v>
      </c>
      <c r="F4874" s="6">
        <v>0</v>
      </c>
      <c r="G4874" s="4">
        <v>0</v>
      </c>
      <c r="H4874" s="4">
        <v>0</v>
      </c>
      <c r="I4874" s="5" t="s">
        <v>42</v>
      </c>
      <c r="J4874" s="5">
        <v>0</v>
      </c>
      <c r="K4874" s="5" t="s">
        <v>2396</v>
      </c>
      <c r="L4874" s="5">
        <v>1</v>
      </c>
      <c r="M4874" s="7" t="s">
        <v>2380</v>
      </c>
      <c r="N4874" s="7" t="s">
        <v>2381</v>
      </c>
      <c r="O4874" s="9" t="str">
        <f t="shared" si="304"/>
        <v>2020-02-11</v>
      </c>
      <c r="P4874" s="1" t="str">
        <f>VLOOKUP(K4874,de_para!$A$2:$B$46,2,0)</f>
        <v>Credenciamento</v>
      </c>
      <c r="Q4874" s="1">
        <v>0</v>
      </c>
      <c r="R4874" s="1">
        <f t="shared" si="305"/>
        <v>2</v>
      </c>
      <c r="S4874" s="1">
        <f t="shared" si="306"/>
        <v>2020</v>
      </c>
      <c r="T4874" s="1">
        <f t="shared" si="307"/>
        <v>1</v>
      </c>
    </row>
    <row r="4875" spans="1:20" x14ac:dyDescent="0.2">
      <c r="A4875" s="3" t="s">
        <v>311</v>
      </c>
      <c r="B4875" s="3" t="s">
        <v>2379</v>
      </c>
      <c r="C4875" s="4" t="s">
        <v>1123</v>
      </c>
      <c r="D4875" s="5" t="s">
        <v>1108</v>
      </c>
      <c r="E4875" s="4" t="s">
        <v>1109</v>
      </c>
      <c r="F4875" s="6">
        <v>21852.45</v>
      </c>
      <c r="G4875" s="4">
        <v>1627167</v>
      </c>
      <c r="H4875" s="4">
        <v>2778519</v>
      </c>
      <c r="I4875" s="5">
        <v>7.8647833599999997</v>
      </c>
      <c r="J4875" s="5">
        <v>1.7075807215854</v>
      </c>
      <c r="K4875" s="5" t="s">
        <v>19</v>
      </c>
      <c r="L4875" s="5">
        <v>655</v>
      </c>
      <c r="M4875" s="7" t="s">
        <v>2380</v>
      </c>
      <c r="N4875" s="7" t="s">
        <v>2381</v>
      </c>
      <c r="O4875" s="9" t="str">
        <f t="shared" si="304"/>
        <v>2020-02-11</v>
      </c>
      <c r="P4875" s="1" t="str">
        <f>VLOOKUP(K4875,de_para!$A$2:$B$46,2,0)</f>
        <v>web event</v>
      </c>
      <c r="Q4875" s="1">
        <v>0</v>
      </c>
      <c r="R4875" s="1">
        <f t="shared" si="305"/>
        <v>2</v>
      </c>
      <c r="S4875" s="1">
        <f t="shared" si="306"/>
        <v>2020</v>
      </c>
      <c r="T4875" s="1">
        <f t="shared" si="307"/>
        <v>1</v>
      </c>
    </row>
    <row r="4876" spans="1:20" x14ac:dyDescent="0.2">
      <c r="A4876" s="3" t="s">
        <v>1094</v>
      </c>
      <c r="B4876" s="3" t="s">
        <v>2379</v>
      </c>
      <c r="C4876" s="4" t="s">
        <v>2375</v>
      </c>
      <c r="D4876" s="5" t="s">
        <v>2376</v>
      </c>
      <c r="E4876" s="4" t="s">
        <v>2377</v>
      </c>
      <c r="F4876" s="6">
        <v>159.47999999999999</v>
      </c>
      <c r="G4876" s="4">
        <v>2653</v>
      </c>
      <c r="H4876" s="4">
        <v>4066</v>
      </c>
      <c r="I4876" s="5">
        <v>39.222823409999997</v>
      </c>
      <c r="J4876" s="5">
        <v>1.5326045985676999</v>
      </c>
      <c r="K4876" s="5" t="s">
        <v>2374</v>
      </c>
      <c r="L4876" s="5">
        <v>2</v>
      </c>
      <c r="M4876" s="7" t="s">
        <v>2380</v>
      </c>
      <c r="N4876" s="7" t="s">
        <v>2381</v>
      </c>
      <c r="O4876" s="9" t="str">
        <f t="shared" si="304"/>
        <v>2020-02-11</v>
      </c>
      <c r="P4876" s="1" t="str">
        <f>VLOOKUP(K4876,de_para!$A$2:$B$46,2,0)</f>
        <v>web event</v>
      </c>
      <c r="Q4876" s="1">
        <v>0</v>
      </c>
      <c r="R4876" s="1">
        <f t="shared" si="305"/>
        <v>2</v>
      </c>
      <c r="S4876" s="1">
        <f t="shared" si="306"/>
        <v>2020</v>
      </c>
      <c r="T4876" s="1">
        <f t="shared" si="307"/>
        <v>1</v>
      </c>
    </row>
    <row r="4877" spans="1:20" x14ac:dyDescent="0.2">
      <c r="A4877" s="3" t="s">
        <v>1466</v>
      </c>
      <c r="B4877" s="3" t="s">
        <v>2379</v>
      </c>
      <c r="C4877" s="4" t="s">
        <v>2291</v>
      </c>
      <c r="D4877" s="5" t="s">
        <v>2288</v>
      </c>
      <c r="E4877" s="4" t="s">
        <v>2289</v>
      </c>
      <c r="F4877" s="6">
        <v>1803.28</v>
      </c>
      <c r="G4877" s="4">
        <v>393279</v>
      </c>
      <c r="H4877" s="4">
        <v>467898</v>
      </c>
      <c r="I4877" s="5">
        <v>3.8540023699999999</v>
      </c>
      <c r="J4877" s="5">
        <v>1.1897355312641</v>
      </c>
      <c r="K4877" s="5" t="s">
        <v>2290</v>
      </c>
      <c r="L4877" s="5" t="s">
        <v>42</v>
      </c>
      <c r="M4877" s="7" t="s">
        <v>2380</v>
      </c>
      <c r="N4877" s="7" t="s">
        <v>2381</v>
      </c>
      <c r="O4877" s="9" t="str">
        <f t="shared" si="304"/>
        <v>2020-02-11</v>
      </c>
      <c r="P4877" s="1" t="str">
        <f>VLOOKUP(K4877,de_para!$A$2:$B$46,2,0)</f>
        <v>Credenciamento</v>
      </c>
      <c r="Q4877" s="1">
        <v>0</v>
      </c>
      <c r="R4877" s="1">
        <f t="shared" si="305"/>
        <v>2</v>
      </c>
      <c r="S4877" s="1">
        <f t="shared" si="306"/>
        <v>2020</v>
      </c>
      <c r="T4877" s="1">
        <f t="shared" si="307"/>
        <v>1</v>
      </c>
    </row>
    <row r="4878" spans="1:20" x14ac:dyDescent="0.2">
      <c r="A4878" s="3" t="s">
        <v>1466</v>
      </c>
      <c r="B4878" s="3" t="s">
        <v>2379</v>
      </c>
      <c r="C4878" s="4" t="s">
        <v>1467</v>
      </c>
      <c r="D4878" s="5" t="s">
        <v>1249</v>
      </c>
      <c r="E4878" s="4" t="s">
        <v>1250</v>
      </c>
      <c r="F4878" s="6">
        <v>2859.2</v>
      </c>
      <c r="G4878" s="4">
        <v>594049</v>
      </c>
      <c r="H4878" s="4">
        <v>752503</v>
      </c>
      <c r="I4878" s="5">
        <v>3.7995861799999999</v>
      </c>
      <c r="J4878" s="5">
        <v>1.2667355723181</v>
      </c>
      <c r="K4878" s="5" t="s">
        <v>1251</v>
      </c>
      <c r="L4878" s="5">
        <v>16</v>
      </c>
      <c r="M4878" s="7" t="s">
        <v>2380</v>
      </c>
      <c r="N4878" s="7" t="s">
        <v>2381</v>
      </c>
      <c r="O4878" s="9" t="str">
        <f t="shared" si="304"/>
        <v>2020-02-11</v>
      </c>
      <c r="P4878" s="1" t="str">
        <f>VLOOKUP(K4878,de_para!$A$2:$B$46,2,0)</f>
        <v>Credenciamento</v>
      </c>
      <c r="Q4878" s="1">
        <v>0</v>
      </c>
      <c r="R4878" s="1">
        <f t="shared" si="305"/>
        <v>2</v>
      </c>
      <c r="S4878" s="1">
        <f t="shared" si="306"/>
        <v>2020</v>
      </c>
      <c r="T4878" s="1">
        <f t="shared" si="307"/>
        <v>1</v>
      </c>
    </row>
    <row r="4879" spans="1:20" x14ac:dyDescent="0.2">
      <c r="A4879" s="3" t="s">
        <v>1548</v>
      </c>
      <c r="B4879" s="3" t="s">
        <v>2379</v>
      </c>
      <c r="C4879" s="4" t="s">
        <v>2397</v>
      </c>
      <c r="D4879" s="5" t="s">
        <v>2376</v>
      </c>
      <c r="E4879" s="4" t="s">
        <v>2377</v>
      </c>
      <c r="F4879" s="6">
        <v>259.77999999999997</v>
      </c>
      <c r="G4879" s="4">
        <v>7096</v>
      </c>
      <c r="H4879" s="4">
        <v>10201</v>
      </c>
      <c r="I4879" s="5">
        <v>25.466130769999999</v>
      </c>
      <c r="J4879" s="5">
        <v>1.4375704622322001</v>
      </c>
      <c r="K4879" s="5" t="s">
        <v>2374</v>
      </c>
      <c r="L4879" s="5">
        <v>2</v>
      </c>
      <c r="M4879" s="7" t="s">
        <v>2380</v>
      </c>
      <c r="N4879" s="7" t="s">
        <v>2381</v>
      </c>
      <c r="O4879" s="9" t="str">
        <f t="shared" si="304"/>
        <v>2020-02-11</v>
      </c>
      <c r="P4879" s="1" t="str">
        <f>VLOOKUP(K4879,de_para!$A$2:$B$46,2,0)</f>
        <v>web event</v>
      </c>
      <c r="Q4879" s="1">
        <v>0</v>
      </c>
      <c r="R4879" s="1">
        <f t="shared" si="305"/>
        <v>2</v>
      </c>
      <c r="S4879" s="1">
        <f t="shared" si="306"/>
        <v>2020</v>
      </c>
      <c r="T4879" s="1">
        <f t="shared" si="307"/>
        <v>1</v>
      </c>
    </row>
    <row r="4880" spans="1:20" x14ac:dyDescent="0.2">
      <c r="A4880" s="3" t="s">
        <v>2334</v>
      </c>
      <c r="B4880" s="3" t="s">
        <v>2379</v>
      </c>
      <c r="C4880" s="4" t="s">
        <v>2335</v>
      </c>
      <c r="D4880" s="5" t="s">
        <v>2176</v>
      </c>
      <c r="E4880" s="4" t="s">
        <v>2177</v>
      </c>
      <c r="F4880" s="6">
        <v>1235.98</v>
      </c>
      <c r="G4880" s="4">
        <v>11700</v>
      </c>
      <c r="H4880" s="4">
        <v>91592</v>
      </c>
      <c r="I4880" s="5">
        <v>13.494409989999999</v>
      </c>
      <c r="J4880" s="5">
        <v>7.8283760683760999</v>
      </c>
      <c r="K4880" s="5" t="s">
        <v>2156</v>
      </c>
      <c r="L4880" s="5">
        <v>3</v>
      </c>
      <c r="M4880" s="7" t="s">
        <v>2380</v>
      </c>
      <c r="N4880" s="7" t="s">
        <v>2381</v>
      </c>
      <c r="O4880" s="9" t="str">
        <f t="shared" si="304"/>
        <v>2020-02-11</v>
      </c>
      <c r="P4880" s="1" t="str">
        <f>VLOOKUP(K4880,de_para!$A$2:$B$46,2,0)</f>
        <v>credito_confirmado</v>
      </c>
      <c r="Q4880" s="1">
        <v>0</v>
      </c>
      <c r="R4880" s="1">
        <f t="shared" si="305"/>
        <v>2</v>
      </c>
      <c r="S4880" s="1">
        <f t="shared" si="306"/>
        <v>2020</v>
      </c>
      <c r="T4880" s="1">
        <f t="shared" si="307"/>
        <v>1</v>
      </c>
    </row>
    <row r="4881" spans="1:20" x14ac:dyDescent="0.2">
      <c r="A4881" s="3" t="s">
        <v>1305</v>
      </c>
      <c r="B4881" s="3" t="s">
        <v>2379</v>
      </c>
      <c r="C4881" s="4" t="s">
        <v>1306</v>
      </c>
      <c r="D4881" s="5" t="s">
        <v>1249</v>
      </c>
      <c r="E4881" s="4" t="s">
        <v>1250</v>
      </c>
      <c r="F4881" s="6">
        <v>1024.53</v>
      </c>
      <c r="G4881" s="4">
        <v>96575</v>
      </c>
      <c r="H4881" s="4">
        <v>121573</v>
      </c>
      <c r="I4881" s="5">
        <v>8.4272823700000004</v>
      </c>
      <c r="J4881" s="5">
        <v>1.2588454568987999</v>
      </c>
      <c r="K4881" s="5" t="s">
        <v>1251</v>
      </c>
      <c r="L4881" s="5">
        <v>10</v>
      </c>
      <c r="M4881" s="7" t="s">
        <v>2380</v>
      </c>
      <c r="N4881" s="7" t="s">
        <v>2381</v>
      </c>
      <c r="O4881" s="9" t="str">
        <f t="shared" si="304"/>
        <v>2020-02-11</v>
      </c>
      <c r="P4881" s="1" t="str">
        <f>VLOOKUP(K4881,de_para!$A$2:$B$46,2,0)</f>
        <v>Credenciamento</v>
      </c>
      <c r="Q4881" s="1">
        <v>0</v>
      </c>
      <c r="R4881" s="1">
        <f t="shared" si="305"/>
        <v>2</v>
      </c>
      <c r="S4881" s="1">
        <f t="shared" si="306"/>
        <v>2020</v>
      </c>
      <c r="T4881" s="1">
        <f t="shared" si="307"/>
        <v>1</v>
      </c>
    </row>
    <row r="4882" spans="1:20" x14ac:dyDescent="0.2">
      <c r="A4882" s="3" t="s">
        <v>311</v>
      </c>
      <c r="B4882" s="3" t="s">
        <v>2379</v>
      </c>
      <c r="C4882" s="4" t="s">
        <v>1248</v>
      </c>
      <c r="D4882" s="5" t="s">
        <v>1249</v>
      </c>
      <c r="E4882" s="4" t="s">
        <v>1250</v>
      </c>
      <c r="F4882" s="6">
        <v>2089.12</v>
      </c>
      <c r="G4882" s="4">
        <v>243717</v>
      </c>
      <c r="H4882" s="4">
        <v>317470</v>
      </c>
      <c r="I4882" s="5">
        <v>6.58052729</v>
      </c>
      <c r="J4882" s="5">
        <v>1.302617379994</v>
      </c>
      <c r="K4882" s="5" t="s">
        <v>1251</v>
      </c>
      <c r="L4882" s="5">
        <v>20</v>
      </c>
      <c r="M4882" s="7" t="s">
        <v>2380</v>
      </c>
      <c r="N4882" s="7" t="s">
        <v>2381</v>
      </c>
      <c r="O4882" s="9" t="str">
        <f t="shared" si="304"/>
        <v>2020-02-11</v>
      </c>
      <c r="P4882" s="1" t="str">
        <f>VLOOKUP(K4882,de_para!$A$2:$B$46,2,0)</f>
        <v>Credenciamento</v>
      </c>
      <c r="Q4882" s="1">
        <v>0</v>
      </c>
      <c r="R4882" s="1">
        <f t="shared" si="305"/>
        <v>2</v>
      </c>
      <c r="S4882" s="1">
        <f t="shared" si="306"/>
        <v>2020</v>
      </c>
      <c r="T4882" s="1">
        <f t="shared" si="307"/>
        <v>1</v>
      </c>
    </row>
    <row r="4883" spans="1:20" x14ac:dyDescent="0.2">
      <c r="A4883" s="3" t="s">
        <v>2158</v>
      </c>
      <c r="B4883" s="3" t="s">
        <v>2379</v>
      </c>
      <c r="C4883" s="4" t="s">
        <v>2159</v>
      </c>
      <c r="D4883" s="5" t="s">
        <v>2160</v>
      </c>
      <c r="E4883" s="4" t="s">
        <v>2161</v>
      </c>
      <c r="F4883" s="6">
        <v>4360.18</v>
      </c>
      <c r="G4883" s="4">
        <v>24208</v>
      </c>
      <c r="H4883" s="4">
        <v>293969</v>
      </c>
      <c r="I4883" s="5">
        <v>14.83210815</v>
      </c>
      <c r="J4883" s="5">
        <v>12.143464970258</v>
      </c>
      <c r="K4883" s="5" t="s">
        <v>2162</v>
      </c>
      <c r="L4883" s="5">
        <v>391</v>
      </c>
      <c r="M4883" s="7" t="s">
        <v>2380</v>
      </c>
      <c r="N4883" s="7" t="s">
        <v>2381</v>
      </c>
      <c r="O4883" s="9" t="str">
        <f t="shared" si="304"/>
        <v>2020-02-11</v>
      </c>
      <c r="P4883" s="1" t="str">
        <f>VLOOKUP(K4883,de_para!$A$2:$B$46,2,0)</f>
        <v>web event</v>
      </c>
      <c r="Q4883" s="1">
        <v>0</v>
      </c>
      <c r="R4883" s="1">
        <f t="shared" si="305"/>
        <v>2</v>
      </c>
      <c r="S4883" s="1">
        <f t="shared" si="306"/>
        <v>2020</v>
      </c>
      <c r="T4883" s="1">
        <f t="shared" si="307"/>
        <v>1</v>
      </c>
    </row>
    <row r="4884" spans="1:20" x14ac:dyDescent="0.2">
      <c r="A4884" s="3" t="s">
        <v>2315</v>
      </c>
      <c r="B4884" s="3" t="s">
        <v>2379</v>
      </c>
      <c r="C4884" s="4" t="s">
        <v>2316</v>
      </c>
      <c r="D4884" s="5" t="s">
        <v>2154</v>
      </c>
      <c r="E4884" s="4" t="s">
        <v>2155</v>
      </c>
      <c r="F4884" s="6">
        <v>1259.57</v>
      </c>
      <c r="G4884" s="4">
        <v>3375</v>
      </c>
      <c r="H4884" s="4">
        <v>45917</v>
      </c>
      <c r="I4884" s="5">
        <v>27.431452400000001</v>
      </c>
      <c r="J4884" s="5">
        <v>13.605037037037</v>
      </c>
      <c r="K4884" s="5" t="s">
        <v>2156</v>
      </c>
      <c r="L4884" s="5">
        <v>10</v>
      </c>
      <c r="M4884" s="7" t="s">
        <v>2380</v>
      </c>
      <c r="N4884" s="7" t="s">
        <v>2381</v>
      </c>
      <c r="O4884" s="9" t="str">
        <f t="shared" si="304"/>
        <v>2020-02-11</v>
      </c>
      <c r="P4884" s="1" t="str">
        <f>VLOOKUP(K4884,de_para!$A$2:$B$46,2,0)</f>
        <v>credito_confirmado</v>
      </c>
      <c r="Q4884" s="1">
        <v>0</v>
      </c>
      <c r="R4884" s="1">
        <f t="shared" si="305"/>
        <v>2</v>
      </c>
      <c r="S4884" s="1">
        <f t="shared" si="306"/>
        <v>2020</v>
      </c>
      <c r="T4884" s="1">
        <f t="shared" si="307"/>
        <v>1</v>
      </c>
    </row>
    <row r="4885" spans="1:20" x14ac:dyDescent="0.2">
      <c r="A4885" s="3" t="s">
        <v>2329</v>
      </c>
      <c r="B4885" s="3" t="s">
        <v>2379</v>
      </c>
      <c r="C4885" s="4" t="s">
        <v>2330</v>
      </c>
      <c r="D4885" s="5" t="s">
        <v>2176</v>
      </c>
      <c r="E4885" s="4" t="s">
        <v>2177</v>
      </c>
      <c r="F4885" s="6">
        <v>0</v>
      </c>
      <c r="G4885" s="4">
        <v>0</v>
      </c>
      <c r="H4885" s="4">
        <v>0</v>
      </c>
      <c r="I4885" s="5" t="s">
        <v>42</v>
      </c>
      <c r="J4885" s="5">
        <v>0</v>
      </c>
      <c r="K4885" s="5" t="s">
        <v>2156</v>
      </c>
      <c r="L4885" s="5">
        <v>5</v>
      </c>
      <c r="M4885" s="7" t="s">
        <v>2380</v>
      </c>
      <c r="N4885" s="7" t="s">
        <v>2381</v>
      </c>
      <c r="O4885" s="9" t="str">
        <f t="shared" si="304"/>
        <v>2020-02-11</v>
      </c>
      <c r="P4885" s="1" t="str">
        <f>VLOOKUP(K4885,de_para!$A$2:$B$46,2,0)</f>
        <v>credito_confirmado</v>
      </c>
      <c r="Q4885" s="1">
        <v>0</v>
      </c>
      <c r="R4885" s="1">
        <f t="shared" si="305"/>
        <v>2</v>
      </c>
      <c r="S4885" s="1">
        <f t="shared" si="306"/>
        <v>2020</v>
      </c>
      <c r="T4885" s="1">
        <f t="shared" si="307"/>
        <v>1</v>
      </c>
    </row>
    <row r="4886" spans="1:20" x14ac:dyDescent="0.2">
      <c r="A4886" s="3" t="s">
        <v>1574</v>
      </c>
      <c r="B4886" s="3" t="s">
        <v>2379</v>
      </c>
      <c r="C4886" s="4" t="s">
        <v>2239</v>
      </c>
      <c r="D4886" s="5" t="s">
        <v>1360</v>
      </c>
      <c r="E4886" s="4" t="s">
        <v>1361</v>
      </c>
      <c r="F4886" s="6">
        <v>17522.39</v>
      </c>
      <c r="G4886" s="4">
        <v>767752</v>
      </c>
      <c r="H4886" s="4">
        <v>1374026</v>
      </c>
      <c r="I4886" s="5">
        <v>12.75258983</v>
      </c>
      <c r="J4886" s="5">
        <v>1.7896742698163</v>
      </c>
      <c r="K4886" s="5" t="s">
        <v>30</v>
      </c>
      <c r="L4886" s="5">
        <v>635</v>
      </c>
      <c r="M4886" s="7" t="s">
        <v>2380</v>
      </c>
      <c r="N4886" s="7" t="s">
        <v>2381</v>
      </c>
      <c r="O4886" s="9" t="str">
        <f t="shared" si="304"/>
        <v>2020-02-11</v>
      </c>
      <c r="P4886" s="1" t="str">
        <f>VLOOKUP(K4886,de_para!$A$2:$B$46,2,0)</f>
        <v>Lead Ads</v>
      </c>
      <c r="Q4886" s="1">
        <v>0</v>
      </c>
      <c r="R4886" s="1">
        <f t="shared" si="305"/>
        <v>2</v>
      </c>
      <c r="S4886" s="1">
        <f t="shared" si="306"/>
        <v>2020</v>
      </c>
      <c r="T4886" s="1">
        <f t="shared" si="307"/>
        <v>1</v>
      </c>
    </row>
    <row r="4887" spans="1:20" x14ac:dyDescent="0.2">
      <c r="A4887" s="3" t="s">
        <v>958</v>
      </c>
      <c r="B4887" s="3" t="s">
        <v>2379</v>
      </c>
      <c r="C4887" s="4" t="s">
        <v>2287</v>
      </c>
      <c r="D4887" s="5" t="s">
        <v>2288</v>
      </c>
      <c r="E4887" s="4" t="s">
        <v>2289</v>
      </c>
      <c r="F4887" s="6">
        <v>8.94</v>
      </c>
      <c r="G4887" s="4">
        <v>2960</v>
      </c>
      <c r="H4887" s="4">
        <v>3022</v>
      </c>
      <c r="I4887" s="5">
        <v>2.95830576</v>
      </c>
      <c r="J4887" s="5">
        <v>1.0209459459459</v>
      </c>
      <c r="K4887" s="5" t="s">
        <v>2290</v>
      </c>
      <c r="L4887" s="5" t="s">
        <v>42</v>
      </c>
      <c r="M4887" s="7" t="s">
        <v>2380</v>
      </c>
      <c r="N4887" s="7" t="s">
        <v>2381</v>
      </c>
      <c r="O4887" s="9" t="str">
        <f t="shared" si="304"/>
        <v>2020-02-11</v>
      </c>
      <c r="P4887" s="1" t="str">
        <f>VLOOKUP(K4887,de_para!$A$2:$B$46,2,0)</f>
        <v>Credenciamento</v>
      </c>
      <c r="Q4887" s="1">
        <v>0</v>
      </c>
      <c r="R4887" s="1">
        <f t="shared" si="305"/>
        <v>2</v>
      </c>
      <c r="S4887" s="1">
        <f t="shared" si="306"/>
        <v>2020</v>
      </c>
      <c r="T4887" s="1">
        <f t="shared" si="307"/>
        <v>1</v>
      </c>
    </row>
    <row r="4888" spans="1:20" x14ac:dyDescent="0.2">
      <c r="A4888" s="3" t="s">
        <v>1574</v>
      </c>
      <c r="B4888" s="3" t="s">
        <v>2379</v>
      </c>
      <c r="C4888" s="4" t="s">
        <v>2371</v>
      </c>
      <c r="D4888" s="5" t="s">
        <v>2372</v>
      </c>
      <c r="E4888" s="4" t="s">
        <v>2373</v>
      </c>
      <c r="F4888" s="6">
        <v>0</v>
      </c>
      <c r="G4888" s="4">
        <v>0</v>
      </c>
      <c r="H4888" s="4">
        <v>0</v>
      </c>
      <c r="I4888" s="5" t="s">
        <v>42</v>
      </c>
      <c r="J4888" s="5">
        <v>0</v>
      </c>
      <c r="K4888" s="5" t="s">
        <v>2374</v>
      </c>
      <c r="L4888" s="5">
        <v>6</v>
      </c>
      <c r="M4888" s="7" t="s">
        <v>2380</v>
      </c>
      <c r="N4888" s="7" t="s">
        <v>2381</v>
      </c>
      <c r="O4888" s="9" t="str">
        <f t="shared" si="304"/>
        <v>2020-02-11</v>
      </c>
      <c r="P4888" s="1" t="str">
        <f>VLOOKUP(K4888,de_para!$A$2:$B$46,2,0)</f>
        <v>web event</v>
      </c>
      <c r="Q4888" s="1">
        <v>0</v>
      </c>
      <c r="R4888" s="1">
        <f t="shared" si="305"/>
        <v>2</v>
      </c>
      <c r="S4888" s="1">
        <f t="shared" si="306"/>
        <v>2020</v>
      </c>
      <c r="T4888" s="1">
        <f t="shared" si="307"/>
        <v>1</v>
      </c>
    </row>
    <row r="4889" spans="1:20" x14ac:dyDescent="0.2">
      <c r="A4889" s="3" t="s">
        <v>2398</v>
      </c>
      <c r="B4889" s="3" t="s">
        <v>2379</v>
      </c>
      <c r="C4889" s="4" t="s">
        <v>2399</v>
      </c>
      <c r="D4889" s="5" t="s">
        <v>2154</v>
      </c>
      <c r="E4889" s="4" t="s">
        <v>2155</v>
      </c>
      <c r="F4889" s="6">
        <v>0</v>
      </c>
      <c r="G4889" s="4">
        <v>0</v>
      </c>
      <c r="H4889" s="4">
        <v>0</v>
      </c>
      <c r="I4889" s="5" t="s">
        <v>42</v>
      </c>
      <c r="J4889" s="5">
        <v>0</v>
      </c>
      <c r="K4889" s="5" t="s">
        <v>2156</v>
      </c>
      <c r="L4889" s="5">
        <v>6</v>
      </c>
      <c r="M4889" s="7" t="s">
        <v>2380</v>
      </c>
      <c r="N4889" s="7" t="s">
        <v>2381</v>
      </c>
      <c r="O4889" s="9" t="str">
        <f t="shared" si="304"/>
        <v>2020-02-11</v>
      </c>
      <c r="P4889" s="1" t="str">
        <f>VLOOKUP(K4889,de_para!$A$2:$B$46,2,0)</f>
        <v>credito_confirmado</v>
      </c>
      <c r="Q4889" s="1">
        <v>0</v>
      </c>
      <c r="R4889" s="1">
        <f t="shared" si="305"/>
        <v>2</v>
      </c>
      <c r="S4889" s="1">
        <f t="shared" si="306"/>
        <v>2020</v>
      </c>
      <c r="T4889" s="1">
        <f t="shared" si="307"/>
        <v>1</v>
      </c>
    </row>
    <row r="4890" spans="1:20" x14ac:dyDescent="0.2">
      <c r="A4890" s="3" t="s">
        <v>1536</v>
      </c>
      <c r="B4890" s="3" t="s">
        <v>2379</v>
      </c>
      <c r="C4890" s="4" t="s">
        <v>2400</v>
      </c>
      <c r="D4890" s="5" t="s">
        <v>2376</v>
      </c>
      <c r="E4890" s="4" t="s">
        <v>2377</v>
      </c>
      <c r="F4890" s="6">
        <v>258.8</v>
      </c>
      <c r="G4890" s="4">
        <v>11700</v>
      </c>
      <c r="H4890" s="4">
        <v>15980</v>
      </c>
      <c r="I4890" s="5">
        <v>16.19524406</v>
      </c>
      <c r="J4890" s="5">
        <v>1.365811965812</v>
      </c>
      <c r="K4890" s="5" t="s">
        <v>2374</v>
      </c>
      <c r="L4890" s="5">
        <v>2</v>
      </c>
      <c r="M4890" s="7" t="s">
        <v>2380</v>
      </c>
      <c r="N4890" s="7" t="s">
        <v>2381</v>
      </c>
      <c r="O4890" s="9" t="str">
        <f t="shared" si="304"/>
        <v>2020-02-11</v>
      </c>
      <c r="P4890" s="1" t="str">
        <f>VLOOKUP(K4890,de_para!$A$2:$B$46,2,0)</f>
        <v>web event</v>
      </c>
      <c r="Q4890" s="1">
        <v>0</v>
      </c>
      <c r="R4890" s="1">
        <f t="shared" si="305"/>
        <v>2</v>
      </c>
      <c r="S4890" s="1">
        <f t="shared" si="306"/>
        <v>2020</v>
      </c>
      <c r="T4890" s="1">
        <f t="shared" si="307"/>
        <v>1</v>
      </c>
    </row>
    <row r="4891" spans="1:20" x14ac:dyDescent="0.2">
      <c r="A4891" s="3" t="s">
        <v>2401</v>
      </c>
      <c r="B4891" s="3" t="s">
        <v>2379</v>
      </c>
      <c r="C4891" s="4" t="s">
        <v>2402</v>
      </c>
      <c r="D4891" s="5" t="s">
        <v>2165</v>
      </c>
      <c r="E4891" s="4" t="s">
        <v>2166</v>
      </c>
      <c r="F4891" s="6">
        <v>85.43</v>
      </c>
      <c r="G4891" s="4">
        <v>8762</v>
      </c>
      <c r="H4891" s="4">
        <v>23881</v>
      </c>
      <c r="I4891" s="5">
        <v>3.5773208799999998</v>
      </c>
      <c r="J4891" s="5">
        <v>2.7255192878338002</v>
      </c>
      <c r="K4891" s="5" t="s">
        <v>2167</v>
      </c>
      <c r="L4891" s="5">
        <v>238</v>
      </c>
      <c r="M4891" s="7" t="s">
        <v>2380</v>
      </c>
      <c r="N4891" s="7" t="s">
        <v>2381</v>
      </c>
      <c r="O4891" s="9" t="str">
        <f t="shared" si="304"/>
        <v>2020-02-11</v>
      </c>
      <c r="P4891" s="1" t="str">
        <f>VLOOKUP(K4891,de_para!$A$2:$B$46,2,0)</f>
        <v>web event</v>
      </c>
      <c r="Q4891" s="1">
        <v>0</v>
      </c>
      <c r="R4891" s="1">
        <f t="shared" si="305"/>
        <v>2</v>
      </c>
      <c r="S4891" s="1">
        <f t="shared" si="306"/>
        <v>2020</v>
      </c>
      <c r="T4891" s="1">
        <f t="shared" si="307"/>
        <v>1</v>
      </c>
    </row>
    <row r="4892" spans="1:20" x14ac:dyDescent="0.2">
      <c r="A4892" s="3" t="s">
        <v>1536</v>
      </c>
      <c r="B4892" s="3" t="s">
        <v>2379</v>
      </c>
      <c r="C4892" s="4" t="s">
        <v>2403</v>
      </c>
      <c r="D4892" s="5" t="s">
        <v>2391</v>
      </c>
      <c r="E4892" s="4" t="s">
        <v>2392</v>
      </c>
      <c r="F4892" s="6">
        <v>509.8</v>
      </c>
      <c r="G4892" s="4">
        <v>17980</v>
      </c>
      <c r="H4892" s="4">
        <v>27871</v>
      </c>
      <c r="I4892" s="5">
        <v>18.29141401</v>
      </c>
      <c r="J4892" s="5">
        <v>1.5501112347052</v>
      </c>
      <c r="K4892" s="5" t="s">
        <v>2374</v>
      </c>
      <c r="L4892" s="5" t="s">
        <v>42</v>
      </c>
      <c r="M4892" s="7" t="s">
        <v>2380</v>
      </c>
      <c r="N4892" s="7" t="s">
        <v>2381</v>
      </c>
      <c r="O4892" s="9" t="str">
        <f t="shared" si="304"/>
        <v>2020-02-11</v>
      </c>
      <c r="P4892" s="1" t="str">
        <f>VLOOKUP(K4892,de_para!$A$2:$B$46,2,0)</f>
        <v>web event</v>
      </c>
      <c r="Q4892" s="1">
        <v>0</v>
      </c>
      <c r="R4892" s="1">
        <f t="shared" si="305"/>
        <v>2</v>
      </c>
      <c r="S4892" s="1">
        <f t="shared" si="306"/>
        <v>2020</v>
      </c>
      <c r="T4892" s="1">
        <f t="shared" si="307"/>
        <v>1</v>
      </c>
    </row>
    <row r="4893" spans="1:20" x14ac:dyDescent="0.2">
      <c r="A4893" s="3" t="s">
        <v>311</v>
      </c>
      <c r="B4893" s="3" t="s">
        <v>2379</v>
      </c>
      <c r="C4893" s="4" t="s">
        <v>1545</v>
      </c>
      <c r="D4893" s="5" t="s">
        <v>456</v>
      </c>
      <c r="E4893" s="4" t="s">
        <v>457</v>
      </c>
      <c r="F4893" s="6">
        <v>12389.32</v>
      </c>
      <c r="G4893" s="4">
        <v>896778</v>
      </c>
      <c r="H4893" s="4">
        <v>1590092</v>
      </c>
      <c r="I4893" s="5">
        <v>7.7915743199999996</v>
      </c>
      <c r="J4893" s="5">
        <v>1.7731166464832999</v>
      </c>
      <c r="K4893" s="5" t="s">
        <v>38</v>
      </c>
      <c r="L4893" s="5">
        <v>111</v>
      </c>
      <c r="M4893" s="7" t="s">
        <v>2380</v>
      </c>
      <c r="N4893" s="7" t="s">
        <v>2381</v>
      </c>
      <c r="O4893" s="9" t="str">
        <f t="shared" si="304"/>
        <v>2020-02-11</v>
      </c>
      <c r="P4893" s="1" t="str">
        <f>VLOOKUP(K4893,de_para!$A$2:$B$46,2,0)</f>
        <v>Credenciamento</v>
      </c>
      <c r="Q4893" s="1">
        <v>0</v>
      </c>
      <c r="R4893" s="1">
        <f t="shared" si="305"/>
        <v>2</v>
      </c>
      <c r="S4893" s="1">
        <f t="shared" si="306"/>
        <v>2020</v>
      </c>
      <c r="T4893" s="1">
        <f t="shared" si="307"/>
        <v>1</v>
      </c>
    </row>
    <row r="4894" spans="1:20" x14ac:dyDescent="0.2">
      <c r="A4894" s="3" t="s">
        <v>2404</v>
      </c>
      <c r="B4894" s="3" t="s">
        <v>2379</v>
      </c>
      <c r="C4894" s="4" t="s">
        <v>2405</v>
      </c>
      <c r="D4894" s="5" t="s">
        <v>1108</v>
      </c>
      <c r="E4894" s="4" t="s">
        <v>1109</v>
      </c>
      <c r="F4894" s="6">
        <v>189.99</v>
      </c>
      <c r="G4894" s="4">
        <v>16908</v>
      </c>
      <c r="H4894" s="4">
        <v>17872</v>
      </c>
      <c r="I4894" s="5">
        <v>10.630595339999999</v>
      </c>
      <c r="J4894" s="5">
        <v>1.0570144310386</v>
      </c>
      <c r="K4894" s="5" t="s">
        <v>19</v>
      </c>
      <c r="L4894" s="5">
        <v>2</v>
      </c>
      <c r="M4894" s="7" t="s">
        <v>2380</v>
      </c>
      <c r="N4894" s="7" t="s">
        <v>2381</v>
      </c>
      <c r="O4894" s="9" t="str">
        <f t="shared" si="304"/>
        <v>2020-02-11</v>
      </c>
      <c r="P4894" s="1" t="str">
        <f>VLOOKUP(K4894,de_para!$A$2:$B$46,2,0)</f>
        <v>web event</v>
      </c>
      <c r="Q4894" s="1">
        <v>0</v>
      </c>
      <c r="R4894" s="1">
        <f t="shared" si="305"/>
        <v>2</v>
      </c>
      <c r="S4894" s="1">
        <f t="shared" si="306"/>
        <v>2020</v>
      </c>
      <c r="T4894" s="1">
        <f t="shared" si="307"/>
        <v>1</v>
      </c>
    </row>
    <row r="4895" spans="1:20" x14ac:dyDescent="0.2">
      <c r="A4895" s="3" t="s">
        <v>1305</v>
      </c>
      <c r="B4895" s="3" t="s">
        <v>2379</v>
      </c>
      <c r="C4895" s="4" t="s">
        <v>2255</v>
      </c>
      <c r="D4895" s="5" t="s">
        <v>2237</v>
      </c>
      <c r="E4895" s="4" t="s">
        <v>2238</v>
      </c>
      <c r="F4895" s="6">
        <v>3058.89</v>
      </c>
      <c r="G4895" s="4">
        <v>191136</v>
      </c>
      <c r="H4895" s="4">
        <v>230606</v>
      </c>
      <c r="I4895" s="5">
        <v>13.264572469999999</v>
      </c>
      <c r="J4895" s="5">
        <v>1.2065021764607</v>
      </c>
      <c r="K4895" s="5" t="s">
        <v>30</v>
      </c>
      <c r="L4895" s="5">
        <v>142</v>
      </c>
      <c r="M4895" s="7" t="s">
        <v>2380</v>
      </c>
      <c r="N4895" s="7" t="s">
        <v>2381</v>
      </c>
      <c r="O4895" s="9" t="str">
        <f t="shared" si="304"/>
        <v>2020-02-11</v>
      </c>
      <c r="P4895" s="1" t="str">
        <f>VLOOKUP(K4895,de_para!$A$2:$B$46,2,0)</f>
        <v>Lead Ads</v>
      </c>
      <c r="Q4895" s="1">
        <v>0</v>
      </c>
      <c r="R4895" s="1">
        <f t="shared" si="305"/>
        <v>2</v>
      </c>
      <c r="S4895" s="1">
        <f t="shared" si="306"/>
        <v>2020</v>
      </c>
      <c r="T4895" s="1">
        <f t="shared" si="307"/>
        <v>1</v>
      </c>
    </row>
    <row r="4896" spans="1:20" x14ac:dyDescent="0.2">
      <c r="A4896" s="3" t="s">
        <v>2336</v>
      </c>
      <c r="B4896" s="3" t="s">
        <v>2379</v>
      </c>
      <c r="C4896" s="4" t="s">
        <v>2406</v>
      </c>
      <c r="D4896" s="5" t="s">
        <v>2407</v>
      </c>
      <c r="E4896" s="4" t="s">
        <v>2408</v>
      </c>
      <c r="F4896" s="6">
        <v>159.49</v>
      </c>
      <c r="G4896" s="4">
        <v>11748</v>
      </c>
      <c r="H4896" s="4">
        <v>28446</v>
      </c>
      <c r="I4896" s="5">
        <v>5.6067636900000002</v>
      </c>
      <c r="J4896" s="5">
        <v>2.4213483146066999</v>
      </c>
      <c r="K4896" s="5" t="s">
        <v>222</v>
      </c>
      <c r="L4896" s="5">
        <v>92</v>
      </c>
      <c r="M4896" s="7" t="s">
        <v>2380</v>
      </c>
      <c r="N4896" s="7" t="s">
        <v>2381</v>
      </c>
      <c r="O4896" s="9" t="str">
        <f t="shared" si="304"/>
        <v>2020-02-11</v>
      </c>
      <c r="P4896" s="1" t="str">
        <f>VLOOKUP(K4896,de_para!$A$2:$B$46,2,0)</f>
        <v>Mid funnel</v>
      </c>
      <c r="Q4896" s="1">
        <v>0</v>
      </c>
      <c r="R4896" s="1">
        <f t="shared" si="305"/>
        <v>2</v>
      </c>
      <c r="S4896" s="1">
        <f t="shared" si="306"/>
        <v>2020</v>
      </c>
      <c r="T4896" s="1">
        <f t="shared" si="307"/>
        <v>1</v>
      </c>
    </row>
    <row r="4897" spans="1:20" x14ac:dyDescent="0.2">
      <c r="A4897" s="3" t="s">
        <v>2336</v>
      </c>
      <c r="B4897" s="3" t="s">
        <v>2379</v>
      </c>
      <c r="C4897" s="4" t="s">
        <v>2337</v>
      </c>
      <c r="D4897" s="5" t="s">
        <v>2338</v>
      </c>
      <c r="E4897" s="4" t="s">
        <v>2339</v>
      </c>
      <c r="F4897" s="6">
        <v>948.31</v>
      </c>
      <c r="G4897" s="4">
        <v>7360</v>
      </c>
      <c r="H4897" s="4">
        <v>47289</v>
      </c>
      <c r="I4897" s="5">
        <v>20.053500809999999</v>
      </c>
      <c r="J4897" s="5">
        <v>6.4251358695652003</v>
      </c>
      <c r="K4897" s="5" t="s">
        <v>2156</v>
      </c>
      <c r="L4897" s="5">
        <v>1</v>
      </c>
      <c r="M4897" s="7" t="s">
        <v>2380</v>
      </c>
      <c r="N4897" s="7" t="s">
        <v>2381</v>
      </c>
      <c r="O4897" s="9" t="str">
        <f t="shared" si="304"/>
        <v>2020-02-11</v>
      </c>
      <c r="P4897" s="1" t="str">
        <f>VLOOKUP(K4897,de_para!$A$2:$B$46,2,0)</f>
        <v>credito_confirmado</v>
      </c>
      <c r="Q4897" s="1">
        <v>0</v>
      </c>
      <c r="R4897" s="1">
        <f t="shared" si="305"/>
        <v>2</v>
      </c>
      <c r="S4897" s="1">
        <f t="shared" si="306"/>
        <v>2020</v>
      </c>
      <c r="T4897" s="1">
        <f t="shared" si="307"/>
        <v>1</v>
      </c>
    </row>
    <row r="4898" spans="1:20" x14ac:dyDescent="0.2">
      <c r="A4898" s="3" t="s">
        <v>1466</v>
      </c>
      <c r="B4898" s="3" t="s">
        <v>2379</v>
      </c>
      <c r="C4898" s="4" t="s">
        <v>2409</v>
      </c>
      <c r="D4898" s="5" t="s">
        <v>2358</v>
      </c>
      <c r="E4898" s="4" t="s">
        <v>2359</v>
      </c>
      <c r="F4898" s="6">
        <v>0</v>
      </c>
      <c r="G4898" s="4">
        <v>0</v>
      </c>
      <c r="H4898" s="4">
        <v>0</v>
      </c>
      <c r="I4898" s="5" t="s">
        <v>42</v>
      </c>
      <c r="J4898" s="5">
        <v>0</v>
      </c>
      <c r="K4898" s="5" t="s">
        <v>1251</v>
      </c>
      <c r="L4898" s="5">
        <v>1</v>
      </c>
      <c r="M4898" s="7" t="s">
        <v>2380</v>
      </c>
      <c r="N4898" s="7" t="s">
        <v>2381</v>
      </c>
      <c r="O4898" s="9" t="str">
        <f t="shared" si="304"/>
        <v>2020-02-11</v>
      </c>
      <c r="P4898" s="1" t="str">
        <f>VLOOKUP(K4898,de_para!$A$2:$B$46,2,0)</f>
        <v>Credenciamento</v>
      </c>
      <c r="Q4898" s="1">
        <v>1</v>
      </c>
      <c r="R4898" s="1">
        <f t="shared" si="305"/>
        <v>2</v>
      </c>
      <c r="S4898" s="1">
        <f t="shared" si="306"/>
        <v>2020</v>
      </c>
      <c r="T4898" s="1">
        <f t="shared" si="307"/>
        <v>1</v>
      </c>
    </row>
    <row r="4899" spans="1:20" x14ac:dyDescent="0.2">
      <c r="A4899" s="3" t="s">
        <v>1574</v>
      </c>
      <c r="B4899" s="3" t="s">
        <v>2379</v>
      </c>
      <c r="C4899" s="4" t="s">
        <v>2190</v>
      </c>
      <c r="D4899" s="5" t="s">
        <v>1108</v>
      </c>
      <c r="E4899" s="4" t="s">
        <v>1109</v>
      </c>
      <c r="F4899" s="6">
        <v>4610.99</v>
      </c>
      <c r="G4899" s="4">
        <v>308865</v>
      </c>
      <c r="H4899" s="4">
        <v>432882</v>
      </c>
      <c r="I4899" s="5">
        <v>10.651840460000001</v>
      </c>
      <c r="J4899" s="5">
        <v>1.4015249380796999</v>
      </c>
      <c r="K4899" s="5" t="s">
        <v>19</v>
      </c>
      <c r="L4899" s="5">
        <v>111</v>
      </c>
      <c r="M4899" s="7" t="s">
        <v>2380</v>
      </c>
      <c r="N4899" s="7" t="s">
        <v>2381</v>
      </c>
      <c r="O4899" s="9" t="str">
        <f t="shared" si="304"/>
        <v>2020-02-11</v>
      </c>
      <c r="P4899" s="1" t="str">
        <f>VLOOKUP(K4899,de_para!$A$2:$B$46,2,0)</f>
        <v>web event</v>
      </c>
      <c r="Q4899" s="1">
        <v>0</v>
      </c>
      <c r="R4899" s="1">
        <f t="shared" si="305"/>
        <v>2</v>
      </c>
      <c r="S4899" s="1">
        <f t="shared" si="306"/>
        <v>2020</v>
      </c>
      <c r="T4899" s="1">
        <f t="shared" si="307"/>
        <v>1</v>
      </c>
    </row>
    <row r="4900" spans="1:20" x14ac:dyDescent="0.2">
      <c r="A4900" s="3" t="s">
        <v>1574</v>
      </c>
      <c r="B4900" s="3" t="s">
        <v>2379</v>
      </c>
      <c r="C4900" s="4" t="s">
        <v>2292</v>
      </c>
      <c r="D4900" s="5" t="s">
        <v>2288</v>
      </c>
      <c r="E4900" s="4" t="s">
        <v>2289</v>
      </c>
      <c r="F4900" s="6">
        <v>21.27</v>
      </c>
      <c r="G4900" s="4">
        <v>3590</v>
      </c>
      <c r="H4900" s="4">
        <v>3737</v>
      </c>
      <c r="I4900" s="5">
        <v>5.6917313399999996</v>
      </c>
      <c r="J4900" s="5">
        <v>1.0409470752089001</v>
      </c>
      <c r="K4900" s="5" t="s">
        <v>2290</v>
      </c>
      <c r="L4900" s="5" t="s">
        <v>42</v>
      </c>
      <c r="M4900" s="7" t="s">
        <v>2380</v>
      </c>
      <c r="N4900" s="7" t="s">
        <v>2381</v>
      </c>
      <c r="O4900" s="9" t="str">
        <f t="shared" si="304"/>
        <v>2020-02-11</v>
      </c>
      <c r="P4900" s="1" t="str">
        <f>VLOOKUP(K4900,de_para!$A$2:$B$46,2,0)</f>
        <v>Credenciamento</v>
      </c>
      <c r="Q4900" s="1">
        <v>0</v>
      </c>
      <c r="R4900" s="1">
        <f t="shared" si="305"/>
        <v>2</v>
      </c>
      <c r="S4900" s="1">
        <f t="shared" si="306"/>
        <v>2020</v>
      </c>
      <c r="T4900" s="1">
        <f t="shared" si="307"/>
        <v>1</v>
      </c>
    </row>
    <row r="4901" spans="1:20" x14ac:dyDescent="0.2">
      <c r="A4901" s="3" t="s">
        <v>958</v>
      </c>
      <c r="B4901" s="3" t="s">
        <v>2379</v>
      </c>
      <c r="C4901" s="4" t="s">
        <v>2410</v>
      </c>
      <c r="D4901" s="5" t="s">
        <v>2219</v>
      </c>
      <c r="E4901" s="4" t="s">
        <v>2220</v>
      </c>
      <c r="F4901" s="6">
        <v>333.58</v>
      </c>
      <c r="G4901" s="4">
        <v>296064</v>
      </c>
      <c r="H4901" s="4">
        <v>304998</v>
      </c>
      <c r="I4901" s="5">
        <v>1.0937120899999999</v>
      </c>
      <c r="J4901" s="5">
        <v>1.0301759079118</v>
      </c>
      <c r="K4901" s="5" t="s">
        <v>6</v>
      </c>
      <c r="L4901" s="5">
        <v>296064</v>
      </c>
      <c r="M4901" s="7" t="s">
        <v>2380</v>
      </c>
      <c r="N4901" s="7" t="s">
        <v>2381</v>
      </c>
      <c r="O4901" s="9" t="str">
        <f t="shared" si="304"/>
        <v>2020-02-11</v>
      </c>
      <c r="P4901" s="1" t="str">
        <f>VLOOKUP(K4901,de_para!$A$2:$B$46,2,0)</f>
        <v>Top funnel</v>
      </c>
      <c r="Q4901" s="1">
        <v>0</v>
      </c>
      <c r="R4901" s="1">
        <f t="shared" si="305"/>
        <v>2</v>
      </c>
      <c r="S4901" s="1">
        <f t="shared" si="306"/>
        <v>2020</v>
      </c>
      <c r="T4901" s="1">
        <f t="shared" si="307"/>
        <v>1</v>
      </c>
    </row>
    <row r="4902" spans="1:20" x14ac:dyDescent="0.2">
      <c r="A4902" s="3" t="s">
        <v>1094</v>
      </c>
      <c r="B4902" s="3" t="s">
        <v>2379</v>
      </c>
      <c r="C4902" s="4" t="s">
        <v>1541</v>
      </c>
      <c r="D4902" s="5" t="s">
        <v>1524</v>
      </c>
      <c r="E4902" s="4" t="s">
        <v>1525</v>
      </c>
      <c r="F4902" s="6">
        <v>1630.65</v>
      </c>
      <c r="G4902" s="4">
        <v>12348</v>
      </c>
      <c r="H4902" s="4">
        <v>65141</v>
      </c>
      <c r="I4902" s="5">
        <v>25.032621540000001</v>
      </c>
      <c r="J4902" s="5">
        <v>5.2754292193068002</v>
      </c>
      <c r="K4902" s="5" t="s">
        <v>19</v>
      </c>
      <c r="L4902" s="5">
        <v>83</v>
      </c>
      <c r="M4902" s="7" t="s">
        <v>2380</v>
      </c>
      <c r="N4902" s="7" t="s">
        <v>2381</v>
      </c>
      <c r="O4902" s="9" t="str">
        <f t="shared" si="304"/>
        <v>2020-02-11</v>
      </c>
      <c r="P4902" s="1" t="str">
        <f>VLOOKUP(K4902,de_para!$A$2:$B$46,2,0)</f>
        <v>web event</v>
      </c>
      <c r="Q4902" s="1">
        <v>0</v>
      </c>
      <c r="R4902" s="1">
        <f t="shared" si="305"/>
        <v>2</v>
      </c>
      <c r="S4902" s="1">
        <f t="shared" si="306"/>
        <v>2020</v>
      </c>
      <c r="T4902" s="1">
        <f t="shared" si="307"/>
        <v>1</v>
      </c>
    </row>
    <row r="4903" spans="1:20" x14ac:dyDescent="0.2">
      <c r="A4903" s="3" t="s">
        <v>1574</v>
      </c>
      <c r="B4903" s="3" t="s">
        <v>2379</v>
      </c>
      <c r="C4903" s="4" t="s">
        <v>2245</v>
      </c>
      <c r="D4903" s="5" t="s">
        <v>1249</v>
      </c>
      <c r="E4903" s="4" t="s">
        <v>1250</v>
      </c>
      <c r="F4903" s="6">
        <v>1971.74</v>
      </c>
      <c r="G4903" s="4">
        <v>242049</v>
      </c>
      <c r="H4903" s="4">
        <v>368507</v>
      </c>
      <c r="I4903" s="5">
        <v>5.3506174900000003</v>
      </c>
      <c r="J4903" s="5">
        <v>1.522447934096</v>
      </c>
      <c r="K4903" s="5" t="s">
        <v>1251</v>
      </c>
      <c r="L4903" s="5">
        <v>44</v>
      </c>
      <c r="M4903" s="7" t="s">
        <v>2380</v>
      </c>
      <c r="N4903" s="7" t="s">
        <v>2381</v>
      </c>
      <c r="O4903" s="9" t="str">
        <f t="shared" si="304"/>
        <v>2020-02-11</v>
      </c>
      <c r="P4903" s="1" t="str">
        <f>VLOOKUP(K4903,de_para!$A$2:$B$46,2,0)</f>
        <v>Credenciamento</v>
      </c>
      <c r="Q4903" s="1">
        <v>0</v>
      </c>
      <c r="R4903" s="1">
        <f t="shared" si="305"/>
        <v>2</v>
      </c>
      <c r="S4903" s="1">
        <f t="shared" si="306"/>
        <v>2020</v>
      </c>
      <c r="T4903" s="1">
        <f t="shared" si="307"/>
        <v>1</v>
      </c>
    </row>
    <row r="4904" spans="1:20" x14ac:dyDescent="0.2">
      <c r="A4904" s="3" t="s">
        <v>1305</v>
      </c>
      <c r="B4904" s="3" t="s">
        <v>2379</v>
      </c>
      <c r="C4904" s="4" t="s">
        <v>1738</v>
      </c>
      <c r="D4904" s="5" t="s">
        <v>1108</v>
      </c>
      <c r="E4904" s="4" t="s">
        <v>1109</v>
      </c>
      <c r="F4904" s="6">
        <v>7196.39</v>
      </c>
      <c r="G4904" s="4">
        <v>522624</v>
      </c>
      <c r="H4904" s="4">
        <v>700263</v>
      </c>
      <c r="I4904" s="5">
        <v>10.276696039999999</v>
      </c>
      <c r="J4904" s="5">
        <v>1.3398982825129</v>
      </c>
      <c r="K4904" s="5" t="s">
        <v>19</v>
      </c>
      <c r="L4904" s="5">
        <v>187</v>
      </c>
      <c r="M4904" s="7" t="s">
        <v>2380</v>
      </c>
      <c r="N4904" s="7" t="s">
        <v>2381</v>
      </c>
      <c r="O4904" s="9" t="str">
        <f t="shared" si="304"/>
        <v>2020-02-11</v>
      </c>
      <c r="P4904" s="1" t="str">
        <f>VLOOKUP(K4904,de_para!$A$2:$B$46,2,0)</f>
        <v>web event</v>
      </c>
      <c r="Q4904" s="1">
        <v>0</v>
      </c>
      <c r="R4904" s="1">
        <f t="shared" si="305"/>
        <v>2</v>
      </c>
      <c r="S4904" s="1">
        <f t="shared" si="306"/>
        <v>2020</v>
      </c>
      <c r="T4904" s="1">
        <f t="shared" si="307"/>
        <v>1</v>
      </c>
    </row>
    <row r="4905" spans="1:20" x14ac:dyDescent="0.2">
      <c r="A4905" s="3" t="s">
        <v>2200</v>
      </c>
      <c r="B4905" s="3" t="s">
        <v>2379</v>
      </c>
      <c r="C4905" s="4" t="s">
        <v>2271</v>
      </c>
      <c r="D4905" s="5" t="s">
        <v>1239</v>
      </c>
      <c r="E4905" s="4" t="s">
        <v>1240</v>
      </c>
      <c r="F4905" s="6">
        <v>351.25</v>
      </c>
      <c r="G4905" s="4">
        <v>27220</v>
      </c>
      <c r="H4905" s="4">
        <v>28698</v>
      </c>
      <c r="I4905" s="5">
        <v>12.239528890000001</v>
      </c>
      <c r="J4905" s="5">
        <v>1.0542983100661001</v>
      </c>
      <c r="K4905" s="5" t="s">
        <v>200</v>
      </c>
      <c r="L4905" s="5">
        <v>20</v>
      </c>
      <c r="M4905" s="7" t="s">
        <v>2380</v>
      </c>
      <c r="N4905" s="7" t="s">
        <v>2381</v>
      </c>
      <c r="O4905" s="9" t="str">
        <f t="shared" si="304"/>
        <v>2020-02-11</v>
      </c>
      <c r="P4905" s="1" t="str">
        <f>VLOOKUP(K4905,de_para!$A$2:$B$46,2,0)</f>
        <v>Mensagem</v>
      </c>
      <c r="Q4905" s="1">
        <v>1</v>
      </c>
      <c r="R4905" s="1">
        <f t="shared" si="305"/>
        <v>2</v>
      </c>
      <c r="S4905" s="1">
        <f t="shared" si="306"/>
        <v>2020</v>
      </c>
      <c r="T4905" s="1">
        <f t="shared" si="307"/>
        <v>1</v>
      </c>
    </row>
    <row r="4906" spans="1:20" x14ac:dyDescent="0.2">
      <c r="A4906" s="3" t="s">
        <v>2221</v>
      </c>
      <c r="B4906" s="3" t="s">
        <v>2379</v>
      </c>
      <c r="C4906" s="4" t="s">
        <v>2222</v>
      </c>
      <c r="D4906" s="5" t="s">
        <v>1239</v>
      </c>
      <c r="E4906" s="4" t="s">
        <v>1240</v>
      </c>
      <c r="F4906" s="6">
        <v>2658.18</v>
      </c>
      <c r="G4906" s="4">
        <v>259291</v>
      </c>
      <c r="H4906" s="4">
        <v>277395</v>
      </c>
      <c r="I4906" s="5">
        <v>9.5826528999999994</v>
      </c>
      <c r="J4906" s="5">
        <v>1.0698211661801</v>
      </c>
      <c r="K4906" s="5" t="s">
        <v>200</v>
      </c>
      <c r="L4906" s="5">
        <v>146</v>
      </c>
      <c r="M4906" s="7" t="s">
        <v>2380</v>
      </c>
      <c r="N4906" s="7" t="s">
        <v>2381</v>
      </c>
      <c r="O4906" s="9" t="str">
        <f t="shared" si="304"/>
        <v>2020-02-11</v>
      </c>
      <c r="P4906" s="1" t="str">
        <f>VLOOKUP(K4906,de_para!$A$2:$B$46,2,0)</f>
        <v>Mensagem</v>
      </c>
      <c r="Q4906" s="1">
        <v>1</v>
      </c>
      <c r="R4906" s="1">
        <f t="shared" si="305"/>
        <v>2</v>
      </c>
      <c r="S4906" s="1">
        <f t="shared" si="306"/>
        <v>2020</v>
      </c>
      <c r="T4906" s="1">
        <f t="shared" si="307"/>
        <v>1</v>
      </c>
    </row>
    <row r="4907" spans="1:20" x14ac:dyDescent="0.2">
      <c r="A4907" s="3" t="s">
        <v>2353</v>
      </c>
      <c r="B4907" s="3" t="s">
        <v>2379</v>
      </c>
      <c r="C4907" s="4" t="s">
        <v>2354</v>
      </c>
      <c r="D4907" s="5" t="s">
        <v>2355</v>
      </c>
      <c r="E4907" s="4" t="s">
        <v>2356</v>
      </c>
      <c r="F4907" s="6">
        <v>0</v>
      </c>
      <c r="G4907" s="4">
        <v>0</v>
      </c>
      <c r="H4907" s="4">
        <v>0</v>
      </c>
      <c r="I4907" s="5" t="s">
        <v>42</v>
      </c>
      <c r="J4907" s="5">
        <v>0</v>
      </c>
      <c r="K4907" s="5" t="s">
        <v>38</v>
      </c>
      <c r="L4907" s="5">
        <v>1</v>
      </c>
      <c r="M4907" s="7" t="s">
        <v>2380</v>
      </c>
      <c r="N4907" s="7" t="s">
        <v>2381</v>
      </c>
      <c r="O4907" s="9" t="str">
        <f t="shared" si="304"/>
        <v>2020-02-11</v>
      </c>
      <c r="P4907" s="1" t="str">
        <f>VLOOKUP(K4907,de_para!$A$2:$B$46,2,0)</f>
        <v>Credenciamento</v>
      </c>
      <c r="Q4907" s="1">
        <v>1</v>
      </c>
      <c r="R4907" s="1">
        <f t="shared" si="305"/>
        <v>2</v>
      </c>
      <c r="S4907" s="1">
        <f t="shared" si="306"/>
        <v>2020</v>
      </c>
      <c r="T4907" s="1">
        <f t="shared" si="307"/>
        <v>1</v>
      </c>
    </row>
    <row r="4908" spans="1:20" x14ac:dyDescent="0.2">
      <c r="A4908" s="3" t="s">
        <v>1305</v>
      </c>
      <c r="B4908" s="3" t="s">
        <v>2379</v>
      </c>
      <c r="C4908" s="4" t="s">
        <v>2049</v>
      </c>
      <c r="D4908" s="5" t="s">
        <v>1360</v>
      </c>
      <c r="E4908" s="4" t="s">
        <v>1361</v>
      </c>
      <c r="F4908" s="6">
        <v>7377.91</v>
      </c>
      <c r="G4908" s="4">
        <v>328899</v>
      </c>
      <c r="H4908" s="4">
        <v>456720</v>
      </c>
      <c r="I4908" s="5">
        <v>16.154120689999999</v>
      </c>
      <c r="J4908" s="5">
        <v>1.3886329845940999</v>
      </c>
      <c r="K4908" s="5" t="s">
        <v>30</v>
      </c>
      <c r="L4908" s="5">
        <v>310</v>
      </c>
      <c r="M4908" s="7" t="s">
        <v>2380</v>
      </c>
      <c r="N4908" s="7" t="s">
        <v>2381</v>
      </c>
      <c r="O4908" s="9" t="str">
        <f t="shared" si="304"/>
        <v>2020-02-11</v>
      </c>
      <c r="P4908" s="1" t="str">
        <f>VLOOKUP(K4908,de_para!$A$2:$B$46,2,0)</f>
        <v>Lead Ads</v>
      </c>
      <c r="Q4908" s="1">
        <v>0</v>
      </c>
      <c r="R4908" s="1">
        <f t="shared" si="305"/>
        <v>2</v>
      </c>
      <c r="S4908" s="1">
        <f t="shared" si="306"/>
        <v>2020</v>
      </c>
      <c r="T4908" s="1">
        <f t="shared" si="307"/>
        <v>1</v>
      </c>
    </row>
    <row r="4909" spans="1:20" x14ac:dyDescent="0.2">
      <c r="A4909" s="3" t="s">
        <v>1574</v>
      </c>
      <c r="B4909" s="3" t="s">
        <v>2379</v>
      </c>
      <c r="C4909" s="4" t="s">
        <v>2248</v>
      </c>
      <c r="D4909" s="5" t="s">
        <v>2237</v>
      </c>
      <c r="E4909" s="4" t="s">
        <v>2238</v>
      </c>
      <c r="F4909" s="6">
        <v>3.82</v>
      </c>
      <c r="G4909" s="4">
        <v>460</v>
      </c>
      <c r="H4909" s="4">
        <v>460</v>
      </c>
      <c r="I4909" s="5">
        <v>8.3043478299999993</v>
      </c>
      <c r="J4909" s="5">
        <v>1</v>
      </c>
      <c r="K4909" s="5" t="s">
        <v>30</v>
      </c>
      <c r="L4909" s="5" t="s">
        <v>42</v>
      </c>
      <c r="M4909" s="7" t="s">
        <v>2380</v>
      </c>
      <c r="N4909" s="7" t="s">
        <v>2381</v>
      </c>
      <c r="O4909" s="9" t="str">
        <f t="shared" si="304"/>
        <v>2020-02-11</v>
      </c>
      <c r="P4909" s="1" t="str">
        <f>VLOOKUP(K4909,de_para!$A$2:$B$46,2,0)</f>
        <v>Lead Ads</v>
      </c>
      <c r="Q4909" s="1">
        <v>0</v>
      </c>
      <c r="R4909" s="1">
        <f t="shared" si="305"/>
        <v>2</v>
      </c>
      <c r="S4909" s="1">
        <f t="shared" si="306"/>
        <v>2020</v>
      </c>
      <c r="T4909" s="1">
        <f t="shared" si="307"/>
        <v>1</v>
      </c>
    </row>
    <row r="4910" spans="1:20" x14ac:dyDescent="0.2">
      <c r="A4910" s="3" t="s">
        <v>2353</v>
      </c>
      <c r="B4910" s="3" t="s">
        <v>2379</v>
      </c>
      <c r="C4910" s="4" t="s">
        <v>2411</v>
      </c>
      <c r="D4910" s="5" t="s">
        <v>2412</v>
      </c>
      <c r="E4910" s="4" t="s">
        <v>2413</v>
      </c>
      <c r="F4910" s="6">
        <v>177.61</v>
      </c>
      <c r="G4910" s="4">
        <v>30048</v>
      </c>
      <c r="H4910" s="4">
        <v>32647</v>
      </c>
      <c r="I4910" s="5">
        <v>5.4403161100000004</v>
      </c>
      <c r="J4910" s="5">
        <v>1.086494941427</v>
      </c>
      <c r="K4910" s="5" t="s">
        <v>19</v>
      </c>
      <c r="L4910" s="5">
        <v>2</v>
      </c>
      <c r="M4910" s="7" t="s">
        <v>2380</v>
      </c>
      <c r="N4910" s="7" t="s">
        <v>2381</v>
      </c>
      <c r="O4910" s="9" t="str">
        <f t="shared" si="304"/>
        <v>2020-02-11</v>
      </c>
      <c r="P4910" s="1" t="str">
        <f>VLOOKUP(K4910,de_para!$A$2:$B$46,2,0)</f>
        <v>web event</v>
      </c>
      <c r="Q4910" s="1">
        <v>1</v>
      </c>
      <c r="R4910" s="1">
        <f t="shared" si="305"/>
        <v>2</v>
      </c>
      <c r="S4910" s="1">
        <f t="shared" si="306"/>
        <v>2020</v>
      </c>
      <c r="T4910" s="1">
        <f t="shared" si="307"/>
        <v>1</v>
      </c>
    </row>
    <row r="4911" spans="1:20" x14ac:dyDescent="0.2">
      <c r="A4911" s="3" t="s">
        <v>1446</v>
      </c>
      <c r="B4911" s="3" t="s">
        <v>2379</v>
      </c>
      <c r="C4911" s="4" t="s">
        <v>1677</v>
      </c>
      <c r="D4911" s="5" t="s">
        <v>1239</v>
      </c>
      <c r="E4911" s="4" t="s">
        <v>1240</v>
      </c>
      <c r="F4911" s="6">
        <v>2377.09</v>
      </c>
      <c r="G4911" s="4">
        <v>387079</v>
      </c>
      <c r="H4911" s="4">
        <v>414695</v>
      </c>
      <c r="I4911" s="5">
        <v>5.7321404899999999</v>
      </c>
      <c r="J4911" s="5">
        <v>1.0713446092400001</v>
      </c>
      <c r="K4911" s="5" t="s">
        <v>200</v>
      </c>
      <c r="L4911" s="5">
        <v>121</v>
      </c>
      <c r="M4911" s="7" t="s">
        <v>2380</v>
      </c>
      <c r="N4911" s="7" t="s">
        <v>2381</v>
      </c>
      <c r="O4911" s="9" t="str">
        <f t="shared" si="304"/>
        <v>2020-02-11</v>
      </c>
      <c r="P4911" s="1" t="str">
        <f>VLOOKUP(K4911,de_para!$A$2:$B$46,2,0)</f>
        <v>Mensagem</v>
      </c>
      <c r="Q4911" s="1">
        <v>1</v>
      </c>
      <c r="R4911" s="1">
        <f t="shared" si="305"/>
        <v>2</v>
      </c>
      <c r="S4911" s="1">
        <f t="shared" si="306"/>
        <v>2020</v>
      </c>
      <c r="T4911" s="1">
        <f t="shared" si="307"/>
        <v>1</v>
      </c>
    </row>
    <row r="4912" spans="1:20" x14ac:dyDescent="0.2">
      <c r="A4912" s="3" t="s">
        <v>2414</v>
      </c>
      <c r="B4912" s="3" t="s">
        <v>2379</v>
      </c>
      <c r="C4912" s="4" t="s">
        <v>2415</v>
      </c>
      <c r="D4912" s="5" t="s">
        <v>2414</v>
      </c>
      <c r="E4912" s="4" t="s">
        <v>2416</v>
      </c>
      <c r="F4912" s="6">
        <v>415.17</v>
      </c>
      <c r="G4912" s="4">
        <v>362632</v>
      </c>
      <c r="H4912" s="4">
        <v>370727</v>
      </c>
      <c r="I4912" s="5">
        <v>1.1198806699999999</v>
      </c>
      <c r="J4912" s="5">
        <v>1.0223229058659999</v>
      </c>
      <c r="K4912" s="5" t="s">
        <v>19</v>
      </c>
      <c r="L4912" s="5">
        <v>3</v>
      </c>
      <c r="M4912" s="7" t="s">
        <v>2380</v>
      </c>
      <c r="N4912" s="7" t="s">
        <v>2381</v>
      </c>
      <c r="O4912" s="9" t="str">
        <f t="shared" si="304"/>
        <v>2020-02-11</v>
      </c>
      <c r="P4912" s="1" t="str">
        <f>VLOOKUP(K4912,de_para!$A$2:$B$46,2,0)</f>
        <v>web event</v>
      </c>
      <c r="Q4912" s="1">
        <v>0</v>
      </c>
      <c r="R4912" s="1">
        <f t="shared" si="305"/>
        <v>2</v>
      </c>
      <c r="S4912" s="1">
        <f t="shared" si="306"/>
        <v>2020</v>
      </c>
      <c r="T4912" s="1">
        <f t="shared" si="307"/>
        <v>1</v>
      </c>
    </row>
    <row r="4913" spans="1:20" x14ac:dyDescent="0.2">
      <c r="A4913" s="3" t="s">
        <v>2191</v>
      </c>
      <c r="B4913" s="3" t="s">
        <v>2379</v>
      </c>
      <c r="C4913" s="4" t="s">
        <v>2192</v>
      </c>
      <c r="D4913" s="5" t="s">
        <v>1239</v>
      </c>
      <c r="E4913" s="4" t="s">
        <v>1240</v>
      </c>
      <c r="F4913" s="6">
        <v>2447.29</v>
      </c>
      <c r="G4913" s="4">
        <v>206870</v>
      </c>
      <c r="H4913" s="4">
        <v>239582</v>
      </c>
      <c r="I4913" s="5">
        <v>10.2148325</v>
      </c>
      <c r="J4913" s="5">
        <v>1.158128293131</v>
      </c>
      <c r="K4913" s="5" t="s">
        <v>200</v>
      </c>
      <c r="L4913" s="5">
        <v>142</v>
      </c>
      <c r="M4913" s="7" t="s">
        <v>2380</v>
      </c>
      <c r="N4913" s="7" t="s">
        <v>2381</v>
      </c>
      <c r="O4913" s="9" t="str">
        <f t="shared" si="304"/>
        <v>2020-02-11</v>
      </c>
      <c r="P4913" s="1" t="str">
        <f>VLOOKUP(K4913,de_para!$A$2:$B$46,2,0)</f>
        <v>Mensagem</v>
      </c>
      <c r="Q4913" s="1">
        <v>1</v>
      </c>
      <c r="R4913" s="1">
        <f t="shared" si="305"/>
        <v>2</v>
      </c>
      <c r="S4913" s="1">
        <f t="shared" si="306"/>
        <v>2020</v>
      </c>
      <c r="T4913" s="1">
        <f t="shared" si="307"/>
        <v>1</v>
      </c>
    </row>
    <row r="4914" spans="1:20" x14ac:dyDescent="0.2">
      <c r="A4914" s="3" t="s">
        <v>2283</v>
      </c>
      <c r="B4914" s="3" t="s">
        <v>2379</v>
      </c>
      <c r="C4914" s="4" t="s">
        <v>2368</v>
      </c>
      <c r="D4914" s="5" t="s">
        <v>2369</v>
      </c>
      <c r="E4914" s="4" t="s">
        <v>2370</v>
      </c>
      <c r="F4914" s="6">
        <v>3953.5</v>
      </c>
      <c r="G4914" s="4">
        <v>302466</v>
      </c>
      <c r="H4914" s="4">
        <v>491244</v>
      </c>
      <c r="I4914" s="5">
        <v>8.0479354500000007</v>
      </c>
      <c r="J4914" s="5">
        <v>1.6241296542421</v>
      </c>
      <c r="K4914" s="5" t="s">
        <v>19</v>
      </c>
      <c r="L4914" s="5">
        <v>51</v>
      </c>
      <c r="M4914" s="7" t="s">
        <v>2380</v>
      </c>
      <c r="N4914" s="7" t="s">
        <v>2381</v>
      </c>
      <c r="O4914" s="9" t="str">
        <f t="shared" si="304"/>
        <v>2020-02-11</v>
      </c>
      <c r="P4914" s="1" t="str">
        <f>VLOOKUP(K4914,de_para!$A$2:$B$46,2,0)</f>
        <v>web event</v>
      </c>
      <c r="Q4914" s="1">
        <v>0</v>
      </c>
      <c r="R4914" s="1">
        <f t="shared" si="305"/>
        <v>2</v>
      </c>
      <c r="S4914" s="1">
        <f t="shared" si="306"/>
        <v>2020</v>
      </c>
      <c r="T4914" s="1">
        <f t="shared" si="307"/>
        <v>1</v>
      </c>
    </row>
    <row r="4915" spans="1:20" x14ac:dyDescent="0.2">
      <c r="A4915" s="3" t="s">
        <v>2298</v>
      </c>
      <c r="B4915" s="3" t="s">
        <v>2379</v>
      </c>
      <c r="C4915" s="4" t="s">
        <v>2299</v>
      </c>
      <c r="D4915" s="5" t="s">
        <v>2176</v>
      </c>
      <c r="E4915" s="4" t="s">
        <v>2177</v>
      </c>
      <c r="F4915" s="6">
        <v>2304.4499999999998</v>
      </c>
      <c r="G4915" s="4">
        <v>13192</v>
      </c>
      <c r="H4915" s="4">
        <v>141402</v>
      </c>
      <c r="I4915" s="5">
        <v>16.297152799999999</v>
      </c>
      <c r="J4915" s="5">
        <v>10.718768950878999</v>
      </c>
      <c r="K4915" s="5" t="s">
        <v>2156</v>
      </c>
      <c r="L4915" s="5">
        <v>19</v>
      </c>
      <c r="M4915" s="7" t="s">
        <v>2380</v>
      </c>
      <c r="N4915" s="7" t="s">
        <v>2381</v>
      </c>
      <c r="O4915" s="9" t="str">
        <f t="shared" si="304"/>
        <v>2020-02-11</v>
      </c>
      <c r="P4915" s="1" t="str">
        <f>VLOOKUP(K4915,de_para!$A$2:$B$46,2,0)</f>
        <v>credito_confirmado</v>
      </c>
      <c r="Q4915" s="1">
        <v>0</v>
      </c>
      <c r="R4915" s="1">
        <f t="shared" si="305"/>
        <v>2</v>
      </c>
      <c r="S4915" s="1">
        <f t="shared" si="306"/>
        <v>2020</v>
      </c>
      <c r="T4915" s="1">
        <f t="shared" si="307"/>
        <v>1</v>
      </c>
    </row>
    <row r="4916" spans="1:20" x14ac:dyDescent="0.2">
      <c r="A4916" s="3" t="s">
        <v>2206</v>
      </c>
      <c r="B4916" s="3" t="s">
        <v>2379</v>
      </c>
      <c r="C4916" s="4" t="s">
        <v>2317</v>
      </c>
      <c r="D4916" s="5" t="s">
        <v>1108</v>
      </c>
      <c r="E4916" s="4" t="s">
        <v>1109</v>
      </c>
      <c r="F4916" s="6">
        <v>4624.9399999999996</v>
      </c>
      <c r="G4916" s="4">
        <v>287105</v>
      </c>
      <c r="H4916" s="4">
        <v>397651</v>
      </c>
      <c r="I4916" s="5">
        <v>11.630651</v>
      </c>
      <c r="J4916" s="5">
        <v>1.3850368332142999</v>
      </c>
      <c r="K4916" s="5" t="s">
        <v>19</v>
      </c>
      <c r="L4916" s="5">
        <v>92</v>
      </c>
      <c r="M4916" s="7" t="s">
        <v>2380</v>
      </c>
      <c r="N4916" s="7" t="s">
        <v>2381</v>
      </c>
      <c r="O4916" s="9" t="str">
        <f t="shared" si="304"/>
        <v>2020-02-11</v>
      </c>
      <c r="P4916" s="1" t="str">
        <f>VLOOKUP(K4916,de_para!$A$2:$B$46,2,0)</f>
        <v>web event</v>
      </c>
      <c r="Q4916" s="1">
        <v>0</v>
      </c>
      <c r="R4916" s="1">
        <f t="shared" si="305"/>
        <v>2</v>
      </c>
      <c r="S4916" s="1">
        <f t="shared" si="306"/>
        <v>2020</v>
      </c>
      <c r="T4916" s="1">
        <f t="shared" si="307"/>
        <v>1</v>
      </c>
    </row>
    <row r="4917" spans="1:20" x14ac:dyDescent="0.2">
      <c r="A4917" s="3" t="s">
        <v>2200</v>
      </c>
      <c r="B4917" s="3" t="s">
        <v>2379</v>
      </c>
      <c r="C4917" s="4" t="s">
        <v>2201</v>
      </c>
      <c r="D4917" s="5" t="s">
        <v>1416</v>
      </c>
      <c r="E4917" s="4" t="s">
        <v>1417</v>
      </c>
      <c r="F4917" s="6">
        <v>4468.3999999999996</v>
      </c>
      <c r="G4917" s="4">
        <v>232962</v>
      </c>
      <c r="H4917" s="4">
        <v>323236</v>
      </c>
      <c r="I4917" s="5">
        <v>13.823955249999999</v>
      </c>
      <c r="J4917" s="5">
        <v>1.3875052583683001</v>
      </c>
      <c r="K4917" s="5" t="s">
        <v>200</v>
      </c>
      <c r="L4917" s="5">
        <v>328</v>
      </c>
      <c r="M4917" s="7" t="s">
        <v>2380</v>
      </c>
      <c r="N4917" s="7" t="s">
        <v>2381</v>
      </c>
      <c r="O4917" s="9" t="str">
        <f t="shared" si="304"/>
        <v>2020-02-11</v>
      </c>
      <c r="P4917" s="1" t="str">
        <f>VLOOKUP(K4917,de_para!$A$2:$B$46,2,0)</f>
        <v>Mensagem</v>
      </c>
      <c r="Q4917" s="1">
        <v>1</v>
      </c>
      <c r="R4917" s="1">
        <f t="shared" si="305"/>
        <v>2</v>
      </c>
      <c r="S4917" s="1">
        <f t="shared" si="306"/>
        <v>2020</v>
      </c>
      <c r="T4917" s="1">
        <f t="shared" si="307"/>
        <v>1</v>
      </c>
    </row>
    <row r="4918" spans="1:20" x14ac:dyDescent="0.2">
      <c r="A4918" s="3" t="s">
        <v>2283</v>
      </c>
      <c r="B4918" s="3" t="s">
        <v>2379</v>
      </c>
      <c r="C4918" s="4" t="s">
        <v>2350</v>
      </c>
      <c r="D4918" s="5" t="s">
        <v>2351</v>
      </c>
      <c r="E4918" s="4" t="s">
        <v>2352</v>
      </c>
      <c r="F4918" s="6">
        <v>3227.97</v>
      </c>
      <c r="G4918" s="4">
        <v>256062</v>
      </c>
      <c r="H4918" s="4">
        <v>421864</v>
      </c>
      <c r="I4918" s="5">
        <v>7.6516839599999997</v>
      </c>
      <c r="J4918" s="5">
        <v>1.6475072443393</v>
      </c>
      <c r="K4918" s="5" t="s">
        <v>19</v>
      </c>
      <c r="L4918" s="5">
        <v>61</v>
      </c>
      <c r="M4918" s="7" t="s">
        <v>2380</v>
      </c>
      <c r="N4918" s="7" t="s">
        <v>2381</v>
      </c>
      <c r="O4918" s="9" t="str">
        <f t="shared" si="304"/>
        <v>2020-02-11</v>
      </c>
      <c r="P4918" s="1" t="str">
        <f>VLOOKUP(K4918,de_para!$A$2:$B$46,2,0)</f>
        <v>web event</v>
      </c>
      <c r="Q4918" s="1">
        <v>0</v>
      </c>
      <c r="R4918" s="1">
        <f t="shared" si="305"/>
        <v>2</v>
      </c>
      <c r="S4918" s="1">
        <f t="shared" si="306"/>
        <v>2020</v>
      </c>
      <c r="T4918" s="1">
        <f t="shared" si="307"/>
        <v>1</v>
      </c>
    </row>
    <row r="4919" spans="1:20" x14ac:dyDescent="0.2">
      <c r="A4919" s="3" t="s">
        <v>958</v>
      </c>
      <c r="B4919" s="3" t="s">
        <v>2379</v>
      </c>
      <c r="C4919" s="4" t="s">
        <v>2142</v>
      </c>
      <c r="D4919" s="5" t="s">
        <v>1108</v>
      </c>
      <c r="E4919" s="4" t="s">
        <v>1109</v>
      </c>
      <c r="F4919" s="6">
        <v>10860.19</v>
      </c>
      <c r="G4919" s="4">
        <v>1296917</v>
      </c>
      <c r="H4919" s="4">
        <v>1818534</v>
      </c>
      <c r="I4919" s="5">
        <v>5.9719477300000001</v>
      </c>
      <c r="J4919" s="5">
        <v>1.4021976734054999</v>
      </c>
      <c r="K4919" s="5" t="s">
        <v>19</v>
      </c>
      <c r="L4919" s="5">
        <v>323</v>
      </c>
      <c r="M4919" s="7" t="s">
        <v>2380</v>
      </c>
      <c r="N4919" s="7" t="s">
        <v>2381</v>
      </c>
      <c r="O4919" s="9" t="str">
        <f t="shared" si="304"/>
        <v>2020-02-11</v>
      </c>
      <c r="P4919" s="1" t="str">
        <f>VLOOKUP(K4919,de_para!$A$2:$B$46,2,0)</f>
        <v>web event</v>
      </c>
      <c r="Q4919" s="1">
        <v>0</v>
      </c>
      <c r="R4919" s="1">
        <f t="shared" si="305"/>
        <v>2</v>
      </c>
      <c r="S4919" s="1">
        <f t="shared" si="306"/>
        <v>2020</v>
      </c>
      <c r="T4919" s="1">
        <f t="shared" si="307"/>
        <v>1</v>
      </c>
    </row>
    <row r="4920" spans="1:20" x14ac:dyDescent="0.2">
      <c r="A4920" s="3" t="s">
        <v>311</v>
      </c>
      <c r="B4920" s="3" t="s">
        <v>2379</v>
      </c>
      <c r="C4920" s="4" t="s">
        <v>2312</v>
      </c>
      <c r="D4920" s="5" t="s">
        <v>2313</v>
      </c>
      <c r="E4920" s="4" t="s">
        <v>2314</v>
      </c>
      <c r="F4920" s="6">
        <v>825.21</v>
      </c>
      <c r="G4920" s="4">
        <v>130592</v>
      </c>
      <c r="H4920" s="4">
        <v>137814</v>
      </c>
      <c r="I4920" s="5">
        <v>5.98785319</v>
      </c>
      <c r="J4920" s="5">
        <v>1.0553020093114001</v>
      </c>
      <c r="K4920" s="5" t="s">
        <v>38</v>
      </c>
      <c r="L4920" s="5">
        <v>23</v>
      </c>
      <c r="M4920" s="7" t="s">
        <v>2380</v>
      </c>
      <c r="N4920" s="7" t="s">
        <v>2381</v>
      </c>
      <c r="O4920" s="9" t="str">
        <f t="shared" si="304"/>
        <v>2020-02-11</v>
      </c>
      <c r="P4920" s="1" t="str">
        <f>VLOOKUP(K4920,de_para!$A$2:$B$46,2,0)</f>
        <v>Credenciamento</v>
      </c>
      <c r="Q4920" s="1">
        <v>0</v>
      </c>
      <c r="R4920" s="1">
        <f t="shared" si="305"/>
        <v>2</v>
      </c>
      <c r="S4920" s="1">
        <f t="shared" si="306"/>
        <v>2020</v>
      </c>
      <c r="T4920" s="1">
        <f t="shared" si="307"/>
        <v>1</v>
      </c>
    </row>
    <row r="4921" spans="1:20" x14ac:dyDescent="0.2">
      <c r="A4921" s="3" t="s">
        <v>2283</v>
      </c>
      <c r="B4921" s="3" t="s">
        <v>2379</v>
      </c>
      <c r="C4921" s="4" t="s">
        <v>2365</v>
      </c>
      <c r="D4921" s="5" t="s">
        <v>2366</v>
      </c>
      <c r="E4921" s="4" t="s">
        <v>2367</v>
      </c>
      <c r="F4921" s="6">
        <v>3161.68</v>
      </c>
      <c r="G4921" s="4">
        <v>266047</v>
      </c>
      <c r="H4921" s="4">
        <v>424472</v>
      </c>
      <c r="I4921" s="5">
        <v>7.4485007300000001</v>
      </c>
      <c r="J4921" s="5">
        <v>1.5954774908192999</v>
      </c>
      <c r="K4921" s="5" t="s">
        <v>19</v>
      </c>
      <c r="L4921" s="5">
        <v>48</v>
      </c>
      <c r="M4921" s="7" t="s">
        <v>2380</v>
      </c>
      <c r="N4921" s="7" t="s">
        <v>2381</v>
      </c>
      <c r="O4921" s="9" t="str">
        <f t="shared" si="304"/>
        <v>2020-02-11</v>
      </c>
      <c r="P4921" s="1" t="str">
        <f>VLOOKUP(K4921,de_para!$A$2:$B$46,2,0)</f>
        <v>web event</v>
      </c>
      <c r="Q4921" s="1">
        <v>0</v>
      </c>
      <c r="R4921" s="1">
        <f t="shared" si="305"/>
        <v>2</v>
      </c>
      <c r="S4921" s="1">
        <f t="shared" si="306"/>
        <v>2020</v>
      </c>
      <c r="T4921" s="1">
        <f t="shared" si="307"/>
        <v>1</v>
      </c>
    </row>
    <row r="4922" spans="1:20" x14ac:dyDescent="0.2">
      <c r="A4922" s="3" t="s">
        <v>2152</v>
      </c>
      <c r="B4922" s="3" t="s">
        <v>2379</v>
      </c>
      <c r="C4922" s="4" t="s">
        <v>2153</v>
      </c>
      <c r="D4922" s="5" t="s">
        <v>2154</v>
      </c>
      <c r="E4922" s="4" t="s">
        <v>2155</v>
      </c>
      <c r="F4922" s="6">
        <v>4370.8</v>
      </c>
      <c r="G4922" s="4">
        <v>12740</v>
      </c>
      <c r="H4922" s="4">
        <v>175811</v>
      </c>
      <c r="I4922" s="5">
        <v>24.86078801</v>
      </c>
      <c r="J4922" s="5">
        <v>13.799921507063999</v>
      </c>
      <c r="K4922" s="5" t="s">
        <v>2156</v>
      </c>
      <c r="L4922" s="5">
        <v>40</v>
      </c>
      <c r="M4922" s="7" t="s">
        <v>2380</v>
      </c>
      <c r="N4922" s="7" t="s">
        <v>2381</v>
      </c>
      <c r="O4922" s="9" t="str">
        <f t="shared" si="304"/>
        <v>2020-02-11</v>
      </c>
      <c r="P4922" s="1" t="str">
        <f>VLOOKUP(K4922,de_para!$A$2:$B$46,2,0)</f>
        <v>credito_confirmado</v>
      </c>
      <c r="Q4922" s="1">
        <v>0</v>
      </c>
      <c r="R4922" s="1">
        <f t="shared" si="305"/>
        <v>2</v>
      </c>
      <c r="S4922" s="1">
        <f t="shared" si="306"/>
        <v>2020</v>
      </c>
      <c r="T4922" s="1">
        <f t="shared" si="307"/>
        <v>1</v>
      </c>
    </row>
    <row r="4923" spans="1:20" x14ac:dyDescent="0.2">
      <c r="A4923" s="3" t="s">
        <v>2188</v>
      </c>
      <c r="B4923" s="3" t="s">
        <v>2379</v>
      </c>
      <c r="C4923" s="4" t="s">
        <v>2189</v>
      </c>
      <c r="D4923" s="5" t="s">
        <v>1524</v>
      </c>
      <c r="E4923" s="4" t="s">
        <v>1525</v>
      </c>
      <c r="F4923" s="6">
        <v>3297.17</v>
      </c>
      <c r="G4923" s="4">
        <v>77842</v>
      </c>
      <c r="H4923" s="4">
        <v>286070</v>
      </c>
      <c r="I4923" s="5">
        <v>11.525745450000001</v>
      </c>
      <c r="J4923" s="5">
        <v>3.6750083502479001</v>
      </c>
      <c r="K4923" s="5" t="s">
        <v>19</v>
      </c>
      <c r="L4923" s="5">
        <v>86</v>
      </c>
      <c r="M4923" s="7" t="s">
        <v>2380</v>
      </c>
      <c r="N4923" s="7" t="s">
        <v>2381</v>
      </c>
      <c r="O4923" s="9" t="str">
        <f t="shared" si="304"/>
        <v>2020-02-11</v>
      </c>
      <c r="P4923" s="1" t="str">
        <f>VLOOKUP(K4923,de_para!$A$2:$B$46,2,0)</f>
        <v>web event</v>
      </c>
      <c r="Q4923" s="1">
        <v>0</v>
      </c>
      <c r="R4923" s="1">
        <f t="shared" si="305"/>
        <v>2</v>
      </c>
      <c r="S4923" s="1">
        <f t="shared" si="306"/>
        <v>2020</v>
      </c>
      <c r="T4923" s="1">
        <f t="shared" si="307"/>
        <v>1</v>
      </c>
    </row>
    <row r="4924" spans="1:20" x14ac:dyDescent="0.2">
      <c r="A4924" s="3" t="s">
        <v>1305</v>
      </c>
      <c r="B4924" s="3" t="s">
        <v>2379</v>
      </c>
      <c r="C4924" s="4" t="s">
        <v>2293</v>
      </c>
      <c r="D4924" s="5" t="s">
        <v>2288</v>
      </c>
      <c r="E4924" s="4" t="s">
        <v>2289</v>
      </c>
      <c r="F4924" s="6">
        <v>68.430000000000007</v>
      </c>
      <c r="G4924" s="4">
        <v>7404</v>
      </c>
      <c r="H4924" s="4">
        <v>8133</v>
      </c>
      <c r="I4924" s="5">
        <v>8.4138694199999993</v>
      </c>
      <c r="J4924" s="5">
        <v>1.0984602917341999</v>
      </c>
      <c r="K4924" s="5" t="s">
        <v>2290</v>
      </c>
      <c r="L4924" s="5" t="s">
        <v>42</v>
      </c>
      <c r="M4924" s="7" t="s">
        <v>2380</v>
      </c>
      <c r="N4924" s="7" t="s">
        <v>2381</v>
      </c>
      <c r="O4924" s="9" t="str">
        <f t="shared" si="304"/>
        <v>2020-02-11</v>
      </c>
      <c r="P4924" s="1" t="str">
        <f>VLOOKUP(K4924,de_para!$A$2:$B$46,2,0)</f>
        <v>Credenciamento</v>
      </c>
      <c r="Q4924" s="1">
        <v>0</v>
      </c>
      <c r="R4924" s="1">
        <f t="shared" si="305"/>
        <v>2</v>
      </c>
      <c r="S4924" s="1">
        <f t="shared" si="306"/>
        <v>2020</v>
      </c>
      <c r="T4924" s="1">
        <f t="shared" si="307"/>
        <v>1</v>
      </c>
    </row>
    <row r="4925" spans="1:20" x14ac:dyDescent="0.2">
      <c r="A4925" s="3" t="s">
        <v>1466</v>
      </c>
      <c r="B4925" s="3" t="s">
        <v>2379</v>
      </c>
      <c r="C4925" s="4" t="s">
        <v>2364</v>
      </c>
      <c r="D4925" s="5" t="s">
        <v>1108</v>
      </c>
      <c r="E4925" s="4" t="s">
        <v>1109</v>
      </c>
      <c r="F4925" s="6">
        <v>190.03</v>
      </c>
      <c r="G4925" s="4">
        <v>36672</v>
      </c>
      <c r="H4925" s="4">
        <v>37715</v>
      </c>
      <c r="I4925" s="5">
        <v>5.0385788099999997</v>
      </c>
      <c r="J4925" s="5">
        <v>1.0284413176264999</v>
      </c>
      <c r="K4925" s="5" t="s">
        <v>19</v>
      </c>
      <c r="L4925" s="5">
        <v>11</v>
      </c>
      <c r="M4925" s="7" t="s">
        <v>2380</v>
      </c>
      <c r="N4925" s="7" t="s">
        <v>2381</v>
      </c>
      <c r="O4925" s="9" t="str">
        <f t="shared" si="304"/>
        <v>2020-02-11</v>
      </c>
      <c r="P4925" s="1" t="str">
        <f>VLOOKUP(K4925,de_para!$A$2:$B$46,2,0)</f>
        <v>web event</v>
      </c>
      <c r="Q4925" s="1">
        <v>0</v>
      </c>
      <c r="R4925" s="1">
        <f t="shared" si="305"/>
        <v>2</v>
      </c>
      <c r="S4925" s="1">
        <f t="shared" si="306"/>
        <v>2020</v>
      </c>
      <c r="T4925" s="1">
        <f t="shared" si="307"/>
        <v>1</v>
      </c>
    </row>
    <row r="4926" spans="1:20" x14ac:dyDescent="0.2">
      <c r="A4926" s="3" t="s">
        <v>311</v>
      </c>
      <c r="B4926" s="3" t="s">
        <v>2379</v>
      </c>
      <c r="C4926" s="4" t="s">
        <v>2305</v>
      </c>
      <c r="D4926" s="5" t="s">
        <v>2288</v>
      </c>
      <c r="E4926" s="4" t="s">
        <v>2289</v>
      </c>
      <c r="F4926" s="6">
        <v>727.3</v>
      </c>
      <c r="G4926" s="4">
        <v>108480</v>
      </c>
      <c r="H4926" s="4">
        <v>128584</v>
      </c>
      <c r="I4926" s="5">
        <v>5.65622472</v>
      </c>
      <c r="J4926" s="5">
        <v>1.1853244837757999</v>
      </c>
      <c r="K4926" s="5" t="s">
        <v>2290</v>
      </c>
      <c r="L4926" s="5" t="s">
        <v>42</v>
      </c>
      <c r="M4926" s="7" t="s">
        <v>2380</v>
      </c>
      <c r="N4926" s="7" t="s">
        <v>2381</v>
      </c>
      <c r="O4926" s="9" t="str">
        <f t="shared" si="304"/>
        <v>2020-02-11</v>
      </c>
      <c r="P4926" s="1" t="str">
        <f>VLOOKUP(K4926,de_para!$A$2:$B$46,2,0)</f>
        <v>Credenciamento</v>
      </c>
      <c r="Q4926" s="1">
        <v>0</v>
      </c>
      <c r="R4926" s="1">
        <f t="shared" si="305"/>
        <v>2</v>
      </c>
      <c r="S4926" s="1">
        <f t="shared" si="306"/>
        <v>2020</v>
      </c>
      <c r="T4926" s="1">
        <f t="shared" si="307"/>
        <v>1</v>
      </c>
    </row>
    <row r="4927" spans="1:20" x14ac:dyDescent="0.2">
      <c r="A4927" s="3" t="s">
        <v>2283</v>
      </c>
      <c r="B4927" s="3" t="s">
        <v>2379</v>
      </c>
      <c r="C4927" s="4" t="s">
        <v>2284</v>
      </c>
      <c r="D4927" s="5" t="s">
        <v>2285</v>
      </c>
      <c r="E4927" s="4" t="s">
        <v>2286</v>
      </c>
      <c r="F4927" s="6">
        <v>3962.92</v>
      </c>
      <c r="G4927" s="4">
        <v>296192</v>
      </c>
      <c r="H4927" s="4">
        <v>477975</v>
      </c>
      <c r="I4927" s="5">
        <v>8.2910612500000003</v>
      </c>
      <c r="J4927" s="5">
        <v>1.6137336592481</v>
      </c>
      <c r="K4927" s="5" t="s">
        <v>19</v>
      </c>
      <c r="L4927" s="5">
        <v>64</v>
      </c>
      <c r="M4927" s="7" t="s">
        <v>2380</v>
      </c>
      <c r="N4927" s="7" t="s">
        <v>2381</v>
      </c>
      <c r="O4927" s="9" t="str">
        <f t="shared" si="304"/>
        <v>2020-02-11</v>
      </c>
      <c r="P4927" s="1" t="str">
        <f>VLOOKUP(K4927,de_para!$A$2:$B$46,2,0)</f>
        <v>web event</v>
      </c>
      <c r="Q4927" s="1">
        <v>0</v>
      </c>
      <c r="R4927" s="1">
        <f t="shared" si="305"/>
        <v>2</v>
      </c>
      <c r="S4927" s="1">
        <f t="shared" si="306"/>
        <v>2020</v>
      </c>
      <c r="T4927" s="1">
        <f t="shared" si="307"/>
        <v>1</v>
      </c>
    </row>
    <row r="4928" spans="1:20" x14ac:dyDescent="0.2">
      <c r="A4928" s="3" t="s">
        <v>311</v>
      </c>
      <c r="B4928" s="3" t="s">
        <v>2417</v>
      </c>
      <c r="C4928" s="4" t="s">
        <v>2305</v>
      </c>
      <c r="D4928" s="5" t="s">
        <v>2288</v>
      </c>
      <c r="E4928" s="4" t="s">
        <v>2289</v>
      </c>
      <c r="F4928" s="6">
        <v>499.47</v>
      </c>
      <c r="G4928" s="4">
        <v>74592</v>
      </c>
      <c r="H4928" s="4">
        <v>80548</v>
      </c>
      <c r="I4928" s="5">
        <v>6.2008988399999998</v>
      </c>
      <c r="J4928" s="5">
        <v>1.0798477048477</v>
      </c>
      <c r="K4928" s="5" t="s">
        <v>2290</v>
      </c>
      <c r="L4928" s="5" t="s">
        <v>42</v>
      </c>
      <c r="M4928" s="7" t="s">
        <v>2418</v>
      </c>
      <c r="N4928" s="7" t="s">
        <v>2419</v>
      </c>
      <c r="O4928" s="9" t="str">
        <f t="shared" si="304"/>
        <v>2020-02-04</v>
      </c>
      <c r="P4928" s="1" t="str">
        <f>VLOOKUP(K4928,de_para!$A$2:$B$46,2,0)</f>
        <v>Credenciamento</v>
      </c>
      <c r="Q4928" s="1">
        <v>0</v>
      </c>
      <c r="R4928" s="1">
        <f t="shared" si="305"/>
        <v>2</v>
      </c>
      <c r="S4928" s="1">
        <f t="shared" si="306"/>
        <v>2020</v>
      </c>
      <c r="T4928" s="1">
        <f t="shared" si="307"/>
        <v>1</v>
      </c>
    </row>
    <row r="4929" spans="1:20" x14ac:dyDescent="0.2">
      <c r="A4929" s="3" t="s">
        <v>1327</v>
      </c>
      <c r="B4929" s="3" t="s">
        <v>2417</v>
      </c>
      <c r="C4929" s="4" t="s">
        <v>1328</v>
      </c>
      <c r="D4929" s="5" t="s">
        <v>1329</v>
      </c>
      <c r="E4929" s="4" t="s">
        <v>1330</v>
      </c>
      <c r="F4929" s="6">
        <v>11041.62</v>
      </c>
      <c r="G4929" s="4">
        <v>152928</v>
      </c>
      <c r="H4929" s="4">
        <v>509422</v>
      </c>
      <c r="I4929" s="5">
        <v>21.67480007</v>
      </c>
      <c r="J4929" s="5">
        <v>3.3311231429168999</v>
      </c>
      <c r="K4929" s="5" t="s">
        <v>30</v>
      </c>
      <c r="L4929" s="5">
        <v>484</v>
      </c>
      <c r="M4929" s="7" t="s">
        <v>2418</v>
      </c>
      <c r="N4929" s="7" t="s">
        <v>2419</v>
      </c>
      <c r="O4929" s="9" t="str">
        <f t="shared" si="304"/>
        <v>2020-02-04</v>
      </c>
      <c r="P4929" s="1" t="str">
        <f>VLOOKUP(K4929,de_para!$A$2:$B$46,2,0)</f>
        <v>Lead Ads</v>
      </c>
      <c r="Q4929" s="1">
        <v>0</v>
      </c>
      <c r="R4929" s="1">
        <f t="shared" si="305"/>
        <v>2</v>
      </c>
      <c r="S4929" s="1">
        <f t="shared" si="306"/>
        <v>2020</v>
      </c>
      <c r="T4929" s="1">
        <f t="shared" si="307"/>
        <v>1</v>
      </c>
    </row>
    <row r="4930" spans="1:20" x14ac:dyDescent="0.2">
      <c r="A4930" s="3" t="s">
        <v>311</v>
      </c>
      <c r="B4930" s="3" t="s">
        <v>2417</v>
      </c>
      <c r="C4930" s="4" t="s">
        <v>2312</v>
      </c>
      <c r="D4930" s="5" t="s">
        <v>2313</v>
      </c>
      <c r="E4930" s="4" t="s">
        <v>2314</v>
      </c>
      <c r="F4930" s="6">
        <v>12034.64</v>
      </c>
      <c r="G4930" s="4">
        <v>1129472</v>
      </c>
      <c r="H4930" s="4">
        <v>1972230</v>
      </c>
      <c r="I4930" s="5">
        <v>6.1020469200000003</v>
      </c>
      <c r="J4930" s="5">
        <v>1.7461521843835</v>
      </c>
      <c r="K4930" s="5" t="s">
        <v>38</v>
      </c>
      <c r="L4930" s="5">
        <v>58</v>
      </c>
      <c r="M4930" s="7" t="s">
        <v>2418</v>
      </c>
      <c r="N4930" s="7" t="s">
        <v>2419</v>
      </c>
      <c r="O4930" s="9" t="str">
        <f t="shared" si="304"/>
        <v>2020-02-04</v>
      </c>
      <c r="P4930" s="1" t="str">
        <f>VLOOKUP(K4930,de_para!$A$2:$B$46,2,0)</f>
        <v>Credenciamento</v>
      </c>
      <c r="Q4930" s="1">
        <v>0</v>
      </c>
      <c r="R4930" s="1">
        <f t="shared" si="305"/>
        <v>2</v>
      </c>
      <c r="S4930" s="1">
        <f t="shared" si="306"/>
        <v>2020</v>
      </c>
      <c r="T4930" s="1">
        <f t="shared" si="307"/>
        <v>1</v>
      </c>
    </row>
    <row r="4931" spans="1:20" x14ac:dyDescent="0.2">
      <c r="A4931" s="3" t="s">
        <v>958</v>
      </c>
      <c r="B4931" s="3" t="s">
        <v>2417</v>
      </c>
      <c r="C4931" s="4" t="s">
        <v>2420</v>
      </c>
      <c r="D4931" s="5" t="s">
        <v>2394</v>
      </c>
      <c r="E4931" s="4" t="s">
        <v>2395</v>
      </c>
      <c r="F4931" s="6">
        <v>0</v>
      </c>
      <c r="G4931" s="4">
        <v>0</v>
      </c>
      <c r="H4931" s="4">
        <v>0</v>
      </c>
      <c r="I4931" s="5" t="s">
        <v>42</v>
      </c>
      <c r="J4931" s="5">
        <v>0</v>
      </c>
      <c r="K4931" s="5" t="s">
        <v>2396</v>
      </c>
      <c r="L4931" s="5">
        <v>1</v>
      </c>
      <c r="M4931" s="7" t="s">
        <v>2418</v>
      </c>
      <c r="N4931" s="7" t="s">
        <v>2419</v>
      </c>
      <c r="O4931" s="9" t="str">
        <f t="shared" ref="O4931:O4994" si="308">RIGHT(B4931,10)</f>
        <v>2020-02-04</v>
      </c>
      <c r="P4931" s="1" t="str">
        <f>VLOOKUP(K4931,de_para!$A$2:$B$46,2,0)</f>
        <v>Credenciamento</v>
      </c>
      <c r="Q4931" s="1">
        <v>0</v>
      </c>
      <c r="R4931" s="1">
        <f t="shared" ref="R4931:R4994" si="309">MONTH(O4931)</f>
        <v>2</v>
      </c>
      <c r="S4931" s="1">
        <f t="shared" ref="S4931:S4994" si="310">YEAR(O4931)</f>
        <v>2020</v>
      </c>
      <c r="T4931" s="1">
        <f t="shared" ref="T4931:T4994" si="311">IF(R4931&lt;7,1,2)</f>
        <v>1</v>
      </c>
    </row>
    <row r="4932" spans="1:20" x14ac:dyDescent="0.2">
      <c r="A4932" s="3" t="s">
        <v>2421</v>
      </c>
      <c r="B4932" s="3" t="s">
        <v>2417</v>
      </c>
      <c r="C4932" s="4" t="s">
        <v>2422</v>
      </c>
      <c r="D4932" s="5" t="s">
        <v>2423</v>
      </c>
      <c r="E4932" s="4" t="s">
        <v>2424</v>
      </c>
      <c r="F4932" s="6">
        <v>752.22</v>
      </c>
      <c r="G4932" s="4">
        <v>318593</v>
      </c>
      <c r="H4932" s="4">
        <v>349895</v>
      </c>
      <c r="I4932" s="5">
        <v>2.1498449499999999</v>
      </c>
      <c r="J4932" s="5">
        <v>1.0982507462499</v>
      </c>
      <c r="K4932" s="5" t="s">
        <v>19</v>
      </c>
      <c r="L4932" s="5">
        <v>8</v>
      </c>
      <c r="M4932" s="7" t="s">
        <v>2418</v>
      </c>
      <c r="N4932" s="7" t="s">
        <v>2419</v>
      </c>
      <c r="O4932" s="9" t="str">
        <f t="shared" si="308"/>
        <v>2020-02-04</v>
      </c>
      <c r="P4932" s="1" t="str">
        <f>VLOOKUP(K4932,de_para!$A$2:$B$46,2,0)</f>
        <v>web event</v>
      </c>
      <c r="Q4932" s="1">
        <v>0</v>
      </c>
      <c r="R4932" s="1">
        <f t="shared" si="309"/>
        <v>2</v>
      </c>
      <c r="S4932" s="1">
        <f t="shared" si="310"/>
        <v>2020</v>
      </c>
      <c r="T4932" s="1">
        <f t="shared" si="311"/>
        <v>1</v>
      </c>
    </row>
    <row r="4933" spans="1:20" x14ac:dyDescent="0.2">
      <c r="A4933" s="3" t="s">
        <v>2212</v>
      </c>
      <c r="B4933" s="3" t="s">
        <v>2417</v>
      </c>
      <c r="C4933" s="4" t="s">
        <v>2213</v>
      </c>
      <c r="D4933" s="5" t="s">
        <v>2165</v>
      </c>
      <c r="E4933" s="4" t="s">
        <v>2166</v>
      </c>
      <c r="F4933" s="6">
        <v>32.74</v>
      </c>
      <c r="G4933" s="4">
        <v>20860</v>
      </c>
      <c r="H4933" s="4">
        <v>45301</v>
      </c>
      <c r="I4933" s="5">
        <v>0.72272135000000004</v>
      </c>
      <c r="J4933" s="5">
        <v>2.1716682646212999</v>
      </c>
      <c r="K4933" s="5" t="s">
        <v>2167</v>
      </c>
      <c r="L4933" s="5">
        <v>175</v>
      </c>
      <c r="M4933" s="7" t="s">
        <v>2418</v>
      </c>
      <c r="N4933" s="7" t="s">
        <v>2419</v>
      </c>
      <c r="O4933" s="9" t="str">
        <f t="shared" si="308"/>
        <v>2020-02-04</v>
      </c>
      <c r="P4933" s="1" t="str">
        <f>VLOOKUP(K4933,de_para!$A$2:$B$46,2,0)</f>
        <v>web event</v>
      </c>
      <c r="Q4933" s="1">
        <v>0</v>
      </c>
      <c r="R4933" s="1">
        <f t="shared" si="309"/>
        <v>2</v>
      </c>
      <c r="S4933" s="1">
        <f t="shared" si="310"/>
        <v>2020</v>
      </c>
      <c r="T4933" s="1">
        <f t="shared" si="311"/>
        <v>1</v>
      </c>
    </row>
    <row r="4934" spans="1:20" x14ac:dyDescent="0.2">
      <c r="A4934" s="3" t="s">
        <v>2398</v>
      </c>
      <c r="B4934" s="3" t="s">
        <v>2417</v>
      </c>
      <c r="C4934" s="4" t="s">
        <v>2399</v>
      </c>
      <c r="D4934" s="5" t="s">
        <v>2154</v>
      </c>
      <c r="E4934" s="4" t="s">
        <v>2155</v>
      </c>
      <c r="F4934" s="6">
        <v>0</v>
      </c>
      <c r="G4934" s="4">
        <v>0</v>
      </c>
      <c r="H4934" s="4">
        <v>0</v>
      </c>
      <c r="I4934" s="5" t="s">
        <v>42</v>
      </c>
      <c r="J4934" s="5">
        <v>0</v>
      </c>
      <c r="K4934" s="5" t="s">
        <v>2156</v>
      </c>
      <c r="L4934" s="5">
        <v>15</v>
      </c>
      <c r="M4934" s="7" t="s">
        <v>2418</v>
      </c>
      <c r="N4934" s="7" t="s">
        <v>2419</v>
      </c>
      <c r="O4934" s="9" t="str">
        <f t="shared" si="308"/>
        <v>2020-02-04</v>
      </c>
      <c r="P4934" s="1" t="str">
        <f>VLOOKUP(K4934,de_para!$A$2:$B$46,2,0)</f>
        <v>credito_confirmado</v>
      </c>
      <c r="Q4934" s="1">
        <v>0</v>
      </c>
      <c r="R4934" s="1">
        <f t="shared" si="309"/>
        <v>2</v>
      </c>
      <c r="S4934" s="1">
        <f t="shared" si="310"/>
        <v>2020</v>
      </c>
      <c r="T4934" s="1">
        <f t="shared" si="311"/>
        <v>1</v>
      </c>
    </row>
    <row r="4935" spans="1:20" x14ac:dyDescent="0.2">
      <c r="A4935" s="3" t="s">
        <v>1892</v>
      </c>
      <c r="B4935" s="3" t="s">
        <v>2417</v>
      </c>
      <c r="C4935" s="4" t="s">
        <v>1893</v>
      </c>
      <c r="D4935" s="5" t="s">
        <v>1841</v>
      </c>
      <c r="E4935" s="4" t="s">
        <v>1842</v>
      </c>
      <c r="F4935" s="6">
        <v>1088.3499999999999</v>
      </c>
      <c r="G4935" s="4">
        <v>36672</v>
      </c>
      <c r="H4935" s="4">
        <v>55971</v>
      </c>
      <c r="I4935" s="5">
        <v>19.4448911</v>
      </c>
      <c r="J4935" s="5">
        <v>1.5262598167539001</v>
      </c>
      <c r="K4935" s="5" t="s">
        <v>1304</v>
      </c>
      <c r="L4935" s="5">
        <v>80</v>
      </c>
      <c r="M4935" s="7" t="s">
        <v>2418</v>
      </c>
      <c r="N4935" s="7" t="s">
        <v>2419</v>
      </c>
      <c r="O4935" s="9" t="str">
        <f t="shared" si="308"/>
        <v>2020-02-04</v>
      </c>
      <c r="P4935" s="1" t="str">
        <f>VLOOKUP(K4935,de_para!$A$2:$B$46,2,0)</f>
        <v>web event</v>
      </c>
      <c r="Q4935" s="1">
        <v>0</v>
      </c>
      <c r="R4935" s="1">
        <f t="shared" si="309"/>
        <v>2</v>
      </c>
      <c r="S4935" s="1">
        <f t="shared" si="310"/>
        <v>2020</v>
      </c>
      <c r="T4935" s="1">
        <f t="shared" si="311"/>
        <v>1</v>
      </c>
    </row>
    <row r="4936" spans="1:20" x14ac:dyDescent="0.2">
      <c r="A4936" s="3" t="s">
        <v>2221</v>
      </c>
      <c r="B4936" s="3" t="s">
        <v>2417</v>
      </c>
      <c r="C4936" s="4" t="s">
        <v>2250</v>
      </c>
      <c r="D4936" s="5" t="s">
        <v>1416</v>
      </c>
      <c r="E4936" s="4" t="s">
        <v>1417</v>
      </c>
      <c r="F4936" s="6">
        <v>2490.61</v>
      </c>
      <c r="G4936" s="4">
        <v>181696</v>
      </c>
      <c r="H4936" s="4">
        <v>215343</v>
      </c>
      <c r="I4936" s="5">
        <v>11.565781100000001</v>
      </c>
      <c r="J4936" s="5">
        <v>1.1851829429377001</v>
      </c>
      <c r="K4936" s="5" t="s">
        <v>200</v>
      </c>
      <c r="L4936" s="5">
        <v>238</v>
      </c>
      <c r="M4936" s="7" t="s">
        <v>2418</v>
      </c>
      <c r="N4936" s="7" t="s">
        <v>2419</v>
      </c>
      <c r="O4936" s="9" t="str">
        <f t="shared" si="308"/>
        <v>2020-02-04</v>
      </c>
      <c r="P4936" s="1" t="str">
        <f>VLOOKUP(K4936,de_para!$A$2:$B$46,2,0)</f>
        <v>Mensagem</v>
      </c>
      <c r="Q4936" s="1">
        <v>1</v>
      </c>
      <c r="R4936" s="1">
        <f t="shared" si="309"/>
        <v>2</v>
      </c>
      <c r="S4936" s="1">
        <f t="shared" si="310"/>
        <v>2020</v>
      </c>
      <c r="T4936" s="1">
        <f t="shared" si="311"/>
        <v>1</v>
      </c>
    </row>
    <row r="4937" spans="1:20" x14ac:dyDescent="0.2">
      <c r="A4937" s="3" t="s">
        <v>2353</v>
      </c>
      <c r="B4937" s="3" t="s">
        <v>2417</v>
      </c>
      <c r="C4937" s="4" t="s">
        <v>2354</v>
      </c>
      <c r="D4937" s="5" t="s">
        <v>2355</v>
      </c>
      <c r="E4937" s="4" t="s">
        <v>2356</v>
      </c>
      <c r="F4937" s="6">
        <v>3407.29</v>
      </c>
      <c r="G4937" s="4">
        <v>341760</v>
      </c>
      <c r="H4937" s="4">
        <v>536866</v>
      </c>
      <c r="I4937" s="5">
        <v>6.3466302600000004</v>
      </c>
      <c r="J4937" s="5">
        <v>1.5708860018727</v>
      </c>
      <c r="K4937" s="5" t="s">
        <v>38</v>
      </c>
      <c r="L4937" s="5">
        <v>2</v>
      </c>
      <c r="M4937" s="7" t="s">
        <v>2418</v>
      </c>
      <c r="N4937" s="7" t="s">
        <v>2419</v>
      </c>
      <c r="O4937" s="9" t="str">
        <f t="shared" si="308"/>
        <v>2020-02-04</v>
      </c>
      <c r="P4937" s="1" t="str">
        <f>VLOOKUP(K4937,de_para!$A$2:$B$46,2,0)</f>
        <v>Credenciamento</v>
      </c>
      <c r="Q4937" s="1">
        <v>1</v>
      </c>
      <c r="R4937" s="1">
        <f t="shared" si="309"/>
        <v>2</v>
      </c>
      <c r="S4937" s="1">
        <f t="shared" si="310"/>
        <v>2020</v>
      </c>
      <c r="T4937" s="1">
        <f t="shared" si="311"/>
        <v>1</v>
      </c>
    </row>
    <row r="4938" spans="1:20" x14ac:dyDescent="0.2">
      <c r="A4938" s="3" t="s">
        <v>2425</v>
      </c>
      <c r="B4938" s="3" t="s">
        <v>2417</v>
      </c>
      <c r="C4938" s="4" t="s">
        <v>2426</v>
      </c>
      <c r="D4938" s="5" t="s">
        <v>2385</v>
      </c>
      <c r="E4938" s="4" t="s">
        <v>2386</v>
      </c>
      <c r="F4938" s="6">
        <v>0</v>
      </c>
      <c r="G4938" s="4">
        <v>0</v>
      </c>
      <c r="H4938" s="4">
        <v>0</v>
      </c>
      <c r="I4938" s="5" t="s">
        <v>42</v>
      </c>
      <c r="J4938" s="5">
        <v>0</v>
      </c>
      <c r="K4938" s="5" t="s">
        <v>2387</v>
      </c>
      <c r="L4938" s="5">
        <v>24</v>
      </c>
      <c r="M4938" s="7" t="s">
        <v>2418</v>
      </c>
      <c r="N4938" s="7" t="s">
        <v>2419</v>
      </c>
      <c r="O4938" s="9" t="str">
        <f t="shared" si="308"/>
        <v>2020-02-04</v>
      </c>
      <c r="P4938" s="1" t="str">
        <f>VLOOKUP(K4938,de_para!$A$2:$B$46,2,0)</f>
        <v>web event</v>
      </c>
      <c r="Q4938" s="1">
        <v>0</v>
      </c>
      <c r="R4938" s="1">
        <f t="shared" si="309"/>
        <v>2</v>
      </c>
      <c r="S4938" s="1">
        <f t="shared" si="310"/>
        <v>2020</v>
      </c>
      <c r="T4938" s="1">
        <f t="shared" si="311"/>
        <v>1</v>
      </c>
    </row>
    <row r="4939" spans="1:20" x14ac:dyDescent="0.2">
      <c r="A4939" s="3" t="s">
        <v>2315</v>
      </c>
      <c r="B4939" s="3" t="s">
        <v>2417</v>
      </c>
      <c r="C4939" s="4" t="s">
        <v>2316</v>
      </c>
      <c r="D4939" s="5" t="s">
        <v>2154</v>
      </c>
      <c r="E4939" s="4" t="s">
        <v>2155</v>
      </c>
      <c r="F4939" s="6">
        <v>1891.34</v>
      </c>
      <c r="G4939" s="4">
        <v>3505</v>
      </c>
      <c r="H4939" s="4">
        <v>68097</v>
      </c>
      <c r="I4939" s="5">
        <v>27.774204439999998</v>
      </c>
      <c r="J4939" s="5">
        <v>19.428530670471002</v>
      </c>
      <c r="K4939" s="5" t="s">
        <v>2156</v>
      </c>
      <c r="L4939" s="5">
        <v>3</v>
      </c>
      <c r="M4939" s="7" t="s">
        <v>2418</v>
      </c>
      <c r="N4939" s="7" t="s">
        <v>2419</v>
      </c>
      <c r="O4939" s="9" t="str">
        <f t="shared" si="308"/>
        <v>2020-02-04</v>
      </c>
      <c r="P4939" s="1" t="str">
        <f>VLOOKUP(K4939,de_para!$A$2:$B$46,2,0)</f>
        <v>credito_confirmado</v>
      </c>
      <c r="Q4939" s="1">
        <v>0</v>
      </c>
      <c r="R4939" s="1">
        <f t="shared" si="309"/>
        <v>2</v>
      </c>
      <c r="S4939" s="1">
        <f t="shared" si="310"/>
        <v>2020</v>
      </c>
      <c r="T4939" s="1">
        <f t="shared" si="311"/>
        <v>1</v>
      </c>
    </row>
    <row r="4940" spans="1:20" x14ac:dyDescent="0.2">
      <c r="A4940" s="3" t="s">
        <v>311</v>
      </c>
      <c r="B4940" s="3" t="s">
        <v>2417</v>
      </c>
      <c r="C4940" s="4" t="s">
        <v>2393</v>
      </c>
      <c r="D4940" s="5" t="s">
        <v>2394</v>
      </c>
      <c r="E4940" s="4" t="s">
        <v>2395</v>
      </c>
      <c r="F4940" s="6">
        <v>0</v>
      </c>
      <c r="G4940" s="4">
        <v>0</v>
      </c>
      <c r="H4940" s="4">
        <v>0</v>
      </c>
      <c r="I4940" s="5" t="s">
        <v>42</v>
      </c>
      <c r="J4940" s="5">
        <v>0</v>
      </c>
      <c r="K4940" s="5" t="s">
        <v>2396</v>
      </c>
      <c r="L4940" s="5">
        <v>2</v>
      </c>
      <c r="M4940" s="7" t="s">
        <v>2418</v>
      </c>
      <c r="N4940" s="7" t="s">
        <v>2419</v>
      </c>
      <c r="O4940" s="9" t="str">
        <f t="shared" si="308"/>
        <v>2020-02-04</v>
      </c>
      <c r="P4940" s="1" t="str">
        <f>VLOOKUP(K4940,de_para!$A$2:$B$46,2,0)</f>
        <v>Credenciamento</v>
      </c>
      <c r="Q4940" s="1">
        <v>0</v>
      </c>
      <c r="R4940" s="1">
        <f t="shared" si="309"/>
        <v>2</v>
      </c>
      <c r="S4940" s="1">
        <f t="shared" si="310"/>
        <v>2020</v>
      </c>
      <c r="T4940" s="1">
        <f t="shared" si="311"/>
        <v>1</v>
      </c>
    </row>
    <row r="4941" spans="1:20" x14ac:dyDescent="0.2">
      <c r="A4941" s="3" t="s">
        <v>2283</v>
      </c>
      <c r="B4941" s="3" t="s">
        <v>2417</v>
      </c>
      <c r="C4941" s="4" t="s">
        <v>2427</v>
      </c>
      <c r="D4941" s="5" t="s">
        <v>2345</v>
      </c>
      <c r="E4941" s="4" t="s">
        <v>2346</v>
      </c>
      <c r="F4941" s="6">
        <v>38.85</v>
      </c>
      <c r="G4941" s="4">
        <v>2665</v>
      </c>
      <c r="H4941" s="4">
        <v>2737</v>
      </c>
      <c r="I4941" s="5">
        <v>14.1943734</v>
      </c>
      <c r="J4941" s="5">
        <v>1.0270168855535</v>
      </c>
      <c r="K4941" s="5" t="s">
        <v>38</v>
      </c>
      <c r="L4941" s="5" t="s">
        <v>42</v>
      </c>
      <c r="M4941" s="7" t="s">
        <v>2418</v>
      </c>
      <c r="N4941" s="7" t="s">
        <v>2419</v>
      </c>
      <c r="O4941" s="9" t="str">
        <f t="shared" si="308"/>
        <v>2020-02-04</v>
      </c>
      <c r="P4941" s="1" t="str">
        <f>VLOOKUP(K4941,de_para!$A$2:$B$46,2,0)</f>
        <v>Credenciamento</v>
      </c>
      <c r="Q4941" s="1">
        <v>1</v>
      </c>
      <c r="R4941" s="1">
        <f t="shared" si="309"/>
        <v>2</v>
      </c>
      <c r="S4941" s="1">
        <f t="shared" si="310"/>
        <v>2020</v>
      </c>
      <c r="T4941" s="1">
        <f t="shared" si="311"/>
        <v>1</v>
      </c>
    </row>
    <row r="4942" spans="1:20" x14ac:dyDescent="0.2">
      <c r="A4942" s="3" t="s">
        <v>1305</v>
      </c>
      <c r="B4942" s="3" t="s">
        <v>2417</v>
      </c>
      <c r="C4942" s="4" t="s">
        <v>1738</v>
      </c>
      <c r="D4942" s="5" t="s">
        <v>1108</v>
      </c>
      <c r="E4942" s="4" t="s">
        <v>1109</v>
      </c>
      <c r="F4942" s="6">
        <v>6084.92</v>
      </c>
      <c r="G4942" s="4">
        <v>292736</v>
      </c>
      <c r="H4942" s="4">
        <v>473016</v>
      </c>
      <c r="I4942" s="5">
        <v>12.864089160000001</v>
      </c>
      <c r="J4942" s="5">
        <v>1.6158449934412</v>
      </c>
      <c r="K4942" s="5" t="s">
        <v>19</v>
      </c>
      <c r="L4942" s="5">
        <v>197</v>
      </c>
      <c r="M4942" s="7" t="s">
        <v>2418</v>
      </c>
      <c r="N4942" s="7" t="s">
        <v>2419</v>
      </c>
      <c r="O4942" s="9" t="str">
        <f t="shared" si="308"/>
        <v>2020-02-04</v>
      </c>
      <c r="P4942" s="1" t="str">
        <f>VLOOKUP(K4942,de_para!$A$2:$B$46,2,0)</f>
        <v>web event</v>
      </c>
      <c r="Q4942" s="1">
        <v>0</v>
      </c>
      <c r="R4942" s="1">
        <f t="shared" si="309"/>
        <v>2</v>
      </c>
      <c r="S4942" s="1">
        <f t="shared" si="310"/>
        <v>2020</v>
      </c>
      <c r="T4942" s="1">
        <f t="shared" si="311"/>
        <v>1</v>
      </c>
    </row>
    <row r="4943" spans="1:20" x14ac:dyDescent="0.2">
      <c r="A4943" s="3" t="s">
        <v>1574</v>
      </c>
      <c r="B4943" s="3" t="s">
        <v>2417</v>
      </c>
      <c r="C4943" s="4" t="s">
        <v>2245</v>
      </c>
      <c r="D4943" s="5" t="s">
        <v>1249</v>
      </c>
      <c r="E4943" s="4" t="s">
        <v>1250</v>
      </c>
      <c r="F4943" s="6">
        <v>2421.42</v>
      </c>
      <c r="G4943" s="4">
        <v>406335</v>
      </c>
      <c r="H4943" s="4">
        <v>490654</v>
      </c>
      <c r="I4943" s="5">
        <v>4.9350866399999997</v>
      </c>
      <c r="J4943" s="5">
        <v>1.2075110438431</v>
      </c>
      <c r="K4943" s="5" t="s">
        <v>1251</v>
      </c>
      <c r="L4943" s="5">
        <v>39</v>
      </c>
      <c r="M4943" s="7" t="s">
        <v>2418</v>
      </c>
      <c r="N4943" s="7" t="s">
        <v>2419</v>
      </c>
      <c r="O4943" s="9" t="str">
        <f t="shared" si="308"/>
        <v>2020-02-04</v>
      </c>
      <c r="P4943" s="1" t="str">
        <f>VLOOKUP(K4943,de_para!$A$2:$B$46,2,0)</f>
        <v>Credenciamento</v>
      </c>
      <c r="Q4943" s="1">
        <v>0</v>
      </c>
      <c r="R4943" s="1">
        <f t="shared" si="309"/>
        <v>2</v>
      </c>
      <c r="S4943" s="1">
        <f t="shared" si="310"/>
        <v>2020</v>
      </c>
      <c r="T4943" s="1">
        <f t="shared" si="311"/>
        <v>1</v>
      </c>
    </row>
    <row r="4944" spans="1:20" x14ac:dyDescent="0.2">
      <c r="A4944" s="3" t="s">
        <v>2135</v>
      </c>
      <c r="B4944" s="3" t="s">
        <v>2417</v>
      </c>
      <c r="C4944" s="4" t="s">
        <v>2136</v>
      </c>
      <c r="D4944" s="5" t="s">
        <v>1841</v>
      </c>
      <c r="E4944" s="4" t="s">
        <v>1842</v>
      </c>
      <c r="F4944" s="6">
        <v>58.33</v>
      </c>
      <c r="G4944" s="4">
        <v>4356</v>
      </c>
      <c r="H4944" s="4">
        <v>5679</v>
      </c>
      <c r="I4944" s="5">
        <v>10.271174500000001</v>
      </c>
      <c r="J4944" s="5">
        <v>1.3037190082645</v>
      </c>
      <c r="K4944" s="5" t="s">
        <v>1304</v>
      </c>
      <c r="L4944" s="5">
        <v>12</v>
      </c>
      <c r="M4944" s="7" t="s">
        <v>2418</v>
      </c>
      <c r="N4944" s="7" t="s">
        <v>2419</v>
      </c>
      <c r="O4944" s="9" t="str">
        <f t="shared" si="308"/>
        <v>2020-02-04</v>
      </c>
      <c r="P4944" s="1" t="str">
        <f>VLOOKUP(K4944,de_para!$A$2:$B$46,2,0)</f>
        <v>web event</v>
      </c>
      <c r="Q4944" s="1">
        <v>0</v>
      </c>
      <c r="R4944" s="1">
        <f t="shared" si="309"/>
        <v>2</v>
      </c>
      <c r="S4944" s="1">
        <f t="shared" si="310"/>
        <v>2020</v>
      </c>
      <c r="T4944" s="1">
        <f t="shared" si="311"/>
        <v>1</v>
      </c>
    </row>
    <row r="4945" spans="1:20" x14ac:dyDescent="0.2">
      <c r="A4945" s="3" t="s">
        <v>1574</v>
      </c>
      <c r="B4945" s="3" t="s">
        <v>2417</v>
      </c>
      <c r="C4945" s="4" t="s">
        <v>2248</v>
      </c>
      <c r="D4945" s="5" t="s">
        <v>2237</v>
      </c>
      <c r="E4945" s="4" t="s">
        <v>2238</v>
      </c>
      <c r="F4945" s="6">
        <v>775.29</v>
      </c>
      <c r="G4945" s="4">
        <v>85296</v>
      </c>
      <c r="H4945" s="4">
        <v>87214</v>
      </c>
      <c r="I4945" s="5">
        <v>8.8895131500000009</v>
      </c>
      <c r="J4945" s="5">
        <v>1.0224864003001</v>
      </c>
      <c r="K4945" s="5" t="s">
        <v>30</v>
      </c>
      <c r="L4945" s="5">
        <v>44</v>
      </c>
      <c r="M4945" s="7" t="s">
        <v>2418</v>
      </c>
      <c r="N4945" s="7" t="s">
        <v>2419</v>
      </c>
      <c r="O4945" s="9" t="str">
        <f t="shared" si="308"/>
        <v>2020-02-04</v>
      </c>
      <c r="P4945" s="1" t="str">
        <f>VLOOKUP(K4945,de_para!$A$2:$B$46,2,0)</f>
        <v>Lead Ads</v>
      </c>
      <c r="Q4945" s="1">
        <v>0</v>
      </c>
      <c r="R4945" s="1">
        <f t="shared" si="309"/>
        <v>2</v>
      </c>
      <c r="S4945" s="1">
        <f t="shared" si="310"/>
        <v>2020</v>
      </c>
      <c r="T4945" s="1">
        <f t="shared" si="311"/>
        <v>1</v>
      </c>
    </row>
    <row r="4946" spans="1:20" x14ac:dyDescent="0.2">
      <c r="A4946" s="3" t="s">
        <v>1548</v>
      </c>
      <c r="B4946" s="3" t="s">
        <v>2417</v>
      </c>
      <c r="C4946" s="4" t="s">
        <v>1640</v>
      </c>
      <c r="D4946" s="5" t="s">
        <v>1524</v>
      </c>
      <c r="E4946" s="4" t="s">
        <v>1525</v>
      </c>
      <c r="F4946" s="6">
        <v>19075.38</v>
      </c>
      <c r="G4946" s="4">
        <v>211008</v>
      </c>
      <c r="H4946" s="4">
        <v>935962</v>
      </c>
      <c r="I4946" s="5">
        <v>20.3805069</v>
      </c>
      <c r="J4946" s="5">
        <v>4.4356706854716004</v>
      </c>
      <c r="K4946" s="5" t="s">
        <v>19</v>
      </c>
      <c r="L4946" s="5">
        <v>690</v>
      </c>
      <c r="M4946" s="7" t="s">
        <v>2418</v>
      </c>
      <c r="N4946" s="7" t="s">
        <v>2419</v>
      </c>
      <c r="O4946" s="9" t="str">
        <f t="shared" si="308"/>
        <v>2020-02-04</v>
      </c>
      <c r="P4946" s="1" t="str">
        <f>VLOOKUP(K4946,de_para!$A$2:$B$46,2,0)</f>
        <v>web event</v>
      </c>
      <c r="Q4946" s="1">
        <v>0</v>
      </c>
      <c r="R4946" s="1">
        <f t="shared" si="309"/>
        <v>2</v>
      </c>
      <c r="S4946" s="1">
        <f t="shared" si="310"/>
        <v>2020</v>
      </c>
      <c r="T4946" s="1">
        <f t="shared" si="311"/>
        <v>1</v>
      </c>
    </row>
    <row r="4947" spans="1:20" x14ac:dyDescent="0.2">
      <c r="A4947" s="3" t="s">
        <v>2200</v>
      </c>
      <c r="B4947" s="3" t="s">
        <v>2417</v>
      </c>
      <c r="C4947" s="4" t="s">
        <v>2201</v>
      </c>
      <c r="D4947" s="5" t="s">
        <v>1416</v>
      </c>
      <c r="E4947" s="4" t="s">
        <v>1417</v>
      </c>
      <c r="F4947" s="6">
        <v>3616.97</v>
      </c>
      <c r="G4947" s="4">
        <v>226368</v>
      </c>
      <c r="H4947" s="4">
        <v>291255</v>
      </c>
      <c r="I4947" s="5">
        <v>12.418567919999999</v>
      </c>
      <c r="J4947" s="5">
        <v>1.2866438719254001</v>
      </c>
      <c r="K4947" s="5" t="s">
        <v>200</v>
      </c>
      <c r="L4947" s="5">
        <v>274</v>
      </c>
      <c r="M4947" s="7" t="s">
        <v>2418</v>
      </c>
      <c r="N4947" s="7" t="s">
        <v>2419</v>
      </c>
      <c r="O4947" s="9" t="str">
        <f t="shared" si="308"/>
        <v>2020-02-04</v>
      </c>
      <c r="P4947" s="1" t="str">
        <f>VLOOKUP(K4947,de_para!$A$2:$B$46,2,0)</f>
        <v>Mensagem</v>
      </c>
      <c r="Q4947" s="1">
        <v>1</v>
      </c>
      <c r="R4947" s="1">
        <f t="shared" si="309"/>
        <v>2</v>
      </c>
      <c r="S4947" s="1">
        <f t="shared" si="310"/>
        <v>2020</v>
      </c>
      <c r="T4947" s="1">
        <f t="shared" si="311"/>
        <v>1</v>
      </c>
    </row>
    <row r="4948" spans="1:20" x14ac:dyDescent="0.2">
      <c r="A4948" s="3" t="s">
        <v>2428</v>
      </c>
      <c r="B4948" s="3" t="s">
        <v>2417</v>
      </c>
      <c r="C4948" s="4" t="s">
        <v>2429</v>
      </c>
      <c r="D4948" s="5" t="s">
        <v>2430</v>
      </c>
      <c r="E4948" s="4" t="s">
        <v>2431</v>
      </c>
      <c r="F4948" s="6">
        <v>0</v>
      </c>
      <c r="G4948" s="4">
        <v>0</v>
      </c>
      <c r="H4948" s="4">
        <v>0</v>
      </c>
      <c r="I4948" s="5" t="s">
        <v>42</v>
      </c>
      <c r="J4948" s="5">
        <v>0</v>
      </c>
      <c r="K4948" s="5" t="s">
        <v>2156</v>
      </c>
      <c r="L4948" s="5">
        <v>1</v>
      </c>
      <c r="M4948" s="7" t="s">
        <v>2418</v>
      </c>
      <c r="N4948" s="7" t="s">
        <v>2419</v>
      </c>
      <c r="O4948" s="9" t="str">
        <f t="shared" si="308"/>
        <v>2020-02-04</v>
      </c>
      <c r="P4948" s="1" t="str">
        <f>VLOOKUP(K4948,de_para!$A$2:$B$46,2,0)</f>
        <v>credito_confirmado</v>
      </c>
      <c r="Q4948" s="1">
        <v>0</v>
      </c>
      <c r="R4948" s="1">
        <f t="shared" si="309"/>
        <v>2</v>
      </c>
      <c r="S4948" s="1">
        <f t="shared" si="310"/>
        <v>2020</v>
      </c>
      <c r="T4948" s="1">
        <f t="shared" si="311"/>
        <v>1</v>
      </c>
    </row>
    <row r="4949" spans="1:20" x14ac:dyDescent="0.2">
      <c r="A4949" s="3" t="s">
        <v>2204</v>
      </c>
      <c r="B4949" s="3" t="s">
        <v>2417</v>
      </c>
      <c r="C4949" s="4" t="s">
        <v>2205</v>
      </c>
      <c r="D4949" s="5" t="s">
        <v>1503</v>
      </c>
      <c r="E4949" s="4" t="s">
        <v>1504</v>
      </c>
      <c r="F4949" s="6">
        <v>75.13</v>
      </c>
      <c r="G4949" s="4">
        <v>5808</v>
      </c>
      <c r="H4949" s="4">
        <v>7377</v>
      </c>
      <c r="I4949" s="5">
        <v>10.18435678</v>
      </c>
      <c r="J4949" s="5">
        <v>1.2701446280991999</v>
      </c>
      <c r="K4949" s="5" t="s">
        <v>1304</v>
      </c>
      <c r="L4949" s="5">
        <v>8</v>
      </c>
      <c r="M4949" s="7" t="s">
        <v>2418</v>
      </c>
      <c r="N4949" s="7" t="s">
        <v>2419</v>
      </c>
      <c r="O4949" s="9" t="str">
        <f t="shared" si="308"/>
        <v>2020-02-04</v>
      </c>
      <c r="P4949" s="1" t="str">
        <f>VLOOKUP(K4949,de_para!$A$2:$B$46,2,0)</f>
        <v>web event</v>
      </c>
      <c r="Q4949" s="1">
        <v>0</v>
      </c>
      <c r="R4949" s="1">
        <f t="shared" si="309"/>
        <v>2</v>
      </c>
      <c r="S4949" s="1">
        <f t="shared" si="310"/>
        <v>2020</v>
      </c>
      <c r="T4949" s="1">
        <f t="shared" si="311"/>
        <v>1</v>
      </c>
    </row>
    <row r="4950" spans="1:20" x14ac:dyDescent="0.2">
      <c r="A4950" s="3" t="s">
        <v>1574</v>
      </c>
      <c r="B4950" s="3" t="s">
        <v>2417</v>
      </c>
      <c r="C4950" s="4" t="s">
        <v>2239</v>
      </c>
      <c r="D4950" s="5" t="s">
        <v>1360</v>
      </c>
      <c r="E4950" s="4" t="s">
        <v>1361</v>
      </c>
      <c r="F4950" s="6">
        <v>8255.6299999999992</v>
      </c>
      <c r="G4950" s="4">
        <v>627713</v>
      </c>
      <c r="H4950" s="4">
        <v>762248</v>
      </c>
      <c r="I4950" s="5">
        <v>10.830635170000001</v>
      </c>
      <c r="J4950" s="5">
        <v>1.2143256551959001</v>
      </c>
      <c r="K4950" s="5" t="s">
        <v>30</v>
      </c>
      <c r="L4950" s="5">
        <v>426</v>
      </c>
      <c r="M4950" s="7" t="s">
        <v>2418</v>
      </c>
      <c r="N4950" s="7" t="s">
        <v>2419</v>
      </c>
      <c r="O4950" s="9" t="str">
        <f t="shared" si="308"/>
        <v>2020-02-04</v>
      </c>
      <c r="P4950" s="1" t="str">
        <f>VLOOKUP(K4950,de_para!$A$2:$B$46,2,0)</f>
        <v>Lead Ads</v>
      </c>
      <c r="Q4950" s="1">
        <v>0</v>
      </c>
      <c r="R4950" s="1">
        <f t="shared" si="309"/>
        <v>2</v>
      </c>
      <c r="S4950" s="1">
        <f t="shared" si="310"/>
        <v>2020</v>
      </c>
      <c r="T4950" s="1">
        <f t="shared" si="311"/>
        <v>1</v>
      </c>
    </row>
    <row r="4951" spans="1:20" x14ac:dyDescent="0.2">
      <c r="A4951" s="3" t="s">
        <v>2180</v>
      </c>
      <c r="B4951" s="3" t="s">
        <v>2417</v>
      </c>
      <c r="C4951" s="4" t="s">
        <v>2344</v>
      </c>
      <c r="D4951" s="5" t="s">
        <v>2345</v>
      </c>
      <c r="E4951" s="4" t="s">
        <v>2346</v>
      </c>
      <c r="F4951" s="6">
        <v>4.9400000000000004</v>
      </c>
      <c r="G4951" s="4">
        <v>263</v>
      </c>
      <c r="H4951" s="4">
        <v>265</v>
      </c>
      <c r="I4951" s="5">
        <v>18.641509429999999</v>
      </c>
      <c r="J4951" s="5">
        <v>1.0076045627376</v>
      </c>
      <c r="K4951" s="5" t="s">
        <v>38</v>
      </c>
      <c r="L4951" s="5" t="s">
        <v>42</v>
      </c>
      <c r="M4951" s="7" t="s">
        <v>2418</v>
      </c>
      <c r="N4951" s="7" t="s">
        <v>2419</v>
      </c>
      <c r="O4951" s="9" t="str">
        <f t="shared" si="308"/>
        <v>2020-02-04</v>
      </c>
      <c r="P4951" s="1" t="str">
        <f>VLOOKUP(K4951,de_para!$A$2:$B$46,2,0)</f>
        <v>Credenciamento</v>
      </c>
      <c r="Q4951" s="1">
        <v>1</v>
      </c>
      <c r="R4951" s="1">
        <f t="shared" si="309"/>
        <v>2</v>
      </c>
      <c r="S4951" s="1">
        <f t="shared" si="310"/>
        <v>2020</v>
      </c>
      <c r="T4951" s="1">
        <f t="shared" si="311"/>
        <v>1</v>
      </c>
    </row>
    <row r="4952" spans="1:20" x14ac:dyDescent="0.2">
      <c r="A4952" s="3" t="s">
        <v>1305</v>
      </c>
      <c r="B4952" s="3" t="s">
        <v>2417</v>
      </c>
      <c r="C4952" s="4" t="s">
        <v>1306</v>
      </c>
      <c r="D4952" s="5" t="s">
        <v>1249</v>
      </c>
      <c r="E4952" s="4" t="s">
        <v>1250</v>
      </c>
      <c r="F4952" s="6">
        <v>535.16</v>
      </c>
      <c r="G4952" s="4">
        <v>53536</v>
      </c>
      <c r="H4952" s="4">
        <v>62469</v>
      </c>
      <c r="I4952" s="5">
        <v>8.5668091400000002</v>
      </c>
      <c r="J4952" s="5">
        <v>1.1668596832038001</v>
      </c>
      <c r="K4952" s="5" t="s">
        <v>1251</v>
      </c>
      <c r="L4952" s="5">
        <v>6</v>
      </c>
      <c r="M4952" s="7" t="s">
        <v>2418</v>
      </c>
      <c r="N4952" s="7" t="s">
        <v>2419</v>
      </c>
      <c r="O4952" s="9" t="str">
        <f t="shared" si="308"/>
        <v>2020-02-04</v>
      </c>
      <c r="P4952" s="1" t="str">
        <f>VLOOKUP(K4952,de_para!$A$2:$B$46,2,0)</f>
        <v>Credenciamento</v>
      </c>
      <c r="Q4952" s="1">
        <v>0</v>
      </c>
      <c r="R4952" s="1">
        <f t="shared" si="309"/>
        <v>2</v>
      </c>
      <c r="S4952" s="1">
        <f t="shared" si="310"/>
        <v>2020</v>
      </c>
      <c r="T4952" s="1">
        <f t="shared" si="311"/>
        <v>1</v>
      </c>
    </row>
    <row r="4953" spans="1:20" x14ac:dyDescent="0.2">
      <c r="A4953" s="3" t="s">
        <v>1358</v>
      </c>
      <c r="B4953" s="3" t="s">
        <v>2417</v>
      </c>
      <c r="C4953" s="4" t="s">
        <v>2251</v>
      </c>
      <c r="D4953" s="5" t="s">
        <v>2237</v>
      </c>
      <c r="E4953" s="4" t="s">
        <v>2238</v>
      </c>
      <c r="F4953" s="6">
        <v>6284.34</v>
      </c>
      <c r="G4953" s="4">
        <v>387840</v>
      </c>
      <c r="H4953" s="4">
        <v>492769</v>
      </c>
      <c r="I4953" s="5">
        <v>12.753115559999999</v>
      </c>
      <c r="J4953" s="5">
        <v>1.2705471328383</v>
      </c>
      <c r="K4953" s="5" t="s">
        <v>30</v>
      </c>
      <c r="L4953" s="5">
        <v>434</v>
      </c>
      <c r="M4953" s="7" t="s">
        <v>2418</v>
      </c>
      <c r="N4953" s="7" t="s">
        <v>2419</v>
      </c>
      <c r="O4953" s="9" t="str">
        <f t="shared" si="308"/>
        <v>2020-02-04</v>
      </c>
      <c r="P4953" s="1" t="str">
        <f>VLOOKUP(K4953,de_para!$A$2:$B$46,2,0)</f>
        <v>Lead Ads</v>
      </c>
      <c r="Q4953" s="1">
        <v>0</v>
      </c>
      <c r="R4953" s="1">
        <f t="shared" si="309"/>
        <v>2</v>
      </c>
      <c r="S4953" s="1">
        <f t="shared" si="310"/>
        <v>2020</v>
      </c>
      <c r="T4953" s="1">
        <f t="shared" si="311"/>
        <v>1</v>
      </c>
    </row>
    <row r="4954" spans="1:20" x14ac:dyDescent="0.2">
      <c r="A4954" s="3" t="s">
        <v>1466</v>
      </c>
      <c r="B4954" s="3" t="s">
        <v>2417</v>
      </c>
      <c r="C4954" s="4" t="s">
        <v>2382</v>
      </c>
      <c r="D4954" s="5" t="s">
        <v>2372</v>
      </c>
      <c r="E4954" s="4" t="s">
        <v>2373</v>
      </c>
      <c r="F4954" s="6">
        <v>0</v>
      </c>
      <c r="G4954" s="4">
        <v>0</v>
      </c>
      <c r="H4954" s="4">
        <v>0</v>
      </c>
      <c r="I4954" s="5" t="s">
        <v>42</v>
      </c>
      <c r="J4954" s="5">
        <v>0</v>
      </c>
      <c r="K4954" s="5" t="s">
        <v>2374</v>
      </c>
      <c r="L4954" s="5">
        <v>1</v>
      </c>
      <c r="M4954" s="7" t="s">
        <v>2418</v>
      </c>
      <c r="N4954" s="7" t="s">
        <v>2419</v>
      </c>
      <c r="O4954" s="9" t="str">
        <f t="shared" si="308"/>
        <v>2020-02-04</v>
      </c>
      <c r="P4954" s="1" t="str">
        <f>VLOOKUP(K4954,de_para!$A$2:$B$46,2,0)</f>
        <v>web event</v>
      </c>
      <c r="Q4954" s="1">
        <v>0</v>
      </c>
      <c r="R4954" s="1">
        <f t="shared" si="309"/>
        <v>2</v>
      </c>
      <c r="S4954" s="1">
        <f t="shared" si="310"/>
        <v>2020</v>
      </c>
      <c r="T4954" s="1">
        <f t="shared" si="311"/>
        <v>1</v>
      </c>
    </row>
    <row r="4955" spans="1:20" x14ac:dyDescent="0.2">
      <c r="A4955" s="3" t="s">
        <v>2336</v>
      </c>
      <c r="B4955" s="3" t="s">
        <v>2417</v>
      </c>
      <c r="C4955" s="4" t="s">
        <v>2337</v>
      </c>
      <c r="D4955" s="5" t="s">
        <v>2338</v>
      </c>
      <c r="E4955" s="4" t="s">
        <v>2339</v>
      </c>
      <c r="F4955" s="6">
        <v>1492.17</v>
      </c>
      <c r="G4955" s="4">
        <v>9026</v>
      </c>
      <c r="H4955" s="4">
        <v>83800</v>
      </c>
      <c r="I4955" s="5">
        <v>17.806324579999998</v>
      </c>
      <c r="J4955" s="5">
        <v>9.2842898293817999</v>
      </c>
      <c r="K4955" s="5" t="s">
        <v>2156</v>
      </c>
      <c r="L4955" s="5">
        <v>3</v>
      </c>
      <c r="M4955" s="7" t="s">
        <v>2418</v>
      </c>
      <c r="N4955" s="7" t="s">
        <v>2419</v>
      </c>
      <c r="O4955" s="9" t="str">
        <f t="shared" si="308"/>
        <v>2020-02-04</v>
      </c>
      <c r="P4955" s="1" t="str">
        <f>VLOOKUP(K4955,de_para!$A$2:$B$46,2,0)</f>
        <v>credito_confirmado</v>
      </c>
      <c r="Q4955" s="1">
        <v>0</v>
      </c>
      <c r="R4955" s="1">
        <f t="shared" si="309"/>
        <v>2</v>
      </c>
      <c r="S4955" s="1">
        <f t="shared" si="310"/>
        <v>2020</v>
      </c>
      <c r="T4955" s="1">
        <f t="shared" si="311"/>
        <v>1</v>
      </c>
    </row>
    <row r="4956" spans="1:20" x14ac:dyDescent="0.2">
      <c r="A4956" s="3" t="s">
        <v>2327</v>
      </c>
      <c r="B4956" s="3" t="s">
        <v>2417</v>
      </c>
      <c r="C4956" s="4" t="s">
        <v>2328</v>
      </c>
      <c r="D4956" s="5" t="s">
        <v>1503</v>
      </c>
      <c r="E4956" s="4" t="s">
        <v>1504</v>
      </c>
      <c r="F4956" s="6">
        <v>129.43</v>
      </c>
      <c r="G4956" s="4">
        <v>7030</v>
      </c>
      <c r="H4956" s="4">
        <v>10780</v>
      </c>
      <c r="I4956" s="5">
        <v>12.00649351</v>
      </c>
      <c r="J4956" s="5">
        <v>1.5334281650071</v>
      </c>
      <c r="K4956" s="5" t="s">
        <v>1304</v>
      </c>
      <c r="L4956" s="5">
        <v>11</v>
      </c>
      <c r="M4956" s="7" t="s">
        <v>2418</v>
      </c>
      <c r="N4956" s="7" t="s">
        <v>2419</v>
      </c>
      <c r="O4956" s="9" t="str">
        <f t="shared" si="308"/>
        <v>2020-02-04</v>
      </c>
      <c r="P4956" s="1" t="str">
        <f>VLOOKUP(K4956,de_para!$A$2:$B$46,2,0)</f>
        <v>web event</v>
      </c>
      <c r="Q4956" s="1">
        <v>0</v>
      </c>
      <c r="R4956" s="1">
        <f t="shared" si="309"/>
        <v>2</v>
      </c>
      <c r="S4956" s="1">
        <f t="shared" si="310"/>
        <v>2020</v>
      </c>
      <c r="T4956" s="1">
        <f t="shared" si="311"/>
        <v>1</v>
      </c>
    </row>
    <row r="4957" spans="1:20" x14ac:dyDescent="0.2">
      <c r="A4957" s="3" t="s">
        <v>1466</v>
      </c>
      <c r="B4957" s="3" t="s">
        <v>2417</v>
      </c>
      <c r="C4957" s="4" t="s">
        <v>2432</v>
      </c>
      <c r="D4957" s="5" t="s">
        <v>2345</v>
      </c>
      <c r="E4957" s="4" t="s">
        <v>2346</v>
      </c>
      <c r="F4957" s="6">
        <v>7.62</v>
      </c>
      <c r="G4957" s="4">
        <v>676</v>
      </c>
      <c r="H4957" s="4">
        <v>686</v>
      </c>
      <c r="I4957" s="5">
        <v>11.10787172</v>
      </c>
      <c r="J4957" s="5">
        <v>1.0147928994083</v>
      </c>
      <c r="K4957" s="5" t="s">
        <v>38</v>
      </c>
      <c r="L4957" s="5" t="s">
        <v>42</v>
      </c>
      <c r="M4957" s="7" t="s">
        <v>2418</v>
      </c>
      <c r="N4957" s="7" t="s">
        <v>2419</v>
      </c>
      <c r="O4957" s="9" t="str">
        <f t="shared" si="308"/>
        <v>2020-02-04</v>
      </c>
      <c r="P4957" s="1" t="str">
        <f>VLOOKUP(K4957,de_para!$A$2:$B$46,2,0)</f>
        <v>Credenciamento</v>
      </c>
      <c r="Q4957" s="1">
        <v>1</v>
      </c>
      <c r="R4957" s="1">
        <f t="shared" si="309"/>
        <v>2</v>
      </c>
      <c r="S4957" s="1">
        <f t="shared" si="310"/>
        <v>2020</v>
      </c>
      <c r="T4957" s="1">
        <f t="shared" si="311"/>
        <v>1</v>
      </c>
    </row>
    <row r="4958" spans="1:20" x14ac:dyDescent="0.2">
      <c r="A4958" s="3" t="s">
        <v>2246</v>
      </c>
      <c r="B4958" s="3" t="s">
        <v>2417</v>
      </c>
      <c r="C4958" s="4" t="s">
        <v>2247</v>
      </c>
      <c r="D4958" s="5" t="s">
        <v>2165</v>
      </c>
      <c r="E4958" s="4" t="s">
        <v>2166</v>
      </c>
      <c r="F4958" s="6">
        <v>14.7</v>
      </c>
      <c r="G4958" s="4">
        <v>4728</v>
      </c>
      <c r="H4958" s="4">
        <v>11990</v>
      </c>
      <c r="I4958" s="5">
        <v>1.2260216799999999</v>
      </c>
      <c r="J4958" s="5">
        <v>2.5359560067681999</v>
      </c>
      <c r="K4958" s="5" t="s">
        <v>2167</v>
      </c>
      <c r="L4958" s="5">
        <v>86</v>
      </c>
      <c r="M4958" s="7" t="s">
        <v>2418</v>
      </c>
      <c r="N4958" s="7" t="s">
        <v>2419</v>
      </c>
      <c r="O4958" s="9" t="str">
        <f t="shared" si="308"/>
        <v>2020-02-04</v>
      </c>
      <c r="P4958" s="1" t="str">
        <f>VLOOKUP(K4958,de_para!$A$2:$B$46,2,0)</f>
        <v>web event</v>
      </c>
      <c r="Q4958" s="1">
        <v>0</v>
      </c>
      <c r="R4958" s="1">
        <f t="shared" si="309"/>
        <v>2</v>
      </c>
      <c r="S4958" s="1">
        <f t="shared" si="310"/>
        <v>2020</v>
      </c>
      <c r="T4958" s="1">
        <f t="shared" si="311"/>
        <v>1</v>
      </c>
    </row>
    <row r="4959" spans="1:20" x14ac:dyDescent="0.2">
      <c r="A4959" s="3" t="s">
        <v>2191</v>
      </c>
      <c r="B4959" s="3" t="s">
        <v>2417</v>
      </c>
      <c r="C4959" s="4" t="s">
        <v>2254</v>
      </c>
      <c r="D4959" s="5" t="s">
        <v>1416</v>
      </c>
      <c r="E4959" s="4" t="s">
        <v>1417</v>
      </c>
      <c r="F4959" s="6">
        <v>2102.7800000000002</v>
      </c>
      <c r="G4959" s="4">
        <v>143969</v>
      </c>
      <c r="H4959" s="4">
        <v>166687</v>
      </c>
      <c r="I4959" s="5">
        <v>12.615140950000001</v>
      </c>
      <c r="J4959" s="5">
        <v>1.1577978592614</v>
      </c>
      <c r="K4959" s="5" t="s">
        <v>200</v>
      </c>
      <c r="L4959" s="5">
        <v>232</v>
      </c>
      <c r="M4959" s="7" t="s">
        <v>2418</v>
      </c>
      <c r="N4959" s="7" t="s">
        <v>2419</v>
      </c>
      <c r="O4959" s="9" t="str">
        <f t="shared" si="308"/>
        <v>2020-02-04</v>
      </c>
      <c r="P4959" s="1" t="str">
        <f>VLOOKUP(K4959,de_para!$A$2:$B$46,2,0)</f>
        <v>Mensagem</v>
      </c>
      <c r="Q4959" s="1">
        <v>1</v>
      </c>
      <c r="R4959" s="1">
        <f t="shared" si="309"/>
        <v>2</v>
      </c>
      <c r="S4959" s="1">
        <f t="shared" si="310"/>
        <v>2020</v>
      </c>
      <c r="T4959" s="1">
        <f t="shared" si="311"/>
        <v>1</v>
      </c>
    </row>
    <row r="4960" spans="1:20" x14ac:dyDescent="0.2">
      <c r="A4960" s="3" t="s">
        <v>1574</v>
      </c>
      <c r="B4960" s="3" t="s">
        <v>2417</v>
      </c>
      <c r="C4960" s="4" t="s">
        <v>2190</v>
      </c>
      <c r="D4960" s="5" t="s">
        <v>1108</v>
      </c>
      <c r="E4960" s="4" t="s">
        <v>1109</v>
      </c>
      <c r="F4960" s="6">
        <v>6018.82</v>
      </c>
      <c r="G4960" s="4">
        <v>598400</v>
      </c>
      <c r="H4960" s="4">
        <v>763030</v>
      </c>
      <c r="I4960" s="5">
        <v>7.88805158</v>
      </c>
      <c r="J4960" s="5">
        <v>1.2751169786095999</v>
      </c>
      <c r="K4960" s="5" t="s">
        <v>19</v>
      </c>
      <c r="L4960" s="5">
        <v>171</v>
      </c>
      <c r="M4960" s="7" t="s">
        <v>2418</v>
      </c>
      <c r="N4960" s="7" t="s">
        <v>2419</v>
      </c>
      <c r="O4960" s="9" t="str">
        <f t="shared" si="308"/>
        <v>2020-02-04</v>
      </c>
      <c r="P4960" s="1" t="str">
        <f>VLOOKUP(K4960,de_para!$A$2:$B$46,2,0)</f>
        <v>web event</v>
      </c>
      <c r="Q4960" s="1">
        <v>0</v>
      </c>
      <c r="R4960" s="1">
        <f t="shared" si="309"/>
        <v>2</v>
      </c>
      <c r="S4960" s="1">
        <f t="shared" si="310"/>
        <v>2020</v>
      </c>
      <c r="T4960" s="1">
        <f t="shared" si="311"/>
        <v>1</v>
      </c>
    </row>
    <row r="4961" spans="1:20" x14ac:dyDescent="0.2">
      <c r="A4961" s="3" t="s">
        <v>1574</v>
      </c>
      <c r="B4961" s="3" t="s">
        <v>2417</v>
      </c>
      <c r="C4961" s="4" t="s">
        <v>2433</v>
      </c>
      <c r="D4961" s="5" t="s">
        <v>2345</v>
      </c>
      <c r="E4961" s="4" t="s">
        <v>2346</v>
      </c>
      <c r="F4961" s="6">
        <v>7.61</v>
      </c>
      <c r="G4961" s="4">
        <v>446</v>
      </c>
      <c r="H4961" s="4">
        <v>458</v>
      </c>
      <c r="I4961" s="5">
        <v>16.61572052</v>
      </c>
      <c r="J4961" s="5">
        <v>1.0269058295964</v>
      </c>
      <c r="K4961" s="5" t="s">
        <v>38</v>
      </c>
      <c r="L4961" s="5" t="s">
        <v>42</v>
      </c>
      <c r="M4961" s="7" t="s">
        <v>2418</v>
      </c>
      <c r="N4961" s="7" t="s">
        <v>2419</v>
      </c>
      <c r="O4961" s="9" t="str">
        <f t="shared" si="308"/>
        <v>2020-02-04</v>
      </c>
      <c r="P4961" s="1" t="str">
        <f>VLOOKUP(K4961,de_para!$A$2:$B$46,2,0)</f>
        <v>Credenciamento</v>
      </c>
      <c r="Q4961" s="1">
        <v>1</v>
      </c>
      <c r="R4961" s="1">
        <f t="shared" si="309"/>
        <v>2</v>
      </c>
      <c r="S4961" s="1">
        <f t="shared" si="310"/>
        <v>2020</v>
      </c>
      <c r="T4961" s="1">
        <f t="shared" si="311"/>
        <v>1</v>
      </c>
    </row>
    <row r="4962" spans="1:20" x14ac:dyDescent="0.2">
      <c r="A4962" s="3" t="s">
        <v>1592</v>
      </c>
      <c r="B4962" s="3" t="s">
        <v>2417</v>
      </c>
      <c r="C4962" s="4" t="s">
        <v>1593</v>
      </c>
      <c r="D4962" s="5" t="s">
        <v>1503</v>
      </c>
      <c r="E4962" s="4" t="s">
        <v>1504</v>
      </c>
      <c r="F4962" s="6">
        <v>1707.3</v>
      </c>
      <c r="G4962" s="4">
        <v>87104</v>
      </c>
      <c r="H4962" s="4">
        <v>214203</v>
      </c>
      <c r="I4962" s="5">
        <v>7.9704765999999996</v>
      </c>
      <c r="J4962" s="5">
        <v>2.459163758266</v>
      </c>
      <c r="K4962" s="5" t="s">
        <v>1304</v>
      </c>
      <c r="L4962" s="5">
        <v>208</v>
      </c>
      <c r="M4962" s="7" t="s">
        <v>2418</v>
      </c>
      <c r="N4962" s="7" t="s">
        <v>2419</v>
      </c>
      <c r="O4962" s="9" t="str">
        <f t="shared" si="308"/>
        <v>2020-02-04</v>
      </c>
      <c r="P4962" s="1" t="str">
        <f>VLOOKUP(K4962,de_para!$A$2:$B$46,2,0)</f>
        <v>web event</v>
      </c>
      <c r="Q4962" s="1">
        <v>0</v>
      </c>
      <c r="R4962" s="1">
        <f t="shared" si="309"/>
        <v>2</v>
      </c>
      <c r="S4962" s="1">
        <f t="shared" si="310"/>
        <v>2020</v>
      </c>
      <c r="T4962" s="1">
        <f t="shared" si="311"/>
        <v>1</v>
      </c>
    </row>
    <row r="4963" spans="1:20" x14ac:dyDescent="0.2">
      <c r="A4963" s="3" t="s">
        <v>2283</v>
      </c>
      <c r="B4963" s="3" t="s">
        <v>2417</v>
      </c>
      <c r="C4963" s="4" t="s">
        <v>2357</v>
      </c>
      <c r="D4963" s="5" t="s">
        <v>2358</v>
      </c>
      <c r="E4963" s="4" t="s">
        <v>2359</v>
      </c>
      <c r="F4963" s="6">
        <v>0</v>
      </c>
      <c r="G4963" s="4">
        <v>0</v>
      </c>
      <c r="H4963" s="4">
        <v>0</v>
      </c>
      <c r="I4963" s="5" t="s">
        <v>42</v>
      </c>
      <c r="J4963" s="5">
        <v>0</v>
      </c>
      <c r="K4963" s="5" t="s">
        <v>1251</v>
      </c>
      <c r="L4963" s="5">
        <v>2</v>
      </c>
      <c r="M4963" s="7" t="s">
        <v>2418</v>
      </c>
      <c r="N4963" s="7" t="s">
        <v>2419</v>
      </c>
      <c r="O4963" s="9" t="str">
        <f t="shared" si="308"/>
        <v>2020-02-04</v>
      </c>
      <c r="P4963" s="1" t="str">
        <f>VLOOKUP(K4963,de_para!$A$2:$B$46,2,0)</f>
        <v>Credenciamento</v>
      </c>
      <c r="Q4963" s="1">
        <v>1</v>
      </c>
      <c r="R4963" s="1">
        <f t="shared" si="309"/>
        <v>2</v>
      </c>
      <c r="S4963" s="1">
        <f t="shared" si="310"/>
        <v>2020</v>
      </c>
      <c r="T4963" s="1">
        <f t="shared" si="311"/>
        <v>1</v>
      </c>
    </row>
    <row r="4964" spans="1:20" x14ac:dyDescent="0.2">
      <c r="A4964" s="3" t="s">
        <v>1446</v>
      </c>
      <c r="B4964" s="3" t="s">
        <v>2417</v>
      </c>
      <c r="C4964" s="4" t="s">
        <v>1447</v>
      </c>
      <c r="D4964" s="5" t="s">
        <v>1416</v>
      </c>
      <c r="E4964" s="4" t="s">
        <v>1417</v>
      </c>
      <c r="F4964" s="6">
        <v>19.91</v>
      </c>
      <c r="G4964" s="4">
        <v>1616</v>
      </c>
      <c r="H4964" s="4">
        <v>1782</v>
      </c>
      <c r="I4964" s="5">
        <v>11.172839509999999</v>
      </c>
      <c r="J4964" s="5">
        <v>1.1027227722771999</v>
      </c>
      <c r="K4964" s="5" t="s">
        <v>200</v>
      </c>
      <c r="L4964" s="5">
        <v>13</v>
      </c>
      <c r="M4964" s="7" t="s">
        <v>2418</v>
      </c>
      <c r="N4964" s="7" t="s">
        <v>2419</v>
      </c>
      <c r="O4964" s="9" t="str">
        <f t="shared" si="308"/>
        <v>2020-02-04</v>
      </c>
      <c r="P4964" s="1" t="str">
        <f>VLOOKUP(K4964,de_para!$A$2:$B$46,2,0)</f>
        <v>Mensagem</v>
      </c>
      <c r="Q4964" s="1">
        <v>1</v>
      </c>
      <c r="R4964" s="1">
        <f t="shared" si="309"/>
        <v>2</v>
      </c>
      <c r="S4964" s="1">
        <f t="shared" si="310"/>
        <v>2020</v>
      </c>
      <c r="T4964" s="1">
        <f t="shared" si="311"/>
        <v>1</v>
      </c>
    </row>
    <row r="4965" spans="1:20" x14ac:dyDescent="0.2">
      <c r="A4965" s="3" t="s">
        <v>2336</v>
      </c>
      <c r="B4965" s="3" t="s">
        <v>2417</v>
      </c>
      <c r="C4965" s="4" t="s">
        <v>2434</v>
      </c>
      <c r="D4965" s="5" t="s">
        <v>2435</v>
      </c>
      <c r="E4965" s="4" t="s">
        <v>2436</v>
      </c>
      <c r="F4965" s="6">
        <v>0</v>
      </c>
      <c r="G4965" s="4">
        <v>0</v>
      </c>
      <c r="H4965" s="4">
        <v>0</v>
      </c>
      <c r="I4965" s="5" t="s">
        <v>42</v>
      </c>
      <c r="J4965" s="5">
        <v>0</v>
      </c>
      <c r="K4965" s="5" t="s">
        <v>2156</v>
      </c>
      <c r="L4965" s="5">
        <v>2</v>
      </c>
      <c r="M4965" s="7" t="s">
        <v>2418</v>
      </c>
      <c r="N4965" s="7" t="s">
        <v>2419</v>
      </c>
      <c r="O4965" s="9" t="str">
        <f t="shared" si="308"/>
        <v>2020-02-04</v>
      </c>
      <c r="P4965" s="1" t="str">
        <f>VLOOKUP(K4965,de_para!$A$2:$B$46,2,0)</f>
        <v>credito_confirmado</v>
      </c>
      <c r="Q4965" s="1">
        <v>0</v>
      </c>
      <c r="R4965" s="1">
        <f t="shared" si="309"/>
        <v>2</v>
      </c>
      <c r="S4965" s="1">
        <f t="shared" si="310"/>
        <v>2020</v>
      </c>
      <c r="T4965" s="1">
        <f t="shared" si="311"/>
        <v>1</v>
      </c>
    </row>
    <row r="4966" spans="1:20" x14ac:dyDescent="0.2">
      <c r="A4966" s="3" t="s">
        <v>1305</v>
      </c>
      <c r="B4966" s="3" t="s">
        <v>2417</v>
      </c>
      <c r="C4966" s="4" t="s">
        <v>2255</v>
      </c>
      <c r="D4966" s="5" t="s">
        <v>2237</v>
      </c>
      <c r="E4966" s="4" t="s">
        <v>2238</v>
      </c>
      <c r="F4966" s="6">
        <v>692.1</v>
      </c>
      <c r="G4966" s="4">
        <v>49440</v>
      </c>
      <c r="H4966" s="4">
        <v>54754</v>
      </c>
      <c r="I4966" s="5">
        <v>12.64017241</v>
      </c>
      <c r="J4966" s="5">
        <v>1.1074838187702001</v>
      </c>
      <c r="K4966" s="5" t="s">
        <v>30</v>
      </c>
      <c r="L4966" s="5">
        <v>68</v>
      </c>
      <c r="M4966" s="7" t="s">
        <v>2418</v>
      </c>
      <c r="N4966" s="7" t="s">
        <v>2419</v>
      </c>
      <c r="O4966" s="9" t="str">
        <f t="shared" si="308"/>
        <v>2020-02-04</v>
      </c>
      <c r="P4966" s="1" t="str">
        <f>VLOOKUP(K4966,de_para!$A$2:$B$46,2,0)</f>
        <v>Lead Ads</v>
      </c>
      <c r="Q4966" s="1">
        <v>0</v>
      </c>
      <c r="R4966" s="1">
        <f t="shared" si="309"/>
        <v>2</v>
      </c>
      <c r="S4966" s="1">
        <f t="shared" si="310"/>
        <v>2020</v>
      </c>
      <c r="T4966" s="1">
        <f t="shared" si="311"/>
        <v>1</v>
      </c>
    </row>
    <row r="4967" spans="1:20" x14ac:dyDescent="0.2">
      <c r="A4967" s="3" t="s">
        <v>2180</v>
      </c>
      <c r="B4967" s="3" t="s">
        <v>2417</v>
      </c>
      <c r="C4967" s="4" t="s">
        <v>2437</v>
      </c>
      <c r="D4967" s="5" t="s">
        <v>2358</v>
      </c>
      <c r="E4967" s="4" t="s">
        <v>2359</v>
      </c>
      <c r="F4967" s="6">
        <v>0</v>
      </c>
      <c r="G4967" s="4">
        <v>0</v>
      </c>
      <c r="H4967" s="4">
        <v>0</v>
      </c>
      <c r="I4967" s="5" t="s">
        <v>42</v>
      </c>
      <c r="J4967" s="5">
        <v>0</v>
      </c>
      <c r="K4967" s="5" t="s">
        <v>1251</v>
      </c>
      <c r="L4967" s="5">
        <v>1</v>
      </c>
      <c r="M4967" s="7" t="s">
        <v>2418</v>
      </c>
      <c r="N4967" s="7" t="s">
        <v>2419</v>
      </c>
      <c r="O4967" s="9" t="str">
        <f t="shared" si="308"/>
        <v>2020-02-04</v>
      </c>
      <c r="P4967" s="1" t="str">
        <f>VLOOKUP(K4967,de_para!$A$2:$B$46,2,0)</f>
        <v>Credenciamento</v>
      </c>
      <c r="Q4967" s="1">
        <v>1</v>
      </c>
      <c r="R4967" s="1">
        <f t="shared" si="309"/>
        <v>2</v>
      </c>
      <c r="S4967" s="1">
        <f t="shared" si="310"/>
        <v>2020</v>
      </c>
      <c r="T4967" s="1">
        <f t="shared" si="311"/>
        <v>1</v>
      </c>
    </row>
    <row r="4968" spans="1:20" x14ac:dyDescent="0.2">
      <c r="A4968" s="3" t="s">
        <v>2322</v>
      </c>
      <c r="B4968" s="3" t="s">
        <v>2417</v>
      </c>
      <c r="C4968" s="4" t="s">
        <v>2323</v>
      </c>
      <c r="D4968" s="5" t="s">
        <v>2160</v>
      </c>
      <c r="E4968" s="4" t="s">
        <v>2161</v>
      </c>
      <c r="F4968" s="6">
        <v>1974.44</v>
      </c>
      <c r="G4968" s="4">
        <v>31504</v>
      </c>
      <c r="H4968" s="4">
        <v>185202</v>
      </c>
      <c r="I4968" s="5">
        <v>10.661007980000001</v>
      </c>
      <c r="J4968" s="5">
        <v>5.8786820721178001</v>
      </c>
      <c r="K4968" s="5" t="s">
        <v>2162</v>
      </c>
      <c r="L4968" s="5">
        <v>305</v>
      </c>
      <c r="M4968" s="7" t="s">
        <v>2418</v>
      </c>
      <c r="N4968" s="7" t="s">
        <v>2419</v>
      </c>
      <c r="O4968" s="9" t="str">
        <f t="shared" si="308"/>
        <v>2020-02-04</v>
      </c>
      <c r="P4968" s="1" t="str">
        <f>VLOOKUP(K4968,de_para!$A$2:$B$46,2,0)</f>
        <v>web event</v>
      </c>
      <c r="Q4968" s="1">
        <v>0</v>
      </c>
      <c r="R4968" s="1">
        <f t="shared" si="309"/>
        <v>2</v>
      </c>
      <c r="S4968" s="1">
        <f t="shared" si="310"/>
        <v>2020</v>
      </c>
      <c r="T4968" s="1">
        <f t="shared" si="311"/>
        <v>1</v>
      </c>
    </row>
    <row r="4969" spans="1:20" x14ac:dyDescent="0.2">
      <c r="A4969" s="3" t="s">
        <v>1305</v>
      </c>
      <c r="B4969" s="3" t="s">
        <v>2417</v>
      </c>
      <c r="C4969" s="4" t="s">
        <v>2293</v>
      </c>
      <c r="D4969" s="5" t="s">
        <v>2288</v>
      </c>
      <c r="E4969" s="4" t="s">
        <v>2289</v>
      </c>
      <c r="F4969" s="6">
        <v>527.96</v>
      </c>
      <c r="G4969" s="4">
        <v>30808</v>
      </c>
      <c r="H4969" s="4">
        <v>35050</v>
      </c>
      <c r="I4969" s="5">
        <v>15.06305278</v>
      </c>
      <c r="J4969" s="5">
        <v>1.137691508699</v>
      </c>
      <c r="K4969" s="5" t="s">
        <v>2290</v>
      </c>
      <c r="L4969" s="5" t="s">
        <v>42</v>
      </c>
      <c r="M4969" s="7" t="s">
        <v>2418</v>
      </c>
      <c r="N4969" s="7" t="s">
        <v>2419</v>
      </c>
      <c r="O4969" s="9" t="str">
        <f t="shared" si="308"/>
        <v>2020-02-04</v>
      </c>
      <c r="P4969" s="1" t="str">
        <f>VLOOKUP(K4969,de_para!$A$2:$B$46,2,0)</f>
        <v>Credenciamento</v>
      </c>
      <c r="Q4969" s="1">
        <v>0</v>
      </c>
      <c r="R4969" s="1">
        <f t="shared" si="309"/>
        <v>2</v>
      </c>
      <c r="S4969" s="1">
        <f t="shared" si="310"/>
        <v>2020</v>
      </c>
      <c r="T4969" s="1">
        <f t="shared" si="311"/>
        <v>1</v>
      </c>
    </row>
    <row r="4970" spans="1:20" x14ac:dyDescent="0.2">
      <c r="A4970" s="3" t="s">
        <v>958</v>
      </c>
      <c r="B4970" s="3" t="s">
        <v>2417</v>
      </c>
      <c r="C4970" s="4" t="s">
        <v>2410</v>
      </c>
      <c r="D4970" s="5" t="s">
        <v>2219</v>
      </c>
      <c r="E4970" s="4" t="s">
        <v>2220</v>
      </c>
      <c r="F4970" s="6">
        <v>422.46</v>
      </c>
      <c r="G4970" s="4">
        <v>403071</v>
      </c>
      <c r="H4970" s="4">
        <v>407777</v>
      </c>
      <c r="I4970" s="5">
        <v>1.03600743</v>
      </c>
      <c r="J4970" s="5">
        <v>1.0116753624051</v>
      </c>
      <c r="K4970" s="5" t="s">
        <v>6</v>
      </c>
      <c r="L4970" s="5">
        <v>403071</v>
      </c>
      <c r="M4970" s="7" t="s">
        <v>2418</v>
      </c>
      <c r="N4970" s="7" t="s">
        <v>2419</v>
      </c>
      <c r="O4970" s="9" t="str">
        <f t="shared" si="308"/>
        <v>2020-02-04</v>
      </c>
      <c r="P4970" s="1" t="str">
        <f>VLOOKUP(K4970,de_para!$A$2:$B$46,2,0)</f>
        <v>Top funnel</v>
      </c>
      <c r="Q4970" s="1">
        <v>0</v>
      </c>
      <c r="R4970" s="1">
        <f t="shared" si="309"/>
        <v>2</v>
      </c>
      <c r="S4970" s="1">
        <f t="shared" si="310"/>
        <v>2020</v>
      </c>
      <c r="T4970" s="1">
        <f t="shared" si="311"/>
        <v>1</v>
      </c>
    </row>
    <row r="4971" spans="1:20" x14ac:dyDescent="0.2">
      <c r="A4971" s="3" t="s">
        <v>1466</v>
      </c>
      <c r="B4971" s="3" t="s">
        <v>2417</v>
      </c>
      <c r="C4971" s="4" t="s">
        <v>1467</v>
      </c>
      <c r="D4971" s="5" t="s">
        <v>1249</v>
      </c>
      <c r="E4971" s="4" t="s">
        <v>1250</v>
      </c>
      <c r="F4971" s="6">
        <v>2782.74</v>
      </c>
      <c r="G4971" s="4">
        <v>645632</v>
      </c>
      <c r="H4971" s="4">
        <v>809104</v>
      </c>
      <c r="I4971" s="5">
        <v>3.43928593</v>
      </c>
      <c r="J4971" s="5">
        <v>1.2531968675653999</v>
      </c>
      <c r="K4971" s="5" t="s">
        <v>1251</v>
      </c>
      <c r="L4971" s="5">
        <v>24</v>
      </c>
      <c r="M4971" s="7" t="s">
        <v>2418</v>
      </c>
      <c r="N4971" s="7" t="s">
        <v>2419</v>
      </c>
      <c r="O4971" s="9" t="str">
        <f t="shared" si="308"/>
        <v>2020-02-04</v>
      </c>
      <c r="P4971" s="1" t="str">
        <f>VLOOKUP(K4971,de_para!$A$2:$B$46,2,0)</f>
        <v>Credenciamento</v>
      </c>
      <c r="Q4971" s="1">
        <v>0</v>
      </c>
      <c r="R4971" s="1">
        <f t="shared" si="309"/>
        <v>2</v>
      </c>
      <c r="S4971" s="1">
        <f t="shared" si="310"/>
        <v>2020</v>
      </c>
      <c r="T4971" s="1">
        <f t="shared" si="311"/>
        <v>1</v>
      </c>
    </row>
    <row r="4972" spans="1:20" x14ac:dyDescent="0.2">
      <c r="A4972" s="3" t="s">
        <v>1358</v>
      </c>
      <c r="B4972" s="3" t="s">
        <v>2417</v>
      </c>
      <c r="C4972" s="4" t="s">
        <v>1359</v>
      </c>
      <c r="D4972" s="5" t="s">
        <v>1360</v>
      </c>
      <c r="E4972" s="4" t="s">
        <v>1361</v>
      </c>
      <c r="F4972" s="6">
        <v>9737.5400000000009</v>
      </c>
      <c r="G4972" s="4">
        <v>773631</v>
      </c>
      <c r="H4972" s="4">
        <v>1000254</v>
      </c>
      <c r="I4972" s="5">
        <v>9.7350672899999999</v>
      </c>
      <c r="J4972" s="5">
        <v>1.2929342283337</v>
      </c>
      <c r="K4972" s="5" t="s">
        <v>30</v>
      </c>
      <c r="L4972" s="5">
        <v>625</v>
      </c>
      <c r="M4972" s="7" t="s">
        <v>2418</v>
      </c>
      <c r="N4972" s="7" t="s">
        <v>2419</v>
      </c>
      <c r="O4972" s="9" t="str">
        <f t="shared" si="308"/>
        <v>2020-02-04</v>
      </c>
      <c r="P4972" s="1" t="str">
        <f>VLOOKUP(K4972,de_para!$A$2:$B$46,2,0)</f>
        <v>Lead Ads</v>
      </c>
      <c r="Q4972" s="1">
        <v>0</v>
      </c>
      <c r="R4972" s="1">
        <f t="shared" si="309"/>
        <v>2</v>
      </c>
      <c r="S4972" s="1">
        <f t="shared" si="310"/>
        <v>2020</v>
      </c>
      <c r="T4972" s="1">
        <f t="shared" si="311"/>
        <v>1</v>
      </c>
    </row>
    <row r="4973" spans="1:20" x14ac:dyDescent="0.2">
      <c r="A4973" s="3" t="s">
        <v>1536</v>
      </c>
      <c r="B4973" s="3" t="s">
        <v>2417</v>
      </c>
      <c r="C4973" s="4" t="s">
        <v>2403</v>
      </c>
      <c r="D4973" s="5" t="s">
        <v>2391</v>
      </c>
      <c r="E4973" s="4" t="s">
        <v>2392</v>
      </c>
      <c r="F4973" s="6">
        <v>1817.99</v>
      </c>
      <c r="G4973" s="4">
        <v>40160</v>
      </c>
      <c r="H4973" s="4">
        <v>97130</v>
      </c>
      <c r="I4973" s="5">
        <v>18.717080200000002</v>
      </c>
      <c r="J4973" s="5">
        <v>2.4185756972112</v>
      </c>
      <c r="K4973" s="5" t="s">
        <v>2374</v>
      </c>
      <c r="L4973" s="5">
        <v>9</v>
      </c>
      <c r="M4973" s="7" t="s">
        <v>2418</v>
      </c>
      <c r="N4973" s="7" t="s">
        <v>2419</v>
      </c>
      <c r="O4973" s="9" t="str">
        <f t="shared" si="308"/>
        <v>2020-02-04</v>
      </c>
      <c r="P4973" s="1" t="str">
        <f>VLOOKUP(K4973,de_para!$A$2:$B$46,2,0)</f>
        <v>web event</v>
      </c>
      <c r="Q4973" s="1">
        <v>0</v>
      </c>
      <c r="R4973" s="1">
        <f t="shared" si="309"/>
        <v>2</v>
      </c>
      <c r="S4973" s="1">
        <f t="shared" si="310"/>
        <v>2020</v>
      </c>
      <c r="T4973" s="1">
        <f t="shared" si="311"/>
        <v>1</v>
      </c>
    </row>
    <row r="4974" spans="1:20" x14ac:dyDescent="0.2">
      <c r="A4974" s="3" t="s">
        <v>311</v>
      </c>
      <c r="B4974" s="3" t="s">
        <v>2417</v>
      </c>
      <c r="C4974" s="4" t="s">
        <v>1545</v>
      </c>
      <c r="D4974" s="5" t="s">
        <v>456</v>
      </c>
      <c r="E4974" s="4" t="s">
        <v>457</v>
      </c>
      <c r="F4974" s="6">
        <v>12298.43</v>
      </c>
      <c r="G4974" s="4">
        <v>712064</v>
      </c>
      <c r="H4974" s="4">
        <v>1364915</v>
      </c>
      <c r="I4974" s="5">
        <v>9.0103999199999993</v>
      </c>
      <c r="J4974" s="5">
        <v>1.9168431489304001</v>
      </c>
      <c r="K4974" s="5" t="s">
        <v>38</v>
      </c>
      <c r="L4974" s="5">
        <v>42</v>
      </c>
      <c r="M4974" s="7" t="s">
        <v>2418</v>
      </c>
      <c r="N4974" s="7" t="s">
        <v>2419</v>
      </c>
      <c r="O4974" s="9" t="str">
        <f t="shared" si="308"/>
        <v>2020-02-04</v>
      </c>
      <c r="P4974" s="1" t="str">
        <f>VLOOKUP(K4974,de_para!$A$2:$B$46,2,0)</f>
        <v>Credenciamento</v>
      </c>
      <c r="Q4974" s="1">
        <v>0</v>
      </c>
      <c r="R4974" s="1">
        <f t="shared" si="309"/>
        <v>2</v>
      </c>
      <c r="S4974" s="1">
        <f t="shared" si="310"/>
        <v>2020</v>
      </c>
      <c r="T4974" s="1">
        <f t="shared" si="311"/>
        <v>1</v>
      </c>
    </row>
    <row r="4975" spans="1:20" x14ac:dyDescent="0.2">
      <c r="A4975" s="3" t="s">
        <v>2438</v>
      </c>
      <c r="B4975" s="3" t="s">
        <v>2417</v>
      </c>
      <c r="C4975" s="4" t="s">
        <v>2439</v>
      </c>
      <c r="D4975" s="5" t="s">
        <v>2430</v>
      </c>
      <c r="E4975" s="4" t="s">
        <v>2431</v>
      </c>
      <c r="F4975" s="6">
        <v>0</v>
      </c>
      <c r="G4975" s="4">
        <v>0</v>
      </c>
      <c r="H4975" s="4">
        <v>0</v>
      </c>
      <c r="I4975" s="5" t="s">
        <v>42</v>
      </c>
      <c r="J4975" s="5">
        <v>0</v>
      </c>
      <c r="K4975" s="5" t="s">
        <v>2156</v>
      </c>
      <c r="L4975" s="5">
        <v>1</v>
      </c>
      <c r="M4975" s="7" t="s">
        <v>2418</v>
      </c>
      <c r="N4975" s="7" t="s">
        <v>2419</v>
      </c>
      <c r="O4975" s="9" t="str">
        <f t="shared" si="308"/>
        <v>2020-02-04</v>
      </c>
      <c r="P4975" s="1" t="str">
        <f>VLOOKUP(K4975,de_para!$A$2:$B$46,2,0)</f>
        <v>credito_confirmado</v>
      </c>
      <c r="Q4975" s="1">
        <v>0</v>
      </c>
      <c r="R4975" s="1">
        <f t="shared" si="309"/>
        <v>2</v>
      </c>
      <c r="S4975" s="1">
        <f t="shared" si="310"/>
        <v>2020</v>
      </c>
      <c r="T4975" s="1">
        <f t="shared" si="311"/>
        <v>1</v>
      </c>
    </row>
    <row r="4976" spans="1:20" x14ac:dyDescent="0.2">
      <c r="A4976" s="3" t="s">
        <v>1466</v>
      </c>
      <c r="B4976" s="3" t="s">
        <v>2417</v>
      </c>
      <c r="C4976" s="4" t="s">
        <v>2364</v>
      </c>
      <c r="D4976" s="5" t="s">
        <v>1108</v>
      </c>
      <c r="E4976" s="4" t="s">
        <v>1109</v>
      </c>
      <c r="F4976" s="6">
        <v>4760.4799999999996</v>
      </c>
      <c r="G4976" s="4">
        <v>863234</v>
      </c>
      <c r="H4976" s="4">
        <v>1051043</v>
      </c>
      <c r="I4976" s="5">
        <v>4.5292913800000001</v>
      </c>
      <c r="J4976" s="5">
        <v>1.2175644147472999</v>
      </c>
      <c r="K4976" s="5" t="s">
        <v>19</v>
      </c>
      <c r="L4976" s="5">
        <v>165</v>
      </c>
      <c r="M4976" s="7" t="s">
        <v>2418</v>
      </c>
      <c r="N4976" s="7" t="s">
        <v>2419</v>
      </c>
      <c r="O4976" s="9" t="str">
        <f t="shared" si="308"/>
        <v>2020-02-04</v>
      </c>
      <c r="P4976" s="1" t="str">
        <f>VLOOKUP(K4976,de_para!$A$2:$B$46,2,0)</f>
        <v>web event</v>
      </c>
      <c r="Q4976" s="1">
        <v>0</v>
      </c>
      <c r="R4976" s="1">
        <f t="shared" si="309"/>
        <v>2</v>
      </c>
      <c r="S4976" s="1">
        <f t="shared" si="310"/>
        <v>2020</v>
      </c>
      <c r="T4976" s="1">
        <f t="shared" si="311"/>
        <v>1</v>
      </c>
    </row>
    <row r="4977" spans="1:20" x14ac:dyDescent="0.2">
      <c r="A4977" s="3" t="s">
        <v>2340</v>
      </c>
      <c r="B4977" s="3" t="s">
        <v>2417</v>
      </c>
      <c r="C4977" s="4" t="s">
        <v>2341</v>
      </c>
      <c r="D4977" s="5" t="s">
        <v>2160</v>
      </c>
      <c r="E4977" s="4" t="s">
        <v>2161</v>
      </c>
      <c r="F4977" s="6">
        <v>835.81</v>
      </c>
      <c r="G4977" s="4">
        <v>15208</v>
      </c>
      <c r="H4977" s="4">
        <v>36874</v>
      </c>
      <c r="I4977" s="5">
        <v>22.666648590000001</v>
      </c>
      <c r="J4977" s="5">
        <v>2.4246449237243999</v>
      </c>
      <c r="K4977" s="5" t="s">
        <v>2162</v>
      </c>
      <c r="L4977" s="5">
        <v>104</v>
      </c>
      <c r="M4977" s="7" t="s">
        <v>2418</v>
      </c>
      <c r="N4977" s="7" t="s">
        <v>2419</v>
      </c>
      <c r="O4977" s="9" t="str">
        <f t="shared" si="308"/>
        <v>2020-02-04</v>
      </c>
      <c r="P4977" s="1" t="str">
        <f>VLOOKUP(K4977,de_para!$A$2:$B$46,2,0)</f>
        <v>web event</v>
      </c>
      <c r="Q4977" s="1">
        <v>0</v>
      </c>
      <c r="R4977" s="1">
        <f t="shared" si="309"/>
        <v>2</v>
      </c>
      <c r="S4977" s="1">
        <f t="shared" si="310"/>
        <v>2020</v>
      </c>
      <c r="T4977" s="1">
        <f t="shared" si="311"/>
        <v>1</v>
      </c>
    </row>
    <row r="4978" spans="1:20" x14ac:dyDescent="0.2">
      <c r="A4978" s="3" t="s">
        <v>958</v>
      </c>
      <c r="B4978" s="3" t="s">
        <v>2417</v>
      </c>
      <c r="C4978" s="4" t="s">
        <v>2169</v>
      </c>
      <c r="D4978" s="5" t="s">
        <v>1249</v>
      </c>
      <c r="E4978" s="4" t="s">
        <v>1250</v>
      </c>
      <c r="F4978" s="6">
        <v>1987.89</v>
      </c>
      <c r="G4978" s="4">
        <v>381824</v>
      </c>
      <c r="H4978" s="4">
        <v>471284</v>
      </c>
      <c r="I4978" s="5">
        <v>4.2180298900000004</v>
      </c>
      <c r="J4978" s="5">
        <v>1.2342964297687</v>
      </c>
      <c r="K4978" s="5" t="s">
        <v>1251</v>
      </c>
      <c r="L4978" s="5">
        <v>24</v>
      </c>
      <c r="M4978" s="7" t="s">
        <v>2418</v>
      </c>
      <c r="N4978" s="7" t="s">
        <v>2419</v>
      </c>
      <c r="O4978" s="9" t="str">
        <f t="shared" si="308"/>
        <v>2020-02-04</v>
      </c>
      <c r="P4978" s="1" t="str">
        <f>VLOOKUP(K4978,de_para!$A$2:$B$46,2,0)</f>
        <v>Credenciamento</v>
      </c>
      <c r="Q4978" s="1">
        <v>0</v>
      </c>
      <c r="R4978" s="1">
        <f t="shared" si="309"/>
        <v>2</v>
      </c>
      <c r="S4978" s="1">
        <f t="shared" si="310"/>
        <v>2020</v>
      </c>
      <c r="T4978" s="1">
        <f t="shared" si="311"/>
        <v>1</v>
      </c>
    </row>
    <row r="4979" spans="1:20" x14ac:dyDescent="0.2">
      <c r="A4979" s="3" t="s">
        <v>2440</v>
      </c>
      <c r="B4979" s="3" t="s">
        <v>2417</v>
      </c>
      <c r="C4979" s="4" t="s">
        <v>2441</v>
      </c>
      <c r="D4979" s="5" t="s">
        <v>2385</v>
      </c>
      <c r="E4979" s="4" t="s">
        <v>2386</v>
      </c>
      <c r="F4979" s="6">
        <v>0</v>
      </c>
      <c r="G4979" s="4">
        <v>0</v>
      </c>
      <c r="H4979" s="4">
        <v>0</v>
      </c>
      <c r="I4979" s="5" t="s">
        <v>42</v>
      </c>
      <c r="J4979" s="5">
        <v>0</v>
      </c>
      <c r="K4979" s="5" t="s">
        <v>2387</v>
      </c>
      <c r="L4979" s="5">
        <v>29</v>
      </c>
      <c r="M4979" s="7" t="s">
        <v>2418</v>
      </c>
      <c r="N4979" s="7" t="s">
        <v>2419</v>
      </c>
      <c r="O4979" s="9" t="str">
        <f t="shared" si="308"/>
        <v>2020-02-04</v>
      </c>
      <c r="P4979" s="1" t="str">
        <f>VLOOKUP(K4979,de_para!$A$2:$B$46,2,0)</f>
        <v>web event</v>
      </c>
      <c r="Q4979" s="1">
        <v>0</v>
      </c>
      <c r="R4979" s="1">
        <f t="shared" si="309"/>
        <v>2</v>
      </c>
      <c r="S4979" s="1">
        <f t="shared" si="310"/>
        <v>2020</v>
      </c>
      <c r="T4979" s="1">
        <f t="shared" si="311"/>
        <v>1</v>
      </c>
    </row>
    <row r="4980" spans="1:20" x14ac:dyDescent="0.2">
      <c r="A4980" s="3" t="s">
        <v>1536</v>
      </c>
      <c r="B4980" s="3" t="s">
        <v>2417</v>
      </c>
      <c r="C4980" s="4" t="s">
        <v>2400</v>
      </c>
      <c r="D4980" s="5" t="s">
        <v>2376</v>
      </c>
      <c r="E4980" s="4" t="s">
        <v>2377</v>
      </c>
      <c r="F4980" s="6">
        <v>872.88</v>
      </c>
      <c r="G4980" s="4">
        <v>27336</v>
      </c>
      <c r="H4980" s="4">
        <v>53962</v>
      </c>
      <c r="I4980" s="5">
        <v>16.175827429999998</v>
      </c>
      <c r="J4980" s="5">
        <v>1.9740269242024999</v>
      </c>
      <c r="K4980" s="5" t="s">
        <v>2374</v>
      </c>
      <c r="L4980" s="5">
        <v>5</v>
      </c>
      <c r="M4980" s="7" t="s">
        <v>2418</v>
      </c>
      <c r="N4980" s="7" t="s">
        <v>2419</v>
      </c>
      <c r="O4980" s="9" t="str">
        <f t="shared" si="308"/>
        <v>2020-02-04</v>
      </c>
      <c r="P4980" s="1" t="str">
        <f>VLOOKUP(K4980,de_para!$A$2:$B$46,2,0)</f>
        <v>web event</v>
      </c>
      <c r="Q4980" s="1">
        <v>0</v>
      </c>
      <c r="R4980" s="1">
        <f t="shared" si="309"/>
        <v>2</v>
      </c>
      <c r="S4980" s="1">
        <f t="shared" si="310"/>
        <v>2020</v>
      </c>
      <c r="T4980" s="1">
        <f t="shared" si="311"/>
        <v>1</v>
      </c>
    </row>
    <row r="4981" spans="1:20" x14ac:dyDescent="0.2">
      <c r="A4981" s="3" t="s">
        <v>2054</v>
      </c>
      <c r="B4981" s="3" t="s">
        <v>2417</v>
      </c>
      <c r="C4981" s="4" t="s">
        <v>2055</v>
      </c>
      <c r="D4981" s="5" t="s">
        <v>1360</v>
      </c>
      <c r="E4981" s="4" t="s">
        <v>1361</v>
      </c>
      <c r="F4981" s="6">
        <v>1779.64</v>
      </c>
      <c r="G4981" s="4">
        <v>302655</v>
      </c>
      <c r="H4981" s="4">
        <v>327423</v>
      </c>
      <c r="I4981" s="5">
        <v>5.4352931800000004</v>
      </c>
      <c r="J4981" s="5">
        <v>1.0818357535808001</v>
      </c>
      <c r="K4981" s="5" t="s">
        <v>30</v>
      </c>
      <c r="L4981" s="5">
        <v>133</v>
      </c>
      <c r="M4981" s="7" t="s">
        <v>2418</v>
      </c>
      <c r="N4981" s="7" t="s">
        <v>2419</v>
      </c>
      <c r="O4981" s="9" t="str">
        <f t="shared" si="308"/>
        <v>2020-02-04</v>
      </c>
      <c r="P4981" s="1" t="str">
        <f>VLOOKUP(K4981,de_para!$A$2:$B$46,2,0)</f>
        <v>Lead Ads</v>
      </c>
      <c r="Q4981" s="1">
        <v>0</v>
      </c>
      <c r="R4981" s="1">
        <f t="shared" si="309"/>
        <v>2</v>
      </c>
      <c r="S4981" s="1">
        <f t="shared" si="310"/>
        <v>2020</v>
      </c>
      <c r="T4981" s="1">
        <f t="shared" si="311"/>
        <v>1</v>
      </c>
    </row>
    <row r="4982" spans="1:20" x14ac:dyDescent="0.2">
      <c r="A4982" s="3" t="s">
        <v>2329</v>
      </c>
      <c r="B4982" s="3" t="s">
        <v>2417</v>
      </c>
      <c r="C4982" s="4" t="s">
        <v>2330</v>
      </c>
      <c r="D4982" s="5" t="s">
        <v>2176</v>
      </c>
      <c r="E4982" s="4" t="s">
        <v>2177</v>
      </c>
      <c r="F4982" s="6">
        <v>101.06</v>
      </c>
      <c r="G4982" s="4">
        <v>3611</v>
      </c>
      <c r="H4982" s="4">
        <v>5089</v>
      </c>
      <c r="I4982" s="5">
        <v>19.858518369999999</v>
      </c>
      <c r="J4982" s="5">
        <v>1.4093049016893</v>
      </c>
      <c r="K4982" s="5" t="s">
        <v>2156</v>
      </c>
      <c r="L4982" s="5">
        <v>8</v>
      </c>
      <c r="M4982" s="7" t="s">
        <v>2418</v>
      </c>
      <c r="N4982" s="7" t="s">
        <v>2419</v>
      </c>
      <c r="O4982" s="9" t="str">
        <f t="shared" si="308"/>
        <v>2020-02-04</v>
      </c>
      <c r="P4982" s="1" t="str">
        <f>VLOOKUP(K4982,de_para!$A$2:$B$46,2,0)</f>
        <v>credito_confirmado</v>
      </c>
      <c r="Q4982" s="1">
        <v>0</v>
      </c>
      <c r="R4982" s="1">
        <f t="shared" si="309"/>
        <v>2</v>
      </c>
      <c r="S4982" s="1">
        <f t="shared" si="310"/>
        <v>2020</v>
      </c>
      <c r="T4982" s="1">
        <f t="shared" si="311"/>
        <v>1</v>
      </c>
    </row>
    <row r="4983" spans="1:20" x14ac:dyDescent="0.2">
      <c r="A4983" s="3" t="s">
        <v>2163</v>
      </c>
      <c r="B4983" s="3" t="s">
        <v>2417</v>
      </c>
      <c r="C4983" s="4" t="s">
        <v>2164</v>
      </c>
      <c r="D4983" s="5" t="s">
        <v>2165</v>
      </c>
      <c r="E4983" s="4" t="s">
        <v>2166</v>
      </c>
      <c r="F4983" s="6">
        <v>11.25</v>
      </c>
      <c r="G4983" s="4">
        <v>6384</v>
      </c>
      <c r="H4983" s="4">
        <v>12005</v>
      </c>
      <c r="I4983" s="5">
        <v>0.93710954000000002</v>
      </c>
      <c r="J4983" s="5">
        <v>1.8804824561404001</v>
      </c>
      <c r="K4983" s="5" t="s">
        <v>2167</v>
      </c>
      <c r="L4983" s="5">
        <v>70</v>
      </c>
      <c r="M4983" s="7" t="s">
        <v>2418</v>
      </c>
      <c r="N4983" s="7" t="s">
        <v>2419</v>
      </c>
      <c r="O4983" s="9" t="str">
        <f t="shared" si="308"/>
        <v>2020-02-04</v>
      </c>
      <c r="P4983" s="1" t="str">
        <f>VLOOKUP(K4983,de_para!$A$2:$B$46,2,0)</f>
        <v>web event</v>
      </c>
      <c r="Q4983" s="1">
        <v>0</v>
      </c>
      <c r="R4983" s="1">
        <f t="shared" si="309"/>
        <v>2</v>
      </c>
      <c r="S4983" s="1">
        <f t="shared" si="310"/>
        <v>2020</v>
      </c>
      <c r="T4983" s="1">
        <f t="shared" si="311"/>
        <v>1</v>
      </c>
    </row>
    <row r="4984" spans="1:20" x14ac:dyDescent="0.2">
      <c r="A4984" s="3" t="s">
        <v>1945</v>
      </c>
      <c r="B4984" s="3" t="s">
        <v>2417</v>
      </c>
      <c r="C4984" s="4" t="s">
        <v>1946</v>
      </c>
      <c r="D4984" s="5" t="s">
        <v>1841</v>
      </c>
      <c r="E4984" s="4" t="s">
        <v>1842</v>
      </c>
      <c r="F4984" s="6">
        <v>1544.69</v>
      </c>
      <c r="G4984" s="4">
        <v>132160</v>
      </c>
      <c r="H4984" s="4">
        <v>155804</v>
      </c>
      <c r="I4984" s="5">
        <v>9.9143154199999994</v>
      </c>
      <c r="J4984" s="5">
        <v>1.1789043583534999</v>
      </c>
      <c r="K4984" s="5" t="s">
        <v>1304</v>
      </c>
      <c r="L4984" s="5">
        <v>158</v>
      </c>
      <c r="M4984" s="7" t="s">
        <v>2418</v>
      </c>
      <c r="N4984" s="7" t="s">
        <v>2419</v>
      </c>
      <c r="O4984" s="9" t="str">
        <f t="shared" si="308"/>
        <v>2020-02-04</v>
      </c>
      <c r="P4984" s="1" t="str">
        <f>VLOOKUP(K4984,de_para!$A$2:$B$46,2,0)</f>
        <v>web event</v>
      </c>
      <c r="Q4984" s="1">
        <v>0</v>
      </c>
      <c r="R4984" s="1">
        <f t="shared" si="309"/>
        <v>2</v>
      </c>
      <c r="S4984" s="1">
        <f t="shared" si="310"/>
        <v>2020</v>
      </c>
      <c r="T4984" s="1">
        <f t="shared" si="311"/>
        <v>1</v>
      </c>
    </row>
    <row r="4985" spans="1:20" x14ac:dyDescent="0.2">
      <c r="A4985" s="3" t="s">
        <v>311</v>
      </c>
      <c r="B4985" s="3" t="s">
        <v>2417</v>
      </c>
      <c r="C4985" s="4" t="s">
        <v>1248</v>
      </c>
      <c r="D4985" s="5" t="s">
        <v>1249</v>
      </c>
      <c r="E4985" s="4" t="s">
        <v>1250</v>
      </c>
      <c r="F4985" s="6">
        <v>2027.3</v>
      </c>
      <c r="G4985" s="4">
        <v>234752</v>
      </c>
      <c r="H4985" s="4">
        <v>306457</v>
      </c>
      <c r="I4985" s="5">
        <v>6.6152837099999999</v>
      </c>
      <c r="J4985" s="5">
        <v>1.3054500068157</v>
      </c>
      <c r="K4985" s="5" t="s">
        <v>1251</v>
      </c>
      <c r="L4985" s="5">
        <v>12</v>
      </c>
      <c r="M4985" s="7" t="s">
        <v>2418</v>
      </c>
      <c r="N4985" s="7" t="s">
        <v>2419</v>
      </c>
      <c r="O4985" s="9" t="str">
        <f t="shared" si="308"/>
        <v>2020-02-04</v>
      </c>
      <c r="P4985" s="1" t="str">
        <f>VLOOKUP(K4985,de_para!$A$2:$B$46,2,0)</f>
        <v>Credenciamento</v>
      </c>
      <c r="Q4985" s="1">
        <v>0</v>
      </c>
      <c r="R4985" s="1">
        <f t="shared" si="309"/>
        <v>2</v>
      </c>
      <c r="S4985" s="1">
        <f t="shared" si="310"/>
        <v>2020</v>
      </c>
      <c r="T4985" s="1">
        <f t="shared" si="311"/>
        <v>1</v>
      </c>
    </row>
    <row r="4986" spans="1:20" x14ac:dyDescent="0.2">
      <c r="A4986" s="3" t="s">
        <v>2353</v>
      </c>
      <c r="B4986" s="3" t="s">
        <v>2417</v>
      </c>
      <c r="C4986" s="4" t="s">
        <v>2411</v>
      </c>
      <c r="D4986" s="5" t="s">
        <v>2412</v>
      </c>
      <c r="E4986" s="4" t="s">
        <v>2413</v>
      </c>
      <c r="F4986" s="6">
        <v>4522.7</v>
      </c>
      <c r="G4986" s="4">
        <v>514306</v>
      </c>
      <c r="H4986" s="4">
        <v>839661</v>
      </c>
      <c r="I4986" s="5">
        <v>5.3863404399999997</v>
      </c>
      <c r="J4986" s="5">
        <v>1.6326097692813</v>
      </c>
      <c r="K4986" s="5" t="s">
        <v>19</v>
      </c>
      <c r="L4986" s="5">
        <v>11</v>
      </c>
      <c r="M4986" s="7" t="s">
        <v>2418</v>
      </c>
      <c r="N4986" s="7" t="s">
        <v>2419</v>
      </c>
      <c r="O4986" s="9" t="str">
        <f t="shared" si="308"/>
        <v>2020-02-04</v>
      </c>
      <c r="P4986" s="1" t="str">
        <f>VLOOKUP(K4986,de_para!$A$2:$B$46,2,0)</f>
        <v>web event</v>
      </c>
      <c r="Q4986" s="1">
        <v>1</v>
      </c>
      <c r="R4986" s="1">
        <f t="shared" si="309"/>
        <v>2</v>
      </c>
      <c r="S4986" s="1">
        <f t="shared" si="310"/>
        <v>2020</v>
      </c>
      <c r="T4986" s="1">
        <f t="shared" si="311"/>
        <v>1</v>
      </c>
    </row>
    <row r="4987" spans="1:20" x14ac:dyDescent="0.2">
      <c r="A4987" s="3" t="s">
        <v>2188</v>
      </c>
      <c r="B4987" s="3" t="s">
        <v>2417</v>
      </c>
      <c r="C4987" s="4" t="s">
        <v>2388</v>
      </c>
      <c r="D4987" s="5" t="s">
        <v>2376</v>
      </c>
      <c r="E4987" s="4" t="s">
        <v>2377</v>
      </c>
      <c r="F4987" s="6">
        <v>1485</v>
      </c>
      <c r="G4987" s="4">
        <v>43024</v>
      </c>
      <c r="H4987" s="4">
        <v>96385</v>
      </c>
      <c r="I4987" s="5">
        <v>15.40696166</v>
      </c>
      <c r="J4987" s="5">
        <v>2.2402612495351</v>
      </c>
      <c r="K4987" s="5" t="s">
        <v>2374</v>
      </c>
      <c r="L4987" s="5">
        <v>8</v>
      </c>
      <c r="M4987" s="7" t="s">
        <v>2418</v>
      </c>
      <c r="N4987" s="7" t="s">
        <v>2419</v>
      </c>
      <c r="O4987" s="9" t="str">
        <f t="shared" si="308"/>
        <v>2020-02-04</v>
      </c>
      <c r="P4987" s="1" t="str">
        <f>VLOOKUP(K4987,de_para!$A$2:$B$46,2,0)</f>
        <v>web event</v>
      </c>
      <c r="Q4987" s="1">
        <v>0</v>
      </c>
      <c r="R4987" s="1">
        <f t="shared" si="309"/>
        <v>2</v>
      </c>
      <c r="S4987" s="1">
        <f t="shared" si="310"/>
        <v>2020</v>
      </c>
      <c r="T4987" s="1">
        <f t="shared" si="311"/>
        <v>1</v>
      </c>
    </row>
    <row r="4988" spans="1:20" x14ac:dyDescent="0.2">
      <c r="A4988" s="3" t="s">
        <v>958</v>
      </c>
      <c r="B4988" s="3" t="s">
        <v>2417</v>
      </c>
      <c r="C4988" s="4" t="s">
        <v>2142</v>
      </c>
      <c r="D4988" s="5" t="s">
        <v>1108</v>
      </c>
      <c r="E4988" s="4" t="s">
        <v>1109</v>
      </c>
      <c r="F4988" s="6">
        <v>7814.77</v>
      </c>
      <c r="G4988" s="4">
        <v>1008896</v>
      </c>
      <c r="H4988" s="4">
        <v>1379999</v>
      </c>
      <c r="I4988" s="5">
        <v>5.6628809200000001</v>
      </c>
      <c r="J4988" s="5">
        <v>1.3678307774042</v>
      </c>
      <c r="K4988" s="5" t="s">
        <v>19</v>
      </c>
      <c r="L4988" s="5">
        <v>280</v>
      </c>
      <c r="M4988" s="7" t="s">
        <v>2418</v>
      </c>
      <c r="N4988" s="7" t="s">
        <v>2419</v>
      </c>
      <c r="O4988" s="9" t="str">
        <f t="shared" si="308"/>
        <v>2020-02-04</v>
      </c>
      <c r="P4988" s="1" t="str">
        <f>VLOOKUP(K4988,de_para!$A$2:$B$46,2,0)</f>
        <v>web event</v>
      </c>
      <c r="Q4988" s="1">
        <v>0</v>
      </c>
      <c r="R4988" s="1">
        <f t="shared" si="309"/>
        <v>2</v>
      </c>
      <c r="S4988" s="1">
        <f t="shared" si="310"/>
        <v>2020</v>
      </c>
      <c r="T4988" s="1">
        <f t="shared" si="311"/>
        <v>1</v>
      </c>
    </row>
    <row r="4989" spans="1:20" x14ac:dyDescent="0.2">
      <c r="A4989" s="3" t="s">
        <v>1327</v>
      </c>
      <c r="B4989" s="3" t="s">
        <v>2417</v>
      </c>
      <c r="C4989" s="4" t="s">
        <v>2390</v>
      </c>
      <c r="D4989" s="5" t="s">
        <v>2391</v>
      </c>
      <c r="E4989" s="4" t="s">
        <v>2392</v>
      </c>
      <c r="F4989" s="6">
        <v>1863.15</v>
      </c>
      <c r="G4989" s="4">
        <v>25872</v>
      </c>
      <c r="H4989" s="4">
        <v>65979</v>
      </c>
      <c r="I4989" s="5">
        <v>28.238530440000002</v>
      </c>
      <c r="J4989" s="5">
        <v>2.5502087198516001</v>
      </c>
      <c r="K4989" s="5" t="s">
        <v>2374</v>
      </c>
      <c r="L4989" s="5">
        <v>10</v>
      </c>
      <c r="M4989" s="7" t="s">
        <v>2418</v>
      </c>
      <c r="N4989" s="7" t="s">
        <v>2419</v>
      </c>
      <c r="O4989" s="9" t="str">
        <f t="shared" si="308"/>
        <v>2020-02-04</v>
      </c>
      <c r="P4989" s="1" t="str">
        <f>VLOOKUP(K4989,de_para!$A$2:$B$46,2,0)</f>
        <v>web event</v>
      </c>
      <c r="Q4989" s="1">
        <v>0</v>
      </c>
      <c r="R4989" s="1">
        <f t="shared" si="309"/>
        <v>2</v>
      </c>
      <c r="S4989" s="1">
        <f t="shared" si="310"/>
        <v>2020</v>
      </c>
      <c r="T4989" s="1">
        <f t="shared" si="311"/>
        <v>1</v>
      </c>
    </row>
    <row r="4990" spans="1:20" x14ac:dyDescent="0.2">
      <c r="A4990" s="3" t="s">
        <v>2334</v>
      </c>
      <c r="B4990" s="3" t="s">
        <v>2417</v>
      </c>
      <c r="C4990" s="4" t="s">
        <v>2335</v>
      </c>
      <c r="D4990" s="5" t="s">
        <v>2176</v>
      </c>
      <c r="E4990" s="4" t="s">
        <v>2177</v>
      </c>
      <c r="F4990" s="6">
        <v>1209.3800000000001</v>
      </c>
      <c r="G4990" s="4">
        <v>11128</v>
      </c>
      <c r="H4990" s="4">
        <v>73164</v>
      </c>
      <c r="I4990" s="5">
        <v>16.529714070000001</v>
      </c>
      <c r="J4990" s="5">
        <v>6.5747663551402002</v>
      </c>
      <c r="K4990" s="5" t="s">
        <v>2156</v>
      </c>
      <c r="L4990" s="5">
        <v>1</v>
      </c>
      <c r="M4990" s="7" t="s">
        <v>2418</v>
      </c>
      <c r="N4990" s="7" t="s">
        <v>2419</v>
      </c>
      <c r="O4990" s="9" t="str">
        <f t="shared" si="308"/>
        <v>2020-02-04</v>
      </c>
      <c r="P4990" s="1" t="str">
        <f>VLOOKUP(K4990,de_para!$A$2:$B$46,2,0)</f>
        <v>credito_confirmado</v>
      </c>
      <c r="Q4990" s="1">
        <v>0</v>
      </c>
      <c r="R4990" s="1">
        <f t="shared" si="309"/>
        <v>2</v>
      </c>
      <c r="S4990" s="1">
        <f t="shared" si="310"/>
        <v>2020</v>
      </c>
      <c r="T4990" s="1">
        <f t="shared" si="311"/>
        <v>1</v>
      </c>
    </row>
    <row r="4991" spans="1:20" x14ac:dyDescent="0.2">
      <c r="A4991" s="3" t="s">
        <v>2206</v>
      </c>
      <c r="B4991" s="3" t="s">
        <v>2417</v>
      </c>
      <c r="C4991" s="4" t="s">
        <v>2317</v>
      </c>
      <c r="D4991" s="5" t="s">
        <v>1108</v>
      </c>
      <c r="E4991" s="4" t="s">
        <v>1109</v>
      </c>
      <c r="F4991" s="6">
        <v>1570.93</v>
      </c>
      <c r="G4991" s="4">
        <v>124704</v>
      </c>
      <c r="H4991" s="4">
        <v>147836</v>
      </c>
      <c r="I4991" s="5">
        <v>10.626166830000001</v>
      </c>
      <c r="J4991" s="5">
        <v>1.1854952527585001</v>
      </c>
      <c r="K4991" s="5" t="s">
        <v>19</v>
      </c>
      <c r="L4991" s="5">
        <v>32</v>
      </c>
      <c r="M4991" s="7" t="s">
        <v>2418</v>
      </c>
      <c r="N4991" s="7" t="s">
        <v>2419</v>
      </c>
      <c r="O4991" s="9" t="str">
        <f t="shared" si="308"/>
        <v>2020-02-04</v>
      </c>
      <c r="P4991" s="1" t="str">
        <f>VLOOKUP(K4991,de_para!$A$2:$B$46,2,0)</f>
        <v>web event</v>
      </c>
      <c r="Q4991" s="1">
        <v>0</v>
      </c>
      <c r="R4991" s="1">
        <f t="shared" si="309"/>
        <v>2</v>
      </c>
      <c r="S4991" s="1">
        <f t="shared" si="310"/>
        <v>2020</v>
      </c>
      <c r="T4991" s="1">
        <f t="shared" si="311"/>
        <v>1</v>
      </c>
    </row>
    <row r="4992" spans="1:20" x14ac:dyDescent="0.2">
      <c r="A4992" s="3" t="s">
        <v>2152</v>
      </c>
      <c r="B4992" s="3" t="s">
        <v>2417</v>
      </c>
      <c r="C4992" s="4" t="s">
        <v>2153</v>
      </c>
      <c r="D4992" s="5" t="s">
        <v>2154</v>
      </c>
      <c r="E4992" s="4" t="s">
        <v>2155</v>
      </c>
      <c r="F4992" s="6">
        <v>6074.36</v>
      </c>
      <c r="G4992" s="4">
        <v>13260</v>
      </c>
      <c r="H4992" s="4">
        <v>247622</v>
      </c>
      <c r="I4992" s="5">
        <v>24.530776750000001</v>
      </c>
      <c r="J4992" s="5">
        <v>18.674358974358999</v>
      </c>
      <c r="K4992" s="5" t="s">
        <v>2156</v>
      </c>
      <c r="L4992" s="5">
        <v>43</v>
      </c>
      <c r="M4992" s="7" t="s">
        <v>2418</v>
      </c>
      <c r="N4992" s="7" t="s">
        <v>2419</v>
      </c>
      <c r="O4992" s="9" t="str">
        <f t="shared" si="308"/>
        <v>2020-02-04</v>
      </c>
      <c r="P4992" s="1" t="str">
        <f>VLOOKUP(K4992,de_para!$A$2:$B$46,2,0)</f>
        <v>credito_confirmado</v>
      </c>
      <c r="Q4992" s="1">
        <v>0</v>
      </c>
      <c r="R4992" s="1">
        <f t="shared" si="309"/>
        <v>2</v>
      </c>
      <c r="S4992" s="1">
        <f t="shared" si="310"/>
        <v>2020</v>
      </c>
      <c r="T4992" s="1">
        <f t="shared" si="311"/>
        <v>1</v>
      </c>
    </row>
    <row r="4993" spans="1:20" x14ac:dyDescent="0.2">
      <c r="A4993" s="3" t="s">
        <v>2404</v>
      </c>
      <c r="B4993" s="3" t="s">
        <v>2417</v>
      </c>
      <c r="C4993" s="4" t="s">
        <v>2405</v>
      </c>
      <c r="D4993" s="5" t="s">
        <v>1108</v>
      </c>
      <c r="E4993" s="4" t="s">
        <v>1109</v>
      </c>
      <c r="F4993" s="6">
        <v>1609.16</v>
      </c>
      <c r="G4993" s="4">
        <v>132672</v>
      </c>
      <c r="H4993" s="4">
        <v>167285</v>
      </c>
      <c r="I4993" s="5">
        <v>9.6192724999999992</v>
      </c>
      <c r="J4993" s="5">
        <v>1.2608915219489001</v>
      </c>
      <c r="K4993" s="5" t="s">
        <v>19</v>
      </c>
      <c r="L4993" s="5">
        <v>28</v>
      </c>
      <c r="M4993" s="7" t="s">
        <v>2418</v>
      </c>
      <c r="N4993" s="7" t="s">
        <v>2419</v>
      </c>
      <c r="O4993" s="9" t="str">
        <f t="shared" si="308"/>
        <v>2020-02-04</v>
      </c>
      <c r="P4993" s="1" t="str">
        <f>VLOOKUP(K4993,de_para!$A$2:$B$46,2,0)</f>
        <v>web event</v>
      </c>
      <c r="Q4993" s="1">
        <v>0</v>
      </c>
      <c r="R4993" s="1">
        <f t="shared" si="309"/>
        <v>2</v>
      </c>
      <c r="S4993" s="1">
        <f t="shared" si="310"/>
        <v>2020</v>
      </c>
      <c r="T4993" s="1">
        <f t="shared" si="311"/>
        <v>1</v>
      </c>
    </row>
    <row r="4994" spans="1:20" x14ac:dyDescent="0.2">
      <c r="A4994" s="3" t="s">
        <v>1094</v>
      </c>
      <c r="B4994" s="3" t="s">
        <v>2417</v>
      </c>
      <c r="C4994" s="4" t="s">
        <v>2375</v>
      </c>
      <c r="D4994" s="5" t="s">
        <v>2376</v>
      </c>
      <c r="E4994" s="4" t="s">
        <v>2377</v>
      </c>
      <c r="F4994" s="6">
        <v>535.33000000000004</v>
      </c>
      <c r="G4994" s="4">
        <v>5268</v>
      </c>
      <c r="H4994" s="4">
        <v>13549</v>
      </c>
      <c r="I4994" s="5">
        <v>39.510664990000002</v>
      </c>
      <c r="J4994" s="5">
        <v>2.5719438116931999</v>
      </c>
      <c r="K4994" s="5" t="s">
        <v>2374</v>
      </c>
      <c r="L4994" s="5">
        <v>10</v>
      </c>
      <c r="M4994" s="7" t="s">
        <v>2418</v>
      </c>
      <c r="N4994" s="7" t="s">
        <v>2419</v>
      </c>
      <c r="O4994" s="9" t="str">
        <f t="shared" si="308"/>
        <v>2020-02-04</v>
      </c>
      <c r="P4994" s="1" t="str">
        <f>VLOOKUP(K4994,de_para!$A$2:$B$46,2,0)</f>
        <v>web event</v>
      </c>
      <c r="Q4994" s="1">
        <v>0</v>
      </c>
      <c r="R4994" s="1">
        <f t="shared" si="309"/>
        <v>2</v>
      </c>
      <c r="S4994" s="1">
        <f t="shared" si="310"/>
        <v>2020</v>
      </c>
      <c r="T4994" s="1">
        <f t="shared" si="311"/>
        <v>1</v>
      </c>
    </row>
    <row r="4995" spans="1:20" x14ac:dyDescent="0.2">
      <c r="A4995" s="3" t="s">
        <v>958</v>
      </c>
      <c r="B4995" s="3" t="s">
        <v>2417</v>
      </c>
      <c r="C4995" s="4" t="s">
        <v>2378</v>
      </c>
      <c r="D4995" s="5" t="s">
        <v>2372</v>
      </c>
      <c r="E4995" s="4" t="s">
        <v>2373</v>
      </c>
      <c r="F4995" s="6">
        <v>0</v>
      </c>
      <c r="G4995" s="4">
        <v>0</v>
      </c>
      <c r="H4995" s="4">
        <v>0</v>
      </c>
      <c r="I4995" s="5" t="s">
        <v>42</v>
      </c>
      <c r="J4995" s="5">
        <v>0</v>
      </c>
      <c r="K4995" s="5" t="s">
        <v>2374</v>
      </c>
      <c r="L4995" s="5">
        <v>3</v>
      </c>
      <c r="M4995" s="7" t="s">
        <v>2418</v>
      </c>
      <c r="N4995" s="7" t="s">
        <v>2419</v>
      </c>
      <c r="O4995" s="9" t="str">
        <f t="shared" ref="O4995:O5058" si="312">RIGHT(B4995,10)</f>
        <v>2020-02-04</v>
      </c>
      <c r="P4995" s="1" t="str">
        <f>VLOOKUP(K4995,de_para!$A$2:$B$46,2,0)</f>
        <v>web event</v>
      </c>
      <c r="Q4995" s="1">
        <v>0</v>
      </c>
      <c r="R4995" s="1">
        <f t="shared" ref="R4995:R5058" si="313">MONTH(O4995)</f>
        <v>2</v>
      </c>
      <c r="S4995" s="1">
        <f t="shared" ref="S4995:S5058" si="314">YEAR(O4995)</f>
        <v>2020</v>
      </c>
      <c r="T4995" s="1">
        <f t="shared" ref="T4995:T5058" si="315">IF(R4995&lt;7,1,2)</f>
        <v>1</v>
      </c>
    </row>
    <row r="4996" spans="1:20" x14ac:dyDescent="0.2">
      <c r="A4996" s="3" t="s">
        <v>1305</v>
      </c>
      <c r="B4996" s="3" t="s">
        <v>2417</v>
      </c>
      <c r="C4996" s="4" t="s">
        <v>2049</v>
      </c>
      <c r="D4996" s="5" t="s">
        <v>1360</v>
      </c>
      <c r="E4996" s="4" t="s">
        <v>1361</v>
      </c>
      <c r="F4996" s="6">
        <v>2874.77</v>
      </c>
      <c r="G4996" s="4">
        <v>168576</v>
      </c>
      <c r="H4996" s="4">
        <v>209359</v>
      </c>
      <c r="I4996" s="5">
        <v>13.73129409</v>
      </c>
      <c r="J4996" s="5">
        <v>1.2419264901291001</v>
      </c>
      <c r="K4996" s="5" t="s">
        <v>30</v>
      </c>
      <c r="L4996" s="5">
        <v>179</v>
      </c>
      <c r="M4996" s="7" t="s">
        <v>2418</v>
      </c>
      <c r="N4996" s="7" t="s">
        <v>2419</v>
      </c>
      <c r="O4996" s="9" t="str">
        <f t="shared" si="312"/>
        <v>2020-02-04</v>
      </c>
      <c r="P4996" s="1" t="str">
        <f>VLOOKUP(K4996,de_para!$A$2:$B$46,2,0)</f>
        <v>Lead Ads</v>
      </c>
      <c r="Q4996" s="1">
        <v>0</v>
      </c>
      <c r="R4996" s="1">
        <f t="shared" si="313"/>
        <v>2</v>
      </c>
      <c r="S4996" s="1">
        <f t="shared" si="314"/>
        <v>2020</v>
      </c>
      <c r="T4996" s="1">
        <f t="shared" si="315"/>
        <v>1</v>
      </c>
    </row>
    <row r="4997" spans="1:20" x14ac:dyDescent="0.2">
      <c r="A4997" s="3" t="s">
        <v>2298</v>
      </c>
      <c r="B4997" s="3" t="s">
        <v>2417</v>
      </c>
      <c r="C4997" s="4" t="s">
        <v>2299</v>
      </c>
      <c r="D4997" s="5" t="s">
        <v>2176</v>
      </c>
      <c r="E4997" s="4" t="s">
        <v>2177</v>
      </c>
      <c r="F4997" s="6">
        <v>1363.04</v>
      </c>
      <c r="G4997" s="4">
        <v>11644</v>
      </c>
      <c r="H4997" s="4">
        <v>73165</v>
      </c>
      <c r="I4997" s="5">
        <v>18.629672660000001</v>
      </c>
      <c r="J4997" s="5">
        <v>6.2834936447956</v>
      </c>
      <c r="K4997" s="5" t="s">
        <v>2156</v>
      </c>
      <c r="L4997" s="5">
        <v>14</v>
      </c>
      <c r="M4997" s="7" t="s">
        <v>2418</v>
      </c>
      <c r="N4997" s="7" t="s">
        <v>2419</v>
      </c>
      <c r="O4997" s="9" t="str">
        <f t="shared" si="312"/>
        <v>2020-02-04</v>
      </c>
      <c r="P4997" s="1" t="str">
        <f>VLOOKUP(K4997,de_para!$A$2:$B$46,2,0)</f>
        <v>credito_confirmado</v>
      </c>
      <c r="Q4997" s="1">
        <v>0</v>
      </c>
      <c r="R4997" s="1">
        <f t="shared" si="313"/>
        <v>2</v>
      </c>
      <c r="S4997" s="1">
        <f t="shared" si="314"/>
        <v>2020</v>
      </c>
      <c r="T4997" s="1">
        <f t="shared" si="315"/>
        <v>1</v>
      </c>
    </row>
    <row r="4998" spans="1:20" x14ac:dyDescent="0.2">
      <c r="A4998" s="3" t="s">
        <v>1569</v>
      </c>
      <c r="B4998" s="3" t="s">
        <v>2417</v>
      </c>
      <c r="C4998" s="4" t="s">
        <v>1576</v>
      </c>
      <c r="D4998" s="5" t="s">
        <v>1360</v>
      </c>
      <c r="E4998" s="4" t="s">
        <v>1361</v>
      </c>
      <c r="F4998" s="6">
        <v>148.66</v>
      </c>
      <c r="G4998" s="4">
        <v>25936</v>
      </c>
      <c r="H4998" s="4">
        <v>26423</v>
      </c>
      <c r="I4998" s="5">
        <v>5.6261590300000002</v>
      </c>
      <c r="J4998" s="5">
        <v>1.0187769895126</v>
      </c>
      <c r="K4998" s="5" t="s">
        <v>30</v>
      </c>
      <c r="L4998" s="5">
        <v>7</v>
      </c>
      <c r="M4998" s="7" t="s">
        <v>2418</v>
      </c>
      <c r="N4998" s="7" t="s">
        <v>2419</v>
      </c>
      <c r="O4998" s="9" t="str">
        <f t="shared" si="312"/>
        <v>2020-02-04</v>
      </c>
      <c r="P4998" s="1" t="str">
        <f>VLOOKUP(K4998,de_para!$A$2:$B$46,2,0)</f>
        <v>Lead Ads</v>
      </c>
      <c r="Q4998" s="1">
        <v>0</v>
      </c>
      <c r="R4998" s="1">
        <f t="shared" si="313"/>
        <v>2</v>
      </c>
      <c r="S4998" s="1">
        <f t="shared" si="314"/>
        <v>2020</v>
      </c>
      <c r="T4998" s="1">
        <f t="shared" si="315"/>
        <v>1</v>
      </c>
    </row>
    <row r="4999" spans="1:20" x14ac:dyDescent="0.2">
      <c r="A4999" s="3" t="s">
        <v>311</v>
      </c>
      <c r="B4999" s="3" t="s">
        <v>2417</v>
      </c>
      <c r="C4999" s="4" t="s">
        <v>2270</v>
      </c>
      <c r="D4999" s="5" t="s">
        <v>2219</v>
      </c>
      <c r="E4999" s="4" t="s">
        <v>2220</v>
      </c>
      <c r="F4999" s="6">
        <v>301.24</v>
      </c>
      <c r="G4999" s="4">
        <v>256583</v>
      </c>
      <c r="H4999" s="4">
        <v>256583</v>
      </c>
      <c r="I4999" s="5">
        <v>1.1740450499999999</v>
      </c>
      <c r="J4999" s="5">
        <v>1</v>
      </c>
      <c r="K4999" s="5" t="s">
        <v>6</v>
      </c>
      <c r="L4999" s="5">
        <v>256583</v>
      </c>
      <c r="M4999" s="7" t="s">
        <v>2418</v>
      </c>
      <c r="N4999" s="7" t="s">
        <v>2419</v>
      </c>
      <c r="O4999" s="9" t="str">
        <f t="shared" si="312"/>
        <v>2020-02-04</v>
      </c>
      <c r="P4999" s="1" t="str">
        <f>VLOOKUP(K4999,de_para!$A$2:$B$46,2,0)</f>
        <v>Top funnel</v>
      </c>
      <c r="Q4999" s="1">
        <v>0</v>
      </c>
      <c r="R4999" s="1">
        <f t="shared" si="313"/>
        <v>2</v>
      </c>
      <c r="S4999" s="1">
        <f t="shared" si="314"/>
        <v>2020</v>
      </c>
      <c r="T4999" s="1">
        <f t="shared" si="315"/>
        <v>1</v>
      </c>
    </row>
    <row r="5000" spans="1:20" x14ac:dyDescent="0.2">
      <c r="A5000" s="3" t="s">
        <v>2383</v>
      </c>
      <c r="B5000" s="3" t="s">
        <v>2417</v>
      </c>
      <c r="C5000" s="4" t="s">
        <v>2384</v>
      </c>
      <c r="D5000" s="5" t="s">
        <v>2385</v>
      </c>
      <c r="E5000" s="4" t="s">
        <v>2386</v>
      </c>
      <c r="F5000" s="6">
        <v>0</v>
      </c>
      <c r="G5000" s="4">
        <v>0</v>
      </c>
      <c r="H5000" s="4">
        <v>0</v>
      </c>
      <c r="I5000" s="5" t="s">
        <v>42</v>
      </c>
      <c r="J5000" s="5">
        <v>0</v>
      </c>
      <c r="K5000" s="5" t="s">
        <v>2387</v>
      </c>
      <c r="L5000" s="5">
        <v>1</v>
      </c>
      <c r="M5000" s="7" t="s">
        <v>2418</v>
      </c>
      <c r="N5000" s="7" t="s">
        <v>2419</v>
      </c>
      <c r="O5000" s="9" t="str">
        <f t="shared" si="312"/>
        <v>2020-02-04</v>
      </c>
      <c r="P5000" s="1" t="str">
        <f>VLOOKUP(K5000,de_para!$A$2:$B$46,2,0)</f>
        <v>web event</v>
      </c>
      <c r="Q5000" s="1">
        <v>0</v>
      </c>
      <c r="R5000" s="1">
        <f t="shared" si="313"/>
        <v>2</v>
      </c>
      <c r="S5000" s="1">
        <f t="shared" si="314"/>
        <v>2020</v>
      </c>
      <c r="T5000" s="1">
        <f t="shared" si="315"/>
        <v>1</v>
      </c>
    </row>
    <row r="5001" spans="1:20" x14ac:dyDescent="0.2">
      <c r="A5001" s="3" t="s">
        <v>2006</v>
      </c>
      <c r="B5001" s="3" t="s">
        <v>2417</v>
      </c>
      <c r="C5001" s="4" t="s">
        <v>2007</v>
      </c>
      <c r="D5001" s="5" t="s">
        <v>1841</v>
      </c>
      <c r="E5001" s="4" t="s">
        <v>1842</v>
      </c>
      <c r="F5001" s="6">
        <v>2716.09</v>
      </c>
      <c r="G5001" s="4">
        <v>135168</v>
      </c>
      <c r="H5001" s="4">
        <v>188690</v>
      </c>
      <c r="I5001" s="5">
        <v>14.39445652</v>
      </c>
      <c r="J5001" s="5">
        <v>1.3959665009469999</v>
      </c>
      <c r="K5001" s="5" t="s">
        <v>1304</v>
      </c>
      <c r="L5001" s="5">
        <v>285</v>
      </c>
      <c r="M5001" s="7" t="s">
        <v>2418</v>
      </c>
      <c r="N5001" s="7" t="s">
        <v>2419</v>
      </c>
      <c r="O5001" s="9" t="str">
        <f t="shared" si="312"/>
        <v>2020-02-04</v>
      </c>
      <c r="P5001" s="1" t="str">
        <f>VLOOKUP(K5001,de_para!$A$2:$B$46,2,0)</f>
        <v>web event</v>
      </c>
      <c r="Q5001" s="1">
        <v>0</v>
      </c>
      <c r="R5001" s="1">
        <f t="shared" si="313"/>
        <v>2</v>
      </c>
      <c r="S5001" s="1">
        <f t="shared" si="314"/>
        <v>2020</v>
      </c>
      <c r="T5001" s="1">
        <f t="shared" si="315"/>
        <v>1</v>
      </c>
    </row>
    <row r="5002" spans="1:20" x14ac:dyDescent="0.2">
      <c r="A5002" s="3" t="s">
        <v>1574</v>
      </c>
      <c r="B5002" s="3" t="s">
        <v>2417</v>
      </c>
      <c r="C5002" s="4" t="s">
        <v>2292</v>
      </c>
      <c r="D5002" s="5" t="s">
        <v>2288</v>
      </c>
      <c r="E5002" s="4" t="s">
        <v>2289</v>
      </c>
      <c r="F5002" s="6">
        <v>108.19</v>
      </c>
      <c r="G5002" s="4">
        <v>13124</v>
      </c>
      <c r="H5002" s="4">
        <v>14062</v>
      </c>
      <c r="I5002" s="5">
        <v>7.6937846700000003</v>
      </c>
      <c r="J5002" s="5">
        <v>1.0714721121609001</v>
      </c>
      <c r="K5002" s="5" t="s">
        <v>2290</v>
      </c>
      <c r="L5002" s="5" t="s">
        <v>42</v>
      </c>
      <c r="M5002" s="7" t="s">
        <v>2418</v>
      </c>
      <c r="N5002" s="7" t="s">
        <v>2419</v>
      </c>
      <c r="O5002" s="9" t="str">
        <f t="shared" si="312"/>
        <v>2020-02-04</v>
      </c>
      <c r="P5002" s="1" t="str">
        <f>VLOOKUP(K5002,de_para!$A$2:$B$46,2,0)</f>
        <v>Credenciamento</v>
      </c>
      <c r="Q5002" s="1">
        <v>0</v>
      </c>
      <c r="R5002" s="1">
        <f t="shared" si="313"/>
        <v>2</v>
      </c>
      <c r="S5002" s="1">
        <f t="shared" si="314"/>
        <v>2020</v>
      </c>
      <c r="T5002" s="1">
        <f t="shared" si="315"/>
        <v>1</v>
      </c>
    </row>
    <row r="5003" spans="1:20" x14ac:dyDescent="0.2">
      <c r="A5003" s="3" t="s">
        <v>2336</v>
      </c>
      <c r="B5003" s="3" t="s">
        <v>2417</v>
      </c>
      <c r="C5003" s="4" t="s">
        <v>2406</v>
      </c>
      <c r="D5003" s="5" t="s">
        <v>2407</v>
      </c>
      <c r="E5003" s="4" t="s">
        <v>2408</v>
      </c>
      <c r="F5003" s="6">
        <v>702.43</v>
      </c>
      <c r="G5003" s="4">
        <v>23856</v>
      </c>
      <c r="H5003" s="4">
        <v>132887</v>
      </c>
      <c r="I5003" s="5">
        <v>5.2859196199999996</v>
      </c>
      <c r="J5003" s="5">
        <v>5.5703806170355001</v>
      </c>
      <c r="K5003" s="5" t="s">
        <v>222</v>
      </c>
      <c r="L5003" s="5">
        <v>459</v>
      </c>
      <c r="M5003" s="7" t="s">
        <v>2418</v>
      </c>
      <c r="N5003" s="7" t="s">
        <v>2419</v>
      </c>
      <c r="O5003" s="9" t="str">
        <f t="shared" si="312"/>
        <v>2020-02-04</v>
      </c>
      <c r="P5003" s="1" t="str">
        <f>VLOOKUP(K5003,de_para!$A$2:$B$46,2,0)</f>
        <v>Mid funnel</v>
      </c>
      <c r="Q5003" s="1">
        <v>0</v>
      </c>
      <c r="R5003" s="1">
        <f t="shared" si="313"/>
        <v>2</v>
      </c>
      <c r="S5003" s="1">
        <f t="shared" si="314"/>
        <v>2020</v>
      </c>
      <c r="T5003" s="1">
        <f t="shared" si="315"/>
        <v>1</v>
      </c>
    </row>
    <row r="5004" spans="1:20" x14ac:dyDescent="0.2">
      <c r="A5004" s="3" t="s">
        <v>1696</v>
      </c>
      <c r="B5004" s="3" t="s">
        <v>2417</v>
      </c>
      <c r="C5004" s="4" t="s">
        <v>1697</v>
      </c>
      <c r="D5004" s="5" t="s">
        <v>1329</v>
      </c>
      <c r="E5004" s="4" t="s">
        <v>1330</v>
      </c>
      <c r="F5004" s="6">
        <v>9132.43</v>
      </c>
      <c r="G5004" s="4">
        <v>186016</v>
      </c>
      <c r="H5004" s="4">
        <v>665893</v>
      </c>
      <c r="I5004" s="5">
        <v>13.71456075</v>
      </c>
      <c r="J5004" s="5">
        <v>3.5797619559607998</v>
      </c>
      <c r="K5004" s="5" t="s">
        <v>30</v>
      </c>
      <c r="L5004" s="5">
        <v>374</v>
      </c>
      <c r="M5004" s="7" t="s">
        <v>2418</v>
      </c>
      <c r="N5004" s="7" t="s">
        <v>2419</v>
      </c>
      <c r="O5004" s="9" t="str">
        <f t="shared" si="312"/>
        <v>2020-02-04</v>
      </c>
      <c r="P5004" s="1" t="str">
        <f>VLOOKUP(K5004,de_para!$A$2:$B$46,2,0)</f>
        <v>Lead Ads</v>
      </c>
      <c r="Q5004" s="1">
        <v>0</v>
      </c>
      <c r="R5004" s="1">
        <f t="shared" si="313"/>
        <v>2</v>
      </c>
      <c r="S5004" s="1">
        <f t="shared" si="314"/>
        <v>2020</v>
      </c>
      <c r="T5004" s="1">
        <f t="shared" si="315"/>
        <v>1</v>
      </c>
    </row>
    <row r="5005" spans="1:20" x14ac:dyDescent="0.2">
      <c r="A5005" s="3" t="s">
        <v>1466</v>
      </c>
      <c r="B5005" s="3" t="s">
        <v>2417</v>
      </c>
      <c r="C5005" s="4" t="s">
        <v>2291</v>
      </c>
      <c r="D5005" s="5" t="s">
        <v>2288</v>
      </c>
      <c r="E5005" s="4" t="s">
        <v>2289</v>
      </c>
      <c r="F5005" s="6">
        <v>1437.06</v>
      </c>
      <c r="G5005" s="4">
        <v>343616</v>
      </c>
      <c r="H5005" s="4">
        <v>370924</v>
      </c>
      <c r="I5005" s="5">
        <v>3.87427074</v>
      </c>
      <c r="J5005" s="5">
        <v>1.0794724343452999</v>
      </c>
      <c r="K5005" s="5" t="s">
        <v>2290</v>
      </c>
      <c r="L5005" s="5" t="s">
        <v>42</v>
      </c>
      <c r="M5005" s="7" t="s">
        <v>2418</v>
      </c>
      <c r="N5005" s="7" t="s">
        <v>2419</v>
      </c>
      <c r="O5005" s="9" t="str">
        <f t="shared" si="312"/>
        <v>2020-02-04</v>
      </c>
      <c r="P5005" s="1" t="str">
        <f>VLOOKUP(K5005,de_para!$A$2:$B$46,2,0)</f>
        <v>Credenciamento</v>
      </c>
      <c r="Q5005" s="1">
        <v>0</v>
      </c>
      <c r="R5005" s="1">
        <f t="shared" si="313"/>
        <v>2</v>
      </c>
      <c r="S5005" s="1">
        <f t="shared" si="314"/>
        <v>2020</v>
      </c>
      <c r="T5005" s="1">
        <f t="shared" si="315"/>
        <v>1</v>
      </c>
    </row>
    <row r="5006" spans="1:20" x14ac:dyDescent="0.2">
      <c r="A5006" s="3" t="s">
        <v>2054</v>
      </c>
      <c r="B5006" s="3" t="s">
        <v>2417</v>
      </c>
      <c r="C5006" s="4" t="s">
        <v>2256</v>
      </c>
      <c r="D5006" s="5" t="s">
        <v>2237</v>
      </c>
      <c r="E5006" s="4" t="s">
        <v>2238</v>
      </c>
      <c r="F5006" s="6">
        <v>1025.93</v>
      </c>
      <c r="G5006" s="4">
        <v>105344</v>
      </c>
      <c r="H5006" s="4">
        <v>106612</v>
      </c>
      <c r="I5006" s="5">
        <v>9.6230255499999995</v>
      </c>
      <c r="J5006" s="5">
        <v>1.0120367557715999</v>
      </c>
      <c r="K5006" s="5" t="s">
        <v>30</v>
      </c>
      <c r="L5006" s="5">
        <v>70</v>
      </c>
      <c r="M5006" s="7" t="s">
        <v>2418</v>
      </c>
      <c r="N5006" s="7" t="s">
        <v>2419</v>
      </c>
      <c r="O5006" s="9" t="str">
        <f t="shared" si="312"/>
        <v>2020-02-04</v>
      </c>
      <c r="P5006" s="1" t="str">
        <f>VLOOKUP(K5006,de_para!$A$2:$B$46,2,0)</f>
        <v>Lead Ads</v>
      </c>
      <c r="Q5006" s="1">
        <v>0</v>
      </c>
      <c r="R5006" s="1">
        <f t="shared" si="313"/>
        <v>2</v>
      </c>
      <c r="S5006" s="1">
        <f t="shared" si="314"/>
        <v>2020</v>
      </c>
      <c r="T5006" s="1">
        <f t="shared" si="315"/>
        <v>1</v>
      </c>
    </row>
    <row r="5007" spans="1:20" x14ac:dyDescent="0.2">
      <c r="A5007" s="3" t="s">
        <v>1536</v>
      </c>
      <c r="B5007" s="3" t="s">
        <v>2417</v>
      </c>
      <c r="C5007" s="4" t="s">
        <v>1537</v>
      </c>
      <c r="D5007" s="5" t="s">
        <v>1524</v>
      </c>
      <c r="E5007" s="4" t="s">
        <v>1525</v>
      </c>
      <c r="F5007" s="6">
        <v>13282.21</v>
      </c>
      <c r="G5007" s="4">
        <v>221696</v>
      </c>
      <c r="H5007" s="4">
        <v>975672</v>
      </c>
      <c r="I5007" s="5">
        <v>13.613396720000001</v>
      </c>
      <c r="J5007" s="5">
        <v>4.4009454387991003</v>
      </c>
      <c r="K5007" s="5" t="s">
        <v>19</v>
      </c>
      <c r="L5007" s="5">
        <v>321</v>
      </c>
      <c r="M5007" s="7" t="s">
        <v>2418</v>
      </c>
      <c r="N5007" s="7" t="s">
        <v>2419</v>
      </c>
      <c r="O5007" s="9" t="str">
        <f t="shared" si="312"/>
        <v>2020-02-04</v>
      </c>
      <c r="P5007" s="1" t="str">
        <f>VLOOKUP(K5007,de_para!$A$2:$B$46,2,0)</f>
        <v>web event</v>
      </c>
      <c r="Q5007" s="1">
        <v>0</v>
      </c>
      <c r="R5007" s="1">
        <f t="shared" si="313"/>
        <v>2</v>
      </c>
      <c r="S5007" s="1">
        <f t="shared" si="314"/>
        <v>2020</v>
      </c>
      <c r="T5007" s="1">
        <f t="shared" si="315"/>
        <v>1</v>
      </c>
    </row>
    <row r="5008" spans="1:20" x14ac:dyDescent="0.2">
      <c r="A5008" s="3" t="s">
        <v>2158</v>
      </c>
      <c r="B5008" s="3" t="s">
        <v>2417</v>
      </c>
      <c r="C5008" s="4" t="s">
        <v>2159</v>
      </c>
      <c r="D5008" s="5" t="s">
        <v>2160</v>
      </c>
      <c r="E5008" s="4" t="s">
        <v>2161</v>
      </c>
      <c r="F5008" s="6">
        <v>613.36</v>
      </c>
      <c r="G5008" s="4">
        <v>13884</v>
      </c>
      <c r="H5008" s="4">
        <v>46693</v>
      </c>
      <c r="I5008" s="5">
        <v>13.13601611</v>
      </c>
      <c r="J5008" s="5">
        <v>3.3630798040909999</v>
      </c>
      <c r="K5008" s="5" t="s">
        <v>2162</v>
      </c>
      <c r="L5008" s="5">
        <v>30</v>
      </c>
      <c r="M5008" s="7" t="s">
        <v>2418</v>
      </c>
      <c r="N5008" s="7" t="s">
        <v>2419</v>
      </c>
      <c r="O5008" s="9" t="str">
        <f t="shared" si="312"/>
        <v>2020-02-04</v>
      </c>
      <c r="P5008" s="1" t="str">
        <f>VLOOKUP(K5008,de_para!$A$2:$B$46,2,0)</f>
        <v>web event</v>
      </c>
      <c r="Q5008" s="1">
        <v>0</v>
      </c>
      <c r="R5008" s="1">
        <f t="shared" si="313"/>
        <v>2</v>
      </c>
      <c r="S5008" s="1">
        <f t="shared" si="314"/>
        <v>2020</v>
      </c>
      <c r="T5008" s="1">
        <f t="shared" si="315"/>
        <v>1</v>
      </c>
    </row>
    <row r="5009" spans="1:20" x14ac:dyDescent="0.2">
      <c r="A5009" s="3" t="s">
        <v>311</v>
      </c>
      <c r="B5009" s="3" t="s">
        <v>2417</v>
      </c>
      <c r="C5009" s="4" t="s">
        <v>1123</v>
      </c>
      <c r="D5009" s="5" t="s">
        <v>1108</v>
      </c>
      <c r="E5009" s="4" t="s">
        <v>1109</v>
      </c>
      <c r="F5009" s="6">
        <v>11814.26</v>
      </c>
      <c r="G5009" s="4">
        <v>1129984</v>
      </c>
      <c r="H5009" s="4">
        <v>1813784</v>
      </c>
      <c r="I5009" s="5">
        <v>6.5135980900000003</v>
      </c>
      <c r="J5009" s="5">
        <v>1.6051413117354001</v>
      </c>
      <c r="K5009" s="5" t="s">
        <v>19</v>
      </c>
      <c r="L5009" s="5">
        <v>445</v>
      </c>
      <c r="M5009" s="7" t="s">
        <v>2418</v>
      </c>
      <c r="N5009" s="7" t="s">
        <v>2419</v>
      </c>
      <c r="O5009" s="9" t="str">
        <f t="shared" si="312"/>
        <v>2020-02-04</v>
      </c>
      <c r="P5009" s="1" t="str">
        <f>VLOOKUP(K5009,de_para!$A$2:$B$46,2,0)</f>
        <v>web event</v>
      </c>
      <c r="Q5009" s="1">
        <v>0</v>
      </c>
      <c r="R5009" s="1">
        <f t="shared" si="313"/>
        <v>2</v>
      </c>
      <c r="S5009" s="1">
        <f t="shared" si="314"/>
        <v>2020</v>
      </c>
      <c r="T5009" s="1">
        <f t="shared" si="315"/>
        <v>1</v>
      </c>
    </row>
    <row r="5010" spans="1:20" x14ac:dyDescent="0.2">
      <c r="A5010" s="3" t="s">
        <v>1569</v>
      </c>
      <c r="B5010" s="3" t="s">
        <v>2417</v>
      </c>
      <c r="C5010" s="4" t="s">
        <v>2244</v>
      </c>
      <c r="D5010" s="5" t="s">
        <v>2237</v>
      </c>
      <c r="E5010" s="4" t="s">
        <v>2238</v>
      </c>
      <c r="F5010" s="6">
        <v>8390.77</v>
      </c>
      <c r="G5010" s="4">
        <v>1496064</v>
      </c>
      <c r="H5010" s="4">
        <v>1905411</v>
      </c>
      <c r="I5010" s="5">
        <v>4.4036535900000002</v>
      </c>
      <c r="J5010" s="5">
        <v>1.2736159683007999</v>
      </c>
      <c r="K5010" s="5" t="s">
        <v>30</v>
      </c>
      <c r="L5010" s="5">
        <v>506</v>
      </c>
      <c r="M5010" s="7" t="s">
        <v>2418</v>
      </c>
      <c r="N5010" s="7" t="s">
        <v>2419</v>
      </c>
      <c r="O5010" s="9" t="str">
        <f t="shared" si="312"/>
        <v>2020-02-04</v>
      </c>
      <c r="P5010" s="1" t="str">
        <f>VLOOKUP(K5010,de_para!$A$2:$B$46,2,0)</f>
        <v>Lead Ads</v>
      </c>
      <c r="Q5010" s="1">
        <v>0</v>
      </c>
      <c r="R5010" s="1">
        <f t="shared" si="313"/>
        <v>2</v>
      </c>
      <c r="S5010" s="1">
        <f t="shared" si="314"/>
        <v>2020</v>
      </c>
      <c r="T5010" s="1">
        <f t="shared" si="315"/>
        <v>1</v>
      </c>
    </row>
    <row r="5011" spans="1:20" x14ac:dyDescent="0.2">
      <c r="A5011" s="3" t="s">
        <v>958</v>
      </c>
      <c r="B5011" s="3" t="s">
        <v>2417</v>
      </c>
      <c r="C5011" s="4" t="s">
        <v>2287</v>
      </c>
      <c r="D5011" s="5" t="s">
        <v>2288</v>
      </c>
      <c r="E5011" s="4" t="s">
        <v>2289</v>
      </c>
      <c r="F5011" s="6">
        <v>280.05</v>
      </c>
      <c r="G5011" s="4">
        <v>57008</v>
      </c>
      <c r="H5011" s="4">
        <v>58173</v>
      </c>
      <c r="I5011" s="5">
        <v>4.81408901</v>
      </c>
      <c r="J5011" s="5">
        <v>1.0204357283187999</v>
      </c>
      <c r="K5011" s="5" t="s">
        <v>2290</v>
      </c>
      <c r="L5011" s="5" t="s">
        <v>42</v>
      </c>
      <c r="M5011" s="7" t="s">
        <v>2418</v>
      </c>
      <c r="N5011" s="7" t="s">
        <v>2419</v>
      </c>
      <c r="O5011" s="9" t="str">
        <f t="shared" si="312"/>
        <v>2020-02-04</v>
      </c>
      <c r="P5011" s="1" t="str">
        <f>VLOOKUP(K5011,de_para!$A$2:$B$46,2,0)</f>
        <v>Credenciamento</v>
      </c>
      <c r="Q5011" s="1">
        <v>0</v>
      </c>
      <c r="R5011" s="1">
        <f t="shared" si="313"/>
        <v>2</v>
      </c>
      <c r="S5011" s="1">
        <f t="shared" si="314"/>
        <v>2020</v>
      </c>
      <c r="T5011" s="1">
        <f t="shared" si="315"/>
        <v>1</v>
      </c>
    </row>
    <row r="5012" spans="1:20" x14ac:dyDescent="0.2">
      <c r="A5012" s="3" t="s">
        <v>2401</v>
      </c>
      <c r="B5012" s="3" t="s">
        <v>2417</v>
      </c>
      <c r="C5012" s="4" t="s">
        <v>2402</v>
      </c>
      <c r="D5012" s="5" t="s">
        <v>2165</v>
      </c>
      <c r="E5012" s="4" t="s">
        <v>2166</v>
      </c>
      <c r="F5012" s="6">
        <v>15.5</v>
      </c>
      <c r="G5012" s="4">
        <v>1655</v>
      </c>
      <c r="H5012" s="4">
        <v>3326</v>
      </c>
      <c r="I5012" s="5">
        <v>4.66025256</v>
      </c>
      <c r="J5012" s="5">
        <v>2.0096676737160002</v>
      </c>
      <c r="K5012" s="5" t="s">
        <v>2167</v>
      </c>
      <c r="L5012" s="5">
        <v>48</v>
      </c>
      <c r="M5012" s="7" t="s">
        <v>2418</v>
      </c>
      <c r="N5012" s="7" t="s">
        <v>2419</v>
      </c>
      <c r="O5012" s="9" t="str">
        <f t="shared" si="312"/>
        <v>2020-02-04</v>
      </c>
      <c r="P5012" s="1" t="str">
        <f>VLOOKUP(K5012,de_para!$A$2:$B$46,2,0)</f>
        <v>web event</v>
      </c>
      <c r="Q5012" s="1">
        <v>0</v>
      </c>
      <c r="R5012" s="1">
        <f t="shared" si="313"/>
        <v>2</v>
      </c>
      <c r="S5012" s="1">
        <f t="shared" si="314"/>
        <v>2020</v>
      </c>
      <c r="T5012" s="1">
        <f t="shared" si="315"/>
        <v>1</v>
      </c>
    </row>
    <row r="5013" spans="1:20" x14ac:dyDescent="0.2">
      <c r="A5013" s="3" t="s">
        <v>1548</v>
      </c>
      <c r="B5013" s="3" t="s">
        <v>2417</v>
      </c>
      <c r="C5013" s="4" t="s">
        <v>2397</v>
      </c>
      <c r="D5013" s="5" t="s">
        <v>2376</v>
      </c>
      <c r="E5013" s="4" t="s">
        <v>2377</v>
      </c>
      <c r="F5013" s="6">
        <v>864.72</v>
      </c>
      <c r="G5013" s="4">
        <v>17232</v>
      </c>
      <c r="H5013" s="4">
        <v>35368</v>
      </c>
      <c r="I5013" s="5">
        <v>24.449219630000002</v>
      </c>
      <c r="J5013" s="5">
        <v>2.0524605385329999</v>
      </c>
      <c r="K5013" s="5" t="s">
        <v>2374</v>
      </c>
      <c r="L5013" s="5">
        <v>5</v>
      </c>
      <c r="M5013" s="7" t="s">
        <v>2418</v>
      </c>
      <c r="N5013" s="7" t="s">
        <v>2419</v>
      </c>
      <c r="O5013" s="9" t="str">
        <f t="shared" si="312"/>
        <v>2020-02-04</v>
      </c>
      <c r="P5013" s="1" t="str">
        <f>VLOOKUP(K5013,de_para!$A$2:$B$46,2,0)</f>
        <v>web event</v>
      </c>
      <c r="Q5013" s="1">
        <v>0</v>
      </c>
      <c r="R5013" s="1">
        <f t="shared" si="313"/>
        <v>2</v>
      </c>
      <c r="S5013" s="1">
        <f t="shared" si="314"/>
        <v>2020</v>
      </c>
      <c r="T5013" s="1">
        <f t="shared" si="315"/>
        <v>1</v>
      </c>
    </row>
    <row r="5014" spans="1:20" x14ac:dyDescent="0.2">
      <c r="A5014" s="3" t="s">
        <v>1466</v>
      </c>
      <c r="B5014" s="3" t="s">
        <v>2442</v>
      </c>
      <c r="C5014" s="4" t="s">
        <v>2364</v>
      </c>
      <c r="D5014" s="5" t="s">
        <v>1108</v>
      </c>
      <c r="E5014" s="4" t="s">
        <v>1109</v>
      </c>
      <c r="F5014" s="6">
        <v>7896.19</v>
      </c>
      <c r="G5014" s="4">
        <v>1121275</v>
      </c>
      <c r="H5014" s="4">
        <v>1430571</v>
      </c>
      <c r="I5014" s="5">
        <v>5.5196072100000002</v>
      </c>
      <c r="J5014" s="5">
        <v>1.2758431250139</v>
      </c>
      <c r="K5014" s="5" t="s">
        <v>19</v>
      </c>
      <c r="L5014" s="5">
        <v>240</v>
      </c>
      <c r="M5014" s="7" t="s">
        <v>2443</v>
      </c>
      <c r="N5014" s="7" t="s">
        <v>2444</v>
      </c>
      <c r="O5014" s="9" t="str">
        <f t="shared" si="312"/>
        <v>2020-01-28</v>
      </c>
      <c r="P5014" s="1" t="str">
        <f>VLOOKUP(K5014,de_para!$A$2:$B$46,2,0)</f>
        <v>web event</v>
      </c>
      <c r="Q5014" s="1">
        <v>0</v>
      </c>
      <c r="R5014" s="1">
        <f t="shared" si="313"/>
        <v>1</v>
      </c>
      <c r="S5014" s="1">
        <f t="shared" si="314"/>
        <v>2020</v>
      </c>
      <c r="T5014" s="1">
        <f t="shared" si="315"/>
        <v>1</v>
      </c>
    </row>
    <row r="5015" spans="1:20" x14ac:dyDescent="0.2">
      <c r="A5015" s="3" t="s">
        <v>2428</v>
      </c>
      <c r="B5015" s="3" t="s">
        <v>2442</v>
      </c>
      <c r="C5015" s="4" t="s">
        <v>2429</v>
      </c>
      <c r="D5015" s="5" t="s">
        <v>2430</v>
      </c>
      <c r="E5015" s="4" t="s">
        <v>2431</v>
      </c>
      <c r="F5015" s="6">
        <v>0</v>
      </c>
      <c r="G5015" s="4">
        <v>0</v>
      </c>
      <c r="H5015" s="4">
        <v>0</v>
      </c>
      <c r="I5015" s="5" t="s">
        <v>42</v>
      </c>
      <c r="J5015" s="5">
        <v>0</v>
      </c>
      <c r="K5015" s="5" t="s">
        <v>2156</v>
      </c>
      <c r="L5015" s="5">
        <v>2</v>
      </c>
      <c r="M5015" s="7" t="s">
        <v>2443</v>
      </c>
      <c r="N5015" s="7" t="s">
        <v>2444</v>
      </c>
      <c r="O5015" s="9" t="str">
        <f t="shared" si="312"/>
        <v>2020-01-28</v>
      </c>
      <c r="P5015" s="1" t="str">
        <f>VLOOKUP(K5015,de_para!$A$2:$B$46,2,0)</f>
        <v>credito_confirmado</v>
      </c>
      <c r="Q5015" s="1">
        <v>0</v>
      </c>
      <c r="R5015" s="1">
        <f t="shared" si="313"/>
        <v>1</v>
      </c>
      <c r="S5015" s="1">
        <f t="shared" si="314"/>
        <v>2020</v>
      </c>
      <c r="T5015" s="1">
        <f t="shared" si="315"/>
        <v>1</v>
      </c>
    </row>
    <row r="5016" spans="1:20" x14ac:dyDescent="0.2">
      <c r="A5016" s="3" t="s">
        <v>1574</v>
      </c>
      <c r="B5016" s="3" t="s">
        <v>2442</v>
      </c>
      <c r="C5016" s="4" t="s">
        <v>2239</v>
      </c>
      <c r="D5016" s="5" t="s">
        <v>1360</v>
      </c>
      <c r="E5016" s="4" t="s">
        <v>1361</v>
      </c>
      <c r="F5016" s="6">
        <v>7899.59</v>
      </c>
      <c r="G5016" s="4">
        <v>803714</v>
      </c>
      <c r="H5016" s="4">
        <v>950508</v>
      </c>
      <c r="I5016" s="5">
        <v>8.3109137400000002</v>
      </c>
      <c r="J5016" s="5">
        <v>1.1826445725718</v>
      </c>
      <c r="K5016" s="5" t="s">
        <v>30</v>
      </c>
      <c r="L5016" s="5">
        <v>432</v>
      </c>
      <c r="M5016" s="7" t="s">
        <v>2443</v>
      </c>
      <c r="N5016" s="7" t="s">
        <v>2444</v>
      </c>
      <c r="O5016" s="9" t="str">
        <f t="shared" si="312"/>
        <v>2020-01-28</v>
      </c>
      <c r="P5016" s="1" t="str">
        <f>VLOOKUP(K5016,de_para!$A$2:$B$46,2,0)</f>
        <v>Lead Ads</v>
      </c>
      <c r="Q5016" s="1">
        <v>0</v>
      </c>
      <c r="R5016" s="1">
        <f t="shared" si="313"/>
        <v>1</v>
      </c>
      <c r="S5016" s="1">
        <f t="shared" si="314"/>
        <v>2020</v>
      </c>
      <c r="T5016" s="1">
        <f t="shared" si="315"/>
        <v>1</v>
      </c>
    </row>
    <row r="5017" spans="1:20" x14ac:dyDescent="0.2">
      <c r="A5017" s="3" t="s">
        <v>2336</v>
      </c>
      <c r="B5017" s="3" t="s">
        <v>2442</v>
      </c>
      <c r="C5017" s="4" t="s">
        <v>2406</v>
      </c>
      <c r="D5017" s="5" t="s">
        <v>2407</v>
      </c>
      <c r="E5017" s="4" t="s">
        <v>2408</v>
      </c>
      <c r="F5017" s="6">
        <v>661.32</v>
      </c>
      <c r="G5017" s="4">
        <v>19824</v>
      </c>
      <c r="H5017" s="4">
        <v>105953</v>
      </c>
      <c r="I5017" s="5">
        <v>6.2416354399999996</v>
      </c>
      <c r="J5017" s="5">
        <v>5.3446832122680004</v>
      </c>
      <c r="K5017" s="5" t="s">
        <v>222</v>
      </c>
      <c r="L5017" s="5">
        <v>461</v>
      </c>
      <c r="M5017" s="7" t="s">
        <v>2443</v>
      </c>
      <c r="N5017" s="7" t="s">
        <v>2444</v>
      </c>
      <c r="O5017" s="9" t="str">
        <f t="shared" si="312"/>
        <v>2020-01-28</v>
      </c>
      <c r="P5017" s="1" t="str">
        <f>VLOOKUP(K5017,de_para!$A$2:$B$46,2,0)</f>
        <v>Mid funnel</v>
      </c>
      <c r="Q5017" s="1">
        <v>0</v>
      </c>
      <c r="R5017" s="1">
        <f t="shared" si="313"/>
        <v>1</v>
      </c>
      <c r="S5017" s="1">
        <f t="shared" si="314"/>
        <v>2020</v>
      </c>
      <c r="T5017" s="1">
        <f t="shared" si="315"/>
        <v>1</v>
      </c>
    </row>
    <row r="5018" spans="1:20" x14ac:dyDescent="0.2">
      <c r="A5018" s="3" t="s">
        <v>2204</v>
      </c>
      <c r="B5018" s="3" t="s">
        <v>2442</v>
      </c>
      <c r="C5018" s="4" t="s">
        <v>2205</v>
      </c>
      <c r="D5018" s="5" t="s">
        <v>1503</v>
      </c>
      <c r="E5018" s="4" t="s">
        <v>1504</v>
      </c>
      <c r="F5018" s="6">
        <v>132.47</v>
      </c>
      <c r="G5018" s="4">
        <v>6504</v>
      </c>
      <c r="H5018" s="4">
        <v>8193</v>
      </c>
      <c r="I5018" s="5">
        <v>16.16868058</v>
      </c>
      <c r="J5018" s="5">
        <v>1.2596863468635</v>
      </c>
      <c r="K5018" s="5" t="s">
        <v>1304</v>
      </c>
      <c r="L5018" s="5">
        <v>11</v>
      </c>
      <c r="M5018" s="7" t="s">
        <v>2443</v>
      </c>
      <c r="N5018" s="7" t="s">
        <v>2444</v>
      </c>
      <c r="O5018" s="9" t="str">
        <f t="shared" si="312"/>
        <v>2020-01-28</v>
      </c>
      <c r="P5018" s="1" t="str">
        <f>VLOOKUP(K5018,de_para!$A$2:$B$46,2,0)</f>
        <v>web event</v>
      </c>
      <c r="Q5018" s="1">
        <v>0</v>
      </c>
      <c r="R5018" s="1">
        <f t="shared" si="313"/>
        <v>1</v>
      </c>
      <c r="S5018" s="1">
        <f t="shared" si="314"/>
        <v>2020</v>
      </c>
      <c r="T5018" s="1">
        <f t="shared" si="315"/>
        <v>1</v>
      </c>
    </row>
    <row r="5019" spans="1:20" x14ac:dyDescent="0.2">
      <c r="A5019" s="3" t="s">
        <v>958</v>
      </c>
      <c r="B5019" s="3" t="s">
        <v>2442</v>
      </c>
      <c r="C5019" s="4" t="s">
        <v>2142</v>
      </c>
      <c r="D5019" s="5" t="s">
        <v>1108</v>
      </c>
      <c r="E5019" s="4" t="s">
        <v>1109</v>
      </c>
      <c r="F5019" s="6">
        <v>7791.92</v>
      </c>
      <c r="G5019" s="4">
        <v>780921</v>
      </c>
      <c r="H5019" s="4">
        <v>1042966</v>
      </c>
      <c r="I5019" s="5">
        <v>7.4709242700000003</v>
      </c>
      <c r="J5019" s="5">
        <v>1.3355589105684</v>
      </c>
      <c r="K5019" s="5" t="s">
        <v>19</v>
      </c>
      <c r="L5019" s="5">
        <v>268</v>
      </c>
      <c r="M5019" s="7" t="s">
        <v>2443</v>
      </c>
      <c r="N5019" s="7" t="s">
        <v>2444</v>
      </c>
      <c r="O5019" s="9" t="str">
        <f t="shared" si="312"/>
        <v>2020-01-28</v>
      </c>
      <c r="P5019" s="1" t="str">
        <f>VLOOKUP(K5019,de_para!$A$2:$B$46,2,0)</f>
        <v>web event</v>
      </c>
      <c r="Q5019" s="1">
        <v>0</v>
      </c>
      <c r="R5019" s="1">
        <f t="shared" si="313"/>
        <v>1</v>
      </c>
      <c r="S5019" s="1">
        <f t="shared" si="314"/>
        <v>2020</v>
      </c>
      <c r="T5019" s="1">
        <f t="shared" si="315"/>
        <v>1</v>
      </c>
    </row>
    <row r="5020" spans="1:20" x14ac:dyDescent="0.2">
      <c r="A5020" s="3" t="s">
        <v>1945</v>
      </c>
      <c r="B5020" s="3" t="s">
        <v>2442</v>
      </c>
      <c r="C5020" s="4" t="s">
        <v>1946</v>
      </c>
      <c r="D5020" s="5" t="s">
        <v>1841</v>
      </c>
      <c r="E5020" s="4" t="s">
        <v>1842</v>
      </c>
      <c r="F5020" s="6">
        <v>1235.78</v>
      </c>
      <c r="G5020" s="4">
        <v>84895</v>
      </c>
      <c r="H5020" s="4">
        <v>100317</v>
      </c>
      <c r="I5020" s="5">
        <v>12.318749560000001</v>
      </c>
      <c r="J5020" s="5">
        <v>1.1816596972730999</v>
      </c>
      <c r="K5020" s="5" t="s">
        <v>1304</v>
      </c>
      <c r="L5020" s="5">
        <v>139</v>
      </c>
      <c r="M5020" s="7" t="s">
        <v>2443</v>
      </c>
      <c r="N5020" s="7" t="s">
        <v>2444</v>
      </c>
      <c r="O5020" s="9" t="str">
        <f t="shared" si="312"/>
        <v>2020-01-28</v>
      </c>
      <c r="P5020" s="1" t="str">
        <f>VLOOKUP(K5020,de_para!$A$2:$B$46,2,0)</f>
        <v>web event</v>
      </c>
      <c r="Q5020" s="1">
        <v>0</v>
      </c>
      <c r="R5020" s="1">
        <f t="shared" si="313"/>
        <v>1</v>
      </c>
      <c r="S5020" s="1">
        <f t="shared" si="314"/>
        <v>2020</v>
      </c>
      <c r="T5020" s="1">
        <f t="shared" si="315"/>
        <v>1</v>
      </c>
    </row>
    <row r="5021" spans="1:20" x14ac:dyDescent="0.2">
      <c r="A5021" s="3" t="s">
        <v>2340</v>
      </c>
      <c r="B5021" s="3" t="s">
        <v>2442</v>
      </c>
      <c r="C5021" s="4" t="s">
        <v>2341</v>
      </c>
      <c r="D5021" s="5" t="s">
        <v>2160</v>
      </c>
      <c r="E5021" s="4" t="s">
        <v>2161</v>
      </c>
      <c r="F5021" s="6">
        <v>1096.8699999999999</v>
      </c>
      <c r="G5021" s="4">
        <v>15868</v>
      </c>
      <c r="H5021" s="4">
        <v>37201</v>
      </c>
      <c r="I5021" s="5">
        <v>29.48496008</v>
      </c>
      <c r="J5021" s="5">
        <v>2.3444038316108</v>
      </c>
      <c r="K5021" s="5" t="s">
        <v>2162</v>
      </c>
      <c r="L5021" s="5">
        <v>115</v>
      </c>
      <c r="M5021" s="7" t="s">
        <v>2443</v>
      </c>
      <c r="N5021" s="7" t="s">
        <v>2444</v>
      </c>
      <c r="O5021" s="9" t="str">
        <f t="shared" si="312"/>
        <v>2020-01-28</v>
      </c>
      <c r="P5021" s="1" t="str">
        <f>VLOOKUP(K5021,de_para!$A$2:$B$46,2,0)</f>
        <v>web event</v>
      </c>
      <c r="Q5021" s="1">
        <v>0</v>
      </c>
      <c r="R5021" s="1">
        <f t="shared" si="313"/>
        <v>1</v>
      </c>
      <c r="S5021" s="1">
        <f t="shared" si="314"/>
        <v>2020</v>
      </c>
      <c r="T5021" s="1">
        <f t="shared" si="315"/>
        <v>1</v>
      </c>
    </row>
    <row r="5022" spans="1:20" x14ac:dyDescent="0.2">
      <c r="A5022" s="3" t="s">
        <v>311</v>
      </c>
      <c r="B5022" s="3" t="s">
        <v>2442</v>
      </c>
      <c r="C5022" s="4" t="s">
        <v>1123</v>
      </c>
      <c r="D5022" s="5" t="s">
        <v>1108</v>
      </c>
      <c r="E5022" s="4" t="s">
        <v>1109</v>
      </c>
      <c r="F5022" s="6">
        <v>8881.08</v>
      </c>
      <c r="G5022" s="4">
        <v>666747</v>
      </c>
      <c r="H5022" s="4">
        <v>951544</v>
      </c>
      <c r="I5022" s="5">
        <v>9.3333361400000001</v>
      </c>
      <c r="J5022" s="5">
        <v>1.4271440291444999</v>
      </c>
      <c r="K5022" s="5" t="s">
        <v>19</v>
      </c>
      <c r="L5022" s="5">
        <v>329</v>
      </c>
      <c r="M5022" s="7" t="s">
        <v>2443</v>
      </c>
      <c r="N5022" s="7" t="s">
        <v>2444</v>
      </c>
      <c r="O5022" s="9" t="str">
        <f t="shared" si="312"/>
        <v>2020-01-28</v>
      </c>
      <c r="P5022" s="1" t="str">
        <f>VLOOKUP(K5022,de_para!$A$2:$B$46,2,0)</f>
        <v>web event</v>
      </c>
      <c r="Q5022" s="1">
        <v>0</v>
      </c>
      <c r="R5022" s="1">
        <f t="shared" si="313"/>
        <v>1</v>
      </c>
      <c r="S5022" s="1">
        <f t="shared" si="314"/>
        <v>2020</v>
      </c>
      <c r="T5022" s="1">
        <f t="shared" si="315"/>
        <v>1</v>
      </c>
    </row>
    <row r="5023" spans="1:20" x14ac:dyDescent="0.2">
      <c r="A5023" s="3" t="s">
        <v>2445</v>
      </c>
      <c r="B5023" s="3" t="s">
        <v>2442</v>
      </c>
      <c r="C5023" s="4" t="s">
        <v>2446</v>
      </c>
      <c r="D5023" s="5" t="s">
        <v>1360</v>
      </c>
      <c r="E5023" s="4" t="s">
        <v>1361</v>
      </c>
      <c r="F5023" s="6">
        <v>12.17</v>
      </c>
      <c r="G5023" s="4">
        <v>1003</v>
      </c>
      <c r="H5023" s="4">
        <v>1016</v>
      </c>
      <c r="I5023" s="5">
        <v>11.978346459999999</v>
      </c>
      <c r="J5023" s="5">
        <v>1.0129611166500001</v>
      </c>
      <c r="K5023" s="5" t="s">
        <v>30</v>
      </c>
      <c r="L5023" s="5" t="s">
        <v>42</v>
      </c>
      <c r="M5023" s="7" t="s">
        <v>2443</v>
      </c>
      <c r="N5023" s="7" t="s">
        <v>2444</v>
      </c>
      <c r="O5023" s="9" t="str">
        <f t="shared" si="312"/>
        <v>2020-01-28</v>
      </c>
      <c r="P5023" s="1" t="str">
        <f>VLOOKUP(K5023,de_para!$A$2:$B$46,2,0)</f>
        <v>Lead Ads</v>
      </c>
      <c r="Q5023" s="1">
        <v>0</v>
      </c>
      <c r="R5023" s="1">
        <f t="shared" si="313"/>
        <v>1</v>
      </c>
      <c r="S5023" s="1">
        <f t="shared" si="314"/>
        <v>2020</v>
      </c>
      <c r="T5023" s="1">
        <f t="shared" si="315"/>
        <v>1</v>
      </c>
    </row>
    <row r="5024" spans="1:20" x14ac:dyDescent="0.2">
      <c r="A5024" s="3" t="s">
        <v>1548</v>
      </c>
      <c r="B5024" s="3" t="s">
        <v>2442</v>
      </c>
      <c r="C5024" s="4" t="s">
        <v>1640</v>
      </c>
      <c r="D5024" s="5" t="s">
        <v>1524</v>
      </c>
      <c r="E5024" s="4" t="s">
        <v>1525</v>
      </c>
      <c r="F5024" s="6">
        <v>10051.040000000001</v>
      </c>
      <c r="G5024" s="4">
        <v>162783</v>
      </c>
      <c r="H5024" s="4">
        <v>550250</v>
      </c>
      <c r="I5024" s="5">
        <v>18.26631531</v>
      </c>
      <c r="J5024" s="5">
        <v>3.3802669811957999</v>
      </c>
      <c r="K5024" s="5" t="s">
        <v>19</v>
      </c>
      <c r="L5024" s="5">
        <v>484</v>
      </c>
      <c r="M5024" s="7" t="s">
        <v>2443</v>
      </c>
      <c r="N5024" s="7" t="s">
        <v>2444</v>
      </c>
      <c r="O5024" s="9" t="str">
        <f t="shared" si="312"/>
        <v>2020-01-28</v>
      </c>
      <c r="P5024" s="1" t="str">
        <f>VLOOKUP(K5024,de_para!$A$2:$B$46,2,0)</f>
        <v>web event</v>
      </c>
      <c r="Q5024" s="1">
        <v>0</v>
      </c>
      <c r="R5024" s="1">
        <f t="shared" si="313"/>
        <v>1</v>
      </c>
      <c r="S5024" s="1">
        <f t="shared" si="314"/>
        <v>2020</v>
      </c>
      <c r="T5024" s="1">
        <f t="shared" si="315"/>
        <v>1</v>
      </c>
    </row>
    <row r="5025" spans="1:20" x14ac:dyDescent="0.2">
      <c r="A5025" s="3" t="s">
        <v>1305</v>
      </c>
      <c r="B5025" s="3" t="s">
        <v>2442</v>
      </c>
      <c r="C5025" s="4" t="s">
        <v>1738</v>
      </c>
      <c r="D5025" s="5" t="s">
        <v>1108</v>
      </c>
      <c r="E5025" s="4" t="s">
        <v>1109</v>
      </c>
      <c r="F5025" s="6">
        <v>5646.23</v>
      </c>
      <c r="G5025" s="4">
        <v>321074</v>
      </c>
      <c r="H5025" s="4">
        <v>465181</v>
      </c>
      <c r="I5025" s="5">
        <v>12.137705540000001</v>
      </c>
      <c r="J5025" s="5">
        <v>1.4488279960382999</v>
      </c>
      <c r="K5025" s="5" t="s">
        <v>19</v>
      </c>
      <c r="L5025" s="5">
        <v>130</v>
      </c>
      <c r="M5025" s="7" t="s">
        <v>2443</v>
      </c>
      <c r="N5025" s="7" t="s">
        <v>2444</v>
      </c>
      <c r="O5025" s="9" t="str">
        <f t="shared" si="312"/>
        <v>2020-01-28</v>
      </c>
      <c r="P5025" s="1" t="str">
        <f>VLOOKUP(K5025,de_para!$A$2:$B$46,2,0)</f>
        <v>web event</v>
      </c>
      <c r="Q5025" s="1">
        <v>0</v>
      </c>
      <c r="R5025" s="1">
        <f t="shared" si="313"/>
        <v>1</v>
      </c>
      <c r="S5025" s="1">
        <f t="shared" si="314"/>
        <v>2020</v>
      </c>
      <c r="T5025" s="1">
        <f t="shared" si="315"/>
        <v>1</v>
      </c>
    </row>
    <row r="5026" spans="1:20" x14ac:dyDescent="0.2">
      <c r="A5026" s="3" t="s">
        <v>2383</v>
      </c>
      <c r="B5026" s="3" t="s">
        <v>2442</v>
      </c>
      <c r="C5026" s="4" t="s">
        <v>2384</v>
      </c>
      <c r="D5026" s="5" t="s">
        <v>2385</v>
      </c>
      <c r="E5026" s="4" t="s">
        <v>2386</v>
      </c>
      <c r="F5026" s="6">
        <v>0</v>
      </c>
      <c r="G5026" s="4">
        <v>0</v>
      </c>
      <c r="H5026" s="4">
        <v>0</v>
      </c>
      <c r="I5026" s="5" t="s">
        <v>42</v>
      </c>
      <c r="J5026" s="5">
        <v>0</v>
      </c>
      <c r="K5026" s="5" t="s">
        <v>2387</v>
      </c>
      <c r="L5026" s="5">
        <v>3</v>
      </c>
      <c r="M5026" s="7" t="s">
        <v>2443</v>
      </c>
      <c r="N5026" s="7" t="s">
        <v>2444</v>
      </c>
      <c r="O5026" s="9" t="str">
        <f t="shared" si="312"/>
        <v>2020-01-28</v>
      </c>
      <c r="P5026" s="1" t="str">
        <f>VLOOKUP(K5026,de_para!$A$2:$B$46,2,0)</f>
        <v>web event</v>
      </c>
      <c r="Q5026" s="1">
        <v>0</v>
      </c>
      <c r="R5026" s="1">
        <f t="shared" si="313"/>
        <v>1</v>
      </c>
      <c r="S5026" s="1">
        <f t="shared" si="314"/>
        <v>2020</v>
      </c>
      <c r="T5026" s="1">
        <f t="shared" si="315"/>
        <v>1</v>
      </c>
    </row>
    <row r="5027" spans="1:20" x14ac:dyDescent="0.2">
      <c r="A5027" s="3" t="s">
        <v>2135</v>
      </c>
      <c r="B5027" s="3" t="s">
        <v>2442</v>
      </c>
      <c r="C5027" s="4" t="s">
        <v>2136</v>
      </c>
      <c r="D5027" s="5" t="s">
        <v>1841</v>
      </c>
      <c r="E5027" s="4" t="s">
        <v>1842</v>
      </c>
      <c r="F5027" s="6">
        <v>485.67</v>
      </c>
      <c r="G5027" s="4">
        <v>45933</v>
      </c>
      <c r="H5027" s="4">
        <v>53937</v>
      </c>
      <c r="I5027" s="5">
        <v>9.0043940199999994</v>
      </c>
      <c r="J5027" s="5">
        <v>1.1742538044543001</v>
      </c>
      <c r="K5027" s="5" t="s">
        <v>1304</v>
      </c>
      <c r="L5027" s="5">
        <v>55</v>
      </c>
      <c r="M5027" s="7" t="s">
        <v>2443</v>
      </c>
      <c r="N5027" s="7" t="s">
        <v>2444</v>
      </c>
      <c r="O5027" s="9" t="str">
        <f t="shared" si="312"/>
        <v>2020-01-28</v>
      </c>
      <c r="P5027" s="1" t="str">
        <f>VLOOKUP(K5027,de_para!$A$2:$B$46,2,0)</f>
        <v>web event</v>
      </c>
      <c r="Q5027" s="1">
        <v>0</v>
      </c>
      <c r="R5027" s="1">
        <f t="shared" si="313"/>
        <v>1</v>
      </c>
      <c r="S5027" s="1">
        <f t="shared" si="314"/>
        <v>2020</v>
      </c>
      <c r="T5027" s="1">
        <f t="shared" si="315"/>
        <v>1</v>
      </c>
    </row>
    <row r="5028" spans="1:20" x14ac:dyDescent="0.2">
      <c r="A5028" s="3" t="s">
        <v>2329</v>
      </c>
      <c r="B5028" s="3" t="s">
        <v>2442</v>
      </c>
      <c r="C5028" s="4" t="s">
        <v>2330</v>
      </c>
      <c r="D5028" s="5" t="s">
        <v>2176</v>
      </c>
      <c r="E5028" s="4" t="s">
        <v>2177</v>
      </c>
      <c r="F5028" s="6">
        <v>2303.6999999999998</v>
      </c>
      <c r="G5028" s="4">
        <v>12516</v>
      </c>
      <c r="H5028" s="4">
        <v>111596</v>
      </c>
      <c r="I5028" s="5">
        <v>20.643213020000001</v>
      </c>
      <c r="J5028" s="5">
        <v>8.9162671780121006</v>
      </c>
      <c r="K5028" s="5" t="s">
        <v>2156</v>
      </c>
      <c r="L5028" s="5">
        <v>51</v>
      </c>
      <c r="M5028" s="7" t="s">
        <v>2443</v>
      </c>
      <c r="N5028" s="7" t="s">
        <v>2444</v>
      </c>
      <c r="O5028" s="9" t="str">
        <f t="shared" si="312"/>
        <v>2020-01-28</v>
      </c>
      <c r="P5028" s="1" t="str">
        <f>VLOOKUP(K5028,de_para!$A$2:$B$46,2,0)</f>
        <v>credito_confirmado</v>
      </c>
      <c r="Q5028" s="1">
        <v>0</v>
      </c>
      <c r="R5028" s="1">
        <f t="shared" si="313"/>
        <v>1</v>
      </c>
      <c r="S5028" s="1">
        <f t="shared" si="314"/>
        <v>2020</v>
      </c>
      <c r="T5028" s="1">
        <f t="shared" si="315"/>
        <v>1</v>
      </c>
    </row>
    <row r="5029" spans="1:20" x14ac:dyDescent="0.2">
      <c r="A5029" s="3" t="s">
        <v>2152</v>
      </c>
      <c r="B5029" s="3" t="s">
        <v>2442</v>
      </c>
      <c r="C5029" s="4" t="s">
        <v>2153</v>
      </c>
      <c r="D5029" s="5" t="s">
        <v>2154</v>
      </c>
      <c r="E5029" s="4" t="s">
        <v>2155</v>
      </c>
      <c r="F5029" s="6">
        <v>6791.17</v>
      </c>
      <c r="G5029" s="4">
        <v>13248</v>
      </c>
      <c r="H5029" s="4">
        <v>249965</v>
      </c>
      <c r="I5029" s="5">
        <v>27.168483590000001</v>
      </c>
      <c r="J5029" s="5">
        <v>18.868131038647</v>
      </c>
      <c r="K5029" s="5" t="s">
        <v>2156</v>
      </c>
      <c r="L5029" s="5">
        <v>46</v>
      </c>
      <c r="M5029" s="7" t="s">
        <v>2443</v>
      </c>
      <c r="N5029" s="7" t="s">
        <v>2444</v>
      </c>
      <c r="O5029" s="9" t="str">
        <f t="shared" si="312"/>
        <v>2020-01-28</v>
      </c>
      <c r="P5029" s="1" t="str">
        <f>VLOOKUP(K5029,de_para!$A$2:$B$46,2,0)</f>
        <v>credito_confirmado</v>
      </c>
      <c r="Q5029" s="1">
        <v>0</v>
      </c>
      <c r="R5029" s="1">
        <f t="shared" si="313"/>
        <v>1</v>
      </c>
      <c r="S5029" s="1">
        <f t="shared" si="314"/>
        <v>2020</v>
      </c>
      <c r="T5029" s="1">
        <f t="shared" si="315"/>
        <v>1</v>
      </c>
    </row>
    <row r="5030" spans="1:20" x14ac:dyDescent="0.2">
      <c r="A5030" s="3" t="s">
        <v>2440</v>
      </c>
      <c r="B5030" s="3" t="s">
        <v>2442</v>
      </c>
      <c r="C5030" s="4" t="s">
        <v>2441</v>
      </c>
      <c r="D5030" s="5" t="s">
        <v>2385</v>
      </c>
      <c r="E5030" s="4" t="s">
        <v>2386</v>
      </c>
      <c r="F5030" s="6">
        <v>0</v>
      </c>
      <c r="G5030" s="4">
        <v>0</v>
      </c>
      <c r="H5030" s="4">
        <v>0</v>
      </c>
      <c r="I5030" s="5" t="s">
        <v>42</v>
      </c>
      <c r="J5030" s="5">
        <v>0</v>
      </c>
      <c r="K5030" s="5" t="s">
        <v>2387</v>
      </c>
      <c r="L5030" s="5">
        <v>20</v>
      </c>
      <c r="M5030" s="7" t="s">
        <v>2443</v>
      </c>
      <c r="N5030" s="7" t="s">
        <v>2444</v>
      </c>
      <c r="O5030" s="9" t="str">
        <f t="shared" si="312"/>
        <v>2020-01-28</v>
      </c>
      <c r="P5030" s="1" t="str">
        <f>VLOOKUP(K5030,de_para!$A$2:$B$46,2,0)</f>
        <v>web event</v>
      </c>
      <c r="Q5030" s="1">
        <v>0</v>
      </c>
      <c r="R5030" s="1">
        <f t="shared" si="313"/>
        <v>1</v>
      </c>
      <c r="S5030" s="1">
        <f t="shared" si="314"/>
        <v>2020</v>
      </c>
      <c r="T5030" s="1">
        <f t="shared" si="315"/>
        <v>1</v>
      </c>
    </row>
    <row r="5031" spans="1:20" x14ac:dyDescent="0.2">
      <c r="A5031" s="3" t="s">
        <v>1892</v>
      </c>
      <c r="B5031" s="3" t="s">
        <v>2442</v>
      </c>
      <c r="C5031" s="4" t="s">
        <v>1893</v>
      </c>
      <c r="D5031" s="5" t="s">
        <v>1841</v>
      </c>
      <c r="E5031" s="4" t="s">
        <v>1842</v>
      </c>
      <c r="F5031" s="6">
        <v>1098.04</v>
      </c>
      <c r="G5031" s="4">
        <v>38903</v>
      </c>
      <c r="H5031" s="4">
        <v>57882</v>
      </c>
      <c r="I5031" s="5">
        <v>18.97031892</v>
      </c>
      <c r="J5031" s="5">
        <v>1.4878544071151001</v>
      </c>
      <c r="K5031" s="5" t="s">
        <v>1304</v>
      </c>
      <c r="L5031" s="5">
        <v>134</v>
      </c>
      <c r="M5031" s="7" t="s">
        <v>2443</v>
      </c>
      <c r="N5031" s="7" t="s">
        <v>2444</v>
      </c>
      <c r="O5031" s="9" t="str">
        <f t="shared" si="312"/>
        <v>2020-01-28</v>
      </c>
      <c r="P5031" s="1" t="str">
        <f>VLOOKUP(K5031,de_para!$A$2:$B$46,2,0)</f>
        <v>web event</v>
      </c>
      <c r="Q5031" s="1">
        <v>0</v>
      </c>
      <c r="R5031" s="1">
        <f t="shared" si="313"/>
        <v>1</v>
      </c>
      <c r="S5031" s="1">
        <f t="shared" si="314"/>
        <v>2020</v>
      </c>
      <c r="T5031" s="1">
        <f t="shared" si="315"/>
        <v>1</v>
      </c>
    </row>
    <row r="5032" spans="1:20" x14ac:dyDescent="0.2">
      <c r="A5032" s="3" t="s">
        <v>1305</v>
      </c>
      <c r="B5032" s="3" t="s">
        <v>2442</v>
      </c>
      <c r="C5032" s="4" t="s">
        <v>2049</v>
      </c>
      <c r="D5032" s="5" t="s">
        <v>1360</v>
      </c>
      <c r="E5032" s="4" t="s">
        <v>1361</v>
      </c>
      <c r="F5032" s="6">
        <v>5297.54</v>
      </c>
      <c r="G5032" s="4">
        <v>280062</v>
      </c>
      <c r="H5032" s="4">
        <v>399421</v>
      </c>
      <c r="I5032" s="5">
        <v>13.26304826</v>
      </c>
      <c r="J5032" s="5">
        <v>1.4261877727075001</v>
      </c>
      <c r="K5032" s="5" t="s">
        <v>30</v>
      </c>
      <c r="L5032" s="5">
        <v>285</v>
      </c>
      <c r="M5032" s="7" t="s">
        <v>2443</v>
      </c>
      <c r="N5032" s="7" t="s">
        <v>2444</v>
      </c>
      <c r="O5032" s="9" t="str">
        <f t="shared" si="312"/>
        <v>2020-01-28</v>
      </c>
      <c r="P5032" s="1" t="str">
        <f>VLOOKUP(K5032,de_para!$A$2:$B$46,2,0)</f>
        <v>Lead Ads</v>
      </c>
      <c r="Q5032" s="1">
        <v>0</v>
      </c>
      <c r="R5032" s="1">
        <f t="shared" si="313"/>
        <v>1</v>
      </c>
      <c r="S5032" s="1">
        <f t="shared" si="314"/>
        <v>2020</v>
      </c>
      <c r="T5032" s="1">
        <f t="shared" si="315"/>
        <v>1</v>
      </c>
    </row>
    <row r="5033" spans="1:20" x14ac:dyDescent="0.2">
      <c r="A5033" s="3" t="s">
        <v>2322</v>
      </c>
      <c r="B5033" s="3" t="s">
        <v>2442</v>
      </c>
      <c r="C5033" s="4" t="s">
        <v>2323</v>
      </c>
      <c r="D5033" s="5" t="s">
        <v>2160</v>
      </c>
      <c r="E5033" s="4" t="s">
        <v>2161</v>
      </c>
      <c r="F5033" s="6">
        <v>2416.21</v>
      </c>
      <c r="G5033" s="4">
        <v>30504</v>
      </c>
      <c r="H5033" s="4">
        <v>211303</v>
      </c>
      <c r="I5033" s="5">
        <v>11.43481162</v>
      </c>
      <c r="J5033" s="5">
        <v>6.9270587463939002</v>
      </c>
      <c r="K5033" s="5" t="s">
        <v>2162</v>
      </c>
      <c r="L5033" s="5">
        <v>319</v>
      </c>
      <c r="M5033" s="7" t="s">
        <v>2443</v>
      </c>
      <c r="N5033" s="7" t="s">
        <v>2444</v>
      </c>
      <c r="O5033" s="9" t="str">
        <f t="shared" si="312"/>
        <v>2020-01-28</v>
      </c>
      <c r="P5033" s="1" t="str">
        <f>VLOOKUP(K5033,de_para!$A$2:$B$46,2,0)</f>
        <v>web event</v>
      </c>
      <c r="Q5033" s="1">
        <v>0</v>
      </c>
      <c r="R5033" s="1">
        <f t="shared" si="313"/>
        <v>1</v>
      </c>
      <c r="S5033" s="1">
        <f t="shared" si="314"/>
        <v>2020</v>
      </c>
      <c r="T5033" s="1">
        <f t="shared" si="315"/>
        <v>1</v>
      </c>
    </row>
    <row r="5034" spans="1:20" x14ac:dyDescent="0.2">
      <c r="A5034" s="3" t="s">
        <v>311</v>
      </c>
      <c r="B5034" s="3" t="s">
        <v>2442</v>
      </c>
      <c r="C5034" s="4" t="s">
        <v>2312</v>
      </c>
      <c r="D5034" s="5" t="s">
        <v>2313</v>
      </c>
      <c r="E5034" s="4" t="s">
        <v>2314</v>
      </c>
      <c r="F5034" s="6">
        <v>11104.96</v>
      </c>
      <c r="G5034" s="4">
        <v>739452</v>
      </c>
      <c r="H5034" s="4">
        <v>1412123</v>
      </c>
      <c r="I5034" s="5">
        <v>7.86401751</v>
      </c>
      <c r="J5034" s="5">
        <v>1.9096885260976999</v>
      </c>
      <c r="K5034" s="5" t="s">
        <v>38</v>
      </c>
      <c r="L5034" s="5">
        <v>33</v>
      </c>
      <c r="M5034" s="7" t="s">
        <v>2443</v>
      </c>
      <c r="N5034" s="7" t="s">
        <v>2444</v>
      </c>
      <c r="O5034" s="9" t="str">
        <f t="shared" si="312"/>
        <v>2020-01-28</v>
      </c>
      <c r="P5034" s="1" t="str">
        <f>VLOOKUP(K5034,de_para!$A$2:$B$46,2,0)</f>
        <v>Credenciamento</v>
      </c>
      <c r="Q5034" s="1">
        <v>0</v>
      </c>
      <c r="R5034" s="1">
        <f t="shared" si="313"/>
        <v>1</v>
      </c>
      <c r="S5034" s="1">
        <f t="shared" si="314"/>
        <v>2020</v>
      </c>
      <c r="T5034" s="1">
        <f t="shared" si="315"/>
        <v>1</v>
      </c>
    </row>
    <row r="5035" spans="1:20" x14ac:dyDescent="0.2">
      <c r="A5035" s="3" t="s">
        <v>2425</v>
      </c>
      <c r="B5035" s="3" t="s">
        <v>2442</v>
      </c>
      <c r="C5035" s="4" t="s">
        <v>2426</v>
      </c>
      <c r="D5035" s="5" t="s">
        <v>2385</v>
      </c>
      <c r="E5035" s="4" t="s">
        <v>2386</v>
      </c>
      <c r="F5035" s="6">
        <v>0</v>
      </c>
      <c r="G5035" s="4">
        <v>0</v>
      </c>
      <c r="H5035" s="4">
        <v>0</v>
      </c>
      <c r="I5035" s="5" t="s">
        <v>42</v>
      </c>
      <c r="J5035" s="5">
        <v>0</v>
      </c>
      <c r="K5035" s="5" t="s">
        <v>2387</v>
      </c>
      <c r="L5035" s="5">
        <v>39</v>
      </c>
      <c r="M5035" s="7" t="s">
        <v>2443</v>
      </c>
      <c r="N5035" s="7" t="s">
        <v>2444</v>
      </c>
      <c r="O5035" s="9" t="str">
        <f t="shared" si="312"/>
        <v>2020-01-28</v>
      </c>
      <c r="P5035" s="1" t="str">
        <f>VLOOKUP(K5035,de_para!$A$2:$B$46,2,0)</f>
        <v>web event</v>
      </c>
      <c r="Q5035" s="1">
        <v>0</v>
      </c>
      <c r="R5035" s="1">
        <f t="shared" si="313"/>
        <v>1</v>
      </c>
      <c r="S5035" s="1">
        <f t="shared" si="314"/>
        <v>2020</v>
      </c>
      <c r="T5035" s="1">
        <f t="shared" si="315"/>
        <v>1</v>
      </c>
    </row>
    <row r="5036" spans="1:20" x14ac:dyDescent="0.2">
      <c r="A5036" s="3" t="s">
        <v>2401</v>
      </c>
      <c r="B5036" s="3" t="s">
        <v>2442</v>
      </c>
      <c r="C5036" s="4" t="s">
        <v>2402</v>
      </c>
      <c r="D5036" s="5" t="s">
        <v>2165</v>
      </c>
      <c r="E5036" s="4" t="s">
        <v>2166</v>
      </c>
      <c r="F5036" s="6">
        <v>44.17</v>
      </c>
      <c r="G5036" s="4">
        <v>4891</v>
      </c>
      <c r="H5036" s="4">
        <v>10310</v>
      </c>
      <c r="I5036" s="5">
        <v>4.2841901099999999</v>
      </c>
      <c r="J5036" s="5">
        <v>2.1079533837661</v>
      </c>
      <c r="K5036" s="5" t="s">
        <v>2167</v>
      </c>
      <c r="L5036" s="5">
        <v>143</v>
      </c>
      <c r="M5036" s="7" t="s">
        <v>2443</v>
      </c>
      <c r="N5036" s="7" t="s">
        <v>2444</v>
      </c>
      <c r="O5036" s="9" t="str">
        <f t="shared" si="312"/>
        <v>2020-01-28</v>
      </c>
      <c r="P5036" s="1" t="str">
        <f>VLOOKUP(K5036,de_para!$A$2:$B$46,2,0)</f>
        <v>web event</v>
      </c>
      <c r="Q5036" s="1">
        <v>0</v>
      </c>
      <c r="R5036" s="1">
        <f t="shared" si="313"/>
        <v>1</v>
      </c>
      <c r="S5036" s="1">
        <f t="shared" si="314"/>
        <v>2020</v>
      </c>
      <c r="T5036" s="1">
        <f t="shared" si="315"/>
        <v>1</v>
      </c>
    </row>
    <row r="5037" spans="1:20" x14ac:dyDescent="0.2">
      <c r="A5037" s="3" t="s">
        <v>2212</v>
      </c>
      <c r="B5037" s="3" t="s">
        <v>2442</v>
      </c>
      <c r="C5037" s="4" t="s">
        <v>2213</v>
      </c>
      <c r="D5037" s="5" t="s">
        <v>2165</v>
      </c>
      <c r="E5037" s="4" t="s">
        <v>2166</v>
      </c>
      <c r="F5037" s="6">
        <v>47.92</v>
      </c>
      <c r="G5037" s="4">
        <v>28608</v>
      </c>
      <c r="H5037" s="4">
        <v>54690</v>
      </c>
      <c r="I5037" s="5">
        <v>0.87621137000000004</v>
      </c>
      <c r="J5037" s="5">
        <v>1.9117030201342</v>
      </c>
      <c r="K5037" s="5" t="s">
        <v>2167</v>
      </c>
      <c r="L5037" s="5">
        <v>306</v>
      </c>
      <c r="M5037" s="7" t="s">
        <v>2443</v>
      </c>
      <c r="N5037" s="7" t="s">
        <v>2444</v>
      </c>
      <c r="O5037" s="9" t="str">
        <f t="shared" si="312"/>
        <v>2020-01-28</v>
      </c>
      <c r="P5037" s="1" t="str">
        <f>VLOOKUP(K5037,de_para!$A$2:$B$46,2,0)</f>
        <v>web event</v>
      </c>
      <c r="Q5037" s="1">
        <v>0</v>
      </c>
      <c r="R5037" s="1">
        <f t="shared" si="313"/>
        <v>1</v>
      </c>
      <c r="S5037" s="1">
        <f t="shared" si="314"/>
        <v>2020</v>
      </c>
      <c r="T5037" s="1">
        <f t="shared" si="315"/>
        <v>1</v>
      </c>
    </row>
    <row r="5038" spans="1:20" x14ac:dyDescent="0.2">
      <c r="A5038" s="3" t="s">
        <v>1466</v>
      </c>
      <c r="B5038" s="3" t="s">
        <v>2442</v>
      </c>
      <c r="C5038" s="4" t="s">
        <v>2447</v>
      </c>
      <c r="D5038" s="5" t="s">
        <v>456</v>
      </c>
      <c r="E5038" s="4" t="s">
        <v>457</v>
      </c>
      <c r="F5038" s="6">
        <v>0</v>
      </c>
      <c r="G5038" s="4">
        <v>0</v>
      </c>
      <c r="H5038" s="4">
        <v>0</v>
      </c>
      <c r="I5038" s="5" t="s">
        <v>42</v>
      </c>
      <c r="J5038" s="5">
        <v>0</v>
      </c>
      <c r="K5038" s="5" t="s">
        <v>38</v>
      </c>
      <c r="L5038" s="5">
        <v>1</v>
      </c>
      <c r="M5038" s="7" t="s">
        <v>2443</v>
      </c>
      <c r="N5038" s="7" t="s">
        <v>2444</v>
      </c>
      <c r="O5038" s="9" t="str">
        <f t="shared" si="312"/>
        <v>2020-01-28</v>
      </c>
      <c r="P5038" s="1" t="str">
        <f>VLOOKUP(K5038,de_para!$A$2:$B$46,2,0)</f>
        <v>Credenciamento</v>
      </c>
      <c r="Q5038" s="1">
        <v>0</v>
      </c>
      <c r="R5038" s="1">
        <f t="shared" si="313"/>
        <v>1</v>
      </c>
      <c r="S5038" s="1">
        <f t="shared" si="314"/>
        <v>2020</v>
      </c>
      <c r="T5038" s="1">
        <f t="shared" si="315"/>
        <v>1</v>
      </c>
    </row>
    <row r="5039" spans="1:20" x14ac:dyDescent="0.2">
      <c r="A5039" s="3" t="s">
        <v>2448</v>
      </c>
      <c r="B5039" s="3" t="s">
        <v>2442</v>
      </c>
      <c r="C5039" s="4" t="s">
        <v>2449</v>
      </c>
      <c r="D5039" s="5" t="s">
        <v>1503</v>
      </c>
      <c r="E5039" s="4" t="s">
        <v>1504</v>
      </c>
      <c r="F5039" s="6">
        <v>0</v>
      </c>
      <c r="G5039" s="4">
        <v>0</v>
      </c>
      <c r="H5039" s="4">
        <v>0</v>
      </c>
      <c r="I5039" s="5" t="s">
        <v>42</v>
      </c>
      <c r="J5039" s="5">
        <v>0</v>
      </c>
      <c r="K5039" s="5" t="s">
        <v>1304</v>
      </c>
      <c r="L5039" s="5">
        <v>1</v>
      </c>
      <c r="M5039" s="7" t="s">
        <v>2443</v>
      </c>
      <c r="N5039" s="7" t="s">
        <v>2444</v>
      </c>
      <c r="O5039" s="9" t="str">
        <f t="shared" si="312"/>
        <v>2020-01-28</v>
      </c>
      <c r="P5039" s="1" t="str">
        <f>VLOOKUP(K5039,de_para!$A$2:$B$46,2,0)</f>
        <v>web event</v>
      </c>
      <c r="Q5039" s="1">
        <v>0</v>
      </c>
      <c r="R5039" s="1">
        <f t="shared" si="313"/>
        <v>1</v>
      </c>
      <c r="S5039" s="1">
        <f t="shared" si="314"/>
        <v>2020</v>
      </c>
      <c r="T5039" s="1">
        <f t="shared" si="315"/>
        <v>1</v>
      </c>
    </row>
    <row r="5040" spans="1:20" x14ac:dyDescent="0.2">
      <c r="A5040" s="3" t="s">
        <v>311</v>
      </c>
      <c r="B5040" s="3" t="s">
        <v>2442</v>
      </c>
      <c r="C5040" s="4" t="s">
        <v>1545</v>
      </c>
      <c r="D5040" s="5" t="s">
        <v>456</v>
      </c>
      <c r="E5040" s="4" t="s">
        <v>457</v>
      </c>
      <c r="F5040" s="6">
        <v>11631.71</v>
      </c>
      <c r="G5040" s="4">
        <v>530937</v>
      </c>
      <c r="H5040" s="4">
        <v>984284</v>
      </c>
      <c r="I5040" s="5">
        <v>11.81743277</v>
      </c>
      <c r="J5040" s="5">
        <v>1.8538621343021999</v>
      </c>
      <c r="K5040" s="5" t="s">
        <v>38</v>
      </c>
      <c r="L5040" s="5">
        <v>21</v>
      </c>
      <c r="M5040" s="7" t="s">
        <v>2443</v>
      </c>
      <c r="N5040" s="7" t="s">
        <v>2444</v>
      </c>
      <c r="O5040" s="9" t="str">
        <f t="shared" si="312"/>
        <v>2020-01-28</v>
      </c>
      <c r="P5040" s="1" t="str">
        <f>VLOOKUP(K5040,de_para!$A$2:$B$46,2,0)</f>
        <v>Credenciamento</v>
      </c>
      <c r="Q5040" s="1">
        <v>0</v>
      </c>
      <c r="R5040" s="1">
        <f t="shared" si="313"/>
        <v>1</v>
      </c>
      <c r="S5040" s="1">
        <f t="shared" si="314"/>
        <v>2020</v>
      </c>
      <c r="T5040" s="1">
        <f t="shared" si="315"/>
        <v>1</v>
      </c>
    </row>
    <row r="5041" spans="1:20" x14ac:dyDescent="0.2">
      <c r="A5041" s="3" t="s">
        <v>1358</v>
      </c>
      <c r="B5041" s="3" t="s">
        <v>2442</v>
      </c>
      <c r="C5041" s="4" t="s">
        <v>2251</v>
      </c>
      <c r="D5041" s="5" t="s">
        <v>2237</v>
      </c>
      <c r="E5041" s="4" t="s">
        <v>2238</v>
      </c>
      <c r="F5041" s="6">
        <v>9146.69</v>
      </c>
      <c r="G5041" s="4">
        <v>606974</v>
      </c>
      <c r="H5041" s="4">
        <v>801661</v>
      </c>
      <c r="I5041" s="5">
        <v>11.40967317</v>
      </c>
      <c r="J5041" s="5">
        <v>1.3207501474528001</v>
      </c>
      <c r="K5041" s="5" t="s">
        <v>30</v>
      </c>
      <c r="L5041" s="5">
        <v>550</v>
      </c>
      <c r="M5041" s="7" t="s">
        <v>2443</v>
      </c>
      <c r="N5041" s="7" t="s">
        <v>2444</v>
      </c>
      <c r="O5041" s="9" t="str">
        <f t="shared" si="312"/>
        <v>2020-01-28</v>
      </c>
      <c r="P5041" s="1" t="str">
        <f>VLOOKUP(K5041,de_para!$A$2:$B$46,2,0)</f>
        <v>Lead Ads</v>
      </c>
      <c r="Q5041" s="1">
        <v>0</v>
      </c>
      <c r="R5041" s="1">
        <f t="shared" si="313"/>
        <v>1</v>
      </c>
      <c r="S5041" s="1">
        <f t="shared" si="314"/>
        <v>2020</v>
      </c>
      <c r="T5041" s="1">
        <f t="shared" si="315"/>
        <v>1</v>
      </c>
    </row>
    <row r="5042" spans="1:20" x14ac:dyDescent="0.2">
      <c r="A5042" s="3" t="s">
        <v>1305</v>
      </c>
      <c r="B5042" s="3" t="s">
        <v>2442</v>
      </c>
      <c r="C5042" s="4" t="s">
        <v>2255</v>
      </c>
      <c r="D5042" s="5" t="s">
        <v>2237</v>
      </c>
      <c r="E5042" s="4" t="s">
        <v>2238</v>
      </c>
      <c r="F5042" s="6">
        <v>549.88</v>
      </c>
      <c r="G5042" s="4">
        <v>45827</v>
      </c>
      <c r="H5042" s="4">
        <v>48770</v>
      </c>
      <c r="I5042" s="5">
        <v>11.27496412</v>
      </c>
      <c r="J5042" s="5">
        <v>1.0642197830972999</v>
      </c>
      <c r="K5042" s="5" t="s">
        <v>30</v>
      </c>
      <c r="L5042" s="5">
        <v>41</v>
      </c>
      <c r="M5042" s="7" t="s">
        <v>2443</v>
      </c>
      <c r="N5042" s="7" t="s">
        <v>2444</v>
      </c>
      <c r="O5042" s="9" t="str">
        <f t="shared" si="312"/>
        <v>2020-01-28</v>
      </c>
      <c r="P5042" s="1" t="str">
        <f>VLOOKUP(K5042,de_para!$A$2:$B$46,2,0)</f>
        <v>Lead Ads</v>
      </c>
      <c r="Q5042" s="1">
        <v>0</v>
      </c>
      <c r="R5042" s="1">
        <f t="shared" si="313"/>
        <v>1</v>
      </c>
      <c r="S5042" s="1">
        <f t="shared" si="314"/>
        <v>2020</v>
      </c>
      <c r="T5042" s="1">
        <f t="shared" si="315"/>
        <v>1</v>
      </c>
    </row>
    <row r="5043" spans="1:20" x14ac:dyDescent="0.2">
      <c r="A5043" s="3" t="s">
        <v>2445</v>
      </c>
      <c r="B5043" s="3" t="s">
        <v>2442</v>
      </c>
      <c r="C5043" s="4" t="s">
        <v>2450</v>
      </c>
      <c r="D5043" s="5" t="s">
        <v>1108</v>
      </c>
      <c r="E5043" s="4" t="s">
        <v>1109</v>
      </c>
      <c r="F5043" s="6">
        <v>0.38</v>
      </c>
      <c r="G5043" s="4">
        <v>61</v>
      </c>
      <c r="H5043" s="4">
        <v>61</v>
      </c>
      <c r="I5043" s="5">
        <v>6.2295081999999997</v>
      </c>
      <c r="J5043" s="5">
        <v>1</v>
      </c>
      <c r="K5043" s="5" t="s">
        <v>19</v>
      </c>
      <c r="L5043" s="5" t="s">
        <v>42</v>
      </c>
      <c r="M5043" s="7" t="s">
        <v>2443</v>
      </c>
      <c r="N5043" s="7" t="s">
        <v>2444</v>
      </c>
      <c r="O5043" s="9" t="str">
        <f t="shared" si="312"/>
        <v>2020-01-28</v>
      </c>
      <c r="P5043" s="1" t="str">
        <f>VLOOKUP(K5043,de_para!$A$2:$B$46,2,0)</f>
        <v>web event</v>
      </c>
      <c r="Q5043" s="1">
        <v>0</v>
      </c>
      <c r="R5043" s="1">
        <f t="shared" si="313"/>
        <v>1</v>
      </c>
      <c r="S5043" s="1">
        <f t="shared" si="314"/>
        <v>2020</v>
      </c>
      <c r="T5043" s="1">
        <f t="shared" si="315"/>
        <v>1</v>
      </c>
    </row>
    <row r="5044" spans="1:20" x14ac:dyDescent="0.2">
      <c r="A5044" s="3" t="s">
        <v>1592</v>
      </c>
      <c r="B5044" s="3" t="s">
        <v>2442</v>
      </c>
      <c r="C5044" s="4" t="s">
        <v>1593</v>
      </c>
      <c r="D5044" s="5" t="s">
        <v>1503</v>
      </c>
      <c r="E5044" s="4" t="s">
        <v>1504</v>
      </c>
      <c r="F5044" s="6">
        <v>1339.28</v>
      </c>
      <c r="G5044" s="4">
        <v>66734</v>
      </c>
      <c r="H5044" s="4">
        <v>154054</v>
      </c>
      <c r="I5044" s="5">
        <v>8.6935749799999993</v>
      </c>
      <c r="J5044" s="5">
        <v>2.3084784367789002</v>
      </c>
      <c r="K5044" s="5" t="s">
        <v>1304</v>
      </c>
      <c r="L5044" s="5">
        <v>168</v>
      </c>
      <c r="M5044" s="7" t="s">
        <v>2443</v>
      </c>
      <c r="N5044" s="7" t="s">
        <v>2444</v>
      </c>
      <c r="O5044" s="9" t="str">
        <f t="shared" si="312"/>
        <v>2020-01-28</v>
      </c>
      <c r="P5044" s="1" t="str">
        <f>VLOOKUP(K5044,de_para!$A$2:$B$46,2,0)</f>
        <v>web event</v>
      </c>
      <c r="Q5044" s="1">
        <v>0</v>
      </c>
      <c r="R5044" s="1">
        <f t="shared" si="313"/>
        <v>1</v>
      </c>
      <c r="S5044" s="1">
        <f t="shared" si="314"/>
        <v>2020</v>
      </c>
      <c r="T5044" s="1">
        <f t="shared" si="315"/>
        <v>1</v>
      </c>
    </row>
    <row r="5045" spans="1:20" x14ac:dyDescent="0.2">
      <c r="A5045" s="3" t="s">
        <v>2163</v>
      </c>
      <c r="B5045" s="3" t="s">
        <v>2442</v>
      </c>
      <c r="C5045" s="4" t="s">
        <v>2164</v>
      </c>
      <c r="D5045" s="5" t="s">
        <v>2165</v>
      </c>
      <c r="E5045" s="4" t="s">
        <v>2166</v>
      </c>
      <c r="F5045" s="6">
        <v>31.63</v>
      </c>
      <c r="G5045" s="4">
        <v>18336</v>
      </c>
      <c r="H5045" s="4">
        <v>33453</v>
      </c>
      <c r="I5045" s="5">
        <v>0.94550562999999999</v>
      </c>
      <c r="J5045" s="5">
        <v>1.8244437172775001</v>
      </c>
      <c r="K5045" s="5" t="s">
        <v>2167</v>
      </c>
      <c r="L5045" s="5">
        <v>191</v>
      </c>
      <c r="M5045" s="7" t="s">
        <v>2443</v>
      </c>
      <c r="N5045" s="7" t="s">
        <v>2444</v>
      </c>
      <c r="O5045" s="9" t="str">
        <f t="shared" si="312"/>
        <v>2020-01-28</v>
      </c>
      <c r="P5045" s="1" t="str">
        <f>VLOOKUP(K5045,de_para!$A$2:$B$46,2,0)</f>
        <v>web event</v>
      </c>
      <c r="Q5045" s="1">
        <v>0</v>
      </c>
      <c r="R5045" s="1">
        <f t="shared" si="313"/>
        <v>1</v>
      </c>
      <c r="S5045" s="1">
        <f t="shared" si="314"/>
        <v>2020</v>
      </c>
      <c r="T5045" s="1">
        <f t="shared" si="315"/>
        <v>1</v>
      </c>
    </row>
    <row r="5046" spans="1:20" x14ac:dyDescent="0.2">
      <c r="A5046" s="3" t="s">
        <v>1574</v>
      </c>
      <c r="B5046" s="3" t="s">
        <v>2442</v>
      </c>
      <c r="C5046" s="4" t="s">
        <v>2190</v>
      </c>
      <c r="D5046" s="5" t="s">
        <v>1108</v>
      </c>
      <c r="E5046" s="4" t="s">
        <v>1109</v>
      </c>
      <c r="F5046" s="6">
        <v>5964.53</v>
      </c>
      <c r="G5046" s="4">
        <v>479102</v>
      </c>
      <c r="H5046" s="4">
        <v>597558</v>
      </c>
      <c r="I5046" s="5">
        <v>9.9815080700000003</v>
      </c>
      <c r="J5046" s="5">
        <v>1.2472458891842999</v>
      </c>
      <c r="K5046" s="5" t="s">
        <v>19</v>
      </c>
      <c r="L5046" s="5">
        <v>129</v>
      </c>
      <c r="M5046" s="7" t="s">
        <v>2443</v>
      </c>
      <c r="N5046" s="7" t="s">
        <v>2444</v>
      </c>
      <c r="O5046" s="9" t="str">
        <f t="shared" si="312"/>
        <v>2020-01-28</v>
      </c>
      <c r="P5046" s="1" t="str">
        <f>VLOOKUP(K5046,de_para!$A$2:$B$46,2,0)</f>
        <v>web event</v>
      </c>
      <c r="Q5046" s="1">
        <v>0</v>
      </c>
      <c r="R5046" s="1">
        <f t="shared" si="313"/>
        <v>1</v>
      </c>
      <c r="S5046" s="1">
        <f t="shared" si="314"/>
        <v>2020</v>
      </c>
      <c r="T5046" s="1">
        <f t="shared" si="315"/>
        <v>1</v>
      </c>
    </row>
    <row r="5047" spans="1:20" x14ac:dyDescent="0.2">
      <c r="A5047" s="3" t="s">
        <v>1574</v>
      </c>
      <c r="B5047" s="3" t="s">
        <v>2442</v>
      </c>
      <c r="C5047" s="4" t="s">
        <v>2371</v>
      </c>
      <c r="D5047" s="5" t="s">
        <v>2372</v>
      </c>
      <c r="E5047" s="4" t="s">
        <v>2373</v>
      </c>
      <c r="F5047" s="6">
        <v>0</v>
      </c>
      <c r="G5047" s="4">
        <v>0</v>
      </c>
      <c r="H5047" s="4">
        <v>0</v>
      </c>
      <c r="I5047" s="5" t="s">
        <v>42</v>
      </c>
      <c r="J5047" s="5">
        <v>0</v>
      </c>
      <c r="K5047" s="5" t="s">
        <v>2374</v>
      </c>
      <c r="L5047" s="5">
        <v>2</v>
      </c>
      <c r="M5047" s="7" t="s">
        <v>2443</v>
      </c>
      <c r="N5047" s="7" t="s">
        <v>2444</v>
      </c>
      <c r="O5047" s="9" t="str">
        <f t="shared" si="312"/>
        <v>2020-01-28</v>
      </c>
      <c r="P5047" s="1" t="str">
        <f>VLOOKUP(K5047,de_para!$A$2:$B$46,2,0)</f>
        <v>web event</v>
      </c>
      <c r="Q5047" s="1">
        <v>0</v>
      </c>
      <c r="R5047" s="1">
        <f t="shared" si="313"/>
        <v>1</v>
      </c>
      <c r="S5047" s="1">
        <f t="shared" si="314"/>
        <v>2020</v>
      </c>
      <c r="T5047" s="1">
        <f t="shared" si="315"/>
        <v>1</v>
      </c>
    </row>
    <row r="5048" spans="1:20" x14ac:dyDescent="0.2">
      <c r="A5048" s="3" t="s">
        <v>2334</v>
      </c>
      <c r="B5048" s="3" t="s">
        <v>2442</v>
      </c>
      <c r="C5048" s="4" t="s">
        <v>2335</v>
      </c>
      <c r="D5048" s="5" t="s">
        <v>2176</v>
      </c>
      <c r="E5048" s="4" t="s">
        <v>2177</v>
      </c>
      <c r="F5048" s="6">
        <v>1874.92</v>
      </c>
      <c r="G5048" s="4">
        <v>12192</v>
      </c>
      <c r="H5048" s="4">
        <v>98471</v>
      </c>
      <c r="I5048" s="5">
        <v>19.040326589999999</v>
      </c>
      <c r="J5048" s="5">
        <v>8.0766896325459001</v>
      </c>
      <c r="K5048" s="5" t="s">
        <v>2156</v>
      </c>
      <c r="L5048" s="5">
        <v>2</v>
      </c>
      <c r="M5048" s="7" t="s">
        <v>2443</v>
      </c>
      <c r="N5048" s="7" t="s">
        <v>2444</v>
      </c>
      <c r="O5048" s="9" t="str">
        <f t="shared" si="312"/>
        <v>2020-01-28</v>
      </c>
      <c r="P5048" s="1" t="str">
        <f>VLOOKUP(K5048,de_para!$A$2:$B$46,2,0)</f>
        <v>credito_confirmado</v>
      </c>
      <c r="Q5048" s="1">
        <v>0</v>
      </c>
      <c r="R5048" s="1">
        <f t="shared" si="313"/>
        <v>1</v>
      </c>
      <c r="S5048" s="1">
        <f t="shared" si="314"/>
        <v>2020</v>
      </c>
      <c r="T5048" s="1">
        <f t="shared" si="315"/>
        <v>1</v>
      </c>
    </row>
    <row r="5049" spans="1:20" x14ac:dyDescent="0.2">
      <c r="A5049" s="3" t="s">
        <v>2246</v>
      </c>
      <c r="B5049" s="3" t="s">
        <v>2442</v>
      </c>
      <c r="C5049" s="4" t="s">
        <v>2247</v>
      </c>
      <c r="D5049" s="5" t="s">
        <v>2165</v>
      </c>
      <c r="E5049" s="4" t="s">
        <v>2166</v>
      </c>
      <c r="F5049" s="6">
        <v>32.380000000000003</v>
      </c>
      <c r="G5049" s="4">
        <v>10482</v>
      </c>
      <c r="H5049" s="4">
        <v>24212</v>
      </c>
      <c r="I5049" s="5">
        <v>1.3373533799999999</v>
      </c>
      <c r="J5049" s="5">
        <v>2.3098645296699001</v>
      </c>
      <c r="K5049" s="5" t="s">
        <v>2167</v>
      </c>
      <c r="L5049" s="5">
        <v>188</v>
      </c>
      <c r="M5049" s="7" t="s">
        <v>2443</v>
      </c>
      <c r="N5049" s="7" t="s">
        <v>2444</v>
      </c>
      <c r="O5049" s="9" t="str">
        <f t="shared" si="312"/>
        <v>2020-01-28</v>
      </c>
      <c r="P5049" s="1" t="str">
        <f>VLOOKUP(K5049,de_para!$A$2:$B$46,2,0)</f>
        <v>web event</v>
      </c>
      <c r="Q5049" s="1">
        <v>0</v>
      </c>
      <c r="R5049" s="1">
        <f t="shared" si="313"/>
        <v>1</v>
      </c>
      <c r="S5049" s="1">
        <f t="shared" si="314"/>
        <v>2020</v>
      </c>
      <c r="T5049" s="1">
        <f t="shared" si="315"/>
        <v>1</v>
      </c>
    </row>
    <row r="5050" spans="1:20" x14ac:dyDescent="0.2">
      <c r="A5050" s="3" t="s">
        <v>1305</v>
      </c>
      <c r="B5050" s="3" t="s">
        <v>2442</v>
      </c>
      <c r="C5050" s="4" t="s">
        <v>1306</v>
      </c>
      <c r="D5050" s="5" t="s">
        <v>1249</v>
      </c>
      <c r="E5050" s="4" t="s">
        <v>1250</v>
      </c>
      <c r="F5050" s="6">
        <v>514.05999999999995</v>
      </c>
      <c r="G5050" s="4">
        <v>49984</v>
      </c>
      <c r="H5050" s="4">
        <v>61701</v>
      </c>
      <c r="I5050" s="5">
        <v>8.3314695099999998</v>
      </c>
      <c r="J5050" s="5">
        <v>1.2344150128041</v>
      </c>
      <c r="K5050" s="5" t="s">
        <v>1251</v>
      </c>
      <c r="L5050" s="5">
        <v>6</v>
      </c>
      <c r="M5050" s="7" t="s">
        <v>2443</v>
      </c>
      <c r="N5050" s="7" t="s">
        <v>2444</v>
      </c>
      <c r="O5050" s="9" t="str">
        <f t="shared" si="312"/>
        <v>2020-01-28</v>
      </c>
      <c r="P5050" s="1" t="str">
        <f>VLOOKUP(K5050,de_para!$A$2:$B$46,2,0)</f>
        <v>Credenciamento</v>
      </c>
      <c r="Q5050" s="1">
        <v>0</v>
      </c>
      <c r="R5050" s="1">
        <f t="shared" si="313"/>
        <v>1</v>
      </c>
      <c r="S5050" s="1">
        <f t="shared" si="314"/>
        <v>2020</v>
      </c>
      <c r="T5050" s="1">
        <f t="shared" si="315"/>
        <v>1</v>
      </c>
    </row>
    <row r="5051" spans="1:20" x14ac:dyDescent="0.2">
      <c r="A5051" s="3" t="s">
        <v>2006</v>
      </c>
      <c r="B5051" s="3" t="s">
        <v>2442</v>
      </c>
      <c r="C5051" s="4" t="s">
        <v>2007</v>
      </c>
      <c r="D5051" s="5" t="s">
        <v>1841</v>
      </c>
      <c r="E5051" s="4" t="s">
        <v>1842</v>
      </c>
      <c r="F5051" s="6">
        <v>1700.95</v>
      </c>
      <c r="G5051" s="4">
        <v>83999</v>
      </c>
      <c r="H5051" s="4">
        <v>111798</v>
      </c>
      <c r="I5051" s="5">
        <v>15.214494</v>
      </c>
      <c r="J5051" s="5">
        <v>1.3309444160049999</v>
      </c>
      <c r="K5051" s="5" t="s">
        <v>1304</v>
      </c>
      <c r="L5051" s="5">
        <v>189</v>
      </c>
      <c r="M5051" s="7" t="s">
        <v>2443</v>
      </c>
      <c r="N5051" s="7" t="s">
        <v>2444</v>
      </c>
      <c r="O5051" s="9" t="str">
        <f t="shared" si="312"/>
        <v>2020-01-28</v>
      </c>
      <c r="P5051" s="1" t="str">
        <f>VLOOKUP(K5051,de_para!$A$2:$B$46,2,0)</f>
        <v>web event</v>
      </c>
      <c r="Q5051" s="1">
        <v>0</v>
      </c>
      <c r="R5051" s="1">
        <f t="shared" si="313"/>
        <v>1</v>
      </c>
      <c r="S5051" s="1">
        <f t="shared" si="314"/>
        <v>2020</v>
      </c>
      <c r="T5051" s="1">
        <f t="shared" si="315"/>
        <v>1</v>
      </c>
    </row>
    <row r="5052" spans="1:20" x14ac:dyDescent="0.2">
      <c r="A5052" s="3" t="s">
        <v>1574</v>
      </c>
      <c r="B5052" s="3" t="s">
        <v>2442</v>
      </c>
      <c r="C5052" s="4" t="s">
        <v>2451</v>
      </c>
      <c r="D5052" s="5" t="s">
        <v>2452</v>
      </c>
      <c r="E5052" s="4" t="s">
        <v>2453</v>
      </c>
      <c r="F5052" s="6">
        <v>0.17</v>
      </c>
      <c r="G5052" s="4">
        <v>10</v>
      </c>
      <c r="H5052" s="4">
        <v>10</v>
      </c>
      <c r="I5052" s="5">
        <v>17</v>
      </c>
      <c r="J5052" s="5">
        <v>1</v>
      </c>
      <c r="K5052" s="5" t="s">
        <v>38</v>
      </c>
      <c r="L5052" s="5" t="s">
        <v>42</v>
      </c>
      <c r="M5052" s="7" t="s">
        <v>2443</v>
      </c>
      <c r="N5052" s="7" t="s">
        <v>2444</v>
      </c>
      <c r="O5052" s="9" t="str">
        <f t="shared" si="312"/>
        <v>2020-01-28</v>
      </c>
      <c r="P5052" s="1" t="str">
        <f>VLOOKUP(K5052,de_para!$A$2:$B$46,2,0)</f>
        <v>Credenciamento</v>
      </c>
      <c r="Q5052" s="1">
        <v>1</v>
      </c>
      <c r="R5052" s="1">
        <f t="shared" si="313"/>
        <v>1</v>
      </c>
      <c r="S5052" s="1">
        <f t="shared" si="314"/>
        <v>2020</v>
      </c>
      <c r="T5052" s="1">
        <f t="shared" si="315"/>
        <v>1</v>
      </c>
    </row>
    <row r="5053" spans="1:20" x14ac:dyDescent="0.2">
      <c r="A5053" s="3" t="s">
        <v>2445</v>
      </c>
      <c r="B5053" s="3" t="s">
        <v>2442</v>
      </c>
      <c r="C5053" s="4" t="s">
        <v>2454</v>
      </c>
      <c r="D5053" s="5" t="s">
        <v>2237</v>
      </c>
      <c r="E5053" s="4" t="s">
        <v>2238</v>
      </c>
      <c r="F5053" s="6">
        <v>11.73</v>
      </c>
      <c r="G5053" s="4">
        <v>962</v>
      </c>
      <c r="H5053" s="4">
        <v>982</v>
      </c>
      <c r="I5053" s="5">
        <v>11.945010180000001</v>
      </c>
      <c r="J5053" s="5">
        <v>1.02079002079</v>
      </c>
      <c r="K5053" s="5" t="s">
        <v>30</v>
      </c>
      <c r="L5053" s="5" t="s">
        <v>42</v>
      </c>
      <c r="M5053" s="7" t="s">
        <v>2443</v>
      </c>
      <c r="N5053" s="7" t="s">
        <v>2444</v>
      </c>
      <c r="O5053" s="9" t="str">
        <f t="shared" si="312"/>
        <v>2020-01-28</v>
      </c>
      <c r="P5053" s="1" t="str">
        <f>VLOOKUP(K5053,de_para!$A$2:$B$46,2,0)</f>
        <v>Lead Ads</v>
      </c>
      <c r="Q5053" s="1">
        <v>0</v>
      </c>
      <c r="R5053" s="1">
        <f t="shared" si="313"/>
        <v>1</v>
      </c>
      <c r="S5053" s="1">
        <f t="shared" si="314"/>
        <v>2020</v>
      </c>
      <c r="T5053" s="1">
        <f t="shared" si="315"/>
        <v>1</v>
      </c>
    </row>
    <row r="5054" spans="1:20" x14ac:dyDescent="0.2">
      <c r="A5054" s="3" t="s">
        <v>2445</v>
      </c>
      <c r="B5054" s="3" t="s">
        <v>2442</v>
      </c>
      <c r="C5054" s="4" t="s">
        <v>2455</v>
      </c>
      <c r="D5054" s="5" t="s">
        <v>1249</v>
      </c>
      <c r="E5054" s="4" t="s">
        <v>1250</v>
      </c>
      <c r="F5054" s="6">
        <v>14.38</v>
      </c>
      <c r="G5054" s="4">
        <v>1666</v>
      </c>
      <c r="H5054" s="4">
        <v>1936</v>
      </c>
      <c r="I5054" s="5">
        <v>7.4276859499999999</v>
      </c>
      <c r="J5054" s="5">
        <v>1.1620648259304001</v>
      </c>
      <c r="K5054" s="5" t="s">
        <v>1251</v>
      </c>
      <c r="L5054" s="5">
        <v>4</v>
      </c>
      <c r="M5054" s="7" t="s">
        <v>2443</v>
      </c>
      <c r="N5054" s="7" t="s">
        <v>2444</v>
      </c>
      <c r="O5054" s="9" t="str">
        <f t="shared" si="312"/>
        <v>2020-01-28</v>
      </c>
      <c r="P5054" s="1" t="str">
        <f>VLOOKUP(K5054,de_para!$A$2:$B$46,2,0)</f>
        <v>Credenciamento</v>
      </c>
      <c r="Q5054" s="1">
        <v>0</v>
      </c>
      <c r="R5054" s="1">
        <f t="shared" si="313"/>
        <v>1</v>
      </c>
      <c r="S5054" s="1">
        <f t="shared" si="314"/>
        <v>2020</v>
      </c>
      <c r="T5054" s="1">
        <f t="shared" si="315"/>
        <v>1</v>
      </c>
    </row>
    <row r="5055" spans="1:20" x14ac:dyDescent="0.2">
      <c r="A5055" s="3" t="s">
        <v>311</v>
      </c>
      <c r="B5055" s="3" t="s">
        <v>2442</v>
      </c>
      <c r="C5055" s="4" t="s">
        <v>1248</v>
      </c>
      <c r="D5055" s="5" t="s">
        <v>1249</v>
      </c>
      <c r="E5055" s="4" t="s">
        <v>1250</v>
      </c>
      <c r="F5055" s="6">
        <v>2191.0300000000002</v>
      </c>
      <c r="G5055" s="4">
        <v>206430</v>
      </c>
      <c r="H5055" s="4">
        <v>269138</v>
      </c>
      <c r="I5055" s="5">
        <v>8.1409165600000009</v>
      </c>
      <c r="J5055" s="5">
        <v>1.3037736763067</v>
      </c>
      <c r="K5055" s="5" t="s">
        <v>1251</v>
      </c>
      <c r="L5055" s="5">
        <v>16</v>
      </c>
      <c r="M5055" s="7" t="s">
        <v>2443</v>
      </c>
      <c r="N5055" s="7" t="s">
        <v>2444</v>
      </c>
      <c r="O5055" s="9" t="str">
        <f t="shared" si="312"/>
        <v>2020-01-28</v>
      </c>
      <c r="P5055" s="1" t="str">
        <f>VLOOKUP(K5055,de_para!$A$2:$B$46,2,0)</f>
        <v>Credenciamento</v>
      </c>
      <c r="Q5055" s="1">
        <v>0</v>
      </c>
      <c r="R5055" s="1">
        <f t="shared" si="313"/>
        <v>1</v>
      </c>
      <c r="S5055" s="1">
        <f t="shared" si="314"/>
        <v>2020</v>
      </c>
      <c r="T5055" s="1">
        <f t="shared" si="315"/>
        <v>1</v>
      </c>
    </row>
    <row r="5056" spans="1:20" x14ac:dyDescent="0.2">
      <c r="A5056" s="3" t="s">
        <v>2283</v>
      </c>
      <c r="B5056" s="3" t="s">
        <v>2442</v>
      </c>
      <c r="C5056" s="4" t="s">
        <v>2427</v>
      </c>
      <c r="D5056" s="5" t="s">
        <v>2345</v>
      </c>
      <c r="E5056" s="4" t="s">
        <v>2346</v>
      </c>
      <c r="F5056" s="6">
        <v>641.75</v>
      </c>
      <c r="G5056" s="4">
        <v>45822</v>
      </c>
      <c r="H5056" s="4">
        <v>53294</v>
      </c>
      <c r="I5056" s="5">
        <v>12.04169325</v>
      </c>
      <c r="J5056" s="5">
        <v>1.1630657762647001</v>
      </c>
      <c r="K5056" s="5" t="s">
        <v>38</v>
      </c>
      <c r="L5056" s="5">
        <v>3</v>
      </c>
      <c r="M5056" s="7" t="s">
        <v>2443</v>
      </c>
      <c r="N5056" s="7" t="s">
        <v>2444</v>
      </c>
      <c r="O5056" s="9" t="str">
        <f t="shared" si="312"/>
        <v>2020-01-28</v>
      </c>
      <c r="P5056" s="1" t="str">
        <f>VLOOKUP(K5056,de_para!$A$2:$B$46,2,0)</f>
        <v>Credenciamento</v>
      </c>
      <c r="Q5056" s="1">
        <v>1</v>
      </c>
      <c r="R5056" s="1">
        <f t="shared" si="313"/>
        <v>1</v>
      </c>
      <c r="S5056" s="1">
        <f t="shared" si="314"/>
        <v>2020</v>
      </c>
      <c r="T5056" s="1">
        <f t="shared" si="315"/>
        <v>1</v>
      </c>
    </row>
    <row r="5057" spans="1:20" x14ac:dyDescent="0.2">
      <c r="A5057" s="3" t="s">
        <v>1327</v>
      </c>
      <c r="B5057" s="3" t="s">
        <v>2442</v>
      </c>
      <c r="C5057" s="4" t="s">
        <v>1328</v>
      </c>
      <c r="D5057" s="5" t="s">
        <v>1329</v>
      </c>
      <c r="E5057" s="4" t="s">
        <v>1330</v>
      </c>
      <c r="F5057" s="6">
        <v>11531.61</v>
      </c>
      <c r="G5057" s="4">
        <v>160319</v>
      </c>
      <c r="H5057" s="4">
        <v>528170</v>
      </c>
      <c r="I5057" s="5">
        <v>21.833140839999999</v>
      </c>
      <c r="J5057" s="5">
        <v>3.2944941023833998</v>
      </c>
      <c r="K5057" s="5" t="s">
        <v>30</v>
      </c>
      <c r="L5057" s="5">
        <v>704</v>
      </c>
      <c r="M5057" s="7" t="s">
        <v>2443</v>
      </c>
      <c r="N5057" s="7" t="s">
        <v>2444</v>
      </c>
      <c r="O5057" s="9" t="str">
        <f t="shared" si="312"/>
        <v>2020-01-28</v>
      </c>
      <c r="P5057" s="1" t="str">
        <f>VLOOKUP(K5057,de_para!$A$2:$B$46,2,0)</f>
        <v>Lead Ads</v>
      </c>
      <c r="Q5057" s="1">
        <v>0</v>
      </c>
      <c r="R5057" s="1">
        <f t="shared" si="313"/>
        <v>1</v>
      </c>
      <c r="S5057" s="1">
        <f t="shared" si="314"/>
        <v>2020</v>
      </c>
      <c r="T5057" s="1">
        <f t="shared" si="315"/>
        <v>1</v>
      </c>
    </row>
    <row r="5058" spans="1:20" x14ac:dyDescent="0.2">
      <c r="A5058" s="3" t="s">
        <v>1466</v>
      </c>
      <c r="B5058" s="3" t="s">
        <v>2442</v>
      </c>
      <c r="C5058" s="4" t="s">
        <v>2432</v>
      </c>
      <c r="D5058" s="5" t="s">
        <v>2345</v>
      </c>
      <c r="E5058" s="4" t="s">
        <v>2346</v>
      </c>
      <c r="F5058" s="6">
        <v>673.17</v>
      </c>
      <c r="G5058" s="4">
        <v>85175</v>
      </c>
      <c r="H5058" s="4">
        <v>94228</v>
      </c>
      <c r="I5058" s="5">
        <v>7.1440548499999998</v>
      </c>
      <c r="J5058" s="5">
        <v>1.1062870560611</v>
      </c>
      <c r="K5058" s="5" t="s">
        <v>38</v>
      </c>
      <c r="L5058" s="5">
        <v>1</v>
      </c>
      <c r="M5058" s="7" t="s">
        <v>2443</v>
      </c>
      <c r="N5058" s="7" t="s">
        <v>2444</v>
      </c>
      <c r="O5058" s="9" t="str">
        <f t="shared" si="312"/>
        <v>2020-01-28</v>
      </c>
      <c r="P5058" s="1" t="str">
        <f>VLOOKUP(K5058,de_para!$A$2:$B$46,2,0)</f>
        <v>Credenciamento</v>
      </c>
      <c r="Q5058" s="1">
        <v>1</v>
      </c>
      <c r="R5058" s="1">
        <f t="shared" si="313"/>
        <v>1</v>
      </c>
      <c r="S5058" s="1">
        <f t="shared" si="314"/>
        <v>2020</v>
      </c>
      <c r="T5058" s="1">
        <f t="shared" si="315"/>
        <v>1</v>
      </c>
    </row>
    <row r="5059" spans="1:20" x14ac:dyDescent="0.2">
      <c r="A5059" s="3" t="s">
        <v>2353</v>
      </c>
      <c r="B5059" s="3" t="s">
        <v>2442</v>
      </c>
      <c r="C5059" s="4" t="s">
        <v>2411</v>
      </c>
      <c r="D5059" s="5" t="s">
        <v>2412</v>
      </c>
      <c r="E5059" s="4" t="s">
        <v>2413</v>
      </c>
      <c r="F5059" s="6">
        <v>764.34</v>
      </c>
      <c r="G5059" s="4">
        <v>137567</v>
      </c>
      <c r="H5059" s="4">
        <v>158934</v>
      </c>
      <c r="I5059" s="5">
        <v>4.8091660699999998</v>
      </c>
      <c r="J5059" s="5">
        <v>1.155320680105</v>
      </c>
      <c r="K5059" s="5" t="s">
        <v>19</v>
      </c>
      <c r="L5059" s="5">
        <v>1</v>
      </c>
      <c r="M5059" s="7" t="s">
        <v>2443</v>
      </c>
      <c r="N5059" s="7" t="s">
        <v>2444</v>
      </c>
      <c r="O5059" s="9" t="str">
        <f t="shared" ref="O5059:O5122" si="316">RIGHT(B5059,10)</f>
        <v>2020-01-28</v>
      </c>
      <c r="P5059" s="1" t="str">
        <f>VLOOKUP(K5059,de_para!$A$2:$B$46,2,0)</f>
        <v>web event</v>
      </c>
      <c r="Q5059" s="1">
        <v>1</v>
      </c>
      <c r="R5059" s="1">
        <f t="shared" ref="R5059:R5122" si="317">MONTH(O5059)</f>
        <v>1</v>
      </c>
      <c r="S5059" s="1">
        <f t="shared" ref="S5059:S5122" si="318">YEAR(O5059)</f>
        <v>2020</v>
      </c>
      <c r="T5059" s="1">
        <f t="shared" ref="T5059:T5122" si="319">IF(R5059&lt;7,1,2)</f>
        <v>1</v>
      </c>
    </row>
    <row r="5060" spans="1:20" x14ac:dyDescent="0.2">
      <c r="A5060" s="3" t="s">
        <v>1446</v>
      </c>
      <c r="B5060" s="3" t="s">
        <v>2442</v>
      </c>
      <c r="C5060" s="4" t="s">
        <v>1447</v>
      </c>
      <c r="D5060" s="5" t="s">
        <v>1416</v>
      </c>
      <c r="E5060" s="4" t="s">
        <v>1417</v>
      </c>
      <c r="F5060" s="6">
        <v>11.77</v>
      </c>
      <c r="G5060" s="4">
        <v>1152</v>
      </c>
      <c r="H5060" s="4">
        <v>1181</v>
      </c>
      <c r="I5060" s="5">
        <v>9.9661304000000008</v>
      </c>
      <c r="J5060" s="5">
        <v>1.0251736111111001</v>
      </c>
      <c r="K5060" s="5" t="s">
        <v>200</v>
      </c>
      <c r="L5060" s="5">
        <v>10</v>
      </c>
      <c r="M5060" s="7" t="s">
        <v>2443</v>
      </c>
      <c r="N5060" s="7" t="s">
        <v>2444</v>
      </c>
      <c r="O5060" s="9" t="str">
        <f t="shared" si="316"/>
        <v>2020-01-28</v>
      </c>
      <c r="P5060" s="1" t="str">
        <f>VLOOKUP(K5060,de_para!$A$2:$B$46,2,0)</f>
        <v>Mensagem</v>
      </c>
      <c r="Q5060" s="1">
        <v>1</v>
      </c>
      <c r="R5060" s="1">
        <f t="shared" si="317"/>
        <v>1</v>
      </c>
      <c r="S5060" s="1">
        <f t="shared" si="318"/>
        <v>2020</v>
      </c>
      <c r="T5060" s="1">
        <f t="shared" si="319"/>
        <v>1</v>
      </c>
    </row>
    <row r="5061" spans="1:20" x14ac:dyDescent="0.2">
      <c r="A5061" s="3" t="s">
        <v>2456</v>
      </c>
      <c r="B5061" s="3" t="s">
        <v>2442</v>
      </c>
      <c r="C5061" s="4" t="s">
        <v>2457</v>
      </c>
      <c r="D5061" s="5" t="s">
        <v>1841</v>
      </c>
      <c r="E5061" s="4" t="s">
        <v>1842</v>
      </c>
      <c r="F5061" s="6">
        <v>0</v>
      </c>
      <c r="G5061" s="4">
        <v>0</v>
      </c>
      <c r="H5061" s="4">
        <v>0</v>
      </c>
      <c r="I5061" s="5" t="s">
        <v>42</v>
      </c>
      <c r="J5061" s="5">
        <v>0</v>
      </c>
      <c r="K5061" s="5" t="s">
        <v>1304</v>
      </c>
      <c r="L5061" s="5">
        <v>1</v>
      </c>
      <c r="M5061" s="7" t="s">
        <v>2443</v>
      </c>
      <c r="N5061" s="7" t="s">
        <v>2444</v>
      </c>
      <c r="O5061" s="9" t="str">
        <f t="shared" si="316"/>
        <v>2020-01-28</v>
      </c>
      <c r="P5061" s="1" t="str">
        <f>VLOOKUP(K5061,de_para!$A$2:$B$46,2,0)</f>
        <v>web event</v>
      </c>
      <c r="Q5061" s="1">
        <v>0</v>
      </c>
      <c r="R5061" s="1">
        <f t="shared" si="317"/>
        <v>1</v>
      </c>
      <c r="S5061" s="1">
        <f t="shared" si="318"/>
        <v>2020</v>
      </c>
      <c r="T5061" s="1">
        <f t="shared" si="319"/>
        <v>1</v>
      </c>
    </row>
    <row r="5062" spans="1:20" x14ac:dyDescent="0.2">
      <c r="A5062" s="3" t="s">
        <v>1574</v>
      </c>
      <c r="B5062" s="3" t="s">
        <v>2442</v>
      </c>
      <c r="C5062" s="4" t="s">
        <v>2433</v>
      </c>
      <c r="D5062" s="5" t="s">
        <v>2345</v>
      </c>
      <c r="E5062" s="4" t="s">
        <v>2346</v>
      </c>
      <c r="F5062" s="6">
        <v>457.77</v>
      </c>
      <c r="G5062" s="4">
        <v>32829</v>
      </c>
      <c r="H5062" s="4">
        <v>36562</v>
      </c>
      <c r="I5062" s="5">
        <v>12.520376349999999</v>
      </c>
      <c r="J5062" s="5">
        <v>1.1137104389412</v>
      </c>
      <c r="K5062" s="5" t="s">
        <v>38</v>
      </c>
      <c r="L5062" s="5" t="s">
        <v>42</v>
      </c>
      <c r="M5062" s="7" t="s">
        <v>2443</v>
      </c>
      <c r="N5062" s="7" t="s">
        <v>2444</v>
      </c>
      <c r="O5062" s="9" t="str">
        <f t="shared" si="316"/>
        <v>2020-01-28</v>
      </c>
      <c r="P5062" s="1" t="str">
        <f>VLOOKUP(K5062,de_para!$A$2:$B$46,2,0)</f>
        <v>Credenciamento</v>
      </c>
      <c r="Q5062" s="1">
        <v>1</v>
      </c>
      <c r="R5062" s="1">
        <f t="shared" si="317"/>
        <v>1</v>
      </c>
      <c r="S5062" s="1">
        <f t="shared" si="318"/>
        <v>2020</v>
      </c>
      <c r="T5062" s="1">
        <f t="shared" si="319"/>
        <v>1</v>
      </c>
    </row>
    <row r="5063" spans="1:20" x14ac:dyDescent="0.2">
      <c r="A5063" s="3" t="s">
        <v>2336</v>
      </c>
      <c r="B5063" s="3" t="s">
        <v>2442</v>
      </c>
      <c r="C5063" s="4" t="s">
        <v>2434</v>
      </c>
      <c r="D5063" s="5" t="s">
        <v>2435</v>
      </c>
      <c r="E5063" s="4" t="s">
        <v>2436</v>
      </c>
      <c r="F5063" s="6">
        <v>0</v>
      </c>
      <c r="G5063" s="4">
        <v>0</v>
      </c>
      <c r="H5063" s="4">
        <v>0</v>
      </c>
      <c r="I5063" s="5" t="s">
        <v>42</v>
      </c>
      <c r="J5063" s="5">
        <v>0</v>
      </c>
      <c r="K5063" s="5" t="s">
        <v>2156</v>
      </c>
      <c r="L5063" s="5">
        <v>2</v>
      </c>
      <c r="M5063" s="7" t="s">
        <v>2443</v>
      </c>
      <c r="N5063" s="7" t="s">
        <v>2444</v>
      </c>
      <c r="O5063" s="9" t="str">
        <f t="shared" si="316"/>
        <v>2020-01-28</v>
      </c>
      <c r="P5063" s="1" t="str">
        <f>VLOOKUP(K5063,de_para!$A$2:$B$46,2,0)</f>
        <v>credito_confirmado</v>
      </c>
      <c r="Q5063" s="1">
        <v>0</v>
      </c>
      <c r="R5063" s="1">
        <f t="shared" si="317"/>
        <v>1</v>
      </c>
      <c r="S5063" s="1">
        <f t="shared" si="318"/>
        <v>2020</v>
      </c>
      <c r="T5063" s="1">
        <f t="shared" si="319"/>
        <v>1</v>
      </c>
    </row>
    <row r="5064" spans="1:20" x14ac:dyDescent="0.2">
      <c r="A5064" s="3" t="s">
        <v>2438</v>
      </c>
      <c r="B5064" s="3" t="s">
        <v>2442</v>
      </c>
      <c r="C5064" s="4" t="s">
        <v>2439</v>
      </c>
      <c r="D5064" s="5" t="s">
        <v>2430</v>
      </c>
      <c r="E5064" s="4" t="s">
        <v>2431</v>
      </c>
      <c r="F5064" s="6">
        <v>0</v>
      </c>
      <c r="G5064" s="4">
        <v>0</v>
      </c>
      <c r="H5064" s="4">
        <v>0</v>
      </c>
      <c r="I5064" s="5" t="s">
        <v>42</v>
      </c>
      <c r="J5064" s="5">
        <v>0</v>
      </c>
      <c r="K5064" s="5" t="s">
        <v>2156</v>
      </c>
      <c r="L5064" s="5">
        <v>4</v>
      </c>
      <c r="M5064" s="7" t="s">
        <v>2443</v>
      </c>
      <c r="N5064" s="7" t="s">
        <v>2444</v>
      </c>
      <c r="O5064" s="9" t="str">
        <f t="shared" si="316"/>
        <v>2020-01-28</v>
      </c>
      <c r="P5064" s="1" t="str">
        <f>VLOOKUP(K5064,de_para!$A$2:$B$46,2,0)</f>
        <v>credito_confirmado</v>
      </c>
      <c r="Q5064" s="1">
        <v>0</v>
      </c>
      <c r="R5064" s="1">
        <f t="shared" si="317"/>
        <v>1</v>
      </c>
      <c r="S5064" s="1">
        <f t="shared" si="318"/>
        <v>2020</v>
      </c>
      <c r="T5064" s="1">
        <f t="shared" si="319"/>
        <v>1</v>
      </c>
    </row>
    <row r="5065" spans="1:20" x14ac:dyDescent="0.2">
      <c r="A5065" s="3" t="s">
        <v>2283</v>
      </c>
      <c r="B5065" s="3" t="s">
        <v>2442</v>
      </c>
      <c r="C5065" s="4" t="s">
        <v>2357</v>
      </c>
      <c r="D5065" s="5" t="s">
        <v>2358</v>
      </c>
      <c r="E5065" s="4" t="s">
        <v>2359</v>
      </c>
      <c r="F5065" s="6">
        <v>549.71</v>
      </c>
      <c r="G5065" s="4">
        <v>45816</v>
      </c>
      <c r="H5065" s="4">
        <v>62126</v>
      </c>
      <c r="I5065" s="5">
        <v>8.8483082799999995</v>
      </c>
      <c r="J5065" s="5">
        <v>1.3559891740876999</v>
      </c>
      <c r="K5065" s="5" t="s">
        <v>1251</v>
      </c>
      <c r="L5065" s="5">
        <v>4</v>
      </c>
      <c r="M5065" s="7" t="s">
        <v>2443</v>
      </c>
      <c r="N5065" s="7" t="s">
        <v>2444</v>
      </c>
      <c r="O5065" s="9" t="str">
        <f t="shared" si="316"/>
        <v>2020-01-28</v>
      </c>
      <c r="P5065" s="1" t="str">
        <f>VLOOKUP(K5065,de_para!$A$2:$B$46,2,0)</f>
        <v>Credenciamento</v>
      </c>
      <c r="Q5065" s="1">
        <v>1</v>
      </c>
      <c r="R5065" s="1">
        <f t="shared" si="317"/>
        <v>1</v>
      </c>
      <c r="S5065" s="1">
        <f t="shared" si="318"/>
        <v>2020</v>
      </c>
      <c r="T5065" s="1">
        <f t="shared" si="319"/>
        <v>1</v>
      </c>
    </row>
    <row r="5066" spans="1:20" x14ac:dyDescent="0.2">
      <c r="A5066" s="3" t="s">
        <v>1536</v>
      </c>
      <c r="B5066" s="3" t="s">
        <v>2442</v>
      </c>
      <c r="C5066" s="4" t="s">
        <v>1537</v>
      </c>
      <c r="D5066" s="5" t="s">
        <v>1524</v>
      </c>
      <c r="E5066" s="4" t="s">
        <v>1525</v>
      </c>
      <c r="F5066" s="6">
        <v>7617.53</v>
      </c>
      <c r="G5066" s="4">
        <v>179231</v>
      </c>
      <c r="H5066" s="4">
        <v>610681</v>
      </c>
      <c r="I5066" s="5">
        <v>12.4738284</v>
      </c>
      <c r="J5066" s="5">
        <v>3.4072286602205999</v>
      </c>
      <c r="K5066" s="5" t="s">
        <v>19</v>
      </c>
      <c r="L5066" s="5">
        <v>243</v>
      </c>
      <c r="M5066" s="7" t="s">
        <v>2443</v>
      </c>
      <c r="N5066" s="7" t="s">
        <v>2444</v>
      </c>
      <c r="O5066" s="9" t="str">
        <f t="shared" si="316"/>
        <v>2020-01-28</v>
      </c>
      <c r="P5066" s="1" t="str">
        <f>VLOOKUP(K5066,de_para!$A$2:$B$46,2,0)</f>
        <v>web event</v>
      </c>
      <c r="Q5066" s="1">
        <v>0</v>
      </c>
      <c r="R5066" s="1">
        <f t="shared" si="317"/>
        <v>1</v>
      </c>
      <c r="S5066" s="1">
        <f t="shared" si="318"/>
        <v>2020</v>
      </c>
      <c r="T5066" s="1">
        <f t="shared" si="319"/>
        <v>1</v>
      </c>
    </row>
    <row r="5067" spans="1:20" x14ac:dyDescent="0.2">
      <c r="A5067" s="3" t="s">
        <v>2180</v>
      </c>
      <c r="B5067" s="3" t="s">
        <v>2442</v>
      </c>
      <c r="C5067" s="4" t="s">
        <v>2437</v>
      </c>
      <c r="D5067" s="5" t="s">
        <v>2358</v>
      </c>
      <c r="E5067" s="4" t="s">
        <v>2359</v>
      </c>
      <c r="F5067" s="6">
        <v>221.91</v>
      </c>
      <c r="G5067" s="4">
        <v>14460</v>
      </c>
      <c r="H5067" s="4">
        <v>17764</v>
      </c>
      <c r="I5067" s="5">
        <v>12.49211889</v>
      </c>
      <c r="J5067" s="5">
        <v>1.2284923928077001</v>
      </c>
      <c r="K5067" s="5" t="s">
        <v>1251</v>
      </c>
      <c r="L5067" s="5">
        <v>3</v>
      </c>
      <c r="M5067" s="7" t="s">
        <v>2443</v>
      </c>
      <c r="N5067" s="7" t="s">
        <v>2444</v>
      </c>
      <c r="O5067" s="9" t="str">
        <f t="shared" si="316"/>
        <v>2020-01-28</v>
      </c>
      <c r="P5067" s="1" t="str">
        <f>VLOOKUP(K5067,de_para!$A$2:$B$46,2,0)</f>
        <v>Credenciamento</v>
      </c>
      <c r="Q5067" s="1">
        <v>1</v>
      </c>
      <c r="R5067" s="1">
        <f t="shared" si="317"/>
        <v>1</v>
      </c>
      <c r="S5067" s="1">
        <f t="shared" si="318"/>
        <v>2020</v>
      </c>
      <c r="T5067" s="1">
        <f t="shared" si="319"/>
        <v>1</v>
      </c>
    </row>
    <row r="5068" spans="1:20" x14ac:dyDescent="0.2">
      <c r="A5068" s="3" t="s">
        <v>2458</v>
      </c>
      <c r="B5068" s="3" t="s">
        <v>2442</v>
      </c>
      <c r="C5068" s="4" t="s">
        <v>2459</v>
      </c>
      <c r="D5068" s="5" t="s">
        <v>2430</v>
      </c>
      <c r="E5068" s="4" t="s">
        <v>2431</v>
      </c>
      <c r="F5068" s="6">
        <v>0</v>
      </c>
      <c r="G5068" s="4">
        <v>0</v>
      </c>
      <c r="H5068" s="4">
        <v>0</v>
      </c>
      <c r="I5068" s="5" t="s">
        <v>42</v>
      </c>
      <c r="J5068" s="5">
        <v>0</v>
      </c>
      <c r="K5068" s="5" t="s">
        <v>2156</v>
      </c>
      <c r="L5068" s="5">
        <v>1</v>
      </c>
      <c r="M5068" s="7" t="s">
        <v>2443</v>
      </c>
      <c r="N5068" s="7" t="s">
        <v>2444</v>
      </c>
      <c r="O5068" s="9" t="str">
        <f t="shared" si="316"/>
        <v>2020-01-28</v>
      </c>
      <c r="P5068" s="1" t="str">
        <f>VLOOKUP(K5068,de_para!$A$2:$B$46,2,0)</f>
        <v>credito_confirmado</v>
      </c>
      <c r="Q5068" s="1">
        <v>0</v>
      </c>
      <c r="R5068" s="1">
        <f t="shared" si="317"/>
        <v>1</v>
      </c>
      <c r="S5068" s="1">
        <f t="shared" si="318"/>
        <v>2020</v>
      </c>
      <c r="T5068" s="1">
        <f t="shared" si="319"/>
        <v>1</v>
      </c>
    </row>
    <row r="5069" spans="1:20" x14ac:dyDescent="0.2">
      <c r="A5069" s="3" t="s">
        <v>1305</v>
      </c>
      <c r="B5069" s="3" t="s">
        <v>2442</v>
      </c>
      <c r="C5069" s="4" t="s">
        <v>2460</v>
      </c>
      <c r="D5069" s="5" t="s">
        <v>2372</v>
      </c>
      <c r="E5069" s="4" t="s">
        <v>2373</v>
      </c>
      <c r="F5069" s="6">
        <v>0</v>
      </c>
      <c r="G5069" s="4">
        <v>0</v>
      </c>
      <c r="H5069" s="4">
        <v>0</v>
      </c>
      <c r="I5069" s="5" t="s">
        <v>42</v>
      </c>
      <c r="J5069" s="5">
        <v>0</v>
      </c>
      <c r="K5069" s="5" t="s">
        <v>2374</v>
      </c>
      <c r="L5069" s="5">
        <v>1</v>
      </c>
      <c r="M5069" s="7" t="s">
        <v>2443</v>
      </c>
      <c r="N5069" s="7" t="s">
        <v>2444</v>
      </c>
      <c r="O5069" s="9" t="str">
        <f t="shared" si="316"/>
        <v>2020-01-28</v>
      </c>
      <c r="P5069" s="1" t="str">
        <f>VLOOKUP(K5069,de_para!$A$2:$B$46,2,0)</f>
        <v>web event</v>
      </c>
      <c r="Q5069" s="1">
        <v>0</v>
      </c>
      <c r="R5069" s="1">
        <f t="shared" si="317"/>
        <v>1</v>
      </c>
      <c r="S5069" s="1">
        <f t="shared" si="318"/>
        <v>2020</v>
      </c>
      <c r="T5069" s="1">
        <f t="shared" si="319"/>
        <v>1</v>
      </c>
    </row>
    <row r="5070" spans="1:20" x14ac:dyDescent="0.2">
      <c r="A5070" s="3" t="s">
        <v>2336</v>
      </c>
      <c r="B5070" s="3" t="s">
        <v>2442</v>
      </c>
      <c r="C5070" s="4" t="s">
        <v>2337</v>
      </c>
      <c r="D5070" s="5" t="s">
        <v>2338</v>
      </c>
      <c r="E5070" s="4" t="s">
        <v>2339</v>
      </c>
      <c r="F5070" s="6">
        <v>3992.38</v>
      </c>
      <c r="G5070" s="4">
        <v>9992</v>
      </c>
      <c r="H5070" s="4">
        <v>166553</v>
      </c>
      <c r="I5070" s="5">
        <v>23.970627969999999</v>
      </c>
      <c r="J5070" s="5">
        <v>16.668634907925998</v>
      </c>
      <c r="K5070" s="5" t="s">
        <v>2156</v>
      </c>
      <c r="L5070" s="5">
        <v>3</v>
      </c>
      <c r="M5070" s="7" t="s">
        <v>2443</v>
      </c>
      <c r="N5070" s="7" t="s">
        <v>2444</v>
      </c>
      <c r="O5070" s="9" t="str">
        <f t="shared" si="316"/>
        <v>2020-01-28</v>
      </c>
      <c r="P5070" s="1" t="str">
        <f>VLOOKUP(K5070,de_para!$A$2:$B$46,2,0)</f>
        <v>credito_confirmado</v>
      </c>
      <c r="Q5070" s="1">
        <v>0</v>
      </c>
      <c r="R5070" s="1">
        <f t="shared" si="317"/>
        <v>1</v>
      </c>
      <c r="S5070" s="1">
        <f t="shared" si="318"/>
        <v>2020</v>
      </c>
      <c r="T5070" s="1">
        <f t="shared" si="319"/>
        <v>1</v>
      </c>
    </row>
    <row r="5071" spans="1:20" x14ac:dyDescent="0.2">
      <c r="A5071" s="3" t="s">
        <v>1466</v>
      </c>
      <c r="B5071" s="3" t="s">
        <v>2442</v>
      </c>
      <c r="C5071" s="4" t="s">
        <v>2409</v>
      </c>
      <c r="D5071" s="5" t="s">
        <v>2358</v>
      </c>
      <c r="E5071" s="4" t="s">
        <v>2359</v>
      </c>
      <c r="F5071" s="6">
        <v>596.66999999999996</v>
      </c>
      <c r="G5071" s="4">
        <v>78240</v>
      </c>
      <c r="H5071" s="4">
        <v>105974</v>
      </c>
      <c r="I5071" s="5">
        <v>5.6303432899999999</v>
      </c>
      <c r="J5071" s="5">
        <v>1.3544734151329001</v>
      </c>
      <c r="K5071" s="5" t="s">
        <v>1251</v>
      </c>
      <c r="L5071" s="5">
        <v>3</v>
      </c>
      <c r="M5071" s="7" t="s">
        <v>2443</v>
      </c>
      <c r="N5071" s="7" t="s">
        <v>2444</v>
      </c>
      <c r="O5071" s="9" t="str">
        <f t="shared" si="316"/>
        <v>2020-01-28</v>
      </c>
      <c r="P5071" s="1" t="str">
        <f>VLOOKUP(K5071,de_para!$A$2:$B$46,2,0)</f>
        <v>Credenciamento</v>
      </c>
      <c r="Q5071" s="1">
        <v>1</v>
      </c>
      <c r="R5071" s="1">
        <f t="shared" si="317"/>
        <v>1</v>
      </c>
      <c r="S5071" s="1">
        <f t="shared" si="318"/>
        <v>2020</v>
      </c>
      <c r="T5071" s="1">
        <f t="shared" si="319"/>
        <v>1</v>
      </c>
    </row>
    <row r="5072" spans="1:20" x14ac:dyDescent="0.2">
      <c r="A5072" s="3" t="s">
        <v>1574</v>
      </c>
      <c r="B5072" s="3" t="s">
        <v>2442</v>
      </c>
      <c r="C5072" s="4" t="s">
        <v>2461</v>
      </c>
      <c r="D5072" s="5" t="s">
        <v>2358</v>
      </c>
      <c r="E5072" s="4" t="s">
        <v>2359</v>
      </c>
      <c r="F5072" s="6">
        <v>291.18</v>
      </c>
      <c r="G5072" s="4">
        <v>26928</v>
      </c>
      <c r="H5072" s="4">
        <v>34535</v>
      </c>
      <c r="I5072" s="5">
        <v>8.4314463600000007</v>
      </c>
      <c r="J5072" s="5">
        <v>1.2824940582294</v>
      </c>
      <c r="K5072" s="5" t="s">
        <v>1251</v>
      </c>
      <c r="L5072" s="5">
        <v>2</v>
      </c>
      <c r="M5072" s="7" t="s">
        <v>2443</v>
      </c>
      <c r="N5072" s="7" t="s">
        <v>2444</v>
      </c>
      <c r="O5072" s="9" t="str">
        <f t="shared" si="316"/>
        <v>2020-01-28</v>
      </c>
      <c r="P5072" s="1" t="str">
        <f>VLOOKUP(K5072,de_para!$A$2:$B$46,2,0)</f>
        <v>Credenciamento</v>
      </c>
      <c r="Q5072" s="1">
        <v>1</v>
      </c>
      <c r="R5072" s="1">
        <f t="shared" si="317"/>
        <v>1</v>
      </c>
      <c r="S5072" s="1">
        <f t="shared" si="318"/>
        <v>2020</v>
      </c>
      <c r="T5072" s="1">
        <f t="shared" si="319"/>
        <v>1</v>
      </c>
    </row>
    <row r="5073" spans="1:20" x14ac:dyDescent="0.2">
      <c r="A5073" s="3" t="s">
        <v>2221</v>
      </c>
      <c r="B5073" s="3" t="s">
        <v>2442</v>
      </c>
      <c r="C5073" s="4" t="s">
        <v>2250</v>
      </c>
      <c r="D5073" s="5" t="s">
        <v>1416</v>
      </c>
      <c r="E5073" s="4" t="s">
        <v>1417</v>
      </c>
      <c r="F5073" s="6">
        <v>4899.32</v>
      </c>
      <c r="G5073" s="4">
        <v>304379</v>
      </c>
      <c r="H5073" s="4">
        <v>396802</v>
      </c>
      <c r="I5073" s="5">
        <v>12.347014379999999</v>
      </c>
      <c r="J5073" s="5">
        <v>1.3036444695592999</v>
      </c>
      <c r="K5073" s="5" t="s">
        <v>200</v>
      </c>
      <c r="L5073" s="5">
        <v>505</v>
      </c>
      <c r="M5073" s="7" t="s">
        <v>2443</v>
      </c>
      <c r="N5073" s="7" t="s">
        <v>2444</v>
      </c>
      <c r="O5073" s="9" t="str">
        <f t="shared" si="316"/>
        <v>2020-01-28</v>
      </c>
      <c r="P5073" s="1" t="str">
        <f>VLOOKUP(K5073,de_para!$A$2:$B$46,2,0)</f>
        <v>Mensagem</v>
      </c>
      <c r="Q5073" s="1">
        <v>1</v>
      </c>
      <c r="R5073" s="1">
        <f t="shared" si="317"/>
        <v>1</v>
      </c>
      <c r="S5073" s="1">
        <f t="shared" si="318"/>
        <v>2020</v>
      </c>
      <c r="T5073" s="1">
        <f t="shared" si="319"/>
        <v>1</v>
      </c>
    </row>
    <row r="5074" spans="1:20" x14ac:dyDescent="0.2">
      <c r="A5074" s="3" t="s">
        <v>1358</v>
      </c>
      <c r="B5074" s="3" t="s">
        <v>2442</v>
      </c>
      <c r="C5074" s="4" t="s">
        <v>1359</v>
      </c>
      <c r="D5074" s="5" t="s">
        <v>1360</v>
      </c>
      <c r="E5074" s="4" t="s">
        <v>1361</v>
      </c>
      <c r="F5074" s="6">
        <v>6424.98</v>
      </c>
      <c r="G5074" s="4">
        <v>451835</v>
      </c>
      <c r="H5074" s="4">
        <v>570111</v>
      </c>
      <c r="I5074" s="5">
        <v>11.26970011</v>
      </c>
      <c r="J5074" s="5">
        <v>1.2617681233194</v>
      </c>
      <c r="K5074" s="5" t="s">
        <v>30</v>
      </c>
      <c r="L5074" s="5">
        <v>423</v>
      </c>
      <c r="M5074" s="7" t="s">
        <v>2443</v>
      </c>
      <c r="N5074" s="7" t="s">
        <v>2444</v>
      </c>
      <c r="O5074" s="9" t="str">
        <f t="shared" si="316"/>
        <v>2020-01-28</v>
      </c>
      <c r="P5074" s="1" t="str">
        <f>VLOOKUP(K5074,de_para!$A$2:$B$46,2,0)</f>
        <v>Lead Ads</v>
      </c>
      <c r="Q5074" s="1">
        <v>0</v>
      </c>
      <c r="R5074" s="1">
        <f t="shared" si="317"/>
        <v>1</v>
      </c>
      <c r="S5074" s="1">
        <f t="shared" si="318"/>
        <v>2020</v>
      </c>
      <c r="T5074" s="1">
        <f t="shared" si="319"/>
        <v>1</v>
      </c>
    </row>
    <row r="5075" spans="1:20" x14ac:dyDescent="0.2">
      <c r="A5075" s="3" t="s">
        <v>2398</v>
      </c>
      <c r="B5075" s="3" t="s">
        <v>2442</v>
      </c>
      <c r="C5075" s="4" t="s">
        <v>2399</v>
      </c>
      <c r="D5075" s="5" t="s">
        <v>2154</v>
      </c>
      <c r="E5075" s="4" t="s">
        <v>2155</v>
      </c>
      <c r="F5075" s="6">
        <v>0</v>
      </c>
      <c r="G5075" s="4">
        <v>0</v>
      </c>
      <c r="H5075" s="4">
        <v>0</v>
      </c>
      <c r="I5075" s="5" t="s">
        <v>42</v>
      </c>
      <c r="J5075" s="5">
        <v>0</v>
      </c>
      <c r="K5075" s="5" t="s">
        <v>2156</v>
      </c>
      <c r="L5075" s="5">
        <v>11</v>
      </c>
      <c r="M5075" s="7" t="s">
        <v>2443</v>
      </c>
      <c r="N5075" s="7" t="s">
        <v>2444</v>
      </c>
      <c r="O5075" s="9" t="str">
        <f t="shared" si="316"/>
        <v>2020-01-28</v>
      </c>
      <c r="P5075" s="1" t="str">
        <f>VLOOKUP(K5075,de_para!$A$2:$B$46,2,0)</f>
        <v>credito_confirmado</v>
      </c>
      <c r="Q5075" s="1">
        <v>0</v>
      </c>
      <c r="R5075" s="1">
        <f t="shared" si="317"/>
        <v>1</v>
      </c>
      <c r="S5075" s="1">
        <f t="shared" si="318"/>
        <v>2020</v>
      </c>
      <c r="T5075" s="1">
        <f t="shared" si="319"/>
        <v>1</v>
      </c>
    </row>
    <row r="5076" spans="1:20" x14ac:dyDescent="0.2">
      <c r="A5076" s="3" t="s">
        <v>2360</v>
      </c>
      <c r="B5076" s="3" t="s">
        <v>2442</v>
      </c>
      <c r="C5076" s="4" t="s">
        <v>2361</v>
      </c>
      <c r="D5076" s="5" t="s">
        <v>2362</v>
      </c>
      <c r="E5076" s="4" t="s">
        <v>2363</v>
      </c>
      <c r="F5076" s="6">
        <v>0</v>
      </c>
      <c r="G5076" s="4">
        <v>0</v>
      </c>
      <c r="H5076" s="4">
        <v>0</v>
      </c>
      <c r="I5076" s="5" t="s">
        <v>42</v>
      </c>
      <c r="J5076" s="5">
        <v>0</v>
      </c>
      <c r="K5076" s="5" t="s">
        <v>1251</v>
      </c>
      <c r="L5076" s="5">
        <v>4</v>
      </c>
      <c r="M5076" s="7" t="s">
        <v>2443</v>
      </c>
      <c r="N5076" s="7" t="s">
        <v>2444</v>
      </c>
      <c r="O5076" s="9" t="str">
        <f t="shared" si="316"/>
        <v>2020-01-28</v>
      </c>
      <c r="P5076" s="1" t="str">
        <f>VLOOKUP(K5076,de_para!$A$2:$B$46,2,0)</f>
        <v>Credenciamento</v>
      </c>
      <c r="Q5076" s="1">
        <v>1</v>
      </c>
      <c r="R5076" s="1">
        <f t="shared" si="317"/>
        <v>1</v>
      </c>
      <c r="S5076" s="1">
        <f t="shared" si="318"/>
        <v>2020</v>
      </c>
      <c r="T5076" s="1">
        <f t="shared" si="319"/>
        <v>1</v>
      </c>
    </row>
    <row r="5077" spans="1:20" x14ac:dyDescent="0.2">
      <c r="A5077" s="3" t="s">
        <v>2421</v>
      </c>
      <c r="B5077" s="3" t="s">
        <v>2442</v>
      </c>
      <c r="C5077" s="4" t="s">
        <v>2422</v>
      </c>
      <c r="D5077" s="5" t="s">
        <v>2423</v>
      </c>
      <c r="E5077" s="4" t="s">
        <v>2424</v>
      </c>
      <c r="F5077" s="6">
        <v>2998.59</v>
      </c>
      <c r="G5077" s="4">
        <v>926722</v>
      </c>
      <c r="H5077" s="4">
        <v>1394752</v>
      </c>
      <c r="I5077" s="5">
        <v>2.14990909</v>
      </c>
      <c r="J5077" s="5">
        <v>1.5050381883671999</v>
      </c>
      <c r="K5077" s="5" t="s">
        <v>19</v>
      </c>
      <c r="L5077" s="5">
        <v>16</v>
      </c>
      <c r="M5077" s="7" t="s">
        <v>2443</v>
      </c>
      <c r="N5077" s="7" t="s">
        <v>2444</v>
      </c>
      <c r="O5077" s="9" t="str">
        <f t="shared" si="316"/>
        <v>2020-01-28</v>
      </c>
      <c r="P5077" s="1" t="str">
        <f>VLOOKUP(K5077,de_para!$A$2:$B$46,2,0)</f>
        <v>web event</v>
      </c>
      <c r="Q5077" s="1">
        <v>0</v>
      </c>
      <c r="R5077" s="1">
        <f t="shared" si="317"/>
        <v>1</v>
      </c>
      <c r="S5077" s="1">
        <f t="shared" si="318"/>
        <v>2020</v>
      </c>
      <c r="T5077" s="1">
        <f t="shared" si="319"/>
        <v>1</v>
      </c>
    </row>
    <row r="5078" spans="1:20" x14ac:dyDescent="0.2">
      <c r="A5078" s="3" t="s">
        <v>2353</v>
      </c>
      <c r="B5078" s="3" t="s">
        <v>2442</v>
      </c>
      <c r="C5078" s="4" t="s">
        <v>2354</v>
      </c>
      <c r="D5078" s="5" t="s">
        <v>2355</v>
      </c>
      <c r="E5078" s="4" t="s">
        <v>2356</v>
      </c>
      <c r="F5078" s="6">
        <v>532.16999999999996</v>
      </c>
      <c r="G5078" s="4">
        <v>74927</v>
      </c>
      <c r="H5078" s="4">
        <v>101122</v>
      </c>
      <c r="I5078" s="5">
        <v>5.2626530300000001</v>
      </c>
      <c r="J5078" s="5">
        <v>1.3496069507654</v>
      </c>
      <c r="K5078" s="5" t="s">
        <v>38</v>
      </c>
      <c r="L5078" s="5" t="s">
        <v>42</v>
      </c>
      <c r="M5078" s="7" t="s">
        <v>2443</v>
      </c>
      <c r="N5078" s="7" t="s">
        <v>2444</v>
      </c>
      <c r="O5078" s="9" t="str">
        <f t="shared" si="316"/>
        <v>2020-01-28</v>
      </c>
      <c r="P5078" s="1" t="str">
        <f>VLOOKUP(K5078,de_para!$A$2:$B$46,2,0)</f>
        <v>Credenciamento</v>
      </c>
      <c r="Q5078" s="1">
        <v>1</v>
      </c>
      <c r="R5078" s="1">
        <f t="shared" si="317"/>
        <v>1</v>
      </c>
      <c r="S5078" s="1">
        <f t="shared" si="318"/>
        <v>2020</v>
      </c>
      <c r="T5078" s="1">
        <f t="shared" si="319"/>
        <v>1</v>
      </c>
    </row>
    <row r="5079" spans="1:20" x14ac:dyDescent="0.2">
      <c r="A5079" s="3" t="s">
        <v>2054</v>
      </c>
      <c r="B5079" s="3" t="s">
        <v>2442</v>
      </c>
      <c r="C5079" s="4" t="s">
        <v>2256</v>
      </c>
      <c r="D5079" s="5" t="s">
        <v>2237</v>
      </c>
      <c r="E5079" s="4" t="s">
        <v>2238</v>
      </c>
      <c r="F5079" s="6">
        <v>2329.46</v>
      </c>
      <c r="G5079" s="4">
        <v>273660</v>
      </c>
      <c r="H5079" s="4">
        <v>306801</v>
      </c>
      <c r="I5079" s="5">
        <v>7.59273927</v>
      </c>
      <c r="J5079" s="5">
        <v>1.1211028283271001</v>
      </c>
      <c r="K5079" s="5" t="s">
        <v>30</v>
      </c>
      <c r="L5079" s="5">
        <v>150</v>
      </c>
      <c r="M5079" s="7" t="s">
        <v>2443</v>
      </c>
      <c r="N5079" s="7" t="s">
        <v>2444</v>
      </c>
      <c r="O5079" s="9" t="str">
        <f t="shared" si="316"/>
        <v>2020-01-28</v>
      </c>
      <c r="P5079" s="1" t="str">
        <f>VLOOKUP(K5079,de_para!$A$2:$B$46,2,0)</f>
        <v>Lead Ads</v>
      </c>
      <c r="Q5079" s="1">
        <v>0</v>
      </c>
      <c r="R5079" s="1">
        <f t="shared" si="317"/>
        <v>1</v>
      </c>
      <c r="S5079" s="1">
        <f t="shared" si="318"/>
        <v>2020</v>
      </c>
      <c r="T5079" s="1">
        <f t="shared" si="319"/>
        <v>1</v>
      </c>
    </row>
    <row r="5080" spans="1:20" x14ac:dyDescent="0.2">
      <c r="A5080" s="3" t="s">
        <v>1569</v>
      </c>
      <c r="B5080" s="3" t="s">
        <v>2442</v>
      </c>
      <c r="C5080" s="4" t="s">
        <v>1576</v>
      </c>
      <c r="D5080" s="5" t="s">
        <v>1360</v>
      </c>
      <c r="E5080" s="4" t="s">
        <v>1361</v>
      </c>
      <c r="F5080" s="6">
        <v>277.83999999999997</v>
      </c>
      <c r="G5080" s="4">
        <v>37645</v>
      </c>
      <c r="H5080" s="4">
        <v>38782</v>
      </c>
      <c r="I5080" s="5">
        <v>7.1641483199999998</v>
      </c>
      <c r="J5080" s="5">
        <v>1.0302032142383</v>
      </c>
      <c r="K5080" s="5" t="s">
        <v>30</v>
      </c>
      <c r="L5080" s="5">
        <v>19</v>
      </c>
      <c r="M5080" s="7" t="s">
        <v>2443</v>
      </c>
      <c r="N5080" s="7" t="s">
        <v>2444</v>
      </c>
      <c r="O5080" s="9" t="str">
        <f t="shared" si="316"/>
        <v>2020-01-28</v>
      </c>
      <c r="P5080" s="1" t="str">
        <f>VLOOKUP(K5080,de_para!$A$2:$B$46,2,0)</f>
        <v>Lead Ads</v>
      </c>
      <c r="Q5080" s="1">
        <v>0</v>
      </c>
      <c r="R5080" s="1">
        <f t="shared" si="317"/>
        <v>1</v>
      </c>
      <c r="S5080" s="1">
        <f t="shared" si="318"/>
        <v>2020</v>
      </c>
      <c r="T5080" s="1">
        <f t="shared" si="319"/>
        <v>1</v>
      </c>
    </row>
    <row r="5081" spans="1:20" x14ac:dyDescent="0.2">
      <c r="A5081" s="3" t="s">
        <v>1696</v>
      </c>
      <c r="B5081" s="3" t="s">
        <v>2442</v>
      </c>
      <c r="C5081" s="4" t="s">
        <v>1697</v>
      </c>
      <c r="D5081" s="5" t="s">
        <v>1329</v>
      </c>
      <c r="E5081" s="4" t="s">
        <v>1330</v>
      </c>
      <c r="F5081" s="6">
        <v>10543.89</v>
      </c>
      <c r="G5081" s="4">
        <v>206559</v>
      </c>
      <c r="H5081" s="4">
        <v>749459</v>
      </c>
      <c r="I5081" s="5">
        <v>14.068668199999999</v>
      </c>
      <c r="J5081" s="5">
        <v>3.6283047458594999</v>
      </c>
      <c r="K5081" s="5" t="s">
        <v>30</v>
      </c>
      <c r="L5081" s="5">
        <v>521</v>
      </c>
      <c r="M5081" s="7" t="s">
        <v>2443</v>
      </c>
      <c r="N5081" s="7" t="s">
        <v>2444</v>
      </c>
      <c r="O5081" s="9" t="str">
        <f t="shared" si="316"/>
        <v>2020-01-28</v>
      </c>
      <c r="P5081" s="1" t="str">
        <f>VLOOKUP(K5081,de_para!$A$2:$B$46,2,0)</f>
        <v>Lead Ads</v>
      </c>
      <c r="Q5081" s="1">
        <v>0</v>
      </c>
      <c r="R5081" s="1">
        <f t="shared" si="317"/>
        <v>1</v>
      </c>
      <c r="S5081" s="1">
        <f t="shared" si="318"/>
        <v>2020</v>
      </c>
      <c r="T5081" s="1">
        <f t="shared" si="319"/>
        <v>1</v>
      </c>
    </row>
    <row r="5082" spans="1:20" x14ac:dyDescent="0.2">
      <c r="A5082" s="3" t="s">
        <v>2191</v>
      </c>
      <c r="B5082" s="3" t="s">
        <v>2442</v>
      </c>
      <c r="C5082" s="4" t="s">
        <v>2254</v>
      </c>
      <c r="D5082" s="5" t="s">
        <v>1416</v>
      </c>
      <c r="E5082" s="4" t="s">
        <v>1417</v>
      </c>
      <c r="F5082" s="6">
        <v>4232.92</v>
      </c>
      <c r="G5082" s="4">
        <v>245753</v>
      </c>
      <c r="H5082" s="4">
        <v>322347</v>
      </c>
      <c r="I5082" s="5">
        <v>13.13156319</v>
      </c>
      <c r="J5082" s="5">
        <v>1.3116706611922999</v>
      </c>
      <c r="K5082" s="5" t="s">
        <v>200</v>
      </c>
      <c r="L5082" s="5">
        <v>397</v>
      </c>
      <c r="M5082" s="7" t="s">
        <v>2443</v>
      </c>
      <c r="N5082" s="7" t="s">
        <v>2444</v>
      </c>
      <c r="O5082" s="9" t="str">
        <f t="shared" si="316"/>
        <v>2020-01-28</v>
      </c>
      <c r="P5082" s="1" t="str">
        <f>VLOOKUP(K5082,de_para!$A$2:$B$46,2,0)</f>
        <v>Mensagem</v>
      </c>
      <c r="Q5082" s="1">
        <v>1</v>
      </c>
      <c r="R5082" s="1">
        <f t="shared" si="317"/>
        <v>1</v>
      </c>
      <c r="S5082" s="1">
        <f t="shared" si="318"/>
        <v>2020</v>
      </c>
      <c r="T5082" s="1">
        <f t="shared" si="319"/>
        <v>1</v>
      </c>
    </row>
    <row r="5083" spans="1:20" x14ac:dyDescent="0.2">
      <c r="A5083" s="3" t="s">
        <v>2180</v>
      </c>
      <c r="B5083" s="3" t="s">
        <v>2442</v>
      </c>
      <c r="C5083" s="4" t="s">
        <v>2344</v>
      </c>
      <c r="D5083" s="5" t="s">
        <v>2345</v>
      </c>
      <c r="E5083" s="4" t="s">
        <v>2346</v>
      </c>
      <c r="F5083" s="6">
        <v>496.8</v>
      </c>
      <c r="G5083" s="4">
        <v>27215</v>
      </c>
      <c r="H5083" s="4">
        <v>32614</v>
      </c>
      <c r="I5083" s="5">
        <v>15.23272214</v>
      </c>
      <c r="J5083" s="5">
        <v>1.1983832445342999</v>
      </c>
      <c r="K5083" s="5" t="s">
        <v>38</v>
      </c>
      <c r="L5083" s="5">
        <v>2</v>
      </c>
      <c r="M5083" s="7" t="s">
        <v>2443</v>
      </c>
      <c r="N5083" s="7" t="s">
        <v>2444</v>
      </c>
      <c r="O5083" s="9" t="str">
        <f t="shared" si="316"/>
        <v>2020-01-28</v>
      </c>
      <c r="P5083" s="1" t="str">
        <f>VLOOKUP(K5083,de_para!$A$2:$B$46,2,0)</f>
        <v>Credenciamento</v>
      </c>
      <c r="Q5083" s="1">
        <v>1</v>
      </c>
      <c r="R5083" s="1">
        <f t="shared" si="317"/>
        <v>1</v>
      </c>
      <c r="S5083" s="1">
        <f t="shared" si="318"/>
        <v>2020</v>
      </c>
      <c r="T5083" s="1">
        <f t="shared" si="319"/>
        <v>1</v>
      </c>
    </row>
    <row r="5084" spans="1:20" x14ac:dyDescent="0.2">
      <c r="A5084" s="3" t="s">
        <v>2315</v>
      </c>
      <c r="B5084" s="3" t="s">
        <v>2442</v>
      </c>
      <c r="C5084" s="4" t="s">
        <v>2316</v>
      </c>
      <c r="D5084" s="5" t="s">
        <v>2154</v>
      </c>
      <c r="E5084" s="4" t="s">
        <v>2155</v>
      </c>
      <c r="F5084" s="6">
        <v>1863.31</v>
      </c>
      <c r="G5084" s="4">
        <v>3503</v>
      </c>
      <c r="H5084" s="4">
        <v>67512</v>
      </c>
      <c r="I5084" s="5">
        <v>27.59968598</v>
      </c>
      <c r="J5084" s="5">
        <v>19.272623465601001</v>
      </c>
      <c r="K5084" s="5" t="s">
        <v>2156</v>
      </c>
      <c r="L5084" s="5">
        <v>7</v>
      </c>
      <c r="M5084" s="7" t="s">
        <v>2443</v>
      </c>
      <c r="N5084" s="7" t="s">
        <v>2444</v>
      </c>
      <c r="O5084" s="9" t="str">
        <f t="shared" si="316"/>
        <v>2020-01-28</v>
      </c>
      <c r="P5084" s="1" t="str">
        <f>VLOOKUP(K5084,de_para!$A$2:$B$46,2,0)</f>
        <v>credito_confirmado</v>
      </c>
      <c r="Q5084" s="1">
        <v>0</v>
      </c>
      <c r="R5084" s="1">
        <f t="shared" si="317"/>
        <v>1</v>
      </c>
      <c r="S5084" s="1">
        <f t="shared" si="318"/>
        <v>2020</v>
      </c>
      <c r="T5084" s="1">
        <f t="shared" si="319"/>
        <v>1</v>
      </c>
    </row>
    <row r="5085" spans="1:20" x14ac:dyDescent="0.2">
      <c r="A5085" s="3" t="s">
        <v>2327</v>
      </c>
      <c r="B5085" s="3" t="s">
        <v>2442</v>
      </c>
      <c r="C5085" s="4" t="s">
        <v>2328</v>
      </c>
      <c r="D5085" s="5" t="s">
        <v>1503</v>
      </c>
      <c r="E5085" s="4" t="s">
        <v>1504</v>
      </c>
      <c r="F5085" s="6">
        <v>89.4</v>
      </c>
      <c r="G5085" s="4">
        <v>4958</v>
      </c>
      <c r="H5085" s="4">
        <v>7145</v>
      </c>
      <c r="I5085" s="5">
        <v>12.51224633</v>
      </c>
      <c r="J5085" s="5">
        <v>1.4411052843889001</v>
      </c>
      <c r="K5085" s="5" t="s">
        <v>1304</v>
      </c>
      <c r="L5085" s="5">
        <v>8</v>
      </c>
      <c r="M5085" s="7" t="s">
        <v>2443</v>
      </c>
      <c r="N5085" s="7" t="s">
        <v>2444</v>
      </c>
      <c r="O5085" s="9" t="str">
        <f t="shared" si="316"/>
        <v>2020-01-28</v>
      </c>
      <c r="P5085" s="1" t="str">
        <f>VLOOKUP(K5085,de_para!$A$2:$B$46,2,0)</f>
        <v>web event</v>
      </c>
      <c r="Q5085" s="1">
        <v>0</v>
      </c>
      <c r="R5085" s="1">
        <f t="shared" si="317"/>
        <v>1</v>
      </c>
      <c r="S5085" s="1">
        <f t="shared" si="318"/>
        <v>2020</v>
      </c>
      <c r="T5085" s="1">
        <f t="shared" si="319"/>
        <v>1</v>
      </c>
    </row>
    <row r="5086" spans="1:20" x14ac:dyDescent="0.2">
      <c r="A5086" s="3" t="s">
        <v>2283</v>
      </c>
      <c r="B5086" s="3" t="s">
        <v>2442</v>
      </c>
      <c r="C5086" s="4" t="s">
        <v>2462</v>
      </c>
      <c r="D5086" s="5" t="s">
        <v>2452</v>
      </c>
      <c r="E5086" s="4" t="s">
        <v>2453</v>
      </c>
      <c r="F5086" s="6">
        <v>4.32</v>
      </c>
      <c r="G5086" s="4">
        <v>202</v>
      </c>
      <c r="H5086" s="4">
        <v>202</v>
      </c>
      <c r="I5086" s="5">
        <v>21.38613861</v>
      </c>
      <c r="J5086" s="5">
        <v>1</v>
      </c>
      <c r="K5086" s="5" t="s">
        <v>38</v>
      </c>
      <c r="L5086" s="5" t="s">
        <v>42</v>
      </c>
      <c r="M5086" s="7" t="s">
        <v>2443</v>
      </c>
      <c r="N5086" s="7" t="s">
        <v>2444</v>
      </c>
      <c r="O5086" s="9" t="str">
        <f t="shared" si="316"/>
        <v>2020-01-28</v>
      </c>
      <c r="P5086" s="1" t="str">
        <f>VLOOKUP(K5086,de_para!$A$2:$B$46,2,0)</f>
        <v>Credenciamento</v>
      </c>
      <c r="Q5086" s="1">
        <v>1</v>
      </c>
      <c r="R5086" s="1">
        <f t="shared" si="317"/>
        <v>1</v>
      </c>
      <c r="S5086" s="1">
        <f t="shared" si="318"/>
        <v>2020</v>
      </c>
      <c r="T5086" s="1">
        <f t="shared" si="319"/>
        <v>1</v>
      </c>
    </row>
    <row r="5087" spans="1:20" x14ac:dyDescent="0.2">
      <c r="A5087" s="3" t="s">
        <v>311</v>
      </c>
      <c r="B5087" s="3" t="s">
        <v>2442</v>
      </c>
      <c r="C5087" s="4" t="s">
        <v>2389</v>
      </c>
      <c r="D5087" s="5" t="s">
        <v>2372</v>
      </c>
      <c r="E5087" s="4" t="s">
        <v>2373</v>
      </c>
      <c r="F5087" s="6">
        <v>0</v>
      </c>
      <c r="G5087" s="4">
        <v>0</v>
      </c>
      <c r="H5087" s="4">
        <v>0</v>
      </c>
      <c r="I5087" s="5" t="s">
        <v>42</v>
      </c>
      <c r="J5087" s="5">
        <v>0</v>
      </c>
      <c r="K5087" s="5" t="s">
        <v>2374</v>
      </c>
      <c r="L5087" s="5">
        <v>4</v>
      </c>
      <c r="M5087" s="7" t="s">
        <v>2443</v>
      </c>
      <c r="N5087" s="7" t="s">
        <v>2444</v>
      </c>
      <c r="O5087" s="9" t="str">
        <f t="shared" si="316"/>
        <v>2020-01-28</v>
      </c>
      <c r="P5087" s="1" t="str">
        <f>VLOOKUP(K5087,de_para!$A$2:$B$46,2,0)</f>
        <v>web event</v>
      </c>
      <c r="Q5087" s="1">
        <v>0</v>
      </c>
      <c r="R5087" s="1">
        <f t="shared" si="317"/>
        <v>1</v>
      </c>
      <c r="S5087" s="1">
        <f t="shared" si="318"/>
        <v>2020</v>
      </c>
      <c r="T5087" s="1">
        <f t="shared" si="319"/>
        <v>1</v>
      </c>
    </row>
    <row r="5088" spans="1:20" x14ac:dyDescent="0.2">
      <c r="A5088" s="3" t="s">
        <v>2463</v>
      </c>
      <c r="B5088" s="3" t="s">
        <v>2442</v>
      </c>
      <c r="C5088" s="4" t="s">
        <v>2464</v>
      </c>
      <c r="D5088" s="5" t="s">
        <v>2430</v>
      </c>
      <c r="E5088" s="4" t="s">
        <v>2431</v>
      </c>
      <c r="F5088" s="6">
        <v>0</v>
      </c>
      <c r="G5088" s="4">
        <v>0</v>
      </c>
      <c r="H5088" s="4">
        <v>0</v>
      </c>
      <c r="I5088" s="5" t="s">
        <v>42</v>
      </c>
      <c r="J5088" s="5">
        <v>0</v>
      </c>
      <c r="K5088" s="5" t="s">
        <v>2156</v>
      </c>
      <c r="L5088" s="5">
        <v>2</v>
      </c>
      <c r="M5088" s="7" t="s">
        <v>2443</v>
      </c>
      <c r="N5088" s="7" t="s">
        <v>2444</v>
      </c>
      <c r="O5088" s="9" t="str">
        <f t="shared" si="316"/>
        <v>2020-01-28</v>
      </c>
      <c r="P5088" s="1" t="str">
        <f>VLOOKUP(K5088,de_para!$A$2:$B$46,2,0)</f>
        <v>credito_confirmado</v>
      </c>
      <c r="Q5088" s="1">
        <v>0</v>
      </c>
      <c r="R5088" s="1">
        <f t="shared" si="317"/>
        <v>1</v>
      </c>
      <c r="S5088" s="1">
        <f t="shared" si="318"/>
        <v>2020</v>
      </c>
      <c r="T5088" s="1">
        <f t="shared" si="319"/>
        <v>1</v>
      </c>
    </row>
    <row r="5089" spans="1:20" x14ac:dyDescent="0.2">
      <c r="A5089" s="3" t="s">
        <v>1574</v>
      </c>
      <c r="B5089" s="3" t="s">
        <v>2442</v>
      </c>
      <c r="C5089" s="4" t="s">
        <v>2245</v>
      </c>
      <c r="D5089" s="5" t="s">
        <v>1249</v>
      </c>
      <c r="E5089" s="4" t="s">
        <v>1250</v>
      </c>
      <c r="F5089" s="6">
        <v>1293.4100000000001</v>
      </c>
      <c r="G5089" s="4">
        <v>186558</v>
      </c>
      <c r="H5089" s="4">
        <v>233020</v>
      </c>
      <c r="I5089" s="5">
        <v>5.5506394300000004</v>
      </c>
      <c r="J5089" s="5">
        <v>1.2490485532649001</v>
      </c>
      <c r="K5089" s="5" t="s">
        <v>1251</v>
      </c>
      <c r="L5089" s="5">
        <v>29</v>
      </c>
      <c r="M5089" s="7" t="s">
        <v>2443</v>
      </c>
      <c r="N5089" s="7" t="s">
        <v>2444</v>
      </c>
      <c r="O5089" s="9" t="str">
        <f t="shared" si="316"/>
        <v>2020-01-28</v>
      </c>
      <c r="P5089" s="1" t="str">
        <f>VLOOKUP(K5089,de_para!$A$2:$B$46,2,0)</f>
        <v>Credenciamento</v>
      </c>
      <c r="Q5089" s="1">
        <v>0</v>
      </c>
      <c r="R5089" s="1">
        <f t="shared" si="317"/>
        <v>1</v>
      </c>
      <c r="S5089" s="1">
        <f t="shared" si="318"/>
        <v>2020</v>
      </c>
      <c r="T5089" s="1">
        <f t="shared" si="319"/>
        <v>1</v>
      </c>
    </row>
    <row r="5090" spans="1:20" x14ac:dyDescent="0.2">
      <c r="A5090" s="3" t="s">
        <v>2200</v>
      </c>
      <c r="B5090" s="3" t="s">
        <v>2442</v>
      </c>
      <c r="C5090" s="4" t="s">
        <v>2201</v>
      </c>
      <c r="D5090" s="5" t="s">
        <v>1416</v>
      </c>
      <c r="E5090" s="4" t="s">
        <v>1417</v>
      </c>
      <c r="F5090" s="6">
        <v>1250.43</v>
      </c>
      <c r="G5090" s="4">
        <v>121439</v>
      </c>
      <c r="H5090" s="4">
        <v>134624</v>
      </c>
      <c r="I5090" s="5">
        <v>9.2883141200000008</v>
      </c>
      <c r="J5090" s="5">
        <v>1.1085730284340001</v>
      </c>
      <c r="K5090" s="5" t="s">
        <v>200</v>
      </c>
      <c r="L5090" s="5">
        <v>108</v>
      </c>
      <c r="M5090" s="7" t="s">
        <v>2443</v>
      </c>
      <c r="N5090" s="7" t="s">
        <v>2444</v>
      </c>
      <c r="O5090" s="9" t="str">
        <f t="shared" si="316"/>
        <v>2020-01-28</v>
      </c>
      <c r="P5090" s="1" t="str">
        <f>VLOOKUP(K5090,de_para!$A$2:$B$46,2,0)</f>
        <v>Mensagem</v>
      </c>
      <c r="Q5090" s="1">
        <v>1</v>
      </c>
      <c r="R5090" s="1">
        <f t="shared" si="317"/>
        <v>1</v>
      </c>
      <c r="S5090" s="1">
        <f t="shared" si="318"/>
        <v>2020</v>
      </c>
      <c r="T5090" s="1">
        <f t="shared" si="319"/>
        <v>1</v>
      </c>
    </row>
    <row r="5091" spans="1:20" x14ac:dyDescent="0.2">
      <c r="A5091" s="3" t="s">
        <v>1569</v>
      </c>
      <c r="B5091" s="3" t="s">
        <v>2442</v>
      </c>
      <c r="C5091" s="4" t="s">
        <v>2244</v>
      </c>
      <c r="D5091" s="5" t="s">
        <v>2237</v>
      </c>
      <c r="E5091" s="4" t="s">
        <v>2238</v>
      </c>
      <c r="F5091" s="6">
        <v>8037.31</v>
      </c>
      <c r="G5091" s="4">
        <v>1228531</v>
      </c>
      <c r="H5091" s="4">
        <v>1715890</v>
      </c>
      <c r="I5091" s="5">
        <v>4.6840473500000002</v>
      </c>
      <c r="J5091" s="5">
        <v>1.3967006123574</v>
      </c>
      <c r="K5091" s="5" t="s">
        <v>30</v>
      </c>
      <c r="L5091" s="5">
        <v>465</v>
      </c>
      <c r="M5091" s="7" t="s">
        <v>2443</v>
      </c>
      <c r="N5091" s="7" t="s">
        <v>2444</v>
      </c>
      <c r="O5091" s="9" t="str">
        <f t="shared" si="316"/>
        <v>2020-01-28</v>
      </c>
      <c r="P5091" s="1" t="str">
        <f>VLOOKUP(K5091,de_para!$A$2:$B$46,2,0)</f>
        <v>Lead Ads</v>
      </c>
      <c r="Q5091" s="1">
        <v>0</v>
      </c>
      <c r="R5091" s="1">
        <f t="shared" si="317"/>
        <v>1</v>
      </c>
      <c r="S5091" s="1">
        <f t="shared" si="318"/>
        <v>2020</v>
      </c>
      <c r="T5091" s="1">
        <f t="shared" si="319"/>
        <v>1</v>
      </c>
    </row>
    <row r="5092" spans="1:20" x14ac:dyDescent="0.2">
      <c r="A5092" s="3" t="s">
        <v>958</v>
      </c>
      <c r="B5092" s="3" t="s">
        <v>2442</v>
      </c>
      <c r="C5092" s="4" t="s">
        <v>2169</v>
      </c>
      <c r="D5092" s="5" t="s">
        <v>1249</v>
      </c>
      <c r="E5092" s="4" t="s">
        <v>1250</v>
      </c>
      <c r="F5092" s="6">
        <v>1808.02</v>
      </c>
      <c r="G5092" s="4">
        <v>267325</v>
      </c>
      <c r="H5092" s="4">
        <v>327635</v>
      </c>
      <c r="I5092" s="5">
        <v>5.5183970000000002</v>
      </c>
      <c r="J5092" s="5">
        <v>1.2256055363322</v>
      </c>
      <c r="K5092" s="5" t="s">
        <v>1251</v>
      </c>
      <c r="L5092" s="5">
        <v>31</v>
      </c>
      <c r="M5092" s="7" t="s">
        <v>2443</v>
      </c>
      <c r="N5092" s="7" t="s">
        <v>2444</v>
      </c>
      <c r="O5092" s="9" t="str">
        <f t="shared" si="316"/>
        <v>2020-01-28</v>
      </c>
      <c r="P5092" s="1" t="str">
        <f>VLOOKUP(K5092,de_para!$A$2:$B$46,2,0)</f>
        <v>Credenciamento</v>
      </c>
      <c r="Q5092" s="1">
        <v>0</v>
      </c>
      <c r="R5092" s="1">
        <f t="shared" si="317"/>
        <v>1</v>
      </c>
      <c r="S5092" s="1">
        <f t="shared" si="318"/>
        <v>2020</v>
      </c>
      <c r="T5092" s="1">
        <f t="shared" si="319"/>
        <v>1</v>
      </c>
    </row>
    <row r="5093" spans="1:20" x14ac:dyDescent="0.2">
      <c r="A5093" s="3" t="s">
        <v>2465</v>
      </c>
      <c r="B5093" s="3" t="s">
        <v>2442</v>
      </c>
      <c r="C5093" s="4" t="s">
        <v>2466</v>
      </c>
      <c r="D5093" s="5" t="s">
        <v>2430</v>
      </c>
      <c r="E5093" s="4" t="s">
        <v>2431</v>
      </c>
      <c r="F5093" s="6">
        <v>0</v>
      </c>
      <c r="G5093" s="4">
        <v>0</v>
      </c>
      <c r="H5093" s="4">
        <v>0</v>
      </c>
      <c r="I5093" s="5" t="s">
        <v>42</v>
      </c>
      <c r="J5093" s="5">
        <v>0</v>
      </c>
      <c r="K5093" s="5" t="s">
        <v>2156</v>
      </c>
      <c r="L5093" s="5">
        <v>2</v>
      </c>
      <c r="M5093" s="7" t="s">
        <v>2443</v>
      </c>
      <c r="N5093" s="7" t="s">
        <v>2444</v>
      </c>
      <c r="O5093" s="9" t="str">
        <f t="shared" si="316"/>
        <v>2020-01-28</v>
      </c>
      <c r="P5093" s="1" t="str">
        <f>VLOOKUP(K5093,de_para!$A$2:$B$46,2,0)</f>
        <v>credito_confirmado</v>
      </c>
      <c r="Q5093" s="1">
        <v>0</v>
      </c>
      <c r="R5093" s="1">
        <f t="shared" si="317"/>
        <v>1</v>
      </c>
      <c r="S5093" s="1">
        <f t="shared" si="318"/>
        <v>2020</v>
      </c>
      <c r="T5093" s="1">
        <f t="shared" si="319"/>
        <v>1</v>
      </c>
    </row>
    <row r="5094" spans="1:20" x14ac:dyDescent="0.2">
      <c r="A5094" s="3" t="s">
        <v>2232</v>
      </c>
      <c r="B5094" s="3" t="s">
        <v>2442</v>
      </c>
      <c r="C5094" s="4" t="s">
        <v>2233</v>
      </c>
      <c r="D5094" s="5" t="s">
        <v>1841</v>
      </c>
      <c r="E5094" s="4" t="s">
        <v>1842</v>
      </c>
      <c r="F5094" s="6">
        <v>401.7</v>
      </c>
      <c r="G5094" s="4">
        <v>29256</v>
      </c>
      <c r="H5094" s="4">
        <v>33302</v>
      </c>
      <c r="I5094" s="5">
        <v>12.0623386</v>
      </c>
      <c r="J5094" s="5">
        <v>1.1382964178288</v>
      </c>
      <c r="K5094" s="5" t="s">
        <v>1304</v>
      </c>
      <c r="L5094" s="5">
        <v>39</v>
      </c>
      <c r="M5094" s="7" t="s">
        <v>2443</v>
      </c>
      <c r="N5094" s="7" t="s">
        <v>2444</v>
      </c>
      <c r="O5094" s="9" t="str">
        <f t="shared" si="316"/>
        <v>2020-01-28</v>
      </c>
      <c r="P5094" s="1" t="str">
        <f>VLOOKUP(K5094,de_para!$A$2:$B$46,2,0)</f>
        <v>web event</v>
      </c>
      <c r="Q5094" s="1">
        <v>0</v>
      </c>
      <c r="R5094" s="1">
        <f t="shared" si="317"/>
        <v>1</v>
      </c>
      <c r="S5094" s="1">
        <f t="shared" si="318"/>
        <v>2020</v>
      </c>
      <c r="T5094" s="1">
        <f t="shared" si="319"/>
        <v>1</v>
      </c>
    </row>
    <row r="5095" spans="1:20" x14ac:dyDescent="0.2">
      <c r="A5095" s="3" t="s">
        <v>1574</v>
      </c>
      <c r="B5095" s="3" t="s">
        <v>2442</v>
      </c>
      <c r="C5095" s="4" t="s">
        <v>2248</v>
      </c>
      <c r="D5095" s="5" t="s">
        <v>2237</v>
      </c>
      <c r="E5095" s="4" t="s">
        <v>2238</v>
      </c>
      <c r="F5095" s="6">
        <v>787.18</v>
      </c>
      <c r="G5095" s="4">
        <v>104830</v>
      </c>
      <c r="H5095" s="4">
        <v>106577</v>
      </c>
      <c r="I5095" s="5">
        <v>7.3860213699999999</v>
      </c>
      <c r="J5095" s="5">
        <v>1.0166650767909999</v>
      </c>
      <c r="K5095" s="5" t="s">
        <v>30</v>
      </c>
      <c r="L5095" s="5">
        <v>45</v>
      </c>
      <c r="M5095" s="7" t="s">
        <v>2443</v>
      </c>
      <c r="N5095" s="7" t="s">
        <v>2444</v>
      </c>
      <c r="O5095" s="9" t="str">
        <f t="shared" si="316"/>
        <v>2020-01-28</v>
      </c>
      <c r="P5095" s="1" t="str">
        <f>VLOOKUP(K5095,de_para!$A$2:$B$46,2,0)</f>
        <v>Lead Ads</v>
      </c>
      <c r="Q5095" s="1">
        <v>0</v>
      </c>
      <c r="R5095" s="1">
        <f t="shared" si="317"/>
        <v>1</v>
      </c>
      <c r="S5095" s="1">
        <f t="shared" si="318"/>
        <v>2020</v>
      </c>
      <c r="T5095" s="1">
        <f t="shared" si="319"/>
        <v>1</v>
      </c>
    </row>
    <row r="5096" spans="1:20" x14ac:dyDescent="0.2">
      <c r="A5096" s="3" t="s">
        <v>1466</v>
      </c>
      <c r="B5096" s="3" t="s">
        <v>2442</v>
      </c>
      <c r="C5096" s="4" t="s">
        <v>1467</v>
      </c>
      <c r="D5096" s="5" t="s">
        <v>1249</v>
      </c>
      <c r="E5096" s="4" t="s">
        <v>1250</v>
      </c>
      <c r="F5096" s="6">
        <v>2448.02</v>
      </c>
      <c r="G5096" s="4">
        <v>454773</v>
      </c>
      <c r="H5096" s="4">
        <v>558527</v>
      </c>
      <c r="I5096" s="5">
        <v>4.3829931200000001</v>
      </c>
      <c r="J5096" s="5">
        <v>1.2281445908177999</v>
      </c>
      <c r="K5096" s="5" t="s">
        <v>1251</v>
      </c>
      <c r="L5096" s="5">
        <v>20</v>
      </c>
      <c r="M5096" s="7" t="s">
        <v>2443</v>
      </c>
      <c r="N5096" s="7" t="s">
        <v>2444</v>
      </c>
      <c r="O5096" s="9" t="str">
        <f t="shared" si="316"/>
        <v>2020-01-28</v>
      </c>
      <c r="P5096" s="1" t="str">
        <f>VLOOKUP(K5096,de_para!$A$2:$B$46,2,0)</f>
        <v>Credenciamento</v>
      </c>
      <c r="Q5096" s="1">
        <v>0</v>
      </c>
      <c r="R5096" s="1">
        <f t="shared" si="317"/>
        <v>1</v>
      </c>
      <c r="S5096" s="1">
        <f t="shared" si="318"/>
        <v>2020</v>
      </c>
      <c r="T5096" s="1">
        <f t="shared" si="319"/>
        <v>1</v>
      </c>
    </row>
    <row r="5097" spans="1:20" x14ac:dyDescent="0.2">
      <c r="A5097" s="3" t="s">
        <v>2054</v>
      </c>
      <c r="B5097" s="3" t="s">
        <v>2442</v>
      </c>
      <c r="C5097" s="4" t="s">
        <v>2055</v>
      </c>
      <c r="D5097" s="5" t="s">
        <v>1360</v>
      </c>
      <c r="E5097" s="4" t="s">
        <v>1361</v>
      </c>
      <c r="F5097" s="6">
        <v>1131.49</v>
      </c>
      <c r="G5097" s="4">
        <v>148797</v>
      </c>
      <c r="H5097" s="4">
        <v>159026</v>
      </c>
      <c r="I5097" s="5">
        <v>7.1151258300000002</v>
      </c>
      <c r="J5097" s="5">
        <v>1.0687446655510999</v>
      </c>
      <c r="K5097" s="5" t="s">
        <v>30</v>
      </c>
      <c r="L5097" s="5">
        <v>74</v>
      </c>
      <c r="M5097" s="7" t="s">
        <v>2443</v>
      </c>
      <c r="N5097" s="7" t="s">
        <v>2444</v>
      </c>
      <c r="O5097" s="9" t="str">
        <f t="shared" si="316"/>
        <v>2020-01-28</v>
      </c>
      <c r="P5097" s="1" t="str">
        <f>VLOOKUP(K5097,de_para!$A$2:$B$46,2,0)</f>
        <v>Lead Ads</v>
      </c>
      <c r="Q5097" s="1">
        <v>0</v>
      </c>
      <c r="R5097" s="1">
        <f t="shared" si="317"/>
        <v>1</v>
      </c>
      <c r="S5097" s="1">
        <f t="shared" si="318"/>
        <v>2020</v>
      </c>
      <c r="T5097" s="1">
        <f t="shared" si="319"/>
        <v>1</v>
      </c>
    </row>
    <row r="5098" spans="1:20" x14ac:dyDescent="0.2">
      <c r="A5098" s="3" t="s">
        <v>1466</v>
      </c>
      <c r="B5098" s="3" t="s">
        <v>2442</v>
      </c>
      <c r="C5098" s="4" t="s">
        <v>2467</v>
      </c>
      <c r="D5098" s="5" t="s">
        <v>2452</v>
      </c>
      <c r="E5098" s="4" t="s">
        <v>2453</v>
      </c>
      <c r="F5098" s="6">
        <v>2.41</v>
      </c>
      <c r="G5098" s="4">
        <v>137</v>
      </c>
      <c r="H5098" s="4">
        <v>139</v>
      </c>
      <c r="I5098" s="5">
        <v>17.338129500000001</v>
      </c>
      <c r="J5098" s="5">
        <v>1.014598540146</v>
      </c>
      <c r="K5098" s="5" t="s">
        <v>38</v>
      </c>
      <c r="L5098" s="5" t="s">
        <v>42</v>
      </c>
      <c r="M5098" s="7" t="s">
        <v>2443</v>
      </c>
      <c r="N5098" s="7" t="s">
        <v>2444</v>
      </c>
      <c r="O5098" s="9" t="str">
        <f t="shared" si="316"/>
        <v>2020-01-28</v>
      </c>
      <c r="P5098" s="1" t="str">
        <f>VLOOKUP(K5098,de_para!$A$2:$B$46,2,0)</f>
        <v>Credenciamento</v>
      </c>
      <c r="Q5098" s="1">
        <v>1</v>
      </c>
      <c r="R5098" s="1">
        <f t="shared" si="317"/>
        <v>1</v>
      </c>
      <c r="S5098" s="1">
        <f t="shared" si="318"/>
        <v>2020</v>
      </c>
      <c r="T5098" s="1">
        <f t="shared" si="319"/>
        <v>1</v>
      </c>
    </row>
    <row r="5099" spans="1:20" x14ac:dyDescent="0.2">
      <c r="A5099" s="3" t="s">
        <v>2180</v>
      </c>
      <c r="B5099" s="3" t="s">
        <v>2442</v>
      </c>
      <c r="C5099" s="4" t="s">
        <v>2468</v>
      </c>
      <c r="D5099" s="5" t="s">
        <v>2452</v>
      </c>
      <c r="E5099" s="4" t="s">
        <v>2453</v>
      </c>
      <c r="F5099" s="6">
        <v>0.43</v>
      </c>
      <c r="G5099" s="4">
        <v>16</v>
      </c>
      <c r="H5099" s="4">
        <v>16</v>
      </c>
      <c r="I5099" s="5">
        <v>26.875</v>
      </c>
      <c r="J5099" s="5">
        <v>1</v>
      </c>
      <c r="K5099" s="5" t="s">
        <v>38</v>
      </c>
      <c r="L5099" s="5" t="s">
        <v>42</v>
      </c>
      <c r="M5099" s="7" t="s">
        <v>2443</v>
      </c>
      <c r="N5099" s="7" t="s">
        <v>2444</v>
      </c>
      <c r="O5099" s="9" t="str">
        <f t="shared" si="316"/>
        <v>2020-01-28</v>
      </c>
      <c r="P5099" s="1" t="str">
        <f>VLOOKUP(K5099,de_para!$A$2:$B$46,2,0)</f>
        <v>Credenciamento</v>
      </c>
      <c r="Q5099" s="1">
        <v>1</v>
      </c>
      <c r="R5099" s="1">
        <f t="shared" si="317"/>
        <v>1</v>
      </c>
      <c r="S5099" s="1">
        <f t="shared" si="318"/>
        <v>2020</v>
      </c>
      <c r="T5099" s="1">
        <f t="shared" si="319"/>
        <v>1</v>
      </c>
    </row>
    <row r="5100" spans="1:20" x14ac:dyDescent="0.2">
      <c r="A5100" s="3" t="s">
        <v>1466</v>
      </c>
      <c r="B5100" s="3" t="s">
        <v>2469</v>
      </c>
      <c r="C5100" s="4" t="s">
        <v>1467</v>
      </c>
      <c r="D5100" s="5" t="s">
        <v>1249</v>
      </c>
      <c r="E5100" s="4" t="s">
        <v>1250</v>
      </c>
      <c r="F5100" s="6">
        <v>2235.33</v>
      </c>
      <c r="G5100" s="4">
        <v>483326</v>
      </c>
      <c r="H5100" s="4">
        <v>637993</v>
      </c>
      <c r="I5100" s="5">
        <v>3.5036904799999999</v>
      </c>
      <c r="J5100" s="5">
        <v>1.3200055449117001</v>
      </c>
      <c r="K5100" s="5" t="s">
        <v>1251</v>
      </c>
      <c r="L5100" s="5">
        <v>2</v>
      </c>
      <c r="M5100" s="7" t="s">
        <v>2470</v>
      </c>
      <c r="N5100" s="7" t="s">
        <v>2471</v>
      </c>
      <c r="O5100" s="9" t="str">
        <f t="shared" si="316"/>
        <v>2020-01-21</v>
      </c>
      <c r="P5100" s="1" t="str">
        <f>VLOOKUP(K5100,de_para!$A$2:$B$46,2,0)</f>
        <v>Credenciamento</v>
      </c>
      <c r="Q5100" s="1">
        <v>0</v>
      </c>
      <c r="R5100" s="1">
        <f t="shared" si="317"/>
        <v>1</v>
      </c>
      <c r="S5100" s="1">
        <f t="shared" si="318"/>
        <v>2020</v>
      </c>
      <c r="T5100" s="1">
        <f t="shared" si="319"/>
        <v>1</v>
      </c>
    </row>
    <row r="5101" spans="1:20" x14ac:dyDescent="0.2">
      <c r="A5101" s="3" t="s">
        <v>311</v>
      </c>
      <c r="B5101" s="3" t="s">
        <v>2469</v>
      </c>
      <c r="C5101" s="4" t="s">
        <v>1123</v>
      </c>
      <c r="D5101" s="5" t="s">
        <v>1108</v>
      </c>
      <c r="E5101" s="4" t="s">
        <v>1109</v>
      </c>
      <c r="F5101" s="6">
        <v>2445.92</v>
      </c>
      <c r="G5101" s="4">
        <v>229057</v>
      </c>
      <c r="H5101" s="4">
        <v>303381</v>
      </c>
      <c r="I5101" s="5">
        <v>8.0622056099999995</v>
      </c>
      <c r="J5101" s="5">
        <v>1.3244781866522</v>
      </c>
      <c r="K5101" s="5" t="s">
        <v>19</v>
      </c>
      <c r="L5101" s="5">
        <v>27</v>
      </c>
      <c r="M5101" s="7" t="s">
        <v>2470</v>
      </c>
      <c r="N5101" s="7" t="s">
        <v>2471</v>
      </c>
      <c r="O5101" s="9" t="str">
        <f t="shared" si="316"/>
        <v>2020-01-21</v>
      </c>
      <c r="P5101" s="1" t="str">
        <f>VLOOKUP(K5101,de_para!$A$2:$B$46,2,0)</f>
        <v>web event</v>
      </c>
      <c r="Q5101" s="1">
        <v>0</v>
      </c>
      <c r="R5101" s="1">
        <f t="shared" si="317"/>
        <v>1</v>
      </c>
      <c r="S5101" s="1">
        <f t="shared" si="318"/>
        <v>2020</v>
      </c>
      <c r="T5101" s="1">
        <f t="shared" si="319"/>
        <v>1</v>
      </c>
    </row>
    <row r="5102" spans="1:20" x14ac:dyDescent="0.2">
      <c r="A5102" s="3" t="s">
        <v>311</v>
      </c>
      <c r="B5102" s="3" t="s">
        <v>2469</v>
      </c>
      <c r="C5102" s="4" t="s">
        <v>1248</v>
      </c>
      <c r="D5102" s="5" t="s">
        <v>1249</v>
      </c>
      <c r="E5102" s="4" t="s">
        <v>1250</v>
      </c>
      <c r="F5102" s="6">
        <v>1629.65</v>
      </c>
      <c r="G5102" s="4">
        <v>196031</v>
      </c>
      <c r="H5102" s="4">
        <v>260697</v>
      </c>
      <c r="I5102" s="5">
        <v>6.2511267899999998</v>
      </c>
      <c r="J5102" s="5">
        <v>1.3298763971005001</v>
      </c>
      <c r="K5102" s="5" t="s">
        <v>1251</v>
      </c>
      <c r="L5102" s="5">
        <v>13</v>
      </c>
      <c r="M5102" s="7" t="s">
        <v>2470</v>
      </c>
      <c r="N5102" s="7" t="s">
        <v>2471</v>
      </c>
      <c r="O5102" s="9" t="str">
        <f t="shared" si="316"/>
        <v>2020-01-21</v>
      </c>
      <c r="P5102" s="1" t="str">
        <f>VLOOKUP(K5102,de_para!$A$2:$B$46,2,0)</f>
        <v>Credenciamento</v>
      </c>
      <c r="Q5102" s="1">
        <v>0</v>
      </c>
      <c r="R5102" s="1">
        <f t="shared" si="317"/>
        <v>1</v>
      </c>
      <c r="S5102" s="1">
        <f t="shared" si="318"/>
        <v>2020</v>
      </c>
      <c r="T5102" s="1">
        <f t="shared" si="319"/>
        <v>1</v>
      </c>
    </row>
    <row r="5103" spans="1:20" x14ac:dyDescent="0.2">
      <c r="A5103" s="3" t="s">
        <v>2329</v>
      </c>
      <c r="B5103" s="3" t="s">
        <v>2469</v>
      </c>
      <c r="C5103" s="4" t="s">
        <v>2330</v>
      </c>
      <c r="D5103" s="5" t="s">
        <v>2176</v>
      </c>
      <c r="E5103" s="4" t="s">
        <v>2177</v>
      </c>
      <c r="F5103" s="6">
        <v>1813</v>
      </c>
      <c r="G5103" s="4">
        <v>11940</v>
      </c>
      <c r="H5103" s="4">
        <v>88359</v>
      </c>
      <c r="I5103" s="5">
        <v>20.5185663</v>
      </c>
      <c r="J5103" s="5">
        <v>7.4002512562813996</v>
      </c>
      <c r="K5103" s="5" t="s">
        <v>2156</v>
      </c>
      <c r="L5103" s="5">
        <v>17</v>
      </c>
      <c r="M5103" s="7" t="s">
        <v>2470</v>
      </c>
      <c r="N5103" s="7" t="s">
        <v>2471</v>
      </c>
      <c r="O5103" s="9" t="str">
        <f t="shared" si="316"/>
        <v>2020-01-21</v>
      </c>
      <c r="P5103" s="1" t="str">
        <f>VLOOKUP(K5103,de_para!$A$2:$B$46,2,0)</f>
        <v>credito_confirmado</v>
      </c>
      <c r="Q5103" s="1">
        <v>0</v>
      </c>
      <c r="R5103" s="1">
        <f t="shared" si="317"/>
        <v>1</v>
      </c>
      <c r="S5103" s="1">
        <f t="shared" si="318"/>
        <v>2020</v>
      </c>
      <c r="T5103" s="1">
        <f t="shared" si="319"/>
        <v>1</v>
      </c>
    </row>
    <row r="5104" spans="1:20" x14ac:dyDescent="0.2">
      <c r="A5104" s="3" t="s">
        <v>2472</v>
      </c>
      <c r="B5104" s="3" t="s">
        <v>2469</v>
      </c>
      <c r="C5104" s="4" t="s">
        <v>2473</v>
      </c>
      <c r="D5104" s="5" t="s">
        <v>2430</v>
      </c>
      <c r="E5104" s="4" t="s">
        <v>2431</v>
      </c>
      <c r="F5104" s="6">
        <v>0</v>
      </c>
      <c r="G5104" s="4">
        <v>0</v>
      </c>
      <c r="H5104" s="4">
        <v>0</v>
      </c>
      <c r="I5104" s="5" t="s">
        <v>42</v>
      </c>
      <c r="J5104" s="5">
        <v>0</v>
      </c>
      <c r="K5104" s="5" t="s">
        <v>2156</v>
      </c>
      <c r="L5104" s="5">
        <v>4</v>
      </c>
      <c r="M5104" s="7" t="s">
        <v>2470</v>
      </c>
      <c r="N5104" s="7" t="s">
        <v>2471</v>
      </c>
      <c r="O5104" s="9" t="str">
        <f t="shared" si="316"/>
        <v>2020-01-21</v>
      </c>
      <c r="P5104" s="1" t="str">
        <f>VLOOKUP(K5104,de_para!$A$2:$B$46,2,0)</f>
        <v>credito_confirmado</v>
      </c>
      <c r="Q5104" s="1">
        <v>0</v>
      </c>
      <c r="R5104" s="1">
        <f t="shared" si="317"/>
        <v>1</v>
      </c>
      <c r="S5104" s="1">
        <f t="shared" si="318"/>
        <v>2020</v>
      </c>
      <c r="T5104" s="1">
        <f t="shared" si="319"/>
        <v>1</v>
      </c>
    </row>
    <row r="5105" spans="1:20" x14ac:dyDescent="0.2">
      <c r="A5105" s="3" t="s">
        <v>1945</v>
      </c>
      <c r="B5105" s="3" t="s">
        <v>2469</v>
      </c>
      <c r="C5105" s="4" t="s">
        <v>1946</v>
      </c>
      <c r="D5105" s="5" t="s">
        <v>1841</v>
      </c>
      <c r="E5105" s="4" t="s">
        <v>1842</v>
      </c>
      <c r="F5105" s="6">
        <v>4426.68</v>
      </c>
      <c r="G5105" s="4">
        <v>309055</v>
      </c>
      <c r="H5105" s="4">
        <v>376507</v>
      </c>
      <c r="I5105" s="5">
        <v>11.75723161</v>
      </c>
      <c r="J5105" s="5">
        <v>1.2182524146188001</v>
      </c>
      <c r="K5105" s="5" t="s">
        <v>1304</v>
      </c>
      <c r="L5105" s="5">
        <v>263</v>
      </c>
      <c r="M5105" s="7" t="s">
        <v>2470</v>
      </c>
      <c r="N5105" s="7" t="s">
        <v>2471</v>
      </c>
      <c r="O5105" s="9" t="str">
        <f t="shared" si="316"/>
        <v>2020-01-21</v>
      </c>
      <c r="P5105" s="1" t="str">
        <f>VLOOKUP(K5105,de_para!$A$2:$B$46,2,0)</f>
        <v>web event</v>
      </c>
      <c r="Q5105" s="1">
        <v>0</v>
      </c>
      <c r="R5105" s="1">
        <f t="shared" si="317"/>
        <v>1</v>
      </c>
      <c r="S5105" s="1">
        <f t="shared" si="318"/>
        <v>2020</v>
      </c>
      <c r="T5105" s="1">
        <f t="shared" si="319"/>
        <v>1</v>
      </c>
    </row>
    <row r="5106" spans="1:20" x14ac:dyDescent="0.2">
      <c r="A5106" s="3" t="s">
        <v>958</v>
      </c>
      <c r="B5106" s="3" t="s">
        <v>2469</v>
      </c>
      <c r="C5106" s="4" t="s">
        <v>2169</v>
      </c>
      <c r="D5106" s="5" t="s">
        <v>1249</v>
      </c>
      <c r="E5106" s="4" t="s">
        <v>1250</v>
      </c>
      <c r="F5106" s="6">
        <v>2446.9499999999998</v>
      </c>
      <c r="G5106" s="4">
        <v>421053</v>
      </c>
      <c r="H5106" s="4">
        <v>587271</v>
      </c>
      <c r="I5106" s="5">
        <v>4.1666453800000003</v>
      </c>
      <c r="J5106" s="5">
        <v>1.3947674045784999</v>
      </c>
      <c r="K5106" s="5" t="s">
        <v>1251</v>
      </c>
      <c r="L5106" s="5">
        <v>12</v>
      </c>
      <c r="M5106" s="7" t="s">
        <v>2470</v>
      </c>
      <c r="N5106" s="7" t="s">
        <v>2471</v>
      </c>
      <c r="O5106" s="9" t="str">
        <f t="shared" si="316"/>
        <v>2020-01-21</v>
      </c>
      <c r="P5106" s="1" t="str">
        <f>VLOOKUP(K5106,de_para!$A$2:$B$46,2,0)</f>
        <v>Credenciamento</v>
      </c>
      <c r="Q5106" s="1">
        <v>0</v>
      </c>
      <c r="R5106" s="1">
        <f t="shared" si="317"/>
        <v>1</v>
      </c>
      <c r="S5106" s="1">
        <f t="shared" si="318"/>
        <v>2020</v>
      </c>
      <c r="T5106" s="1">
        <f t="shared" si="319"/>
        <v>1</v>
      </c>
    </row>
    <row r="5107" spans="1:20" x14ac:dyDescent="0.2">
      <c r="A5107" s="3" t="s">
        <v>311</v>
      </c>
      <c r="B5107" s="3" t="s">
        <v>2469</v>
      </c>
      <c r="C5107" s="4" t="s">
        <v>2389</v>
      </c>
      <c r="D5107" s="5" t="s">
        <v>2372</v>
      </c>
      <c r="E5107" s="4" t="s">
        <v>2373</v>
      </c>
      <c r="F5107" s="6">
        <v>4155.1099999999997</v>
      </c>
      <c r="G5107" s="4">
        <v>238399</v>
      </c>
      <c r="H5107" s="4">
        <v>315978</v>
      </c>
      <c r="I5107" s="5">
        <v>13.14999778</v>
      </c>
      <c r="J5107" s="5">
        <v>1.3254166334590001</v>
      </c>
      <c r="K5107" s="5" t="s">
        <v>2374</v>
      </c>
      <c r="L5107" s="5">
        <v>14</v>
      </c>
      <c r="M5107" s="7" t="s">
        <v>2470</v>
      </c>
      <c r="N5107" s="7" t="s">
        <v>2471</v>
      </c>
      <c r="O5107" s="9" t="str">
        <f t="shared" si="316"/>
        <v>2020-01-21</v>
      </c>
      <c r="P5107" s="1" t="str">
        <f>VLOOKUP(K5107,de_para!$A$2:$B$46,2,0)</f>
        <v>web event</v>
      </c>
      <c r="Q5107" s="1">
        <v>0</v>
      </c>
      <c r="R5107" s="1">
        <f t="shared" si="317"/>
        <v>1</v>
      </c>
      <c r="S5107" s="1">
        <f t="shared" si="318"/>
        <v>2020</v>
      </c>
      <c r="T5107" s="1">
        <f t="shared" si="319"/>
        <v>1</v>
      </c>
    </row>
    <row r="5108" spans="1:20" x14ac:dyDescent="0.2">
      <c r="A5108" s="3" t="s">
        <v>2440</v>
      </c>
      <c r="B5108" s="3" t="s">
        <v>2469</v>
      </c>
      <c r="C5108" s="4" t="s">
        <v>2474</v>
      </c>
      <c r="D5108" s="5" t="s">
        <v>2475</v>
      </c>
      <c r="E5108" s="4" t="s">
        <v>2476</v>
      </c>
      <c r="F5108" s="6">
        <v>0</v>
      </c>
      <c r="G5108" s="4">
        <v>0</v>
      </c>
      <c r="H5108" s="4">
        <v>0</v>
      </c>
      <c r="I5108" s="5" t="s">
        <v>42</v>
      </c>
      <c r="J5108" s="5">
        <v>0</v>
      </c>
      <c r="K5108" s="5" t="s">
        <v>2387</v>
      </c>
      <c r="L5108" s="5">
        <v>1</v>
      </c>
      <c r="M5108" s="7" t="s">
        <v>2470</v>
      </c>
      <c r="N5108" s="7" t="s">
        <v>2471</v>
      </c>
      <c r="O5108" s="9" t="str">
        <f t="shared" si="316"/>
        <v>2020-01-21</v>
      </c>
      <c r="P5108" s="1" t="str">
        <f>VLOOKUP(K5108,de_para!$A$2:$B$46,2,0)</f>
        <v>web event</v>
      </c>
      <c r="Q5108" s="1">
        <v>0</v>
      </c>
      <c r="R5108" s="1">
        <f t="shared" si="317"/>
        <v>1</v>
      </c>
      <c r="S5108" s="1">
        <f t="shared" si="318"/>
        <v>2020</v>
      </c>
      <c r="T5108" s="1">
        <f t="shared" si="319"/>
        <v>1</v>
      </c>
    </row>
    <row r="5109" spans="1:20" x14ac:dyDescent="0.2">
      <c r="A5109" s="3" t="s">
        <v>2334</v>
      </c>
      <c r="B5109" s="3" t="s">
        <v>2469</v>
      </c>
      <c r="C5109" s="4" t="s">
        <v>2335</v>
      </c>
      <c r="D5109" s="5" t="s">
        <v>2176</v>
      </c>
      <c r="E5109" s="4" t="s">
        <v>2177</v>
      </c>
      <c r="F5109" s="6">
        <v>1803.64</v>
      </c>
      <c r="G5109" s="4">
        <v>12100</v>
      </c>
      <c r="H5109" s="4">
        <v>93941</v>
      </c>
      <c r="I5109" s="5">
        <v>19.199710459999999</v>
      </c>
      <c r="J5109" s="5">
        <v>7.7637190082645002</v>
      </c>
      <c r="K5109" s="5" t="s">
        <v>2156</v>
      </c>
      <c r="L5109" s="5">
        <v>5</v>
      </c>
      <c r="M5109" s="7" t="s">
        <v>2470</v>
      </c>
      <c r="N5109" s="7" t="s">
        <v>2471</v>
      </c>
      <c r="O5109" s="9" t="str">
        <f t="shared" si="316"/>
        <v>2020-01-21</v>
      </c>
      <c r="P5109" s="1" t="str">
        <f>VLOOKUP(K5109,de_para!$A$2:$B$46,2,0)</f>
        <v>credito_confirmado</v>
      </c>
      <c r="Q5109" s="1">
        <v>0</v>
      </c>
      <c r="R5109" s="1">
        <f t="shared" si="317"/>
        <v>1</v>
      </c>
      <c r="S5109" s="1">
        <f t="shared" si="318"/>
        <v>2020</v>
      </c>
      <c r="T5109" s="1">
        <f t="shared" si="319"/>
        <v>1</v>
      </c>
    </row>
    <row r="5110" spans="1:20" x14ac:dyDescent="0.2">
      <c r="A5110" s="3" t="s">
        <v>2477</v>
      </c>
      <c r="B5110" s="3" t="s">
        <v>2469</v>
      </c>
      <c r="C5110" s="4" t="s">
        <v>2478</v>
      </c>
      <c r="D5110" s="5" t="s">
        <v>2479</v>
      </c>
      <c r="E5110" s="4" t="s">
        <v>2480</v>
      </c>
      <c r="F5110" s="6">
        <v>0</v>
      </c>
      <c r="G5110" s="4">
        <v>0</v>
      </c>
      <c r="H5110" s="4">
        <v>0</v>
      </c>
      <c r="I5110" s="5" t="s">
        <v>42</v>
      </c>
      <c r="J5110" s="5">
        <v>0</v>
      </c>
      <c r="K5110" s="5" t="s">
        <v>1304</v>
      </c>
      <c r="L5110" s="5">
        <v>1</v>
      </c>
      <c r="M5110" s="7" t="s">
        <v>2470</v>
      </c>
      <c r="N5110" s="7" t="s">
        <v>2471</v>
      </c>
      <c r="O5110" s="9" t="str">
        <f t="shared" si="316"/>
        <v>2020-01-21</v>
      </c>
      <c r="P5110" s="1" t="str">
        <f>VLOOKUP(K5110,de_para!$A$2:$B$46,2,0)</f>
        <v>web event</v>
      </c>
      <c r="Q5110" s="1">
        <v>0</v>
      </c>
      <c r="R5110" s="1">
        <f t="shared" si="317"/>
        <v>1</v>
      </c>
      <c r="S5110" s="1">
        <f t="shared" si="318"/>
        <v>2020</v>
      </c>
      <c r="T5110" s="1">
        <f t="shared" si="319"/>
        <v>1</v>
      </c>
    </row>
    <row r="5111" spans="1:20" x14ac:dyDescent="0.2">
      <c r="A5111" s="3" t="s">
        <v>2401</v>
      </c>
      <c r="B5111" s="3" t="s">
        <v>2469</v>
      </c>
      <c r="C5111" s="4" t="s">
        <v>2402</v>
      </c>
      <c r="D5111" s="5" t="s">
        <v>2165</v>
      </c>
      <c r="E5111" s="4" t="s">
        <v>2166</v>
      </c>
      <c r="F5111" s="6">
        <v>107.49</v>
      </c>
      <c r="G5111" s="4">
        <v>10372</v>
      </c>
      <c r="H5111" s="4">
        <v>23263</v>
      </c>
      <c r="I5111" s="5">
        <v>4.6206422199999997</v>
      </c>
      <c r="J5111" s="5">
        <v>2.2428654068645999</v>
      </c>
      <c r="K5111" s="5" t="s">
        <v>2167</v>
      </c>
      <c r="L5111" s="5">
        <v>287</v>
      </c>
      <c r="M5111" s="7" t="s">
        <v>2470</v>
      </c>
      <c r="N5111" s="7" t="s">
        <v>2471</v>
      </c>
      <c r="O5111" s="9" t="str">
        <f t="shared" si="316"/>
        <v>2020-01-21</v>
      </c>
      <c r="P5111" s="1" t="str">
        <f>VLOOKUP(K5111,de_para!$A$2:$B$46,2,0)</f>
        <v>web event</v>
      </c>
      <c r="Q5111" s="1">
        <v>0</v>
      </c>
      <c r="R5111" s="1">
        <f t="shared" si="317"/>
        <v>1</v>
      </c>
      <c r="S5111" s="1">
        <f t="shared" si="318"/>
        <v>2020</v>
      </c>
      <c r="T5111" s="1">
        <f t="shared" si="319"/>
        <v>1</v>
      </c>
    </row>
    <row r="5112" spans="1:20" x14ac:dyDescent="0.2">
      <c r="A5112" s="3" t="s">
        <v>2054</v>
      </c>
      <c r="B5112" s="3" t="s">
        <v>2469</v>
      </c>
      <c r="C5112" s="4" t="s">
        <v>2256</v>
      </c>
      <c r="D5112" s="5" t="s">
        <v>2237</v>
      </c>
      <c r="E5112" s="4" t="s">
        <v>2238</v>
      </c>
      <c r="F5112" s="6">
        <v>2263.7399999999998</v>
      </c>
      <c r="G5112" s="4">
        <v>286719</v>
      </c>
      <c r="H5112" s="4">
        <v>330112</v>
      </c>
      <c r="I5112" s="5">
        <v>6.8574907899999999</v>
      </c>
      <c r="J5112" s="5">
        <v>1.1513433012809999</v>
      </c>
      <c r="K5112" s="5" t="s">
        <v>30</v>
      </c>
      <c r="L5112" s="5">
        <v>177</v>
      </c>
      <c r="M5112" s="7" t="s">
        <v>2470</v>
      </c>
      <c r="N5112" s="7" t="s">
        <v>2471</v>
      </c>
      <c r="O5112" s="9" t="str">
        <f t="shared" si="316"/>
        <v>2020-01-21</v>
      </c>
      <c r="P5112" s="1" t="str">
        <f>VLOOKUP(K5112,de_para!$A$2:$B$46,2,0)</f>
        <v>Lead Ads</v>
      </c>
      <c r="Q5112" s="1">
        <v>0</v>
      </c>
      <c r="R5112" s="1">
        <f t="shared" si="317"/>
        <v>1</v>
      </c>
      <c r="S5112" s="1">
        <f t="shared" si="318"/>
        <v>2020</v>
      </c>
      <c r="T5112" s="1">
        <f t="shared" si="319"/>
        <v>1</v>
      </c>
    </row>
    <row r="5113" spans="1:20" x14ac:dyDescent="0.2">
      <c r="A5113" s="3" t="s">
        <v>2463</v>
      </c>
      <c r="B5113" s="3" t="s">
        <v>2469</v>
      </c>
      <c r="C5113" s="4" t="s">
        <v>2464</v>
      </c>
      <c r="D5113" s="5" t="s">
        <v>2430</v>
      </c>
      <c r="E5113" s="4" t="s">
        <v>2431</v>
      </c>
      <c r="F5113" s="6">
        <v>0</v>
      </c>
      <c r="G5113" s="4">
        <v>0</v>
      </c>
      <c r="H5113" s="4">
        <v>0</v>
      </c>
      <c r="I5113" s="5" t="s">
        <v>42</v>
      </c>
      <c r="J5113" s="5">
        <v>0</v>
      </c>
      <c r="K5113" s="5" t="s">
        <v>2156</v>
      </c>
      <c r="L5113" s="5">
        <v>8</v>
      </c>
      <c r="M5113" s="7" t="s">
        <v>2470</v>
      </c>
      <c r="N5113" s="7" t="s">
        <v>2471</v>
      </c>
      <c r="O5113" s="9" t="str">
        <f t="shared" si="316"/>
        <v>2020-01-21</v>
      </c>
      <c r="P5113" s="1" t="str">
        <f>VLOOKUP(K5113,de_para!$A$2:$B$46,2,0)</f>
        <v>credito_confirmado</v>
      </c>
      <c r="Q5113" s="1">
        <v>0</v>
      </c>
      <c r="R5113" s="1">
        <f t="shared" si="317"/>
        <v>1</v>
      </c>
      <c r="S5113" s="1">
        <f t="shared" si="318"/>
        <v>2020</v>
      </c>
      <c r="T5113" s="1">
        <f t="shared" si="319"/>
        <v>1</v>
      </c>
    </row>
    <row r="5114" spans="1:20" x14ac:dyDescent="0.2">
      <c r="A5114" s="3" t="s">
        <v>1569</v>
      </c>
      <c r="B5114" s="3" t="s">
        <v>2469</v>
      </c>
      <c r="C5114" s="4" t="s">
        <v>1576</v>
      </c>
      <c r="D5114" s="5" t="s">
        <v>1360</v>
      </c>
      <c r="E5114" s="4" t="s">
        <v>1361</v>
      </c>
      <c r="F5114" s="6">
        <v>2882.29</v>
      </c>
      <c r="G5114" s="4">
        <v>488832</v>
      </c>
      <c r="H5114" s="4">
        <v>561365</v>
      </c>
      <c r="I5114" s="5">
        <v>5.1344312499999996</v>
      </c>
      <c r="J5114" s="5">
        <v>1.1483802206075</v>
      </c>
      <c r="K5114" s="5" t="s">
        <v>30</v>
      </c>
      <c r="L5114" s="5">
        <v>233</v>
      </c>
      <c r="M5114" s="7" t="s">
        <v>2470</v>
      </c>
      <c r="N5114" s="7" t="s">
        <v>2471</v>
      </c>
      <c r="O5114" s="9" t="str">
        <f t="shared" si="316"/>
        <v>2020-01-21</v>
      </c>
      <c r="P5114" s="1" t="str">
        <f>VLOOKUP(K5114,de_para!$A$2:$B$46,2,0)</f>
        <v>Lead Ads</v>
      </c>
      <c r="Q5114" s="1">
        <v>0</v>
      </c>
      <c r="R5114" s="1">
        <f t="shared" si="317"/>
        <v>1</v>
      </c>
      <c r="S5114" s="1">
        <f t="shared" si="318"/>
        <v>2020</v>
      </c>
      <c r="T5114" s="1">
        <f t="shared" si="319"/>
        <v>1</v>
      </c>
    </row>
    <row r="5115" spans="1:20" x14ac:dyDescent="0.2">
      <c r="A5115" s="3" t="s">
        <v>958</v>
      </c>
      <c r="B5115" s="3" t="s">
        <v>2469</v>
      </c>
      <c r="C5115" s="4" t="s">
        <v>2142</v>
      </c>
      <c r="D5115" s="5" t="s">
        <v>1108</v>
      </c>
      <c r="E5115" s="4" t="s">
        <v>1109</v>
      </c>
      <c r="F5115" s="6">
        <v>1140.77</v>
      </c>
      <c r="G5115" s="4">
        <v>173536</v>
      </c>
      <c r="H5115" s="4">
        <v>210220</v>
      </c>
      <c r="I5115" s="5">
        <v>5.4265531300000003</v>
      </c>
      <c r="J5115" s="5">
        <v>1.2113912963304001</v>
      </c>
      <c r="K5115" s="5" t="s">
        <v>19</v>
      </c>
      <c r="L5115" s="5">
        <v>18</v>
      </c>
      <c r="M5115" s="7" t="s">
        <v>2470</v>
      </c>
      <c r="N5115" s="7" t="s">
        <v>2471</v>
      </c>
      <c r="O5115" s="9" t="str">
        <f t="shared" si="316"/>
        <v>2020-01-21</v>
      </c>
      <c r="P5115" s="1" t="str">
        <f>VLOOKUP(K5115,de_para!$A$2:$B$46,2,0)</f>
        <v>web event</v>
      </c>
      <c r="Q5115" s="1">
        <v>0</v>
      </c>
      <c r="R5115" s="1">
        <f t="shared" si="317"/>
        <v>1</v>
      </c>
      <c r="S5115" s="1">
        <f t="shared" si="318"/>
        <v>2020</v>
      </c>
      <c r="T5115" s="1">
        <f t="shared" si="319"/>
        <v>1</v>
      </c>
    </row>
    <row r="5116" spans="1:20" x14ac:dyDescent="0.2">
      <c r="A5116" s="3" t="s">
        <v>958</v>
      </c>
      <c r="B5116" s="3" t="s">
        <v>2469</v>
      </c>
      <c r="C5116" s="4" t="s">
        <v>2378</v>
      </c>
      <c r="D5116" s="5" t="s">
        <v>2372</v>
      </c>
      <c r="E5116" s="4" t="s">
        <v>2373</v>
      </c>
      <c r="F5116" s="6">
        <v>2051.79</v>
      </c>
      <c r="G5116" s="4">
        <v>195583</v>
      </c>
      <c r="H5116" s="4">
        <v>246506</v>
      </c>
      <c r="I5116" s="5">
        <v>8.3234890799999999</v>
      </c>
      <c r="J5116" s="5">
        <v>1.2603651646616001</v>
      </c>
      <c r="K5116" s="5" t="s">
        <v>2374</v>
      </c>
      <c r="L5116" s="5">
        <v>7</v>
      </c>
      <c r="M5116" s="7" t="s">
        <v>2470</v>
      </c>
      <c r="N5116" s="7" t="s">
        <v>2471</v>
      </c>
      <c r="O5116" s="9" t="str">
        <f t="shared" si="316"/>
        <v>2020-01-21</v>
      </c>
      <c r="P5116" s="1" t="str">
        <f>VLOOKUP(K5116,de_para!$A$2:$B$46,2,0)</f>
        <v>web event</v>
      </c>
      <c r="Q5116" s="1">
        <v>0</v>
      </c>
      <c r="R5116" s="1">
        <f t="shared" si="317"/>
        <v>1</v>
      </c>
      <c r="S5116" s="1">
        <f t="shared" si="318"/>
        <v>2020</v>
      </c>
      <c r="T5116" s="1">
        <f t="shared" si="319"/>
        <v>1</v>
      </c>
    </row>
    <row r="5117" spans="1:20" x14ac:dyDescent="0.2">
      <c r="A5117" s="3" t="s">
        <v>2481</v>
      </c>
      <c r="B5117" s="3" t="s">
        <v>2469</v>
      </c>
      <c r="C5117" s="4" t="s">
        <v>2482</v>
      </c>
      <c r="D5117" s="5" t="s">
        <v>1841</v>
      </c>
      <c r="E5117" s="4" t="s">
        <v>1842</v>
      </c>
      <c r="F5117" s="6">
        <v>0.81</v>
      </c>
      <c r="G5117" s="4">
        <v>86</v>
      </c>
      <c r="H5117" s="4">
        <v>89</v>
      </c>
      <c r="I5117" s="5">
        <v>9.1011235999999993</v>
      </c>
      <c r="J5117" s="5">
        <v>1.0348837209302</v>
      </c>
      <c r="K5117" s="5" t="s">
        <v>1304</v>
      </c>
      <c r="L5117" s="5" t="s">
        <v>42</v>
      </c>
      <c r="M5117" s="7" t="s">
        <v>2470</v>
      </c>
      <c r="N5117" s="7" t="s">
        <v>2471</v>
      </c>
      <c r="O5117" s="9" t="str">
        <f t="shared" si="316"/>
        <v>2020-01-21</v>
      </c>
      <c r="P5117" s="1" t="str">
        <f>VLOOKUP(K5117,de_para!$A$2:$B$46,2,0)</f>
        <v>web event</v>
      </c>
      <c r="Q5117" s="1">
        <v>0</v>
      </c>
      <c r="R5117" s="1">
        <f t="shared" si="317"/>
        <v>1</v>
      </c>
      <c r="S5117" s="1">
        <f t="shared" si="318"/>
        <v>2020</v>
      </c>
      <c r="T5117" s="1">
        <f t="shared" si="319"/>
        <v>1</v>
      </c>
    </row>
    <row r="5118" spans="1:20" x14ac:dyDescent="0.2">
      <c r="A5118" s="3" t="s">
        <v>1358</v>
      </c>
      <c r="B5118" s="3" t="s">
        <v>2469</v>
      </c>
      <c r="C5118" s="4" t="s">
        <v>1359</v>
      </c>
      <c r="D5118" s="5" t="s">
        <v>1360</v>
      </c>
      <c r="E5118" s="4" t="s">
        <v>1361</v>
      </c>
      <c r="F5118" s="6">
        <v>9221.24</v>
      </c>
      <c r="G5118" s="4">
        <v>675197</v>
      </c>
      <c r="H5118" s="4">
        <v>881585</v>
      </c>
      <c r="I5118" s="5">
        <v>10.459842220000001</v>
      </c>
      <c r="J5118" s="5">
        <v>1.3056707894141</v>
      </c>
      <c r="K5118" s="5" t="s">
        <v>30</v>
      </c>
      <c r="L5118" s="5">
        <v>678</v>
      </c>
      <c r="M5118" s="7" t="s">
        <v>2470</v>
      </c>
      <c r="N5118" s="7" t="s">
        <v>2471</v>
      </c>
      <c r="O5118" s="9" t="str">
        <f t="shared" si="316"/>
        <v>2020-01-21</v>
      </c>
      <c r="P5118" s="1" t="str">
        <f>VLOOKUP(K5118,de_para!$A$2:$B$46,2,0)</f>
        <v>Lead Ads</v>
      </c>
      <c r="Q5118" s="1">
        <v>0</v>
      </c>
      <c r="R5118" s="1">
        <f t="shared" si="317"/>
        <v>1</v>
      </c>
      <c r="S5118" s="1">
        <f t="shared" si="318"/>
        <v>2020</v>
      </c>
      <c r="T5118" s="1">
        <f t="shared" si="319"/>
        <v>1</v>
      </c>
    </row>
    <row r="5119" spans="1:20" x14ac:dyDescent="0.2">
      <c r="A5119" s="3" t="s">
        <v>2483</v>
      </c>
      <c r="B5119" s="3" t="s">
        <v>2469</v>
      </c>
      <c r="C5119" s="4" t="s">
        <v>2484</v>
      </c>
      <c r="D5119" s="5" t="s">
        <v>1841</v>
      </c>
      <c r="E5119" s="4" t="s">
        <v>1842</v>
      </c>
      <c r="F5119" s="6">
        <v>0</v>
      </c>
      <c r="G5119" s="4">
        <v>0</v>
      </c>
      <c r="H5119" s="4">
        <v>0</v>
      </c>
      <c r="I5119" s="5" t="s">
        <v>42</v>
      </c>
      <c r="J5119" s="5">
        <v>0</v>
      </c>
      <c r="K5119" s="5" t="s">
        <v>1304</v>
      </c>
      <c r="L5119" s="5">
        <v>1</v>
      </c>
      <c r="M5119" s="7" t="s">
        <v>2470</v>
      </c>
      <c r="N5119" s="7" t="s">
        <v>2471</v>
      </c>
      <c r="O5119" s="9" t="str">
        <f t="shared" si="316"/>
        <v>2020-01-21</v>
      </c>
      <c r="P5119" s="1" t="str">
        <f>VLOOKUP(K5119,de_para!$A$2:$B$46,2,0)</f>
        <v>web event</v>
      </c>
      <c r="Q5119" s="1">
        <v>0</v>
      </c>
      <c r="R5119" s="1">
        <f t="shared" si="317"/>
        <v>1</v>
      </c>
      <c r="S5119" s="1">
        <f t="shared" si="318"/>
        <v>2020</v>
      </c>
      <c r="T5119" s="1">
        <f t="shared" si="319"/>
        <v>1</v>
      </c>
    </row>
    <row r="5120" spans="1:20" x14ac:dyDescent="0.2">
      <c r="A5120" s="3" t="s">
        <v>311</v>
      </c>
      <c r="B5120" s="3" t="s">
        <v>2469</v>
      </c>
      <c r="C5120" s="4" t="s">
        <v>1545</v>
      </c>
      <c r="D5120" s="5" t="s">
        <v>456</v>
      </c>
      <c r="E5120" s="4" t="s">
        <v>457</v>
      </c>
      <c r="F5120" s="6">
        <v>7837.14</v>
      </c>
      <c r="G5120" s="4">
        <v>529278</v>
      </c>
      <c r="H5120" s="4">
        <v>992937</v>
      </c>
      <c r="I5120" s="5">
        <v>7.8928874599999999</v>
      </c>
      <c r="J5120" s="5">
        <v>1.8760216748098</v>
      </c>
      <c r="K5120" s="5" t="s">
        <v>38</v>
      </c>
      <c r="L5120" s="5">
        <v>14</v>
      </c>
      <c r="M5120" s="7" t="s">
        <v>2470</v>
      </c>
      <c r="N5120" s="7" t="s">
        <v>2471</v>
      </c>
      <c r="O5120" s="9" t="str">
        <f t="shared" si="316"/>
        <v>2020-01-21</v>
      </c>
      <c r="P5120" s="1" t="str">
        <f>VLOOKUP(K5120,de_para!$A$2:$B$46,2,0)</f>
        <v>Credenciamento</v>
      </c>
      <c r="Q5120" s="1">
        <v>0</v>
      </c>
      <c r="R5120" s="1">
        <f t="shared" si="317"/>
        <v>1</v>
      </c>
      <c r="S5120" s="1">
        <f t="shared" si="318"/>
        <v>2020</v>
      </c>
      <c r="T5120" s="1">
        <f t="shared" si="319"/>
        <v>1</v>
      </c>
    </row>
    <row r="5121" spans="1:20" x14ac:dyDescent="0.2">
      <c r="A5121" s="3" t="s">
        <v>2485</v>
      </c>
      <c r="B5121" s="3" t="s">
        <v>2469</v>
      </c>
      <c r="C5121" s="4" t="s">
        <v>2486</v>
      </c>
      <c r="D5121" s="5" t="s">
        <v>2487</v>
      </c>
      <c r="E5121" s="4" t="s">
        <v>2488</v>
      </c>
      <c r="F5121" s="6">
        <v>187.38</v>
      </c>
      <c r="G5121" s="4">
        <v>6776</v>
      </c>
      <c r="H5121" s="4">
        <v>27207</v>
      </c>
      <c r="I5121" s="5">
        <v>6.8871981499999997</v>
      </c>
      <c r="J5121" s="5">
        <v>4.0152007083825003</v>
      </c>
      <c r="K5121" s="5" t="s">
        <v>222</v>
      </c>
      <c r="L5121" s="5">
        <v>113</v>
      </c>
      <c r="M5121" s="7" t="s">
        <v>2470</v>
      </c>
      <c r="N5121" s="7" t="s">
        <v>2471</v>
      </c>
      <c r="O5121" s="9" t="str">
        <f t="shared" si="316"/>
        <v>2020-01-21</v>
      </c>
      <c r="P5121" s="1" t="str">
        <f>VLOOKUP(K5121,de_para!$A$2:$B$46,2,0)</f>
        <v>Mid funnel</v>
      </c>
      <c r="Q5121" s="1">
        <v>0</v>
      </c>
      <c r="R5121" s="1">
        <f t="shared" si="317"/>
        <v>1</v>
      </c>
      <c r="S5121" s="1">
        <f t="shared" si="318"/>
        <v>2020</v>
      </c>
      <c r="T5121" s="1">
        <f t="shared" si="319"/>
        <v>1</v>
      </c>
    </row>
    <row r="5122" spans="1:20" x14ac:dyDescent="0.2">
      <c r="A5122" s="3" t="s">
        <v>2163</v>
      </c>
      <c r="B5122" s="3" t="s">
        <v>2469</v>
      </c>
      <c r="C5122" s="4" t="s">
        <v>2164</v>
      </c>
      <c r="D5122" s="5" t="s">
        <v>2165</v>
      </c>
      <c r="E5122" s="4" t="s">
        <v>2166</v>
      </c>
      <c r="F5122" s="6">
        <v>91.78</v>
      </c>
      <c r="G5122" s="4">
        <v>38416</v>
      </c>
      <c r="H5122" s="4">
        <v>75095</v>
      </c>
      <c r="I5122" s="5">
        <v>1.22218523</v>
      </c>
      <c r="J5122" s="5">
        <v>1.9547844648063</v>
      </c>
      <c r="K5122" s="5" t="s">
        <v>2167</v>
      </c>
      <c r="L5122" s="5">
        <v>502</v>
      </c>
      <c r="M5122" s="7" t="s">
        <v>2470</v>
      </c>
      <c r="N5122" s="7" t="s">
        <v>2471</v>
      </c>
      <c r="O5122" s="9" t="str">
        <f t="shared" si="316"/>
        <v>2020-01-21</v>
      </c>
      <c r="P5122" s="1" t="str">
        <f>VLOOKUP(K5122,de_para!$A$2:$B$46,2,0)</f>
        <v>web event</v>
      </c>
      <c r="Q5122" s="1">
        <v>0</v>
      </c>
      <c r="R5122" s="1">
        <f t="shared" si="317"/>
        <v>1</v>
      </c>
      <c r="S5122" s="1">
        <f t="shared" si="318"/>
        <v>2020</v>
      </c>
      <c r="T5122" s="1">
        <f t="shared" si="319"/>
        <v>1</v>
      </c>
    </row>
    <row r="5123" spans="1:20" x14ac:dyDescent="0.2">
      <c r="A5123" s="3" t="s">
        <v>2152</v>
      </c>
      <c r="B5123" s="3" t="s">
        <v>2469</v>
      </c>
      <c r="C5123" s="4" t="s">
        <v>2153</v>
      </c>
      <c r="D5123" s="5" t="s">
        <v>2154</v>
      </c>
      <c r="E5123" s="4" t="s">
        <v>2155</v>
      </c>
      <c r="F5123" s="6">
        <v>4381.5200000000004</v>
      </c>
      <c r="G5123" s="4">
        <v>12928</v>
      </c>
      <c r="H5123" s="4">
        <v>187360</v>
      </c>
      <c r="I5123" s="5">
        <v>23.385567890000001</v>
      </c>
      <c r="J5123" s="5">
        <v>14.492574257426</v>
      </c>
      <c r="K5123" s="5" t="s">
        <v>2156</v>
      </c>
      <c r="L5123" s="5">
        <v>22</v>
      </c>
      <c r="M5123" s="7" t="s">
        <v>2470</v>
      </c>
      <c r="N5123" s="7" t="s">
        <v>2471</v>
      </c>
      <c r="O5123" s="9" t="str">
        <f t="shared" ref="O5123:O5186" si="320">RIGHT(B5123,10)</f>
        <v>2020-01-21</v>
      </c>
      <c r="P5123" s="1" t="str">
        <f>VLOOKUP(K5123,de_para!$A$2:$B$46,2,0)</f>
        <v>credito_confirmado</v>
      </c>
      <c r="Q5123" s="1">
        <v>0</v>
      </c>
      <c r="R5123" s="1">
        <f t="shared" ref="R5123:R5186" si="321">MONTH(O5123)</f>
        <v>1</v>
      </c>
      <c r="S5123" s="1">
        <f t="shared" ref="S5123:S5186" si="322">YEAR(O5123)</f>
        <v>2020</v>
      </c>
      <c r="T5123" s="1">
        <f t="shared" ref="T5123:T5186" si="323">IF(R5123&lt;7,1,2)</f>
        <v>1</v>
      </c>
    </row>
    <row r="5124" spans="1:20" x14ac:dyDescent="0.2">
      <c r="A5124" s="3" t="s">
        <v>2489</v>
      </c>
      <c r="B5124" s="3" t="s">
        <v>2469</v>
      </c>
      <c r="C5124" s="4" t="s">
        <v>2490</v>
      </c>
      <c r="D5124" s="5" t="s">
        <v>2487</v>
      </c>
      <c r="E5124" s="4" t="s">
        <v>2488</v>
      </c>
      <c r="F5124" s="6">
        <v>64.959999999999994</v>
      </c>
      <c r="G5124" s="4">
        <v>4291</v>
      </c>
      <c r="H5124" s="4">
        <v>6754</v>
      </c>
      <c r="I5124" s="5">
        <v>9.6180041500000009</v>
      </c>
      <c r="J5124" s="5">
        <v>1.5739920764391</v>
      </c>
      <c r="K5124" s="5" t="s">
        <v>222</v>
      </c>
      <c r="L5124" s="5">
        <v>25</v>
      </c>
      <c r="M5124" s="7" t="s">
        <v>2470</v>
      </c>
      <c r="N5124" s="7" t="s">
        <v>2471</v>
      </c>
      <c r="O5124" s="9" t="str">
        <f t="shared" si="320"/>
        <v>2020-01-21</v>
      </c>
      <c r="P5124" s="1" t="str">
        <f>VLOOKUP(K5124,de_para!$A$2:$B$46,2,0)</f>
        <v>Mid funnel</v>
      </c>
      <c r="Q5124" s="1">
        <v>0</v>
      </c>
      <c r="R5124" s="1">
        <f t="shared" si="321"/>
        <v>1</v>
      </c>
      <c r="S5124" s="1">
        <f t="shared" si="322"/>
        <v>2020</v>
      </c>
      <c r="T5124" s="1">
        <f t="shared" si="323"/>
        <v>1</v>
      </c>
    </row>
    <row r="5125" spans="1:20" x14ac:dyDescent="0.2">
      <c r="A5125" s="3" t="s">
        <v>958</v>
      </c>
      <c r="B5125" s="3" t="s">
        <v>2469</v>
      </c>
      <c r="C5125" s="4" t="s">
        <v>2491</v>
      </c>
      <c r="D5125" s="5" t="s">
        <v>456</v>
      </c>
      <c r="E5125" s="4" t="s">
        <v>457</v>
      </c>
      <c r="F5125" s="6">
        <v>85.71</v>
      </c>
      <c r="G5125" s="4">
        <v>13776</v>
      </c>
      <c r="H5125" s="4">
        <v>15616</v>
      </c>
      <c r="I5125" s="5">
        <v>5.4886014300000001</v>
      </c>
      <c r="J5125" s="5">
        <v>1.1335656213705001</v>
      </c>
      <c r="K5125" s="5" t="s">
        <v>38</v>
      </c>
      <c r="L5125" s="5" t="s">
        <v>42</v>
      </c>
      <c r="M5125" s="7" t="s">
        <v>2470</v>
      </c>
      <c r="N5125" s="7" t="s">
        <v>2471</v>
      </c>
      <c r="O5125" s="9" t="str">
        <f t="shared" si="320"/>
        <v>2020-01-21</v>
      </c>
      <c r="P5125" s="1" t="str">
        <f>VLOOKUP(K5125,de_para!$A$2:$B$46,2,0)</f>
        <v>Credenciamento</v>
      </c>
      <c r="Q5125" s="1">
        <v>0</v>
      </c>
      <c r="R5125" s="1">
        <f t="shared" si="321"/>
        <v>1</v>
      </c>
      <c r="S5125" s="1">
        <f t="shared" si="322"/>
        <v>2020</v>
      </c>
      <c r="T5125" s="1">
        <f t="shared" si="323"/>
        <v>1</v>
      </c>
    </row>
    <row r="5126" spans="1:20" x14ac:dyDescent="0.2">
      <c r="A5126" s="3" t="s">
        <v>2438</v>
      </c>
      <c r="B5126" s="3" t="s">
        <v>2469</v>
      </c>
      <c r="C5126" s="4" t="s">
        <v>2439</v>
      </c>
      <c r="D5126" s="5" t="s">
        <v>2430</v>
      </c>
      <c r="E5126" s="4" t="s">
        <v>2431</v>
      </c>
      <c r="F5126" s="6">
        <v>0</v>
      </c>
      <c r="G5126" s="4">
        <v>0</v>
      </c>
      <c r="H5126" s="4">
        <v>0</v>
      </c>
      <c r="I5126" s="5" t="s">
        <v>42</v>
      </c>
      <c r="J5126" s="5">
        <v>0</v>
      </c>
      <c r="K5126" s="5" t="s">
        <v>2156</v>
      </c>
      <c r="L5126" s="5">
        <v>2</v>
      </c>
      <c r="M5126" s="7" t="s">
        <v>2470</v>
      </c>
      <c r="N5126" s="7" t="s">
        <v>2471</v>
      </c>
      <c r="O5126" s="9" t="str">
        <f t="shared" si="320"/>
        <v>2020-01-21</v>
      </c>
      <c r="P5126" s="1" t="str">
        <f>VLOOKUP(K5126,de_para!$A$2:$B$46,2,0)</f>
        <v>credito_confirmado</v>
      </c>
      <c r="Q5126" s="1">
        <v>0</v>
      </c>
      <c r="R5126" s="1">
        <f t="shared" si="321"/>
        <v>1</v>
      </c>
      <c r="S5126" s="1">
        <f t="shared" si="322"/>
        <v>2020</v>
      </c>
      <c r="T5126" s="1">
        <f t="shared" si="323"/>
        <v>1</v>
      </c>
    </row>
    <row r="5127" spans="1:20" x14ac:dyDescent="0.2">
      <c r="A5127" s="3" t="s">
        <v>2465</v>
      </c>
      <c r="B5127" s="3" t="s">
        <v>2469</v>
      </c>
      <c r="C5127" s="4" t="s">
        <v>2466</v>
      </c>
      <c r="D5127" s="5" t="s">
        <v>2430</v>
      </c>
      <c r="E5127" s="4" t="s">
        <v>2431</v>
      </c>
      <c r="F5127" s="6">
        <v>0</v>
      </c>
      <c r="G5127" s="4">
        <v>0</v>
      </c>
      <c r="H5127" s="4">
        <v>0</v>
      </c>
      <c r="I5127" s="5" t="s">
        <v>42</v>
      </c>
      <c r="J5127" s="5">
        <v>0</v>
      </c>
      <c r="K5127" s="5" t="s">
        <v>2156</v>
      </c>
      <c r="L5127" s="5">
        <v>6</v>
      </c>
      <c r="M5127" s="7" t="s">
        <v>2470</v>
      </c>
      <c r="N5127" s="7" t="s">
        <v>2471</v>
      </c>
      <c r="O5127" s="9" t="str">
        <f t="shared" si="320"/>
        <v>2020-01-21</v>
      </c>
      <c r="P5127" s="1" t="str">
        <f>VLOOKUP(K5127,de_para!$A$2:$B$46,2,0)</f>
        <v>credito_confirmado</v>
      </c>
      <c r="Q5127" s="1">
        <v>0</v>
      </c>
      <c r="R5127" s="1">
        <f t="shared" si="321"/>
        <v>1</v>
      </c>
      <c r="S5127" s="1">
        <f t="shared" si="322"/>
        <v>2020</v>
      </c>
      <c r="T5127" s="1">
        <f t="shared" si="323"/>
        <v>1</v>
      </c>
    </row>
    <row r="5128" spans="1:20" x14ac:dyDescent="0.2">
      <c r="A5128" s="3" t="s">
        <v>1466</v>
      </c>
      <c r="B5128" s="3" t="s">
        <v>2469</v>
      </c>
      <c r="C5128" s="4" t="s">
        <v>2364</v>
      </c>
      <c r="D5128" s="5" t="s">
        <v>1108</v>
      </c>
      <c r="E5128" s="4" t="s">
        <v>1109</v>
      </c>
      <c r="F5128" s="6">
        <v>3112.86</v>
      </c>
      <c r="G5128" s="4">
        <v>543612</v>
      </c>
      <c r="H5128" s="4">
        <v>666797</v>
      </c>
      <c r="I5128" s="5">
        <v>4.6683773300000002</v>
      </c>
      <c r="J5128" s="5">
        <v>1.2266046371309001</v>
      </c>
      <c r="K5128" s="5" t="s">
        <v>19</v>
      </c>
      <c r="L5128" s="5">
        <v>13</v>
      </c>
      <c r="M5128" s="7" t="s">
        <v>2470</v>
      </c>
      <c r="N5128" s="7" t="s">
        <v>2471</v>
      </c>
      <c r="O5128" s="9" t="str">
        <f t="shared" si="320"/>
        <v>2020-01-21</v>
      </c>
      <c r="P5128" s="1" t="str">
        <f>VLOOKUP(K5128,de_para!$A$2:$B$46,2,0)</f>
        <v>web event</v>
      </c>
      <c r="Q5128" s="1">
        <v>0</v>
      </c>
      <c r="R5128" s="1">
        <f t="shared" si="321"/>
        <v>1</v>
      </c>
      <c r="S5128" s="1">
        <f t="shared" si="322"/>
        <v>2020</v>
      </c>
      <c r="T5128" s="1">
        <f t="shared" si="323"/>
        <v>1</v>
      </c>
    </row>
    <row r="5129" spans="1:20" x14ac:dyDescent="0.2">
      <c r="A5129" s="3" t="s">
        <v>2340</v>
      </c>
      <c r="B5129" s="3" t="s">
        <v>2469</v>
      </c>
      <c r="C5129" s="4" t="s">
        <v>2341</v>
      </c>
      <c r="D5129" s="5" t="s">
        <v>2160</v>
      </c>
      <c r="E5129" s="4" t="s">
        <v>2161</v>
      </c>
      <c r="F5129" s="6">
        <v>1252.27</v>
      </c>
      <c r="G5129" s="4">
        <v>18172</v>
      </c>
      <c r="H5129" s="4">
        <v>44248</v>
      </c>
      <c r="I5129" s="5">
        <v>28.30116615</v>
      </c>
      <c r="J5129" s="5">
        <v>2.4349548756327999</v>
      </c>
      <c r="K5129" s="5" t="s">
        <v>2162</v>
      </c>
      <c r="L5129" s="5">
        <v>118</v>
      </c>
      <c r="M5129" s="7" t="s">
        <v>2470</v>
      </c>
      <c r="N5129" s="7" t="s">
        <v>2471</v>
      </c>
      <c r="O5129" s="9" t="str">
        <f t="shared" si="320"/>
        <v>2020-01-21</v>
      </c>
      <c r="P5129" s="1" t="str">
        <f>VLOOKUP(K5129,de_para!$A$2:$B$46,2,0)</f>
        <v>web event</v>
      </c>
      <c r="Q5129" s="1">
        <v>0</v>
      </c>
      <c r="R5129" s="1">
        <f t="shared" si="321"/>
        <v>1</v>
      </c>
      <c r="S5129" s="1">
        <f t="shared" si="322"/>
        <v>2020</v>
      </c>
      <c r="T5129" s="1">
        <f t="shared" si="323"/>
        <v>1</v>
      </c>
    </row>
    <row r="5130" spans="1:20" x14ac:dyDescent="0.2">
      <c r="A5130" s="3" t="s">
        <v>1536</v>
      </c>
      <c r="B5130" s="3" t="s">
        <v>2469</v>
      </c>
      <c r="C5130" s="4" t="s">
        <v>1537</v>
      </c>
      <c r="D5130" s="5" t="s">
        <v>1524</v>
      </c>
      <c r="E5130" s="4" t="s">
        <v>1525</v>
      </c>
      <c r="F5130" s="6">
        <v>3970.82</v>
      </c>
      <c r="G5130" s="4">
        <v>126431</v>
      </c>
      <c r="H5130" s="4">
        <v>353424</v>
      </c>
      <c r="I5130" s="5">
        <v>11.23528679</v>
      </c>
      <c r="J5130" s="5">
        <v>2.7953903710324002</v>
      </c>
      <c r="K5130" s="5" t="s">
        <v>19</v>
      </c>
      <c r="L5130" s="5">
        <v>37</v>
      </c>
      <c r="M5130" s="7" t="s">
        <v>2470</v>
      </c>
      <c r="N5130" s="7" t="s">
        <v>2471</v>
      </c>
      <c r="O5130" s="9" t="str">
        <f t="shared" si="320"/>
        <v>2020-01-21</v>
      </c>
      <c r="P5130" s="1" t="str">
        <f>VLOOKUP(K5130,de_para!$A$2:$B$46,2,0)</f>
        <v>web event</v>
      </c>
      <c r="Q5130" s="1">
        <v>0</v>
      </c>
      <c r="R5130" s="1">
        <f t="shared" si="321"/>
        <v>1</v>
      </c>
      <c r="S5130" s="1">
        <f t="shared" si="322"/>
        <v>2020</v>
      </c>
      <c r="T5130" s="1">
        <f t="shared" si="323"/>
        <v>1</v>
      </c>
    </row>
    <row r="5131" spans="1:20" x14ac:dyDescent="0.2">
      <c r="A5131" s="3" t="s">
        <v>2456</v>
      </c>
      <c r="B5131" s="3" t="s">
        <v>2469</v>
      </c>
      <c r="C5131" s="4" t="s">
        <v>2457</v>
      </c>
      <c r="D5131" s="5" t="s">
        <v>1841</v>
      </c>
      <c r="E5131" s="4" t="s">
        <v>1842</v>
      </c>
      <c r="F5131" s="6">
        <v>0</v>
      </c>
      <c r="G5131" s="4">
        <v>0</v>
      </c>
      <c r="H5131" s="4">
        <v>0</v>
      </c>
      <c r="I5131" s="5" t="s">
        <v>42</v>
      </c>
      <c r="J5131" s="5">
        <v>0</v>
      </c>
      <c r="K5131" s="5" t="s">
        <v>1304</v>
      </c>
      <c r="L5131" s="5">
        <v>1</v>
      </c>
      <c r="M5131" s="7" t="s">
        <v>2470</v>
      </c>
      <c r="N5131" s="7" t="s">
        <v>2471</v>
      </c>
      <c r="O5131" s="9" t="str">
        <f t="shared" si="320"/>
        <v>2020-01-21</v>
      </c>
      <c r="P5131" s="1" t="str">
        <f>VLOOKUP(K5131,de_para!$A$2:$B$46,2,0)</f>
        <v>web event</v>
      </c>
      <c r="Q5131" s="1">
        <v>0</v>
      </c>
      <c r="R5131" s="1">
        <f t="shared" si="321"/>
        <v>1</v>
      </c>
      <c r="S5131" s="1">
        <f t="shared" si="322"/>
        <v>2020</v>
      </c>
      <c r="T5131" s="1">
        <f t="shared" si="323"/>
        <v>1</v>
      </c>
    </row>
    <row r="5132" spans="1:20" x14ac:dyDescent="0.2">
      <c r="A5132" s="3" t="s">
        <v>1569</v>
      </c>
      <c r="B5132" s="3" t="s">
        <v>2469</v>
      </c>
      <c r="C5132" s="4" t="s">
        <v>2244</v>
      </c>
      <c r="D5132" s="5" t="s">
        <v>2237</v>
      </c>
      <c r="E5132" s="4" t="s">
        <v>2238</v>
      </c>
      <c r="F5132" s="6">
        <v>4730.6099999999997</v>
      </c>
      <c r="G5132" s="4">
        <v>846077</v>
      </c>
      <c r="H5132" s="4">
        <v>1074984</v>
      </c>
      <c r="I5132" s="5">
        <v>4.4006329400000004</v>
      </c>
      <c r="J5132" s="5">
        <v>1.2705510254976999</v>
      </c>
      <c r="K5132" s="5" t="s">
        <v>30</v>
      </c>
      <c r="L5132" s="5">
        <v>333</v>
      </c>
      <c r="M5132" s="7" t="s">
        <v>2470</v>
      </c>
      <c r="N5132" s="7" t="s">
        <v>2471</v>
      </c>
      <c r="O5132" s="9" t="str">
        <f t="shared" si="320"/>
        <v>2020-01-21</v>
      </c>
      <c r="P5132" s="1" t="str">
        <f>VLOOKUP(K5132,de_para!$A$2:$B$46,2,0)</f>
        <v>Lead Ads</v>
      </c>
      <c r="Q5132" s="1">
        <v>0</v>
      </c>
      <c r="R5132" s="1">
        <f t="shared" si="321"/>
        <v>1</v>
      </c>
      <c r="S5132" s="1">
        <f t="shared" si="322"/>
        <v>2020</v>
      </c>
      <c r="T5132" s="1">
        <f t="shared" si="323"/>
        <v>1</v>
      </c>
    </row>
    <row r="5133" spans="1:20" x14ac:dyDescent="0.2">
      <c r="A5133" s="3" t="s">
        <v>2054</v>
      </c>
      <c r="B5133" s="3" t="s">
        <v>2469</v>
      </c>
      <c r="C5133" s="4" t="s">
        <v>2055</v>
      </c>
      <c r="D5133" s="5" t="s">
        <v>1360</v>
      </c>
      <c r="E5133" s="4" t="s">
        <v>1361</v>
      </c>
      <c r="F5133" s="6">
        <v>1375.34</v>
      </c>
      <c r="G5133" s="4">
        <v>182657</v>
      </c>
      <c r="H5133" s="4">
        <v>204130</v>
      </c>
      <c r="I5133" s="5">
        <v>6.7375692000000003</v>
      </c>
      <c r="J5133" s="5">
        <v>1.1175591409034</v>
      </c>
      <c r="K5133" s="5" t="s">
        <v>30</v>
      </c>
      <c r="L5133" s="5">
        <v>82</v>
      </c>
      <c r="M5133" s="7" t="s">
        <v>2470</v>
      </c>
      <c r="N5133" s="7" t="s">
        <v>2471</v>
      </c>
      <c r="O5133" s="9" t="str">
        <f t="shared" si="320"/>
        <v>2020-01-21</v>
      </c>
      <c r="P5133" s="1" t="str">
        <f>VLOOKUP(K5133,de_para!$A$2:$B$46,2,0)</f>
        <v>Lead Ads</v>
      </c>
      <c r="Q5133" s="1">
        <v>0</v>
      </c>
      <c r="R5133" s="1">
        <f t="shared" si="321"/>
        <v>1</v>
      </c>
      <c r="S5133" s="1">
        <f t="shared" si="322"/>
        <v>2020</v>
      </c>
      <c r="T5133" s="1">
        <f t="shared" si="323"/>
        <v>1</v>
      </c>
    </row>
    <row r="5134" spans="1:20" x14ac:dyDescent="0.2">
      <c r="A5134" s="3" t="s">
        <v>2440</v>
      </c>
      <c r="B5134" s="3" t="s">
        <v>2469</v>
      </c>
      <c r="C5134" s="4" t="s">
        <v>2441</v>
      </c>
      <c r="D5134" s="5" t="s">
        <v>2385</v>
      </c>
      <c r="E5134" s="4" t="s">
        <v>2386</v>
      </c>
      <c r="F5134" s="6">
        <v>0</v>
      </c>
      <c r="G5134" s="4">
        <v>0</v>
      </c>
      <c r="H5134" s="4">
        <v>0</v>
      </c>
      <c r="I5134" s="5" t="s">
        <v>42</v>
      </c>
      <c r="J5134" s="5">
        <v>0</v>
      </c>
      <c r="K5134" s="5" t="s">
        <v>2387</v>
      </c>
      <c r="L5134" s="5">
        <v>46</v>
      </c>
      <c r="M5134" s="7" t="s">
        <v>2470</v>
      </c>
      <c r="N5134" s="7" t="s">
        <v>2471</v>
      </c>
      <c r="O5134" s="9" t="str">
        <f t="shared" si="320"/>
        <v>2020-01-21</v>
      </c>
      <c r="P5134" s="1" t="str">
        <f>VLOOKUP(K5134,de_para!$A$2:$B$46,2,0)</f>
        <v>web event</v>
      </c>
      <c r="Q5134" s="1">
        <v>0</v>
      </c>
      <c r="R5134" s="1">
        <f t="shared" si="321"/>
        <v>1</v>
      </c>
      <c r="S5134" s="1">
        <f t="shared" si="322"/>
        <v>2020</v>
      </c>
      <c r="T5134" s="1">
        <f t="shared" si="323"/>
        <v>1</v>
      </c>
    </row>
    <row r="5135" spans="1:20" x14ac:dyDescent="0.2">
      <c r="A5135" s="3" t="s">
        <v>2448</v>
      </c>
      <c r="B5135" s="3" t="s">
        <v>2469</v>
      </c>
      <c r="C5135" s="4" t="s">
        <v>2449</v>
      </c>
      <c r="D5135" s="5" t="s">
        <v>1503</v>
      </c>
      <c r="E5135" s="4" t="s">
        <v>1504</v>
      </c>
      <c r="F5135" s="6">
        <v>0</v>
      </c>
      <c r="G5135" s="4">
        <v>0</v>
      </c>
      <c r="H5135" s="4">
        <v>0</v>
      </c>
      <c r="I5135" s="5" t="s">
        <v>42</v>
      </c>
      <c r="J5135" s="5">
        <v>0</v>
      </c>
      <c r="K5135" s="5" t="s">
        <v>1304</v>
      </c>
      <c r="L5135" s="5">
        <v>2</v>
      </c>
      <c r="M5135" s="7" t="s">
        <v>2470</v>
      </c>
      <c r="N5135" s="7" t="s">
        <v>2471</v>
      </c>
      <c r="O5135" s="9" t="str">
        <f t="shared" si="320"/>
        <v>2020-01-21</v>
      </c>
      <c r="P5135" s="1" t="str">
        <f>VLOOKUP(K5135,de_para!$A$2:$B$46,2,0)</f>
        <v>web event</v>
      </c>
      <c r="Q5135" s="1">
        <v>0</v>
      </c>
      <c r="R5135" s="1">
        <f t="shared" si="321"/>
        <v>1</v>
      </c>
      <c r="S5135" s="1">
        <f t="shared" si="322"/>
        <v>2020</v>
      </c>
      <c r="T5135" s="1">
        <f t="shared" si="323"/>
        <v>1</v>
      </c>
    </row>
    <row r="5136" spans="1:20" x14ac:dyDescent="0.2">
      <c r="A5136" s="3" t="s">
        <v>2492</v>
      </c>
      <c r="B5136" s="3" t="s">
        <v>2469</v>
      </c>
      <c r="C5136" s="4" t="s">
        <v>2493</v>
      </c>
      <c r="D5136" s="5" t="s">
        <v>2430</v>
      </c>
      <c r="E5136" s="4" t="s">
        <v>2431</v>
      </c>
      <c r="F5136" s="6">
        <v>0</v>
      </c>
      <c r="G5136" s="4">
        <v>0</v>
      </c>
      <c r="H5136" s="4">
        <v>0</v>
      </c>
      <c r="I5136" s="5" t="s">
        <v>42</v>
      </c>
      <c r="J5136" s="5">
        <v>0</v>
      </c>
      <c r="K5136" s="5" t="s">
        <v>2156</v>
      </c>
      <c r="L5136" s="5">
        <v>3</v>
      </c>
      <c r="M5136" s="7" t="s">
        <v>2470</v>
      </c>
      <c r="N5136" s="7" t="s">
        <v>2471</v>
      </c>
      <c r="O5136" s="9" t="str">
        <f t="shared" si="320"/>
        <v>2020-01-21</v>
      </c>
      <c r="P5136" s="1" t="str">
        <f>VLOOKUP(K5136,de_para!$A$2:$B$46,2,0)</f>
        <v>credito_confirmado</v>
      </c>
      <c r="Q5136" s="1">
        <v>0</v>
      </c>
      <c r="R5136" s="1">
        <f t="shared" si="321"/>
        <v>1</v>
      </c>
      <c r="S5136" s="1">
        <f t="shared" si="322"/>
        <v>2020</v>
      </c>
      <c r="T5136" s="1">
        <f t="shared" si="323"/>
        <v>1</v>
      </c>
    </row>
    <row r="5137" spans="1:20" x14ac:dyDescent="0.2">
      <c r="A5137" s="3" t="s">
        <v>1466</v>
      </c>
      <c r="B5137" s="3" t="s">
        <v>2469</v>
      </c>
      <c r="C5137" s="4" t="s">
        <v>2447</v>
      </c>
      <c r="D5137" s="5" t="s">
        <v>456</v>
      </c>
      <c r="E5137" s="4" t="s">
        <v>457</v>
      </c>
      <c r="F5137" s="6">
        <v>676.64</v>
      </c>
      <c r="G5137" s="4">
        <v>108896</v>
      </c>
      <c r="H5137" s="4">
        <v>129842</v>
      </c>
      <c r="I5137" s="5">
        <v>5.2112567600000004</v>
      </c>
      <c r="J5137" s="5">
        <v>1.1923486629444999</v>
      </c>
      <c r="K5137" s="5" t="s">
        <v>38</v>
      </c>
      <c r="L5137" s="5">
        <v>2</v>
      </c>
      <c r="M5137" s="7" t="s">
        <v>2470</v>
      </c>
      <c r="N5137" s="7" t="s">
        <v>2471</v>
      </c>
      <c r="O5137" s="9" t="str">
        <f t="shared" si="320"/>
        <v>2020-01-21</v>
      </c>
      <c r="P5137" s="1" t="str">
        <f>VLOOKUP(K5137,de_para!$A$2:$B$46,2,0)</f>
        <v>Credenciamento</v>
      </c>
      <c r="Q5137" s="1">
        <v>0</v>
      </c>
      <c r="R5137" s="1">
        <f t="shared" si="321"/>
        <v>1</v>
      </c>
      <c r="S5137" s="1">
        <f t="shared" si="322"/>
        <v>2020</v>
      </c>
      <c r="T5137" s="1">
        <f t="shared" si="323"/>
        <v>1</v>
      </c>
    </row>
    <row r="5138" spans="1:20" x14ac:dyDescent="0.2">
      <c r="A5138" s="3" t="s">
        <v>1696</v>
      </c>
      <c r="B5138" s="3" t="s">
        <v>2469</v>
      </c>
      <c r="C5138" s="4" t="s">
        <v>1697</v>
      </c>
      <c r="D5138" s="5" t="s">
        <v>1329</v>
      </c>
      <c r="E5138" s="4" t="s">
        <v>1330</v>
      </c>
      <c r="F5138" s="6">
        <v>6555.54</v>
      </c>
      <c r="G5138" s="4">
        <v>172383</v>
      </c>
      <c r="H5138" s="4">
        <v>526632</v>
      </c>
      <c r="I5138" s="5">
        <v>12.44804721</v>
      </c>
      <c r="J5138" s="5">
        <v>3.0550112250048</v>
      </c>
      <c r="K5138" s="5" t="s">
        <v>30</v>
      </c>
      <c r="L5138" s="5">
        <v>452</v>
      </c>
      <c r="M5138" s="7" t="s">
        <v>2470</v>
      </c>
      <c r="N5138" s="7" t="s">
        <v>2471</v>
      </c>
      <c r="O5138" s="9" t="str">
        <f t="shared" si="320"/>
        <v>2020-01-21</v>
      </c>
      <c r="P5138" s="1" t="str">
        <f>VLOOKUP(K5138,de_para!$A$2:$B$46,2,0)</f>
        <v>Lead Ads</v>
      </c>
      <c r="Q5138" s="1">
        <v>0</v>
      </c>
      <c r="R5138" s="1">
        <f t="shared" si="321"/>
        <v>1</v>
      </c>
      <c r="S5138" s="1">
        <f t="shared" si="322"/>
        <v>2020</v>
      </c>
      <c r="T5138" s="1">
        <f t="shared" si="323"/>
        <v>1</v>
      </c>
    </row>
    <row r="5139" spans="1:20" x14ac:dyDescent="0.2">
      <c r="A5139" s="3" t="s">
        <v>2398</v>
      </c>
      <c r="B5139" s="3" t="s">
        <v>2469</v>
      </c>
      <c r="C5139" s="4" t="s">
        <v>2399</v>
      </c>
      <c r="D5139" s="5" t="s">
        <v>2154</v>
      </c>
      <c r="E5139" s="4" t="s">
        <v>2155</v>
      </c>
      <c r="F5139" s="6">
        <v>752.01</v>
      </c>
      <c r="G5139" s="4">
        <v>15080</v>
      </c>
      <c r="H5139" s="4">
        <v>47476</v>
      </c>
      <c r="I5139" s="5">
        <v>15.83979274</v>
      </c>
      <c r="J5139" s="5">
        <v>3.1482758620690001</v>
      </c>
      <c r="K5139" s="5" t="s">
        <v>2156</v>
      </c>
      <c r="L5139" s="5">
        <v>40</v>
      </c>
      <c r="M5139" s="7" t="s">
        <v>2470</v>
      </c>
      <c r="N5139" s="7" t="s">
        <v>2471</v>
      </c>
      <c r="O5139" s="9" t="str">
        <f t="shared" si="320"/>
        <v>2020-01-21</v>
      </c>
      <c r="P5139" s="1" t="str">
        <f>VLOOKUP(K5139,de_para!$A$2:$B$46,2,0)</f>
        <v>credito_confirmado</v>
      </c>
      <c r="Q5139" s="1">
        <v>0</v>
      </c>
      <c r="R5139" s="1">
        <f t="shared" si="321"/>
        <v>1</v>
      </c>
      <c r="S5139" s="1">
        <f t="shared" si="322"/>
        <v>2020</v>
      </c>
      <c r="T5139" s="1">
        <f t="shared" si="323"/>
        <v>1</v>
      </c>
    </row>
    <row r="5140" spans="1:20" x14ac:dyDescent="0.2">
      <c r="A5140" s="3" t="s">
        <v>1892</v>
      </c>
      <c r="B5140" s="3" t="s">
        <v>2469</v>
      </c>
      <c r="C5140" s="4" t="s">
        <v>1893</v>
      </c>
      <c r="D5140" s="5" t="s">
        <v>1841</v>
      </c>
      <c r="E5140" s="4" t="s">
        <v>1842</v>
      </c>
      <c r="F5140" s="6">
        <v>3163.81</v>
      </c>
      <c r="G5140" s="4">
        <v>96960</v>
      </c>
      <c r="H5140" s="4">
        <v>153361</v>
      </c>
      <c r="I5140" s="5">
        <v>20.629821140000001</v>
      </c>
      <c r="J5140" s="5">
        <v>1.5816934818482</v>
      </c>
      <c r="K5140" s="5" t="s">
        <v>1304</v>
      </c>
      <c r="L5140" s="5">
        <v>236</v>
      </c>
      <c r="M5140" s="7" t="s">
        <v>2470</v>
      </c>
      <c r="N5140" s="7" t="s">
        <v>2471</v>
      </c>
      <c r="O5140" s="9" t="str">
        <f t="shared" si="320"/>
        <v>2020-01-21</v>
      </c>
      <c r="P5140" s="1" t="str">
        <f>VLOOKUP(K5140,de_para!$A$2:$B$46,2,0)</f>
        <v>web event</v>
      </c>
      <c r="Q5140" s="1">
        <v>0</v>
      </c>
      <c r="R5140" s="1">
        <f t="shared" si="321"/>
        <v>1</v>
      </c>
      <c r="S5140" s="1">
        <f t="shared" si="322"/>
        <v>2020</v>
      </c>
      <c r="T5140" s="1">
        <f t="shared" si="323"/>
        <v>1</v>
      </c>
    </row>
    <row r="5141" spans="1:20" x14ac:dyDescent="0.2">
      <c r="A5141" s="3" t="s">
        <v>1466</v>
      </c>
      <c r="B5141" s="3" t="s">
        <v>2469</v>
      </c>
      <c r="C5141" s="4" t="s">
        <v>2382</v>
      </c>
      <c r="D5141" s="5" t="s">
        <v>2372</v>
      </c>
      <c r="E5141" s="4" t="s">
        <v>2373</v>
      </c>
      <c r="F5141" s="6">
        <v>5228.33</v>
      </c>
      <c r="G5141" s="4">
        <v>493694</v>
      </c>
      <c r="H5141" s="4">
        <v>635384</v>
      </c>
      <c r="I5141" s="5">
        <v>8.2286145099999999</v>
      </c>
      <c r="J5141" s="5">
        <v>1.2869996394528</v>
      </c>
      <c r="K5141" s="5" t="s">
        <v>2374</v>
      </c>
      <c r="L5141" s="5">
        <v>26</v>
      </c>
      <c r="M5141" s="7" t="s">
        <v>2470</v>
      </c>
      <c r="N5141" s="7" t="s">
        <v>2471</v>
      </c>
      <c r="O5141" s="9" t="str">
        <f t="shared" si="320"/>
        <v>2020-01-21</v>
      </c>
      <c r="P5141" s="1" t="str">
        <f>VLOOKUP(K5141,de_para!$A$2:$B$46,2,0)</f>
        <v>web event</v>
      </c>
      <c r="Q5141" s="1">
        <v>0</v>
      </c>
      <c r="R5141" s="1">
        <f t="shared" si="321"/>
        <v>1</v>
      </c>
      <c r="S5141" s="1">
        <f t="shared" si="322"/>
        <v>2020</v>
      </c>
      <c r="T5141" s="1">
        <f t="shared" si="323"/>
        <v>1</v>
      </c>
    </row>
    <row r="5142" spans="1:20" x14ac:dyDescent="0.2">
      <c r="A5142" s="3" t="s">
        <v>2494</v>
      </c>
      <c r="B5142" s="3" t="s">
        <v>2469</v>
      </c>
      <c r="C5142" s="4" t="s">
        <v>2495</v>
      </c>
      <c r="D5142" s="5" t="s">
        <v>2496</v>
      </c>
      <c r="E5142" s="4" t="s">
        <v>2497</v>
      </c>
      <c r="F5142" s="6">
        <v>0</v>
      </c>
      <c r="G5142" s="4">
        <v>0</v>
      </c>
      <c r="H5142" s="4">
        <v>0</v>
      </c>
      <c r="I5142" s="5" t="s">
        <v>42</v>
      </c>
      <c r="J5142" s="5">
        <v>0</v>
      </c>
      <c r="K5142" s="5" t="s">
        <v>2156</v>
      </c>
      <c r="L5142" s="5">
        <v>1</v>
      </c>
      <c r="M5142" s="7" t="s">
        <v>2470</v>
      </c>
      <c r="N5142" s="7" t="s">
        <v>2471</v>
      </c>
      <c r="O5142" s="9" t="str">
        <f t="shared" si="320"/>
        <v>2020-01-21</v>
      </c>
      <c r="P5142" s="1" t="str">
        <f>VLOOKUP(K5142,de_para!$A$2:$B$46,2,0)</f>
        <v>credito_confirmado</v>
      </c>
      <c r="Q5142" s="1">
        <v>0</v>
      </c>
      <c r="R5142" s="1">
        <f t="shared" si="321"/>
        <v>1</v>
      </c>
      <c r="S5142" s="1">
        <f t="shared" si="322"/>
        <v>2020</v>
      </c>
      <c r="T5142" s="1">
        <f t="shared" si="323"/>
        <v>1</v>
      </c>
    </row>
    <row r="5143" spans="1:20" x14ac:dyDescent="0.2">
      <c r="A5143" s="3" t="s">
        <v>1305</v>
      </c>
      <c r="B5143" s="3" t="s">
        <v>2469</v>
      </c>
      <c r="C5143" s="4" t="s">
        <v>1306</v>
      </c>
      <c r="D5143" s="5" t="s">
        <v>1249</v>
      </c>
      <c r="E5143" s="4" t="s">
        <v>1250</v>
      </c>
      <c r="F5143" s="6">
        <v>725.81</v>
      </c>
      <c r="G5143" s="4">
        <v>94783</v>
      </c>
      <c r="H5143" s="4">
        <v>131794</v>
      </c>
      <c r="I5143" s="5">
        <v>5.5071551100000002</v>
      </c>
      <c r="J5143" s="5">
        <v>1.3904814154437</v>
      </c>
      <c r="K5143" s="5" t="s">
        <v>1251</v>
      </c>
      <c r="L5143" s="5">
        <v>2</v>
      </c>
      <c r="M5143" s="7" t="s">
        <v>2470</v>
      </c>
      <c r="N5143" s="7" t="s">
        <v>2471</v>
      </c>
      <c r="O5143" s="9" t="str">
        <f t="shared" si="320"/>
        <v>2020-01-21</v>
      </c>
      <c r="P5143" s="1" t="str">
        <f>VLOOKUP(K5143,de_para!$A$2:$B$46,2,0)</f>
        <v>Credenciamento</v>
      </c>
      <c r="Q5143" s="1">
        <v>0</v>
      </c>
      <c r="R5143" s="1">
        <f t="shared" si="321"/>
        <v>1</v>
      </c>
      <c r="S5143" s="1">
        <f t="shared" si="322"/>
        <v>2020</v>
      </c>
      <c r="T5143" s="1">
        <f t="shared" si="323"/>
        <v>1</v>
      </c>
    </row>
    <row r="5144" spans="1:20" x14ac:dyDescent="0.2">
      <c r="A5144" s="3" t="s">
        <v>1327</v>
      </c>
      <c r="B5144" s="3" t="s">
        <v>2469</v>
      </c>
      <c r="C5144" s="4" t="s">
        <v>1328</v>
      </c>
      <c r="D5144" s="5" t="s">
        <v>1329</v>
      </c>
      <c r="E5144" s="4" t="s">
        <v>1330</v>
      </c>
      <c r="F5144" s="6">
        <v>7103.55</v>
      </c>
      <c r="G5144" s="4">
        <v>117600</v>
      </c>
      <c r="H5144" s="4">
        <v>350172</v>
      </c>
      <c r="I5144" s="5">
        <v>20.285888079999999</v>
      </c>
      <c r="J5144" s="5">
        <v>2.9776530612244998</v>
      </c>
      <c r="K5144" s="5" t="s">
        <v>30</v>
      </c>
      <c r="L5144" s="5">
        <v>628</v>
      </c>
      <c r="M5144" s="7" t="s">
        <v>2470</v>
      </c>
      <c r="N5144" s="7" t="s">
        <v>2471</v>
      </c>
      <c r="O5144" s="9" t="str">
        <f t="shared" si="320"/>
        <v>2020-01-21</v>
      </c>
      <c r="P5144" s="1" t="str">
        <f>VLOOKUP(K5144,de_para!$A$2:$B$46,2,0)</f>
        <v>Lead Ads</v>
      </c>
      <c r="Q5144" s="1">
        <v>0</v>
      </c>
      <c r="R5144" s="1">
        <f t="shared" si="321"/>
        <v>1</v>
      </c>
      <c r="S5144" s="1">
        <f t="shared" si="322"/>
        <v>2020</v>
      </c>
      <c r="T5144" s="1">
        <f t="shared" si="323"/>
        <v>1</v>
      </c>
    </row>
    <row r="5145" spans="1:20" x14ac:dyDescent="0.2">
      <c r="A5145" s="3" t="s">
        <v>1358</v>
      </c>
      <c r="B5145" s="3" t="s">
        <v>2469</v>
      </c>
      <c r="C5145" s="4" t="s">
        <v>2251</v>
      </c>
      <c r="D5145" s="5" t="s">
        <v>2237</v>
      </c>
      <c r="E5145" s="4" t="s">
        <v>2238</v>
      </c>
      <c r="F5145" s="6">
        <v>10414.75</v>
      </c>
      <c r="G5145" s="4">
        <v>686207</v>
      </c>
      <c r="H5145" s="4">
        <v>929147</v>
      </c>
      <c r="I5145" s="5">
        <v>11.2089368</v>
      </c>
      <c r="J5145" s="5">
        <v>1.3540331124573</v>
      </c>
      <c r="K5145" s="5" t="s">
        <v>30</v>
      </c>
      <c r="L5145" s="5">
        <v>769</v>
      </c>
      <c r="M5145" s="7" t="s">
        <v>2470</v>
      </c>
      <c r="N5145" s="7" t="s">
        <v>2471</v>
      </c>
      <c r="O5145" s="9" t="str">
        <f t="shared" si="320"/>
        <v>2020-01-21</v>
      </c>
      <c r="P5145" s="1" t="str">
        <f>VLOOKUP(K5145,de_para!$A$2:$B$46,2,0)</f>
        <v>Lead Ads</v>
      </c>
      <c r="Q5145" s="1">
        <v>0</v>
      </c>
      <c r="R5145" s="1">
        <f t="shared" si="321"/>
        <v>1</v>
      </c>
      <c r="S5145" s="1">
        <f t="shared" si="322"/>
        <v>2020</v>
      </c>
      <c r="T5145" s="1">
        <f t="shared" si="323"/>
        <v>1</v>
      </c>
    </row>
    <row r="5146" spans="1:20" x14ac:dyDescent="0.2">
      <c r="A5146" s="3" t="s">
        <v>2327</v>
      </c>
      <c r="B5146" s="3" t="s">
        <v>2469</v>
      </c>
      <c r="C5146" s="4" t="s">
        <v>2328</v>
      </c>
      <c r="D5146" s="5" t="s">
        <v>1503</v>
      </c>
      <c r="E5146" s="4" t="s">
        <v>1504</v>
      </c>
      <c r="F5146" s="6">
        <v>108.61</v>
      </c>
      <c r="G5146" s="4">
        <v>6294</v>
      </c>
      <c r="H5146" s="4">
        <v>9331</v>
      </c>
      <c r="I5146" s="5">
        <v>11.639695639999999</v>
      </c>
      <c r="J5146" s="5">
        <v>1.4825230378137999</v>
      </c>
      <c r="K5146" s="5" t="s">
        <v>1304</v>
      </c>
      <c r="L5146" s="5">
        <v>9</v>
      </c>
      <c r="M5146" s="7" t="s">
        <v>2470</v>
      </c>
      <c r="N5146" s="7" t="s">
        <v>2471</v>
      </c>
      <c r="O5146" s="9" t="str">
        <f t="shared" si="320"/>
        <v>2020-01-21</v>
      </c>
      <c r="P5146" s="1" t="str">
        <f>VLOOKUP(K5146,de_para!$A$2:$B$46,2,0)</f>
        <v>web event</v>
      </c>
      <c r="Q5146" s="1">
        <v>0</v>
      </c>
      <c r="R5146" s="1">
        <f t="shared" si="321"/>
        <v>1</v>
      </c>
      <c r="S5146" s="1">
        <f t="shared" si="322"/>
        <v>2020</v>
      </c>
      <c r="T5146" s="1">
        <f t="shared" si="323"/>
        <v>1</v>
      </c>
    </row>
    <row r="5147" spans="1:20" x14ac:dyDescent="0.2">
      <c r="A5147" s="3" t="s">
        <v>2498</v>
      </c>
      <c r="B5147" s="3" t="s">
        <v>2469</v>
      </c>
      <c r="C5147" s="4" t="s">
        <v>2499</v>
      </c>
      <c r="D5147" s="5" t="s">
        <v>2430</v>
      </c>
      <c r="E5147" s="4" t="s">
        <v>2431</v>
      </c>
      <c r="F5147" s="6">
        <v>0</v>
      </c>
      <c r="G5147" s="4">
        <v>0</v>
      </c>
      <c r="H5147" s="4">
        <v>0</v>
      </c>
      <c r="I5147" s="5" t="s">
        <v>42</v>
      </c>
      <c r="J5147" s="5">
        <v>0</v>
      </c>
      <c r="K5147" s="5" t="s">
        <v>2156</v>
      </c>
      <c r="L5147" s="5">
        <v>2</v>
      </c>
      <c r="M5147" s="7" t="s">
        <v>2470</v>
      </c>
      <c r="N5147" s="7" t="s">
        <v>2471</v>
      </c>
      <c r="O5147" s="9" t="str">
        <f t="shared" si="320"/>
        <v>2020-01-21</v>
      </c>
      <c r="P5147" s="1" t="str">
        <f>VLOOKUP(K5147,de_para!$A$2:$B$46,2,0)</f>
        <v>credito_confirmado</v>
      </c>
      <c r="Q5147" s="1">
        <v>0</v>
      </c>
      <c r="R5147" s="1">
        <f t="shared" si="321"/>
        <v>1</v>
      </c>
      <c r="S5147" s="1">
        <f t="shared" si="322"/>
        <v>2020</v>
      </c>
      <c r="T5147" s="1">
        <f t="shared" si="323"/>
        <v>1</v>
      </c>
    </row>
    <row r="5148" spans="1:20" x14ac:dyDescent="0.2">
      <c r="A5148" s="3" t="s">
        <v>1574</v>
      </c>
      <c r="B5148" s="3" t="s">
        <v>2469</v>
      </c>
      <c r="C5148" s="4" t="s">
        <v>2239</v>
      </c>
      <c r="D5148" s="5" t="s">
        <v>1360</v>
      </c>
      <c r="E5148" s="4" t="s">
        <v>1361</v>
      </c>
      <c r="F5148" s="6">
        <v>2137.6799999999998</v>
      </c>
      <c r="G5148" s="4">
        <v>168608</v>
      </c>
      <c r="H5148" s="4">
        <v>207483</v>
      </c>
      <c r="I5148" s="5">
        <v>10.302916379999999</v>
      </c>
      <c r="J5148" s="5">
        <v>1.2305643860315001</v>
      </c>
      <c r="K5148" s="5" t="s">
        <v>30</v>
      </c>
      <c r="L5148" s="5">
        <v>139</v>
      </c>
      <c r="M5148" s="7" t="s">
        <v>2470</v>
      </c>
      <c r="N5148" s="7" t="s">
        <v>2471</v>
      </c>
      <c r="O5148" s="9" t="str">
        <f t="shared" si="320"/>
        <v>2020-01-21</v>
      </c>
      <c r="P5148" s="1" t="str">
        <f>VLOOKUP(K5148,de_para!$A$2:$B$46,2,0)</f>
        <v>Lead Ads</v>
      </c>
      <c r="Q5148" s="1">
        <v>0</v>
      </c>
      <c r="R5148" s="1">
        <f t="shared" si="321"/>
        <v>1</v>
      </c>
      <c r="S5148" s="1">
        <f t="shared" si="322"/>
        <v>2020</v>
      </c>
      <c r="T5148" s="1">
        <f t="shared" si="323"/>
        <v>1</v>
      </c>
    </row>
    <row r="5149" spans="1:20" x14ac:dyDescent="0.2">
      <c r="A5149" s="3" t="s">
        <v>2428</v>
      </c>
      <c r="B5149" s="3" t="s">
        <v>2469</v>
      </c>
      <c r="C5149" s="4" t="s">
        <v>2429</v>
      </c>
      <c r="D5149" s="5" t="s">
        <v>2430</v>
      </c>
      <c r="E5149" s="4" t="s">
        <v>2431</v>
      </c>
      <c r="F5149" s="6">
        <v>0</v>
      </c>
      <c r="G5149" s="4">
        <v>0</v>
      </c>
      <c r="H5149" s="4">
        <v>0</v>
      </c>
      <c r="I5149" s="5" t="s">
        <v>42</v>
      </c>
      <c r="J5149" s="5">
        <v>0</v>
      </c>
      <c r="K5149" s="5" t="s">
        <v>2156</v>
      </c>
      <c r="L5149" s="5">
        <v>2</v>
      </c>
      <c r="M5149" s="7" t="s">
        <v>2470</v>
      </c>
      <c r="N5149" s="7" t="s">
        <v>2471</v>
      </c>
      <c r="O5149" s="9" t="str">
        <f t="shared" si="320"/>
        <v>2020-01-21</v>
      </c>
      <c r="P5149" s="1" t="str">
        <f>VLOOKUP(K5149,de_para!$A$2:$B$46,2,0)</f>
        <v>credito_confirmado</v>
      </c>
      <c r="Q5149" s="1">
        <v>0</v>
      </c>
      <c r="R5149" s="1">
        <f t="shared" si="321"/>
        <v>1</v>
      </c>
      <c r="S5149" s="1">
        <f t="shared" si="322"/>
        <v>2020</v>
      </c>
      <c r="T5149" s="1">
        <f t="shared" si="323"/>
        <v>1</v>
      </c>
    </row>
    <row r="5150" spans="1:20" x14ac:dyDescent="0.2">
      <c r="A5150" s="3" t="s">
        <v>2204</v>
      </c>
      <c r="B5150" s="3" t="s">
        <v>2469</v>
      </c>
      <c r="C5150" s="4" t="s">
        <v>2205</v>
      </c>
      <c r="D5150" s="5" t="s">
        <v>1503</v>
      </c>
      <c r="E5150" s="4" t="s">
        <v>1504</v>
      </c>
      <c r="F5150" s="6">
        <v>154.27000000000001</v>
      </c>
      <c r="G5150" s="4">
        <v>9974</v>
      </c>
      <c r="H5150" s="4">
        <v>12238</v>
      </c>
      <c r="I5150" s="5">
        <v>12.60581794</v>
      </c>
      <c r="J5150" s="5">
        <v>1.2269901744536</v>
      </c>
      <c r="K5150" s="5" t="s">
        <v>1304</v>
      </c>
      <c r="L5150" s="5">
        <v>14</v>
      </c>
      <c r="M5150" s="7" t="s">
        <v>2470</v>
      </c>
      <c r="N5150" s="7" t="s">
        <v>2471</v>
      </c>
      <c r="O5150" s="9" t="str">
        <f t="shared" si="320"/>
        <v>2020-01-21</v>
      </c>
      <c r="P5150" s="1" t="str">
        <f>VLOOKUP(K5150,de_para!$A$2:$B$46,2,0)</f>
        <v>web event</v>
      </c>
      <c r="Q5150" s="1">
        <v>0</v>
      </c>
      <c r="R5150" s="1">
        <f t="shared" si="321"/>
        <v>1</v>
      </c>
      <c r="S5150" s="1">
        <f t="shared" si="322"/>
        <v>2020</v>
      </c>
      <c r="T5150" s="1">
        <f t="shared" si="323"/>
        <v>1</v>
      </c>
    </row>
    <row r="5151" spans="1:20" x14ac:dyDescent="0.2">
      <c r="A5151" s="3" t="s">
        <v>1305</v>
      </c>
      <c r="B5151" s="3" t="s">
        <v>2469</v>
      </c>
      <c r="C5151" s="4" t="s">
        <v>2460</v>
      </c>
      <c r="D5151" s="5" t="s">
        <v>2372</v>
      </c>
      <c r="E5151" s="4" t="s">
        <v>2373</v>
      </c>
      <c r="F5151" s="6">
        <v>5888.98</v>
      </c>
      <c r="G5151" s="4">
        <v>285375</v>
      </c>
      <c r="H5151" s="4">
        <v>450344</v>
      </c>
      <c r="I5151" s="5">
        <v>13.076625870000001</v>
      </c>
      <c r="J5151" s="5">
        <v>1.5780779675865</v>
      </c>
      <c r="K5151" s="5" t="s">
        <v>2374</v>
      </c>
      <c r="L5151" s="5">
        <v>25</v>
      </c>
      <c r="M5151" s="7" t="s">
        <v>2470</v>
      </c>
      <c r="N5151" s="7" t="s">
        <v>2471</v>
      </c>
      <c r="O5151" s="9" t="str">
        <f t="shared" si="320"/>
        <v>2020-01-21</v>
      </c>
      <c r="P5151" s="1" t="str">
        <f>VLOOKUP(K5151,de_para!$A$2:$B$46,2,0)</f>
        <v>web event</v>
      </c>
      <c r="Q5151" s="1">
        <v>0</v>
      </c>
      <c r="R5151" s="1">
        <f t="shared" si="321"/>
        <v>1</v>
      </c>
      <c r="S5151" s="1">
        <f t="shared" si="322"/>
        <v>2020</v>
      </c>
      <c r="T5151" s="1">
        <f t="shared" si="323"/>
        <v>1</v>
      </c>
    </row>
    <row r="5152" spans="1:20" x14ac:dyDescent="0.2">
      <c r="A5152" s="3" t="s">
        <v>2232</v>
      </c>
      <c r="B5152" s="3" t="s">
        <v>2469</v>
      </c>
      <c r="C5152" s="4" t="s">
        <v>2233</v>
      </c>
      <c r="D5152" s="5" t="s">
        <v>1841</v>
      </c>
      <c r="E5152" s="4" t="s">
        <v>1842</v>
      </c>
      <c r="F5152" s="6">
        <v>2042.06</v>
      </c>
      <c r="G5152" s="4">
        <v>211328</v>
      </c>
      <c r="H5152" s="4">
        <v>243742</v>
      </c>
      <c r="I5152" s="5">
        <v>8.3779570200000002</v>
      </c>
      <c r="J5152" s="5">
        <v>1.1533824197456</v>
      </c>
      <c r="K5152" s="5" t="s">
        <v>1304</v>
      </c>
      <c r="L5152" s="5">
        <v>106</v>
      </c>
      <c r="M5152" s="7" t="s">
        <v>2470</v>
      </c>
      <c r="N5152" s="7" t="s">
        <v>2471</v>
      </c>
      <c r="O5152" s="9" t="str">
        <f t="shared" si="320"/>
        <v>2020-01-21</v>
      </c>
      <c r="P5152" s="1" t="str">
        <f>VLOOKUP(K5152,de_para!$A$2:$B$46,2,0)</f>
        <v>web event</v>
      </c>
      <c r="Q5152" s="1">
        <v>0</v>
      </c>
      <c r="R5152" s="1">
        <f t="shared" si="321"/>
        <v>1</v>
      </c>
      <c r="S5152" s="1">
        <f t="shared" si="322"/>
        <v>2020</v>
      </c>
      <c r="T5152" s="1">
        <f t="shared" si="323"/>
        <v>1</v>
      </c>
    </row>
    <row r="5153" spans="1:20" x14ac:dyDescent="0.2">
      <c r="A5153" s="3" t="s">
        <v>2135</v>
      </c>
      <c r="B5153" s="3" t="s">
        <v>2469</v>
      </c>
      <c r="C5153" s="4" t="s">
        <v>2136</v>
      </c>
      <c r="D5153" s="5" t="s">
        <v>1841</v>
      </c>
      <c r="E5153" s="4" t="s">
        <v>1842</v>
      </c>
      <c r="F5153" s="6">
        <v>896.33</v>
      </c>
      <c r="G5153" s="4">
        <v>51248</v>
      </c>
      <c r="H5153" s="4">
        <v>61465</v>
      </c>
      <c r="I5153" s="5">
        <v>14.582770679999999</v>
      </c>
      <c r="J5153" s="5">
        <v>1.1993638776147</v>
      </c>
      <c r="K5153" s="5" t="s">
        <v>1304</v>
      </c>
      <c r="L5153" s="5">
        <v>58</v>
      </c>
      <c r="M5153" s="7" t="s">
        <v>2470</v>
      </c>
      <c r="N5153" s="7" t="s">
        <v>2471</v>
      </c>
      <c r="O5153" s="9" t="str">
        <f t="shared" si="320"/>
        <v>2020-01-21</v>
      </c>
      <c r="P5153" s="1" t="str">
        <f>VLOOKUP(K5153,de_para!$A$2:$B$46,2,0)</f>
        <v>web event</v>
      </c>
      <c r="Q5153" s="1">
        <v>0</v>
      </c>
      <c r="R5153" s="1">
        <f t="shared" si="321"/>
        <v>1</v>
      </c>
      <c r="S5153" s="1">
        <f t="shared" si="322"/>
        <v>2020</v>
      </c>
      <c r="T5153" s="1">
        <f t="shared" si="323"/>
        <v>1</v>
      </c>
    </row>
    <row r="5154" spans="1:20" x14ac:dyDescent="0.2">
      <c r="A5154" s="3" t="s">
        <v>2315</v>
      </c>
      <c r="B5154" s="3" t="s">
        <v>2469</v>
      </c>
      <c r="C5154" s="4" t="s">
        <v>2316</v>
      </c>
      <c r="D5154" s="5" t="s">
        <v>2154</v>
      </c>
      <c r="E5154" s="4" t="s">
        <v>2155</v>
      </c>
      <c r="F5154" s="6">
        <v>1958.35</v>
      </c>
      <c r="G5154" s="4">
        <v>5700</v>
      </c>
      <c r="H5154" s="4">
        <v>76455</v>
      </c>
      <c r="I5154" s="5">
        <v>25.614413710000001</v>
      </c>
      <c r="J5154" s="5">
        <v>13.413157894736999</v>
      </c>
      <c r="K5154" s="5" t="s">
        <v>2156</v>
      </c>
      <c r="L5154" s="5">
        <v>2</v>
      </c>
      <c r="M5154" s="7" t="s">
        <v>2470</v>
      </c>
      <c r="N5154" s="7" t="s">
        <v>2471</v>
      </c>
      <c r="O5154" s="9" t="str">
        <f t="shared" si="320"/>
        <v>2020-01-21</v>
      </c>
      <c r="P5154" s="1" t="str">
        <f>VLOOKUP(K5154,de_para!$A$2:$B$46,2,0)</f>
        <v>credito_confirmado</v>
      </c>
      <c r="Q5154" s="1">
        <v>0</v>
      </c>
      <c r="R5154" s="1">
        <f t="shared" si="321"/>
        <v>1</v>
      </c>
      <c r="S5154" s="1">
        <f t="shared" si="322"/>
        <v>2020</v>
      </c>
      <c r="T5154" s="1">
        <f t="shared" si="323"/>
        <v>1</v>
      </c>
    </row>
    <row r="5155" spans="1:20" x14ac:dyDescent="0.2">
      <c r="A5155" s="3" t="s">
        <v>1574</v>
      </c>
      <c r="B5155" s="3" t="s">
        <v>2469</v>
      </c>
      <c r="C5155" s="4" t="s">
        <v>2248</v>
      </c>
      <c r="D5155" s="5" t="s">
        <v>2237</v>
      </c>
      <c r="E5155" s="4" t="s">
        <v>2238</v>
      </c>
      <c r="F5155" s="6">
        <v>769.54</v>
      </c>
      <c r="G5155" s="4">
        <v>67056</v>
      </c>
      <c r="H5155" s="4">
        <v>76245</v>
      </c>
      <c r="I5155" s="5">
        <v>10.0929897</v>
      </c>
      <c r="J5155" s="5">
        <v>1.1370347172513</v>
      </c>
      <c r="K5155" s="5" t="s">
        <v>30</v>
      </c>
      <c r="L5155" s="5">
        <v>50</v>
      </c>
      <c r="M5155" s="7" t="s">
        <v>2470</v>
      </c>
      <c r="N5155" s="7" t="s">
        <v>2471</v>
      </c>
      <c r="O5155" s="9" t="str">
        <f t="shared" si="320"/>
        <v>2020-01-21</v>
      </c>
      <c r="P5155" s="1" t="str">
        <f>VLOOKUP(K5155,de_para!$A$2:$B$46,2,0)</f>
        <v>Lead Ads</v>
      </c>
      <c r="Q5155" s="1">
        <v>0</v>
      </c>
      <c r="R5155" s="1">
        <f t="shared" si="321"/>
        <v>1</v>
      </c>
      <c r="S5155" s="1">
        <f t="shared" si="322"/>
        <v>2020</v>
      </c>
      <c r="T5155" s="1">
        <f t="shared" si="323"/>
        <v>1</v>
      </c>
    </row>
    <row r="5156" spans="1:20" x14ac:dyDescent="0.2">
      <c r="A5156" s="3" t="s">
        <v>1548</v>
      </c>
      <c r="B5156" s="3" t="s">
        <v>2469</v>
      </c>
      <c r="C5156" s="4" t="s">
        <v>1640</v>
      </c>
      <c r="D5156" s="5" t="s">
        <v>1524</v>
      </c>
      <c r="E5156" s="4" t="s">
        <v>1525</v>
      </c>
      <c r="F5156" s="6">
        <v>6167.8</v>
      </c>
      <c r="G5156" s="4">
        <v>124062</v>
      </c>
      <c r="H5156" s="4">
        <v>388684</v>
      </c>
      <c r="I5156" s="5">
        <v>15.86841753</v>
      </c>
      <c r="J5156" s="5">
        <v>3.1329818961487002</v>
      </c>
      <c r="K5156" s="5" t="s">
        <v>19</v>
      </c>
      <c r="L5156" s="5">
        <v>127</v>
      </c>
      <c r="M5156" s="7" t="s">
        <v>2470</v>
      </c>
      <c r="N5156" s="7" t="s">
        <v>2471</v>
      </c>
      <c r="O5156" s="9" t="str">
        <f t="shared" si="320"/>
        <v>2020-01-21</v>
      </c>
      <c r="P5156" s="1" t="str">
        <f>VLOOKUP(K5156,de_para!$A$2:$B$46,2,0)</f>
        <v>web event</v>
      </c>
      <c r="Q5156" s="1">
        <v>0</v>
      </c>
      <c r="R5156" s="1">
        <f t="shared" si="321"/>
        <v>1</v>
      </c>
      <c r="S5156" s="1">
        <f t="shared" si="322"/>
        <v>2020</v>
      </c>
      <c r="T5156" s="1">
        <f t="shared" si="323"/>
        <v>1</v>
      </c>
    </row>
    <row r="5157" spans="1:20" x14ac:dyDescent="0.2">
      <c r="A5157" s="3" t="s">
        <v>2445</v>
      </c>
      <c r="B5157" s="3" t="s">
        <v>2469</v>
      </c>
      <c r="C5157" s="4" t="s">
        <v>2446</v>
      </c>
      <c r="D5157" s="5" t="s">
        <v>1360</v>
      </c>
      <c r="E5157" s="4" t="s">
        <v>1361</v>
      </c>
      <c r="F5157" s="6">
        <v>333.02</v>
      </c>
      <c r="G5157" s="4">
        <v>20508</v>
      </c>
      <c r="H5157" s="4">
        <v>33260</v>
      </c>
      <c r="I5157" s="5">
        <v>10.012627780000001</v>
      </c>
      <c r="J5157" s="5">
        <v>1.6218061244391999</v>
      </c>
      <c r="K5157" s="5" t="s">
        <v>30</v>
      </c>
      <c r="L5157" s="5">
        <v>18</v>
      </c>
      <c r="M5157" s="7" t="s">
        <v>2470</v>
      </c>
      <c r="N5157" s="7" t="s">
        <v>2471</v>
      </c>
      <c r="O5157" s="9" t="str">
        <f t="shared" si="320"/>
        <v>2020-01-21</v>
      </c>
      <c r="P5157" s="1" t="str">
        <f>VLOOKUP(K5157,de_para!$A$2:$B$46,2,0)</f>
        <v>Lead Ads</v>
      </c>
      <c r="Q5157" s="1">
        <v>0</v>
      </c>
      <c r="R5157" s="1">
        <f t="shared" si="321"/>
        <v>1</v>
      </c>
      <c r="S5157" s="1">
        <f t="shared" si="322"/>
        <v>2020</v>
      </c>
      <c r="T5157" s="1">
        <f t="shared" si="323"/>
        <v>1</v>
      </c>
    </row>
    <row r="5158" spans="1:20" x14ac:dyDescent="0.2">
      <c r="A5158" s="3" t="s">
        <v>2200</v>
      </c>
      <c r="B5158" s="3" t="s">
        <v>2469</v>
      </c>
      <c r="C5158" s="4" t="s">
        <v>2201</v>
      </c>
      <c r="D5158" s="5" t="s">
        <v>1416</v>
      </c>
      <c r="E5158" s="4" t="s">
        <v>1417</v>
      </c>
      <c r="F5158" s="6">
        <v>115.83</v>
      </c>
      <c r="G5158" s="4">
        <v>7904</v>
      </c>
      <c r="H5158" s="4">
        <v>8855</v>
      </c>
      <c r="I5158" s="5">
        <v>13.08074534</v>
      </c>
      <c r="J5158" s="5">
        <v>1.1203188259109</v>
      </c>
      <c r="K5158" s="5" t="s">
        <v>200</v>
      </c>
      <c r="L5158" s="5">
        <v>24</v>
      </c>
      <c r="M5158" s="7" t="s">
        <v>2470</v>
      </c>
      <c r="N5158" s="7" t="s">
        <v>2471</v>
      </c>
      <c r="O5158" s="9" t="str">
        <f t="shared" si="320"/>
        <v>2020-01-21</v>
      </c>
      <c r="P5158" s="1" t="str">
        <f>VLOOKUP(K5158,de_para!$A$2:$B$46,2,0)</f>
        <v>Mensagem</v>
      </c>
      <c r="Q5158" s="1">
        <v>1</v>
      </c>
      <c r="R5158" s="1">
        <f t="shared" si="321"/>
        <v>1</v>
      </c>
      <c r="S5158" s="1">
        <f t="shared" si="322"/>
        <v>2020</v>
      </c>
      <c r="T5158" s="1">
        <f t="shared" si="323"/>
        <v>1</v>
      </c>
    </row>
    <row r="5159" spans="1:20" x14ac:dyDescent="0.2">
      <c r="A5159" s="3" t="s">
        <v>1305</v>
      </c>
      <c r="B5159" s="3" t="s">
        <v>2469</v>
      </c>
      <c r="C5159" s="4" t="s">
        <v>1738</v>
      </c>
      <c r="D5159" s="5" t="s">
        <v>1108</v>
      </c>
      <c r="E5159" s="4" t="s">
        <v>1109</v>
      </c>
      <c r="F5159" s="6">
        <v>3590.27</v>
      </c>
      <c r="G5159" s="4">
        <v>257981</v>
      </c>
      <c r="H5159" s="4">
        <v>386294</v>
      </c>
      <c r="I5159" s="5">
        <v>9.2941386599999998</v>
      </c>
      <c r="J5159" s="5">
        <v>1.4973738376082</v>
      </c>
      <c r="K5159" s="5" t="s">
        <v>19</v>
      </c>
      <c r="L5159" s="5">
        <v>19</v>
      </c>
      <c r="M5159" s="7" t="s">
        <v>2470</v>
      </c>
      <c r="N5159" s="7" t="s">
        <v>2471</v>
      </c>
      <c r="O5159" s="9" t="str">
        <f t="shared" si="320"/>
        <v>2020-01-21</v>
      </c>
      <c r="P5159" s="1" t="str">
        <f>VLOOKUP(K5159,de_para!$A$2:$B$46,2,0)</f>
        <v>web event</v>
      </c>
      <c r="Q5159" s="1">
        <v>0</v>
      </c>
      <c r="R5159" s="1">
        <f t="shared" si="321"/>
        <v>1</v>
      </c>
      <c r="S5159" s="1">
        <f t="shared" si="322"/>
        <v>2020</v>
      </c>
      <c r="T5159" s="1">
        <f t="shared" si="323"/>
        <v>1</v>
      </c>
    </row>
    <row r="5160" spans="1:20" x14ac:dyDescent="0.2">
      <c r="A5160" s="3" t="s">
        <v>2445</v>
      </c>
      <c r="B5160" s="3" t="s">
        <v>2469</v>
      </c>
      <c r="C5160" s="4" t="s">
        <v>2500</v>
      </c>
      <c r="D5160" s="5" t="s">
        <v>2372</v>
      </c>
      <c r="E5160" s="4" t="s">
        <v>2373</v>
      </c>
      <c r="F5160" s="6">
        <v>146.79</v>
      </c>
      <c r="G5160" s="4">
        <v>7900</v>
      </c>
      <c r="H5160" s="4">
        <v>11643</v>
      </c>
      <c r="I5160" s="5">
        <v>12.607575369999999</v>
      </c>
      <c r="J5160" s="5">
        <v>1.4737974683544</v>
      </c>
      <c r="K5160" s="5" t="s">
        <v>2374</v>
      </c>
      <c r="L5160" s="5" t="s">
        <v>42</v>
      </c>
      <c r="M5160" s="7" t="s">
        <v>2470</v>
      </c>
      <c r="N5160" s="7" t="s">
        <v>2471</v>
      </c>
      <c r="O5160" s="9" t="str">
        <f t="shared" si="320"/>
        <v>2020-01-21</v>
      </c>
      <c r="P5160" s="1" t="str">
        <f>VLOOKUP(K5160,de_para!$A$2:$B$46,2,0)</f>
        <v>web event</v>
      </c>
      <c r="Q5160" s="1">
        <v>0</v>
      </c>
      <c r="R5160" s="1">
        <f t="shared" si="321"/>
        <v>1</v>
      </c>
      <c r="S5160" s="1">
        <f t="shared" si="322"/>
        <v>2020</v>
      </c>
      <c r="T5160" s="1">
        <f t="shared" si="323"/>
        <v>1</v>
      </c>
    </row>
    <row r="5161" spans="1:20" x14ac:dyDescent="0.2">
      <c r="A5161" s="3" t="s">
        <v>1574</v>
      </c>
      <c r="B5161" s="3" t="s">
        <v>2469</v>
      </c>
      <c r="C5161" s="4" t="s">
        <v>2245</v>
      </c>
      <c r="D5161" s="5" t="s">
        <v>1249</v>
      </c>
      <c r="E5161" s="4" t="s">
        <v>1250</v>
      </c>
      <c r="F5161" s="6">
        <v>665.18</v>
      </c>
      <c r="G5161" s="4">
        <v>94991</v>
      </c>
      <c r="H5161" s="4">
        <v>136535</v>
      </c>
      <c r="I5161" s="5">
        <v>4.87186436</v>
      </c>
      <c r="J5161" s="5">
        <v>1.4373466960028001</v>
      </c>
      <c r="K5161" s="5" t="s">
        <v>1251</v>
      </c>
      <c r="L5161" s="5">
        <v>4</v>
      </c>
      <c r="M5161" s="7" t="s">
        <v>2470</v>
      </c>
      <c r="N5161" s="7" t="s">
        <v>2471</v>
      </c>
      <c r="O5161" s="9" t="str">
        <f t="shared" si="320"/>
        <v>2020-01-21</v>
      </c>
      <c r="P5161" s="1" t="str">
        <f>VLOOKUP(K5161,de_para!$A$2:$B$46,2,0)</f>
        <v>Credenciamento</v>
      </c>
      <c r="Q5161" s="1">
        <v>0</v>
      </c>
      <c r="R5161" s="1">
        <f t="shared" si="321"/>
        <v>1</v>
      </c>
      <c r="S5161" s="1">
        <f t="shared" si="322"/>
        <v>2020</v>
      </c>
      <c r="T5161" s="1">
        <f t="shared" si="323"/>
        <v>1</v>
      </c>
    </row>
    <row r="5162" spans="1:20" x14ac:dyDescent="0.2">
      <c r="A5162" s="3" t="s">
        <v>2445</v>
      </c>
      <c r="B5162" s="3" t="s">
        <v>2469</v>
      </c>
      <c r="C5162" s="4" t="s">
        <v>2454</v>
      </c>
      <c r="D5162" s="5" t="s">
        <v>2237</v>
      </c>
      <c r="E5162" s="4" t="s">
        <v>2238</v>
      </c>
      <c r="F5162" s="6">
        <v>416.78</v>
      </c>
      <c r="G5162" s="4">
        <v>22936</v>
      </c>
      <c r="H5162" s="4">
        <v>37645</v>
      </c>
      <c r="I5162" s="5">
        <v>11.07132421</v>
      </c>
      <c r="J5162" s="5">
        <v>1.6413062434601</v>
      </c>
      <c r="K5162" s="5" t="s">
        <v>30</v>
      </c>
      <c r="L5162" s="5">
        <v>15</v>
      </c>
      <c r="M5162" s="7" t="s">
        <v>2470</v>
      </c>
      <c r="N5162" s="7" t="s">
        <v>2471</v>
      </c>
      <c r="O5162" s="9" t="str">
        <f t="shared" si="320"/>
        <v>2020-01-21</v>
      </c>
      <c r="P5162" s="1" t="str">
        <f>VLOOKUP(K5162,de_para!$A$2:$B$46,2,0)</f>
        <v>Lead Ads</v>
      </c>
      <c r="Q5162" s="1">
        <v>0</v>
      </c>
      <c r="R5162" s="1">
        <f t="shared" si="321"/>
        <v>1</v>
      </c>
      <c r="S5162" s="1">
        <f t="shared" si="322"/>
        <v>2020</v>
      </c>
      <c r="T5162" s="1">
        <f t="shared" si="323"/>
        <v>1</v>
      </c>
    </row>
    <row r="5163" spans="1:20" x14ac:dyDescent="0.2">
      <c r="A5163" s="3" t="s">
        <v>1574</v>
      </c>
      <c r="B5163" s="3" t="s">
        <v>2469</v>
      </c>
      <c r="C5163" s="4" t="s">
        <v>2501</v>
      </c>
      <c r="D5163" s="5" t="s">
        <v>1416</v>
      </c>
      <c r="E5163" s="4" t="s">
        <v>1417</v>
      </c>
      <c r="F5163" s="6">
        <v>77.790000000000006</v>
      </c>
      <c r="G5163" s="4">
        <v>6446</v>
      </c>
      <c r="H5163" s="4">
        <v>7099</v>
      </c>
      <c r="I5163" s="5">
        <v>10.957881390000001</v>
      </c>
      <c r="J5163" s="5">
        <v>1.1013031337263</v>
      </c>
      <c r="K5163" s="5" t="s">
        <v>200</v>
      </c>
      <c r="L5163" s="5">
        <v>4</v>
      </c>
      <c r="M5163" s="7" t="s">
        <v>2470</v>
      </c>
      <c r="N5163" s="7" t="s">
        <v>2471</v>
      </c>
      <c r="O5163" s="9" t="str">
        <f t="shared" si="320"/>
        <v>2020-01-21</v>
      </c>
      <c r="P5163" s="1" t="str">
        <f>VLOOKUP(K5163,de_para!$A$2:$B$46,2,0)</f>
        <v>Mensagem</v>
      </c>
      <c r="Q5163" s="1">
        <v>1</v>
      </c>
      <c r="R5163" s="1">
        <f t="shared" si="321"/>
        <v>1</v>
      </c>
      <c r="S5163" s="1">
        <f t="shared" si="322"/>
        <v>2020</v>
      </c>
      <c r="T5163" s="1">
        <f t="shared" si="323"/>
        <v>1</v>
      </c>
    </row>
    <row r="5164" spans="1:20" x14ac:dyDescent="0.2">
      <c r="A5164" s="3" t="s">
        <v>2360</v>
      </c>
      <c r="B5164" s="3" t="s">
        <v>2469</v>
      </c>
      <c r="C5164" s="4" t="s">
        <v>2361</v>
      </c>
      <c r="D5164" s="5" t="s">
        <v>2362</v>
      </c>
      <c r="E5164" s="4" t="s">
        <v>2363</v>
      </c>
      <c r="F5164" s="6">
        <v>584.41</v>
      </c>
      <c r="G5164" s="4">
        <v>31328</v>
      </c>
      <c r="H5164" s="4">
        <v>43243</v>
      </c>
      <c r="I5164" s="5">
        <v>13.514557269999999</v>
      </c>
      <c r="J5164" s="5">
        <v>1.3803306945863001</v>
      </c>
      <c r="K5164" s="5" t="s">
        <v>1251</v>
      </c>
      <c r="L5164" s="5">
        <v>5</v>
      </c>
      <c r="M5164" s="7" t="s">
        <v>2470</v>
      </c>
      <c r="N5164" s="7" t="s">
        <v>2471</v>
      </c>
      <c r="O5164" s="9" t="str">
        <f t="shared" si="320"/>
        <v>2020-01-21</v>
      </c>
      <c r="P5164" s="1" t="str">
        <f>VLOOKUP(K5164,de_para!$A$2:$B$46,2,0)</f>
        <v>Credenciamento</v>
      </c>
      <c r="Q5164" s="1">
        <v>1</v>
      </c>
      <c r="R5164" s="1">
        <f t="shared" si="321"/>
        <v>1</v>
      </c>
      <c r="S5164" s="1">
        <f t="shared" si="322"/>
        <v>2020</v>
      </c>
      <c r="T5164" s="1">
        <f t="shared" si="323"/>
        <v>1</v>
      </c>
    </row>
    <row r="5165" spans="1:20" x14ac:dyDescent="0.2">
      <c r="A5165" s="3" t="s">
        <v>2006</v>
      </c>
      <c r="B5165" s="3" t="s">
        <v>2469</v>
      </c>
      <c r="C5165" s="4" t="s">
        <v>2007</v>
      </c>
      <c r="D5165" s="5" t="s">
        <v>1841</v>
      </c>
      <c r="E5165" s="4" t="s">
        <v>1842</v>
      </c>
      <c r="F5165" s="6">
        <v>5294.39</v>
      </c>
      <c r="G5165" s="4">
        <v>299071</v>
      </c>
      <c r="H5165" s="4">
        <v>436775</v>
      </c>
      <c r="I5165" s="5">
        <v>12.121549999999999</v>
      </c>
      <c r="J5165" s="5">
        <v>1.4604391599319</v>
      </c>
      <c r="K5165" s="5" t="s">
        <v>1304</v>
      </c>
      <c r="L5165" s="5">
        <v>337</v>
      </c>
      <c r="M5165" s="7" t="s">
        <v>2470</v>
      </c>
      <c r="N5165" s="7" t="s">
        <v>2471</v>
      </c>
      <c r="O5165" s="9" t="str">
        <f t="shared" si="320"/>
        <v>2020-01-21</v>
      </c>
      <c r="P5165" s="1" t="str">
        <f>VLOOKUP(K5165,de_para!$A$2:$B$46,2,0)</f>
        <v>web event</v>
      </c>
      <c r="Q5165" s="1">
        <v>0</v>
      </c>
      <c r="R5165" s="1">
        <f t="shared" si="321"/>
        <v>1</v>
      </c>
      <c r="S5165" s="1">
        <f t="shared" si="322"/>
        <v>2020</v>
      </c>
      <c r="T5165" s="1">
        <f t="shared" si="323"/>
        <v>1</v>
      </c>
    </row>
    <row r="5166" spans="1:20" x14ac:dyDescent="0.2">
      <c r="A5166" s="3" t="s">
        <v>2191</v>
      </c>
      <c r="B5166" s="3" t="s">
        <v>2469</v>
      </c>
      <c r="C5166" s="4" t="s">
        <v>2254</v>
      </c>
      <c r="D5166" s="5" t="s">
        <v>1416</v>
      </c>
      <c r="E5166" s="4" t="s">
        <v>1417</v>
      </c>
      <c r="F5166" s="6">
        <v>7177.04</v>
      </c>
      <c r="G5166" s="4">
        <v>417215</v>
      </c>
      <c r="H5166" s="4">
        <v>544840</v>
      </c>
      <c r="I5166" s="5">
        <v>13.172747960000001</v>
      </c>
      <c r="J5166" s="5">
        <v>1.3058974389703</v>
      </c>
      <c r="K5166" s="5" t="s">
        <v>200</v>
      </c>
      <c r="L5166" s="5">
        <v>597</v>
      </c>
      <c r="M5166" s="7" t="s">
        <v>2470</v>
      </c>
      <c r="N5166" s="7" t="s">
        <v>2471</v>
      </c>
      <c r="O5166" s="9" t="str">
        <f t="shared" si="320"/>
        <v>2020-01-21</v>
      </c>
      <c r="P5166" s="1" t="str">
        <f>VLOOKUP(K5166,de_para!$A$2:$B$46,2,0)</f>
        <v>Mensagem</v>
      </c>
      <c r="Q5166" s="1">
        <v>1</v>
      </c>
      <c r="R5166" s="1">
        <f t="shared" si="321"/>
        <v>1</v>
      </c>
      <c r="S5166" s="1">
        <f t="shared" si="322"/>
        <v>2020</v>
      </c>
      <c r="T5166" s="1">
        <f t="shared" si="323"/>
        <v>1</v>
      </c>
    </row>
    <row r="5167" spans="1:20" x14ac:dyDescent="0.2">
      <c r="A5167" s="3" t="s">
        <v>1574</v>
      </c>
      <c r="B5167" s="3" t="s">
        <v>2469</v>
      </c>
      <c r="C5167" s="4" t="s">
        <v>2371</v>
      </c>
      <c r="D5167" s="5" t="s">
        <v>2372</v>
      </c>
      <c r="E5167" s="4" t="s">
        <v>2373</v>
      </c>
      <c r="F5167" s="6">
        <v>5990.91</v>
      </c>
      <c r="G5167" s="4">
        <v>299837</v>
      </c>
      <c r="H5167" s="4">
        <v>436880</v>
      </c>
      <c r="I5167" s="5">
        <v>13.71294177</v>
      </c>
      <c r="J5167" s="5">
        <v>1.4570583350287001</v>
      </c>
      <c r="K5167" s="5" t="s">
        <v>2374</v>
      </c>
      <c r="L5167" s="5">
        <v>19</v>
      </c>
      <c r="M5167" s="7" t="s">
        <v>2470</v>
      </c>
      <c r="N5167" s="7" t="s">
        <v>2471</v>
      </c>
      <c r="O5167" s="9" t="str">
        <f t="shared" si="320"/>
        <v>2020-01-21</v>
      </c>
      <c r="P5167" s="1" t="str">
        <f>VLOOKUP(K5167,de_para!$A$2:$B$46,2,0)</f>
        <v>web event</v>
      </c>
      <c r="Q5167" s="1">
        <v>0</v>
      </c>
      <c r="R5167" s="1">
        <f t="shared" si="321"/>
        <v>1</v>
      </c>
      <c r="S5167" s="1">
        <f t="shared" si="322"/>
        <v>2020</v>
      </c>
      <c r="T5167" s="1">
        <f t="shared" si="323"/>
        <v>1</v>
      </c>
    </row>
    <row r="5168" spans="1:20" x14ac:dyDescent="0.2">
      <c r="A5168" s="3" t="s">
        <v>1446</v>
      </c>
      <c r="B5168" s="3" t="s">
        <v>2469</v>
      </c>
      <c r="C5168" s="4" t="s">
        <v>1447</v>
      </c>
      <c r="D5168" s="5" t="s">
        <v>1416</v>
      </c>
      <c r="E5168" s="4" t="s">
        <v>1417</v>
      </c>
      <c r="F5168" s="6">
        <v>13467.96</v>
      </c>
      <c r="G5168" s="4">
        <v>1407998</v>
      </c>
      <c r="H5168" s="4">
        <v>1822187</v>
      </c>
      <c r="I5168" s="5">
        <v>7.3910965199999996</v>
      </c>
      <c r="J5168" s="5">
        <v>1.294168741717</v>
      </c>
      <c r="K5168" s="5" t="s">
        <v>200</v>
      </c>
      <c r="L5168" s="5">
        <v>1210</v>
      </c>
      <c r="M5168" s="7" t="s">
        <v>2470</v>
      </c>
      <c r="N5168" s="7" t="s">
        <v>2471</v>
      </c>
      <c r="O5168" s="9" t="str">
        <f t="shared" si="320"/>
        <v>2020-01-21</v>
      </c>
      <c r="P5168" s="1" t="str">
        <f>VLOOKUP(K5168,de_para!$A$2:$B$46,2,0)</f>
        <v>Mensagem</v>
      </c>
      <c r="Q5168" s="1">
        <v>1</v>
      </c>
      <c r="R5168" s="1">
        <f t="shared" si="321"/>
        <v>1</v>
      </c>
      <c r="S5168" s="1">
        <f t="shared" si="322"/>
        <v>2020</v>
      </c>
      <c r="T5168" s="1">
        <f t="shared" si="323"/>
        <v>1</v>
      </c>
    </row>
    <row r="5169" spans="1:20" x14ac:dyDescent="0.2">
      <c r="A5169" s="3" t="s">
        <v>2336</v>
      </c>
      <c r="B5169" s="3" t="s">
        <v>2469</v>
      </c>
      <c r="C5169" s="4" t="s">
        <v>2337</v>
      </c>
      <c r="D5169" s="5" t="s">
        <v>2338</v>
      </c>
      <c r="E5169" s="4" t="s">
        <v>2339</v>
      </c>
      <c r="F5169" s="6">
        <v>4136.8</v>
      </c>
      <c r="G5169" s="4">
        <v>17180</v>
      </c>
      <c r="H5169" s="4">
        <v>193912</v>
      </c>
      <c r="I5169" s="5">
        <v>21.333388339999999</v>
      </c>
      <c r="J5169" s="5">
        <v>11.287077997672</v>
      </c>
      <c r="K5169" s="5" t="s">
        <v>2156</v>
      </c>
      <c r="L5169" s="5">
        <v>6</v>
      </c>
      <c r="M5169" s="7" t="s">
        <v>2470</v>
      </c>
      <c r="N5169" s="7" t="s">
        <v>2471</v>
      </c>
      <c r="O5169" s="9" t="str">
        <f t="shared" si="320"/>
        <v>2020-01-21</v>
      </c>
      <c r="P5169" s="1" t="str">
        <f>VLOOKUP(K5169,de_para!$A$2:$B$46,2,0)</f>
        <v>credito_confirmado</v>
      </c>
      <c r="Q5169" s="1">
        <v>0</v>
      </c>
      <c r="R5169" s="1">
        <f t="shared" si="321"/>
        <v>1</v>
      </c>
      <c r="S5169" s="1">
        <f t="shared" si="322"/>
        <v>2020</v>
      </c>
      <c r="T5169" s="1">
        <f t="shared" si="323"/>
        <v>1</v>
      </c>
    </row>
    <row r="5170" spans="1:20" x14ac:dyDescent="0.2">
      <c r="A5170" s="3" t="s">
        <v>1305</v>
      </c>
      <c r="B5170" s="3" t="s">
        <v>2469</v>
      </c>
      <c r="C5170" s="4" t="s">
        <v>2049</v>
      </c>
      <c r="D5170" s="5" t="s">
        <v>1360</v>
      </c>
      <c r="E5170" s="4" t="s">
        <v>1361</v>
      </c>
      <c r="F5170" s="6">
        <v>4184.59</v>
      </c>
      <c r="G5170" s="4">
        <v>240319</v>
      </c>
      <c r="H5170" s="4">
        <v>344194</v>
      </c>
      <c r="I5170" s="5">
        <v>12.157649470000001</v>
      </c>
      <c r="J5170" s="5">
        <v>1.4322379836800001</v>
      </c>
      <c r="K5170" s="5" t="s">
        <v>30</v>
      </c>
      <c r="L5170" s="5">
        <v>260</v>
      </c>
      <c r="M5170" s="7" t="s">
        <v>2470</v>
      </c>
      <c r="N5170" s="7" t="s">
        <v>2471</v>
      </c>
      <c r="O5170" s="9" t="str">
        <f t="shared" si="320"/>
        <v>2020-01-21</v>
      </c>
      <c r="P5170" s="1" t="str">
        <f>VLOOKUP(K5170,de_para!$A$2:$B$46,2,0)</f>
        <v>Lead Ads</v>
      </c>
      <c r="Q5170" s="1">
        <v>0</v>
      </c>
      <c r="R5170" s="1">
        <f t="shared" si="321"/>
        <v>1</v>
      </c>
      <c r="S5170" s="1">
        <f t="shared" si="322"/>
        <v>2020</v>
      </c>
      <c r="T5170" s="1">
        <f t="shared" si="323"/>
        <v>1</v>
      </c>
    </row>
    <row r="5171" spans="1:20" x14ac:dyDescent="0.2">
      <c r="A5171" s="3" t="s">
        <v>2322</v>
      </c>
      <c r="B5171" s="3" t="s">
        <v>2469</v>
      </c>
      <c r="C5171" s="4" t="s">
        <v>2323</v>
      </c>
      <c r="D5171" s="5" t="s">
        <v>2160</v>
      </c>
      <c r="E5171" s="4" t="s">
        <v>2161</v>
      </c>
      <c r="F5171" s="6">
        <v>2241.96</v>
      </c>
      <c r="G5171" s="4">
        <v>31008</v>
      </c>
      <c r="H5171" s="4">
        <v>176123</v>
      </c>
      <c r="I5171" s="5">
        <v>12.7295129</v>
      </c>
      <c r="J5171" s="5">
        <v>5.6799213106295001</v>
      </c>
      <c r="K5171" s="5" t="s">
        <v>2162</v>
      </c>
      <c r="L5171" s="5">
        <v>235</v>
      </c>
      <c r="M5171" s="7" t="s">
        <v>2470</v>
      </c>
      <c r="N5171" s="7" t="s">
        <v>2471</v>
      </c>
      <c r="O5171" s="9" t="str">
        <f t="shared" si="320"/>
        <v>2020-01-21</v>
      </c>
      <c r="P5171" s="1" t="str">
        <f>VLOOKUP(K5171,de_para!$A$2:$B$46,2,0)</f>
        <v>web event</v>
      </c>
      <c r="Q5171" s="1">
        <v>0</v>
      </c>
      <c r="R5171" s="1">
        <f t="shared" si="321"/>
        <v>1</v>
      </c>
      <c r="S5171" s="1">
        <f t="shared" si="322"/>
        <v>2020</v>
      </c>
      <c r="T5171" s="1">
        <f t="shared" si="323"/>
        <v>1</v>
      </c>
    </row>
    <row r="5172" spans="1:20" x14ac:dyDescent="0.2">
      <c r="A5172" s="3" t="s">
        <v>958</v>
      </c>
      <c r="B5172" s="3" t="s">
        <v>2469</v>
      </c>
      <c r="C5172" s="4" t="s">
        <v>2502</v>
      </c>
      <c r="D5172" s="5" t="s">
        <v>2313</v>
      </c>
      <c r="E5172" s="4" t="s">
        <v>2314</v>
      </c>
      <c r="F5172" s="6">
        <v>37.67</v>
      </c>
      <c r="G5172" s="4">
        <v>8326</v>
      </c>
      <c r="H5172" s="4">
        <v>8627</v>
      </c>
      <c r="I5172" s="5">
        <v>4.3665237000000001</v>
      </c>
      <c r="J5172" s="5">
        <v>1.0361518135959999</v>
      </c>
      <c r="K5172" s="5" t="s">
        <v>38</v>
      </c>
      <c r="L5172" s="5" t="s">
        <v>42</v>
      </c>
      <c r="M5172" s="7" t="s">
        <v>2470</v>
      </c>
      <c r="N5172" s="7" t="s">
        <v>2471</v>
      </c>
      <c r="O5172" s="9" t="str">
        <f t="shared" si="320"/>
        <v>2020-01-21</v>
      </c>
      <c r="P5172" s="1" t="str">
        <f>VLOOKUP(K5172,de_para!$A$2:$B$46,2,0)</f>
        <v>Credenciamento</v>
      </c>
      <c r="Q5172" s="1">
        <v>0</v>
      </c>
      <c r="R5172" s="1">
        <f t="shared" si="321"/>
        <v>1</v>
      </c>
      <c r="S5172" s="1">
        <f t="shared" si="322"/>
        <v>2020</v>
      </c>
      <c r="T5172" s="1">
        <f t="shared" si="323"/>
        <v>1</v>
      </c>
    </row>
    <row r="5173" spans="1:20" x14ac:dyDescent="0.2">
      <c r="A5173" s="3" t="s">
        <v>1466</v>
      </c>
      <c r="B5173" s="3" t="s">
        <v>2469</v>
      </c>
      <c r="C5173" s="4" t="s">
        <v>2503</v>
      </c>
      <c r="D5173" s="5" t="s">
        <v>2313</v>
      </c>
      <c r="E5173" s="4" t="s">
        <v>2314</v>
      </c>
      <c r="F5173" s="6">
        <v>549.44000000000005</v>
      </c>
      <c r="G5173" s="4">
        <v>99584</v>
      </c>
      <c r="H5173" s="4">
        <v>112621</v>
      </c>
      <c r="I5173" s="5">
        <v>4.8786638399999998</v>
      </c>
      <c r="J5173" s="5">
        <v>1.1309146047558001</v>
      </c>
      <c r="K5173" s="5" t="s">
        <v>38</v>
      </c>
      <c r="L5173" s="5" t="s">
        <v>42</v>
      </c>
      <c r="M5173" s="7" t="s">
        <v>2470</v>
      </c>
      <c r="N5173" s="7" t="s">
        <v>2471</v>
      </c>
      <c r="O5173" s="9" t="str">
        <f t="shared" si="320"/>
        <v>2020-01-21</v>
      </c>
      <c r="P5173" s="1" t="str">
        <f>VLOOKUP(K5173,de_para!$A$2:$B$46,2,0)</f>
        <v>Credenciamento</v>
      </c>
      <c r="Q5173" s="1">
        <v>0</v>
      </c>
      <c r="R5173" s="1">
        <f t="shared" si="321"/>
        <v>1</v>
      </c>
      <c r="S5173" s="1">
        <f t="shared" si="322"/>
        <v>2020</v>
      </c>
      <c r="T5173" s="1">
        <f t="shared" si="323"/>
        <v>1</v>
      </c>
    </row>
    <row r="5174" spans="1:20" x14ac:dyDescent="0.2">
      <c r="A5174" s="3" t="s">
        <v>2221</v>
      </c>
      <c r="B5174" s="3" t="s">
        <v>2469</v>
      </c>
      <c r="C5174" s="4" t="s">
        <v>2250</v>
      </c>
      <c r="D5174" s="5" t="s">
        <v>1416</v>
      </c>
      <c r="E5174" s="4" t="s">
        <v>1417</v>
      </c>
      <c r="F5174" s="6">
        <v>7895.41</v>
      </c>
      <c r="G5174" s="4">
        <v>514942</v>
      </c>
      <c r="H5174" s="4">
        <v>671749</v>
      </c>
      <c r="I5174" s="5">
        <v>11.7535121</v>
      </c>
      <c r="J5174" s="5">
        <v>1.3045139064205</v>
      </c>
      <c r="K5174" s="5" t="s">
        <v>200</v>
      </c>
      <c r="L5174" s="5">
        <v>584</v>
      </c>
      <c r="M5174" s="7" t="s">
        <v>2470</v>
      </c>
      <c r="N5174" s="7" t="s">
        <v>2471</v>
      </c>
      <c r="O5174" s="9" t="str">
        <f t="shared" si="320"/>
        <v>2020-01-21</v>
      </c>
      <c r="P5174" s="1" t="str">
        <f>VLOOKUP(K5174,de_para!$A$2:$B$46,2,0)</f>
        <v>Mensagem</v>
      </c>
      <c r="Q5174" s="1">
        <v>1</v>
      </c>
      <c r="R5174" s="1">
        <f t="shared" si="321"/>
        <v>1</v>
      </c>
      <c r="S5174" s="1">
        <f t="shared" si="322"/>
        <v>2020</v>
      </c>
      <c r="T5174" s="1">
        <f t="shared" si="323"/>
        <v>1</v>
      </c>
    </row>
    <row r="5175" spans="1:20" x14ac:dyDescent="0.2">
      <c r="A5175" s="3" t="s">
        <v>2212</v>
      </c>
      <c r="B5175" s="3" t="s">
        <v>2469</v>
      </c>
      <c r="C5175" s="4" t="s">
        <v>2213</v>
      </c>
      <c r="D5175" s="5" t="s">
        <v>2165</v>
      </c>
      <c r="E5175" s="4" t="s">
        <v>2166</v>
      </c>
      <c r="F5175" s="6">
        <v>115.06</v>
      </c>
      <c r="G5175" s="4">
        <v>49744</v>
      </c>
      <c r="H5175" s="4">
        <v>110199</v>
      </c>
      <c r="I5175" s="5">
        <v>1.04411111</v>
      </c>
      <c r="J5175" s="5">
        <v>2.2153224509489</v>
      </c>
      <c r="K5175" s="5" t="s">
        <v>2167</v>
      </c>
      <c r="L5175" s="5">
        <v>626</v>
      </c>
      <c r="M5175" s="7" t="s">
        <v>2470</v>
      </c>
      <c r="N5175" s="7" t="s">
        <v>2471</v>
      </c>
      <c r="O5175" s="9" t="str">
        <f t="shared" si="320"/>
        <v>2020-01-21</v>
      </c>
      <c r="P5175" s="1" t="str">
        <f>VLOOKUP(K5175,de_para!$A$2:$B$46,2,0)</f>
        <v>web event</v>
      </c>
      <c r="Q5175" s="1">
        <v>0</v>
      </c>
      <c r="R5175" s="1">
        <f t="shared" si="321"/>
        <v>1</v>
      </c>
      <c r="S5175" s="1">
        <f t="shared" si="322"/>
        <v>2020</v>
      </c>
      <c r="T5175" s="1">
        <f t="shared" si="323"/>
        <v>1</v>
      </c>
    </row>
    <row r="5176" spans="1:20" x14ac:dyDescent="0.2">
      <c r="A5176" s="3" t="s">
        <v>311</v>
      </c>
      <c r="B5176" s="3" t="s">
        <v>2469</v>
      </c>
      <c r="C5176" s="4" t="s">
        <v>2312</v>
      </c>
      <c r="D5176" s="5" t="s">
        <v>2313</v>
      </c>
      <c r="E5176" s="4" t="s">
        <v>2314</v>
      </c>
      <c r="F5176" s="6">
        <v>7499.46</v>
      </c>
      <c r="G5176" s="4">
        <v>615163</v>
      </c>
      <c r="H5176" s="4">
        <v>1093176</v>
      </c>
      <c r="I5176" s="5">
        <v>6.8602493999999998</v>
      </c>
      <c r="J5176" s="5">
        <v>1.7770509604771001</v>
      </c>
      <c r="K5176" s="5" t="s">
        <v>38</v>
      </c>
      <c r="L5176" s="5">
        <v>20</v>
      </c>
      <c r="M5176" s="7" t="s">
        <v>2470</v>
      </c>
      <c r="N5176" s="7" t="s">
        <v>2471</v>
      </c>
      <c r="O5176" s="9" t="str">
        <f t="shared" si="320"/>
        <v>2020-01-21</v>
      </c>
      <c r="P5176" s="1" t="str">
        <f>VLOOKUP(K5176,de_para!$A$2:$B$46,2,0)</f>
        <v>Credenciamento</v>
      </c>
      <c r="Q5176" s="1">
        <v>0</v>
      </c>
      <c r="R5176" s="1">
        <f t="shared" si="321"/>
        <v>1</v>
      </c>
      <c r="S5176" s="1">
        <f t="shared" si="322"/>
        <v>2020</v>
      </c>
      <c r="T5176" s="1">
        <f t="shared" si="323"/>
        <v>1</v>
      </c>
    </row>
    <row r="5177" spans="1:20" x14ac:dyDescent="0.2">
      <c r="A5177" s="3" t="s">
        <v>2425</v>
      </c>
      <c r="B5177" s="3" t="s">
        <v>2469</v>
      </c>
      <c r="C5177" s="4" t="s">
        <v>2426</v>
      </c>
      <c r="D5177" s="5" t="s">
        <v>2385</v>
      </c>
      <c r="E5177" s="4" t="s">
        <v>2386</v>
      </c>
      <c r="F5177" s="6">
        <v>0</v>
      </c>
      <c r="G5177" s="4">
        <v>0</v>
      </c>
      <c r="H5177" s="4">
        <v>0</v>
      </c>
      <c r="I5177" s="5" t="s">
        <v>42</v>
      </c>
      <c r="J5177" s="5">
        <v>0</v>
      </c>
      <c r="K5177" s="5" t="s">
        <v>2387</v>
      </c>
      <c r="L5177" s="5">
        <v>23</v>
      </c>
      <c r="M5177" s="7" t="s">
        <v>2470</v>
      </c>
      <c r="N5177" s="7" t="s">
        <v>2471</v>
      </c>
      <c r="O5177" s="9" t="str">
        <f t="shared" si="320"/>
        <v>2020-01-21</v>
      </c>
      <c r="P5177" s="1" t="str">
        <f>VLOOKUP(K5177,de_para!$A$2:$B$46,2,0)</f>
        <v>web event</v>
      </c>
      <c r="Q5177" s="1">
        <v>0</v>
      </c>
      <c r="R5177" s="1">
        <f t="shared" si="321"/>
        <v>1</v>
      </c>
      <c r="S5177" s="1">
        <f t="shared" si="322"/>
        <v>2020</v>
      </c>
      <c r="T5177" s="1">
        <f t="shared" si="323"/>
        <v>1</v>
      </c>
    </row>
    <row r="5178" spans="1:20" x14ac:dyDescent="0.2">
      <c r="A5178" s="3" t="s">
        <v>958</v>
      </c>
      <c r="B5178" s="3" t="s">
        <v>2469</v>
      </c>
      <c r="C5178" s="4" t="s">
        <v>2420</v>
      </c>
      <c r="D5178" s="5" t="s">
        <v>2394</v>
      </c>
      <c r="E5178" s="4" t="s">
        <v>2395</v>
      </c>
      <c r="F5178" s="6">
        <v>79.95</v>
      </c>
      <c r="G5178" s="4">
        <v>19348</v>
      </c>
      <c r="H5178" s="4">
        <v>19692</v>
      </c>
      <c r="I5178" s="5">
        <v>4.0600243799999998</v>
      </c>
      <c r="J5178" s="5">
        <v>1.0177796154640999</v>
      </c>
      <c r="K5178" s="5" t="s">
        <v>2396</v>
      </c>
      <c r="L5178" s="5">
        <v>1</v>
      </c>
      <c r="M5178" s="7" t="s">
        <v>2470</v>
      </c>
      <c r="N5178" s="7" t="s">
        <v>2471</v>
      </c>
      <c r="O5178" s="9" t="str">
        <f t="shared" si="320"/>
        <v>2020-01-21</v>
      </c>
      <c r="P5178" s="1" t="str">
        <f>VLOOKUP(K5178,de_para!$A$2:$B$46,2,0)</f>
        <v>Credenciamento</v>
      </c>
      <c r="Q5178" s="1">
        <v>0</v>
      </c>
      <c r="R5178" s="1">
        <f t="shared" si="321"/>
        <v>1</v>
      </c>
      <c r="S5178" s="1">
        <f t="shared" si="322"/>
        <v>2020</v>
      </c>
      <c r="T5178" s="1">
        <f t="shared" si="323"/>
        <v>1</v>
      </c>
    </row>
    <row r="5179" spans="1:20" x14ac:dyDescent="0.2">
      <c r="A5179" s="3" t="s">
        <v>2246</v>
      </c>
      <c r="B5179" s="3" t="s">
        <v>2469</v>
      </c>
      <c r="C5179" s="4" t="s">
        <v>2247</v>
      </c>
      <c r="D5179" s="5" t="s">
        <v>2165</v>
      </c>
      <c r="E5179" s="4" t="s">
        <v>2166</v>
      </c>
      <c r="F5179" s="6">
        <v>79.16</v>
      </c>
      <c r="G5179" s="4">
        <v>19376</v>
      </c>
      <c r="H5179" s="4">
        <v>50306</v>
      </c>
      <c r="I5179" s="5">
        <v>1.5735697500000001</v>
      </c>
      <c r="J5179" s="5">
        <v>2.5963047068537999</v>
      </c>
      <c r="K5179" s="5" t="s">
        <v>2167</v>
      </c>
      <c r="L5179" s="5">
        <v>399</v>
      </c>
      <c r="M5179" s="7" t="s">
        <v>2470</v>
      </c>
      <c r="N5179" s="7" t="s">
        <v>2471</v>
      </c>
      <c r="O5179" s="9" t="str">
        <f t="shared" si="320"/>
        <v>2020-01-21</v>
      </c>
      <c r="P5179" s="1" t="str">
        <f>VLOOKUP(K5179,de_para!$A$2:$B$46,2,0)</f>
        <v>web event</v>
      </c>
      <c r="Q5179" s="1">
        <v>0</v>
      </c>
      <c r="R5179" s="1">
        <f t="shared" si="321"/>
        <v>1</v>
      </c>
      <c r="S5179" s="1">
        <f t="shared" si="322"/>
        <v>2020</v>
      </c>
      <c r="T5179" s="1">
        <f t="shared" si="323"/>
        <v>1</v>
      </c>
    </row>
    <row r="5180" spans="1:20" x14ac:dyDescent="0.2">
      <c r="A5180" s="3" t="s">
        <v>1592</v>
      </c>
      <c r="B5180" s="3" t="s">
        <v>2469</v>
      </c>
      <c r="C5180" s="4" t="s">
        <v>1593</v>
      </c>
      <c r="D5180" s="5" t="s">
        <v>1503</v>
      </c>
      <c r="E5180" s="4" t="s">
        <v>1504</v>
      </c>
      <c r="F5180" s="6">
        <v>1575.99</v>
      </c>
      <c r="G5180" s="4">
        <v>59936</v>
      </c>
      <c r="H5180" s="4">
        <v>144144</v>
      </c>
      <c r="I5180" s="5">
        <v>10.93344156</v>
      </c>
      <c r="J5180" s="5">
        <v>2.4049652963160999</v>
      </c>
      <c r="K5180" s="5" t="s">
        <v>1304</v>
      </c>
      <c r="L5180" s="5">
        <v>214</v>
      </c>
      <c r="M5180" s="7" t="s">
        <v>2470</v>
      </c>
      <c r="N5180" s="7" t="s">
        <v>2471</v>
      </c>
      <c r="O5180" s="9" t="str">
        <f t="shared" si="320"/>
        <v>2020-01-21</v>
      </c>
      <c r="P5180" s="1" t="str">
        <f>VLOOKUP(K5180,de_para!$A$2:$B$46,2,0)</f>
        <v>web event</v>
      </c>
      <c r="Q5180" s="1">
        <v>0</v>
      </c>
      <c r="R5180" s="1">
        <f t="shared" si="321"/>
        <v>1</v>
      </c>
      <c r="S5180" s="1">
        <f t="shared" si="322"/>
        <v>2020</v>
      </c>
      <c r="T5180" s="1">
        <f t="shared" si="323"/>
        <v>1</v>
      </c>
    </row>
    <row r="5181" spans="1:20" x14ac:dyDescent="0.2">
      <c r="A5181" s="3" t="s">
        <v>2383</v>
      </c>
      <c r="B5181" s="3" t="s">
        <v>2469</v>
      </c>
      <c r="C5181" s="4" t="s">
        <v>2384</v>
      </c>
      <c r="D5181" s="5" t="s">
        <v>2385</v>
      </c>
      <c r="E5181" s="4" t="s">
        <v>2386</v>
      </c>
      <c r="F5181" s="6">
        <v>0</v>
      </c>
      <c r="G5181" s="4">
        <v>0</v>
      </c>
      <c r="H5181" s="4">
        <v>0</v>
      </c>
      <c r="I5181" s="5" t="s">
        <v>42</v>
      </c>
      <c r="J5181" s="5">
        <v>0</v>
      </c>
      <c r="K5181" s="5" t="s">
        <v>2387</v>
      </c>
      <c r="L5181" s="5">
        <v>3</v>
      </c>
      <c r="M5181" s="7" t="s">
        <v>2470</v>
      </c>
      <c r="N5181" s="7" t="s">
        <v>2471</v>
      </c>
      <c r="O5181" s="9" t="str">
        <f t="shared" si="320"/>
        <v>2020-01-21</v>
      </c>
      <c r="P5181" s="1" t="str">
        <f>VLOOKUP(K5181,de_para!$A$2:$B$46,2,0)</f>
        <v>web event</v>
      </c>
      <c r="Q5181" s="1">
        <v>0</v>
      </c>
      <c r="R5181" s="1">
        <f t="shared" si="321"/>
        <v>1</v>
      </c>
      <c r="S5181" s="1">
        <f t="shared" si="322"/>
        <v>2020</v>
      </c>
      <c r="T5181" s="1">
        <f t="shared" si="323"/>
        <v>1</v>
      </c>
    </row>
    <row r="5182" spans="1:20" x14ac:dyDescent="0.2">
      <c r="A5182" s="3" t="s">
        <v>311</v>
      </c>
      <c r="B5182" s="3" t="s">
        <v>2469</v>
      </c>
      <c r="C5182" s="4" t="s">
        <v>2393</v>
      </c>
      <c r="D5182" s="5" t="s">
        <v>2394</v>
      </c>
      <c r="E5182" s="4" t="s">
        <v>2395</v>
      </c>
      <c r="F5182" s="6">
        <v>2605.09</v>
      </c>
      <c r="G5182" s="4">
        <v>243839</v>
      </c>
      <c r="H5182" s="4">
        <v>372217</v>
      </c>
      <c r="I5182" s="5">
        <v>6.9988474500000004</v>
      </c>
      <c r="J5182" s="5">
        <v>1.5264867392009001</v>
      </c>
      <c r="K5182" s="5" t="s">
        <v>2396</v>
      </c>
      <c r="L5182" s="5">
        <v>19</v>
      </c>
      <c r="M5182" s="7" t="s">
        <v>2470</v>
      </c>
      <c r="N5182" s="7" t="s">
        <v>2471</v>
      </c>
      <c r="O5182" s="9" t="str">
        <f t="shared" si="320"/>
        <v>2020-01-21</v>
      </c>
      <c r="P5182" s="1" t="str">
        <f>VLOOKUP(K5182,de_para!$A$2:$B$46,2,0)</f>
        <v>Credenciamento</v>
      </c>
      <c r="Q5182" s="1">
        <v>0</v>
      </c>
      <c r="R5182" s="1">
        <f t="shared" si="321"/>
        <v>1</v>
      </c>
      <c r="S5182" s="1">
        <f t="shared" si="322"/>
        <v>2020</v>
      </c>
      <c r="T5182" s="1">
        <f t="shared" si="323"/>
        <v>1</v>
      </c>
    </row>
    <row r="5183" spans="1:20" x14ac:dyDescent="0.2">
      <c r="A5183" s="3" t="s">
        <v>1305</v>
      </c>
      <c r="B5183" s="3" t="s">
        <v>2469</v>
      </c>
      <c r="C5183" s="4" t="s">
        <v>2255</v>
      </c>
      <c r="D5183" s="5" t="s">
        <v>2237</v>
      </c>
      <c r="E5183" s="4" t="s">
        <v>2238</v>
      </c>
      <c r="F5183" s="6">
        <v>896.9</v>
      </c>
      <c r="G5183" s="4">
        <v>68895</v>
      </c>
      <c r="H5183" s="4">
        <v>74818</v>
      </c>
      <c r="I5183" s="5">
        <v>11.98775696</v>
      </c>
      <c r="J5183" s="5">
        <v>1.0859714057623999</v>
      </c>
      <c r="K5183" s="5" t="s">
        <v>30</v>
      </c>
      <c r="L5183" s="5">
        <v>65</v>
      </c>
      <c r="M5183" s="7" t="s">
        <v>2470</v>
      </c>
      <c r="N5183" s="7" t="s">
        <v>2471</v>
      </c>
      <c r="O5183" s="9" t="str">
        <f t="shared" si="320"/>
        <v>2020-01-21</v>
      </c>
      <c r="P5183" s="1" t="str">
        <f>VLOOKUP(K5183,de_para!$A$2:$B$46,2,0)</f>
        <v>Lead Ads</v>
      </c>
      <c r="Q5183" s="1">
        <v>0</v>
      </c>
      <c r="R5183" s="1">
        <f t="shared" si="321"/>
        <v>1</v>
      </c>
      <c r="S5183" s="1">
        <f t="shared" si="322"/>
        <v>2020</v>
      </c>
      <c r="T5183" s="1">
        <f t="shared" si="323"/>
        <v>1</v>
      </c>
    </row>
    <row r="5184" spans="1:20" x14ac:dyDescent="0.2">
      <c r="A5184" s="3" t="s">
        <v>2336</v>
      </c>
      <c r="B5184" s="3" t="s">
        <v>2469</v>
      </c>
      <c r="C5184" s="4" t="s">
        <v>2406</v>
      </c>
      <c r="D5184" s="5" t="s">
        <v>2407</v>
      </c>
      <c r="E5184" s="4" t="s">
        <v>2408</v>
      </c>
      <c r="F5184" s="6">
        <v>613.09</v>
      </c>
      <c r="G5184" s="4">
        <v>20284</v>
      </c>
      <c r="H5184" s="4">
        <v>110890</v>
      </c>
      <c r="I5184" s="5">
        <v>5.52881234</v>
      </c>
      <c r="J5184" s="5">
        <v>5.4668704397554997</v>
      </c>
      <c r="K5184" s="5" t="s">
        <v>222</v>
      </c>
      <c r="L5184" s="5">
        <v>439</v>
      </c>
      <c r="M5184" s="7" t="s">
        <v>2470</v>
      </c>
      <c r="N5184" s="7" t="s">
        <v>2471</v>
      </c>
      <c r="O5184" s="9" t="str">
        <f t="shared" si="320"/>
        <v>2020-01-21</v>
      </c>
      <c r="P5184" s="1" t="str">
        <f>VLOOKUP(K5184,de_para!$A$2:$B$46,2,0)</f>
        <v>Mid funnel</v>
      </c>
      <c r="Q5184" s="1">
        <v>0</v>
      </c>
      <c r="R5184" s="1">
        <f t="shared" si="321"/>
        <v>1</v>
      </c>
      <c r="S5184" s="1">
        <f t="shared" si="322"/>
        <v>2020</v>
      </c>
      <c r="T5184" s="1">
        <f t="shared" si="323"/>
        <v>1</v>
      </c>
    </row>
    <row r="5185" spans="1:20" x14ac:dyDescent="0.2">
      <c r="A5185" s="3" t="s">
        <v>1574</v>
      </c>
      <c r="B5185" s="3" t="s">
        <v>2469</v>
      </c>
      <c r="C5185" s="4" t="s">
        <v>2190</v>
      </c>
      <c r="D5185" s="5" t="s">
        <v>1108</v>
      </c>
      <c r="E5185" s="4" t="s">
        <v>1109</v>
      </c>
      <c r="F5185" s="6">
        <v>3715.3</v>
      </c>
      <c r="G5185" s="4">
        <v>278142</v>
      </c>
      <c r="H5185" s="4">
        <v>411777</v>
      </c>
      <c r="I5185" s="5">
        <v>9.0226020400000007</v>
      </c>
      <c r="J5185" s="5">
        <v>1.4804560260585999</v>
      </c>
      <c r="K5185" s="5" t="s">
        <v>19</v>
      </c>
      <c r="L5185" s="5">
        <v>24</v>
      </c>
      <c r="M5185" s="7" t="s">
        <v>2470</v>
      </c>
      <c r="N5185" s="7" t="s">
        <v>2471</v>
      </c>
      <c r="O5185" s="9" t="str">
        <f t="shared" si="320"/>
        <v>2020-01-21</v>
      </c>
      <c r="P5185" s="1" t="str">
        <f>VLOOKUP(K5185,de_para!$A$2:$B$46,2,0)</f>
        <v>web event</v>
      </c>
      <c r="Q5185" s="1">
        <v>0</v>
      </c>
      <c r="R5185" s="1">
        <f t="shared" si="321"/>
        <v>1</v>
      </c>
      <c r="S5185" s="1">
        <f t="shared" si="322"/>
        <v>2020</v>
      </c>
      <c r="T5185" s="1">
        <f t="shared" si="323"/>
        <v>1</v>
      </c>
    </row>
    <row r="5186" spans="1:20" x14ac:dyDescent="0.2">
      <c r="A5186" s="3" t="s">
        <v>2336</v>
      </c>
      <c r="B5186" s="3" t="s">
        <v>2469</v>
      </c>
      <c r="C5186" s="4" t="s">
        <v>2434</v>
      </c>
      <c r="D5186" s="5" t="s">
        <v>2435</v>
      </c>
      <c r="E5186" s="4" t="s">
        <v>2436</v>
      </c>
      <c r="F5186" s="6">
        <v>0</v>
      </c>
      <c r="G5186" s="4">
        <v>0</v>
      </c>
      <c r="H5186" s="4">
        <v>0</v>
      </c>
      <c r="I5186" s="5" t="s">
        <v>42</v>
      </c>
      <c r="J5186" s="5">
        <v>0</v>
      </c>
      <c r="K5186" s="5" t="s">
        <v>2156</v>
      </c>
      <c r="L5186" s="5">
        <v>1</v>
      </c>
      <c r="M5186" s="7" t="s">
        <v>2470</v>
      </c>
      <c r="N5186" s="7" t="s">
        <v>2471</v>
      </c>
      <c r="O5186" s="9" t="str">
        <f t="shared" si="320"/>
        <v>2020-01-21</v>
      </c>
      <c r="P5186" s="1" t="str">
        <f>VLOOKUP(K5186,de_para!$A$2:$B$46,2,0)</f>
        <v>credito_confirmado</v>
      </c>
      <c r="Q5186" s="1">
        <v>0</v>
      </c>
      <c r="R5186" s="1">
        <f t="shared" si="321"/>
        <v>1</v>
      </c>
      <c r="S5186" s="1">
        <f t="shared" si="322"/>
        <v>2020</v>
      </c>
      <c r="T5186" s="1">
        <f t="shared" si="323"/>
        <v>1</v>
      </c>
    </row>
    <row r="5187" spans="1:20" x14ac:dyDescent="0.2">
      <c r="A5187" s="3" t="s">
        <v>1466</v>
      </c>
      <c r="B5187" s="3" t="s">
        <v>2469</v>
      </c>
      <c r="C5187" s="4" t="s">
        <v>2504</v>
      </c>
      <c r="D5187" s="5" t="s">
        <v>2394</v>
      </c>
      <c r="E5187" s="4" t="s">
        <v>2395</v>
      </c>
      <c r="F5187" s="6">
        <v>467.47</v>
      </c>
      <c r="G5187" s="4">
        <v>104768</v>
      </c>
      <c r="H5187" s="4">
        <v>112018</v>
      </c>
      <c r="I5187" s="5">
        <v>4.1731686000000003</v>
      </c>
      <c r="J5187" s="5">
        <v>1.0692005192425</v>
      </c>
      <c r="K5187" s="5" t="s">
        <v>2396</v>
      </c>
      <c r="L5187" s="5">
        <v>3</v>
      </c>
      <c r="M5187" s="7" t="s">
        <v>2470</v>
      </c>
      <c r="N5187" s="7" t="s">
        <v>2471</v>
      </c>
      <c r="O5187" s="9" t="str">
        <f t="shared" ref="O5187:O5250" si="324">RIGHT(B5187,10)</f>
        <v>2020-01-21</v>
      </c>
      <c r="P5187" s="1" t="str">
        <f>VLOOKUP(K5187,de_para!$A$2:$B$46,2,0)</f>
        <v>Credenciamento</v>
      </c>
      <c r="Q5187" s="1">
        <v>0</v>
      </c>
      <c r="R5187" s="1">
        <f t="shared" ref="R5187:R5250" si="325">MONTH(O5187)</f>
        <v>1</v>
      </c>
      <c r="S5187" s="1">
        <f t="shared" ref="S5187:S5250" si="326">YEAR(O5187)</f>
        <v>2020</v>
      </c>
      <c r="T5187" s="1">
        <f t="shared" ref="T5187:T5250" si="327">IF(R5187&lt;7,1,2)</f>
        <v>1</v>
      </c>
    </row>
    <row r="5188" spans="1:20" x14ac:dyDescent="0.2">
      <c r="A5188" s="3" t="s">
        <v>2445</v>
      </c>
      <c r="B5188" s="3" t="s">
        <v>2469</v>
      </c>
      <c r="C5188" s="4" t="s">
        <v>2450</v>
      </c>
      <c r="D5188" s="5" t="s">
        <v>1108</v>
      </c>
      <c r="E5188" s="4" t="s">
        <v>1109</v>
      </c>
      <c r="F5188" s="6">
        <v>329.63</v>
      </c>
      <c r="G5188" s="4">
        <v>19400</v>
      </c>
      <c r="H5188" s="4">
        <v>32992</v>
      </c>
      <c r="I5188" s="5">
        <v>9.9912099899999998</v>
      </c>
      <c r="J5188" s="5">
        <v>1.7006185567009999</v>
      </c>
      <c r="K5188" s="5" t="s">
        <v>19</v>
      </c>
      <c r="L5188" s="5" t="s">
        <v>42</v>
      </c>
      <c r="M5188" s="7" t="s">
        <v>2470</v>
      </c>
      <c r="N5188" s="7" t="s">
        <v>2471</v>
      </c>
      <c r="O5188" s="9" t="str">
        <f t="shared" si="324"/>
        <v>2020-01-21</v>
      </c>
      <c r="P5188" s="1" t="str">
        <f>VLOOKUP(K5188,de_para!$A$2:$B$46,2,0)</f>
        <v>web event</v>
      </c>
      <c r="Q5188" s="1">
        <v>0</v>
      </c>
      <c r="R5188" s="1">
        <f t="shared" si="325"/>
        <v>1</v>
      </c>
      <c r="S5188" s="1">
        <f t="shared" si="326"/>
        <v>2020</v>
      </c>
      <c r="T5188" s="1">
        <f t="shared" si="327"/>
        <v>1</v>
      </c>
    </row>
    <row r="5189" spans="1:20" x14ac:dyDescent="0.2">
      <c r="A5189" s="3" t="s">
        <v>2445</v>
      </c>
      <c r="B5189" s="3" t="s">
        <v>2469</v>
      </c>
      <c r="C5189" s="4" t="s">
        <v>2455</v>
      </c>
      <c r="D5189" s="5" t="s">
        <v>1249</v>
      </c>
      <c r="E5189" s="4" t="s">
        <v>1250</v>
      </c>
      <c r="F5189" s="6">
        <v>334.38</v>
      </c>
      <c r="G5189" s="4">
        <v>21764</v>
      </c>
      <c r="H5189" s="4">
        <v>49384</v>
      </c>
      <c r="I5189" s="5">
        <v>6.7710189500000002</v>
      </c>
      <c r="J5189" s="5">
        <v>2.2690681859952</v>
      </c>
      <c r="K5189" s="5" t="s">
        <v>1251</v>
      </c>
      <c r="L5189" s="5">
        <v>6</v>
      </c>
      <c r="M5189" s="7" t="s">
        <v>2470</v>
      </c>
      <c r="N5189" s="7" t="s">
        <v>2471</v>
      </c>
      <c r="O5189" s="9" t="str">
        <f t="shared" si="324"/>
        <v>2020-01-21</v>
      </c>
      <c r="P5189" s="1" t="str">
        <f>VLOOKUP(K5189,de_para!$A$2:$B$46,2,0)</f>
        <v>Credenciamento</v>
      </c>
      <c r="Q5189" s="1">
        <v>0</v>
      </c>
      <c r="R5189" s="1">
        <f t="shared" si="325"/>
        <v>1</v>
      </c>
      <c r="S5189" s="1">
        <f t="shared" si="326"/>
        <v>2020</v>
      </c>
      <c r="T5189" s="1">
        <f t="shared" si="327"/>
        <v>1</v>
      </c>
    </row>
    <row r="5190" spans="1:20" x14ac:dyDescent="0.2">
      <c r="A5190" s="3" t="s">
        <v>2340</v>
      </c>
      <c r="B5190" s="3" t="s">
        <v>2505</v>
      </c>
      <c r="C5190" s="4" t="s">
        <v>2341</v>
      </c>
      <c r="D5190" s="5" t="s">
        <v>2160</v>
      </c>
      <c r="E5190" s="4" t="s">
        <v>2161</v>
      </c>
      <c r="F5190" s="6">
        <v>1196.6199999999999</v>
      </c>
      <c r="G5190" s="4">
        <v>21392</v>
      </c>
      <c r="H5190" s="4">
        <v>50658</v>
      </c>
      <c r="I5190" s="5">
        <v>23.621540530000001</v>
      </c>
      <c r="J5190" s="5">
        <v>2.368081525804</v>
      </c>
      <c r="K5190" s="5" t="s">
        <v>2162</v>
      </c>
      <c r="L5190" s="5">
        <v>141</v>
      </c>
      <c r="M5190" s="7" t="s">
        <v>2506</v>
      </c>
      <c r="N5190" s="7" t="s">
        <v>2507</v>
      </c>
      <c r="O5190" s="9" t="str">
        <f t="shared" si="324"/>
        <v>2020-01-14</v>
      </c>
      <c r="P5190" s="1" t="str">
        <f>VLOOKUP(K5190,de_para!$A$2:$B$46,2,0)</f>
        <v>web event</v>
      </c>
      <c r="Q5190" s="1">
        <v>0</v>
      </c>
      <c r="R5190" s="1">
        <f t="shared" si="325"/>
        <v>1</v>
      </c>
      <c r="S5190" s="1">
        <f t="shared" si="326"/>
        <v>2020</v>
      </c>
      <c r="T5190" s="1">
        <f t="shared" si="327"/>
        <v>1</v>
      </c>
    </row>
    <row r="5191" spans="1:20" x14ac:dyDescent="0.2">
      <c r="A5191" s="3" t="s">
        <v>1327</v>
      </c>
      <c r="B5191" s="3" t="s">
        <v>2505</v>
      </c>
      <c r="C5191" s="4" t="s">
        <v>1328</v>
      </c>
      <c r="D5191" s="5" t="s">
        <v>1329</v>
      </c>
      <c r="E5191" s="4" t="s">
        <v>1330</v>
      </c>
      <c r="F5191" s="6">
        <v>3809.32</v>
      </c>
      <c r="G5191" s="4">
        <v>100992</v>
      </c>
      <c r="H5191" s="4">
        <v>228141</v>
      </c>
      <c r="I5191" s="5">
        <v>16.697217949999999</v>
      </c>
      <c r="J5191" s="5">
        <v>2.2590007129277998</v>
      </c>
      <c r="K5191" s="5" t="s">
        <v>30</v>
      </c>
      <c r="L5191" s="5">
        <v>406</v>
      </c>
      <c r="M5191" s="7" t="s">
        <v>2506</v>
      </c>
      <c r="N5191" s="7" t="s">
        <v>2507</v>
      </c>
      <c r="O5191" s="9" t="str">
        <f t="shared" si="324"/>
        <v>2020-01-14</v>
      </c>
      <c r="P5191" s="1" t="str">
        <f>VLOOKUP(K5191,de_para!$A$2:$B$46,2,0)</f>
        <v>Lead Ads</v>
      </c>
      <c r="Q5191" s="1">
        <v>0</v>
      </c>
      <c r="R5191" s="1">
        <f t="shared" si="325"/>
        <v>1</v>
      </c>
      <c r="S5191" s="1">
        <f t="shared" si="326"/>
        <v>2020</v>
      </c>
      <c r="T5191" s="1">
        <f t="shared" si="327"/>
        <v>1</v>
      </c>
    </row>
    <row r="5192" spans="1:20" x14ac:dyDescent="0.2">
      <c r="A5192" s="3" t="s">
        <v>2322</v>
      </c>
      <c r="B5192" s="3" t="s">
        <v>2505</v>
      </c>
      <c r="C5192" s="4" t="s">
        <v>2323</v>
      </c>
      <c r="D5192" s="5" t="s">
        <v>2160</v>
      </c>
      <c r="E5192" s="4" t="s">
        <v>2161</v>
      </c>
      <c r="F5192" s="6">
        <v>1952.25</v>
      </c>
      <c r="G5192" s="4">
        <v>30400</v>
      </c>
      <c r="H5192" s="4">
        <v>164854</v>
      </c>
      <c r="I5192" s="5">
        <v>11.84229682</v>
      </c>
      <c r="J5192" s="5">
        <v>5.4228289473683997</v>
      </c>
      <c r="K5192" s="5" t="s">
        <v>2162</v>
      </c>
      <c r="L5192" s="5">
        <v>231</v>
      </c>
      <c r="M5192" s="7" t="s">
        <v>2506</v>
      </c>
      <c r="N5192" s="7" t="s">
        <v>2507</v>
      </c>
      <c r="O5192" s="9" t="str">
        <f t="shared" si="324"/>
        <v>2020-01-14</v>
      </c>
      <c r="P5192" s="1" t="str">
        <f>VLOOKUP(K5192,de_para!$A$2:$B$46,2,0)</f>
        <v>web event</v>
      </c>
      <c r="Q5192" s="1">
        <v>0</v>
      </c>
      <c r="R5192" s="1">
        <f t="shared" si="325"/>
        <v>1</v>
      </c>
      <c r="S5192" s="1">
        <f t="shared" si="326"/>
        <v>2020</v>
      </c>
      <c r="T5192" s="1">
        <f t="shared" si="327"/>
        <v>1</v>
      </c>
    </row>
    <row r="5193" spans="1:20" x14ac:dyDescent="0.2">
      <c r="A5193" s="3" t="s">
        <v>2246</v>
      </c>
      <c r="B5193" s="3" t="s">
        <v>2505</v>
      </c>
      <c r="C5193" s="4" t="s">
        <v>2247</v>
      </c>
      <c r="D5193" s="5" t="s">
        <v>2165</v>
      </c>
      <c r="E5193" s="4" t="s">
        <v>2166</v>
      </c>
      <c r="F5193" s="6">
        <v>201.67</v>
      </c>
      <c r="G5193" s="4">
        <v>44119</v>
      </c>
      <c r="H5193" s="4">
        <v>132279</v>
      </c>
      <c r="I5193" s="5">
        <v>1.5245806200000001</v>
      </c>
      <c r="J5193" s="5">
        <v>2.998232054217</v>
      </c>
      <c r="K5193" s="5" t="s">
        <v>2167</v>
      </c>
      <c r="L5193" s="5">
        <v>1062</v>
      </c>
      <c r="M5193" s="7" t="s">
        <v>2506</v>
      </c>
      <c r="N5193" s="7" t="s">
        <v>2507</v>
      </c>
      <c r="O5193" s="9" t="str">
        <f t="shared" si="324"/>
        <v>2020-01-14</v>
      </c>
      <c r="P5193" s="1" t="str">
        <f>VLOOKUP(K5193,de_para!$A$2:$B$46,2,0)</f>
        <v>web event</v>
      </c>
      <c r="Q5193" s="1">
        <v>0</v>
      </c>
      <c r="R5193" s="1">
        <f t="shared" si="325"/>
        <v>1</v>
      </c>
      <c r="S5193" s="1">
        <f t="shared" si="326"/>
        <v>2020</v>
      </c>
      <c r="T5193" s="1">
        <f t="shared" si="327"/>
        <v>1</v>
      </c>
    </row>
    <row r="5194" spans="1:20" x14ac:dyDescent="0.2">
      <c r="A5194" s="3" t="s">
        <v>2425</v>
      </c>
      <c r="B5194" s="3" t="s">
        <v>2505</v>
      </c>
      <c r="C5194" s="4" t="s">
        <v>2426</v>
      </c>
      <c r="D5194" s="5" t="s">
        <v>2385</v>
      </c>
      <c r="E5194" s="4" t="s">
        <v>2386</v>
      </c>
      <c r="F5194" s="6">
        <v>2.13</v>
      </c>
      <c r="G5194" s="4">
        <v>1162</v>
      </c>
      <c r="H5194" s="4">
        <v>1179</v>
      </c>
      <c r="I5194" s="5">
        <v>1.80661578</v>
      </c>
      <c r="J5194" s="5">
        <v>1.0146299483648999</v>
      </c>
      <c r="K5194" s="5" t="s">
        <v>2387</v>
      </c>
      <c r="L5194" s="5">
        <v>211</v>
      </c>
      <c r="M5194" s="7" t="s">
        <v>2506</v>
      </c>
      <c r="N5194" s="7" t="s">
        <v>2507</v>
      </c>
      <c r="O5194" s="9" t="str">
        <f t="shared" si="324"/>
        <v>2020-01-14</v>
      </c>
      <c r="P5194" s="1" t="str">
        <f>VLOOKUP(K5194,de_para!$A$2:$B$46,2,0)</f>
        <v>web event</v>
      </c>
      <c r="Q5194" s="1">
        <v>0</v>
      </c>
      <c r="R5194" s="1">
        <f t="shared" si="325"/>
        <v>1</v>
      </c>
      <c r="S5194" s="1">
        <f t="shared" si="326"/>
        <v>2020</v>
      </c>
      <c r="T5194" s="1">
        <f t="shared" si="327"/>
        <v>1</v>
      </c>
    </row>
    <row r="5195" spans="1:20" x14ac:dyDescent="0.2">
      <c r="A5195" s="3" t="s">
        <v>1696</v>
      </c>
      <c r="B5195" s="3" t="s">
        <v>2505</v>
      </c>
      <c r="C5195" s="4" t="s">
        <v>1697</v>
      </c>
      <c r="D5195" s="5" t="s">
        <v>1329</v>
      </c>
      <c r="E5195" s="4" t="s">
        <v>1330</v>
      </c>
      <c r="F5195" s="6">
        <v>3284.9</v>
      </c>
      <c r="G5195" s="4">
        <v>138751</v>
      </c>
      <c r="H5195" s="4">
        <v>335595</v>
      </c>
      <c r="I5195" s="5">
        <v>9.78828648</v>
      </c>
      <c r="J5195" s="5">
        <v>2.4186852707368001</v>
      </c>
      <c r="K5195" s="5" t="s">
        <v>30</v>
      </c>
      <c r="L5195" s="5">
        <v>310</v>
      </c>
      <c r="M5195" s="7" t="s">
        <v>2506</v>
      </c>
      <c r="N5195" s="7" t="s">
        <v>2507</v>
      </c>
      <c r="O5195" s="9" t="str">
        <f t="shared" si="324"/>
        <v>2020-01-14</v>
      </c>
      <c r="P5195" s="1" t="str">
        <f>VLOOKUP(K5195,de_para!$A$2:$B$46,2,0)</f>
        <v>Lead Ads</v>
      </c>
      <c r="Q5195" s="1">
        <v>0</v>
      </c>
      <c r="R5195" s="1">
        <f t="shared" si="325"/>
        <v>1</v>
      </c>
      <c r="S5195" s="1">
        <f t="shared" si="326"/>
        <v>2020</v>
      </c>
      <c r="T5195" s="1">
        <f t="shared" si="327"/>
        <v>1</v>
      </c>
    </row>
    <row r="5196" spans="1:20" x14ac:dyDescent="0.2">
      <c r="A5196" s="3" t="s">
        <v>2483</v>
      </c>
      <c r="B5196" s="3" t="s">
        <v>2505</v>
      </c>
      <c r="C5196" s="4" t="s">
        <v>2484</v>
      </c>
      <c r="D5196" s="5" t="s">
        <v>1841</v>
      </c>
      <c r="E5196" s="4" t="s">
        <v>1842</v>
      </c>
      <c r="F5196" s="6">
        <v>0</v>
      </c>
      <c r="G5196" s="4">
        <v>0</v>
      </c>
      <c r="H5196" s="4">
        <v>0</v>
      </c>
      <c r="I5196" s="5" t="s">
        <v>42</v>
      </c>
      <c r="J5196" s="5">
        <v>0</v>
      </c>
      <c r="K5196" s="5" t="s">
        <v>1304</v>
      </c>
      <c r="L5196" s="5">
        <v>1</v>
      </c>
      <c r="M5196" s="7" t="s">
        <v>2506</v>
      </c>
      <c r="N5196" s="7" t="s">
        <v>2507</v>
      </c>
      <c r="O5196" s="9" t="str">
        <f t="shared" si="324"/>
        <v>2020-01-14</v>
      </c>
      <c r="P5196" s="1" t="str">
        <f>VLOOKUP(K5196,de_para!$A$2:$B$46,2,0)</f>
        <v>web event</v>
      </c>
      <c r="Q5196" s="1">
        <v>0</v>
      </c>
      <c r="R5196" s="1">
        <f t="shared" si="325"/>
        <v>1</v>
      </c>
      <c r="S5196" s="1">
        <f t="shared" si="326"/>
        <v>2020</v>
      </c>
      <c r="T5196" s="1">
        <f t="shared" si="327"/>
        <v>1</v>
      </c>
    </row>
    <row r="5197" spans="1:20" x14ac:dyDescent="0.2">
      <c r="A5197" s="3" t="s">
        <v>1466</v>
      </c>
      <c r="B5197" s="3" t="s">
        <v>2505</v>
      </c>
      <c r="C5197" s="4" t="s">
        <v>2382</v>
      </c>
      <c r="D5197" s="5" t="s">
        <v>2372</v>
      </c>
      <c r="E5197" s="4" t="s">
        <v>2373</v>
      </c>
      <c r="F5197" s="6">
        <v>4412.12</v>
      </c>
      <c r="G5197" s="4">
        <v>812279</v>
      </c>
      <c r="H5197" s="4">
        <v>1049528</v>
      </c>
      <c r="I5197" s="5">
        <v>4.2039087999999998</v>
      </c>
      <c r="J5197" s="5">
        <v>1.2920782145051</v>
      </c>
      <c r="K5197" s="5" t="s">
        <v>2374</v>
      </c>
      <c r="L5197" s="5">
        <v>10</v>
      </c>
      <c r="M5197" s="7" t="s">
        <v>2506</v>
      </c>
      <c r="N5197" s="7" t="s">
        <v>2507</v>
      </c>
      <c r="O5197" s="9" t="str">
        <f t="shared" si="324"/>
        <v>2020-01-14</v>
      </c>
      <c r="P5197" s="1" t="str">
        <f>VLOOKUP(K5197,de_para!$A$2:$B$46,2,0)</f>
        <v>web event</v>
      </c>
      <c r="Q5197" s="1">
        <v>0</v>
      </c>
      <c r="R5197" s="1">
        <f t="shared" si="325"/>
        <v>1</v>
      </c>
      <c r="S5197" s="1">
        <f t="shared" si="326"/>
        <v>2020</v>
      </c>
      <c r="T5197" s="1">
        <f t="shared" si="327"/>
        <v>1</v>
      </c>
    </row>
    <row r="5198" spans="1:20" x14ac:dyDescent="0.2">
      <c r="A5198" s="3" t="s">
        <v>1548</v>
      </c>
      <c r="B5198" s="3" t="s">
        <v>2505</v>
      </c>
      <c r="C5198" s="4" t="s">
        <v>1640</v>
      </c>
      <c r="D5198" s="5" t="s">
        <v>1524</v>
      </c>
      <c r="E5198" s="4" t="s">
        <v>1525</v>
      </c>
      <c r="F5198" s="6">
        <v>4059.24</v>
      </c>
      <c r="G5198" s="4">
        <v>113856</v>
      </c>
      <c r="H5198" s="4">
        <v>313310</v>
      </c>
      <c r="I5198" s="5">
        <v>12.955986080000001</v>
      </c>
      <c r="J5198" s="5">
        <v>2.7518093029792001</v>
      </c>
      <c r="K5198" s="5" t="s">
        <v>19</v>
      </c>
      <c r="L5198" s="5">
        <v>79</v>
      </c>
      <c r="M5198" s="7" t="s">
        <v>2506</v>
      </c>
      <c r="N5198" s="7" t="s">
        <v>2507</v>
      </c>
      <c r="O5198" s="9" t="str">
        <f t="shared" si="324"/>
        <v>2020-01-14</v>
      </c>
      <c r="P5198" s="1" t="str">
        <f>VLOOKUP(K5198,de_para!$A$2:$B$46,2,0)</f>
        <v>web event</v>
      </c>
      <c r="Q5198" s="1">
        <v>0</v>
      </c>
      <c r="R5198" s="1">
        <f t="shared" si="325"/>
        <v>1</v>
      </c>
      <c r="S5198" s="1">
        <f t="shared" si="326"/>
        <v>2020</v>
      </c>
      <c r="T5198" s="1">
        <f t="shared" si="327"/>
        <v>1</v>
      </c>
    </row>
    <row r="5199" spans="1:20" x14ac:dyDescent="0.2">
      <c r="A5199" s="3" t="s">
        <v>2440</v>
      </c>
      <c r="B5199" s="3" t="s">
        <v>2505</v>
      </c>
      <c r="C5199" s="4" t="s">
        <v>2441</v>
      </c>
      <c r="D5199" s="5" t="s">
        <v>2385</v>
      </c>
      <c r="E5199" s="4" t="s">
        <v>2386</v>
      </c>
      <c r="F5199" s="6">
        <v>91.1</v>
      </c>
      <c r="G5199" s="4">
        <v>16232</v>
      </c>
      <c r="H5199" s="4">
        <v>26139</v>
      </c>
      <c r="I5199" s="5">
        <v>3.4852136699999998</v>
      </c>
      <c r="J5199" s="5">
        <v>1.6103376047314</v>
      </c>
      <c r="K5199" s="5" t="s">
        <v>2387</v>
      </c>
      <c r="L5199" s="5">
        <v>1071</v>
      </c>
      <c r="M5199" s="7" t="s">
        <v>2506</v>
      </c>
      <c r="N5199" s="7" t="s">
        <v>2507</v>
      </c>
      <c r="O5199" s="9" t="str">
        <f t="shared" si="324"/>
        <v>2020-01-14</v>
      </c>
      <c r="P5199" s="1" t="str">
        <f>VLOOKUP(K5199,de_para!$A$2:$B$46,2,0)</f>
        <v>web event</v>
      </c>
      <c r="Q5199" s="1">
        <v>0</v>
      </c>
      <c r="R5199" s="1">
        <f t="shared" si="325"/>
        <v>1</v>
      </c>
      <c r="S5199" s="1">
        <f t="shared" si="326"/>
        <v>2020</v>
      </c>
      <c r="T5199" s="1">
        <f t="shared" si="327"/>
        <v>1</v>
      </c>
    </row>
    <row r="5200" spans="1:20" x14ac:dyDescent="0.2">
      <c r="A5200" s="3" t="s">
        <v>2498</v>
      </c>
      <c r="B5200" s="3" t="s">
        <v>2505</v>
      </c>
      <c r="C5200" s="4" t="s">
        <v>2499</v>
      </c>
      <c r="D5200" s="5" t="s">
        <v>2430</v>
      </c>
      <c r="E5200" s="4" t="s">
        <v>2431</v>
      </c>
      <c r="F5200" s="6">
        <v>0</v>
      </c>
      <c r="G5200" s="4">
        <v>0</v>
      </c>
      <c r="H5200" s="4">
        <v>0</v>
      </c>
      <c r="I5200" s="5" t="s">
        <v>42</v>
      </c>
      <c r="J5200" s="5">
        <v>0</v>
      </c>
      <c r="K5200" s="5" t="s">
        <v>2156</v>
      </c>
      <c r="L5200" s="5">
        <v>2</v>
      </c>
      <c r="M5200" s="7" t="s">
        <v>2506</v>
      </c>
      <c r="N5200" s="7" t="s">
        <v>2507</v>
      </c>
      <c r="O5200" s="9" t="str">
        <f t="shared" si="324"/>
        <v>2020-01-14</v>
      </c>
      <c r="P5200" s="1" t="str">
        <f>VLOOKUP(K5200,de_para!$A$2:$B$46,2,0)</f>
        <v>credito_confirmado</v>
      </c>
      <c r="Q5200" s="1">
        <v>0</v>
      </c>
      <c r="R5200" s="1">
        <f t="shared" si="325"/>
        <v>1</v>
      </c>
      <c r="S5200" s="1">
        <f t="shared" si="326"/>
        <v>2020</v>
      </c>
      <c r="T5200" s="1">
        <f t="shared" si="327"/>
        <v>1</v>
      </c>
    </row>
    <row r="5201" spans="1:20" x14ac:dyDescent="0.2">
      <c r="A5201" s="3" t="s">
        <v>1536</v>
      </c>
      <c r="B5201" s="3" t="s">
        <v>2505</v>
      </c>
      <c r="C5201" s="4" t="s">
        <v>1537</v>
      </c>
      <c r="D5201" s="5" t="s">
        <v>1524</v>
      </c>
      <c r="E5201" s="4" t="s">
        <v>1525</v>
      </c>
      <c r="F5201" s="6">
        <v>2319.58</v>
      </c>
      <c r="G5201" s="4">
        <v>114944</v>
      </c>
      <c r="H5201" s="4">
        <v>282336</v>
      </c>
      <c r="I5201" s="5">
        <v>8.2156721099999999</v>
      </c>
      <c r="J5201" s="5">
        <v>2.4562917594655</v>
      </c>
      <c r="K5201" s="5" t="s">
        <v>19</v>
      </c>
      <c r="L5201" s="5">
        <v>16</v>
      </c>
      <c r="M5201" s="7" t="s">
        <v>2506</v>
      </c>
      <c r="N5201" s="7" t="s">
        <v>2507</v>
      </c>
      <c r="O5201" s="9" t="str">
        <f t="shared" si="324"/>
        <v>2020-01-14</v>
      </c>
      <c r="P5201" s="1" t="str">
        <f>VLOOKUP(K5201,de_para!$A$2:$B$46,2,0)</f>
        <v>web event</v>
      </c>
      <c r="Q5201" s="1">
        <v>0</v>
      </c>
      <c r="R5201" s="1">
        <f t="shared" si="325"/>
        <v>1</v>
      </c>
      <c r="S5201" s="1">
        <f t="shared" si="326"/>
        <v>2020</v>
      </c>
      <c r="T5201" s="1">
        <f t="shared" si="327"/>
        <v>1</v>
      </c>
    </row>
    <row r="5202" spans="1:20" x14ac:dyDescent="0.2">
      <c r="A5202" s="3" t="s">
        <v>958</v>
      </c>
      <c r="B5202" s="3" t="s">
        <v>2505</v>
      </c>
      <c r="C5202" s="4" t="s">
        <v>2420</v>
      </c>
      <c r="D5202" s="5" t="s">
        <v>2394</v>
      </c>
      <c r="E5202" s="4" t="s">
        <v>2395</v>
      </c>
      <c r="F5202" s="6">
        <v>106.89</v>
      </c>
      <c r="G5202" s="4">
        <v>28568</v>
      </c>
      <c r="H5202" s="4">
        <v>30013</v>
      </c>
      <c r="I5202" s="5">
        <v>3.5614566999999999</v>
      </c>
      <c r="J5202" s="5">
        <v>1.0505810697283999</v>
      </c>
      <c r="K5202" s="5" t="s">
        <v>2396</v>
      </c>
      <c r="L5202" s="5" t="s">
        <v>42</v>
      </c>
      <c r="M5202" s="7" t="s">
        <v>2506</v>
      </c>
      <c r="N5202" s="7" t="s">
        <v>2507</v>
      </c>
      <c r="O5202" s="9" t="str">
        <f t="shared" si="324"/>
        <v>2020-01-14</v>
      </c>
      <c r="P5202" s="1" t="str">
        <f>VLOOKUP(K5202,de_para!$A$2:$B$46,2,0)</f>
        <v>Credenciamento</v>
      </c>
      <c r="Q5202" s="1">
        <v>0</v>
      </c>
      <c r="R5202" s="1">
        <f t="shared" si="325"/>
        <v>1</v>
      </c>
      <c r="S5202" s="1">
        <f t="shared" si="326"/>
        <v>2020</v>
      </c>
      <c r="T5202" s="1">
        <f t="shared" si="327"/>
        <v>1</v>
      </c>
    </row>
    <row r="5203" spans="1:20" x14ac:dyDescent="0.2">
      <c r="A5203" s="3" t="s">
        <v>2383</v>
      </c>
      <c r="B5203" s="3" t="s">
        <v>2505</v>
      </c>
      <c r="C5203" s="4" t="s">
        <v>2384</v>
      </c>
      <c r="D5203" s="5" t="s">
        <v>2385</v>
      </c>
      <c r="E5203" s="4" t="s">
        <v>2386</v>
      </c>
      <c r="F5203" s="6">
        <v>0.9</v>
      </c>
      <c r="G5203" s="4">
        <v>230</v>
      </c>
      <c r="H5203" s="4">
        <v>234</v>
      </c>
      <c r="I5203" s="5">
        <v>3.8461538499999999</v>
      </c>
      <c r="J5203" s="5">
        <v>1.0173913043478</v>
      </c>
      <c r="K5203" s="5" t="s">
        <v>2387</v>
      </c>
      <c r="L5203" s="5">
        <v>76</v>
      </c>
      <c r="M5203" s="7" t="s">
        <v>2506</v>
      </c>
      <c r="N5203" s="7" t="s">
        <v>2507</v>
      </c>
      <c r="O5203" s="9" t="str">
        <f t="shared" si="324"/>
        <v>2020-01-14</v>
      </c>
      <c r="P5203" s="1" t="str">
        <f>VLOOKUP(K5203,de_para!$A$2:$B$46,2,0)</f>
        <v>web event</v>
      </c>
      <c r="Q5203" s="1">
        <v>0</v>
      </c>
      <c r="R5203" s="1">
        <f t="shared" si="325"/>
        <v>1</v>
      </c>
      <c r="S5203" s="1">
        <f t="shared" si="326"/>
        <v>2020</v>
      </c>
      <c r="T5203" s="1">
        <f t="shared" si="327"/>
        <v>1</v>
      </c>
    </row>
    <row r="5204" spans="1:20" x14ac:dyDescent="0.2">
      <c r="A5204" s="3" t="s">
        <v>2227</v>
      </c>
      <c r="B5204" s="3" t="s">
        <v>2505</v>
      </c>
      <c r="C5204" s="4" t="s">
        <v>2508</v>
      </c>
      <c r="D5204" s="5" t="s">
        <v>1416</v>
      </c>
      <c r="E5204" s="4" t="s">
        <v>1417</v>
      </c>
      <c r="F5204" s="6">
        <v>0</v>
      </c>
      <c r="G5204" s="4">
        <v>0</v>
      </c>
      <c r="H5204" s="4">
        <v>0</v>
      </c>
      <c r="I5204" s="5" t="s">
        <v>42</v>
      </c>
      <c r="J5204" s="5">
        <v>0</v>
      </c>
      <c r="K5204" s="5" t="s">
        <v>200</v>
      </c>
      <c r="L5204" s="5">
        <v>3</v>
      </c>
      <c r="M5204" s="7" t="s">
        <v>2506</v>
      </c>
      <c r="N5204" s="7" t="s">
        <v>2507</v>
      </c>
      <c r="O5204" s="9" t="str">
        <f t="shared" si="324"/>
        <v>2020-01-14</v>
      </c>
      <c r="P5204" s="1" t="str">
        <f>VLOOKUP(K5204,de_para!$A$2:$B$46,2,0)</f>
        <v>Mensagem</v>
      </c>
      <c r="Q5204" s="1">
        <v>1</v>
      </c>
      <c r="R5204" s="1">
        <f t="shared" si="325"/>
        <v>1</v>
      </c>
      <c r="S5204" s="1">
        <f t="shared" si="326"/>
        <v>2020</v>
      </c>
      <c r="T5204" s="1">
        <f t="shared" si="327"/>
        <v>1</v>
      </c>
    </row>
    <row r="5205" spans="1:20" x14ac:dyDescent="0.2">
      <c r="A5205" s="3" t="s">
        <v>2398</v>
      </c>
      <c r="B5205" s="3" t="s">
        <v>2505</v>
      </c>
      <c r="C5205" s="4" t="s">
        <v>2399</v>
      </c>
      <c r="D5205" s="5" t="s">
        <v>2154</v>
      </c>
      <c r="E5205" s="4" t="s">
        <v>2155</v>
      </c>
      <c r="F5205" s="6">
        <v>5027.33</v>
      </c>
      <c r="G5205" s="4">
        <v>25320</v>
      </c>
      <c r="H5205" s="4">
        <v>323154</v>
      </c>
      <c r="I5205" s="5">
        <v>15.557071860000001</v>
      </c>
      <c r="J5205" s="5">
        <v>12.762796208531</v>
      </c>
      <c r="K5205" s="5" t="s">
        <v>2156</v>
      </c>
      <c r="L5205" s="5">
        <v>78</v>
      </c>
      <c r="M5205" s="7" t="s">
        <v>2506</v>
      </c>
      <c r="N5205" s="7" t="s">
        <v>2507</v>
      </c>
      <c r="O5205" s="9" t="str">
        <f t="shared" si="324"/>
        <v>2020-01-14</v>
      </c>
      <c r="P5205" s="1" t="str">
        <f>VLOOKUP(K5205,de_para!$A$2:$B$46,2,0)</f>
        <v>credito_confirmado</v>
      </c>
      <c r="Q5205" s="1">
        <v>0</v>
      </c>
      <c r="R5205" s="1">
        <f t="shared" si="325"/>
        <v>1</v>
      </c>
      <c r="S5205" s="1">
        <f t="shared" si="326"/>
        <v>2020</v>
      </c>
      <c r="T5205" s="1">
        <f t="shared" si="327"/>
        <v>1</v>
      </c>
    </row>
    <row r="5206" spans="1:20" x14ac:dyDescent="0.2">
      <c r="A5206" s="3" t="s">
        <v>2221</v>
      </c>
      <c r="B5206" s="3" t="s">
        <v>2505</v>
      </c>
      <c r="C5206" s="4" t="s">
        <v>2250</v>
      </c>
      <c r="D5206" s="5" t="s">
        <v>1416</v>
      </c>
      <c r="E5206" s="4" t="s">
        <v>1417</v>
      </c>
      <c r="F5206" s="6">
        <v>5265.32</v>
      </c>
      <c r="G5206" s="4">
        <v>335424</v>
      </c>
      <c r="H5206" s="4">
        <v>424199</v>
      </c>
      <c r="I5206" s="5">
        <v>12.41238192</v>
      </c>
      <c r="J5206" s="5">
        <v>1.2646650209884001</v>
      </c>
      <c r="K5206" s="5" t="s">
        <v>200</v>
      </c>
      <c r="L5206" s="5">
        <v>408</v>
      </c>
      <c r="M5206" s="7" t="s">
        <v>2506</v>
      </c>
      <c r="N5206" s="7" t="s">
        <v>2507</v>
      </c>
      <c r="O5206" s="9" t="str">
        <f t="shared" si="324"/>
        <v>2020-01-14</v>
      </c>
      <c r="P5206" s="1" t="str">
        <f>VLOOKUP(K5206,de_para!$A$2:$B$46,2,0)</f>
        <v>Mensagem</v>
      </c>
      <c r="Q5206" s="1">
        <v>1</v>
      </c>
      <c r="R5206" s="1">
        <f t="shared" si="325"/>
        <v>1</v>
      </c>
      <c r="S5206" s="1">
        <f t="shared" si="326"/>
        <v>2020</v>
      </c>
      <c r="T5206" s="1">
        <f t="shared" si="327"/>
        <v>1</v>
      </c>
    </row>
    <row r="5207" spans="1:20" x14ac:dyDescent="0.2">
      <c r="A5207" s="3" t="s">
        <v>2336</v>
      </c>
      <c r="B5207" s="3" t="s">
        <v>2505</v>
      </c>
      <c r="C5207" s="4" t="s">
        <v>2337</v>
      </c>
      <c r="D5207" s="5" t="s">
        <v>2338</v>
      </c>
      <c r="E5207" s="4" t="s">
        <v>2339</v>
      </c>
      <c r="F5207" s="6">
        <v>2395</v>
      </c>
      <c r="G5207" s="4">
        <v>21520</v>
      </c>
      <c r="H5207" s="4">
        <v>185853</v>
      </c>
      <c r="I5207" s="5">
        <v>12.8865286</v>
      </c>
      <c r="J5207" s="5">
        <v>8.6362918215613007</v>
      </c>
      <c r="K5207" s="5" t="s">
        <v>2156</v>
      </c>
      <c r="L5207" s="5">
        <v>7</v>
      </c>
      <c r="M5207" s="7" t="s">
        <v>2506</v>
      </c>
      <c r="N5207" s="7" t="s">
        <v>2507</v>
      </c>
      <c r="O5207" s="9" t="str">
        <f t="shared" si="324"/>
        <v>2020-01-14</v>
      </c>
      <c r="P5207" s="1" t="str">
        <f>VLOOKUP(K5207,de_para!$A$2:$B$46,2,0)</f>
        <v>credito_confirmado</v>
      </c>
      <c r="Q5207" s="1">
        <v>0</v>
      </c>
      <c r="R5207" s="1">
        <f t="shared" si="325"/>
        <v>1</v>
      </c>
      <c r="S5207" s="1">
        <f t="shared" si="326"/>
        <v>2020</v>
      </c>
      <c r="T5207" s="1">
        <f t="shared" si="327"/>
        <v>1</v>
      </c>
    </row>
    <row r="5208" spans="1:20" x14ac:dyDescent="0.2">
      <c r="A5208" s="3" t="s">
        <v>2445</v>
      </c>
      <c r="B5208" s="3" t="s">
        <v>2505</v>
      </c>
      <c r="C5208" s="4" t="s">
        <v>2455</v>
      </c>
      <c r="D5208" s="5" t="s">
        <v>1249</v>
      </c>
      <c r="E5208" s="4" t="s">
        <v>1250</v>
      </c>
      <c r="F5208" s="6">
        <v>335.55</v>
      </c>
      <c r="G5208" s="4">
        <v>24824</v>
      </c>
      <c r="H5208" s="4">
        <v>49413</v>
      </c>
      <c r="I5208" s="5">
        <v>6.7907230900000002</v>
      </c>
      <c r="J5208" s="5">
        <v>1.9905333548179001</v>
      </c>
      <c r="K5208" s="5" t="s">
        <v>1251</v>
      </c>
      <c r="L5208" s="5">
        <v>9</v>
      </c>
      <c r="M5208" s="7" t="s">
        <v>2506</v>
      </c>
      <c r="N5208" s="7" t="s">
        <v>2507</v>
      </c>
      <c r="O5208" s="9" t="str">
        <f t="shared" si="324"/>
        <v>2020-01-14</v>
      </c>
      <c r="P5208" s="1" t="str">
        <f>VLOOKUP(K5208,de_para!$A$2:$B$46,2,0)</f>
        <v>Credenciamento</v>
      </c>
      <c r="Q5208" s="1">
        <v>0</v>
      </c>
      <c r="R5208" s="1">
        <f t="shared" si="325"/>
        <v>1</v>
      </c>
      <c r="S5208" s="1">
        <f t="shared" si="326"/>
        <v>2020</v>
      </c>
      <c r="T5208" s="1">
        <f t="shared" si="327"/>
        <v>1</v>
      </c>
    </row>
    <row r="5209" spans="1:20" x14ac:dyDescent="0.2">
      <c r="A5209" s="3" t="s">
        <v>1446</v>
      </c>
      <c r="B5209" s="3" t="s">
        <v>2505</v>
      </c>
      <c r="C5209" s="4" t="s">
        <v>1447</v>
      </c>
      <c r="D5209" s="5" t="s">
        <v>1416</v>
      </c>
      <c r="E5209" s="4" t="s">
        <v>1417</v>
      </c>
      <c r="F5209" s="6">
        <v>34940.39</v>
      </c>
      <c r="G5209" s="4">
        <v>2932212</v>
      </c>
      <c r="H5209" s="4">
        <v>4278346</v>
      </c>
      <c r="I5209" s="5">
        <v>8.1667985699999992</v>
      </c>
      <c r="J5209" s="5">
        <v>1.4590848137856001</v>
      </c>
      <c r="K5209" s="5" t="s">
        <v>200</v>
      </c>
      <c r="L5209" s="5">
        <v>2911</v>
      </c>
      <c r="M5209" s="7" t="s">
        <v>2506</v>
      </c>
      <c r="N5209" s="7" t="s">
        <v>2507</v>
      </c>
      <c r="O5209" s="9" t="str">
        <f t="shared" si="324"/>
        <v>2020-01-14</v>
      </c>
      <c r="P5209" s="1" t="str">
        <f>VLOOKUP(K5209,de_para!$A$2:$B$46,2,0)</f>
        <v>Mensagem</v>
      </c>
      <c r="Q5209" s="1">
        <v>1</v>
      </c>
      <c r="R5209" s="1">
        <f t="shared" si="325"/>
        <v>1</v>
      </c>
      <c r="S5209" s="1">
        <f t="shared" si="326"/>
        <v>2020</v>
      </c>
      <c r="T5209" s="1">
        <f t="shared" si="327"/>
        <v>1</v>
      </c>
    </row>
    <row r="5210" spans="1:20" x14ac:dyDescent="0.2">
      <c r="A5210" s="3" t="s">
        <v>2315</v>
      </c>
      <c r="B5210" s="3" t="s">
        <v>2505</v>
      </c>
      <c r="C5210" s="4" t="s">
        <v>2316</v>
      </c>
      <c r="D5210" s="5" t="s">
        <v>2154</v>
      </c>
      <c r="E5210" s="4" t="s">
        <v>2155</v>
      </c>
      <c r="F5210" s="6">
        <v>1954.33</v>
      </c>
      <c r="G5210" s="4">
        <v>7208</v>
      </c>
      <c r="H5210" s="4">
        <v>114637</v>
      </c>
      <c r="I5210" s="5">
        <v>17.047986250000001</v>
      </c>
      <c r="J5210" s="5">
        <v>15.904134295227999</v>
      </c>
      <c r="K5210" s="5" t="s">
        <v>2156</v>
      </c>
      <c r="L5210" s="5">
        <v>9</v>
      </c>
      <c r="M5210" s="7" t="s">
        <v>2506</v>
      </c>
      <c r="N5210" s="7" t="s">
        <v>2507</v>
      </c>
      <c r="O5210" s="9" t="str">
        <f t="shared" si="324"/>
        <v>2020-01-14</v>
      </c>
      <c r="P5210" s="1" t="str">
        <f>VLOOKUP(K5210,de_para!$A$2:$B$46,2,0)</f>
        <v>credito_confirmado</v>
      </c>
      <c r="Q5210" s="1">
        <v>0</v>
      </c>
      <c r="R5210" s="1">
        <f t="shared" si="325"/>
        <v>1</v>
      </c>
      <c r="S5210" s="1">
        <f t="shared" si="326"/>
        <v>2020</v>
      </c>
      <c r="T5210" s="1">
        <f t="shared" si="327"/>
        <v>1</v>
      </c>
    </row>
    <row r="5211" spans="1:20" x14ac:dyDescent="0.2">
      <c r="A5211" s="3" t="s">
        <v>2494</v>
      </c>
      <c r="B5211" s="3" t="s">
        <v>2505</v>
      </c>
      <c r="C5211" s="4" t="s">
        <v>2495</v>
      </c>
      <c r="D5211" s="5" t="s">
        <v>2496</v>
      </c>
      <c r="E5211" s="4" t="s">
        <v>2497</v>
      </c>
      <c r="F5211" s="6">
        <v>0</v>
      </c>
      <c r="G5211" s="4">
        <v>0</v>
      </c>
      <c r="H5211" s="4">
        <v>0</v>
      </c>
      <c r="I5211" s="5" t="s">
        <v>42</v>
      </c>
      <c r="J5211" s="5">
        <v>0</v>
      </c>
      <c r="K5211" s="5" t="s">
        <v>2156</v>
      </c>
      <c r="L5211" s="5">
        <v>1</v>
      </c>
      <c r="M5211" s="7" t="s">
        <v>2506</v>
      </c>
      <c r="N5211" s="7" t="s">
        <v>2507</v>
      </c>
      <c r="O5211" s="9" t="str">
        <f t="shared" si="324"/>
        <v>2020-01-14</v>
      </c>
      <c r="P5211" s="1" t="str">
        <f>VLOOKUP(K5211,de_para!$A$2:$B$46,2,0)</f>
        <v>credito_confirmado</v>
      </c>
      <c r="Q5211" s="1">
        <v>0</v>
      </c>
      <c r="R5211" s="1">
        <f t="shared" si="325"/>
        <v>1</v>
      </c>
      <c r="S5211" s="1">
        <f t="shared" si="326"/>
        <v>2020</v>
      </c>
      <c r="T5211" s="1">
        <f t="shared" si="327"/>
        <v>1</v>
      </c>
    </row>
    <row r="5212" spans="1:20" x14ac:dyDescent="0.2">
      <c r="A5212" s="3" t="s">
        <v>2327</v>
      </c>
      <c r="B5212" s="3" t="s">
        <v>2505</v>
      </c>
      <c r="C5212" s="4" t="s">
        <v>2328</v>
      </c>
      <c r="D5212" s="5" t="s">
        <v>1503</v>
      </c>
      <c r="E5212" s="4" t="s">
        <v>1504</v>
      </c>
      <c r="F5212" s="6">
        <v>603</v>
      </c>
      <c r="G5212" s="4">
        <v>25784</v>
      </c>
      <c r="H5212" s="4">
        <v>52744</v>
      </c>
      <c r="I5212" s="5">
        <v>11.432580010000001</v>
      </c>
      <c r="J5212" s="5">
        <v>2.0456096804219999</v>
      </c>
      <c r="K5212" s="5" t="s">
        <v>1304</v>
      </c>
      <c r="L5212" s="5">
        <v>39</v>
      </c>
      <c r="M5212" s="7" t="s">
        <v>2506</v>
      </c>
      <c r="N5212" s="7" t="s">
        <v>2507</v>
      </c>
      <c r="O5212" s="9" t="str">
        <f t="shared" si="324"/>
        <v>2020-01-14</v>
      </c>
      <c r="P5212" s="1" t="str">
        <f>VLOOKUP(K5212,de_para!$A$2:$B$46,2,0)</f>
        <v>web event</v>
      </c>
      <c r="Q5212" s="1">
        <v>0</v>
      </c>
      <c r="R5212" s="1">
        <f t="shared" si="325"/>
        <v>1</v>
      </c>
      <c r="S5212" s="1">
        <f t="shared" si="326"/>
        <v>2020</v>
      </c>
      <c r="T5212" s="1">
        <f t="shared" si="327"/>
        <v>1</v>
      </c>
    </row>
    <row r="5213" spans="1:20" x14ac:dyDescent="0.2">
      <c r="A5213" s="3" t="s">
        <v>2509</v>
      </c>
      <c r="B5213" s="3" t="s">
        <v>2505</v>
      </c>
      <c r="C5213" s="4" t="s">
        <v>2510</v>
      </c>
      <c r="D5213" s="5" t="s">
        <v>1841</v>
      </c>
      <c r="E5213" s="4" t="s">
        <v>1842</v>
      </c>
      <c r="F5213" s="6">
        <v>0</v>
      </c>
      <c r="G5213" s="4">
        <v>0</v>
      </c>
      <c r="H5213" s="4">
        <v>0</v>
      </c>
      <c r="I5213" s="5" t="s">
        <v>42</v>
      </c>
      <c r="J5213" s="5">
        <v>0</v>
      </c>
      <c r="K5213" s="5" t="s">
        <v>1304</v>
      </c>
      <c r="L5213" s="5">
        <v>1</v>
      </c>
      <c r="M5213" s="7" t="s">
        <v>2506</v>
      </c>
      <c r="N5213" s="7" t="s">
        <v>2507</v>
      </c>
      <c r="O5213" s="9" t="str">
        <f t="shared" si="324"/>
        <v>2020-01-14</v>
      </c>
      <c r="P5213" s="1" t="str">
        <f>VLOOKUP(K5213,de_para!$A$2:$B$46,2,0)</f>
        <v>web event</v>
      </c>
      <c r="Q5213" s="1">
        <v>0</v>
      </c>
      <c r="R5213" s="1">
        <f t="shared" si="325"/>
        <v>1</v>
      </c>
      <c r="S5213" s="1">
        <f t="shared" si="326"/>
        <v>2020</v>
      </c>
      <c r="T5213" s="1">
        <f t="shared" si="327"/>
        <v>1</v>
      </c>
    </row>
    <row r="5214" spans="1:20" x14ac:dyDescent="0.2">
      <c r="A5214" s="3" t="s">
        <v>1569</v>
      </c>
      <c r="B5214" s="3" t="s">
        <v>2505</v>
      </c>
      <c r="C5214" s="4" t="s">
        <v>1576</v>
      </c>
      <c r="D5214" s="5" t="s">
        <v>1360</v>
      </c>
      <c r="E5214" s="4" t="s">
        <v>1361</v>
      </c>
      <c r="F5214" s="6">
        <v>2391.66</v>
      </c>
      <c r="G5214" s="4">
        <v>603516</v>
      </c>
      <c r="H5214" s="4">
        <v>690765</v>
      </c>
      <c r="I5214" s="5">
        <v>3.4623352399999998</v>
      </c>
      <c r="J5214" s="5">
        <v>1.1445678325015001</v>
      </c>
      <c r="K5214" s="5" t="s">
        <v>30</v>
      </c>
      <c r="L5214" s="5">
        <v>195</v>
      </c>
      <c r="M5214" s="7" t="s">
        <v>2506</v>
      </c>
      <c r="N5214" s="7" t="s">
        <v>2507</v>
      </c>
      <c r="O5214" s="9" t="str">
        <f t="shared" si="324"/>
        <v>2020-01-14</v>
      </c>
      <c r="P5214" s="1" t="str">
        <f>VLOOKUP(K5214,de_para!$A$2:$B$46,2,0)</f>
        <v>Lead Ads</v>
      </c>
      <c r="Q5214" s="1">
        <v>0</v>
      </c>
      <c r="R5214" s="1">
        <f t="shared" si="325"/>
        <v>1</v>
      </c>
      <c r="S5214" s="1">
        <f t="shared" si="326"/>
        <v>2020</v>
      </c>
      <c r="T5214" s="1">
        <f t="shared" si="327"/>
        <v>1</v>
      </c>
    </row>
    <row r="5215" spans="1:20" x14ac:dyDescent="0.2">
      <c r="A5215" s="3" t="s">
        <v>2232</v>
      </c>
      <c r="B5215" s="3" t="s">
        <v>2505</v>
      </c>
      <c r="C5215" s="4" t="s">
        <v>2233</v>
      </c>
      <c r="D5215" s="5" t="s">
        <v>1841</v>
      </c>
      <c r="E5215" s="4" t="s">
        <v>1842</v>
      </c>
      <c r="F5215" s="6">
        <v>2173.12</v>
      </c>
      <c r="G5215" s="4">
        <v>209918</v>
      </c>
      <c r="H5215" s="4">
        <v>257059</v>
      </c>
      <c r="I5215" s="5">
        <v>8.4537790899999994</v>
      </c>
      <c r="J5215" s="5">
        <v>1.2245686410884</v>
      </c>
      <c r="K5215" s="5" t="s">
        <v>1304</v>
      </c>
      <c r="L5215" s="5">
        <v>86</v>
      </c>
      <c r="M5215" s="7" t="s">
        <v>2506</v>
      </c>
      <c r="N5215" s="7" t="s">
        <v>2507</v>
      </c>
      <c r="O5215" s="9" t="str">
        <f t="shared" si="324"/>
        <v>2020-01-14</v>
      </c>
      <c r="P5215" s="1" t="str">
        <f>VLOOKUP(K5215,de_para!$A$2:$B$46,2,0)</f>
        <v>web event</v>
      </c>
      <c r="Q5215" s="1">
        <v>0</v>
      </c>
      <c r="R5215" s="1">
        <f t="shared" si="325"/>
        <v>1</v>
      </c>
      <c r="S5215" s="1">
        <f t="shared" si="326"/>
        <v>2020</v>
      </c>
      <c r="T5215" s="1">
        <f t="shared" si="327"/>
        <v>1</v>
      </c>
    </row>
    <row r="5216" spans="1:20" x14ac:dyDescent="0.2">
      <c r="A5216" s="3" t="s">
        <v>1305</v>
      </c>
      <c r="B5216" s="3" t="s">
        <v>2505</v>
      </c>
      <c r="C5216" s="4" t="s">
        <v>2460</v>
      </c>
      <c r="D5216" s="5" t="s">
        <v>2372</v>
      </c>
      <c r="E5216" s="4" t="s">
        <v>2373</v>
      </c>
      <c r="F5216" s="6">
        <v>3275.12</v>
      </c>
      <c r="G5216" s="4">
        <v>258944</v>
      </c>
      <c r="H5216" s="4">
        <v>370522</v>
      </c>
      <c r="I5216" s="5">
        <v>8.8392052299999992</v>
      </c>
      <c r="J5216" s="5">
        <v>1.4308962555610001</v>
      </c>
      <c r="K5216" s="5" t="s">
        <v>2374</v>
      </c>
      <c r="L5216" s="5">
        <v>6</v>
      </c>
      <c r="M5216" s="7" t="s">
        <v>2506</v>
      </c>
      <c r="N5216" s="7" t="s">
        <v>2507</v>
      </c>
      <c r="O5216" s="9" t="str">
        <f t="shared" si="324"/>
        <v>2020-01-14</v>
      </c>
      <c r="P5216" s="1" t="str">
        <f>VLOOKUP(K5216,de_para!$A$2:$B$46,2,0)</f>
        <v>web event</v>
      </c>
      <c r="Q5216" s="1">
        <v>0</v>
      </c>
      <c r="R5216" s="1">
        <f t="shared" si="325"/>
        <v>1</v>
      </c>
      <c r="S5216" s="1">
        <f t="shared" si="326"/>
        <v>2020</v>
      </c>
      <c r="T5216" s="1">
        <f t="shared" si="327"/>
        <v>1</v>
      </c>
    </row>
    <row r="5217" spans="1:20" x14ac:dyDescent="0.2">
      <c r="A5217" s="3" t="s">
        <v>1574</v>
      </c>
      <c r="B5217" s="3" t="s">
        <v>2505</v>
      </c>
      <c r="C5217" s="4" t="s">
        <v>2248</v>
      </c>
      <c r="D5217" s="5" t="s">
        <v>2237</v>
      </c>
      <c r="E5217" s="4" t="s">
        <v>2238</v>
      </c>
      <c r="F5217" s="6">
        <v>707.41</v>
      </c>
      <c r="G5217" s="4">
        <v>68432</v>
      </c>
      <c r="H5217" s="4">
        <v>75546</v>
      </c>
      <c r="I5217" s="5">
        <v>9.3639636799999995</v>
      </c>
      <c r="J5217" s="5">
        <v>1.1039572129998001</v>
      </c>
      <c r="K5217" s="5" t="s">
        <v>30</v>
      </c>
      <c r="L5217" s="5">
        <v>57</v>
      </c>
      <c r="M5217" s="7" t="s">
        <v>2506</v>
      </c>
      <c r="N5217" s="7" t="s">
        <v>2507</v>
      </c>
      <c r="O5217" s="9" t="str">
        <f t="shared" si="324"/>
        <v>2020-01-14</v>
      </c>
      <c r="P5217" s="1" t="str">
        <f>VLOOKUP(K5217,de_para!$A$2:$B$46,2,0)</f>
        <v>Lead Ads</v>
      </c>
      <c r="Q5217" s="1">
        <v>0</v>
      </c>
      <c r="R5217" s="1">
        <f t="shared" si="325"/>
        <v>1</v>
      </c>
      <c r="S5217" s="1">
        <f t="shared" si="326"/>
        <v>2020</v>
      </c>
      <c r="T5217" s="1">
        <f t="shared" si="327"/>
        <v>1</v>
      </c>
    </row>
    <row r="5218" spans="1:20" x14ac:dyDescent="0.2">
      <c r="A5218" s="3" t="s">
        <v>1574</v>
      </c>
      <c r="B5218" s="3" t="s">
        <v>2505</v>
      </c>
      <c r="C5218" s="4" t="s">
        <v>2245</v>
      </c>
      <c r="D5218" s="5" t="s">
        <v>1249</v>
      </c>
      <c r="E5218" s="4" t="s">
        <v>1250</v>
      </c>
      <c r="F5218" s="6">
        <v>525.98</v>
      </c>
      <c r="G5218" s="4">
        <v>75472</v>
      </c>
      <c r="H5218" s="4">
        <v>95275</v>
      </c>
      <c r="I5218" s="5">
        <v>5.5206507499999997</v>
      </c>
      <c r="J5218" s="5">
        <v>1.2623887004451999</v>
      </c>
      <c r="K5218" s="5" t="s">
        <v>1251</v>
      </c>
      <c r="L5218" s="5">
        <v>5</v>
      </c>
      <c r="M5218" s="7" t="s">
        <v>2506</v>
      </c>
      <c r="N5218" s="7" t="s">
        <v>2507</v>
      </c>
      <c r="O5218" s="9" t="str">
        <f t="shared" si="324"/>
        <v>2020-01-14</v>
      </c>
      <c r="P5218" s="1" t="str">
        <f>VLOOKUP(K5218,de_para!$A$2:$B$46,2,0)</f>
        <v>Credenciamento</v>
      </c>
      <c r="Q5218" s="1">
        <v>0</v>
      </c>
      <c r="R5218" s="1">
        <f t="shared" si="325"/>
        <v>1</v>
      </c>
      <c r="S5218" s="1">
        <f t="shared" si="326"/>
        <v>2020</v>
      </c>
      <c r="T5218" s="1">
        <f t="shared" si="327"/>
        <v>1</v>
      </c>
    </row>
    <row r="5219" spans="1:20" x14ac:dyDescent="0.2">
      <c r="A5219" s="3" t="s">
        <v>2006</v>
      </c>
      <c r="B5219" s="3" t="s">
        <v>2505</v>
      </c>
      <c r="C5219" s="4" t="s">
        <v>2007</v>
      </c>
      <c r="D5219" s="5" t="s">
        <v>1841</v>
      </c>
      <c r="E5219" s="4" t="s">
        <v>1842</v>
      </c>
      <c r="F5219" s="6">
        <v>6081.11</v>
      </c>
      <c r="G5219" s="4">
        <v>492794</v>
      </c>
      <c r="H5219" s="4">
        <v>658148</v>
      </c>
      <c r="I5219" s="5">
        <v>9.2397302700000008</v>
      </c>
      <c r="J5219" s="5">
        <v>1.3355438580826999</v>
      </c>
      <c r="K5219" s="5" t="s">
        <v>1304</v>
      </c>
      <c r="L5219" s="5">
        <v>318</v>
      </c>
      <c r="M5219" s="7" t="s">
        <v>2506</v>
      </c>
      <c r="N5219" s="7" t="s">
        <v>2507</v>
      </c>
      <c r="O5219" s="9" t="str">
        <f t="shared" si="324"/>
        <v>2020-01-14</v>
      </c>
      <c r="P5219" s="1" t="str">
        <f>VLOOKUP(K5219,de_para!$A$2:$B$46,2,0)</f>
        <v>web event</v>
      </c>
      <c r="Q5219" s="1">
        <v>0</v>
      </c>
      <c r="R5219" s="1">
        <f t="shared" si="325"/>
        <v>1</v>
      </c>
      <c r="S5219" s="1">
        <f t="shared" si="326"/>
        <v>2020</v>
      </c>
      <c r="T5219" s="1">
        <f t="shared" si="327"/>
        <v>1</v>
      </c>
    </row>
    <row r="5220" spans="1:20" x14ac:dyDescent="0.2">
      <c r="A5220" s="3" t="s">
        <v>2445</v>
      </c>
      <c r="B5220" s="3" t="s">
        <v>2505</v>
      </c>
      <c r="C5220" s="4" t="s">
        <v>2454</v>
      </c>
      <c r="D5220" s="5" t="s">
        <v>2237</v>
      </c>
      <c r="E5220" s="4" t="s">
        <v>2238</v>
      </c>
      <c r="F5220" s="6">
        <v>362.93</v>
      </c>
      <c r="G5220" s="4">
        <v>22208</v>
      </c>
      <c r="H5220" s="4">
        <v>35186</v>
      </c>
      <c r="I5220" s="5">
        <v>10.314613769999999</v>
      </c>
      <c r="J5220" s="5">
        <v>1.5843840057637</v>
      </c>
      <c r="K5220" s="5" t="s">
        <v>30</v>
      </c>
      <c r="L5220" s="5">
        <v>21</v>
      </c>
      <c r="M5220" s="7" t="s">
        <v>2506</v>
      </c>
      <c r="N5220" s="7" t="s">
        <v>2507</v>
      </c>
      <c r="O5220" s="9" t="str">
        <f t="shared" si="324"/>
        <v>2020-01-14</v>
      </c>
      <c r="P5220" s="1" t="str">
        <f>VLOOKUP(K5220,de_para!$A$2:$B$46,2,0)</f>
        <v>Lead Ads</v>
      </c>
      <c r="Q5220" s="1">
        <v>0</v>
      </c>
      <c r="R5220" s="1">
        <f t="shared" si="325"/>
        <v>1</v>
      </c>
      <c r="S5220" s="1">
        <f t="shared" si="326"/>
        <v>2020</v>
      </c>
      <c r="T5220" s="1">
        <f t="shared" si="327"/>
        <v>1</v>
      </c>
    </row>
    <row r="5221" spans="1:20" x14ac:dyDescent="0.2">
      <c r="A5221" s="3" t="s">
        <v>2445</v>
      </c>
      <c r="B5221" s="3" t="s">
        <v>2505</v>
      </c>
      <c r="C5221" s="4" t="s">
        <v>2500</v>
      </c>
      <c r="D5221" s="5" t="s">
        <v>2372</v>
      </c>
      <c r="E5221" s="4" t="s">
        <v>2373</v>
      </c>
      <c r="F5221" s="6">
        <v>368.37</v>
      </c>
      <c r="G5221" s="4">
        <v>25616</v>
      </c>
      <c r="H5221" s="4">
        <v>48474</v>
      </c>
      <c r="I5221" s="5">
        <v>7.5993316000000002</v>
      </c>
      <c r="J5221" s="5">
        <v>1.8923329169269001</v>
      </c>
      <c r="K5221" s="5" t="s">
        <v>2374</v>
      </c>
      <c r="L5221" s="5">
        <v>1</v>
      </c>
      <c r="M5221" s="7" t="s">
        <v>2506</v>
      </c>
      <c r="N5221" s="7" t="s">
        <v>2507</v>
      </c>
      <c r="O5221" s="9" t="str">
        <f t="shared" si="324"/>
        <v>2020-01-14</v>
      </c>
      <c r="P5221" s="1" t="str">
        <f>VLOOKUP(K5221,de_para!$A$2:$B$46,2,0)</f>
        <v>web event</v>
      </c>
      <c r="Q5221" s="1">
        <v>0</v>
      </c>
      <c r="R5221" s="1">
        <f t="shared" si="325"/>
        <v>1</v>
      </c>
      <c r="S5221" s="1">
        <f t="shared" si="326"/>
        <v>2020</v>
      </c>
      <c r="T5221" s="1">
        <f t="shared" si="327"/>
        <v>1</v>
      </c>
    </row>
    <row r="5222" spans="1:20" x14ac:dyDescent="0.2">
      <c r="A5222" s="3" t="s">
        <v>2445</v>
      </c>
      <c r="B5222" s="3" t="s">
        <v>2505</v>
      </c>
      <c r="C5222" s="4" t="s">
        <v>2446</v>
      </c>
      <c r="D5222" s="5" t="s">
        <v>1360</v>
      </c>
      <c r="E5222" s="4" t="s">
        <v>1361</v>
      </c>
      <c r="F5222" s="6">
        <v>359.08</v>
      </c>
      <c r="G5222" s="4">
        <v>23752</v>
      </c>
      <c r="H5222" s="4">
        <v>39287</v>
      </c>
      <c r="I5222" s="5">
        <v>9.1399190600000004</v>
      </c>
      <c r="J5222" s="5">
        <v>1.6540501852475999</v>
      </c>
      <c r="K5222" s="5" t="s">
        <v>30</v>
      </c>
      <c r="L5222" s="5">
        <v>14</v>
      </c>
      <c r="M5222" s="7" t="s">
        <v>2506</v>
      </c>
      <c r="N5222" s="7" t="s">
        <v>2507</v>
      </c>
      <c r="O5222" s="9" t="str">
        <f t="shared" si="324"/>
        <v>2020-01-14</v>
      </c>
      <c r="P5222" s="1" t="str">
        <f>VLOOKUP(K5222,de_para!$A$2:$B$46,2,0)</f>
        <v>Lead Ads</v>
      </c>
      <c r="Q5222" s="1">
        <v>0</v>
      </c>
      <c r="R5222" s="1">
        <f t="shared" si="325"/>
        <v>1</v>
      </c>
      <c r="S5222" s="1">
        <f t="shared" si="326"/>
        <v>2020</v>
      </c>
      <c r="T5222" s="1">
        <f t="shared" si="327"/>
        <v>1</v>
      </c>
    </row>
    <row r="5223" spans="1:20" x14ac:dyDescent="0.2">
      <c r="A5223" s="3" t="s">
        <v>2191</v>
      </c>
      <c r="B5223" s="3" t="s">
        <v>2505</v>
      </c>
      <c r="C5223" s="4" t="s">
        <v>2254</v>
      </c>
      <c r="D5223" s="5" t="s">
        <v>1416</v>
      </c>
      <c r="E5223" s="4" t="s">
        <v>1417</v>
      </c>
      <c r="F5223" s="6">
        <v>6982.22</v>
      </c>
      <c r="G5223" s="4">
        <v>359614</v>
      </c>
      <c r="H5223" s="4">
        <v>481970</v>
      </c>
      <c r="I5223" s="5">
        <v>14.486835279999999</v>
      </c>
      <c r="J5223" s="5">
        <v>1.3402425934474</v>
      </c>
      <c r="K5223" s="5" t="s">
        <v>200</v>
      </c>
      <c r="L5223" s="5">
        <v>589</v>
      </c>
      <c r="M5223" s="7" t="s">
        <v>2506</v>
      </c>
      <c r="N5223" s="7" t="s">
        <v>2507</v>
      </c>
      <c r="O5223" s="9" t="str">
        <f t="shared" si="324"/>
        <v>2020-01-14</v>
      </c>
      <c r="P5223" s="1" t="str">
        <f>VLOOKUP(K5223,de_para!$A$2:$B$46,2,0)</f>
        <v>Mensagem</v>
      </c>
      <c r="Q5223" s="1">
        <v>1</v>
      </c>
      <c r="R5223" s="1">
        <f t="shared" si="325"/>
        <v>1</v>
      </c>
      <c r="S5223" s="1">
        <f t="shared" si="326"/>
        <v>2020</v>
      </c>
      <c r="T5223" s="1">
        <f t="shared" si="327"/>
        <v>1</v>
      </c>
    </row>
    <row r="5224" spans="1:20" x14ac:dyDescent="0.2">
      <c r="A5224" s="3" t="s">
        <v>2054</v>
      </c>
      <c r="B5224" s="3" t="s">
        <v>2505</v>
      </c>
      <c r="C5224" s="4" t="s">
        <v>2256</v>
      </c>
      <c r="D5224" s="5" t="s">
        <v>2237</v>
      </c>
      <c r="E5224" s="4" t="s">
        <v>2238</v>
      </c>
      <c r="F5224" s="6">
        <v>1213.1400000000001</v>
      </c>
      <c r="G5224" s="4">
        <v>189823</v>
      </c>
      <c r="H5224" s="4">
        <v>209372</v>
      </c>
      <c r="I5224" s="5">
        <v>5.79418451</v>
      </c>
      <c r="J5224" s="5">
        <v>1.1029854127265999</v>
      </c>
      <c r="K5224" s="5" t="s">
        <v>30</v>
      </c>
      <c r="L5224" s="5">
        <v>102</v>
      </c>
      <c r="M5224" s="7" t="s">
        <v>2506</v>
      </c>
      <c r="N5224" s="7" t="s">
        <v>2507</v>
      </c>
      <c r="O5224" s="9" t="str">
        <f t="shared" si="324"/>
        <v>2020-01-14</v>
      </c>
      <c r="P5224" s="1" t="str">
        <f>VLOOKUP(K5224,de_para!$A$2:$B$46,2,0)</f>
        <v>Lead Ads</v>
      </c>
      <c r="Q5224" s="1">
        <v>0</v>
      </c>
      <c r="R5224" s="1">
        <f t="shared" si="325"/>
        <v>1</v>
      </c>
      <c r="S5224" s="1">
        <f t="shared" si="326"/>
        <v>2020</v>
      </c>
      <c r="T5224" s="1">
        <f t="shared" si="327"/>
        <v>1</v>
      </c>
    </row>
    <row r="5225" spans="1:20" x14ac:dyDescent="0.2">
      <c r="A5225" s="3" t="s">
        <v>2204</v>
      </c>
      <c r="B5225" s="3" t="s">
        <v>2505</v>
      </c>
      <c r="C5225" s="4" t="s">
        <v>2205</v>
      </c>
      <c r="D5225" s="5" t="s">
        <v>1503</v>
      </c>
      <c r="E5225" s="4" t="s">
        <v>1504</v>
      </c>
      <c r="F5225" s="6">
        <v>1259.79</v>
      </c>
      <c r="G5225" s="4">
        <v>50864</v>
      </c>
      <c r="H5225" s="4">
        <v>91916</v>
      </c>
      <c r="I5225" s="5">
        <v>13.705883630000001</v>
      </c>
      <c r="J5225" s="5">
        <v>1.8070934256055</v>
      </c>
      <c r="K5225" s="5" t="s">
        <v>1304</v>
      </c>
      <c r="L5225" s="5">
        <v>73</v>
      </c>
      <c r="M5225" s="7" t="s">
        <v>2506</v>
      </c>
      <c r="N5225" s="7" t="s">
        <v>2507</v>
      </c>
      <c r="O5225" s="9" t="str">
        <f t="shared" si="324"/>
        <v>2020-01-14</v>
      </c>
      <c r="P5225" s="1" t="str">
        <f>VLOOKUP(K5225,de_para!$A$2:$B$46,2,0)</f>
        <v>web event</v>
      </c>
      <c r="Q5225" s="1">
        <v>0</v>
      </c>
      <c r="R5225" s="1">
        <f t="shared" si="325"/>
        <v>1</v>
      </c>
      <c r="S5225" s="1">
        <f t="shared" si="326"/>
        <v>2020</v>
      </c>
      <c r="T5225" s="1">
        <f t="shared" si="327"/>
        <v>1</v>
      </c>
    </row>
    <row r="5226" spans="1:20" x14ac:dyDescent="0.2">
      <c r="A5226" s="3" t="s">
        <v>2485</v>
      </c>
      <c r="B5226" s="3" t="s">
        <v>2505</v>
      </c>
      <c r="C5226" s="4" t="s">
        <v>2486</v>
      </c>
      <c r="D5226" s="5" t="s">
        <v>2487</v>
      </c>
      <c r="E5226" s="4" t="s">
        <v>2488</v>
      </c>
      <c r="F5226" s="6">
        <v>895.69</v>
      </c>
      <c r="G5226" s="4">
        <v>13420</v>
      </c>
      <c r="H5226" s="4">
        <v>114499</v>
      </c>
      <c r="I5226" s="5">
        <v>7.8226884099999996</v>
      </c>
      <c r="J5226" s="5">
        <v>8.5319672131148003</v>
      </c>
      <c r="K5226" s="5" t="s">
        <v>222</v>
      </c>
      <c r="L5226" s="5">
        <v>476</v>
      </c>
      <c r="M5226" s="7" t="s">
        <v>2506</v>
      </c>
      <c r="N5226" s="7" t="s">
        <v>2507</v>
      </c>
      <c r="O5226" s="9" t="str">
        <f t="shared" si="324"/>
        <v>2020-01-14</v>
      </c>
      <c r="P5226" s="1" t="str">
        <f>VLOOKUP(K5226,de_para!$A$2:$B$46,2,0)</f>
        <v>Mid funnel</v>
      </c>
      <c r="Q5226" s="1">
        <v>0</v>
      </c>
      <c r="R5226" s="1">
        <f t="shared" si="325"/>
        <v>1</v>
      </c>
      <c r="S5226" s="1">
        <f t="shared" si="326"/>
        <v>2020</v>
      </c>
      <c r="T5226" s="1">
        <f t="shared" si="327"/>
        <v>1</v>
      </c>
    </row>
    <row r="5227" spans="1:20" x14ac:dyDescent="0.2">
      <c r="A5227" s="3" t="s">
        <v>958</v>
      </c>
      <c r="B5227" s="3" t="s">
        <v>2505</v>
      </c>
      <c r="C5227" s="4" t="s">
        <v>2378</v>
      </c>
      <c r="D5227" s="5" t="s">
        <v>2372</v>
      </c>
      <c r="E5227" s="4" t="s">
        <v>2373</v>
      </c>
      <c r="F5227" s="6">
        <v>2486.33</v>
      </c>
      <c r="G5227" s="4">
        <v>432635</v>
      </c>
      <c r="H5227" s="4">
        <v>555229</v>
      </c>
      <c r="I5227" s="5">
        <v>4.4780261799999996</v>
      </c>
      <c r="J5227" s="5">
        <v>1.2833658857929</v>
      </c>
      <c r="K5227" s="5" t="s">
        <v>2374</v>
      </c>
      <c r="L5227" s="5">
        <v>10</v>
      </c>
      <c r="M5227" s="7" t="s">
        <v>2506</v>
      </c>
      <c r="N5227" s="7" t="s">
        <v>2507</v>
      </c>
      <c r="O5227" s="9" t="str">
        <f t="shared" si="324"/>
        <v>2020-01-14</v>
      </c>
      <c r="P5227" s="1" t="str">
        <f>VLOOKUP(K5227,de_para!$A$2:$B$46,2,0)</f>
        <v>web event</v>
      </c>
      <c r="Q5227" s="1">
        <v>0</v>
      </c>
      <c r="R5227" s="1">
        <f t="shared" si="325"/>
        <v>1</v>
      </c>
      <c r="S5227" s="1">
        <f t="shared" si="326"/>
        <v>2020</v>
      </c>
      <c r="T5227" s="1">
        <f t="shared" si="327"/>
        <v>1</v>
      </c>
    </row>
    <row r="5228" spans="1:20" x14ac:dyDescent="0.2">
      <c r="A5228" s="3" t="s">
        <v>2463</v>
      </c>
      <c r="B5228" s="3" t="s">
        <v>2505</v>
      </c>
      <c r="C5228" s="4" t="s">
        <v>2464</v>
      </c>
      <c r="D5228" s="5" t="s">
        <v>2430</v>
      </c>
      <c r="E5228" s="4" t="s">
        <v>2431</v>
      </c>
      <c r="F5228" s="6">
        <v>0</v>
      </c>
      <c r="G5228" s="4">
        <v>0</v>
      </c>
      <c r="H5228" s="4">
        <v>0</v>
      </c>
      <c r="I5228" s="5" t="s">
        <v>42</v>
      </c>
      <c r="J5228" s="5">
        <v>0</v>
      </c>
      <c r="K5228" s="5" t="s">
        <v>2156</v>
      </c>
      <c r="L5228" s="5">
        <v>4</v>
      </c>
      <c r="M5228" s="7" t="s">
        <v>2506</v>
      </c>
      <c r="N5228" s="7" t="s">
        <v>2507</v>
      </c>
      <c r="O5228" s="9" t="str">
        <f t="shared" si="324"/>
        <v>2020-01-14</v>
      </c>
      <c r="P5228" s="1" t="str">
        <f>VLOOKUP(K5228,de_para!$A$2:$B$46,2,0)</f>
        <v>credito_confirmado</v>
      </c>
      <c r="Q5228" s="1">
        <v>0</v>
      </c>
      <c r="R5228" s="1">
        <f t="shared" si="325"/>
        <v>1</v>
      </c>
      <c r="S5228" s="1">
        <f t="shared" si="326"/>
        <v>2020</v>
      </c>
      <c r="T5228" s="1">
        <f t="shared" si="327"/>
        <v>1</v>
      </c>
    </row>
    <row r="5229" spans="1:20" x14ac:dyDescent="0.2">
      <c r="A5229" s="3" t="s">
        <v>1569</v>
      </c>
      <c r="B5229" s="3" t="s">
        <v>2505</v>
      </c>
      <c r="C5229" s="4" t="s">
        <v>2244</v>
      </c>
      <c r="D5229" s="5" t="s">
        <v>2237</v>
      </c>
      <c r="E5229" s="4" t="s">
        <v>2238</v>
      </c>
      <c r="F5229" s="6">
        <v>2600.62</v>
      </c>
      <c r="G5229" s="4">
        <v>665469</v>
      </c>
      <c r="H5229" s="4">
        <v>771106</v>
      </c>
      <c r="I5229" s="5">
        <v>3.3725843100000001</v>
      </c>
      <c r="J5229" s="5">
        <v>1.1587406776274001</v>
      </c>
      <c r="K5229" s="5" t="s">
        <v>30</v>
      </c>
      <c r="L5229" s="5">
        <v>196</v>
      </c>
      <c r="M5229" s="7" t="s">
        <v>2506</v>
      </c>
      <c r="N5229" s="7" t="s">
        <v>2507</v>
      </c>
      <c r="O5229" s="9" t="str">
        <f t="shared" si="324"/>
        <v>2020-01-14</v>
      </c>
      <c r="P5229" s="1" t="str">
        <f>VLOOKUP(K5229,de_para!$A$2:$B$46,2,0)</f>
        <v>Lead Ads</v>
      </c>
      <c r="Q5229" s="1">
        <v>0</v>
      </c>
      <c r="R5229" s="1">
        <f t="shared" si="325"/>
        <v>1</v>
      </c>
      <c r="S5229" s="1">
        <f t="shared" si="326"/>
        <v>2020</v>
      </c>
      <c r="T5229" s="1">
        <f t="shared" si="327"/>
        <v>1</v>
      </c>
    </row>
    <row r="5230" spans="1:20" x14ac:dyDescent="0.2">
      <c r="A5230" s="3" t="s">
        <v>2492</v>
      </c>
      <c r="B5230" s="3" t="s">
        <v>2505</v>
      </c>
      <c r="C5230" s="4" t="s">
        <v>2493</v>
      </c>
      <c r="D5230" s="5" t="s">
        <v>2430</v>
      </c>
      <c r="E5230" s="4" t="s">
        <v>2431</v>
      </c>
      <c r="F5230" s="6">
        <v>0</v>
      </c>
      <c r="G5230" s="4">
        <v>0</v>
      </c>
      <c r="H5230" s="4">
        <v>0</v>
      </c>
      <c r="I5230" s="5" t="s">
        <v>42</v>
      </c>
      <c r="J5230" s="5">
        <v>0</v>
      </c>
      <c r="K5230" s="5" t="s">
        <v>2156</v>
      </c>
      <c r="L5230" s="5">
        <v>7</v>
      </c>
      <c r="M5230" s="7" t="s">
        <v>2506</v>
      </c>
      <c r="N5230" s="7" t="s">
        <v>2507</v>
      </c>
      <c r="O5230" s="9" t="str">
        <f t="shared" si="324"/>
        <v>2020-01-14</v>
      </c>
      <c r="P5230" s="1" t="str">
        <f>VLOOKUP(K5230,de_para!$A$2:$B$46,2,0)</f>
        <v>credito_confirmado</v>
      </c>
      <c r="Q5230" s="1">
        <v>0</v>
      </c>
      <c r="R5230" s="1">
        <f t="shared" si="325"/>
        <v>1</v>
      </c>
      <c r="S5230" s="1">
        <f t="shared" si="326"/>
        <v>2020</v>
      </c>
      <c r="T5230" s="1">
        <f t="shared" si="327"/>
        <v>1</v>
      </c>
    </row>
    <row r="5231" spans="1:20" x14ac:dyDescent="0.2">
      <c r="A5231" s="3" t="s">
        <v>958</v>
      </c>
      <c r="B5231" s="3" t="s">
        <v>2505</v>
      </c>
      <c r="C5231" s="4" t="s">
        <v>2169</v>
      </c>
      <c r="D5231" s="5" t="s">
        <v>1249</v>
      </c>
      <c r="E5231" s="4" t="s">
        <v>1250</v>
      </c>
      <c r="F5231" s="6">
        <v>1143.75</v>
      </c>
      <c r="G5231" s="4">
        <v>213630</v>
      </c>
      <c r="H5231" s="4">
        <v>278658</v>
      </c>
      <c r="I5231" s="5">
        <v>4.10449368</v>
      </c>
      <c r="J5231" s="5">
        <v>1.3043954500771999</v>
      </c>
      <c r="K5231" s="5" t="s">
        <v>1251</v>
      </c>
      <c r="L5231" s="5">
        <v>15</v>
      </c>
      <c r="M5231" s="7" t="s">
        <v>2506</v>
      </c>
      <c r="N5231" s="7" t="s">
        <v>2507</v>
      </c>
      <c r="O5231" s="9" t="str">
        <f t="shared" si="324"/>
        <v>2020-01-14</v>
      </c>
      <c r="P5231" s="1" t="str">
        <f>VLOOKUP(K5231,de_para!$A$2:$B$46,2,0)</f>
        <v>Credenciamento</v>
      </c>
      <c r="Q5231" s="1">
        <v>0</v>
      </c>
      <c r="R5231" s="1">
        <f t="shared" si="325"/>
        <v>1</v>
      </c>
      <c r="S5231" s="1">
        <f t="shared" si="326"/>
        <v>2020</v>
      </c>
      <c r="T5231" s="1">
        <f t="shared" si="327"/>
        <v>1</v>
      </c>
    </row>
    <row r="5232" spans="1:20" x14ac:dyDescent="0.2">
      <c r="A5232" s="3" t="s">
        <v>2465</v>
      </c>
      <c r="B5232" s="3" t="s">
        <v>2505</v>
      </c>
      <c r="C5232" s="4" t="s">
        <v>2466</v>
      </c>
      <c r="D5232" s="5" t="s">
        <v>2430</v>
      </c>
      <c r="E5232" s="4" t="s">
        <v>2431</v>
      </c>
      <c r="F5232" s="6">
        <v>0</v>
      </c>
      <c r="G5232" s="4">
        <v>0</v>
      </c>
      <c r="H5232" s="4">
        <v>0</v>
      </c>
      <c r="I5232" s="5" t="s">
        <v>42</v>
      </c>
      <c r="J5232" s="5">
        <v>0</v>
      </c>
      <c r="K5232" s="5" t="s">
        <v>2156</v>
      </c>
      <c r="L5232" s="5">
        <v>9</v>
      </c>
      <c r="M5232" s="7" t="s">
        <v>2506</v>
      </c>
      <c r="N5232" s="7" t="s">
        <v>2507</v>
      </c>
      <c r="O5232" s="9" t="str">
        <f t="shared" si="324"/>
        <v>2020-01-14</v>
      </c>
      <c r="P5232" s="1" t="str">
        <f>VLOOKUP(K5232,de_para!$A$2:$B$46,2,0)</f>
        <v>credito_confirmado</v>
      </c>
      <c r="Q5232" s="1">
        <v>0</v>
      </c>
      <c r="R5232" s="1">
        <f t="shared" si="325"/>
        <v>1</v>
      </c>
      <c r="S5232" s="1">
        <f t="shared" si="326"/>
        <v>2020</v>
      </c>
      <c r="T5232" s="1">
        <f t="shared" si="327"/>
        <v>1</v>
      </c>
    </row>
    <row r="5233" spans="1:20" x14ac:dyDescent="0.2">
      <c r="A5233" s="3" t="s">
        <v>2511</v>
      </c>
      <c r="B5233" s="3" t="s">
        <v>2505</v>
      </c>
      <c r="C5233" s="4" t="s">
        <v>2512</v>
      </c>
      <c r="D5233" s="5" t="s">
        <v>2479</v>
      </c>
      <c r="E5233" s="4" t="s">
        <v>2480</v>
      </c>
      <c r="F5233" s="6">
        <v>0</v>
      </c>
      <c r="G5233" s="4">
        <v>0</v>
      </c>
      <c r="H5233" s="4">
        <v>0</v>
      </c>
      <c r="I5233" s="5" t="s">
        <v>42</v>
      </c>
      <c r="J5233" s="5">
        <v>0</v>
      </c>
      <c r="K5233" s="5" t="s">
        <v>1304</v>
      </c>
      <c r="L5233" s="5">
        <v>1</v>
      </c>
      <c r="M5233" s="7" t="s">
        <v>2506</v>
      </c>
      <c r="N5233" s="7" t="s">
        <v>2507</v>
      </c>
      <c r="O5233" s="9" t="str">
        <f t="shared" si="324"/>
        <v>2020-01-14</v>
      </c>
      <c r="P5233" s="1" t="str">
        <f>VLOOKUP(K5233,de_para!$A$2:$B$46,2,0)</f>
        <v>web event</v>
      </c>
      <c r="Q5233" s="1">
        <v>0</v>
      </c>
      <c r="R5233" s="1">
        <f t="shared" si="325"/>
        <v>1</v>
      </c>
      <c r="S5233" s="1">
        <f t="shared" si="326"/>
        <v>2020</v>
      </c>
      <c r="T5233" s="1">
        <f t="shared" si="327"/>
        <v>1</v>
      </c>
    </row>
    <row r="5234" spans="1:20" x14ac:dyDescent="0.2">
      <c r="A5234" s="3" t="s">
        <v>2489</v>
      </c>
      <c r="B5234" s="3" t="s">
        <v>2505</v>
      </c>
      <c r="C5234" s="4" t="s">
        <v>2490</v>
      </c>
      <c r="D5234" s="5" t="s">
        <v>2487</v>
      </c>
      <c r="E5234" s="4" t="s">
        <v>2488</v>
      </c>
      <c r="F5234" s="6">
        <v>265.73</v>
      </c>
      <c r="G5234" s="4">
        <v>8942</v>
      </c>
      <c r="H5234" s="4">
        <v>27674</v>
      </c>
      <c r="I5234" s="5">
        <v>9.60215365</v>
      </c>
      <c r="J5234" s="5">
        <v>3.0948333706105999</v>
      </c>
      <c r="K5234" s="5" t="s">
        <v>222</v>
      </c>
      <c r="L5234" s="5">
        <v>117</v>
      </c>
      <c r="M5234" s="7" t="s">
        <v>2506</v>
      </c>
      <c r="N5234" s="7" t="s">
        <v>2507</v>
      </c>
      <c r="O5234" s="9" t="str">
        <f t="shared" si="324"/>
        <v>2020-01-14</v>
      </c>
      <c r="P5234" s="1" t="str">
        <f>VLOOKUP(K5234,de_para!$A$2:$B$46,2,0)</f>
        <v>Mid funnel</v>
      </c>
      <c r="Q5234" s="1">
        <v>0</v>
      </c>
      <c r="R5234" s="1">
        <f t="shared" si="325"/>
        <v>1</v>
      </c>
      <c r="S5234" s="1">
        <f t="shared" si="326"/>
        <v>2020</v>
      </c>
      <c r="T5234" s="1">
        <f t="shared" si="327"/>
        <v>1</v>
      </c>
    </row>
    <row r="5235" spans="1:20" x14ac:dyDescent="0.2">
      <c r="A5235" s="3" t="s">
        <v>2513</v>
      </c>
      <c r="B5235" s="3" t="s">
        <v>2505</v>
      </c>
      <c r="C5235" s="4" t="s">
        <v>2514</v>
      </c>
      <c r="D5235" s="5" t="s">
        <v>2430</v>
      </c>
      <c r="E5235" s="4" t="s">
        <v>2431</v>
      </c>
      <c r="F5235" s="6">
        <v>0</v>
      </c>
      <c r="G5235" s="4">
        <v>0</v>
      </c>
      <c r="H5235" s="4">
        <v>0</v>
      </c>
      <c r="I5235" s="5" t="s">
        <v>42</v>
      </c>
      <c r="J5235" s="5">
        <v>0</v>
      </c>
      <c r="K5235" s="5" t="s">
        <v>2156</v>
      </c>
      <c r="L5235" s="5">
        <v>2</v>
      </c>
      <c r="M5235" s="7" t="s">
        <v>2506</v>
      </c>
      <c r="N5235" s="7" t="s">
        <v>2507</v>
      </c>
      <c r="O5235" s="9" t="str">
        <f t="shared" si="324"/>
        <v>2020-01-14</v>
      </c>
      <c r="P5235" s="1" t="str">
        <f>VLOOKUP(K5235,de_para!$A$2:$B$46,2,0)</f>
        <v>credito_confirmado</v>
      </c>
      <c r="Q5235" s="1">
        <v>0</v>
      </c>
      <c r="R5235" s="1">
        <f t="shared" si="325"/>
        <v>1</v>
      </c>
      <c r="S5235" s="1">
        <f t="shared" si="326"/>
        <v>2020</v>
      </c>
      <c r="T5235" s="1">
        <f t="shared" si="327"/>
        <v>1</v>
      </c>
    </row>
    <row r="5236" spans="1:20" x14ac:dyDescent="0.2">
      <c r="A5236" s="3" t="s">
        <v>2440</v>
      </c>
      <c r="B5236" s="3" t="s">
        <v>2505</v>
      </c>
      <c r="C5236" s="4" t="s">
        <v>2474</v>
      </c>
      <c r="D5236" s="5" t="s">
        <v>2475</v>
      </c>
      <c r="E5236" s="4" t="s">
        <v>2476</v>
      </c>
      <c r="F5236" s="6">
        <v>0</v>
      </c>
      <c r="G5236" s="4">
        <v>0</v>
      </c>
      <c r="H5236" s="4">
        <v>0</v>
      </c>
      <c r="I5236" s="5" t="s">
        <v>42</v>
      </c>
      <c r="J5236" s="5">
        <v>0</v>
      </c>
      <c r="K5236" s="5" t="s">
        <v>2387</v>
      </c>
      <c r="L5236" s="5">
        <v>2</v>
      </c>
      <c r="M5236" s="7" t="s">
        <v>2506</v>
      </c>
      <c r="N5236" s="7" t="s">
        <v>2507</v>
      </c>
      <c r="O5236" s="9" t="str">
        <f t="shared" si="324"/>
        <v>2020-01-14</v>
      </c>
      <c r="P5236" s="1" t="str">
        <f>VLOOKUP(K5236,de_para!$A$2:$B$46,2,0)</f>
        <v>web event</v>
      </c>
      <c r="Q5236" s="1">
        <v>0</v>
      </c>
      <c r="R5236" s="1">
        <f t="shared" si="325"/>
        <v>1</v>
      </c>
      <c r="S5236" s="1">
        <f t="shared" si="326"/>
        <v>2020</v>
      </c>
      <c r="T5236" s="1">
        <f t="shared" si="327"/>
        <v>1</v>
      </c>
    </row>
    <row r="5237" spans="1:20" x14ac:dyDescent="0.2">
      <c r="A5237" s="3" t="s">
        <v>1466</v>
      </c>
      <c r="B5237" s="3" t="s">
        <v>2505</v>
      </c>
      <c r="C5237" s="4" t="s">
        <v>1467</v>
      </c>
      <c r="D5237" s="5" t="s">
        <v>1249</v>
      </c>
      <c r="E5237" s="4" t="s">
        <v>1250</v>
      </c>
      <c r="F5237" s="6">
        <v>1451.91</v>
      </c>
      <c r="G5237" s="4">
        <v>366401</v>
      </c>
      <c r="H5237" s="4">
        <v>443778</v>
      </c>
      <c r="I5237" s="5">
        <v>3.2717034200000001</v>
      </c>
      <c r="J5237" s="5">
        <v>1.2111811921911</v>
      </c>
      <c r="K5237" s="5" t="s">
        <v>1251</v>
      </c>
      <c r="L5237" s="5">
        <v>11</v>
      </c>
      <c r="M5237" s="7" t="s">
        <v>2506</v>
      </c>
      <c r="N5237" s="7" t="s">
        <v>2507</v>
      </c>
      <c r="O5237" s="9" t="str">
        <f t="shared" si="324"/>
        <v>2020-01-14</v>
      </c>
      <c r="P5237" s="1" t="str">
        <f>VLOOKUP(K5237,de_para!$A$2:$B$46,2,0)</f>
        <v>Credenciamento</v>
      </c>
      <c r="Q5237" s="1">
        <v>0</v>
      </c>
      <c r="R5237" s="1">
        <f t="shared" si="325"/>
        <v>1</v>
      </c>
      <c r="S5237" s="1">
        <f t="shared" si="326"/>
        <v>2020</v>
      </c>
      <c r="T5237" s="1">
        <f t="shared" si="327"/>
        <v>1</v>
      </c>
    </row>
    <row r="5238" spans="1:20" x14ac:dyDescent="0.2">
      <c r="A5238" s="3" t="s">
        <v>2054</v>
      </c>
      <c r="B5238" s="3" t="s">
        <v>2505</v>
      </c>
      <c r="C5238" s="4" t="s">
        <v>2055</v>
      </c>
      <c r="D5238" s="5" t="s">
        <v>1360</v>
      </c>
      <c r="E5238" s="4" t="s">
        <v>1361</v>
      </c>
      <c r="F5238" s="6">
        <v>1074.28</v>
      </c>
      <c r="G5238" s="4">
        <v>180511</v>
      </c>
      <c r="H5238" s="4">
        <v>199111</v>
      </c>
      <c r="I5238" s="5">
        <v>5.3953824800000003</v>
      </c>
      <c r="J5238" s="5">
        <v>1.1030408119173001</v>
      </c>
      <c r="K5238" s="5" t="s">
        <v>30</v>
      </c>
      <c r="L5238" s="5">
        <v>87</v>
      </c>
      <c r="M5238" s="7" t="s">
        <v>2506</v>
      </c>
      <c r="N5238" s="7" t="s">
        <v>2507</v>
      </c>
      <c r="O5238" s="9" t="str">
        <f t="shared" si="324"/>
        <v>2020-01-14</v>
      </c>
      <c r="P5238" s="1" t="str">
        <f>VLOOKUP(K5238,de_para!$A$2:$B$46,2,0)</f>
        <v>Lead Ads</v>
      </c>
      <c r="Q5238" s="1">
        <v>0</v>
      </c>
      <c r="R5238" s="1">
        <f t="shared" si="325"/>
        <v>1</v>
      </c>
      <c r="S5238" s="1">
        <f t="shared" si="326"/>
        <v>2020</v>
      </c>
      <c r="T5238" s="1">
        <f t="shared" si="327"/>
        <v>1</v>
      </c>
    </row>
    <row r="5239" spans="1:20" x14ac:dyDescent="0.2">
      <c r="A5239" s="3" t="s">
        <v>311</v>
      </c>
      <c r="B5239" s="3" t="s">
        <v>2505</v>
      </c>
      <c r="C5239" s="4" t="s">
        <v>1248</v>
      </c>
      <c r="D5239" s="5" t="s">
        <v>1249</v>
      </c>
      <c r="E5239" s="4" t="s">
        <v>1250</v>
      </c>
      <c r="F5239" s="6">
        <v>1576</v>
      </c>
      <c r="G5239" s="4">
        <v>234752</v>
      </c>
      <c r="H5239" s="4">
        <v>310476</v>
      </c>
      <c r="I5239" s="5">
        <v>5.0760767299999996</v>
      </c>
      <c r="J5239" s="5">
        <v>1.3225702017448</v>
      </c>
      <c r="K5239" s="5" t="s">
        <v>1251</v>
      </c>
      <c r="L5239" s="5">
        <v>24</v>
      </c>
      <c r="M5239" s="7" t="s">
        <v>2506</v>
      </c>
      <c r="N5239" s="7" t="s">
        <v>2507</v>
      </c>
      <c r="O5239" s="9" t="str">
        <f t="shared" si="324"/>
        <v>2020-01-14</v>
      </c>
      <c r="P5239" s="1" t="str">
        <f>VLOOKUP(K5239,de_para!$A$2:$B$46,2,0)</f>
        <v>Credenciamento</v>
      </c>
      <c r="Q5239" s="1">
        <v>0</v>
      </c>
      <c r="R5239" s="1">
        <f t="shared" si="325"/>
        <v>1</v>
      </c>
      <c r="S5239" s="1">
        <f t="shared" si="326"/>
        <v>2020</v>
      </c>
      <c r="T5239" s="1">
        <f t="shared" si="327"/>
        <v>1</v>
      </c>
    </row>
    <row r="5240" spans="1:20" x14ac:dyDescent="0.2">
      <c r="A5240" s="3" t="s">
        <v>2477</v>
      </c>
      <c r="B5240" s="3" t="s">
        <v>2505</v>
      </c>
      <c r="C5240" s="4" t="s">
        <v>2478</v>
      </c>
      <c r="D5240" s="5" t="s">
        <v>2479</v>
      </c>
      <c r="E5240" s="4" t="s">
        <v>2480</v>
      </c>
      <c r="F5240" s="6">
        <v>0</v>
      </c>
      <c r="G5240" s="4">
        <v>0</v>
      </c>
      <c r="H5240" s="4">
        <v>0</v>
      </c>
      <c r="I5240" s="5" t="s">
        <v>42</v>
      </c>
      <c r="J5240" s="5">
        <v>0</v>
      </c>
      <c r="K5240" s="5" t="s">
        <v>1304</v>
      </c>
      <c r="L5240" s="5">
        <v>4</v>
      </c>
      <c r="M5240" s="7" t="s">
        <v>2506</v>
      </c>
      <c r="N5240" s="7" t="s">
        <v>2507</v>
      </c>
      <c r="O5240" s="9" t="str">
        <f t="shared" si="324"/>
        <v>2020-01-14</v>
      </c>
      <c r="P5240" s="1" t="str">
        <f>VLOOKUP(K5240,de_para!$A$2:$B$46,2,0)</f>
        <v>web event</v>
      </c>
      <c r="Q5240" s="1">
        <v>0</v>
      </c>
      <c r="R5240" s="1">
        <f t="shared" si="325"/>
        <v>1</v>
      </c>
      <c r="S5240" s="1">
        <f t="shared" si="326"/>
        <v>2020</v>
      </c>
      <c r="T5240" s="1">
        <f t="shared" si="327"/>
        <v>1</v>
      </c>
    </row>
    <row r="5241" spans="1:20" x14ac:dyDescent="0.2">
      <c r="A5241" s="3" t="s">
        <v>2456</v>
      </c>
      <c r="B5241" s="3" t="s">
        <v>2505</v>
      </c>
      <c r="C5241" s="4" t="s">
        <v>2457</v>
      </c>
      <c r="D5241" s="5" t="s">
        <v>1841</v>
      </c>
      <c r="E5241" s="4" t="s">
        <v>1842</v>
      </c>
      <c r="F5241" s="6">
        <v>0</v>
      </c>
      <c r="G5241" s="4">
        <v>0</v>
      </c>
      <c r="H5241" s="4">
        <v>0</v>
      </c>
      <c r="I5241" s="5" t="s">
        <v>42</v>
      </c>
      <c r="J5241" s="5">
        <v>0</v>
      </c>
      <c r="K5241" s="5" t="s">
        <v>1304</v>
      </c>
      <c r="L5241" s="5">
        <v>2</v>
      </c>
      <c r="M5241" s="7" t="s">
        <v>2506</v>
      </c>
      <c r="N5241" s="7" t="s">
        <v>2507</v>
      </c>
      <c r="O5241" s="9" t="str">
        <f t="shared" si="324"/>
        <v>2020-01-14</v>
      </c>
      <c r="P5241" s="1" t="str">
        <f>VLOOKUP(K5241,de_para!$A$2:$B$46,2,0)</f>
        <v>web event</v>
      </c>
      <c r="Q5241" s="1">
        <v>0</v>
      </c>
      <c r="R5241" s="1">
        <f t="shared" si="325"/>
        <v>1</v>
      </c>
      <c r="S5241" s="1">
        <f t="shared" si="326"/>
        <v>2020</v>
      </c>
      <c r="T5241" s="1">
        <f t="shared" si="327"/>
        <v>1</v>
      </c>
    </row>
    <row r="5242" spans="1:20" x14ac:dyDescent="0.2">
      <c r="A5242" s="3" t="s">
        <v>2438</v>
      </c>
      <c r="B5242" s="3" t="s">
        <v>2505</v>
      </c>
      <c r="C5242" s="4" t="s">
        <v>2439</v>
      </c>
      <c r="D5242" s="5" t="s">
        <v>2430</v>
      </c>
      <c r="E5242" s="4" t="s">
        <v>2431</v>
      </c>
      <c r="F5242" s="6">
        <v>0</v>
      </c>
      <c r="G5242" s="4">
        <v>0</v>
      </c>
      <c r="H5242" s="4">
        <v>0</v>
      </c>
      <c r="I5242" s="5" t="s">
        <v>42</v>
      </c>
      <c r="J5242" s="5">
        <v>0</v>
      </c>
      <c r="K5242" s="5" t="s">
        <v>2156</v>
      </c>
      <c r="L5242" s="5">
        <v>12</v>
      </c>
      <c r="M5242" s="7" t="s">
        <v>2506</v>
      </c>
      <c r="N5242" s="7" t="s">
        <v>2507</v>
      </c>
      <c r="O5242" s="9" t="str">
        <f t="shared" si="324"/>
        <v>2020-01-14</v>
      </c>
      <c r="P5242" s="1" t="str">
        <f>VLOOKUP(K5242,de_para!$A$2:$B$46,2,0)</f>
        <v>credito_confirmado</v>
      </c>
      <c r="Q5242" s="1">
        <v>0</v>
      </c>
      <c r="R5242" s="1">
        <f t="shared" si="325"/>
        <v>1</v>
      </c>
      <c r="S5242" s="1">
        <f t="shared" si="326"/>
        <v>2020</v>
      </c>
      <c r="T5242" s="1">
        <f t="shared" si="327"/>
        <v>1</v>
      </c>
    </row>
    <row r="5243" spans="1:20" x14ac:dyDescent="0.2">
      <c r="A5243" s="3" t="s">
        <v>2458</v>
      </c>
      <c r="B5243" s="3" t="s">
        <v>2505</v>
      </c>
      <c r="C5243" s="4" t="s">
        <v>2459</v>
      </c>
      <c r="D5243" s="5" t="s">
        <v>2430</v>
      </c>
      <c r="E5243" s="4" t="s">
        <v>2431</v>
      </c>
      <c r="F5243" s="6">
        <v>0</v>
      </c>
      <c r="G5243" s="4">
        <v>0</v>
      </c>
      <c r="H5243" s="4">
        <v>0</v>
      </c>
      <c r="I5243" s="5" t="s">
        <v>42</v>
      </c>
      <c r="J5243" s="5">
        <v>0</v>
      </c>
      <c r="K5243" s="5" t="s">
        <v>2156</v>
      </c>
      <c r="L5243" s="5">
        <v>1</v>
      </c>
      <c r="M5243" s="7" t="s">
        <v>2506</v>
      </c>
      <c r="N5243" s="7" t="s">
        <v>2507</v>
      </c>
      <c r="O5243" s="9" t="str">
        <f t="shared" si="324"/>
        <v>2020-01-14</v>
      </c>
      <c r="P5243" s="1" t="str">
        <f>VLOOKUP(K5243,de_para!$A$2:$B$46,2,0)</f>
        <v>credito_confirmado</v>
      </c>
      <c r="Q5243" s="1">
        <v>0</v>
      </c>
      <c r="R5243" s="1">
        <f t="shared" si="325"/>
        <v>1</v>
      </c>
      <c r="S5243" s="1">
        <f t="shared" si="326"/>
        <v>2020</v>
      </c>
      <c r="T5243" s="1">
        <f t="shared" si="327"/>
        <v>1</v>
      </c>
    </row>
    <row r="5244" spans="1:20" x14ac:dyDescent="0.2">
      <c r="A5244" s="3" t="s">
        <v>1358</v>
      </c>
      <c r="B5244" s="3" t="s">
        <v>2505</v>
      </c>
      <c r="C5244" s="4" t="s">
        <v>1359</v>
      </c>
      <c r="D5244" s="5" t="s">
        <v>1360</v>
      </c>
      <c r="E5244" s="4" t="s">
        <v>1361</v>
      </c>
      <c r="F5244" s="6">
        <v>5995.47</v>
      </c>
      <c r="G5244" s="4">
        <v>545662</v>
      </c>
      <c r="H5244" s="4">
        <v>712727</v>
      </c>
      <c r="I5244" s="5">
        <v>8.4120147000000003</v>
      </c>
      <c r="J5244" s="5">
        <v>1.3061693869097999</v>
      </c>
      <c r="K5244" s="5" t="s">
        <v>30</v>
      </c>
      <c r="L5244" s="5">
        <v>529</v>
      </c>
      <c r="M5244" s="7" t="s">
        <v>2506</v>
      </c>
      <c r="N5244" s="7" t="s">
        <v>2507</v>
      </c>
      <c r="O5244" s="9" t="str">
        <f t="shared" si="324"/>
        <v>2020-01-14</v>
      </c>
      <c r="P5244" s="1" t="str">
        <f>VLOOKUP(K5244,de_para!$A$2:$B$46,2,0)</f>
        <v>Lead Ads</v>
      </c>
      <c r="Q5244" s="1">
        <v>0</v>
      </c>
      <c r="R5244" s="1">
        <f t="shared" si="325"/>
        <v>1</v>
      </c>
      <c r="S5244" s="1">
        <f t="shared" si="326"/>
        <v>2020</v>
      </c>
      <c r="T5244" s="1">
        <f t="shared" si="327"/>
        <v>1</v>
      </c>
    </row>
    <row r="5245" spans="1:20" x14ac:dyDescent="0.2">
      <c r="A5245" s="3" t="s">
        <v>2135</v>
      </c>
      <c r="B5245" s="3" t="s">
        <v>2505</v>
      </c>
      <c r="C5245" s="4" t="s">
        <v>2136</v>
      </c>
      <c r="D5245" s="5" t="s">
        <v>1841</v>
      </c>
      <c r="E5245" s="4" t="s">
        <v>1842</v>
      </c>
      <c r="F5245" s="6">
        <v>3248.38</v>
      </c>
      <c r="G5245" s="4">
        <v>385216</v>
      </c>
      <c r="H5245" s="4">
        <v>545110</v>
      </c>
      <c r="I5245" s="5">
        <v>5.95912752</v>
      </c>
      <c r="J5245" s="5">
        <v>1.4150762169796001</v>
      </c>
      <c r="K5245" s="5" t="s">
        <v>1304</v>
      </c>
      <c r="L5245" s="5">
        <v>194</v>
      </c>
      <c r="M5245" s="7" t="s">
        <v>2506</v>
      </c>
      <c r="N5245" s="7" t="s">
        <v>2507</v>
      </c>
      <c r="O5245" s="9" t="str">
        <f t="shared" si="324"/>
        <v>2020-01-14</v>
      </c>
      <c r="P5245" s="1" t="str">
        <f>VLOOKUP(K5245,de_para!$A$2:$B$46,2,0)</f>
        <v>web event</v>
      </c>
      <c r="Q5245" s="1">
        <v>0</v>
      </c>
      <c r="R5245" s="1">
        <f t="shared" si="325"/>
        <v>1</v>
      </c>
      <c r="S5245" s="1">
        <f t="shared" si="326"/>
        <v>2020</v>
      </c>
      <c r="T5245" s="1">
        <f t="shared" si="327"/>
        <v>1</v>
      </c>
    </row>
    <row r="5246" spans="1:20" x14ac:dyDescent="0.2">
      <c r="A5246" s="3" t="s">
        <v>311</v>
      </c>
      <c r="B5246" s="3" t="s">
        <v>2505</v>
      </c>
      <c r="C5246" s="4" t="s">
        <v>2389</v>
      </c>
      <c r="D5246" s="5" t="s">
        <v>2372</v>
      </c>
      <c r="E5246" s="4" t="s">
        <v>2373</v>
      </c>
      <c r="F5246" s="6">
        <v>4659.78</v>
      </c>
      <c r="G5246" s="4">
        <v>510206</v>
      </c>
      <c r="H5246" s="4">
        <v>744305</v>
      </c>
      <c r="I5246" s="5">
        <v>6.2605786600000002</v>
      </c>
      <c r="J5246" s="5">
        <v>1.4588323147905</v>
      </c>
      <c r="K5246" s="5" t="s">
        <v>2374</v>
      </c>
      <c r="L5246" s="5">
        <v>13</v>
      </c>
      <c r="M5246" s="7" t="s">
        <v>2506</v>
      </c>
      <c r="N5246" s="7" t="s">
        <v>2507</v>
      </c>
      <c r="O5246" s="9" t="str">
        <f t="shared" si="324"/>
        <v>2020-01-14</v>
      </c>
      <c r="P5246" s="1" t="str">
        <f>VLOOKUP(K5246,de_para!$A$2:$B$46,2,0)</f>
        <v>web event</v>
      </c>
      <c r="Q5246" s="1">
        <v>0</v>
      </c>
      <c r="R5246" s="1">
        <f t="shared" si="325"/>
        <v>1</v>
      </c>
      <c r="S5246" s="1">
        <f t="shared" si="326"/>
        <v>2020</v>
      </c>
      <c r="T5246" s="1">
        <f t="shared" si="327"/>
        <v>1</v>
      </c>
    </row>
    <row r="5247" spans="1:20" x14ac:dyDescent="0.2">
      <c r="A5247" s="3" t="s">
        <v>1466</v>
      </c>
      <c r="B5247" s="3" t="s">
        <v>2505</v>
      </c>
      <c r="C5247" s="4" t="s">
        <v>2504</v>
      </c>
      <c r="D5247" s="5" t="s">
        <v>2394</v>
      </c>
      <c r="E5247" s="4" t="s">
        <v>2395</v>
      </c>
      <c r="F5247" s="6">
        <v>154.57</v>
      </c>
      <c r="G5247" s="4">
        <v>48832</v>
      </c>
      <c r="H5247" s="4">
        <v>51005</v>
      </c>
      <c r="I5247" s="5">
        <v>3.03048721</v>
      </c>
      <c r="J5247" s="5">
        <v>1.0444995085190001</v>
      </c>
      <c r="K5247" s="5" t="s">
        <v>2396</v>
      </c>
      <c r="L5247" s="5" t="s">
        <v>42</v>
      </c>
      <c r="M5247" s="7" t="s">
        <v>2506</v>
      </c>
      <c r="N5247" s="7" t="s">
        <v>2507</v>
      </c>
      <c r="O5247" s="9" t="str">
        <f t="shared" si="324"/>
        <v>2020-01-14</v>
      </c>
      <c r="P5247" s="1" t="str">
        <f>VLOOKUP(K5247,de_para!$A$2:$B$46,2,0)</f>
        <v>Credenciamento</v>
      </c>
      <c r="Q5247" s="1">
        <v>0</v>
      </c>
      <c r="R5247" s="1">
        <f t="shared" si="325"/>
        <v>1</v>
      </c>
      <c r="S5247" s="1">
        <f t="shared" si="326"/>
        <v>2020</v>
      </c>
      <c r="T5247" s="1">
        <f t="shared" si="327"/>
        <v>1</v>
      </c>
    </row>
    <row r="5248" spans="1:20" x14ac:dyDescent="0.2">
      <c r="A5248" s="3" t="s">
        <v>1305</v>
      </c>
      <c r="B5248" s="3" t="s">
        <v>2505</v>
      </c>
      <c r="C5248" s="4" t="s">
        <v>1306</v>
      </c>
      <c r="D5248" s="5" t="s">
        <v>1249</v>
      </c>
      <c r="E5248" s="4" t="s">
        <v>1250</v>
      </c>
      <c r="F5248" s="6">
        <v>497</v>
      </c>
      <c r="G5248" s="4">
        <v>72703</v>
      </c>
      <c r="H5248" s="4">
        <v>90968</v>
      </c>
      <c r="I5248" s="5">
        <v>5.4634596799999997</v>
      </c>
      <c r="J5248" s="5">
        <v>1.2512275972106</v>
      </c>
      <c r="K5248" s="5" t="s">
        <v>1251</v>
      </c>
      <c r="L5248" s="5">
        <v>12</v>
      </c>
      <c r="M5248" s="7" t="s">
        <v>2506</v>
      </c>
      <c r="N5248" s="7" t="s">
        <v>2507</v>
      </c>
      <c r="O5248" s="9" t="str">
        <f t="shared" si="324"/>
        <v>2020-01-14</v>
      </c>
      <c r="P5248" s="1" t="str">
        <f>VLOOKUP(K5248,de_para!$A$2:$B$46,2,0)</f>
        <v>Credenciamento</v>
      </c>
      <c r="Q5248" s="1">
        <v>0</v>
      </c>
      <c r="R5248" s="1">
        <f t="shared" si="325"/>
        <v>1</v>
      </c>
      <c r="S5248" s="1">
        <f t="shared" si="326"/>
        <v>2020</v>
      </c>
      <c r="T5248" s="1">
        <f t="shared" si="327"/>
        <v>1</v>
      </c>
    </row>
    <row r="5249" spans="1:20" x14ac:dyDescent="0.2">
      <c r="A5249" s="3" t="s">
        <v>2481</v>
      </c>
      <c r="B5249" s="3" t="s">
        <v>2505</v>
      </c>
      <c r="C5249" s="4" t="s">
        <v>2482</v>
      </c>
      <c r="D5249" s="5" t="s">
        <v>1841</v>
      </c>
      <c r="E5249" s="4" t="s">
        <v>1842</v>
      </c>
      <c r="F5249" s="6">
        <v>506.16</v>
      </c>
      <c r="G5249" s="4">
        <v>30560</v>
      </c>
      <c r="H5249" s="4">
        <v>40553</v>
      </c>
      <c r="I5249" s="5">
        <v>12.48144404</v>
      </c>
      <c r="J5249" s="5">
        <v>1.3269960732984001</v>
      </c>
      <c r="K5249" s="5" t="s">
        <v>1304</v>
      </c>
      <c r="L5249" s="5">
        <v>21</v>
      </c>
      <c r="M5249" s="7" t="s">
        <v>2506</v>
      </c>
      <c r="N5249" s="7" t="s">
        <v>2507</v>
      </c>
      <c r="O5249" s="9" t="str">
        <f t="shared" si="324"/>
        <v>2020-01-14</v>
      </c>
      <c r="P5249" s="1" t="str">
        <f>VLOOKUP(K5249,de_para!$A$2:$B$46,2,0)</f>
        <v>web event</v>
      </c>
      <c r="Q5249" s="1">
        <v>0</v>
      </c>
      <c r="R5249" s="1">
        <f t="shared" si="325"/>
        <v>1</v>
      </c>
      <c r="S5249" s="1">
        <f t="shared" si="326"/>
        <v>2020</v>
      </c>
      <c r="T5249" s="1">
        <f t="shared" si="327"/>
        <v>1</v>
      </c>
    </row>
    <row r="5250" spans="1:20" x14ac:dyDescent="0.2">
      <c r="A5250" s="3" t="s">
        <v>2212</v>
      </c>
      <c r="B5250" s="3" t="s">
        <v>2505</v>
      </c>
      <c r="C5250" s="4" t="s">
        <v>2213</v>
      </c>
      <c r="D5250" s="5" t="s">
        <v>2165</v>
      </c>
      <c r="E5250" s="4" t="s">
        <v>2166</v>
      </c>
      <c r="F5250" s="6">
        <v>284.64999999999998</v>
      </c>
      <c r="G5250" s="4">
        <v>108768</v>
      </c>
      <c r="H5250" s="4">
        <v>236781</v>
      </c>
      <c r="I5250" s="5">
        <v>1.2021657100000001</v>
      </c>
      <c r="J5250" s="5">
        <v>2.1769362312445</v>
      </c>
      <c r="K5250" s="5" t="s">
        <v>2167</v>
      </c>
      <c r="L5250" s="5">
        <v>1683</v>
      </c>
      <c r="M5250" s="7" t="s">
        <v>2506</v>
      </c>
      <c r="N5250" s="7" t="s">
        <v>2507</v>
      </c>
      <c r="O5250" s="9" t="str">
        <f t="shared" si="324"/>
        <v>2020-01-14</v>
      </c>
      <c r="P5250" s="1" t="str">
        <f>VLOOKUP(K5250,de_para!$A$2:$B$46,2,0)</f>
        <v>web event</v>
      </c>
      <c r="Q5250" s="1">
        <v>0</v>
      </c>
      <c r="R5250" s="1">
        <f t="shared" si="325"/>
        <v>1</v>
      </c>
      <c r="S5250" s="1">
        <f t="shared" si="326"/>
        <v>2020</v>
      </c>
      <c r="T5250" s="1">
        <f t="shared" si="327"/>
        <v>1</v>
      </c>
    </row>
    <row r="5251" spans="1:20" x14ac:dyDescent="0.2">
      <c r="A5251" s="3" t="s">
        <v>311</v>
      </c>
      <c r="B5251" s="3" t="s">
        <v>2505</v>
      </c>
      <c r="C5251" s="4" t="s">
        <v>2393</v>
      </c>
      <c r="D5251" s="5" t="s">
        <v>2394</v>
      </c>
      <c r="E5251" s="4" t="s">
        <v>2395</v>
      </c>
      <c r="F5251" s="6">
        <v>260.13</v>
      </c>
      <c r="G5251" s="4">
        <v>32936</v>
      </c>
      <c r="H5251" s="4">
        <v>36606</v>
      </c>
      <c r="I5251" s="5">
        <v>7.1062120999999996</v>
      </c>
      <c r="J5251" s="5">
        <v>1.1114282244353</v>
      </c>
      <c r="K5251" s="5" t="s">
        <v>2396</v>
      </c>
      <c r="L5251" s="5">
        <v>2</v>
      </c>
      <c r="M5251" s="7" t="s">
        <v>2506</v>
      </c>
      <c r="N5251" s="7" t="s">
        <v>2507</v>
      </c>
      <c r="O5251" s="9" t="str">
        <f t="shared" ref="O5251:O5314" si="328">RIGHT(B5251,10)</f>
        <v>2020-01-14</v>
      </c>
      <c r="P5251" s="1" t="str">
        <f>VLOOKUP(K5251,de_para!$A$2:$B$46,2,0)</f>
        <v>Credenciamento</v>
      </c>
      <c r="Q5251" s="1">
        <v>0</v>
      </c>
      <c r="R5251" s="1">
        <f t="shared" ref="R5251:R5314" si="329">MONTH(O5251)</f>
        <v>1</v>
      </c>
      <c r="S5251" s="1">
        <f t="shared" ref="S5251:S5314" si="330">YEAR(O5251)</f>
        <v>2020</v>
      </c>
      <c r="T5251" s="1">
        <f t="shared" ref="T5251:T5314" si="331">IF(R5251&lt;7,1,2)</f>
        <v>1</v>
      </c>
    </row>
    <row r="5252" spans="1:20" x14ac:dyDescent="0.2">
      <c r="A5252" s="3" t="s">
        <v>1466</v>
      </c>
      <c r="B5252" s="3" t="s">
        <v>2505</v>
      </c>
      <c r="C5252" s="4" t="s">
        <v>2447</v>
      </c>
      <c r="D5252" s="5" t="s">
        <v>456</v>
      </c>
      <c r="E5252" s="4" t="s">
        <v>457</v>
      </c>
      <c r="F5252" s="6">
        <v>262.92</v>
      </c>
      <c r="G5252" s="4">
        <v>46247</v>
      </c>
      <c r="H5252" s="4">
        <v>52252</v>
      </c>
      <c r="I5252" s="5">
        <v>5.0317691199999999</v>
      </c>
      <c r="J5252" s="5">
        <v>1.1298462602979999</v>
      </c>
      <c r="K5252" s="5" t="s">
        <v>38</v>
      </c>
      <c r="L5252" s="5" t="s">
        <v>42</v>
      </c>
      <c r="M5252" s="7" t="s">
        <v>2506</v>
      </c>
      <c r="N5252" s="7" t="s">
        <v>2507</v>
      </c>
      <c r="O5252" s="9" t="str">
        <f t="shared" si="328"/>
        <v>2020-01-14</v>
      </c>
      <c r="P5252" s="1" t="str">
        <f>VLOOKUP(K5252,de_para!$A$2:$B$46,2,0)</f>
        <v>Credenciamento</v>
      </c>
      <c r="Q5252" s="1">
        <v>0</v>
      </c>
      <c r="R5252" s="1">
        <f t="shared" si="329"/>
        <v>1</v>
      </c>
      <c r="S5252" s="1">
        <f t="shared" si="330"/>
        <v>2020</v>
      </c>
      <c r="T5252" s="1">
        <f t="shared" si="331"/>
        <v>1</v>
      </c>
    </row>
    <row r="5253" spans="1:20" x14ac:dyDescent="0.2">
      <c r="A5253" s="3" t="s">
        <v>2401</v>
      </c>
      <c r="B5253" s="3" t="s">
        <v>2505</v>
      </c>
      <c r="C5253" s="4" t="s">
        <v>2402</v>
      </c>
      <c r="D5253" s="5" t="s">
        <v>2165</v>
      </c>
      <c r="E5253" s="4" t="s">
        <v>2166</v>
      </c>
      <c r="F5253" s="6">
        <v>297.11</v>
      </c>
      <c r="G5253" s="4">
        <v>21080</v>
      </c>
      <c r="H5253" s="4">
        <v>54343</v>
      </c>
      <c r="I5253" s="5">
        <v>5.4673094999999998</v>
      </c>
      <c r="J5253" s="5">
        <v>2.5779411764705999</v>
      </c>
      <c r="K5253" s="5" t="s">
        <v>2167</v>
      </c>
      <c r="L5253" s="5">
        <v>778</v>
      </c>
      <c r="M5253" s="7" t="s">
        <v>2506</v>
      </c>
      <c r="N5253" s="7" t="s">
        <v>2507</v>
      </c>
      <c r="O5253" s="9" t="str">
        <f t="shared" si="328"/>
        <v>2020-01-14</v>
      </c>
      <c r="P5253" s="1" t="str">
        <f>VLOOKUP(K5253,de_para!$A$2:$B$46,2,0)</f>
        <v>web event</v>
      </c>
      <c r="Q5253" s="1">
        <v>0</v>
      </c>
      <c r="R5253" s="1">
        <f t="shared" si="329"/>
        <v>1</v>
      </c>
      <c r="S5253" s="1">
        <f t="shared" si="330"/>
        <v>2020</v>
      </c>
      <c r="T5253" s="1">
        <f t="shared" si="331"/>
        <v>1</v>
      </c>
    </row>
    <row r="5254" spans="1:20" x14ac:dyDescent="0.2">
      <c r="A5254" s="3" t="s">
        <v>1305</v>
      </c>
      <c r="B5254" s="3" t="s">
        <v>2505</v>
      </c>
      <c r="C5254" s="4" t="s">
        <v>2255</v>
      </c>
      <c r="D5254" s="5" t="s">
        <v>2237</v>
      </c>
      <c r="E5254" s="4" t="s">
        <v>2238</v>
      </c>
      <c r="F5254" s="6">
        <v>799.67</v>
      </c>
      <c r="G5254" s="4">
        <v>69216</v>
      </c>
      <c r="H5254" s="4">
        <v>77303</v>
      </c>
      <c r="I5254" s="5">
        <v>10.34461793</v>
      </c>
      <c r="J5254" s="5">
        <v>1.1168371474804</v>
      </c>
      <c r="K5254" s="5" t="s">
        <v>30</v>
      </c>
      <c r="L5254" s="5">
        <v>74</v>
      </c>
      <c r="M5254" s="7" t="s">
        <v>2506</v>
      </c>
      <c r="N5254" s="7" t="s">
        <v>2507</v>
      </c>
      <c r="O5254" s="9" t="str">
        <f t="shared" si="328"/>
        <v>2020-01-14</v>
      </c>
      <c r="P5254" s="1" t="str">
        <f>VLOOKUP(K5254,de_para!$A$2:$B$46,2,0)</f>
        <v>Lead Ads</v>
      </c>
      <c r="Q5254" s="1">
        <v>0</v>
      </c>
      <c r="R5254" s="1">
        <f t="shared" si="329"/>
        <v>1</v>
      </c>
      <c r="S5254" s="1">
        <f t="shared" si="330"/>
        <v>2020</v>
      </c>
      <c r="T5254" s="1">
        <f t="shared" si="331"/>
        <v>1</v>
      </c>
    </row>
    <row r="5255" spans="1:20" x14ac:dyDescent="0.2">
      <c r="A5255" s="3" t="s">
        <v>1466</v>
      </c>
      <c r="B5255" s="3" t="s">
        <v>2505</v>
      </c>
      <c r="C5255" s="4" t="s">
        <v>2503</v>
      </c>
      <c r="D5255" s="5" t="s">
        <v>2313</v>
      </c>
      <c r="E5255" s="4" t="s">
        <v>2314</v>
      </c>
      <c r="F5255" s="6">
        <v>223.06</v>
      </c>
      <c r="G5255" s="4">
        <v>52480</v>
      </c>
      <c r="H5255" s="4">
        <v>57300</v>
      </c>
      <c r="I5255" s="5">
        <v>3.8928446800000001</v>
      </c>
      <c r="J5255" s="5">
        <v>1.0918445121950999</v>
      </c>
      <c r="K5255" s="5" t="s">
        <v>38</v>
      </c>
      <c r="L5255" s="5" t="s">
        <v>42</v>
      </c>
      <c r="M5255" s="7" t="s">
        <v>2506</v>
      </c>
      <c r="N5255" s="7" t="s">
        <v>2507</v>
      </c>
      <c r="O5255" s="9" t="str">
        <f t="shared" si="328"/>
        <v>2020-01-14</v>
      </c>
      <c r="P5255" s="1" t="str">
        <f>VLOOKUP(K5255,de_para!$A$2:$B$46,2,0)</f>
        <v>Credenciamento</v>
      </c>
      <c r="Q5255" s="1">
        <v>0</v>
      </c>
      <c r="R5255" s="1">
        <f t="shared" si="329"/>
        <v>1</v>
      </c>
      <c r="S5255" s="1">
        <f t="shared" si="330"/>
        <v>2020</v>
      </c>
      <c r="T5255" s="1">
        <f t="shared" si="331"/>
        <v>1</v>
      </c>
    </row>
    <row r="5256" spans="1:20" x14ac:dyDescent="0.2">
      <c r="A5256" s="3" t="s">
        <v>1592</v>
      </c>
      <c r="B5256" s="3" t="s">
        <v>2505</v>
      </c>
      <c r="C5256" s="4" t="s">
        <v>1593</v>
      </c>
      <c r="D5256" s="5" t="s">
        <v>1503</v>
      </c>
      <c r="E5256" s="4" t="s">
        <v>1504</v>
      </c>
      <c r="F5256" s="6">
        <v>1751.23</v>
      </c>
      <c r="G5256" s="4">
        <v>62144</v>
      </c>
      <c r="H5256" s="4">
        <v>188434</v>
      </c>
      <c r="I5256" s="5">
        <v>9.2935988199999997</v>
      </c>
      <c r="J5256" s="5">
        <v>3.0322154994850998</v>
      </c>
      <c r="K5256" s="5" t="s">
        <v>1304</v>
      </c>
      <c r="L5256" s="5">
        <v>150</v>
      </c>
      <c r="M5256" s="7" t="s">
        <v>2506</v>
      </c>
      <c r="N5256" s="7" t="s">
        <v>2507</v>
      </c>
      <c r="O5256" s="9" t="str">
        <f t="shared" si="328"/>
        <v>2020-01-14</v>
      </c>
      <c r="P5256" s="1" t="str">
        <f>VLOOKUP(K5256,de_para!$A$2:$B$46,2,0)</f>
        <v>web event</v>
      </c>
      <c r="Q5256" s="1">
        <v>0</v>
      </c>
      <c r="R5256" s="1">
        <f t="shared" si="329"/>
        <v>1</v>
      </c>
      <c r="S5256" s="1">
        <f t="shared" si="330"/>
        <v>2020</v>
      </c>
      <c r="T5256" s="1">
        <f t="shared" si="331"/>
        <v>1</v>
      </c>
    </row>
    <row r="5257" spans="1:20" x14ac:dyDescent="0.2">
      <c r="A5257" s="3" t="s">
        <v>2448</v>
      </c>
      <c r="B5257" s="3" t="s">
        <v>2505</v>
      </c>
      <c r="C5257" s="4" t="s">
        <v>2449</v>
      </c>
      <c r="D5257" s="5" t="s">
        <v>1503</v>
      </c>
      <c r="E5257" s="4" t="s">
        <v>1504</v>
      </c>
      <c r="F5257" s="6">
        <v>0.16</v>
      </c>
      <c r="G5257" s="4">
        <v>5</v>
      </c>
      <c r="H5257" s="4">
        <v>10</v>
      </c>
      <c r="I5257" s="5">
        <v>16</v>
      </c>
      <c r="J5257" s="5">
        <v>2</v>
      </c>
      <c r="K5257" s="5" t="s">
        <v>1304</v>
      </c>
      <c r="L5257" s="5" t="s">
        <v>42</v>
      </c>
      <c r="M5257" s="7" t="s">
        <v>2506</v>
      </c>
      <c r="N5257" s="7" t="s">
        <v>2507</v>
      </c>
      <c r="O5257" s="9" t="str">
        <f t="shared" si="328"/>
        <v>2020-01-14</v>
      </c>
      <c r="P5257" s="1" t="str">
        <f>VLOOKUP(K5257,de_para!$A$2:$B$46,2,0)</f>
        <v>web event</v>
      </c>
      <c r="Q5257" s="1">
        <v>0</v>
      </c>
      <c r="R5257" s="1">
        <f t="shared" si="329"/>
        <v>1</v>
      </c>
      <c r="S5257" s="1">
        <f t="shared" si="330"/>
        <v>2020</v>
      </c>
      <c r="T5257" s="1">
        <f t="shared" si="331"/>
        <v>1</v>
      </c>
    </row>
    <row r="5258" spans="1:20" x14ac:dyDescent="0.2">
      <c r="A5258" s="3" t="s">
        <v>1892</v>
      </c>
      <c r="B5258" s="3" t="s">
        <v>2505</v>
      </c>
      <c r="C5258" s="4" t="s">
        <v>1893</v>
      </c>
      <c r="D5258" s="5" t="s">
        <v>1841</v>
      </c>
      <c r="E5258" s="4" t="s">
        <v>1842</v>
      </c>
      <c r="F5258" s="6">
        <v>7950.09</v>
      </c>
      <c r="G5258" s="4">
        <v>253758</v>
      </c>
      <c r="H5258" s="4">
        <v>444190</v>
      </c>
      <c r="I5258" s="5">
        <v>17.89794908</v>
      </c>
      <c r="J5258" s="5">
        <v>1.7504472765390999</v>
      </c>
      <c r="K5258" s="5" t="s">
        <v>1304</v>
      </c>
      <c r="L5258" s="5">
        <v>487</v>
      </c>
      <c r="M5258" s="7" t="s">
        <v>2506</v>
      </c>
      <c r="N5258" s="7" t="s">
        <v>2507</v>
      </c>
      <c r="O5258" s="9" t="str">
        <f t="shared" si="328"/>
        <v>2020-01-14</v>
      </c>
      <c r="P5258" s="1" t="str">
        <f>VLOOKUP(K5258,de_para!$A$2:$B$46,2,0)</f>
        <v>web event</v>
      </c>
      <c r="Q5258" s="1">
        <v>0</v>
      </c>
      <c r="R5258" s="1">
        <f t="shared" si="329"/>
        <v>1</v>
      </c>
      <c r="S5258" s="1">
        <f t="shared" si="330"/>
        <v>2020</v>
      </c>
      <c r="T5258" s="1">
        <f t="shared" si="331"/>
        <v>1</v>
      </c>
    </row>
    <row r="5259" spans="1:20" x14ac:dyDescent="0.2">
      <c r="A5259" s="3" t="s">
        <v>311</v>
      </c>
      <c r="B5259" s="3" t="s">
        <v>2505</v>
      </c>
      <c r="C5259" s="4" t="s">
        <v>2312</v>
      </c>
      <c r="D5259" s="5" t="s">
        <v>2313</v>
      </c>
      <c r="E5259" s="4" t="s">
        <v>2314</v>
      </c>
      <c r="F5259" s="6">
        <v>236.4</v>
      </c>
      <c r="G5259" s="4">
        <v>43142</v>
      </c>
      <c r="H5259" s="4">
        <v>48372</v>
      </c>
      <c r="I5259" s="5">
        <v>4.8871247799999997</v>
      </c>
      <c r="J5259" s="5">
        <v>1.1212275740577999</v>
      </c>
      <c r="K5259" s="5" t="s">
        <v>38</v>
      </c>
      <c r="L5259" s="5" t="s">
        <v>42</v>
      </c>
      <c r="M5259" s="7" t="s">
        <v>2506</v>
      </c>
      <c r="N5259" s="7" t="s">
        <v>2507</v>
      </c>
      <c r="O5259" s="9" t="str">
        <f t="shared" si="328"/>
        <v>2020-01-14</v>
      </c>
      <c r="P5259" s="1" t="str">
        <f>VLOOKUP(K5259,de_para!$A$2:$B$46,2,0)</f>
        <v>Credenciamento</v>
      </c>
      <c r="Q5259" s="1">
        <v>0</v>
      </c>
      <c r="R5259" s="1">
        <f t="shared" si="329"/>
        <v>1</v>
      </c>
      <c r="S5259" s="1">
        <f t="shared" si="330"/>
        <v>2020</v>
      </c>
      <c r="T5259" s="1">
        <f t="shared" si="331"/>
        <v>1</v>
      </c>
    </row>
    <row r="5260" spans="1:20" x14ac:dyDescent="0.2">
      <c r="A5260" s="3" t="s">
        <v>311</v>
      </c>
      <c r="B5260" s="3" t="s">
        <v>2505</v>
      </c>
      <c r="C5260" s="4" t="s">
        <v>1545</v>
      </c>
      <c r="D5260" s="5" t="s">
        <v>456</v>
      </c>
      <c r="E5260" s="4" t="s">
        <v>457</v>
      </c>
      <c r="F5260" s="6">
        <v>167.4</v>
      </c>
      <c r="G5260" s="4">
        <v>19692</v>
      </c>
      <c r="H5260" s="4">
        <v>25909</v>
      </c>
      <c r="I5260" s="5">
        <v>6.4610753000000001</v>
      </c>
      <c r="J5260" s="5">
        <v>1.3157119642494</v>
      </c>
      <c r="K5260" s="5" t="s">
        <v>38</v>
      </c>
      <c r="L5260" s="5" t="s">
        <v>42</v>
      </c>
      <c r="M5260" s="7" t="s">
        <v>2506</v>
      </c>
      <c r="N5260" s="7" t="s">
        <v>2507</v>
      </c>
      <c r="O5260" s="9" t="str">
        <f t="shared" si="328"/>
        <v>2020-01-14</v>
      </c>
      <c r="P5260" s="1" t="str">
        <f>VLOOKUP(K5260,de_para!$A$2:$B$46,2,0)</f>
        <v>Credenciamento</v>
      </c>
      <c r="Q5260" s="1">
        <v>0</v>
      </c>
      <c r="R5260" s="1">
        <f t="shared" si="329"/>
        <v>1</v>
      </c>
      <c r="S5260" s="1">
        <f t="shared" si="330"/>
        <v>2020</v>
      </c>
      <c r="T5260" s="1">
        <f t="shared" si="331"/>
        <v>1</v>
      </c>
    </row>
    <row r="5261" spans="1:20" x14ac:dyDescent="0.2">
      <c r="A5261" s="3" t="s">
        <v>1574</v>
      </c>
      <c r="B5261" s="3" t="s">
        <v>2505</v>
      </c>
      <c r="C5261" s="4" t="s">
        <v>2371</v>
      </c>
      <c r="D5261" s="5" t="s">
        <v>2372</v>
      </c>
      <c r="E5261" s="4" t="s">
        <v>2373</v>
      </c>
      <c r="F5261" s="6">
        <v>3407.63</v>
      </c>
      <c r="G5261" s="4">
        <v>290749</v>
      </c>
      <c r="H5261" s="4">
        <v>402394</v>
      </c>
      <c r="I5261" s="5">
        <v>8.4683916799999999</v>
      </c>
      <c r="J5261" s="5">
        <v>1.3839910025486</v>
      </c>
      <c r="K5261" s="5" t="s">
        <v>2374</v>
      </c>
      <c r="L5261" s="5">
        <v>13</v>
      </c>
      <c r="M5261" s="7" t="s">
        <v>2506</v>
      </c>
      <c r="N5261" s="7" t="s">
        <v>2507</v>
      </c>
      <c r="O5261" s="9" t="str">
        <f t="shared" si="328"/>
        <v>2020-01-14</v>
      </c>
      <c r="P5261" s="1" t="str">
        <f>VLOOKUP(K5261,de_para!$A$2:$B$46,2,0)</f>
        <v>web event</v>
      </c>
      <c r="Q5261" s="1">
        <v>0</v>
      </c>
      <c r="R5261" s="1">
        <f t="shared" si="329"/>
        <v>1</v>
      </c>
      <c r="S5261" s="1">
        <f t="shared" si="330"/>
        <v>2020</v>
      </c>
      <c r="T5261" s="1">
        <f t="shared" si="331"/>
        <v>1</v>
      </c>
    </row>
    <row r="5262" spans="1:20" x14ac:dyDescent="0.2">
      <c r="A5262" s="3" t="s">
        <v>958</v>
      </c>
      <c r="B5262" s="3" t="s">
        <v>2505</v>
      </c>
      <c r="C5262" s="4" t="s">
        <v>2491</v>
      </c>
      <c r="D5262" s="5" t="s">
        <v>456</v>
      </c>
      <c r="E5262" s="4" t="s">
        <v>457</v>
      </c>
      <c r="F5262" s="6">
        <v>117.84</v>
      </c>
      <c r="G5262" s="4">
        <v>22152</v>
      </c>
      <c r="H5262" s="4">
        <v>25064</v>
      </c>
      <c r="I5262" s="5">
        <v>4.7015640000000003</v>
      </c>
      <c r="J5262" s="5">
        <v>1.1314553990609999</v>
      </c>
      <c r="K5262" s="5" t="s">
        <v>38</v>
      </c>
      <c r="L5262" s="5" t="s">
        <v>42</v>
      </c>
      <c r="M5262" s="7" t="s">
        <v>2506</v>
      </c>
      <c r="N5262" s="7" t="s">
        <v>2507</v>
      </c>
      <c r="O5262" s="9" t="str">
        <f t="shared" si="328"/>
        <v>2020-01-14</v>
      </c>
      <c r="P5262" s="1" t="str">
        <f>VLOOKUP(K5262,de_para!$A$2:$B$46,2,0)</f>
        <v>Credenciamento</v>
      </c>
      <c r="Q5262" s="1">
        <v>0</v>
      </c>
      <c r="R5262" s="1">
        <f t="shared" si="329"/>
        <v>1</v>
      </c>
      <c r="S5262" s="1">
        <f t="shared" si="330"/>
        <v>2020</v>
      </c>
      <c r="T5262" s="1">
        <f t="shared" si="331"/>
        <v>1</v>
      </c>
    </row>
    <row r="5263" spans="1:20" x14ac:dyDescent="0.2">
      <c r="A5263" s="3" t="s">
        <v>1574</v>
      </c>
      <c r="B5263" s="3" t="s">
        <v>2505</v>
      </c>
      <c r="C5263" s="4" t="s">
        <v>2239</v>
      </c>
      <c r="D5263" s="5" t="s">
        <v>1360</v>
      </c>
      <c r="E5263" s="4" t="s">
        <v>1361</v>
      </c>
      <c r="F5263" s="6">
        <v>612.21</v>
      </c>
      <c r="G5263" s="4">
        <v>51168</v>
      </c>
      <c r="H5263" s="4">
        <v>54250</v>
      </c>
      <c r="I5263" s="5">
        <v>11.28497696</v>
      </c>
      <c r="J5263" s="5">
        <v>1.0602329580987999</v>
      </c>
      <c r="K5263" s="5" t="s">
        <v>30</v>
      </c>
      <c r="L5263" s="5">
        <v>52</v>
      </c>
      <c r="M5263" s="7" t="s">
        <v>2506</v>
      </c>
      <c r="N5263" s="7" t="s">
        <v>2507</v>
      </c>
      <c r="O5263" s="9" t="str">
        <f t="shared" si="328"/>
        <v>2020-01-14</v>
      </c>
      <c r="P5263" s="1" t="str">
        <f>VLOOKUP(K5263,de_para!$A$2:$B$46,2,0)</f>
        <v>Lead Ads</v>
      </c>
      <c r="Q5263" s="1">
        <v>0</v>
      </c>
      <c r="R5263" s="1">
        <f t="shared" si="329"/>
        <v>1</v>
      </c>
      <c r="S5263" s="1">
        <f t="shared" si="330"/>
        <v>2020</v>
      </c>
      <c r="T5263" s="1">
        <f t="shared" si="331"/>
        <v>1</v>
      </c>
    </row>
    <row r="5264" spans="1:20" x14ac:dyDescent="0.2">
      <c r="A5264" s="3" t="s">
        <v>958</v>
      </c>
      <c r="B5264" s="3" t="s">
        <v>2505</v>
      </c>
      <c r="C5264" s="4" t="s">
        <v>2502</v>
      </c>
      <c r="D5264" s="5" t="s">
        <v>2313</v>
      </c>
      <c r="E5264" s="4" t="s">
        <v>2314</v>
      </c>
      <c r="F5264" s="6">
        <v>73.33</v>
      </c>
      <c r="G5264" s="4">
        <v>22960</v>
      </c>
      <c r="H5264" s="4">
        <v>24128</v>
      </c>
      <c r="I5264" s="5">
        <v>3.0392075599999999</v>
      </c>
      <c r="J5264" s="5">
        <v>1.0508710801393999</v>
      </c>
      <c r="K5264" s="5" t="s">
        <v>38</v>
      </c>
      <c r="L5264" s="5" t="s">
        <v>42</v>
      </c>
      <c r="M5264" s="7" t="s">
        <v>2506</v>
      </c>
      <c r="N5264" s="7" t="s">
        <v>2507</v>
      </c>
      <c r="O5264" s="9" t="str">
        <f t="shared" si="328"/>
        <v>2020-01-14</v>
      </c>
      <c r="P5264" s="1" t="str">
        <f>VLOOKUP(K5264,de_para!$A$2:$B$46,2,0)</f>
        <v>Credenciamento</v>
      </c>
      <c r="Q5264" s="1">
        <v>0</v>
      </c>
      <c r="R5264" s="1">
        <f t="shared" si="329"/>
        <v>1</v>
      </c>
      <c r="S5264" s="1">
        <f t="shared" si="330"/>
        <v>2020</v>
      </c>
      <c r="T5264" s="1">
        <f t="shared" si="331"/>
        <v>1</v>
      </c>
    </row>
    <row r="5265" spans="1:20" x14ac:dyDescent="0.2">
      <c r="A5265" s="3" t="s">
        <v>1945</v>
      </c>
      <c r="B5265" s="3" t="s">
        <v>2505</v>
      </c>
      <c r="C5265" s="4" t="s">
        <v>1946</v>
      </c>
      <c r="D5265" s="5" t="s">
        <v>1841</v>
      </c>
      <c r="E5265" s="4" t="s">
        <v>1842</v>
      </c>
      <c r="F5265" s="6">
        <v>6129.67</v>
      </c>
      <c r="G5265" s="4">
        <v>491645</v>
      </c>
      <c r="H5265" s="4">
        <v>636210</v>
      </c>
      <c r="I5265" s="5">
        <v>9.6346646499999995</v>
      </c>
      <c r="J5265" s="5">
        <v>1.2940434663222</v>
      </c>
      <c r="K5265" s="5" t="s">
        <v>1304</v>
      </c>
      <c r="L5265" s="5">
        <v>358</v>
      </c>
      <c r="M5265" s="7" t="s">
        <v>2506</v>
      </c>
      <c r="N5265" s="7" t="s">
        <v>2507</v>
      </c>
      <c r="O5265" s="9" t="str">
        <f t="shared" si="328"/>
        <v>2020-01-14</v>
      </c>
      <c r="P5265" s="1" t="str">
        <f>VLOOKUP(K5265,de_para!$A$2:$B$46,2,0)</f>
        <v>web event</v>
      </c>
      <c r="Q5265" s="1">
        <v>0</v>
      </c>
      <c r="R5265" s="1">
        <f t="shared" si="329"/>
        <v>1</v>
      </c>
      <c r="S5265" s="1">
        <f t="shared" si="330"/>
        <v>2020</v>
      </c>
      <c r="T5265" s="1">
        <f t="shared" si="331"/>
        <v>1</v>
      </c>
    </row>
    <row r="5266" spans="1:20" x14ac:dyDescent="0.2">
      <c r="A5266" s="3" t="s">
        <v>2163</v>
      </c>
      <c r="B5266" s="3" t="s">
        <v>2505</v>
      </c>
      <c r="C5266" s="4" t="s">
        <v>2164</v>
      </c>
      <c r="D5266" s="5" t="s">
        <v>2165</v>
      </c>
      <c r="E5266" s="4" t="s">
        <v>2166</v>
      </c>
      <c r="F5266" s="6">
        <v>329.02</v>
      </c>
      <c r="G5266" s="4">
        <v>131424</v>
      </c>
      <c r="H5266" s="4">
        <v>284958</v>
      </c>
      <c r="I5266" s="5">
        <v>1.1546263000000001</v>
      </c>
      <c r="J5266" s="5">
        <v>2.1682341124909001</v>
      </c>
      <c r="K5266" s="5" t="s">
        <v>2167</v>
      </c>
      <c r="L5266" s="5">
        <v>2090</v>
      </c>
      <c r="M5266" s="7" t="s">
        <v>2506</v>
      </c>
      <c r="N5266" s="7" t="s">
        <v>2507</v>
      </c>
      <c r="O5266" s="9" t="str">
        <f t="shared" si="328"/>
        <v>2020-01-14</v>
      </c>
      <c r="P5266" s="1" t="str">
        <f>VLOOKUP(K5266,de_para!$A$2:$B$46,2,0)</f>
        <v>web event</v>
      </c>
      <c r="Q5266" s="1">
        <v>0</v>
      </c>
      <c r="R5266" s="1">
        <f t="shared" si="329"/>
        <v>1</v>
      </c>
      <c r="S5266" s="1">
        <f t="shared" si="330"/>
        <v>2020</v>
      </c>
      <c r="T5266" s="1">
        <f t="shared" si="331"/>
        <v>1</v>
      </c>
    </row>
    <row r="5267" spans="1:20" x14ac:dyDescent="0.2">
      <c r="A5267" s="3" t="s">
        <v>1305</v>
      </c>
      <c r="B5267" s="3" t="s">
        <v>2505</v>
      </c>
      <c r="C5267" s="4" t="s">
        <v>2049</v>
      </c>
      <c r="D5267" s="5" t="s">
        <v>1360</v>
      </c>
      <c r="E5267" s="4" t="s">
        <v>1361</v>
      </c>
      <c r="F5267" s="6">
        <v>644.65</v>
      </c>
      <c r="G5267" s="4">
        <v>56896</v>
      </c>
      <c r="H5267" s="4">
        <v>64844</v>
      </c>
      <c r="I5267" s="5">
        <v>9.9415520300000004</v>
      </c>
      <c r="J5267" s="5">
        <v>1.1396934758155</v>
      </c>
      <c r="K5267" s="5" t="s">
        <v>30</v>
      </c>
      <c r="L5267" s="5">
        <v>58</v>
      </c>
      <c r="M5267" s="7" t="s">
        <v>2506</v>
      </c>
      <c r="N5267" s="7" t="s">
        <v>2507</v>
      </c>
      <c r="O5267" s="9" t="str">
        <f t="shared" si="328"/>
        <v>2020-01-14</v>
      </c>
      <c r="P5267" s="1" t="str">
        <f>VLOOKUP(K5267,de_para!$A$2:$B$46,2,0)</f>
        <v>Lead Ads</v>
      </c>
      <c r="Q5267" s="1">
        <v>0</v>
      </c>
      <c r="R5267" s="1">
        <f t="shared" si="329"/>
        <v>1</v>
      </c>
      <c r="S5267" s="1">
        <f t="shared" si="330"/>
        <v>2020</v>
      </c>
      <c r="T5267" s="1">
        <f t="shared" si="331"/>
        <v>1</v>
      </c>
    </row>
    <row r="5268" spans="1:20" x14ac:dyDescent="0.2">
      <c r="A5268" s="3" t="s">
        <v>1358</v>
      </c>
      <c r="B5268" s="3" t="s">
        <v>2505</v>
      </c>
      <c r="C5268" s="4" t="s">
        <v>2251</v>
      </c>
      <c r="D5268" s="5" t="s">
        <v>2237</v>
      </c>
      <c r="E5268" s="4" t="s">
        <v>2238</v>
      </c>
      <c r="F5268" s="6">
        <v>5370.21</v>
      </c>
      <c r="G5268" s="4">
        <v>456830</v>
      </c>
      <c r="H5268" s="4">
        <v>578645</v>
      </c>
      <c r="I5268" s="5">
        <v>9.2806643100000006</v>
      </c>
      <c r="J5268" s="5">
        <v>1.2666528030121</v>
      </c>
      <c r="K5268" s="5" t="s">
        <v>30</v>
      </c>
      <c r="L5268" s="5">
        <v>485</v>
      </c>
      <c r="M5268" s="7" t="s">
        <v>2506</v>
      </c>
      <c r="N5268" s="7" t="s">
        <v>2507</v>
      </c>
      <c r="O5268" s="9" t="str">
        <f t="shared" si="328"/>
        <v>2020-01-14</v>
      </c>
      <c r="P5268" s="1" t="str">
        <f>VLOOKUP(K5268,de_para!$A$2:$B$46,2,0)</f>
        <v>Lead Ads</v>
      </c>
      <c r="Q5268" s="1">
        <v>0</v>
      </c>
      <c r="R5268" s="1">
        <f t="shared" si="329"/>
        <v>1</v>
      </c>
      <c r="S5268" s="1">
        <f t="shared" si="330"/>
        <v>2020</v>
      </c>
      <c r="T5268" s="1">
        <f t="shared" si="331"/>
        <v>1</v>
      </c>
    </row>
    <row r="5269" spans="1:20" x14ac:dyDescent="0.2">
      <c r="A5269" s="3" t="s">
        <v>2401</v>
      </c>
      <c r="B5269" s="3" t="s">
        <v>2515</v>
      </c>
      <c r="C5269" s="4" t="s">
        <v>2402</v>
      </c>
      <c r="D5269" s="5" t="s">
        <v>2165</v>
      </c>
      <c r="E5269" s="4" t="s">
        <v>2166</v>
      </c>
      <c r="F5269" s="6">
        <v>0.02</v>
      </c>
      <c r="G5269" s="4">
        <v>3</v>
      </c>
      <c r="H5269" s="4">
        <v>3</v>
      </c>
      <c r="I5269" s="5">
        <v>6.6666666699999997</v>
      </c>
      <c r="J5269" s="5">
        <v>1</v>
      </c>
      <c r="K5269" s="5" t="s">
        <v>2167</v>
      </c>
      <c r="L5269" s="5" t="s">
        <v>42</v>
      </c>
      <c r="M5269" s="7" t="s">
        <v>2516</v>
      </c>
      <c r="N5269" s="7" t="s">
        <v>2517</v>
      </c>
      <c r="O5269" s="9" t="str">
        <f t="shared" si="328"/>
        <v>2020-01-07</v>
      </c>
      <c r="P5269" s="1" t="str">
        <f>VLOOKUP(K5269,de_para!$A$2:$B$46,2,0)</f>
        <v>web event</v>
      </c>
      <c r="Q5269" s="1">
        <v>0</v>
      </c>
      <c r="R5269" s="1">
        <f t="shared" si="329"/>
        <v>1</v>
      </c>
      <c r="S5269" s="1">
        <f t="shared" si="330"/>
        <v>2020</v>
      </c>
      <c r="T5269" s="1">
        <f t="shared" si="331"/>
        <v>1</v>
      </c>
    </row>
    <row r="5270" spans="1:20" x14ac:dyDescent="0.2">
      <c r="A5270" s="3" t="s">
        <v>958</v>
      </c>
      <c r="B5270" s="3" t="s">
        <v>2515</v>
      </c>
      <c r="C5270" s="4" t="s">
        <v>2518</v>
      </c>
      <c r="D5270" s="5" t="s">
        <v>2519</v>
      </c>
      <c r="E5270" s="4" t="s">
        <v>2520</v>
      </c>
      <c r="F5270" s="6">
        <v>98.98</v>
      </c>
      <c r="G5270" s="4">
        <v>27856</v>
      </c>
      <c r="H5270" s="4">
        <v>27943</v>
      </c>
      <c r="I5270" s="5">
        <v>3.54221093</v>
      </c>
      <c r="J5270" s="5">
        <v>1.0031232050546</v>
      </c>
      <c r="K5270" s="5" t="s">
        <v>2374</v>
      </c>
      <c r="L5270" s="5">
        <v>4</v>
      </c>
      <c r="M5270" s="7" t="s">
        <v>2516</v>
      </c>
      <c r="N5270" s="7" t="s">
        <v>2517</v>
      </c>
      <c r="O5270" s="9" t="str">
        <f t="shared" si="328"/>
        <v>2020-01-07</v>
      </c>
      <c r="P5270" s="1" t="str">
        <f>VLOOKUP(K5270,de_para!$A$2:$B$46,2,0)</f>
        <v>web event</v>
      </c>
      <c r="Q5270" s="1">
        <v>0</v>
      </c>
      <c r="R5270" s="1">
        <f t="shared" si="329"/>
        <v>1</v>
      </c>
      <c r="S5270" s="1">
        <f t="shared" si="330"/>
        <v>2020</v>
      </c>
      <c r="T5270" s="1">
        <f t="shared" si="331"/>
        <v>1</v>
      </c>
    </row>
    <row r="5271" spans="1:20" x14ac:dyDescent="0.2">
      <c r="A5271" s="3" t="s">
        <v>2456</v>
      </c>
      <c r="B5271" s="3" t="s">
        <v>2515</v>
      </c>
      <c r="C5271" s="4" t="s">
        <v>2457</v>
      </c>
      <c r="D5271" s="5" t="s">
        <v>1841</v>
      </c>
      <c r="E5271" s="4" t="s">
        <v>1842</v>
      </c>
      <c r="F5271" s="6">
        <v>271.26</v>
      </c>
      <c r="G5271" s="4">
        <v>24968</v>
      </c>
      <c r="H5271" s="4">
        <v>30364</v>
      </c>
      <c r="I5271" s="5">
        <v>8.9336055900000009</v>
      </c>
      <c r="J5271" s="5">
        <v>1.2161166292854999</v>
      </c>
      <c r="K5271" s="5" t="s">
        <v>1304</v>
      </c>
      <c r="L5271" s="5">
        <v>41</v>
      </c>
      <c r="M5271" s="7" t="s">
        <v>2516</v>
      </c>
      <c r="N5271" s="7" t="s">
        <v>2517</v>
      </c>
      <c r="O5271" s="9" t="str">
        <f t="shared" si="328"/>
        <v>2020-01-07</v>
      </c>
      <c r="P5271" s="1" t="str">
        <f>VLOOKUP(K5271,de_para!$A$2:$B$46,2,0)</f>
        <v>web event</v>
      </c>
      <c r="Q5271" s="1">
        <v>0</v>
      </c>
      <c r="R5271" s="1">
        <f t="shared" si="329"/>
        <v>1</v>
      </c>
      <c r="S5271" s="1">
        <f t="shared" si="330"/>
        <v>2020</v>
      </c>
      <c r="T5271" s="1">
        <f t="shared" si="331"/>
        <v>1</v>
      </c>
    </row>
    <row r="5272" spans="1:20" x14ac:dyDescent="0.2">
      <c r="A5272" s="3" t="s">
        <v>1696</v>
      </c>
      <c r="B5272" s="3" t="s">
        <v>2515</v>
      </c>
      <c r="C5272" s="4" t="s">
        <v>1697</v>
      </c>
      <c r="D5272" s="5" t="s">
        <v>1329</v>
      </c>
      <c r="E5272" s="4" t="s">
        <v>1330</v>
      </c>
      <c r="F5272" s="6">
        <v>4975.2</v>
      </c>
      <c r="G5272" s="4">
        <v>187712</v>
      </c>
      <c r="H5272" s="4">
        <v>550515</v>
      </c>
      <c r="I5272" s="5">
        <v>9.0373559300000004</v>
      </c>
      <c r="J5272" s="5">
        <v>2.9327640214796999</v>
      </c>
      <c r="K5272" s="5" t="s">
        <v>30</v>
      </c>
      <c r="L5272" s="5">
        <v>411</v>
      </c>
      <c r="M5272" s="7" t="s">
        <v>2516</v>
      </c>
      <c r="N5272" s="7" t="s">
        <v>2517</v>
      </c>
      <c r="O5272" s="9" t="str">
        <f t="shared" si="328"/>
        <v>2020-01-07</v>
      </c>
      <c r="P5272" s="1" t="str">
        <f>VLOOKUP(K5272,de_para!$A$2:$B$46,2,0)</f>
        <v>Lead Ads</v>
      </c>
      <c r="Q5272" s="1">
        <v>0</v>
      </c>
      <c r="R5272" s="1">
        <f t="shared" si="329"/>
        <v>1</v>
      </c>
      <c r="S5272" s="1">
        <f t="shared" si="330"/>
        <v>2020</v>
      </c>
      <c r="T5272" s="1">
        <f t="shared" si="331"/>
        <v>1</v>
      </c>
    </row>
    <row r="5273" spans="1:20" x14ac:dyDescent="0.2">
      <c r="A5273" s="3" t="s">
        <v>2438</v>
      </c>
      <c r="B5273" s="3" t="s">
        <v>2515</v>
      </c>
      <c r="C5273" s="4" t="s">
        <v>2439</v>
      </c>
      <c r="D5273" s="5" t="s">
        <v>2430</v>
      </c>
      <c r="E5273" s="4" t="s">
        <v>2431</v>
      </c>
      <c r="F5273" s="6">
        <v>871.7</v>
      </c>
      <c r="G5273" s="4">
        <v>12164</v>
      </c>
      <c r="H5273" s="4">
        <v>69835</v>
      </c>
      <c r="I5273" s="5">
        <v>12.48227966</v>
      </c>
      <c r="J5273" s="5">
        <v>5.7411213416639004</v>
      </c>
      <c r="K5273" s="5" t="s">
        <v>2156</v>
      </c>
      <c r="L5273" s="5">
        <v>56</v>
      </c>
      <c r="M5273" s="7" t="s">
        <v>2516</v>
      </c>
      <c r="N5273" s="7" t="s">
        <v>2517</v>
      </c>
      <c r="O5273" s="9" t="str">
        <f t="shared" si="328"/>
        <v>2020-01-07</v>
      </c>
      <c r="P5273" s="1" t="str">
        <f>VLOOKUP(K5273,de_para!$A$2:$B$46,2,0)</f>
        <v>credito_confirmado</v>
      </c>
      <c r="Q5273" s="1">
        <v>0</v>
      </c>
      <c r="R5273" s="1">
        <f t="shared" si="329"/>
        <v>1</v>
      </c>
      <c r="S5273" s="1">
        <f t="shared" si="330"/>
        <v>2020</v>
      </c>
      <c r="T5273" s="1">
        <f t="shared" si="331"/>
        <v>1</v>
      </c>
    </row>
    <row r="5274" spans="1:20" x14ac:dyDescent="0.2">
      <c r="A5274" s="3" t="s">
        <v>2458</v>
      </c>
      <c r="B5274" s="3" t="s">
        <v>2515</v>
      </c>
      <c r="C5274" s="4" t="s">
        <v>2459</v>
      </c>
      <c r="D5274" s="5" t="s">
        <v>2430</v>
      </c>
      <c r="E5274" s="4" t="s">
        <v>2431</v>
      </c>
      <c r="F5274" s="6">
        <v>139.85</v>
      </c>
      <c r="G5274" s="4">
        <v>2616</v>
      </c>
      <c r="H5274" s="4">
        <v>5854</v>
      </c>
      <c r="I5274" s="5">
        <v>23.889648099999999</v>
      </c>
      <c r="J5274" s="5">
        <v>2.2377675840979001</v>
      </c>
      <c r="K5274" s="5" t="s">
        <v>2156</v>
      </c>
      <c r="L5274" s="5">
        <v>8</v>
      </c>
      <c r="M5274" s="7" t="s">
        <v>2516</v>
      </c>
      <c r="N5274" s="7" t="s">
        <v>2517</v>
      </c>
      <c r="O5274" s="9" t="str">
        <f t="shared" si="328"/>
        <v>2020-01-07</v>
      </c>
      <c r="P5274" s="1" t="str">
        <f>VLOOKUP(K5274,de_para!$A$2:$B$46,2,0)</f>
        <v>credito_confirmado</v>
      </c>
      <c r="Q5274" s="1">
        <v>0</v>
      </c>
      <c r="R5274" s="1">
        <f t="shared" si="329"/>
        <v>1</v>
      </c>
      <c r="S5274" s="1">
        <f t="shared" si="330"/>
        <v>2020</v>
      </c>
      <c r="T5274" s="1">
        <f t="shared" si="331"/>
        <v>1</v>
      </c>
    </row>
    <row r="5275" spans="1:20" x14ac:dyDescent="0.2">
      <c r="A5275" s="3" t="s">
        <v>1358</v>
      </c>
      <c r="B5275" s="3" t="s">
        <v>2515</v>
      </c>
      <c r="C5275" s="4" t="s">
        <v>2521</v>
      </c>
      <c r="D5275" s="5" t="s">
        <v>2522</v>
      </c>
      <c r="E5275" s="4" t="s">
        <v>2523</v>
      </c>
      <c r="F5275" s="6">
        <v>404.62</v>
      </c>
      <c r="G5275" s="4">
        <v>65840</v>
      </c>
      <c r="H5275" s="4">
        <v>65872</v>
      </c>
      <c r="I5275" s="5">
        <v>6.1425188200000003</v>
      </c>
      <c r="J5275" s="5">
        <v>1.0004860267315001</v>
      </c>
      <c r="K5275" s="5" t="s">
        <v>30</v>
      </c>
      <c r="L5275" s="5">
        <v>35</v>
      </c>
      <c r="M5275" s="7" t="s">
        <v>2516</v>
      </c>
      <c r="N5275" s="7" t="s">
        <v>2517</v>
      </c>
      <c r="O5275" s="9" t="str">
        <f t="shared" si="328"/>
        <v>2020-01-07</v>
      </c>
      <c r="P5275" s="1" t="str">
        <f>VLOOKUP(K5275,de_para!$A$2:$B$46,2,0)</f>
        <v>Lead Ads</v>
      </c>
      <c r="Q5275" s="1">
        <v>0</v>
      </c>
      <c r="R5275" s="1">
        <f t="shared" si="329"/>
        <v>1</v>
      </c>
      <c r="S5275" s="1">
        <f t="shared" si="330"/>
        <v>2020</v>
      </c>
      <c r="T5275" s="1">
        <f t="shared" si="331"/>
        <v>1</v>
      </c>
    </row>
    <row r="5276" spans="1:20" x14ac:dyDescent="0.2">
      <c r="A5276" s="3" t="s">
        <v>1892</v>
      </c>
      <c r="B5276" s="3" t="s">
        <v>2515</v>
      </c>
      <c r="C5276" s="4" t="s">
        <v>1893</v>
      </c>
      <c r="D5276" s="5" t="s">
        <v>1841</v>
      </c>
      <c r="E5276" s="4" t="s">
        <v>1842</v>
      </c>
      <c r="F5276" s="6">
        <v>7215.65</v>
      </c>
      <c r="G5276" s="4">
        <v>253120</v>
      </c>
      <c r="H5276" s="4">
        <v>414135</v>
      </c>
      <c r="I5276" s="5">
        <v>17.423424730000001</v>
      </c>
      <c r="J5276" s="5">
        <v>1.6361212073325</v>
      </c>
      <c r="K5276" s="5" t="s">
        <v>1304</v>
      </c>
      <c r="L5276" s="5">
        <v>496</v>
      </c>
      <c r="M5276" s="7" t="s">
        <v>2516</v>
      </c>
      <c r="N5276" s="7" t="s">
        <v>2517</v>
      </c>
      <c r="O5276" s="9" t="str">
        <f t="shared" si="328"/>
        <v>2020-01-07</v>
      </c>
      <c r="P5276" s="1" t="str">
        <f>VLOOKUP(K5276,de_para!$A$2:$B$46,2,0)</f>
        <v>web event</v>
      </c>
      <c r="Q5276" s="1">
        <v>0</v>
      </c>
      <c r="R5276" s="1">
        <f t="shared" si="329"/>
        <v>1</v>
      </c>
      <c r="S5276" s="1">
        <f t="shared" si="330"/>
        <v>2020</v>
      </c>
      <c r="T5276" s="1">
        <f t="shared" si="331"/>
        <v>1</v>
      </c>
    </row>
    <row r="5277" spans="1:20" x14ac:dyDescent="0.2">
      <c r="A5277" s="3" t="s">
        <v>2472</v>
      </c>
      <c r="B5277" s="3" t="s">
        <v>2515</v>
      </c>
      <c r="C5277" s="4" t="s">
        <v>2473</v>
      </c>
      <c r="D5277" s="5" t="s">
        <v>2430</v>
      </c>
      <c r="E5277" s="4" t="s">
        <v>2431</v>
      </c>
      <c r="F5277" s="6">
        <v>296.88</v>
      </c>
      <c r="G5277" s="4">
        <v>12528</v>
      </c>
      <c r="H5277" s="4">
        <v>25477</v>
      </c>
      <c r="I5277" s="5">
        <v>11.65286337</v>
      </c>
      <c r="J5277" s="5">
        <v>2.0336047254151</v>
      </c>
      <c r="K5277" s="5" t="s">
        <v>2156</v>
      </c>
      <c r="L5277" s="5">
        <v>4</v>
      </c>
      <c r="M5277" s="7" t="s">
        <v>2516</v>
      </c>
      <c r="N5277" s="7" t="s">
        <v>2517</v>
      </c>
      <c r="O5277" s="9" t="str">
        <f t="shared" si="328"/>
        <v>2020-01-07</v>
      </c>
      <c r="P5277" s="1" t="str">
        <f>VLOOKUP(K5277,de_para!$A$2:$B$46,2,0)</f>
        <v>credito_confirmado</v>
      </c>
      <c r="Q5277" s="1">
        <v>0</v>
      </c>
      <c r="R5277" s="1">
        <f t="shared" si="329"/>
        <v>1</v>
      </c>
      <c r="S5277" s="1">
        <f t="shared" si="330"/>
        <v>2020</v>
      </c>
      <c r="T5277" s="1">
        <f t="shared" si="331"/>
        <v>1</v>
      </c>
    </row>
    <row r="5278" spans="1:20" x14ac:dyDescent="0.2">
      <c r="A5278" s="3" t="s">
        <v>1305</v>
      </c>
      <c r="B5278" s="3" t="s">
        <v>2515</v>
      </c>
      <c r="C5278" s="4" t="s">
        <v>2049</v>
      </c>
      <c r="D5278" s="5" t="s">
        <v>1360</v>
      </c>
      <c r="E5278" s="4" t="s">
        <v>1361</v>
      </c>
      <c r="F5278" s="6">
        <v>268.69</v>
      </c>
      <c r="G5278" s="4">
        <v>28110</v>
      </c>
      <c r="H5278" s="4">
        <v>28628</v>
      </c>
      <c r="I5278" s="5">
        <v>9.3855665800000008</v>
      </c>
      <c r="J5278" s="5">
        <v>1.0184276058341999</v>
      </c>
      <c r="K5278" s="5" t="s">
        <v>30</v>
      </c>
      <c r="L5278" s="5">
        <v>12</v>
      </c>
      <c r="M5278" s="7" t="s">
        <v>2516</v>
      </c>
      <c r="N5278" s="7" t="s">
        <v>2517</v>
      </c>
      <c r="O5278" s="9" t="str">
        <f t="shared" si="328"/>
        <v>2020-01-07</v>
      </c>
      <c r="P5278" s="1" t="str">
        <f>VLOOKUP(K5278,de_para!$A$2:$B$46,2,0)</f>
        <v>Lead Ads</v>
      </c>
      <c r="Q5278" s="1">
        <v>0</v>
      </c>
      <c r="R5278" s="1">
        <f t="shared" si="329"/>
        <v>1</v>
      </c>
      <c r="S5278" s="1">
        <f t="shared" si="330"/>
        <v>2020</v>
      </c>
      <c r="T5278" s="1">
        <f t="shared" si="331"/>
        <v>1</v>
      </c>
    </row>
    <row r="5279" spans="1:20" x14ac:dyDescent="0.2">
      <c r="A5279" s="3" t="s">
        <v>1466</v>
      </c>
      <c r="B5279" s="3" t="s">
        <v>2515</v>
      </c>
      <c r="C5279" s="4" t="s">
        <v>2524</v>
      </c>
      <c r="D5279" s="5" t="s">
        <v>2519</v>
      </c>
      <c r="E5279" s="4" t="s">
        <v>2520</v>
      </c>
      <c r="F5279" s="6">
        <v>237.93</v>
      </c>
      <c r="G5279" s="4">
        <v>93983</v>
      </c>
      <c r="H5279" s="4">
        <v>96807</v>
      </c>
      <c r="I5279" s="5">
        <v>2.4577768099999999</v>
      </c>
      <c r="J5279" s="5">
        <v>1.0300479874020001</v>
      </c>
      <c r="K5279" s="5" t="s">
        <v>2374</v>
      </c>
      <c r="L5279" s="5">
        <v>16</v>
      </c>
      <c r="M5279" s="7" t="s">
        <v>2516</v>
      </c>
      <c r="N5279" s="7" t="s">
        <v>2517</v>
      </c>
      <c r="O5279" s="9" t="str">
        <f t="shared" si="328"/>
        <v>2020-01-07</v>
      </c>
      <c r="P5279" s="1" t="str">
        <f>VLOOKUP(K5279,de_para!$A$2:$B$46,2,0)</f>
        <v>web event</v>
      </c>
      <c r="Q5279" s="1">
        <v>0</v>
      </c>
      <c r="R5279" s="1">
        <f t="shared" si="329"/>
        <v>1</v>
      </c>
      <c r="S5279" s="1">
        <f t="shared" si="330"/>
        <v>2020</v>
      </c>
      <c r="T5279" s="1">
        <f t="shared" si="331"/>
        <v>1</v>
      </c>
    </row>
    <row r="5280" spans="1:20" x14ac:dyDescent="0.2">
      <c r="A5280" s="3" t="s">
        <v>958</v>
      </c>
      <c r="B5280" s="3" t="s">
        <v>2515</v>
      </c>
      <c r="C5280" s="4" t="s">
        <v>2525</v>
      </c>
      <c r="D5280" s="5" t="s">
        <v>2526</v>
      </c>
      <c r="E5280" s="4" t="s">
        <v>2527</v>
      </c>
      <c r="F5280" s="6">
        <v>14.01</v>
      </c>
      <c r="G5280" s="4">
        <v>5029</v>
      </c>
      <c r="H5280" s="4">
        <v>5029</v>
      </c>
      <c r="I5280" s="5">
        <v>2.7858421199999999</v>
      </c>
      <c r="J5280" s="5">
        <v>1</v>
      </c>
      <c r="K5280" s="5" t="s">
        <v>1251</v>
      </c>
      <c r="L5280" s="5" t="s">
        <v>42</v>
      </c>
      <c r="M5280" s="7" t="s">
        <v>2516</v>
      </c>
      <c r="N5280" s="7" t="s">
        <v>2517</v>
      </c>
      <c r="O5280" s="9" t="str">
        <f t="shared" si="328"/>
        <v>2020-01-07</v>
      </c>
      <c r="P5280" s="1" t="str">
        <f>VLOOKUP(K5280,de_para!$A$2:$B$46,2,0)</f>
        <v>Credenciamento</v>
      </c>
      <c r="Q5280" s="1">
        <v>0</v>
      </c>
      <c r="R5280" s="1">
        <f t="shared" si="329"/>
        <v>1</v>
      </c>
      <c r="S5280" s="1">
        <f t="shared" si="330"/>
        <v>2020</v>
      </c>
      <c r="T5280" s="1">
        <f t="shared" si="331"/>
        <v>1</v>
      </c>
    </row>
    <row r="5281" spans="1:20" x14ac:dyDescent="0.2">
      <c r="A5281" s="3" t="s">
        <v>1358</v>
      </c>
      <c r="B5281" s="3" t="s">
        <v>2515</v>
      </c>
      <c r="C5281" s="4" t="s">
        <v>1359</v>
      </c>
      <c r="D5281" s="5" t="s">
        <v>1360</v>
      </c>
      <c r="E5281" s="4" t="s">
        <v>1361</v>
      </c>
      <c r="F5281" s="6">
        <v>8836.51</v>
      </c>
      <c r="G5281" s="4">
        <v>1069310</v>
      </c>
      <c r="H5281" s="4">
        <v>1432169</v>
      </c>
      <c r="I5281" s="5">
        <v>6.1700190399999997</v>
      </c>
      <c r="J5281" s="5">
        <v>1.3393393870814001</v>
      </c>
      <c r="K5281" s="5" t="s">
        <v>30</v>
      </c>
      <c r="L5281" s="5">
        <v>713</v>
      </c>
      <c r="M5281" s="7" t="s">
        <v>2516</v>
      </c>
      <c r="N5281" s="7" t="s">
        <v>2517</v>
      </c>
      <c r="O5281" s="9" t="str">
        <f t="shared" si="328"/>
        <v>2020-01-07</v>
      </c>
      <c r="P5281" s="1" t="str">
        <f>VLOOKUP(K5281,de_para!$A$2:$B$46,2,0)</f>
        <v>Lead Ads</v>
      </c>
      <c r="Q5281" s="1">
        <v>0</v>
      </c>
      <c r="R5281" s="1">
        <f t="shared" si="329"/>
        <v>1</v>
      </c>
      <c r="S5281" s="1">
        <f t="shared" si="330"/>
        <v>2020</v>
      </c>
      <c r="T5281" s="1">
        <f t="shared" si="331"/>
        <v>1</v>
      </c>
    </row>
    <row r="5282" spans="1:20" x14ac:dyDescent="0.2">
      <c r="A5282" s="3" t="s">
        <v>311</v>
      </c>
      <c r="B5282" s="3" t="s">
        <v>2515</v>
      </c>
      <c r="C5282" s="4" t="s">
        <v>2528</v>
      </c>
      <c r="D5282" s="5" t="s">
        <v>2526</v>
      </c>
      <c r="E5282" s="4" t="s">
        <v>2527</v>
      </c>
      <c r="F5282" s="6">
        <v>18.79</v>
      </c>
      <c r="G5282" s="4">
        <v>3676</v>
      </c>
      <c r="H5282" s="4">
        <v>3716</v>
      </c>
      <c r="I5282" s="5">
        <v>5.05651238</v>
      </c>
      <c r="J5282" s="5">
        <v>1.0108813928183</v>
      </c>
      <c r="K5282" s="5" t="s">
        <v>1251</v>
      </c>
      <c r="L5282" s="5" t="s">
        <v>42</v>
      </c>
      <c r="M5282" s="7" t="s">
        <v>2516</v>
      </c>
      <c r="N5282" s="7" t="s">
        <v>2517</v>
      </c>
      <c r="O5282" s="9" t="str">
        <f t="shared" si="328"/>
        <v>2020-01-07</v>
      </c>
      <c r="P5282" s="1" t="str">
        <f>VLOOKUP(K5282,de_para!$A$2:$B$46,2,0)</f>
        <v>Credenciamento</v>
      </c>
      <c r="Q5282" s="1">
        <v>0</v>
      </c>
      <c r="R5282" s="1">
        <f t="shared" si="329"/>
        <v>1</v>
      </c>
      <c r="S5282" s="1">
        <f t="shared" si="330"/>
        <v>2020</v>
      </c>
      <c r="T5282" s="1">
        <f t="shared" si="331"/>
        <v>1</v>
      </c>
    </row>
    <row r="5283" spans="1:20" x14ac:dyDescent="0.2">
      <c r="A5283" s="3" t="s">
        <v>2440</v>
      </c>
      <c r="B5283" s="3" t="s">
        <v>2515</v>
      </c>
      <c r="C5283" s="4" t="s">
        <v>2474</v>
      </c>
      <c r="D5283" s="5" t="s">
        <v>2475</v>
      </c>
      <c r="E5283" s="4" t="s">
        <v>2476</v>
      </c>
      <c r="F5283" s="6">
        <v>49.7</v>
      </c>
      <c r="G5283" s="4">
        <v>14564</v>
      </c>
      <c r="H5283" s="4">
        <v>16557</v>
      </c>
      <c r="I5283" s="5">
        <v>3.0017515299999999</v>
      </c>
      <c r="J5283" s="5">
        <v>1.1368442735512001</v>
      </c>
      <c r="K5283" s="5" t="s">
        <v>2387</v>
      </c>
      <c r="L5283" s="5">
        <v>177</v>
      </c>
      <c r="M5283" s="7" t="s">
        <v>2516</v>
      </c>
      <c r="N5283" s="7" t="s">
        <v>2517</v>
      </c>
      <c r="O5283" s="9" t="str">
        <f t="shared" si="328"/>
        <v>2020-01-07</v>
      </c>
      <c r="P5283" s="1" t="str">
        <f>VLOOKUP(K5283,de_para!$A$2:$B$46,2,0)</f>
        <v>web event</v>
      </c>
      <c r="Q5283" s="1">
        <v>0</v>
      </c>
      <c r="R5283" s="1">
        <f t="shared" si="329"/>
        <v>1</v>
      </c>
      <c r="S5283" s="1">
        <f t="shared" si="330"/>
        <v>2020</v>
      </c>
      <c r="T5283" s="1">
        <f t="shared" si="331"/>
        <v>1</v>
      </c>
    </row>
    <row r="5284" spans="1:20" x14ac:dyDescent="0.2">
      <c r="A5284" s="3" t="s">
        <v>2481</v>
      </c>
      <c r="B5284" s="3" t="s">
        <v>2515</v>
      </c>
      <c r="C5284" s="4" t="s">
        <v>2482</v>
      </c>
      <c r="D5284" s="5" t="s">
        <v>1841</v>
      </c>
      <c r="E5284" s="4" t="s">
        <v>1842</v>
      </c>
      <c r="F5284" s="6">
        <v>0</v>
      </c>
      <c r="G5284" s="4">
        <v>2</v>
      </c>
      <c r="H5284" s="4">
        <v>2</v>
      </c>
      <c r="I5284" s="5">
        <v>0</v>
      </c>
      <c r="J5284" s="5">
        <v>1</v>
      </c>
      <c r="K5284" s="5" t="s">
        <v>1304</v>
      </c>
      <c r="L5284" s="5" t="s">
        <v>42</v>
      </c>
      <c r="M5284" s="7" t="s">
        <v>2516</v>
      </c>
      <c r="N5284" s="7" t="s">
        <v>2517</v>
      </c>
      <c r="O5284" s="9" t="str">
        <f t="shared" si="328"/>
        <v>2020-01-07</v>
      </c>
      <c r="P5284" s="1" t="str">
        <f>VLOOKUP(K5284,de_para!$A$2:$B$46,2,0)</f>
        <v>web event</v>
      </c>
      <c r="Q5284" s="1">
        <v>0</v>
      </c>
      <c r="R5284" s="1">
        <f t="shared" si="329"/>
        <v>1</v>
      </c>
      <c r="S5284" s="1">
        <f t="shared" si="330"/>
        <v>2020</v>
      </c>
      <c r="T5284" s="1">
        <f t="shared" si="331"/>
        <v>1</v>
      </c>
    </row>
    <row r="5285" spans="1:20" x14ac:dyDescent="0.2">
      <c r="A5285" s="3" t="s">
        <v>1574</v>
      </c>
      <c r="B5285" s="3" t="s">
        <v>2515</v>
      </c>
      <c r="C5285" s="4" t="s">
        <v>2239</v>
      </c>
      <c r="D5285" s="5" t="s">
        <v>1360</v>
      </c>
      <c r="E5285" s="4" t="s">
        <v>1361</v>
      </c>
      <c r="F5285" s="6">
        <v>101.24</v>
      </c>
      <c r="G5285" s="4">
        <v>8980</v>
      </c>
      <c r="H5285" s="4">
        <v>9141</v>
      </c>
      <c r="I5285" s="5">
        <v>11.07537469</v>
      </c>
      <c r="J5285" s="5">
        <v>1.0179287305122</v>
      </c>
      <c r="K5285" s="5" t="s">
        <v>30</v>
      </c>
      <c r="L5285" s="5">
        <v>5</v>
      </c>
      <c r="M5285" s="7" t="s">
        <v>2516</v>
      </c>
      <c r="N5285" s="7" t="s">
        <v>2517</v>
      </c>
      <c r="O5285" s="9" t="str">
        <f t="shared" si="328"/>
        <v>2020-01-07</v>
      </c>
      <c r="P5285" s="1" t="str">
        <f>VLOOKUP(K5285,de_para!$A$2:$B$46,2,0)</f>
        <v>Lead Ads</v>
      </c>
      <c r="Q5285" s="1">
        <v>0</v>
      </c>
      <c r="R5285" s="1">
        <f t="shared" si="329"/>
        <v>1</v>
      </c>
      <c r="S5285" s="1">
        <f t="shared" si="330"/>
        <v>2020</v>
      </c>
      <c r="T5285" s="1">
        <f t="shared" si="331"/>
        <v>1</v>
      </c>
    </row>
    <row r="5286" spans="1:20" x14ac:dyDescent="0.2">
      <c r="A5286" s="3" t="s">
        <v>2483</v>
      </c>
      <c r="B5286" s="3" t="s">
        <v>2515</v>
      </c>
      <c r="C5286" s="4" t="s">
        <v>2484</v>
      </c>
      <c r="D5286" s="5" t="s">
        <v>1841</v>
      </c>
      <c r="E5286" s="4" t="s">
        <v>1842</v>
      </c>
      <c r="F5286" s="6">
        <v>1123.55</v>
      </c>
      <c r="G5286" s="4">
        <v>102816</v>
      </c>
      <c r="H5286" s="4">
        <v>135209</v>
      </c>
      <c r="I5286" s="5">
        <v>8.3097279000000004</v>
      </c>
      <c r="J5286" s="5">
        <v>1.3150579676315</v>
      </c>
      <c r="K5286" s="5" t="s">
        <v>1304</v>
      </c>
      <c r="L5286" s="5">
        <v>96</v>
      </c>
      <c r="M5286" s="7" t="s">
        <v>2516</v>
      </c>
      <c r="N5286" s="7" t="s">
        <v>2517</v>
      </c>
      <c r="O5286" s="9" t="str">
        <f t="shared" si="328"/>
        <v>2020-01-07</v>
      </c>
      <c r="P5286" s="1" t="str">
        <f>VLOOKUP(K5286,de_para!$A$2:$B$46,2,0)</f>
        <v>web event</v>
      </c>
      <c r="Q5286" s="1">
        <v>0</v>
      </c>
      <c r="R5286" s="1">
        <f t="shared" si="329"/>
        <v>1</v>
      </c>
      <c r="S5286" s="1">
        <f t="shared" si="330"/>
        <v>2020</v>
      </c>
      <c r="T5286" s="1">
        <f t="shared" si="331"/>
        <v>1</v>
      </c>
    </row>
    <row r="5287" spans="1:20" x14ac:dyDescent="0.2">
      <c r="A5287" s="3" t="s">
        <v>2511</v>
      </c>
      <c r="B5287" s="3" t="s">
        <v>2515</v>
      </c>
      <c r="C5287" s="4" t="s">
        <v>2512</v>
      </c>
      <c r="D5287" s="5" t="s">
        <v>2479</v>
      </c>
      <c r="E5287" s="4" t="s">
        <v>2480</v>
      </c>
      <c r="F5287" s="6">
        <v>0</v>
      </c>
      <c r="G5287" s="4">
        <v>0</v>
      </c>
      <c r="H5287" s="4">
        <v>0</v>
      </c>
      <c r="I5287" s="5" t="s">
        <v>42</v>
      </c>
      <c r="J5287" s="5">
        <v>0</v>
      </c>
      <c r="K5287" s="5" t="s">
        <v>1304</v>
      </c>
      <c r="L5287" s="5">
        <v>1</v>
      </c>
      <c r="M5287" s="7" t="s">
        <v>2516</v>
      </c>
      <c r="N5287" s="7" t="s">
        <v>2517</v>
      </c>
      <c r="O5287" s="9" t="str">
        <f t="shared" si="328"/>
        <v>2020-01-07</v>
      </c>
      <c r="P5287" s="1" t="str">
        <f>VLOOKUP(K5287,de_para!$A$2:$B$46,2,0)</f>
        <v>web event</v>
      </c>
      <c r="Q5287" s="1">
        <v>0</v>
      </c>
      <c r="R5287" s="1">
        <f t="shared" si="329"/>
        <v>1</v>
      </c>
      <c r="S5287" s="1">
        <f t="shared" si="330"/>
        <v>2020</v>
      </c>
      <c r="T5287" s="1">
        <f t="shared" si="331"/>
        <v>1</v>
      </c>
    </row>
    <row r="5288" spans="1:20" x14ac:dyDescent="0.2">
      <c r="A5288" s="3" t="s">
        <v>1945</v>
      </c>
      <c r="B5288" s="3" t="s">
        <v>2515</v>
      </c>
      <c r="C5288" s="4" t="s">
        <v>1946</v>
      </c>
      <c r="D5288" s="5" t="s">
        <v>1841</v>
      </c>
      <c r="E5288" s="4" t="s">
        <v>1842</v>
      </c>
      <c r="F5288" s="6">
        <v>5680.07</v>
      </c>
      <c r="G5288" s="4">
        <v>589438</v>
      </c>
      <c r="H5288" s="4">
        <v>755535</v>
      </c>
      <c r="I5288" s="5">
        <v>7.5179442400000003</v>
      </c>
      <c r="J5288" s="5">
        <v>1.2817887547121001</v>
      </c>
      <c r="K5288" s="5" t="s">
        <v>1304</v>
      </c>
      <c r="L5288" s="5">
        <v>332</v>
      </c>
      <c r="M5288" s="7" t="s">
        <v>2516</v>
      </c>
      <c r="N5288" s="7" t="s">
        <v>2517</v>
      </c>
      <c r="O5288" s="9" t="str">
        <f t="shared" si="328"/>
        <v>2020-01-07</v>
      </c>
      <c r="P5288" s="1" t="str">
        <f>VLOOKUP(K5288,de_para!$A$2:$B$46,2,0)</f>
        <v>web event</v>
      </c>
      <c r="Q5288" s="1">
        <v>0</v>
      </c>
      <c r="R5288" s="1">
        <f t="shared" si="329"/>
        <v>1</v>
      </c>
      <c r="S5288" s="1">
        <f t="shared" si="330"/>
        <v>2020</v>
      </c>
      <c r="T5288" s="1">
        <f t="shared" si="331"/>
        <v>1</v>
      </c>
    </row>
    <row r="5289" spans="1:20" x14ac:dyDescent="0.2">
      <c r="A5289" s="3" t="s">
        <v>958</v>
      </c>
      <c r="B5289" s="3" t="s">
        <v>2515</v>
      </c>
      <c r="C5289" s="4" t="s">
        <v>2378</v>
      </c>
      <c r="D5289" s="5" t="s">
        <v>2372</v>
      </c>
      <c r="E5289" s="4" t="s">
        <v>2373</v>
      </c>
      <c r="F5289" s="6">
        <v>5304.07</v>
      </c>
      <c r="G5289" s="4">
        <v>1002235</v>
      </c>
      <c r="H5289" s="4">
        <v>1381021</v>
      </c>
      <c r="I5289" s="5">
        <v>3.84068743</v>
      </c>
      <c r="J5289" s="5">
        <v>1.3779413011918</v>
      </c>
      <c r="K5289" s="5" t="s">
        <v>2374</v>
      </c>
      <c r="L5289" s="5">
        <v>237</v>
      </c>
      <c r="M5289" s="7" t="s">
        <v>2516</v>
      </c>
      <c r="N5289" s="7" t="s">
        <v>2517</v>
      </c>
      <c r="O5289" s="9" t="str">
        <f t="shared" si="328"/>
        <v>2020-01-07</v>
      </c>
      <c r="P5289" s="1" t="str">
        <f>VLOOKUP(K5289,de_para!$A$2:$B$46,2,0)</f>
        <v>web event</v>
      </c>
      <c r="Q5289" s="1">
        <v>0</v>
      </c>
      <c r="R5289" s="1">
        <f t="shared" si="329"/>
        <v>1</v>
      </c>
      <c r="S5289" s="1">
        <f t="shared" si="330"/>
        <v>2020</v>
      </c>
      <c r="T5289" s="1">
        <f t="shared" si="331"/>
        <v>1</v>
      </c>
    </row>
    <row r="5290" spans="1:20" x14ac:dyDescent="0.2">
      <c r="A5290" s="3" t="s">
        <v>2463</v>
      </c>
      <c r="B5290" s="3" t="s">
        <v>2515</v>
      </c>
      <c r="C5290" s="4" t="s">
        <v>2464</v>
      </c>
      <c r="D5290" s="5" t="s">
        <v>2430</v>
      </c>
      <c r="E5290" s="4" t="s">
        <v>2431</v>
      </c>
      <c r="F5290" s="6">
        <v>194.93</v>
      </c>
      <c r="G5290" s="4">
        <v>8914</v>
      </c>
      <c r="H5290" s="4">
        <v>19107</v>
      </c>
      <c r="I5290" s="5">
        <v>10.2020202</v>
      </c>
      <c r="J5290" s="5">
        <v>2.1434821628898</v>
      </c>
      <c r="K5290" s="5" t="s">
        <v>2156</v>
      </c>
      <c r="L5290" s="5">
        <v>21</v>
      </c>
      <c r="M5290" s="7" t="s">
        <v>2516</v>
      </c>
      <c r="N5290" s="7" t="s">
        <v>2517</v>
      </c>
      <c r="O5290" s="9" t="str">
        <f t="shared" si="328"/>
        <v>2020-01-07</v>
      </c>
      <c r="P5290" s="1" t="str">
        <f>VLOOKUP(K5290,de_para!$A$2:$B$46,2,0)</f>
        <v>credito_confirmado</v>
      </c>
      <c r="Q5290" s="1">
        <v>0</v>
      </c>
      <c r="R5290" s="1">
        <f t="shared" si="329"/>
        <v>1</v>
      </c>
      <c r="S5290" s="1">
        <f t="shared" si="330"/>
        <v>2020</v>
      </c>
      <c r="T5290" s="1">
        <f t="shared" si="331"/>
        <v>1</v>
      </c>
    </row>
    <row r="5291" spans="1:20" x14ac:dyDescent="0.2">
      <c r="A5291" s="3" t="s">
        <v>1569</v>
      </c>
      <c r="B5291" s="3" t="s">
        <v>2515</v>
      </c>
      <c r="C5291" s="4" t="s">
        <v>2244</v>
      </c>
      <c r="D5291" s="5" t="s">
        <v>2237</v>
      </c>
      <c r="E5291" s="4" t="s">
        <v>2238</v>
      </c>
      <c r="F5291" s="6">
        <v>2755.39</v>
      </c>
      <c r="G5291" s="4">
        <v>777213</v>
      </c>
      <c r="H5291" s="4">
        <v>931717</v>
      </c>
      <c r="I5291" s="5">
        <v>2.9573250199999999</v>
      </c>
      <c r="J5291" s="5">
        <v>1.1987923516462</v>
      </c>
      <c r="K5291" s="5" t="s">
        <v>30</v>
      </c>
      <c r="L5291" s="5">
        <v>202</v>
      </c>
      <c r="M5291" s="7" t="s">
        <v>2516</v>
      </c>
      <c r="N5291" s="7" t="s">
        <v>2517</v>
      </c>
      <c r="O5291" s="9" t="str">
        <f t="shared" si="328"/>
        <v>2020-01-07</v>
      </c>
      <c r="P5291" s="1" t="str">
        <f>VLOOKUP(K5291,de_para!$A$2:$B$46,2,0)</f>
        <v>Lead Ads</v>
      </c>
      <c r="Q5291" s="1">
        <v>0</v>
      </c>
      <c r="R5291" s="1">
        <f t="shared" si="329"/>
        <v>1</v>
      </c>
      <c r="S5291" s="1">
        <f t="shared" si="330"/>
        <v>2020</v>
      </c>
      <c r="T5291" s="1">
        <f t="shared" si="331"/>
        <v>1</v>
      </c>
    </row>
    <row r="5292" spans="1:20" x14ac:dyDescent="0.2">
      <c r="A5292" s="3" t="s">
        <v>2163</v>
      </c>
      <c r="B5292" s="3" t="s">
        <v>2515</v>
      </c>
      <c r="C5292" s="4" t="s">
        <v>2164</v>
      </c>
      <c r="D5292" s="5" t="s">
        <v>2165</v>
      </c>
      <c r="E5292" s="4" t="s">
        <v>2166</v>
      </c>
      <c r="F5292" s="6">
        <v>267.87</v>
      </c>
      <c r="G5292" s="4">
        <v>139295</v>
      </c>
      <c r="H5292" s="4">
        <v>300640</v>
      </c>
      <c r="I5292" s="5">
        <v>0.89099919999999999</v>
      </c>
      <c r="J5292" s="5">
        <v>2.1582971391651</v>
      </c>
      <c r="K5292" s="5" t="s">
        <v>2167</v>
      </c>
      <c r="L5292" s="5">
        <v>1912</v>
      </c>
      <c r="M5292" s="7" t="s">
        <v>2516</v>
      </c>
      <c r="N5292" s="7" t="s">
        <v>2517</v>
      </c>
      <c r="O5292" s="9" t="str">
        <f t="shared" si="328"/>
        <v>2020-01-07</v>
      </c>
      <c r="P5292" s="1" t="str">
        <f>VLOOKUP(K5292,de_para!$A$2:$B$46,2,0)</f>
        <v>web event</v>
      </c>
      <c r="Q5292" s="1">
        <v>0</v>
      </c>
      <c r="R5292" s="1">
        <f t="shared" si="329"/>
        <v>1</v>
      </c>
      <c r="S5292" s="1">
        <f t="shared" si="330"/>
        <v>2020</v>
      </c>
      <c r="T5292" s="1">
        <f t="shared" si="331"/>
        <v>1</v>
      </c>
    </row>
    <row r="5293" spans="1:20" x14ac:dyDescent="0.2">
      <c r="A5293" s="3" t="s">
        <v>2492</v>
      </c>
      <c r="B5293" s="3" t="s">
        <v>2515</v>
      </c>
      <c r="C5293" s="4" t="s">
        <v>2493</v>
      </c>
      <c r="D5293" s="5" t="s">
        <v>2430</v>
      </c>
      <c r="E5293" s="4" t="s">
        <v>2431</v>
      </c>
      <c r="F5293" s="6">
        <v>278.43</v>
      </c>
      <c r="G5293" s="4">
        <v>12696</v>
      </c>
      <c r="H5293" s="4">
        <v>35761</v>
      </c>
      <c r="I5293" s="5">
        <v>7.7858561000000002</v>
      </c>
      <c r="J5293" s="5">
        <v>2.8167139256459</v>
      </c>
      <c r="K5293" s="5" t="s">
        <v>2156</v>
      </c>
      <c r="L5293" s="5">
        <v>27</v>
      </c>
      <c r="M5293" s="7" t="s">
        <v>2516</v>
      </c>
      <c r="N5293" s="7" t="s">
        <v>2517</v>
      </c>
      <c r="O5293" s="9" t="str">
        <f t="shared" si="328"/>
        <v>2020-01-07</v>
      </c>
      <c r="P5293" s="1" t="str">
        <f>VLOOKUP(K5293,de_para!$A$2:$B$46,2,0)</f>
        <v>credito_confirmado</v>
      </c>
      <c r="Q5293" s="1">
        <v>0</v>
      </c>
      <c r="R5293" s="1">
        <f t="shared" si="329"/>
        <v>1</v>
      </c>
      <c r="S5293" s="1">
        <f t="shared" si="330"/>
        <v>2020</v>
      </c>
      <c r="T5293" s="1">
        <f t="shared" si="331"/>
        <v>1</v>
      </c>
    </row>
    <row r="5294" spans="1:20" x14ac:dyDescent="0.2">
      <c r="A5294" s="3" t="s">
        <v>2340</v>
      </c>
      <c r="B5294" s="3" t="s">
        <v>2515</v>
      </c>
      <c r="C5294" s="4" t="s">
        <v>2341</v>
      </c>
      <c r="D5294" s="5" t="s">
        <v>2160</v>
      </c>
      <c r="E5294" s="4" t="s">
        <v>2161</v>
      </c>
      <c r="F5294" s="6">
        <v>1827.91</v>
      </c>
      <c r="G5294" s="4">
        <v>39944</v>
      </c>
      <c r="H5294" s="4">
        <v>110148</v>
      </c>
      <c r="I5294" s="5">
        <v>16.595035769999999</v>
      </c>
      <c r="J5294" s="5">
        <v>2.7575605848186999</v>
      </c>
      <c r="K5294" s="5" t="s">
        <v>2162</v>
      </c>
      <c r="L5294" s="5">
        <v>195</v>
      </c>
      <c r="M5294" s="7" t="s">
        <v>2516</v>
      </c>
      <c r="N5294" s="7" t="s">
        <v>2517</v>
      </c>
      <c r="O5294" s="9" t="str">
        <f t="shared" si="328"/>
        <v>2020-01-07</v>
      </c>
      <c r="P5294" s="1" t="str">
        <f>VLOOKUP(K5294,de_para!$A$2:$B$46,2,0)</f>
        <v>web event</v>
      </c>
      <c r="Q5294" s="1">
        <v>0</v>
      </c>
      <c r="R5294" s="1">
        <f t="shared" si="329"/>
        <v>1</v>
      </c>
      <c r="S5294" s="1">
        <f t="shared" si="330"/>
        <v>2020</v>
      </c>
      <c r="T5294" s="1">
        <f t="shared" si="331"/>
        <v>1</v>
      </c>
    </row>
    <row r="5295" spans="1:20" x14ac:dyDescent="0.2">
      <c r="A5295" s="3" t="s">
        <v>2465</v>
      </c>
      <c r="B5295" s="3" t="s">
        <v>2515</v>
      </c>
      <c r="C5295" s="4" t="s">
        <v>2466</v>
      </c>
      <c r="D5295" s="5" t="s">
        <v>2430</v>
      </c>
      <c r="E5295" s="4" t="s">
        <v>2431</v>
      </c>
      <c r="F5295" s="6">
        <v>231.81</v>
      </c>
      <c r="G5295" s="4">
        <v>6094</v>
      </c>
      <c r="H5295" s="4">
        <v>23416</v>
      </c>
      <c r="I5295" s="5">
        <v>9.89964127</v>
      </c>
      <c r="J5295" s="5">
        <v>3.8424680013127999</v>
      </c>
      <c r="K5295" s="5" t="s">
        <v>2156</v>
      </c>
      <c r="L5295" s="5">
        <v>14</v>
      </c>
      <c r="M5295" s="7" t="s">
        <v>2516</v>
      </c>
      <c r="N5295" s="7" t="s">
        <v>2517</v>
      </c>
      <c r="O5295" s="9" t="str">
        <f t="shared" si="328"/>
        <v>2020-01-07</v>
      </c>
      <c r="P5295" s="1" t="str">
        <f>VLOOKUP(K5295,de_para!$A$2:$B$46,2,0)</f>
        <v>credito_confirmado</v>
      </c>
      <c r="Q5295" s="1">
        <v>0</v>
      </c>
      <c r="R5295" s="1">
        <f t="shared" si="329"/>
        <v>1</v>
      </c>
      <c r="S5295" s="1">
        <f t="shared" si="330"/>
        <v>2020</v>
      </c>
      <c r="T5295" s="1">
        <f t="shared" si="331"/>
        <v>1</v>
      </c>
    </row>
    <row r="5296" spans="1:20" x14ac:dyDescent="0.2">
      <c r="A5296" s="3" t="s">
        <v>958</v>
      </c>
      <c r="B5296" s="3" t="s">
        <v>2515</v>
      </c>
      <c r="C5296" s="4" t="s">
        <v>2169</v>
      </c>
      <c r="D5296" s="5" t="s">
        <v>1249</v>
      </c>
      <c r="E5296" s="4" t="s">
        <v>1250</v>
      </c>
      <c r="F5296" s="6">
        <v>910.67</v>
      </c>
      <c r="G5296" s="4">
        <v>257087</v>
      </c>
      <c r="H5296" s="4">
        <v>320022</v>
      </c>
      <c r="I5296" s="5">
        <v>2.84564811</v>
      </c>
      <c r="J5296" s="5">
        <v>1.2448003983086999</v>
      </c>
      <c r="K5296" s="5" t="s">
        <v>1251</v>
      </c>
      <c r="L5296" s="5">
        <v>10</v>
      </c>
      <c r="M5296" s="7" t="s">
        <v>2516</v>
      </c>
      <c r="N5296" s="7" t="s">
        <v>2517</v>
      </c>
      <c r="O5296" s="9" t="str">
        <f t="shared" si="328"/>
        <v>2020-01-07</v>
      </c>
      <c r="P5296" s="1" t="str">
        <f>VLOOKUP(K5296,de_para!$A$2:$B$46,2,0)</f>
        <v>Credenciamento</v>
      </c>
      <c r="Q5296" s="1">
        <v>0</v>
      </c>
      <c r="R5296" s="1">
        <f t="shared" si="329"/>
        <v>1</v>
      </c>
      <c r="S5296" s="1">
        <f t="shared" si="330"/>
        <v>2020</v>
      </c>
      <c r="T5296" s="1">
        <f t="shared" si="331"/>
        <v>1</v>
      </c>
    </row>
    <row r="5297" spans="1:20" x14ac:dyDescent="0.2">
      <c r="A5297" s="3" t="s">
        <v>2448</v>
      </c>
      <c r="B5297" s="3" t="s">
        <v>2515</v>
      </c>
      <c r="C5297" s="4" t="s">
        <v>2449</v>
      </c>
      <c r="D5297" s="5" t="s">
        <v>1503</v>
      </c>
      <c r="E5297" s="4" t="s">
        <v>1504</v>
      </c>
      <c r="F5297" s="6">
        <v>40.82</v>
      </c>
      <c r="G5297" s="4">
        <v>1450</v>
      </c>
      <c r="H5297" s="4">
        <v>3187</v>
      </c>
      <c r="I5297" s="5">
        <v>12.80828365</v>
      </c>
      <c r="J5297" s="5">
        <v>2.1979310344827998</v>
      </c>
      <c r="K5297" s="5" t="s">
        <v>1304</v>
      </c>
      <c r="L5297" s="5">
        <v>5</v>
      </c>
      <c r="M5297" s="7" t="s">
        <v>2516</v>
      </c>
      <c r="N5297" s="7" t="s">
        <v>2517</v>
      </c>
      <c r="O5297" s="9" t="str">
        <f t="shared" si="328"/>
        <v>2020-01-07</v>
      </c>
      <c r="P5297" s="1" t="str">
        <f>VLOOKUP(K5297,de_para!$A$2:$B$46,2,0)</f>
        <v>web event</v>
      </c>
      <c r="Q5297" s="1">
        <v>0</v>
      </c>
      <c r="R5297" s="1">
        <f t="shared" si="329"/>
        <v>1</v>
      </c>
      <c r="S5297" s="1">
        <f t="shared" si="330"/>
        <v>2020</v>
      </c>
      <c r="T5297" s="1">
        <f t="shared" si="331"/>
        <v>1</v>
      </c>
    </row>
    <row r="5298" spans="1:20" x14ac:dyDescent="0.2">
      <c r="A5298" s="3" t="s">
        <v>2054</v>
      </c>
      <c r="B5298" s="3" t="s">
        <v>2515</v>
      </c>
      <c r="C5298" s="4" t="s">
        <v>2055</v>
      </c>
      <c r="D5298" s="5" t="s">
        <v>1360</v>
      </c>
      <c r="E5298" s="4" t="s">
        <v>1361</v>
      </c>
      <c r="F5298" s="6">
        <v>2330.5500000000002</v>
      </c>
      <c r="G5298" s="4">
        <v>469630</v>
      </c>
      <c r="H5298" s="4">
        <v>529374</v>
      </c>
      <c r="I5298" s="5">
        <v>4.4024640399999999</v>
      </c>
      <c r="J5298" s="5">
        <v>1.1272150416285001</v>
      </c>
      <c r="K5298" s="5" t="s">
        <v>30</v>
      </c>
      <c r="L5298" s="5">
        <v>184</v>
      </c>
      <c r="M5298" s="7" t="s">
        <v>2516</v>
      </c>
      <c r="N5298" s="7" t="s">
        <v>2517</v>
      </c>
      <c r="O5298" s="9" t="str">
        <f t="shared" si="328"/>
        <v>2020-01-07</v>
      </c>
      <c r="P5298" s="1" t="str">
        <f>VLOOKUP(K5298,de_para!$A$2:$B$46,2,0)</f>
        <v>Lead Ads</v>
      </c>
      <c r="Q5298" s="1">
        <v>0</v>
      </c>
      <c r="R5298" s="1">
        <f t="shared" si="329"/>
        <v>1</v>
      </c>
      <c r="S5298" s="1">
        <f t="shared" si="330"/>
        <v>2020</v>
      </c>
      <c r="T5298" s="1">
        <f t="shared" si="331"/>
        <v>1</v>
      </c>
    </row>
    <row r="5299" spans="1:20" x14ac:dyDescent="0.2">
      <c r="A5299" s="3" t="s">
        <v>2489</v>
      </c>
      <c r="B5299" s="3" t="s">
        <v>2515</v>
      </c>
      <c r="C5299" s="4" t="s">
        <v>2490</v>
      </c>
      <c r="D5299" s="5" t="s">
        <v>2487</v>
      </c>
      <c r="E5299" s="4" t="s">
        <v>2488</v>
      </c>
      <c r="F5299" s="6">
        <v>255.51</v>
      </c>
      <c r="G5299" s="4">
        <v>9458</v>
      </c>
      <c r="H5299" s="4">
        <v>32751</v>
      </c>
      <c r="I5299" s="5">
        <v>7.8015938399999998</v>
      </c>
      <c r="J5299" s="5">
        <v>3.4627828293507998</v>
      </c>
      <c r="K5299" s="5" t="s">
        <v>222</v>
      </c>
      <c r="L5299" s="5">
        <v>79</v>
      </c>
      <c r="M5299" s="7" t="s">
        <v>2516</v>
      </c>
      <c r="N5299" s="7" t="s">
        <v>2517</v>
      </c>
      <c r="O5299" s="9" t="str">
        <f t="shared" si="328"/>
        <v>2020-01-07</v>
      </c>
      <c r="P5299" s="1" t="str">
        <f>VLOOKUP(K5299,de_para!$A$2:$B$46,2,0)</f>
        <v>Mid funnel</v>
      </c>
      <c r="Q5299" s="1">
        <v>0</v>
      </c>
      <c r="R5299" s="1">
        <f t="shared" si="329"/>
        <v>1</v>
      </c>
      <c r="S5299" s="1">
        <f t="shared" si="330"/>
        <v>2020</v>
      </c>
      <c r="T5299" s="1">
        <f t="shared" si="331"/>
        <v>1</v>
      </c>
    </row>
    <row r="5300" spans="1:20" x14ac:dyDescent="0.2">
      <c r="A5300" s="3" t="s">
        <v>311</v>
      </c>
      <c r="B5300" s="3" t="s">
        <v>2515</v>
      </c>
      <c r="C5300" s="4" t="s">
        <v>2529</v>
      </c>
      <c r="D5300" s="5" t="s">
        <v>2530</v>
      </c>
      <c r="E5300" s="4" t="s">
        <v>2531</v>
      </c>
      <c r="F5300" s="6">
        <v>0</v>
      </c>
      <c r="G5300" s="4">
        <v>0</v>
      </c>
      <c r="H5300" s="4">
        <v>0</v>
      </c>
      <c r="I5300" s="5" t="s">
        <v>42</v>
      </c>
      <c r="J5300" s="5">
        <v>0</v>
      </c>
      <c r="K5300" s="5" t="s">
        <v>2374</v>
      </c>
      <c r="L5300" s="5">
        <v>2</v>
      </c>
      <c r="M5300" s="7" t="s">
        <v>2516</v>
      </c>
      <c r="N5300" s="7" t="s">
        <v>2517</v>
      </c>
      <c r="O5300" s="9" t="str">
        <f t="shared" si="328"/>
        <v>2020-01-07</v>
      </c>
      <c r="P5300" s="1" t="str">
        <f>VLOOKUP(K5300,de_para!$A$2:$B$46,2,0)</f>
        <v>web event</v>
      </c>
      <c r="Q5300" s="1">
        <v>0</v>
      </c>
      <c r="R5300" s="1">
        <f t="shared" si="329"/>
        <v>1</v>
      </c>
      <c r="S5300" s="1">
        <f t="shared" si="330"/>
        <v>2020</v>
      </c>
      <c r="T5300" s="1">
        <f t="shared" si="331"/>
        <v>1</v>
      </c>
    </row>
    <row r="5301" spans="1:20" x14ac:dyDescent="0.2">
      <c r="A5301" s="3" t="s">
        <v>2485</v>
      </c>
      <c r="B5301" s="3" t="s">
        <v>2515</v>
      </c>
      <c r="C5301" s="4" t="s">
        <v>2486</v>
      </c>
      <c r="D5301" s="5" t="s">
        <v>2487</v>
      </c>
      <c r="E5301" s="4" t="s">
        <v>2488</v>
      </c>
      <c r="F5301" s="6">
        <v>1049.8599999999999</v>
      </c>
      <c r="G5301" s="4">
        <v>14704</v>
      </c>
      <c r="H5301" s="4">
        <v>138750</v>
      </c>
      <c r="I5301" s="5">
        <v>7.5665585599999998</v>
      </c>
      <c r="J5301" s="5">
        <v>9.4362078346028007</v>
      </c>
      <c r="K5301" s="5" t="s">
        <v>222</v>
      </c>
      <c r="L5301" s="5">
        <v>579</v>
      </c>
      <c r="M5301" s="7" t="s">
        <v>2516</v>
      </c>
      <c r="N5301" s="7" t="s">
        <v>2517</v>
      </c>
      <c r="O5301" s="9" t="str">
        <f t="shared" si="328"/>
        <v>2020-01-07</v>
      </c>
      <c r="P5301" s="1" t="str">
        <f>VLOOKUP(K5301,de_para!$A$2:$B$46,2,0)</f>
        <v>Mid funnel</v>
      </c>
      <c r="Q5301" s="1">
        <v>0</v>
      </c>
      <c r="R5301" s="1">
        <f t="shared" si="329"/>
        <v>1</v>
      </c>
      <c r="S5301" s="1">
        <f t="shared" si="330"/>
        <v>2020</v>
      </c>
      <c r="T5301" s="1">
        <f t="shared" si="331"/>
        <v>1</v>
      </c>
    </row>
    <row r="5302" spans="1:20" x14ac:dyDescent="0.2">
      <c r="A5302" s="3" t="s">
        <v>2532</v>
      </c>
      <c r="B5302" s="3" t="s">
        <v>2515</v>
      </c>
      <c r="C5302" s="4" t="s">
        <v>2533</v>
      </c>
      <c r="D5302" s="5" t="s">
        <v>2530</v>
      </c>
      <c r="E5302" s="4" t="s">
        <v>2531</v>
      </c>
      <c r="F5302" s="6">
        <v>0</v>
      </c>
      <c r="G5302" s="4">
        <v>0</v>
      </c>
      <c r="H5302" s="4">
        <v>0</v>
      </c>
      <c r="I5302" s="5" t="s">
        <v>42</v>
      </c>
      <c r="J5302" s="5">
        <v>0</v>
      </c>
      <c r="K5302" s="5" t="s">
        <v>2374</v>
      </c>
      <c r="L5302" s="5">
        <v>2</v>
      </c>
      <c r="M5302" s="7" t="s">
        <v>2516</v>
      </c>
      <c r="N5302" s="7" t="s">
        <v>2517</v>
      </c>
      <c r="O5302" s="9" t="str">
        <f t="shared" si="328"/>
        <v>2020-01-07</v>
      </c>
      <c r="P5302" s="1" t="str">
        <f>VLOOKUP(K5302,de_para!$A$2:$B$46,2,0)</f>
        <v>web event</v>
      </c>
      <c r="Q5302" s="1">
        <v>0</v>
      </c>
      <c r="R5302" s="1">
        <f t="shared" si="329"/>
        <v>1</v>
      </c>
      <c r="S5302" s="1">
        <f t="shared" si="330"/>
        <v>2020</v>
      </c>
      <c r="T5302" s="1">
        <f t="shared" si="331"/>
        <v>1</v>
      </c>
    </row>
    <row r="5303" spans="1:20" x14ac:dyDescent="0.2">
      <c r="A5303" s="3" t="s">
        <v>2513</v>
      </c>
      <c r="B5303" s="3" t="s">
        <v>2515</v>
      </c>
      <c r="C5303" s="4" t="s">
        <v>2514</v>
      </c>
      <c r="D5303" s="5" t="s">
        <v>2430</v>
      </c>
      <c r="E5303" s="4" t="s">
        <v>2431</v>
      </c>
      <c r="F5303" s="6">
        <v>21.18</v>
      </c>
      <c r="G5303" s="4">
        <v>947</v>
      </c>
      <c r="H5303" s="4">
        <v>1449</v>
      </c>
      <c r="I5303" s="5">
        <v>14.61697723</v>
      </c>
      <c r="J5303" s="5">
        <v>1.5300950369588</v>
      </c>
      <c r="K5303" s="5" t="s">
        <v>2156</v>
      </c>
      <c r="L5303" s="5">
        <v>1</v>
      </c>
      <c r="M5303" s="7" t="s">
        <v>2516</v>
      </c>
      <c r="N5303" s="7" t="s">
        <v>2517</v>
      </c>
      <c r="O5303" s="9" t="str">
        <f t="shared" si="328"/>
        <v>2020-01-07</v>
      </c>
      <c r="P5303" s="1" t="str">
        <f>VLOOKUP(K5303,de_para!$A$2:$B$46,2,0)</f>
        <v>credito_confirmado</v>
      </c>
      <c r="Q5303" s="1">
        <v>0</v>
      </c>
      <c r="R5303" s="1">
        <f t="shared" si="329"/>
        <v>1</v>
      </c>
      <c r="S5303" s="1">
        <f t="shared" si="330"/>
        <v>2020</v>
      </c>
      <c r="T5303" s="1">
        <f t="shared" si="331"/>
        <v>1</v>
      </c>
    </row>
    <row r="5304" spans="1:20" x14ac:dyDescent="0.2">
      <c r="A5304" s="3" t="s">
        <v>2440</v>
      </c>
      <c r="B5304" s="3" t="s">
        <v>2515</v>
      </c>
      <c r="C5304" s="4" t="s">
        <v>2441</v>
      </c>
      <c r="D5304" s="5" t="s">
        <v>2385</v>
      </c>
      <c r="E5304" s="4" t="s">
        <v>2386</v>
      </c>
      <c r="F5304" s="6">
        <v>1457.81</v>
      </c>
      <c r="G5304" s="4">
        <v>192512</v>
      </c>
      <c r="H5304" s="4">
        <v>318664</v>
      </c>
      <c r="I5304" s="5">
        <v>4.5747558599999998</v>
      </c>
      <c r="J5304" s="5">
        <v>1.6552942154254999</v>
      </c>
      <c r="K5304" s="5" t="s">
        <v>2387</v>
      </c>
      <c r="L5304" s="5">
        <v>6641</v>
      </c>
      <c r="M5304" s="7" t="s">
        <v>2516</v>
      </c>
      <c r="N5304" s="7" t="s">
        <v>2517</v>
      </c>
      <c r="O5304" s="9" t="str">
        <f t="shared" si="328"/>
        <v>2020-01-07</v>
      </c>
      <c r="P5304" s="1" t="str">
        <f>VLOOKUP(K5304,de_para!$A$2:$B$46,2,0)</f>
        <v>web event</v>
      </c>
      <c r="Q5304" s="1">
        <v>0</v>
      </c>
      <c r="R5304" s="1">
        <f t="shared" si="329"/>
        <v>1</v>
      </c>
      <c r="S5304" s="1">
        <f t="shared" si="330"/>
        <v>2020</v>
      </c>
      <c r="T5304" s="1">
        <f t="shared" si="331"/>
        <v>1</v>
      </c>
    </row>
    <row r="5305" spans="1:20" x14ac:dyDescent="0.2">
      <c r="A5305" s="3" t="s">
        <v>1536</v>
      </c>
      <c r="B5305" s="3" t="s">
        <v>2515</v>
      </c>
      <c r="C5305" s="4" t="s">
        <v>1537</v>
      </c>
      <c r="D5305" s="5" t="s">
        <v>1524</v>
      </c>
      <c r="E5305" s="4" t="s">
        <v>1525</v>
      </c>
      <c r="F5305" s="6">
        <v>4192.12</v>
      </c>
      <c r="G5305" s="4">
        <v>168799</v>
      </c>
      <c r="H5305" s="4">
        <v>558400</v>
      </c>
      <c r="I5305" s="5">
        <v>7.5073782199999997</v>
      </c>
      <c r="J5305" s="5">
        <v>3.3080764696473</v>
      </c>
      <c r="K5305" s="5" t="s">
        <v>19</v>
      </c>
      <c r="L5305" s="5">
        <v>198</v>
      </c>
      <c r="M5305" s="7" t="s">
        <v>2516</v>
      </c>
      <c r="N5305" s="7" t="s">
        <v>2517</v>
      </c>
      <c r="O5305" s="9" t="str">
        <f t="shared" si="328"/>
        <v>2020-01-07</v>
      </c>
      <c r="P5305" s="1" t="str">
        <f>VLOOKUP(K5305,de_para!$A$2:$B$46,2,0)</f>
        <v>web event</v>
      </c>
      <c r="Q5305" s="1">
        <v>0</v>
      </c>
      <c r="R5305" s="1">
        <f t="shared" si="329"/>
        <v>1</v>
      </c>
      <c r="S5305" s="1">
        <f t="shared" si="330"/>
        <v>2020</v>
      </c>
      <c r="T5305" s="1">
        <f t="shared" si="331"/>
        <v>1</v>
      </c>
    </row>
    <row r="5306" spans="1:20" x14ac:dyDescent="0.2">
      <c r="A5306" s="3" t="s">
        <v>1569</v>
      </c>
      <c r="B5306" s="3" t="s">
        <v>2515</v>
      </c>
      <c r="C5306" s="4" t="s">
        <v>2534</v>
      </c>
      <c r="D5306" s="5" t="s">
        <v>2522</v>
      </c>
      <c r="E5306" s="4" t="s">
        <v>2523</v>
      </c>
      <c r="F5306" s="6">
        <v>95.63</v>
      </c>
      <c r="G5306" s="4">
        <v>31744</v>
      </c>
      <c r="H5306" s="4">
        <v>32653</v>
      </c>
      <c r="I5306" s="5">
        <v>2.9286742399999999</v>
      </c>
      <c r="J5306" s="5">
        <v>1.0286353326613</v>
      </c>
      <c r="K5306" s="5" t="s">
        <v>30</v>
      </c>
      <c r="L5306" s="5">
        <v>11</v>
      </c>
      <c r="M5306" s="7" t="s">
        <v>2516</v>
      </c>
      <c r="N5306" s="7" t="s">
        <v>2517</v>
      </c>
      <c r="O5306" s="9" t="str">
        <f t="shared" si="328"/>
        <v>2020-01-07</v>
      </c>
      <c r="P5306" s="1" t="str">
        <f>VLOOKUP(K5306,de_para!$A$2:$B$46,2,0)</f>
        <v>Lead Ads</v>
      </c>
      <c r="Q5306" s="1">
        <v>0</v>
      </c>
      <c r="R5306" s="1">
        <f t="shared" si="329"/>
        <v>1</v>
      </c>
      <c r="S5306" s="1">
        <f t="shared" si="330"/>
        <v>2020</v>
      </c>
      <c r="T5306" s="1">
        <f t="shared" si="331"/>
        <v>1</v>
      </c>
    </row>
    <row r="5307" spans="1:20" x14ac:dyDescent="0.2">
      <c r="A5307" s="3" t="s">
        <v>1466</v>
      </c>
      <c r="B5307" s="3" t="s">
        <v>2515</v>
      </c>
      <c r="C5307" s="4" t="s">
        <v>1467</v>
      </c>
      <c r="D5307" s="5" t="s">
        <v>1249</v>
      </c>
      <c r="E5307" s="4" t="s">
        <v>1250</v>
      </c>
      <c r="F5307" s="6">
        <v>505.34</v>
      </c>
      <c r="G5307" s="4">
        <v>192992</v>
      </c>
      <c r="H5307" s="4">
        <v>212969</v>
      </c>
      <c r="I5307" s="5">
        <v>2.3728335999999999</v>
      </c>
      <c r="J5307" s="5">
        <v>1.1035120626762001</v>
      </c>
      <c r="K5307" s="5" t="s">
        <v>1251</v>
      </c>
      <c r="L5307" s="5">
        <v>5</v>
      </c>
      <c r="M5307" s="7" t="s">
        <v>2516</v>
      </c>
      <c r="N5307" s="7" t="s">
        <v>2517</v>
      </c>
      <c r="O5307" s="9" t="str">
        <f t="shared" si="328"/>
        <v>2020-01-07</v>
      </c>
      <c r="P5307" s="1" t="str">
        <f>VLOOKUP(K5307,de_para!$A$2:$B$46,2,0)</f>
        <v>Credenciamento</v>
      </c>
      <c r="Q5307" s="1">
        <v>0</v>
      </c>
      <c r="R5307" s="1">
        <f t="shared" si="329"/>
        <v>1</v>
      </c>
      <c r="S5307" s="1">
        <f t="shared" si="330"/>
        <v>2020</v>
      </c>
      <c r="T5307" s="1">
        <f t="shared" si="331"/>
        <v>1</v>
      </c>
    </row>
    <row r="5308" spans="1:20" x14ac:dyDescent="0.2">
      <c r="A5308" s="3" t="s">
        <v>311</v>
      </c>
      <c r="B5308" s="3" t="s">
        <v>2515</v>
      </c>
      <c r="C5308" s="4" t="s">
        <v>1248</v>
      </c>
      <c r="D5308" s="5" t="s">
        <v>1249</v>
      </c>
      <c r="E5308" s="4" t="s">
        <v>1250</v>
      </c>
      <c r="F5308" s="6">
        <v>2119.4899999999998</v>
      </c>
      <c r="G5308" s="4">
        <v>326656</v>
      </c>
      <c r="H5308" s="4">
        <v>479540</v>
      </c>
      <c r="I5308" s="5">
        <v>4.4198398499999998</v>
      </c>
      <c r="J5308" s="5">
        <v>1.4680275274295</v>
      </c>
      <c r="K5308" s="5" t="s">
        <v>1251</v>
      </c>
      <c r="L5308" s="5">
        <v>17</v>
      </c>
      <c r="M5308" s="7" t="s">
        <v>2516</v>
      </c>
      <c r="N5308" s="7" t="s">
        <v>2517</v>
      </c>
      <c r="O5308" s="9" t="str">
        <f t="shared" si="328"/>
        <v>2020-01-07</v>
      </c>
      <c r="P5308" s="1" t="str">
        <f>VLOOKUP(K5308,de_para!$A$2:$B$46,2,0)</f>
        <v>Credenciamento</v>
      </c>
      <c r="Q5308" s="1">
        <v>0</v>
      </c>
      <c r="R5308" s="1">
        <f t="shared" si="329"/>
        <v>1</v>
      </c>
      <c r="S5308" s="1">
        <f t="shared" si="330"/>
        <v>2020</v>
      </c>
      <c r="T5308" s="1">
        <f t="shared" si="331"/>
        <v>1</v>
      </c>
    </row>
    <row r="5309" spans="1:20" x14ac:dyDescent="0.2">
      <c r="A5309" s="3" t="s">
        <v>2425</v>
      </c>
      <c r="B5309" s="3" t="s">
        <v>2515</v>
      </c>
      <c r="C5309" s="4" t="s">
        <v>2535</v>
      </c>
      <c r="D5309" s="5" t="s">
        <v>2475</v>
      </c>
      <c r="E5309" s="4" t="s">
        <v>2476</v>
      </c>
      <c r="F5309" s="6">
        <v>2.6</v>
      </c>
      <c r="G5309" s="4">
        <v>2816</v>
      </c>
      <c r="H5309" s="4">
        <v>2823</v>
      </c>
      <c r="I5309" s="5">
        <v>0.92100601999999998</v>
      </c>
      <c r="J5309" s="5">
        <v>1.0024857954544999</v>
      </c>
      <c r="K5309" s="5" t="s">
        <v>2387</v>
      </c>
      <c r="L5309" s="5">
        <v>6</v>
      </c>
      <c r="M5309" s="7" t="s">
        <v>2516</v>
      </c>
      <c r="N5309" s="7" t="s">
        <v>2517</v>
      </c>
      <c r="O5309" s="9" t="str">
        <f t="shared" si="328"/>
        <v>2020-01-07</v>
      </c>
      <c r="P5309" s="1" t="str">
        <f>VLOOKUP(K5309,de_para!$A$2:$B$46,2,0)</f>
        <v>web event</v>
      </c>
      <c r="Q5309" s="1">
        <v>0</v>
      </c>
      <c r="R5309" s="1">
        <f t="shared" si="329"/>
        <v>1</v>
      </c>
      <c r="S5309" s="1">
        <f t="shared" si="330"/>
        <v>2020</v>
      </c>
      <c r="T5309" s="1">
        <f t="shared" si="331"/>
        <v>1</v>
      </c>
    </row>
    <row r="5310" spans="1:20" x14ac:dyDescent="0.2">
      <c r="A5310" s="3" t="s">
        <v>2054</v>
      </c>
      <c r="B5310" s="3" t="s">
        <v>2515</v>
      </c>
      <c r="C5310" s="4" t="s">
        <v>2536</v>
      </c>
      <c r="D5310" s="5" t="s">
        <v>2522</v>
      </c>
      <c r="E5310" s="4" t="s">
        <v>2523</v>
      </c>
      <c r="F5310" s="6">
        <v>70.13</v>
      </c>
      <c r="G5310" s="4">
        <v>18588</v>
      </c>
      <c r="H5310" s="4">
        <v>18665</v>
      </c>
      <c r="I5310" s="5">
        <v>3.75729976</v>
      </c>
      <c r="J5310" s="5">
        <v>1.0041424574994999</v>
      </c>
      <c r="K5310" s="5" t="s">
        <v>30</v>
      </c>
      <c r="L5310" s="5">
        <v>5</v>
      </c>
      <c r="M5310" s="7" t="s">
        <v>2516</v>
      </c>
      <c r="N5310" s="7" t="s">
        <v>2517</v>
      </c>
      <c r="O5310" s="9" t="str">
        <f t="shared" si="328"/>
        <v>2020-01-07</v>
      </c>
      <c r="P5310" s="1" t="str">
        <f>VLOOKUP(K5310,de_para!$A$2:$B$46,2,0)</f>
        <v>Lead Ads</v>
      </c>
      <c r="Q5310" s="1">
        <v>0</v>
      </c>
      <c r="R5310" s="1">
        <f t="shared" si="329"/>
        <v>1</v>
      </c>
      <c r="S5310" s="1">
        <f t="shared" si="330"/>
        <v>2020</v>
      </c>
      <c r="T5310" s="1">
        <f t="shared" si="331"/>
        <v>1</v>
      </c>
    </row>
    <row r="5311" spans="1:20" x14ac:dyDescent="0.2">
      <c r="A5311" s="3" t="s">
        <v>1696</v>
      </c>
      <c r="B5311" s="3" t="s">
        <v>2515</v>
      </c>
      <c r="C5311" s="4" t="s">
        <v>2537</v>
      </c>
      <c r="D5311" s="5" t="s">
        <v>2538</v>
      </c>
      <c r="E5311" s="4" t="s">
        <v>2539</v>
      </c>
      <c r="F5311" s="6">
        <v>118.34</v>
      </c>
      <c r="G5311" s="4">
        <v>10298</v>
      </c>
      <c r="H5311" s="4">
        <v>10613</v>
      </c>
      <c r="I5311" s="5">
        <v>11.15047583</v>
      </c>
      <c r="J5311" s="5">
        <v>1.0305884637794001</v>
      </c>
      <c r="K5311" s="5" t="s">
        <v>30</v>
      </c>
      <c r="L5311" s="5">
        <v>7</v>
      </c>
      <c r="M5311" s="7" t="s">
        <v>2516</v>
      </c>
      <c r="N5311" s="7" t="s">
        <v>2517</v>
      </c>
      <c r="O5311" s="9" t="str">
        <f t="shared" si="328"/>
        <v>2020-01-07</v>
      </c>
      <c r="P5311" s="1" t="str">
        <f>VLOOKUP(K5311,de_para!$A$2:$B$46,2,0)</f>
        <v>Lead Ads</v>
      </c>
      <c r="Q5311" s="1">
        <v>0</v>
      </c>
      <c r="R5311" s="1">
        <f t="shared" si="329"/>
        <v>1</v>
      </c>
      <c r="S5311" s="1">
        <f t="shared" si="330"/>
        <v>2020</v>
      </c>
      <c r="T5311" s="1">
        <f t="shared" si="331"/>
        <v>1</v>
      </c>
    </row>
    <row r="5312" spans="1:20" x14ac:dyDescent="0.2">
      <c r="A5312" s="3" t="s">
        <v>2445</v>
      </c>
      <c r="B5312" s="3" t="s">
        <v>2515</v>
      </c>
      <c r="C5312" s="4" t="s">
        <v>2454</v>
      </c>
      <c r="D5312" s="5" t="s">
        <v>2237</v>
      </c>
      <c r="E5312" s="4" t="s">
        <v>2238</v>
      </c>
      <c r="F5312" s="6">
        <v>62.69</v>
      </c>
      <c r="G5312" s="4">
        <v>6750</v>
      </c>
      <c r="H5312" s="4">
        <v>7166</v>
      </c>
      <c r="I5312" s="5">
        <v>8.7482556500000008</v>
      </c>
      <c r="J5312" s="5">
        <v>1.0616296296295999</v>
      </c>
      <c r="K5312" s="5" t="s">
        <v>30</v>
      </c>
      <c r="L5312" s="5">
        <v>2</v>
      </c>
      <c r="M5312" s="7" t="s">
        <v>2516</v>
      </c>
      <c r="N5312" s="7" t="s">
        <v>2517</v>
      </c>
      <c r="O5312" s="9" t="str">
        <f t="shared" si="328"/>
        <v>2020-01-07</v>
      </c>
      <c r="P5312" s="1" t="str">
        <f>VLOOKUP(K5312,de_para!$A$2:$B$46,2,0)</f>
        <v>Lead Ads</v>
      </c>
      <c r="Q5312" s="1">
        <v>0</v>
      </c>
      <c r="R5312" s="1">
        <f t="shared" si="329"/>
        <v>1</v>
      </c>
      <c r="S5312" s="1">
        <f t="shared" si="330"/>
        <v>2020</v>
      </c>
      <c r="T5312" s="1">
        <f t="shared" si="331"/>
        <v>1</v>
      </c>
    </row>
    <row r="5313" spans="1:20" x14ac:dyDescent="0.2">
      <c r="A5313" s="3" t="s">
        <v>2327</v>
      </c>
      <c r="B5313" s="3" t="s">
        <v>2515</v>
      </c>
      <c r="C5313" s="4" t="s">
        <v>2328</v>
      </c>
      <c r="D5313" s="5" t="s">
        <v>1503</v>
      </c>
      <c r="E5313" s="4" t="s">
        <v>1504</v>
      </c>
      <c r="F5313" s="6">
        <v>434.04</v>
      </c>
      <c r="G5313" s="4">
        <v>23920</v>
      </c>
      <c r="H5313" s="4">
        <v>45370</v>
      </c>
      <c r="I5313" s="5">
        <v>9.5666740099999998</v>
      </c>
      <c r="J5313" s="5">
        <v>1.8967391304348</v>
      </c>
      <c r="K5313" s="5" t="s">
        <v>1304</v>
      </c>
      <c r="L5313" s="5">
        <v>39</v>
      </c>
      <c r="M5313" s="7" t="s">
        <v>2516</v>
      </c>
      <c r="N5313" s="7" t="s">
        <v>2517</v>
      </c>
      <c r="O5313" s="9" t="str">
        <f t="shared" si="328"/>
        <v>2020-01-07</v>
      </c>
      <c r="P5313" s="1" t="str">
        <f>VLOOKUP(K5313,de_para!$A$2:$B$46,2,0)</f>
        <v>web event</v>
      </c>
      <c r="Q5313" s="1">
        <v>0</v>
      </c>
      <c r="R5313" s="1">
        <f t="shared" si="329"/>
        <v>1</v>
      </c>
      <c r="S5313" s="1">
        <f t="shared" si="330"/>
        <v>2020</v>
      </c>
      <c r="T5313" s="1">
        <f t="shared" si="331"/>
        <v>1</v>
      </c>
    </row>
    <row r="5314" spans="1:20" x14ac:dyDescent="0.2">
      <c r="A5314" s="3" t="s">
        <v>2227</v>
      </c>
      <c r="B5314" s="3" t="s">
        <v>2515</v>
      </c>
      <c r="C5314" s="4" t="s">
        <v>2508</v>
      </c>
      <c r="D5314" s="5" t="s">
        <v>1416</v>
      </c>
      <c r="E5314" s="4" t="s">
        <v>1417</v>
      </c>
      <c r="F5314" s="6">
        <v>0</v>
      </c>
      <c r="G5314" s="4">
        <v>0</v>
      </c>
      <c r="H5314" s="4">
        <v>0</v>
      </c>
      <c r="I5314" s="5" t="s">
        <v>42</v>
      </c>
      <c r="J5314" s="5">
        <v>0</v>
      </c>
      <c r="K5314" s="5" t="s">
        <v>200</v>
      </c>
      <c r="L5314" s="5">
        <v>2</v>
      </c>
      <c r="M5314" s="7" t="s">
        <v>2516</v>
      </c>
      <c r="N5314" s="7" t="s">
        <v>2517</v>
      </c>
      <c r="O5314" s="9" t="str">
        <f t="shared" si="328"/>
        <v>2020-01-07</v>
      </c>
      <c r="P5314" s="1" t="str">
        <f>VLOOKUP(K5314,de_para!$A$2:$B$46,2,0)</f>
        <v>Mensagem</v>
      </c>
      <c r="Q5314" s="1">
        <v>1</v>
      </c>
      <c r="R5314" s="1">
        <f t="shared" si="329"/>
        <v>1</v>
      </c>
      <c r="S5314" s="1">
        <f t="shared" si="330"/>
        <v>2020</v>
      </c>
      <c r="T5314" s="1">
        <f t="shared" si="331"/>
        <v>1</v>
      </c>
    </row>
    <row r="5315" spans="1:20" x14ac:dyDescent="0.2">
      <c r="A5315" s="3" t="s">
        <v>1592</v>
      </c>
      <c r="B5315" s="3" t="s">
        <v>2515</v>
      </c>
      <c r="C5315" s="4" t="s">
        <v>1593</v>
      </c>
      <c r="D5315" s="5" t="s">
        <v>1503</v>
      </c>
      <c r="E5315" s="4" t="s">
        <v>1504</v>
      </c>
      <c r="F5315" s="6">
        <v>989.35</v>
      </c>
      <c r="G5315" s="4">
        <v>41200</v>
      </c>
      <c r="H5315" s="4">
        <v>115530</v>
      </c>
      <c r="I5315" s="5">
        <v>8.5635765599999996</v>
      </c>
      <c r="J5315" s="5">
        <v>2.8041262135922</v>
      </c>
      <c r="K5315" s="5" t="s">
        <v>1304</v>
      </c>
      <c r="L5315" s="5">
        <v>140</v>
      </c>
      <c r="M5315" s="7" t="s">
        <v>2516</v>
      </c>
      <c r="N5315" s="7" t="s">
        <v>2517</v>
      </c>
      <c r="O5315" s="9" t="str">
        <f t="shared" ref="O5315:O5362" si="332">RIGHT(B5315,10)</f>
        <v>2020-01-07</v>
      </c>
      <c r="P5315" s="1" t="str">
        <f>VLOOKUP(K5315,de_para!$A$2:$B$46,2,0)</f>
        <v>web event</v>
      </c>
      <c r="Q5315" s="1">
        <v>0</v>
      </c>
      <c r="R5315" s="1">
        <f t="shared" ref="R5315:R5362" si="333">MONTH(O5315)</f>
        <v>1</v>
      </c>
      <c r="S5315" s="1">
        <f t="shared" ref="S5315:S5362" si="334">YEAR(O5315)</f>
        <v>2020</v>
      </c>
      <c r="T5315" s="1">
        <f t="shared" ref="T5315:T5362" si="335">IF(R5315&lt;7,1,2)</f>
        <v>1</v>
      </c>
    </row>
    <row r="5316" spans="1:20" x14ac:dyDescent="0.2">
      <c r="A5316" s="3" t="s">
        <v>2509</v>
      </c>
      <c r="B5316" s="3" t="s">
        <v>2515</v>
      </c>
      <c r="C5316" s="4" t="s">
        <v>2510</v>
      </c>
      <c r="D5316" s="5" t="s">
        <v>1841</v>
      </c>
      <c r="E5316" s="4" t="s">
        <v>1842</v>
      </c>
      <c r="F5316" s="6">
        <v>683.31</v>
      </c>
      <c r="G5316" s="4">
        <v>68991</v>
      </c>
      <c r="H5316" s="4">
        <v>99706</v>
      </c>
      <c r="I5316" s="5">
        <v>6.85324855</v>
      </c>
      <c r="J5316" s="5">
        <v>1.4452029974924001</v>
      </c>
      <c r="K5316" s="5" t="s">
        <v>1304</v>
      </c>
      <c r="L5316" s="5">
        <v>42</v>
      </c>
      <c r="M5316" s="7" t="s">
        <v>2516</v>
      </c>
      <c r="N5316" s="7" t="s">
        <v>2517</v>
      </c>
      <c r="O5316" s="9" t="str">
        <f t="shared" si="332"/>
        <v>2020-01-07</v>
      </c>
      <c r="P5316" s="1" t="str">
        <f>VLOOKUP(K5316,de_para!$A$2:$B$46,2,0)</f>
        <v>web event</v>
      </c>
      <c r="Q5316" s="1">
        <v>0</v>
      </c>
      <c r="R5316" s="1">
        <f t="shared" si="333"/>
        <v>1</v>
      </c>
      <c r="S5316" s="1">
        <f t="shared" si="334"/>
        <v>2020</v>
      </c>
      <c r="T5316" s="1">
        <f t="shared" si="335"/>
        <v>1</v>
      </c>
    </row>
    <row r="5317" spans="1:20" x14ac:dyDescent="0.2">
      <c r="A5317" s="3" t="s">
        <v>2232</v>
      </c>
      <c r="B5317" s="3" t="s">
        <v>2515</v>
      </c>
      <c r="C5317" s="4" t="s">
        <v>2233</v>
      </c>
      <c r="D5317" s="5" t="s">
        <v>1841</v>
      </c>
      <c r="E5317" s="4" t="s">
        <v>1842</v>
      </c>
      <c r="F5317" s="6">
        <v>2420.9699999999998</v>
      </c>
      <c r="G5317" s="4">
        <v>255679</v>
      </c>
      <c r="H5317" s="4">
        <v>331227</v>
      </c>
      <c r="I5317" s="5">
        <v>7.3090961800000001</v>
      </c>
      <c r="J5317" s="5">
        <v>1.2954798790671</v>
      </c>
      <c r="K5317" s="5" t="s">
        <v>1304</v>
      </c>
      <c r="L5317" s="5">
        <v>120</v>
      </c>
      <c r="M5317" s="7" t="s">
        <v>2516</v>
      </c>
      <c r="N5317" s="7" t="s">
        <v>2517</v>
      </c>
      <c r="O5317" s="9" t="str">
        <f t="shared" si="332"/>
        <v>2020-01-07</v>
      </c>
      <c r="P5317" s="1" t="str">
        <f>VLOOKUP(K5317,de_para!$A$2:$B$46,2,0)</f>
        <v>web event</v>
      </c>
      <c r="Q5317" s="1">
        <v>0</v>
      </c>
      <c r="R5317" s="1">
        <f t="shared" si="333"/>
        <v>1</v>
      </c>
      <c r="S5317" s="1">
        <f t="shared" si="334"/>
        <v>2020</v>
      </c>
      <c r="T5317" s="1">
        <f t="shared" si="335"/>
        <v>1</v>
      </c>
    </row>
    <row r="5318" spans="1:20" x14ac:dyDescent="0.2">
      <c r="A5318" s="3" t="s">
        <v>1305</v>
      </c>
      <c r="B5318" s="3" t="s">
        <v>2515</v>
      </c>
      <c r="C5318" s="4" t="s">
        <v>2255</v>
      </c>
      <c r="D5318" s="5" t="s">
        <v>2237</v>
      </c>
      <c r="E5318" s="4" t="s">
        <v>2238</v>
      </c>
      <c r="F5318" s="6">
        <v>159.06</v>
      </c>
      <c r="G5318" s="4">
        <v>16580</v>
      </c>
      <c r="H5318" s="4">
        <v>16964</v>
      </c>
      <c r="I5318" s="5">
        <v>9.3763263400000003</v>
      </c>
      <c r="J5318" s="5">
        <v>1.0231604342581</v>
      </c>
      <c r="K5318" s="5" t="s">
        <v>30</v>
      </c>
      <c r="L5318" s="5">
        <v>7</v>
      </c>
      <c r="M5318" s="7" t="s">
        <v>2516</v>
      </c>
      <c r="N5318" s="7" t="s">
        <v>2517</v>
      </c>
      <c r="O5318" s="9" t="str">
        <f t="shared" si="332"/>
        <v>2020-01-07</v>
      </c>
      <c r="P5318" s="1" t="str">
        <f>VLOOKUP(K5318,de_para!$A$2:$B$46,2,0)</f>
        <v>Lead Ads</v>
      </c>
      <c r="Q5318" s="1">
        <v>0</v>
      </c>
      <c r="R5318" s="1">
        <f t="shared" si="333"/>
        <v>1</v>
      </c>
      <c r="S5318" s="1">
        <f t="shared" si="334"/>
        <v>2020</v>
      </c>
      <c r="T5318" s="1">
        <f t="shared" si="335"/>
        <v>1</v>
      </c>
    </row>
    <row r="5319" spans="1:20" x14ac:dyDescent="0.2">
      <c r="A5319" s="3" t="s">
        <v>1574</v>
      </c>
      <c r="B5319" s="3" t="s">
        <v>2515</v>
      </c>
      <c r="C5319" s="4" t="s">
        <v>2248</v>
      </c>
      <c r="D5319" s="5" t="s">
        <v>2237</v>
      </c>
      <c r="E5319" s="4" t="s">
        <v>2238</v>
      </c>
      <c r="F5319" s="6">
        <v>205.33</v>
      </c>
      <c r="G5319" s="4">
        <v>22760</v>
      </c>
      <c r="H5319" s="4">
        <v>23646</v>
      </c>
      <c r="I5319" s="5">
        <v>8.6834982699999994</v>
      </c>
      <c r="J5319" s="5">
        <v>1.038927943761</v>
      </c>
      <c r="K5319" s="5" t="s">
        <v>30</v>
      </c>
      <c r="L5319" s="5">
        <v>15</v>
      </c>
      <c r="M5319" s="7" t="s">
        <v>2516</v>
      </c>
      <c r="N5319" s="7" t="s">
        <v>2517</v>
      </c>
      <c r="O5319" s="9" t="str">
        <f t="shared" si="332"/>
        <v>2020-01-07</v>
      </c>
      <c r="P5319" s="1" t="str">
        <f>VLOOKUP(K5319,de_para!$A$2:$B$46,2,0)</f>
        <v>Lead Ads</v>
      </c>
      <c r="Q5319" s="1">
        <v>0</v>
      </c>
      <c r="R5319" s="1">
        <f t="shared" si="333"/>
        <v>1</v>
      </c>
      <c r="S5319" s="1">
        <f t="shared" si="334"/>
        <v>2020</v>
      </c>
      <c r="T5319" s="1">
        <f t="shared" si="335"/>
        <v>1</v>
      </c>
    </row>
    <row r="5320" spans="1:20" x14ac:dyDescent="0.2">
      <c r="A5320" s="3" t="s">
        <v>1548</v>
      </c>
      <c r="B5320" s="3" t="s">
        <v>2515</v>
      </c>
      <c r="C5320" s="4" t="s">
        <v>1640</v>
      </c>
      <c r="D5320" s="5" t="s">
        <v>1524</v>
      </c>
      <c r="E5320" s="4" t="s">
        <v>1525</v>
      </c>
      <c r="F5320" s="6">
        <v>6607.97</v>
      </c>
      <c r="G5320" s="4">
        <v>159199</v>
      </c>
      <c r="H5320" s="4">
        <v>588314</v>
      </c>
      <c r="I5320" s="5">
        <v>11.23204615</v>
      </c>
      <c r="J5320" s="5">
        <v>3.6954629111992001</v>
      </c>
      <c r="K5320" s="5" t="s">
        <v>19</v>
      </c>
      <c r="L5320" s="5">
        <v>392</v>
      </c>
      <c r="M5320" s="7" t="s">
        <v>2516</v>
      </c>
      <c r="N5320" s="7" t="s">
        <v>2517</v>
      </c>
      <c r="O5320" s="9" t="str">
        <f t="shared" si="332"/>
        <v>2020-01-07</v>
      </c>
      <c r="P5320" s="1" t="str">
        <f>VLOOKUP(K5320,de_para!$A$2:$B$46,2,0)</f>
        <v>web event</v>
      </c>
      <c r="Q5320" s="1">
        <v>0</v>
      </c>
      <c r="R5320" s="1">
        <f t="shared" si="333"/>
        <v>1</v>
      </c>
      <c r="S5320" s="1">
        <f t="shared" si="334"/>
        <v>2020</v>
      </c>
      <c r="T5320" s="1">
        <f t="shared" si="335"/>
        <v>1</v>
      </c>
    </row>
    <row r="5321" spans="1:20" x14ac:dyDescent="0.2">
      <c r="A5321" s="3" t="s">
        <v>1574</v>
      </c>
      <c r="B5321" s="3" t="s">
        <v>2515</v>
      </c>
      <c r="C5321" s="4" t="s">
        <v>2245</v>
      </c>
      <c r="D5321" s="5" t="s">
        <v>1249</v>
      </c>
      <c r="E5321" s="4" t="s">
        <v>1250</v>
      </c>
      <c r="F5321" s="6">
        <v>50.56</v>
      </c>
      <c r="G5321" s="4">
        <v>10608</v>
      </c>
      <c r="H5321" s="4">
        <v>12219</v>
      </c>
      <c r="I5321" s="5">
        <v>4.1378181500000002</v>
      </c>
      <c r="J5321" s="5">
        <v>1.1518665158371</v>
      </c>
      <c r="K5321" s="5" t="s">
        <v>1251</v>
      </c>
      <c r="L5321" s="5">
        <v>2</v>
      </c>
      <c r="M5321" s="7" t="s">
        <v>2516</v>
      </c>
      <c r="N5321" s="7" t="s">
        <v>2517</v>
      </c>
      <c r="O5321" s="9" t="str">
        <f t="shared" si="332"/>
        <v>2020-01-07</v>
      </c>
      <c r="P5321" s="1" t="str">
        <f>VLOOKUP(K5321,de_para!$A$2:$B$46,2,0)</f>
        <v>Credenciamento</v>
      </c>
      <c r="Q5321" s="1">
        <v>0</v>
      </c>
      <c r="R5321" s="1">
        <f t="shared" si="333"/>
        <v>1</v>
      </c>
      <c r="S5321" s="1">
        <f t="shared" si="334"/>
        <v>2020</v>
      </c>
      <c r="T5321" s="1">
        <f t="shared" si="335"/>
        <v>1</v>
      </c>
    </row>
    <row r="5322" spans="1:20" x14ac:dyDescent="0.2">
      <c r="A5322" s="3" t="s">
        <v>1574</v>
      </c>
      <c r="B5322" s="3" t="s">
        <v>2515</v>
      </c>
      <c r="C5322" s="4" t="s">
        <v>2371</v>
      </c>
      <c r="D5322" s="5" t="s">
        <v>2372</v>
      </c>
      <c r="E5322" s="4" t="s">
        <v>2373</v>
      </c>
      <c r="F5322" s="6">
        <v>257.61</v>
      </c>
      <c r="G5322" s="4">
        <v>27768</v>
      </c>
      <c r="H5322" s="4">
        <v>29672</v>
      </c>
      <c r="I5322" s="5">
        <v>8.6819223500000007</v>
      </c>
      <c r="J5322" s="5">
        <v>1.0685681359839001</v>
      </c>
      <c r="K5322" s="5" t="s">
        <v>2374</v>
      </c>
      <c r="L5322" s="5">
        <v>10</v>
      </c>
      <c r="M5322" s="7" t="s">
        <v>2516</v>
      </c>
      <c r="N5322" s="7" t="s">
        <v>2517</v>
      </c>
      <c r="O5322" s="9" t="str">
        <f t="shared" si="332"/>
        <v>2020-01-07</v>
      </c>
      <c r="P5322" s="1" t="str">
        <f>VLOOKUP(K5322,de_para!$A$2:$B$46,2,0)</f>
        <v>web event</v>
      </c>
      <c r="Q5322" s="1">
        <v>0</v>
      </c>
      <c r="R5322" s="1">
        <f t="shared" si="333"/>
        <v>1</v>
      </c>
      <c r="S5322" s="1">
        <f t="shared" si="334"/>
        <v>2020</v>
      </c>
      <c r="T5322" s="1">
        <f t="shared" si="335"/>
        <v>1</v>
      </c>
    </row>
    <row r="5323" spans="1:20" x14ac:dyDescent="0.2">
      <c r="A5323" s="3" t="s">
        <v>2006</v>
      </c>
      <c r="B5323" s="3" t="s">
        <v>2515</v>
      </c>
      <c r="C5323" s="4" t="s">
        <v>2007</v>
      </c>
      <c r="D5323" s="5" t="s">
        <v>1841</v>
      </c>
      <c r="E5323" s="4" t="s">
        <v>1842</v>
      </c>
      <c r="F5323" s="6">
        <v>4160.04</v>
      </c>
      <c r="G5323" s="4">
        <v>430079</v>
      </c>
      <c r="H5323" s="4">
        <v>558122</v>
      </c>
      <c r="I5323" s="5">
        <v>7.4536391699999998</v>
      </c>
      <c r="J5323" s="5">
        <v>1.2977197212605001</v>
      </c>
      <c r="K5323" s="5" t="s">
        <v>1304</v>
      </c>
      <c r="L5323" s="5">
        <v>288</v>
      </c>
      <c r="M5323" s="7" t="s">
        <v>2516</v>
      </c>
      <c r="N5323" s="7" t="s">
        <v>2517</v>
      </c>
      <c r="O5323" s="9" t="str">
        <f t="shared" si="332"/>
        <v>2020-01-07</v>
      </c>
      <c r="P5323" s="1" t="str">
        <f>VLOOKUP(K5323,de_para!$A$2:$B$46,2,0)</f>
        <v>web event</v>
      </c>
      <c r="Q5323" s="1">
        <v>0</v>
      </c>
      <c r="R5323" s="1">
        <f t="shared" si="333"/>
        <v>1</v>
      </c>
      <c r="S5323" s="1">
        <f t="shared" si="334"/>
        <v>2020</v>
      </c>
      <c r="T5323" s="1">
        <f t="shared" si="335"/>
        <v>1</v>
      </c>
    </row>
    <row r="5324" spans="1:20" x14ac:dyDescent="0.2">
      <c r="A5324" s="3" t="s">
        <v>1569</v>
      </c>
      <c r="B5324" s="3" t="s">
        <v>2515</v>
      </c>
      <c r="C5324" s="4" t="s">
        <v>2540</v>
      </c>
      <c r="D5324" s="5" t="s">
        <v>2541</v>
      </c>
      <c r="E5324" s="4" t="s">
        <v>2542</v>
      </c>
      <c r="F5324" s="6">
        <v>50.01</v>
      </c>
      <c r="G5324" s="4">
        <v>13872</v>
      </c>
      <c r="H5324" s="4">
        <v>14011</v>
      </c>
      <c r="I5324" s="5">
        <v>3.56933838</v>
      </c>
      <c r="J5324" s="5">
        <v>1.0100201845443999</v>
      </c>
      <c r="K5324" s="5" t="s">
        <v>30</v>
      </c>
      <c r="L5324" s="5">
        <v>4</v>
      </c>
      <c r="M5324" s="7" t="s">
        <v>2516</v>
      </c>
      <c r="N5324" s="7" t="s">
        <v>2517</v>
      </c>
      <c r="O5324" s="9" t="str">
        <f t="shared" si="332"/>
        <v>2020-01-07</v>
      </c>
      <c r="P5324" s="1" t="str">
        <f>VLOOKUP(K5324,de_para!$A$2:$B$46,2,0)</f>
        <v>Lead Ads</v>
      </c>
      <c r="Q5324" s="1">
        <v>0</v>
      </c>
      <c r="R5324" s="1">
        <f t="shared" si="333"/>
        <v>1</v>
      </c>
      <c r="S5324" s="1">
        <f t="shared" si="334"/>
        <v>2020</v>
      </c>
      <c r="T5324" s="1">
        <f t="shared" si="335"/>
        <v>1</v>
      </c>
    </row>
    <row r="5325" spans="1:20" x14ac:dyDescent="0.2">
      <c r="A5325" s="3" t="s">
        <v>1358</v>
      </c>
      <c r="B5325" s="3" t="s">
        <v>2515</v>
      </c>
      <c r="C5325" s="4" t="s">
        <v>2251</v>
      </c>
      <c r="D5325" s="5" t="s">
        <v>2237</v>
      </c>
      <c r="E5325" s="4" t="s">
        <v>2238</v>
      </c>
      <c r="F5325" s="6">
        <v>9144.9500000000007</v>
      </c>
      <c r="G5325" s="4">
        <v>954108</v>
      </c>
      <c r="H5325" s="4">
        <v>1356116</v>
      </c>
      <c r="I5325" s="5">
        <v>6.7434865500000001</v>
      </c>
      <c r="J5325" s="5">
        <v>1.4213443341844001</v>
      </c>
      <c r="K5325" s="5" t="s">
        <v>30</v>
      </c>
      <c r="L5325" s="5">
        <v>730</v>
      </c>
      <c r="M5325" s="7" t="s">
        <v>2516</v>
      </c>
      <c r="N5325" s="7" t="s">
        <v>2517</v>
      </c>
      <c r="O5325" s="9" t="str">
        <f t="shared" si="332"/>
        <v>2020-01-07</v>
      </c>
      <c r="P5325" s="1" t="str">
        <f>VLOOKUP(K5325,de_para!$A$2:$B$46,2,0)</f>
        <v>Lead Ads</v>
      </c>
      <c r="Q5325" s="1">
        <v>0</v>
      </c>
      <c r="R5325" s="1">
        <f t="shared" si="333"/>
        <v>1</v>
      </c>
      <c r="S5325" s="1">
        <f t="shared" si="334"/>
        <v>2020</v>
      </c>
      <c r="T5325" s="1">
        <f t="shared" si="335"/>
        <v>1</v>
      </c>
    </row>
    <row r="5326" spans="1:20" x14ac:dyDescent="0.2">
      <c r="A5326" s="3" t="s">
        <v>2445</v>
      </c>
      <c r="B5326" s="3" t="s">
        <v>2515</v>
      </c>
      <c r="C5326" s="4" t="s">
        <v>2500</v>
      </c>
      <c r="D5326" s="5" t="s">
        <v>2372</v>
      </c>
      <c r="E5326" s="4" t="s">
        <v>2373</v>
      </c>
      <c r="F5326" s="6">
        <v>181.15</v>
      </c>
      <c r="G5326" s="4">
        <v>17264</v>
      </c>
      <c r="H5326" s="4">
        <v>20781</v>
      </c>
      <c r="I5326" s="5">
        <v>8.7170973499999995</v>
      </c>
      <c r="J5326" s="5">
        <v>1.203718721038</v>
      </c>
      <c r="K5326" s="5" t="s">
        <v>2374</v>
      </c>
      <c r="L5326" s="5">
        <v>1</v>
      </c>
      <c r="M5326" s="7" t="s">
        <v>2516</v>
      </c>
      <c r="N5326" s="7" t="s">
        <v>2517</v>
      </c>
      <c r="O5326" s="9" t="str">
        <f t="shared" si="332"/>
        <v>2020-01-07</v>
      </c>
      <c r="P5326" s="1" t="str">
        <f>VLOOKUP(K5326,de_para!$A$2:$B$46,2,0)</f>
        <v>web event</v>
      </c>
      <c r="Q5326" s="1">
        <v>0</v>
      </c>
      <c r="R5326" s="1">
        <f t="shared" si="333"/>
        <v>1</v>
      </c>
      <c r="S5326" s="1">
        <f t="shared" si="334"/>
        <v>2020</v>
      </c>
      <c r="T5326" s="1">
        <f t="shared" si="335"/>
        <v>1</v>
      </c>
    </row>
    <row r="5327" spans="1:20" x14ac:dyDescent="0.2">
      <c r="A5327" s="3" t="s">
        <v>2246</v>
      </c>
      <c r="B5327" s="3" t="s">
        <v>2515</v>
      </c>
      <c r="C5327" s="4" t="s">
        <v>2247</v>
      </c>
      <c r="D5327" s="5" t="s">
        <v>2165</v>
      </c>
      <c r="E5327" s="4" t="s">
        <v>2166</v>
      </c>
      <c r="F5327" s="6">
        <v>205.55</v>
      </c>
      <c r="G5327" s="4">
        <v>52320</v>
      </c>
      <c r="H5327" s="4">
        <v>145664</v>
      </c>
      <c r="I5327" s="5">
        <v>1.41112423</v>
      </c>
      <c r="J5327" s="5">
        <v>2.7840978593272001</v>
      </c>
      <c r="K5327" s="5" t="s">
        <v>2167</v>
      </c>
      <c r="L5327" s="5">
        <v>1258</v>
      </c>
      <c r="M5327" s="7" t="s">
        <v>2516</v>
      </c>
      <c r="N5327" s="7" t="s">
        <v>2517</v>
      </c>
      <c r="O5327" s="9" t="str">
        <f t="shared" si="332"/>
        <v>2020-01-07</v>
      </c>
      <c r="P5327" s="1" t="str">
        <f>VLOOKUP(K5327,de_para!$A$2:$B$46,2,0)</f>
        <v>web event</v>
      </c>
      <c r="Q5327" s="1">
        <v>0</v>
      </c>
      <c r="R5327" s="1">
        <f t="shared" si="333"/>
        <v>1</v>
      </c>
      <c r="S5327" s="1">
        <f t="shared" si="334"/>
        <v>2020</v>
      </c>
      <c r="T5327" s="1">
        <f t="shared" si="335"/>
        <v>1</v>
      </c>
    </row>
    <row r="5328" spans="1:20" x14ac:dyDescent="0.2">
      <c r="A5328" s="3" t="s">
        <v>2445</v>
      </c>
      <c r="B5328" s="3" t="s">
        <v>2515</v>
      </c>
      <c r="C5328" s="4" t="s">
        <v>2446</v>
      </c>
      <c r="D5328" s="5" t="s">
        <v>1360</v>
      </c>
      <c r="E5328" s="4" t="s">
        <v>1361</v>
      </c>
      <c r="F5328" s="6">
        <v>66.680000000000007</v>
      </c>
      <c r="G5328" s="4">
        <v>7470</v>
      </c>
      <c r="H5328" s="4">
        <v>8049</v>
      </c>
      <c r="I5328" s="5">
        <v>8.2842589100000001</v>
      </c>
      <c r="J5328" s="5">
        <v>1.0775100401605999</v>
      </c>
      <c r="K5328" s="5" t="s">
        <v>30</v>
      </c>
      <c r="L5328" s="5">
        <v>6</v>
      </c>
      <c r="M5328" s="7" t="s">
        <v>2516</v>
      </c>
      <c r="N5328" s="7" t="s">
        <v>2517</v>
      </c>
      <c r="O5328" s="9" t="str">
        <f t="shared" si="332"/>
        <v>2020-01-07</v>
      </c>
      <c r="P5328" s="1" t="str">
        <f>VLOOKUP(K5328,de_para!$A$2:$B$46,2,0)</f>
        <v>Lead Ads</v>
      </c>
      <c r="Q5328" s="1">
        <v>0</v>
      </c>
      <c r="R5328" s="1">
        <f t="shared" si="333"/>
        <v>1</v>
      </c>
      <c r="S5328" s="1">
        <f t="shared" si="334"/>
        <v>2020</v>
      </c>
      <c r="T5328" s="1">
        <f t="shared" si="335"/>
        <v>1</v>
      </c>
    </row>
    <row r="5329" spans="1:20" x14ac:dyDescent="0.2">
      <c r="A5329" s="3" t="s">
        <v>2428</v>
      </c>
      <c r="B5329" s="3" t="s">
        <v>2515</v>
      </c>
      <c r="C5329" s="4" t="s">
        <v>2429</v>
      </c>
      <c r="D5329" s="5" t="s">
        <v>2430</v>
      </c>
      <c r="E5329" s="4" t="s">
        <v>2431</v>
      </c>
      <c r="F5329" s="6">
        <v>76.8</v>
      </c>
      <c r="G5329" s="4">
        <v>6002</v>
      </c>
      <c r="H5329" s="4">
        <v>8675</v>
      </c>
      <c r="I5329" s="5">
        <v>8.8530259400000002</v>
      </c>
      <c r="J5329" s="5">
        <v>1.4453515494835001</v>
      </c>
      <c r="K5329" s="5" t="s">
        <v>2156</v>
      </c>
      <c r="L5329" s="5">
        <v>3</v>
      </c>
      <c r="M5329" s="7" t="s">
        <v>2516</v>
      </c>
      <c r="N5329" s="7" t="s">
        <v>2517</v>
      </c>
      <c r="O5329" s="9" t="str">
        <f t="shared" si="332"/>
        <v>2020-01-07</v>
      </c>
      <c r="P5329" s="1" t="str">
        <f>VLOOKUP(K5329,de_para!$A$2:$B$46,2,0)</f>
        <v>credito_confirmado</v>
      </c>
      <c r="Q5329" s="1">
        <v>0</v>
      </c>
      <c r="R5329" s="1">
        <f t="shared" si="333"/>
        <v>1</v>
      </c>
      <c r="S5329" s="1">
        <f t="shared" si="334"/>
        <v>2020</v>
      </c>
      <c r="T5329" s="1">
        <f t="shared" si="335"/>
        <v>1</v>
      </c>
    </row>
    <row r="5330" spans="1:20" x14ac:dyDescent="0.2">
      <c r="A5330" s="3" t="s">
        <v>2498</v>
      </c>
      <c r="B5330" s="3" t="s">
        <v>2515</v>
      </c>
      <c r="C5330" s="4" t="s">
        <v>2499</v>
      </c>
      <c r="D5330" s="5" t="s">
        <v>2430</v>
      </c>
      <c r="E5330" s="4" t="s">
        <v>2431</v>
      </c>
      <c r="F5330" s="6">
        <v>151.66999999999999</v>
      </c>
      <c r="G5330" s="4">
        <v>5974</v>
      </c>
      <c r="H5330" s="4">
        <v>12065</v>
      </c>
      <c r="I5330" s="5">
        <v>12.571073350000001</v>
      </c>
      <c r="J5330" s="5">
        <v>2.0195848677603001</v>
      </c>
      <c r="K5330" s="5" t="s">
        <v>2156</v>
      </c>
      <c r="L5330" s="5">
        <v>4</v>
      </c>
      <c r="M5330" s="7" t="s">
        <v>2516</v>
      </c>
      <c r="N5330" s="7" t="s">
        <v>2517</v>
      </c>
      <c r="O5330" s="9" t="str">
        <f t="shared" si="332"/>
        <v>2020-01-07</v>
      </c>
      <c r="P5330" s="1" t="str">
        <f>VLOOKUP(K5330,de_para!$A$2:$B$46,2,0)</f>
        <v>credito_confirmado</v>
      </c>
      <c r="Q5330" s="1">
        <v>0</v>
      </c>
      <c r="R5330" s="1">
        <f t="shared" si="333"/>
        <v>1</v>
      </c>
      <c r="S5330" s="1">
        <f t="shared" si="334"/>
        <v>2020</v>
      </c>
      <c r="T5330" s="1">
        <f t="shared" si="335"/>
        <v>1</v>
      </c>
    </row>
    <row r="5331" spans="1:20" x14ac:dyDescent="0.2">
      <c r="A5331" s="3" t="s">
        <v>1305</v>
      </c>
      <c r="B5331" s="3" t="s">
        <v>2515</v>
      </c>
      <c r="C5331" s="4" t="s">
        <v>1306</v>
      </c>
      <c r="D5331" s="5" t="s">
        <v>1249</v>
      </c>
      <c r="E5331" s="4" t="s">
        <v>1250</v>
      </c>
      <c r="F5331" s="6">
        <v>60.23</v>
      </c>
      <c r="G5331" s="4">
        <v>9934</v>
      </c>
      <c r="H5331" s="4">
        <v>10642</v>
      </c>
      <c r="I5331" s="5">
        <v>5.6596504400000001</v>
      </c>
      <c r="J5331" s="5">
        <v>1.0712703845380001</v>
      </c>
      <c r="K5331" s="5" t="s">
        <v>1251</v>
      </c>
      <c r="L5331" s="5">
        <v>2</v>
      </c>
      <c r="M5331" s="7" t="s">
        <v>2516</v>
      </c>
      <c r="N5331" s="7" t="s">
        <v>2517</v>
      </c>
      <c r="O5331" s="9" t="str">
        <f t="shared" si="332"/>
        <v>2020-01-07</v>
      </c>
      <c r="P5331" s="1" t="str">
        <f>VLOOKUP(K5331,de_para!$A$2:$B$46,2,0)</f>
        <v>Credenciamento</v>
      </c>
      <c r="Q5331" s="1">
        <v>0</v>
      </c>
      <c r="R5331" s="1">
        <f t="shared" si="333"/>
        <v>1</v>
      </c>
      <c r="S5331" s="1">
        <f t="shared" si="334"/>
        <v>2020</v>
      </c>
      <c r="T5331" s="1">
        <f t="shared" si="335"/>
        <v>1</v>
      </c>
    </row>
    <row r="5332" spans="1:20" x14ac:dyDescent="0.2">
      <c r="A5332" s="3" t="s">
        <v>1466</v>
      </c>
      <c r="B5332" s="3" t="s">
        <v>2515</v>
      </c>
      <c r="C5332" s="4" t="s">
        <v>2382</v>
      </c>
      <c r="D5332" s="5" t="s">
        <v>2372</v>
      </c>
      <c r="E5332" s="4" t="s">
        <v>2373</v>
      </c>
      <c r="F5332" s="6">
        <v>6970.41</v>
      </c>
      <c r="G5332" s="4">
        <v>1832950</v>
      </c>
      <c r="H5332" s="4">
        <v>2582178</v>
      </c>
      <c r="I5332" s="5">
        <v>2.6994304800000002</v>
      </c>
      <c r="J5332" s="5">
        <v>1.4087552851959999</v>
      </c>
      <c r="K5332" s="5" t="s">
        <v>2374</v>
      </c>
      <c r="L5332" s="5">
        <v>242</v>
      </c>
      <c r="M5332" s="7" t="s">
        <v>2516</v>
      </c>
      <c r="N5332" s="7" t="s">
        <v>2517</v>
      </c>
      <c r="O5332" s="9" t="str">
        <f t="shared" si="332"/>
        <v>2020-01-07</v>
      </c>
      <c r="P5332" s="1" t="str">
        <f>VLOOKUP(K5332,de_para!$A$2:$B$46,2,0)</f>
        <v>web event</v>
      </c>
      <c r="Q5332" s="1">
        <v>0</v>
      </c>
      <c r="R5332" s="1">
        <f t="shared" si="333"/>
        <v>1</v>
      </c>
      <c r="S5332" s="1">
        <f t="shared" si="334"/>
        <v>2020</v>
      </c>
      <c r="T5332" s="1">
        <f t="shared" si="335"/>
        <v>1</v>
      </c>
    </row>
    <row r="5333" spans="1:20" x14ac:dyDescent="0.2">
      <c r="A5333" s="3" t="s">
        <v>2135</v>
      </c>
      <c r="B5333" s="3" t="s">
        <v>2515</v>
      </c>
      <c r="C5333" s="4" t="s">
        <v>2136</v>
      </c>
      <c r="D5333" s="5" t="s">
        <v>1841</v>
      </c>
      <c r="E5333" s="4" t="s">
        <v>1842</v>
      </c>
      <c r="F5333" s="6">
        <v>1134.9100000000001</v>
      </c>
      <c r="G5333" s="4">
        <v>192927</v>
      </c>
      <c r="H5333" s="4">
        <v>270357</v>
      </c>
      <c r="I5333" s="5">
        <v>4.1978199199999997</v>
      </c>
      <c r="J5333" s="5">
        <v>1.4013435133495999</v>
      </c>
      <c r="K5333" s="5" t="s">
        <v>1304</v>
      </c>
      <c r="L5333" s="5">
        <v>82</v>
      </c>
      <c r="M5333" s="7" t="s">
        <v>2516</v>
      </c>
      <c r="N5333" s="7" t="s">
        <v>2517</v>
      </c>
      <c r="O5333" s="9" t="str">
        <f t="shared" si="332"/>
        <v>2020-01-07</v>
      </c>
      <c r="P5333" s="1" t="str">
        <f>VLOOKUP(K5333,de_para!$A$2:$B$46,2,0)</f>
        <v>web event</v>
      </c>
      <c r="Q5333" s="1">
        <v>0</v>
      </c>
      <c r="R5333" s="1">
        <f t="shared" si="333"/>
        <v>1</v>
      </c>
      <c r="S5333" s="1">
        <f t="shared" si="334"/>
        <v>2020</v>
      </c>
      <c r="T5333" s="1">
        <f t="shared" si="335"/>
        <v>1</v>
      </c>
    </row>
    <row r="5334" spans="1:20" x14ac:dyDescent="0.2">
      <c r="A5334" s="3" t="s">
        <v>2543</v>
      </c>
      <c r="B5334" s="3" t="s">
        <v>2515</v>
      </c>
      <c r="C5334" s="4" t="s">
        <v>2544</v>
      </c>
      <c r="D5334" s="5" t="s">
        <v>2372</v>
      </c>
      <c r="E5334" s="4" t="s">
        <v>2373</v>
      </c>
      <c r="F5334" s="6">
        <v>0</v>
      </c>
      <c r="G5334" s="4">
        <v>0</v>
      </c>
      <c r="H5334" s="4">
        <v>0</v>
      </c>
      <c r="I5334" s="5" t="s">
        <v>42</v>
      </c>
      <c r="J5334" s="5">
        <v>0</v>
      </c>
      <c r="K5334" s="5" t="s">
        <v>2374</v>
      </c>
      <c r="L5334" s="5">
        <v>1</v>
      </c>
      <c r="M5334" s="7" t="s">
        <v>2516</v>
      </c>
      <c r="N5334" s="7" t="s">
        <v>2517</v>
      </c>
      <c r="O5334" s="9" t="str">
        <f t="shared" si="332"/>
        <v>2020-01-07</v>
      </c>
      <c r="P5334" s="1" t="str">
        <f>VLOOKUP(K5334,de_para!$A$2:$B$46,2,0)</f>
        <v>web event</v>
      </c>
      <c r="Q5334" s="1">
        <v>0</v>
      </c>
      <c r="R5334" s="1">
        <f t="shared" si="333"/>
        <v>1</v>
      </c>
      <c r="S5334" s="1">
        <f t="shared" si="334"/>
        <v>2020</v>
      </c>
      <c r="T5334" s="1">
        <f t="shared" si="335"/>
        <v>1</v>
      </c>
    </row>
    <row r="5335" spans="1:20" x14ac:dyDescent="0.2">
      <c r="A5335" s="3" t="s">
        <v>1305</v>
      </c>
      <c r="B5335" s="3" t="s">
        <v>2515</v>
      </c>
      <c r="C5335" s="4" t="s">
        <v>2460</v>
      </c>
      <c r="D5335" s="5" t="s">
        <v>2372</v>
      </c>
      <c r="E5335" s="4" t="s">
        <v>2373</v>
      </c>
      <c r="F5335" s="6">
        <v>351.38</v>
      </c>
      <c r="G5335" s="4">
        <v>37640</v>
      </c>
      <c r="H5335" s="4">
        <v>40411</v>
      </c>
      <c r="I5335" s="5">
        <v>8.6951572600000002</v>
      </c>
      <c r="J5335" s="5">
        <v>1.0736184909671</v>
      </c>
      <c r="K5335" s="5" t="s">
        <v>2374</v>
      </c>
      <c r="L5335" s="5">
        <v>6</v>
      </c>
      <c r="M5335" s="7" t="s">
        <v>2516</v>
      </c>
      <c r="N5335" s="7" t="s">
        <v>2517</v>
      </c>
      <c r="O5335" s="9" t="str">
        <f t="shared" si="332"/>
        <v>2020-01-07</v>
      </c>
      <c r="P5335" s="1" t="str">
        <f>VLOOKUP(K5335,de_para!$A$2:$B$46,2,0)</f>
        <v>web event</v>
      </c>
      <c r="Q5335" s="1">
        <v>0</v>
      </c>
      <c r="R5335" s="1">
        <f t="shared" si="333"/>
        <v>1</v>
      </c>
      <c r="S5335" s="1">
        <f t="shared" si="334"/>
        <v>2020</v>
      </c>
      <c r="T5335" s="1">
        <f t="shared" si="335"/>
        <v>1</v>
      </c>
    </row>
    <row r="5336" spans="1:20" x14ac:dyDescent="0.2">
      <c r="A5336" s="3" t="s">
        <v>2494</v>
      </c>
      <c r="B5336" s="3" t="s">
        <v>2515</v>
      </c>
      <c r="C5336" s="4" t="s">
        <v>2495</v>
      </c>
      <c r="D5336" s="5" t="s">
        <v>2496</v>
      </c>
      <c r="E5336" s="4" t="s">
        <v>2497</v>
      </c>
      <c r="F5336" s="6">
        <v>473.35</v>
      </c>
      <c r="G5336" s="4">
        <v>15888</v>
      </c>
      <c r="H5336" s="4">
        <v>49614</v>
      </c>
      <c r="I5336" s="5">
        <v>9.54065385</v>
      </c>
      <c r="J5336" s="5">
        <v>3.1227341389727998</v>
      </c>
      <c r="K5336" s="5" t="s">
        <v>2156</v>
      </c>
      <c r="L5336" s="5">
        <v>1</v>
      </c>
      <c r="M5336" s="7" t="s">
        <v>2516</v>
      </c>
      <c r="N5336" s="7" t="s">
        <v>2517</v>
      </c>
      <c r="O5336" s="9" t="str">
        <f t="shared" si="332"/>
        <v>2020-01-07</v>
      </c>
      <c r="P5336" s="1" t="str">
        <f>VLOOKUP(K5336,de_para!$A$2:$B$46,2,0)</f>
        <v>credito_confirmado</v>
      </c>
      <c r="Q5336" s="1">
        <v>0</v>
      </c>
      <c r="R5336" s="1">
        <f t="shared" si="333"/>
        <v>1</v>
      </c>
      <c r="S5336" s="1">
        <f t="shared" si="334"/>
        <v>2020</v>
      </c>
      <c r="T5336" s="1">
        <f t="shared" si="335"/>
        <v>1</v>
      </c>
    </row>
    <row r="5337" spans="1:20" x14ac:dyDescent="0.2">
      <c r="A5337" s="3" t="s">
        <v>1466</v>
      </c>
      <c r="B5337" s="3" t="s">
        <v>2515</v>
      </c>
      <c r="C5337" s="4" t="s">
        <v>2545</v>
      </c>
      <c r="D5337" s="5" t="s">
        <v>2526</v>
      </c>
      <c r="E5337" s="4" t="s">
        <v>2527</v>
      </c>
      <c r="F5337" s="6">
        <v>10.23</v>
      </c>
      <c r="G5337" s="4">
        <v>4185</v>
      </c>
      <c r="H5337" s="4">
        <v>4211</v>
      </c>
      <c r="I5337" s="5">
        <v>2.4293516999999998</v>
      </c>
      <c r="J5337" s="5">
        <v>1.0062126642772</v>
      </c>
      <c r="K5337" s="5" t="s">
        <v>1251</v>
      </c>
      <c r="L5337" s="5" t="s">
        <v>42</v>
      </c>
      <c r="M5337" s="7" t="s">
        <v>2516</v>
      </c>
      <c r="N5337" s="7" t="s">
        <v>2517</v>
      </c>
      <c r="O5337" s="9" t="str">
        <f t="shared" si="332"/>
        <v>2020-01-07</v>
      </c>
      <c r="P5337" s="1" t="str">
        <f>VLOOKUP(K5337,de_para!$A$2:$B$46,2,0)</f>
        <v>Credenciamento</v>
      </c>
      <c r="Q5337" s="1">
        <v>0</v>
      </c>
      <c r="R5337" s="1">
        <f t="shared" si="333"/>
        <v>1</v>
      </c>
      <c r="S5337" s="1">
        <f t="shared" si="334"/>
        <v>2020</v>
      </c>
      <c r="T5337" s="1">
        <f t="shared" si="335"/>
        <v>1</v>
      </c>
    </row>
    <row r="5338" spans="1:20" x14ac:dyDescent="0.2">
      <c r="A5338" s="3" t="s">
        <v>2398</v>
      </c>
      <c r="B5338" s="3" t="s">
        <v>2515</v>
      </c>
      <c r="C5338" s="4" t="s">
        <v>2399</v>
      </c>
      <c r="D5338" s="5" t="s">
        <v>2154</v>
      </c>
      <c r="E5338" s="4" t="s">
        <v>2155</v>
      </c>
      <c r="F5338" s="6">
        <v>2619.09</v>
      </c>
      <c r="G5338" s="4">
        <v>23592</v>
      </c>
      <c r="H5338" s="4">
        <v>196581</v>
      </c>
      <c r="I5338" s="5">
        <v>13.32321028</v>
      </c>
      <c r="J5338" s="5">
        <v>8.3325279755849007</v>
      </c>
      <c r="K5338" s="5" t="s">
        <v>2156</v>
      </c>
      <c r="L5338" s="5">
        <v>54</v>
      </c>
      <c r="M5338" s="7" t="s">
        <v>2516</v>
      </c>
      <c r="N5338" s="7" t="s">
        <v>2517</v>
      </c>
      <c r="O5338" s="9" t="str">
        <f t="shared" si="332"/>
        <v>2020-01-07</v>
      </c>
      <c r="P5338" s="1" t="str">
        <f>VLOOKUP(K5338,de_para!$A$2:$B$46,2,0)</f>
        <v>credito_confirmado</v>
      </c>
      <c r="Q5338" s="1">
        <v>0</v>
      </c>
      <c r="R5338" s="1">
        <f t="shared" si="333"/>
        <v>1</v>
      </c>
      <c r="S5338" s="1">
        <f t="shared" si="334"/>
        <v>2020</v>
      </c>
      <c r="T5338" s="1">
        <f t="shared" si="335"/>
        <v>1</v>
      </c>
    </row>
    <row r="5339" spans="1:20" x14ac:dyDescent="0.2">
      <c r="A5339" s="3" t="s">
        <v>2054</v>
      </c>
      <c r="B5339" s="3" t="s">
        <v>2515</v>
      </c>
      <c r="C5339" s="4" t="s">
        <v>2256</v>
      </c>
      <c r="D5339" s="5" t="s">
        <v>2237</v>
      </c>
      <c r="E5339" s="4" t="s">
        <v>2238</v>
      </c>
      <c r="F5339" s="6">
        <v>2589.4</v>
      </c>
      <c r="G5339" s="4">
        <v>567167</v>
      </c>
      <c r="H5339" s="4">
        <v>684227</v>
      </c>
      <c r="I5339" s="5">
        <v>3.7844165799999998</v>
      </c>
      <c r="J5339" s="5">
        <v>1.2063942366181</v>
      </c>
      <c r="K5339" s="5" t="s">
        <v>30</v>
      </c>
      <c r="L5339" s="5">
        <v>170</v>
      </c>
      <c r="M5339" s="7" t="s">
        <v>2516</v>
      </c>
      <c r="N5339" s="7" t="s">
        <v>2517</v>
      </c>
      <c r="O5339" s="9" t="str">
        <f t="shared" si="332"/>
        <v>2020-01-07</v>
      </c>
      <c r="P5339" s="1" t="str">
        <f>VLOOKUP(K5339,de_para!$A$2:$B$46,2,0)</f>
        <v>Lead Ads</v>
      </c>
      <c r="Q5339" s="1">
        <v>0</v>
      </c>
      <c r="R5339" s="1">
        <f t="shared" si="333"/>
        <v>1</v>
      </c>
      <c r="S5339" s="1">
        <f t="shared" si="334"/>
        <v>2020</v>
      </c>
      <c r="T5339" s="1">
        <f t="shared" si="335"/>
        <v>1</v>
      </c>
    </row>
    <row r="5340" spans="1:20" x14ac:dyDescent="0.2">
      <c r="A5340" s="3" t="s">
        <v>2383</v>
      </c>
      <c r="B5340" s="3" t="s">
        <v>2515</v>
      </c>
      <c r="C5340" s="4" t="s">
        <v>2546</v>
      </c>
      <c r="D5340" s="5" t="s">
        <v>2475</v>
      </c>
      <c r="E5340" s="4" t="s">
        <v>2476</v>
      </c>
      <c r="F5340" s="6">
        <v>0.31</v>
      </c>
      <c r="G5340" s="4">
        <v>226</v>
      </c>
      <c r="H5340" s="4">
        <v>226</v>
      </c>
      <c r="I5340" s="5">
        <v>1.37168142</v>
      </c>
      <c r="J5340" s="5">
        <v>1</v>
      </c>
      <c r="K5340" s="5" t="s">
        <v>2387</v>
      </c>
      <c r="L5340" s="5">
        <v>14</v>
      </c>
      <c r="M5340" s="7" t="s">
        <v>2516</v>
      </c>
      <c r="N5340" s="7" t="s">
        <v>2517</v>
      </c>
      <c r="O5340" s="9" t="str">
        <f t="shared" si="332"/>
        <v>2020-01-07</v>
      </c>
      <c r="P5340" s="1" t="str">
        <f>VLOOKUP(K5340,de_para!$A$2:$B$46,2,0)</f>
        <v>web event</v>
      </c>
      <c r="Q5340" s="1">
        <v>0</v>
      </c>
      <c r="R5340" s="1">
        <f t="shared" si="333"/>
        <v>1</v>
      </c>
      <c r="S5340" s="1">
        <f t="shared" si="334"/>
        <v>2020</v>
      </c>
      <c r="T5340" s="1">
        <f t="shared" si="335"/>
        <v>1</v>
      </c>
    </row>
    <row r="5341" spans="1:20" x14ac:dyDescent="0.2">
      <c r="A5341" s="3" t="s">
        <v>1569</v>
      </c>
      <c r="B5341" s="3" t="s">
        <v>2515</v>
      </c>
      <c r="C5341" s="4" t="s">
        <v>1576</v>
      </c>
      <c r="D5341" s="5" t="s">
        <v>1360</v>
      </c>
      <c r="E5341" s="4" t="s">
        <v>1361</v>
      </c>
      <c r="F5341" s="6">
        <v>3186.53</v>
      </c>
      <c r="G5341" s="4">
        <v>969214</v>
      </c>
      <c r="H5341" s="4">
        <v>1169580</v>
      </c>
      <c r="I5341" s="5">
        <v>2.7245079400000001</v>
      </c>
      <c r="J5341" s="5">
        <v>1.2067304021609</v>
      </c>
      <c r="K5341" s="5" t="s">
        <v>30</v>
      </c>
      <c r="L5341" s="5">
        <v>235</v>
      </c>
      <c r="M5341" s="7" t="s">
        <v>2516</v>
      </c>
      <c r="N5341" s="7" t="s">
        <v>2517</v>
      </c>
      <c r="O5341" s="9" t="str">
        <f t="shared" si="332"/>
        <v>2020-01-07</v>
      </c>
      <c r="P5341" s="1" t="str">
        <f>VLOOKUP(K5341,de_para!$A$2:$B$46,2,0)</f>
        <v>Lead Ads</v>
      </c>
      <c r="Q5341" s="1">
        <v>0</v>
      </c>
      <c r="R5341" s="1">
        <f t="shared" si="333"/>
        <v>1</v>
      </c>
      <c r="S5341" s="1">
        <f t="shared" si="334"/>
        <v>2020</v>
      </c>
      <c r="T5341" s="1">
        <f t="shared" si="335"/>
        <v>1</v>
      </c>
    </row>
    <row r="5342" spans="1:20" x14ac:dyDescent="0.2">
      <c r="A5342" s="3" t="s">
        <v>2204</v>
      </c>
      <c r="B5342" s="3" t="s">
        <v>2515</v>
      </c>
      <c r="C5342" s="4" t="s">
        <v>2205</v>
      </c>
      <c r="D5342" s="5" t="s">
        <v>1503</v>
      </c>
      <c r="E5342" s="4" t="s">
        <v>1504</v>
      </c>
      <c r="F5342" s="6">
        <v>1477.35</v>
      </c>
      <c r="G5342" s="4">
        <v>57599</v>
      </c>
      <c r="H5342" s="4">
        <v>102626</v>
      </c>
      <c r="I5342" s="5">
        <v>14.395474829999999</v>
      </c>
      <c r="J5342" s="5">
        <v>1.7817323217417</v>
      </c>
      <c r="K5342" s="5" t="s">
        <v>1304</v>
      </c>
      <c r="L5342" s="5">
        <v>98</v>
      </c>
      <c r="M5342" s="7" t="s">
        <v>2516</v>
      </c>
      <c r="N5342" s="7" t="s">
        <v>2517</v>
      </c>
      <c r="O5342" s="9" t="str">
        <f t="shared" si="332"/>
        <v>2020-01-07</v>
      </c>
      <c r="P5342" s="1" t="str">
        <f>VLOOKUP(K5342,de_para!$A$2:$B$46,2,0)</f>
        <v>web event</v>
      </c>
      <c r="Q5342" s="1">
        <v>0</v>
      </c>
      <c r="R5342" s="1">
        <f t="shared" si="333"/>
        <v>1</v>
      </c>
      <c r="S5342" s="1">
        <f t="shared" si="334"/>
        <v>2020</v>
      </c>
      <c r="T5342" s="1">
        <f t="shared" si="335"/>
        <v>1</v>
      </c>
    </row>
    <row r="5343" spans="1:20" x14ac:dyDescent="0.2">
      <c r="A5343" s="3" t="s">
        <v>2322</v>
      </c>
      <c r="B5343" s="3" t="s">
        <v>2515</v>
      </c>
      <c r="C5343" s="4" t="s">
        <v>2323</v>
      </c>
      <c r="D5343" s="5" t="s">
        <v>2160</v>
      </c>
      <c r="E5343" s="4" t="s">
        <v>2161</v>
      </c>
      <c r="F5343" s="6">
        <v>898.73</v>
      </c>
      <c r="G5343" s="4">
        <v>23312</v>
      </c>
      <c r="H5343" s="4">
        <v>87930</v>
      </c>
      <c r="I5343" s="5">
        <v>10.22097123</v>
      </c>
      <c r="J5343" s="5">
        <v>3.7718771448181001</v>
      </c>
      <c r="K5343" s="5" t="s">
        <v>2162</v>
      </c>
      <c r="L5343" s="5">
        <v>110</v>
      </c>
      <c r="M5343" s="7" t="s">
        <v>2516</v>
      </c>
      <c r="N5343" s="7" t="s">
        <v>2517</v>
      </c>
      <c r="O5343" s="9" t="str">
        <f t="shared" si="332"/>
        <v>2020-01-07</v>
      </c>
      <c r="P5343" s="1" t="str">
        <f>VLOOKUP(K5343,de_para!$A$2:$B$46,2,0)</f>
        <v>web event</v>
      </c>
      <c r="Q5343" s="1">
        <v>0</v>
      </c>
      <c r="R5343" s="1">
        <f t="shared" si="333"/>
        <v>1</v>
      </c>
      <c r="S5343" s="1">
        <f t="shared" si="334"/>
        <v>2020</v>
      </c>
      <c r="T5343" s="1">
        <f t="shared" si="335"/>
        <v>1</v>
      </c>
    </row>
    <row r="5344" spans="1:20" x14ac:dyDescent="0.2">
      <c r="A5344" s="3" t="s">
        <v>1358</v>
      </c>
      <c r="B5344" s="3" t="s">
        <v>2515</v>
      </c>
      <c r="C5344" s="4" t="s">
        <v>2547</v>
      </c>
      <c r="D5344" s="5" t="s">
        <v>2541</v>
      </c>
      <c r="E5344" s="4" t="s">
        <v>2542</v>
      </c>
      <c r="F5344" s="6">
        <v>355.83</v>
      </c>
      <c r="G5344" s="4">
        <v>51936</v>
      </c>
      <c r="H5344" s="4">
        <v>52389</v>
      </c>
      <c r="I5344" s="5">
        <v>6.7920746699999999</v>
      </c>
      <c r="J5344" s="5">
        <v>1.0087222735675001</v>
      </c>
      <c r="K5344" s="5" t="s">
        <v>30</v>
      </c>
      <c r="L5344" s="5">
        <v>36</v>
      </c>
      <c r="M5344" s="7" t="s">
        <v>2516</v>
      </c>
      <c r="N5344" s="7" t="s">
        <v>2517</v>
      </c>
      <c r="O5344" s="9" t="str">
        <f t="shared" si="332"/>
        <v>2020-01-07</v>
      </c>
      <c r="P5344" s="1" t="str">
        <f>VLOOKUP(K5344,de_para!$A$2:$B$46,2,0)</f>
        <v>Lead Ads</v>
      </c>
      <c r="Q5344" s="1">
        <v>0</v>
      </c>
      <c r="R5344" s="1">
        <f t="shared" si="333"/>
        <v>1</v>
      </c>
      <c r="S5344" s="1">
        <f t="shared" si="334"/>
        <v>2020</v>
      </c>
      <c r="T5344" s="1">
        <f t="shared" si="335"/>
        <v>1</v>
      </c>
    </row>
    <row r="5345" spans="1:20" x14ac:dyDescent="0.2">
      <c r="A5345" s="3" t="s">
        <v>311</v>
      </c>
      <c r="B5345" s="3" t="s">
        <v>2515</v>
      </c>
      <c r="C5345" s="4" t="s">
        <v>2548</v>
      </c>
      <c r="D5345" s="5" t="s">
        <v>2519</v>
      </c>
      <c r="E5345" s="4" t="s">
        <v>2520</v>
      </c>
      <c r="F5345" s="6">
        <v>146.13999999999999</v>
      </c>
      <c r="G5345" s="4">
        <v>26799</v>
      </c>
      <c r="H5345" s="4">
        <v>27186</v>
      </c>
      <c r="I5345" s="5">
        <v>5.3755609499999997</v>
      </c>
      <c r="J5345" s="5">
        <v>1.0144408373447</v>
      </c>
      <c r="K5345" s="5" t="s">
        <v>2374</v>
      </c>
      <c r="L5345" s="5">
        <v>6</v>
      </c>
      <c r="M5345" s="7" t="s">
        <v>2516</v>
      </c>
      <c r="N5345" s="7" t="s">
        <v>2517</v>
      </c>
      <c r="O5345" s="9" t="str">
        <f t="shared" si="332"/>
        <v>2020-01-07</v>
      </c>
      <c r="P5345" s="1" t="str">
        <f>VLOOKUP(K5345,de_para!$A$2:$B$46,2,0)</f>
        <v>web event</v>
      </c>
      <c r="Q5345" s="1">
        <v>0</v>
      </c>
      <c r="R5345" s="1">
        <f t="shared" si="333"/>
        <v>1</v>
      </c>
      <c r="S5345" s="1">
        <f t="shared" si="334"/>
        <v>2020</v>
      </c>
      <c r="T5345" s="1">
        <f t="shared" si="335"/>
        <v>1</v>
      </c>
    </row>
    <row r="5346" spans="1:20" x14ac:dyDescent="0.2">
      <c r="A5346" s="3" t="s">
        <v>1327</v>
      </c>
      <c r="B5346" s="3" t="s">
        <v>2515</v>
      </c>
      <c r="C5346" s="4" t="s">
        <v>2549</v>
      </c>
      <c r="D5346" s="5" t="s">
        <v>2550</v>
      </c>
      <c r="E5346" s="4" t="s">
        <v>2551</v>
      </c>
      <c r="F5346" s="6">
        <v>269.77999999999997</v>
      </c>
      <c r="G5346" s="4">
        <v>25456</v>
      </c>
      <c r="H5346" s="4">
        <v>27619</v>
      </c>
      <c r="I5346" s="5">
        <v>9.7679133900000004</v>
      </c>
      <c r="J5346" s="5">
        <v>1.0849701445632001</v>
      </c>
      <c r="K5346" s="5" t="s">
        <v>2374</v>
      </c>
      <c r="L5346" s="5">
        <v>13</v>
      </c>
      <c r="M5346" s="7" t="s">
        <v>2516</v>
      </c>
      <c r="N5346" s="7" t="s">
        <v>2517</v>
      </c>
      <c r="O5346" s="9" t="str">
        <f t="shared" si="332"/>
        <v>2020-01-07</v>
      </c>
      <c r="P5346" s="1" t="str">
        <f>VLOOKUP(K5346,de_para!$A$2:$B$46,2,0)</f>
        <v>web event</v>
      </c>
      <c r="Q5346" s="1">
        <v>0</v>
      </c>
      <c r="R5346" s="1">
        <f t="shared" si="333"/>
        <v>1</v>
      </c>
      <c r="S5346" s="1">
        <f t="shared" si="334"/>
        <v>2020</v>
      </c>
      <c r="T5346" s="1">
        <f t="shared" si="335"/>
        <v>1</v>
      </c>
    </row>
    <row r="5347" spans="1:20" x14ac:dyDescent="0.2">
      <c r="A5347" s="3" t="s">
        <v>2054</v>
      </c>
      <c r="B5347" s="3" t="s">
        <v>2515</v>
      </c>
      <c r="C5347" s="4" t="s">
        <v>2552</v>
      </c>
      <c r="D5347" s="5" t="s">
        <v>2541</v>
      </c>
      <c r="E5347" s="4" t="s">
        <v>2542</v>
      </c>
      <c r="F5347" s="6">
        <v>133.29</v>
      </c>
      <c r="G5347" s="4">
        <v>30160</v>
      </c>
      <c r="H5347" s="4">
        <v>30160</v>
      </c>
      <c r="I5347" s="5">
        <v>4.4194297100000002</v>
      </c>
      <c r="J5347" s="5">
        <v>1</v>
      </c>
      <c r="K5347" s="5" t="s">
        <v>30</v>
      </c>
      <c r="L5347" s="5">
        <v>12</v>
      </c>
      <c r="M5347" s="7" t="s">
        <v>2516</v>
      </c>
      <c r="N5347" s="7" t="s">
        <v>2517</v>
      </c>
      <c r="O5347" s="9" t="str">
        <f t="shared" si="332"/>
        <v>2020-01-07</v>
      </c>
      <c r="P5347" s="1" t="str">
        <f>VLOOKUP(K5347,de_para!$A$2:$B$46,2,0)</f>
        <v>Lead Ads</v>
      </c>
      <c r="Q5347" s="1">
        <v>0</v>
      </c>
      <c r="R5347" s="1">
        <f t="shared" si="333"/>
        <v>1</v>
      </c>
      <c r="S5347" s="1">
        <f t="shared" si="334"/>
        <v>2020</v>
      </c>
      <c r="T5347" s="1">
        <f t="shared" si="335"/>
        <v>1</v>
      </c>
    </row>
    <row r="5348" spans="1:20" x14ac:dyDescent="0.2">
      <c r="A5348" s="3" t="s">
        <v>1536</v>
      </c>
      <c r="B5348" s="3" t="s">
        <v>2515</v>
      </c>
      <c r="C5348" s="4" t="s">
        <v>2553</v>
      </c>
      <c r="D5348" s="5" t="s">
        <v>2550</v>
      </c>
      <c r="E5348" s="4" t="s">
        <v>2551</v>
      </c>
      <c r="F5348" s="6">
        <v>63.56</v>
      </c>
      <c r="G5348" s="4">
        <v>9420</v>
      </c>
      <c r="H5348" s="4">
        <v>9815</v>
      </c>
      <c r="I5348" s="5">
        <v>6.4758023400000004</v>
      </c>
      <c r="J5348" s="5">
        <v>1.0419320594479999</v>
      </c>
      <c r="K5348" s="5" t="s">
        <v>2374</v>
      </c>
      <c r="L5348" s="5">
        <v>7</v>
      </c>
      <c r="M5348" s="7" t="s">
        <v>2516</v>
      </c>
      <c r="N5348" s="7" t="s">
        <v>2517</v>
      </c>
      <c r="O5348" s="9" t="str">
        <f t="shared" si="332"/>
        <v>2020-01-07</v>
      </c>
      <c r="P5348" s="1" t="str">
        <f>VLOOKUP(K5348,de_para!$A$2:$B$46,2,0)</f>
        <v>web event</v>
      </c>
      <c r="Q5348" s="1">
        <v>0</v>
      </c>
      <c r="R5348" s="1">
        <f t="shared" si="333"/>
        <v>1</v>
      </c>
      <c r="S5348" s="1">
        <f t="shared" si="334"/>
        <v>2020</v>
      </c>
      <c r="T5348" s="1">
        <f t="shared" si="335"/>
        <v>1</v>
      </c>
    </row>
    <row r="5349" spans="1:20" x14ac:dyDescent="0.2">
      <c r="A5349" s="3" t="s">
        <v>2191</v>
      </c>
      <c r="B5349" s="3" t="s">
        <v>2515</v>
      </c>
      <c r="C5349" s="4" t="s">
        <v>2254</v>
      </c>
      <c r="D5349" s="5" t="s">
        <v>1416</v>
      </c>
      <c r="E5349" s="4" t="s">
        <v>1417</v>
      </c>
      <c r="F5349" s="6">
        <v>7559</v>
      </c>
      <c r="G5349" s="4">
        <v>491646</v>
      </c>
      <c r="H5349" s="4">
        <v>662103</v>
      </c>
      <c r="I5349" s="5">
        <v>11.4166527</v>
      </c>
      <c r="J5349" s="5">
        <v>1.3467067768272001</v>
      </c>
      <c r="K5349" s="5" t="s">
        <v>200</v>
      </c>
      <c r="L5349" s="5">
        <v>675</v>
      </c>
      <c r="M5349" s="7" t="s">
        <v>2516</v>
      </c>
      <c r="N5349" s="7" t="s">
        <v>2517</v>
      </c>
      <c r="O5349" s="9" t="str">
        <f t="shared" si="332"/>
        <v>2020-01-07</v>
      </c>
      <c r="P5349" s="1" t="str">
        <f>VLOOKUP(K5349,de_para!$A$2:$B$46,2,0)</f>
        <v>Mensagem</v>
      </c>
      <c r="Q5349" s="1">
        <v>1</v>
      </c>
      <c r="R5349" s="1">
        <f t="shared" si="333"/>
        <v>1</v>
      </c>
      <c r="S5349" s="1">
        <f t="shared" si="334"/>
        <v>2020</v>
      </c>
      <c r="T5349" s="1">
        <f t="shared" si="335"/>
        <v>1</v>
      </c>
    </row>
    <row r="5350" spans="1:20" x14ac:dyDescent="0.2">
      <c r="A5350" s="3" t="s">
        <v>2554</v>
      </c>
      <c r="B5350" s="3" t="s">
        <v>2515</v>
      </c>
      <c r="C5350" s="4" t="s">
        <v>2555</v>
      </c>
      <c r="D5350" s="5" t="s">
        <v>2496</v>
      </c>
      <c r="E5350" s="4" t="s">
        <v>2497</v>
      </c>
      <c r="F5350" s="6">
        <v>67.23</v>
      </c>
      <c r="G5350" s="4">
        <v>4770</v>
      </c>
      <c r="H5350" s="4">
        <v>7375</v>
      </c>
      <c r="I5350" s="5">
        <v>9.1159321999999996</v>
      </c>
      <c r="J5350" s="5">
        <v>1.5461215932914001</v>
      </c>
      <c r="K5350" s="5" t="s">
        <v>2156</v>
      </c>
      <c r="L5350" s="5">
        <v>1</v>
      </c>
      <c r="M5350" s="7" t="s">
        <v>2516</v>
      </c>
      <c r="N5350" s="7" t="s">
        <v>2517</v>
      </c>
      <c r="O5350" s="9" t="str">
        <f t="shared" si="332"/>
        <v>2020-01-07</v>
      </c>
      <c r="P5350" s="1" t="str">
        <f>VLOOKUP(K5350,de_para!$A$2:$B$46,2,0)</f>
        <v>credito_confirmado</v>
      </c>
      <c r="Q5350" s="1">
        <v>0</v>
      </c>
      <c r="R5350" s="1">
        <f t="shared" si="333"/>
        <v>1</v>
      </c>
      <c r="S5350" s="1">
        <f t="shared" si="334"/>
        <v>2020</v>
      </c>
      <c r="T5350" s="1">
        <f t="shared" si="335"/>
        <v>1</v>
      </c>
    </row>
    <row r="5351" spans="1:20" x14ac:dyDescent="0.2">
      <c r="A5351" s="3" t="s">
        <v>2425</v>
      </c>
      <c r="B5351" s="3" t="s">
        <v>2515</v>
      </c>
      <c r="C5351" s="4" t="s">
        <v>2426</v>
      </c>
      <c r="D5351" s="5" t="s">
        <v>2385</v>
      </c>
      <c r="E5351" s="4" t="s">
        <v>2386</v>
      </c>
      <c r="F5351" s="6">
        <v>143.01</v>
      </c>
      <c r="G5351" s="4">
        <v>79840</v>
      </c>
      <c r="H5351" s="4">
        <v>89063</v>
      </c>
      <c r="I5351" s="5">
        <v>1.6057173</v>
      </c>
      <c r="J5351" s="5">
        <v>1.1155185370741001</v>
      </c>
      <c r="K5351" s="5" t="s">
        <v>2387</v>
      </c>
      <c r="L5351" s="5">
        <v>850</v>
      </c>
      <c r="M5351" s="7" t="s">
        <v>2516</v>
      </c>
      <c r="N5351" s="7" t="s">
        <v>2517</v>
      </c>
      <c r="O5351" s="9" t="str">
        <f t="shared" si="332"/>
        <v>2020-01-07</v>
      </c>
      <c r="P5351" s="1" t="str">
        <f>VLOOKUP(K5351,de_para!$A$2:$B$46,2,0)</f>
        <v>web event</v>
      </c>
      <c r="Q5351" s="1">
        <v>0</v>
      </c>
      <c r="R5351" s="1">
        <f t="shared" si="333"/>
        <v>1</v>
      </c>
      <c r="S5351" s="1">
        <f t="shared" si="334"/>
        <v>2020</v>
      </c>
      <c r="T5351" s="1">
        <f t="shared" si="335"/>
        <v>1</v>
      </c>
    </row>
    <row r="5352" spans="1:20" x14ac:dyDescent="0.2">
      <c r="A5352" s="3" t="s">
        <v>1327</v>
      </c>
      <c r="B5352" s="3" t="s">
        <v>2515</v>
      </c>
      <c r="C5352" s="4" t="s">
        <v>2556</v>
      </c>
      <c r="D5352" s="5" t="s">
        <v>2538</v>
      </c>
      <c r="E5352" s="4" t="s">
        <v>2539</v>
      </c>
      <c r="F5352" s="6">
        <v>73.459999999999994</v>
      </c>
      <c r="G5352" s="4">
        <v>5076</v>
      </c>
      <c r="H5352" s="4">
        <v>5190</v>
      </c>
      <c r="I5352" s="5">
        <v>14.15414258</v>
      </c>
      <c r="J5352" s="5">
        <v>1.0224586288416</v>
      </c>
      <c r="K5352" s="5" t="s">
        <v>30</v>
      </c>
      <c r="L5352" s="5">
        <v>6</v>
      </c>
      <c r="M5352" s="7" t="s">
        <v>2516</v>
      </c>
      <c r="N5352" s="7" t="s">
        <v>2517</v>
      </c>
      <c r="O5352" s="9" t="str">
        <f t="shared" si="332"/>
        <v>2020-01-07</v>
      </c>
      <c r="P5352" s="1" t="str">
        <f>VLOOKUP(K5352,de_para!$A$2:$B$46,2,0)</f>
        <v>Lead Ads</v>
      </c>
      <c r="Q5352" s="1">
        <v>0</v>
      </c>
      <c r="R5352" s="1">
        <f t="shared" si="333"/>
        <v>1</v>
      </c>
      <c r="S5352" s="1">
        <f t="shared" si="334"/>
        <v>2020</v>
      </c>
      <c r="T5352" s="1">
        <f t="shared" si="335"/>
        <v>1</v>
      </c>
    </row>
    <row r="5353" spans="1:20" x14ac:dyDescent="0.2">
      <c r="A5353" s="3" t="s">
        <v>2336</v>
      </c>
      <c r="B5353" s="3" t="s">
        <v>2515</v>
      </c>
      <c r="C5353" s="4" t="s">
        <v>2337</v>
      </c>
      <c r="D5353" s="5" t="s">
        <v>2338</v>
      </c>
      <c r="E5353" s="4" t="s">
        <v>2339</v>
      </c>
      <c r="F5353" s="6">
        <v>411.19</v>
      </c>
      <c r="G5353" s="4">
        <v>12864</v>
      </c>
      <c r="H5353" s="4">
        <v>51341</v>
      </c>
      <c r="I5353" s="5">
        <v>8.0089986599999996</v>
      </c>
      <c r="J5353" s="5">
        <v>3.9910603233830999</v>
      </c>
      <c r="K5353" s="5" t="s">
        <v>2156</v>
      </c>
      <c r="L5353" s="5">
        <v>2</v>
      </c>
      <c r="M5353" s="7" t="s">
        <v>2516</v>
      </c>
      <c r="N5353" s="7" t="s">
        <v>2517</v>
      </c>
      <c r="O5353" s="9" t="str">
        <f t="shared" si="332"/>
        <v>2020-01-07</v>
      </c>
      <c r="P5353" s="1" t="str">
        <f>VLOOKUP(K5353,de_para!$A$2:$B$46,2,0)</f>
        <v>credito_confirmado</v>
      </c>
      <c r="Q5353" s="1">
        <v>0</v>
      </c>
      <c r="R5353" s="1">
        <f t="shared" si="333"/>
        <v>1</v>
      </c>
      <c r="S5353" s="1">
        <f t="shared" si="334"/>
        <v>2020</v>
      </c>
      <c r="T5353" s="1">
        <f t="shared" si="335"/>
        <v>1</v>
      </c>
    </row>
    <row r="5354" spans="1:20" x14ac:dyDescent="0.2">
      <c r="A5354" s="3" t="s">
        <v>2221</v>
      </c>
      <c r="B5354" s="3" t="s">
        <v>2515</v>
      </c>
      <c r="C5354" s="4" t="s">
        <v>2250</v>
      </c>
      <c r="D5354" s="5" t="s">
        <v>1416</v>
      </c>
      <c r="E5354" s="4" t="s">
        <v>1417</v>
      </c>
      <c r="F5354" s="6">
        <v>6276.65</v>
      </c>
      <c r="G5354" s="4">
        <v>481534</v>
      </c>
      <c r="H5354" s="4">
        <v>629811</v>
      </c>
      <c r="I5354" s="5">
        <v>9.9659262900000005</v>
      </c>
      <c r="J5354" s="5">
        <v>1.3079263354196999</v>
      </c>
      <c r="K5354" s="5" t="s">
        <v>200</v>
      </c>
      <c r="L5354" s="5">
        <v>566</v>
      </c>
      <c r="M5354" s="7" t="s">
        <v>2516</v>
      </c>
      <c r="N5354" s="7" t="s">
        <v>2517</v>
      </c>
      <c r="O5354" s="9" t="str">
        <f t="shared" si="332"/>
        <v>2020-01-07</v>
      </c>
      <c r="P5354" s="1" t="str">
        <f>VLOOKUP(K5354,de_para!$A$2:$B$46,2,0)</f>
        <v>Mensagem</v>
      </c>
      <c r="Q5354" s="1">
        <v>1</v>
      </c>
      <c r="R5354" s="1">
        <f t="shared" si="333"/>
        <v>1</v>
      </c>
      <c r="S5354" s="1">
        <f t="shared" si="334"/>
        <v>2020</v>
      </c>
      <c r="T5354" s="1">
        <f t="shared" si="335"/>
        <v>1</v>
      </c>
    </row>
    <row r="5355" spans="1:20" x14ac:dyDescent="0.2">
      <c r="A5355" s="3" t="s">
        <v>1327</v>
      </c>
      <c r="B5355" s="3" t="s">
        <v>2515</v>
      </c>
      <c r="C5355" s="4" t="s">
        <v>1328</v>
      </c>
      <c r="D5355" s="5" t="s">
        <v>1329</v>
      </c>
      <c r="E5355" s="4" t="s">
        <v>1330</v>
      </c>
      <c r="F5355" s="6">
        <v>5251.1</v>
      </c>
      <c r="G5355" s="4">
        <v>138400</v>
      </c>
      <c r="H5355" s="4">
        <v>378175</v>
      </c>
      <c r="I5355" s="5">
        <v>13.885370529999999</v>
      </c>
      <c r="J5355" s="5">
        <v>2.7324783236994001</v>
      </c>
      <c r="K5355" s="5" t="s">
        <v>30</v>
      </c>
      <c r="L5355" s="5">
        <v>518</v>
      </c>
      <c r="M5355" s="7" t="s">
        <v>2516</v>
      </c>
      <c r="N5355" s="7" t="s">
        <v>2517</v>
      </c>
      <c r="O5355" s="9" t="str">
        <f t="shared" si="332"/>
        <v>2020-01-07</v>
      </c>
      <c r="P5355" s="1" t="str">
        <f>VLOOKUP(K5355,de_para!$A$2:$B$46,2,0)</f>
        <v>Lead Ads</v>
      </c>
      <c r="Q5355" s="1">
        <v>0</v>
      </c>
      <c r="R5355" s="1">
        <f t="shared" si="333"/>
        <v>1</v>
      </c>
      <c r="S5355" s="1">
        <f t="shared" si="334"/>
        <v>2020</v>
      </c>
      <c r="T5355" s="1">
        <f t="shared" si="335"/>
        <v>1</v>
      </c>
    </row>
    <row r="5356" spans="1:20" x14ac:dyDescent="0.2">
      <c r="A5356" s="3" t="s">
        <v>2212</v>
      </c>
      <c r="B5356" s="3" t="s">
        <v>2515</v>
      </c>
      <c r="C5356" s="4" t="s">
        <v>2213</v>
      </c>
      <c r="D5356" s="5" t="s">
        <v>2165</v>
      </c>
      <c r="E5356" s="4" t="s">
        <v>2166</v>
      </c>
      <c r="F5356" s="6">
        <v>259.45999999999998</v>
      </c>
      <c r="G5356" s="4">
        <v>120639</v>
      </c>
      <c r="H5356" s="4">
        <v>243204</v>
      </c>
      <c r="I5356" s="5">
        <v>1.0668410100000001</v>
      </c>
      <c r="J5356" s="5">
        <v>2.0159649864471998</v>
      </c>
      <c r="K5356" s="5" t="s">
        <v>2167</v>
      </c>
      <c r="L5356" s="5">
        <v>1781</v>
      </c>
      <c r="M5356" s="7" t="s">
        <v>2516</v>
      </c>
      <c r="N5356" s="7" t="s">
        <v>2517</v>
      </c>
      <c r="O5356" s="9" t="str">
        <f t="shared" si="332"/>
        <v>2020-01-07</v>
      </c>
      <c r="P5356" s="1" t="str">
        <f>VLOOKUP(K5356,de_para!$A$2:$B$46,2,0)</f>
        <v>web event</v>
      </c>
      <c r="Q5356" s="1">
        <v>0</v>
      </c>
      <c r="R5356" s="1">
        <f t="shared" si="333"/>
        <v>1</v>
      </c>
      <c r="S5356" s="1">
        <f t="shared" si="334"/>
        <v>2020</v>
      </c>
      <c r="T5356" s="1">
        <f t="shared" si="335"/>
        <v>1</v>
      </c>
    </row>
    <row r="5357" spans="1:20" x14ac:dyDescent="0.2">
      <c r="A5357" s="3" t="s">
        <v>2445</v>
      </c>
      <c r="B5357" s="3" t="s">
        <v>2515</v>
      </c>
      <c r="C5357" s="4" t="s">
        <v>2455</v>
      </c>
      <c r="D5357" s="5" t="s">
        <v>1249</v>
      </c>
      <c r="E5357" s="4" t="s">
        <v>1250</v>
      </c>
      <c r="F5357" s="6">
        <v>60.01</v>
      </c>
      <c r="G5357" s="4">
        <v>7232</v>
      </c>
      <c r="H5357" s="4">
        <v>9143</v>
      </c>
      <c r="I5357" s="5">
        <v>6.5634911999999996</v>
      </c>
      <c r="J5357" s="5">
        <v>1.2642422566372</v>
      </c>
      <c r="K5357" s="5" t="s">
        <v>1251</v>
      </c>
      <c r="L5357" s="5">
        <v>1</v>
      </c>
      <c r="M5357" s="7" t="s">
        <v>2516</v>
      </c>
      <c r="N5357" s="7" t="s">
        <v>2517</v>
      </c>
      <c r="O5357" s="9" t="str">
        <f t="shared" si="332"/>
        <v>2020-01-07</v>
      </c>
      <c r="P5357" s="1" t="str">
        <f>VLOOKUP(K5357,de_para!$A$2:$B$46,2,0)</f>
        <v>Credenciamento</v>
      </c>
      <c r="Q5357" s="1">
        <v>0</v>
      </c>
      <c r="R5357" s="1">
        <f t="shared" si="333"/>
        <v>1</v>
      </c>
      <c r="S5357" s="1">
        <f t="shared" si="334"/>
        <v>2020</v>
      </c>
      <c r="T5357" s="1">
        <f t="shared" si="335"/>
        <v>1</v>
      </c>
    </row>
    <row r="5358" spans="1:20" x14ac:dyDescent="0.2">
      <c r="A5358" s="3" t="s">
        <v>2336</v>
      </c>
      <c r="B5358" s="3" t="s">
        <v>2515</v>
      </c>
      <c r="C5358" s="4" t="s">
        <v>2434</v>
      </c>
      <c r="D5358" s="5" t="s">
        <v>2435</v>
      </c>
      <c r="E5358" s="4" t="s">
        <v>2436</v>
      </c>
      <c r="F5358" s="6">
        <v>1365.19</v>
      </c>
      <c r="G5358" s="4">
        <v>6916</v>
      </c>
      <c r="H5358" s="4">
        <v>68789</v>
      </c>
      <c r="I5358" s="5">
        <v>19.84605097</v>
      </c>
      <c r="J5358" s="5">
        <v>9.9463562753036001</v>
      </c>
      <c r="K5358" s="5" t="s">
        <v>2156</v>
      </c>
      <c r="L5358" s="5">
        <v>6</v>
      </c>
      <c r="M5358" s="7" t="s">
        <v>2516</v>
      </c>
      <c r="N5358" s="7" t="s">
        <v>2517</v>
      </c>
      <c r="O5358" s="9" t="str">
        <f t="shared" si="332"/>
        <v>2020-01-07</v>
      </c>
      <c r="P5358" s="1" t="str">
        <f>VLOOKUP(K5358,de_para!$A$2:$B$46,2,0)</f>
        <v>credito_confirmado</v>
      </c>
      <c r="Q5358" s="1">
        <v>0</v>
      </c>
      <c r="R5358" s="1">
        <f t="shared" si="333"/>
        <v>1</v>
      </c>
      <c r="S5358" s="1">
        <f t="shared" si="334"/>
        <v>2020</v>
      </c>
      <c r="T5358" s="1">
        <f t="shared" si="335"/>
        <v>1</v>
      </c>
    </row>
    <row r="5359" spans="1:20" x14ac:dyDescent="0.2">
      <c r="A5359" s="3" t="s">
        <v>2315</v>
      </c>
      <c r="B5359" s="3" t="s">
        <v>2515</v>
      </c>
      <c r="C5359" s="4" t="s">
        <v>2316</v>
      </c>
      <c r="D5359" s="5" t="s">
        <v>2154</v>
      </c>
      <c r="E5359" s="4" t="s">
        <v>2155</v>
      </c>
      <c r="F5359" s="6">
        <v>317.49</v>
      </c>
      <c r="G5359" s="4">
        <v>5194</v>
      </c>
      <c r="H5359" s="4">
        <v>21329</v>
      </c>
      <c r="I5359" s="5">
        <v>14.88536734</v>
      </c>
      <c r="J5359" s="5">
        <v>4.1064690026954001</v>
      </c>
      <c r="K5359" s="5" t="s">
        <v>2156</v>
      </c>
      <c r="L5359" s="5" t="s">
        <v>42</v>
      </c>
      <c r="M5359" s="7" t="s">
        <v>2516</v>
      </c>
      <c r="N5359" s="7" t="s">
        <v>2517</v>
      </c>
      <c r="O5359" s="9" t="str">
        <f t="shared" si="332"/>
        <v>2020-01-07</v>
      </c>
      <c r="P5359" s="1" t="str">
        <f>VLOOKUP(K5359,de_para!$A$2:$B$46,2,0)</f>
        <v>credito_confirmado</v>
      </c>
      <c r="Q5359" s="1">
        <v>0</v>
      </c>
      <c r="R5359" s="1">
        <f t="shared" si="333"/>
        <v>1</v>
      </c>
      <c r="S5359" s="1">
        <f t="shared" si="334"/>
        <v>2020</v>
      </c>
      <c r="T5359" s="1">
        <f t="shared" si="335"/>
        <v>1</v>
      </c>
    </row>
    <row r="5360" spans="1:20" x14ac:dyDescent="0.2">
      <c r="A5360" s="3" t="s">
        <v>311</v>
      </c>
      <c r="B5360" s="3" t="s">
        <v>2515</v>
      </c>
      <c r="C5360" s="4" t="s">
        <v>2389</v>
      </c>
      <c r="D5360" s="5" t="s">
        <v>2372</v>
      </c>
      <c r="E5360" s="4" t="s">
        <v>2373</v>
      </c>
      <c r="F5360" s="6">
        <v>6248.21</v>
      </c>
      <c r="G5360" s="4">
        <v>677119</v>
      </c>
      <c r="H5360" s="4">
        <v>996890</v>
      </c>
      <c r="I5360" s="5">
        <v>6.2677025500000001</v>
      </c>
      <c r="J5360" s="5">
        <v>1.4722522924331001</v>
      </c>
      <c r="K5360" s="5" t="s">
        <v>2374</v>
      </c>
      <c r="L5360" s="5">
        <v>283</v>
      </c>
      <c r="M5360" s="7" t="s">
        <v>2516</v>
      </c>
      <c r="N5360" s="7" t="s">
        <v>2517</v>
      </c>
      <c r="O5360" s="9" t="str">
        <f t="shared" si="332"/>
        <v>2020-01-07</v>
      </c>
      <c r="P5360" s="1" t="str">
        <f>VLOOKUP(K5360,de_para!$A$2:$B$46,2,0)</f>
        <v>web event</v>
      </c>
      <c r="Q5360" s="1">
        <v>0</v>
      </c>
      <c r="R5360" s="1">
        <f t="shared" si="333"/>
        <v>1</v>
      </c>
      <c r="S5360" s="1">
        <f t="shared" si="334"/>
        <v>2020</v>
      </c>
      <c r="T5360" s="1">
        <f t="shared" si="335"/>
        <v>1</v>
      </c>
    </row>
    <row r="5361" spans="1:20" x14ac:dyDescent="0.2">
      <c r="A5361" s="3" t="s">
        <v>2383</v>
      </c>
      <c r="B5361" s="3" t="s">
        <v>2515</v>
      </c>
      <c r="C5361" s="4" t="s">
        <v>2384</v>
      </c>
      <c r="D5361" s="5" t="s">
        <v>2385</v>
      </c>
      <c r="E5361" s="4" t="s">
        <v>2386</v>
      </c>
      <c r="F5361" s="6">
        <v>66.319999999999993</v>
      </c>
      <c r="G5361" s="4">
        <v>22608</v>
      </c>
      <c r="H5361" s="4">
        <v>25580</v>
      </c>
      <c r="I5361" s="5">
        <v>2.5926505099999999</v>
      </c>
      <c r="J5361" s="5">
        <v>1.1314578910119999</v>
      </c>
      <c r="K5361" s="5" t="s">
        <v>2387</v>
      </c>
      <c r="L5361" s="5">
        <v>576</v>
      </c>
      <c r="M5361" s="7" t="s">
        <v>2516</v>
      </c>
      <c r="N5361" s="7" t="s">
        <v>2517</v>
      </c>
      <c r="O5361" s="9" t="str">
        <f t="shared" si="332"/>
        <v>2020-01-07</v>
      </c>
      <c r="P5361" s="1" t="str">
        <f>VLOOKUP(K5361,de_para!$A$2:$B$46,2,0)</f>
        <v>web event</v>
      </c>
      <c r="Q5361" s="1">
        <v>0</v>
      </c>
      <c r="R5361" s="1">
        <f t="shared" si="333"/>
        <v>1</v>
      </c>
      <c r="S5361" s="1">
        <f t="shared" si="334"/>
        <v>2020</v>
      </c>
      <c r="T5361" s="1">
        <f t="shared" si="335"/>
        <v>1</v>
      </c>
    </row>
    <row r="5362" spans="1:20" x14ac:dyDescent="0.2">
      <c r="A5362" s="3" t="s">
        <v>1446</v>
      </c>
      <c r="B5362" s="3" t="s">
        <v>2515</v>
      </c>
      <c r="C5362" s="4" t="s">
        <v>1447</v>
      </c>
      <c r="D5362" s="5" t="s">
        <v>1416</v>
      </c>
      <c r="E5362" s="4" t="s">
        <v>1417</v>
      </c>
      <c r="F5362" s="6">
        <v>49554.62</v>
      </c>
      <c r="G5362" s="4">
        <v>5408735</v>
      </c>
      <c r="H5362" s="4">
        <v>8370752</v>
      </c>
      <c r="I5362" s="5">
        <v>5.9199723000000004</v>
      </c>
      <c r="J5362" s="5">
        <v>1.5476358150288001</v>
      </c>
      <c r="K5362" s="5" t="s">
        <v>200</v>
      </c>
      <c r="L5362" s="5">
        <v>4157</v>
      </c>
      <c r="M5362" s="7" t="s">
        <v>2516</v>
      </c>
      <c r="N5362" s="7" t="s">
        <v>2517</v>
      </c>
      <c r="O5362" s="9" t="str">
        <f t="shared" si="332"/>
        <v>2020-01-07</v>
      </c>
      <c r="P5362" s="1" t="str">
        <f>VLOOKUP(K5362,de_para!$A$2:$B$46,2,0)</f>
        <v>Mensagem</v>
      </c>
      <c r="Q5362" s="1">
        <v>1</v>
      </c>
      <c r="R5362" s="1">
        <f t="shared" si="333"/>
        <v>1</v>
      </c>
      <c r="S5362" s="1">
        <f t="shared" si="334"/>
        <v>2020</v>
      </c>
      <c r="T5362" s="1">
        <f t="shared" si="335"/>
        <v>1</v>
      </c>
    </row>
    <row r="5364" spans="1:20" x14ac:dyDescent="0.2">
      <c r="G5364" s="21"/>
    </row>
  </sheetData>
  <autoFilter ref="A1:Q536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de_para</vt:lpstr>
      <vt:lpstr>Sheet1</vt:lpstr>
      <vt:lpstr>Raw Data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Felipe Prandini da Silveira</cp:lastModifiedBy>
  <dcterms:created xsi:type="dcterms:W3CDTF">2022-06-21T19:57:24Z</dcterms:created>
  <dcterms:modified xsi:type="dcterms:W3CDTF">2022-11-01T12:20:55Z</dcterms:modified>
</cp:coreProperties>
</file>